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8537F23E-2992-459B-BD9D-2F632CDA2E4A}" xr6:coauthVersionLast="47" xr6:coauthVersionMax="47" xr10:uidLastSave="{00000000-0000-0000-0000-000000000000}"/>
  <bookViews>
    <workbookView xWindow="-120" yWindow="-120" windowWidth="29040" windowHeight="15720" firstSheet="90" activeTab="96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O3" i="96" s="1"/>
  <c r="AE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U5" i="96" s="1"/>
  <c r="M4" i="96"/>
  <c r="U4" i="96" s="1"/>
  <c r="X4" i="96" s="1"/>
  <c r="M4" i="96" a="1"/>
  <c r="M69" i="96" s="1"/>
  <c r="U69" i="96" s="1"/>
  <c r="G4" i="96"/>
  <c r="F4" i="96"/>
  <c r="AT3" i="96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U12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U13" i="94" s="1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U45" i="91" s="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U10" i="91" s="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U61" i="89" s="1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U25" i="89" s="1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U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U30" i="86" s="1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U66" i="84" s="1"/>
  <c r="M65" i="84"/>
  <c r="U65" i="84" s="1"/>
  <c r="M62" i="84"/>
  <c r="U62" i="84" s="1"/>
  <c r="M61" i="84"/>
  <c r="U61" i="84" s="1"/>
  <c r="M60" i="84"/>
  <c r="U60" i="84" s="1"/>
  <c r="M59" i="84"/>
  <c r="U59" i="84" s="1"/>
  <c r="M56" i="84"/>
  <c r="U56" i="84" s="1"/>
  <c r="M55" i="84"/>
  <c r="U55" i="84" s="1"/>
  <c r="M54" i="84"/>
  <c r="U54" i="84" s="1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U20" i="83" s="1"/>
  <c r="M19" i="83"/>
  <c r="U19" i="83" s="1"/>
  <c r="M16" i="83"/>
  <c r="U16" i="83" s="1"/>
  <c r="M15" i="83"/>
  <c r="U15" i="83" s="1"/>
  <c r="M14" i="83"/>
  <c r="U14" i="83" s="1"/>
  <c r="M10" i="83"/>
  <c r="U10" i="83" s="1"/>
  <c r="M9" i="83"/>
  <c r="U9" i="83" s="1"/>
  <c r="M8" i="83"/>
  <c r="U8" i="83" s="1"/>
  <c r="M7" i="83"/>
  <c r="U7" i="83" s="1"/>
  <c r="M4" i="83"/>
  <c r="U4" i="83" s="1"/>
  <c r="X4" i="83" s="1"/>
  <c r="AH4" i="83" s="1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U87" i="82" s="1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U32" i="80" s="1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U17" i="76" s="1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U30" i="74" s="1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U11" i="74" s="1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Q3" i="73" s="1"/>
  <c r="AG3" i="73" s="1"/>
  <c r="AP3" i="73" s="1"/>
  <c r="V7" i="73"/>
  <c r="R7" i="73"/>
  <c r="G7" i="73"/>
  <c r="H7" i="73" s="1"/>
  <c r="I7" i="73" s="1"/>
  <c r="J7" i="73" s="1"/>
  <c r="F7" i="73"/>
  <c r="V6" i="73"/>
  <c r="R6" i="73"/>
  <c r="G6" i="73"/>
  <c r="H6" i="73" s="1"/>
  <c r="I6" i="73" s="1"/>
  <c r="J6" i="73" s="1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G9" i="71"/>
  <c r="F9" i="71"/>
  <c r="V8" i="71"/>
  <c r="R8" i="71"/>
  <c r="G8" i="71"/>
  <c r="F8" i="71"/>
  <c r="C8" i="71"/>
  <c r="Q23" i="71" s="1"/>
  <c r="B8" i="71"/>
  <c r="Q3" i="71" s="1"/>
  <c r="AG3" i="71" s="1"/>
  <c r="AP3" i="71" s="1"/>
  <c r="V7" i="71"/>
  <c r="G7" i="71"/>
  <c r="F7" i="71"/>
  <c r="V6" i="71"/>
  <c r="G6" i="71"/>
  <c r="F6" i="71"/>
  <c r="C6" i="71"/>
  <c r="V5" i="71"/>
  <c r="G5" i="71"/>
  <c r="F5" i="71"/>
  <c r="C5" i="71"/>
  <c r="B5" i="71"/>
  <c r="Y4" i="71"/>
  <c r="W4" i="71"/>
  <c r="V4" i="71"/>
  <c r="R4" i="71"/>
  <c r="M23" i="71"/>
  <c r="U23" i="71" s="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G9" i="70"/>
  <c r="F9" i="70"/>
  <c r="G8" i="70"/>
  <c r="F8" i="70"/>
  <c r="C8" i="70"/>
  <c r="Q23" i="70" s="1"/>
  <c r="B8" i="70"/>
  <c r="Q3" i="70" s="1"/>
  <c r="AG3" i="70" s="1"/>
  <c r="AP3" i="70" s="1"/>
  <c r="G7" i="70"/>
  <c r="F7" i="70"/>
  <c r="G6" i="70"/>
  <c r="F6" i="70"/>
  <c r="C6" i="70"/>
  <c r="V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R23" i="69"/>
  <c r="G23" i="69"/>
  <c r="F23" i="69"/>
  <c r="R22" i="69"/>
  <c r="G22" i="69"/>
  <c r="F22" i="69"/>
  <c r="R21" i="69"/>
  <c r="G21" i="69"/>
  <c r="F21" i="69"/>
  <c r="R20" i="69"/>
  <c r="G20" i="69"/>
  <c r="F20" i="69"/>
  <c r="R19" i="69"/>
  <c r="G19" i="69"/>
  <c r="F19" i="69"/>
  <c r="R18" i="69"/>
  <c r="G18" i="69"/>
  <c r="F18" i="69"/>
  <c r="R17" i="69"/>
  <c r="G17" i="69"/>
  <c r="F17" i="69"/>
  <c r="R16" i="69"/>
  <c r="G16" i="69"/>
  <c r="F16" i="69"/>
  <c r="R15" i="69"/>
  <c r="G15" i="69"/>
  <c r="F15" i="69"/>
  <c r="R14" i="69"/>
  <c r="G14" i="69"/>
  <c r="F14" i="69"/>
  <c r="R13" i="69"/>
  <c r="G13" i="69"/>
  <c r="F13" i="69"/>
  <c r="R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Q3" i="69" s="1"/>
  <c r="AG3" i="69" s="1"/>
  <c r="AP3" i="69" s="1"/>
  <c r="R7" i="69"/>
  <c r="Q7" i="69"/>
  <c r="G7" i="69"/>
  <c r="F7" i="69"/>
  <c r="R6" i="69"/>
  <c r="G6" i="69"/>
  <c r="F6" i="69"/>
  <c r="R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C3" i="69"/>
  <c r="O9" i="69" s="1"/>
  <c r="P9" i="69" s="1"/>
  <c r="V23" i="68"/>
  <c r="G23" i="68"/>
  <c r="F23" i="68"/>
  <c r="V22" i="68"/>
  <c r="G22" i="68"/>
  <c r="F22" i="68"/>
  <c r="V21" i="68"/>
  <c r="G21" i="68"/>
  <c r="F21" i="68"/>
  <c r="V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G16" i="68"/>
  <c r="F16" i="68"/>
  <c r="V15" i="68"/>
  <c r="G15" i="68"/>
  <c r="F15" i="68"/>
  <c r="V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AP3" i="68" s="1"/>
  <c r="V7" i="68"/>
  <c r="G7" i="68"/>
  <c r="F7" i="68"/>
  <c r="V6" i="68"/>
  <c r="G6" i="68"/>
  <c r="F6" i="68"/>
  <c r="C6" i="68"/>
  <c r="R8" i="68" s="1"/>
  <c r="V5" i="68"/>
  <c r="R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U12" i="67" s="1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G23" i="66"/>
  <c r="F23" i="66"/>
  <c r="V22" i="66"/>
  <c r="G22" i="66"/>
  <c r="F22" i="66"/>
  <c r="V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Q3" i="66" s="1"/>
  <c r="AG3" i="66" s="1"/>
  <c r="AP3" i="66" s="1"/>
  <c r="V7" i="66"/>
  <c r="G7" i="66"/>
  <c r="F7" i="66"/>
  <c r="V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U23" i="66" s="1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U6" i="66" s="1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Q3" i="65" s="1"/>
  <c r="AG3" i="65" s="1"/>
  <c r="AP3" i="65" s="1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C3" i="65"/>
  <c r="O10" i="65" s="1"/>
  <c r="P10" i="65" s="1"/>
  <c r="G23" i="64"/>
  <c r="F23" i="64"/>
  <c r="G22" i="64"/>
  <c r="F22" i="64"/>
  <c r="G21" i="64"/>
  <c r="F21" i="64"/>
  <c r="G20" i="64"/>
  <c r="F20" i="64"/>
  <c r="G19" i="64"/>
  <c r="F19" i="64"/>
  <c r="G18" i="64"/>
  <c r="F18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G9" i="64"/>
  <c r="F9" i="64"/>
  <c r="V8" i="64"/>
  <c r="R8" i="64"/>
  <c r="G8" i="64"/>
  <c r="F8" i="64"/>
  <c r="C8" i="64"/>
  <c r="Q23" i="64" s="1"/>
  <c r="B8" i="64"/>
  <c r="Q3" i="64" s="1"/>
  <c r="AG3" i="64" s="1"/>
  <c r="AP3" i="64" s="1"/>
  <c r="G7" i="64"/>
  <c r="F7" i="64"/>
  <c r="G6" i="64"/>
  <c r="F6" i="64"/>
  <c r="C6" i="64"/>
  <c r="V5" i="64"/>
  <c r="Q5" i="64"/>
  <c r="G5" i="64"/>
  <c r="F5" i="64"/>
  <c r="C5" i="64"/>
  <c r="B5" i="64"/>
  <c r="W4" i="64"/>
  <c r="V4" i="64"/>
  <c r="M23" i="64"/>
  <c r="U23" i="64" s="1"/>
  <c r="M22" i="64"/>
  <c r="U22" i="64" s="1"/>
  <c r="M20" i="64"/>
  <c r="U20" i="64" s="1"/>
  <c r="M19" i="64"/>
  <c r="U19" i="64" s="1"/>
  <c r="M17" i="64"/>
  <c r="U17" i="64" s="1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G8" i="63"/>
  <c r="F8" i="63"/>
  <c r="C8" i="63"/>
  <c r="Q11" i="63" s="1"/>
  <c r="B8" i="63"/>
  <c r="Q3" i="63" s="1"/>
  <c r="AG3" i="63" s="1"/>
  <c r="AP3" i="63" s="1"/>
  <c r="R7" i="63"/>
  <c r="G7" i="63"/>
  <c r="F7" i="63"/>
  <c r="R6" i="63"/>
  <c r="G6" i="63"/>
  <c r="F6" i="63"/>
  <c r="C6" i="63"/>
  <c r="R8" i="63" s="1"/>
  <c r="R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C3" i="63"/>
  <c r="O9" i="63" s="1"/>
  <c r="P9" i="63" s="1"/>
  <c r="R23" i="62"/>
  <c r="G23" i="62"/>
  <c r="F23" i="62"/>
  <c r="R22" i="62"/>
  <c r="G22" i="62"/>
  <c r="F22" i="62"/>
  <c r="R21" i="62"/>
  <c r="G21" i="62"/>
  <c r="F21" i="62"/>
  <c r="R20" i="62"/>
  <c r="G20" i="62"/>
  <c r="F20" i="62"/>
  <c r="R19" i="62"/>
  <c r="G19" i="62"/>
  <c r="F19" i="62"/>
  <c r="R18" i="62"/>
  <c r="G18" i="62"/>
  <c r="F18" i="62"/>
  <c r="R17" i="62"/>
  <c r="G17" i="62"/>
  <c r="F17" i="62"/>
  <c r="R16" i="62"/>
  <c r="G16" i="62"/>
  <c r="F16" i="62"/>
  <c r="R15" i="62"/>
  <c r="G15" i="62"/>
  <c r="F15" i="62"/>
  <c r="R14" i="62"/>
  <c r="G14" i="62"/>
  <c r="F14" i="62"/>
  <c r="R13" i="62"/>
  <c r="G13" i="62"/>
  <c r="F13" i="62"/>
  <c r="R12" i="62"/>
  <c r="G12" i="62"/>
  <c r="F12" i="62"/>
  <c r="C12" i="62"/>
  <c r="R11" i="62"/>
  <c r="G11" i="62"/>
  <c r="F11" i="62"/>
  <c r="G10" i="62"/>
  <c r="F10" i="62"/>
  <c r="C10" i="62"/>
  <c r="V9" i="62"/>
  <c r="G9" i="62"/>
  <c r="F9" i="62"/>
  <c r="G8" i="62"/>
  <c r="F8" i="62"/>
  <c r="C8" i="62"/>
  <c r="Q8" i="62" s="1"/>
  <c r="B8" i="62"/>
  <c r="Q3" i="62" s="1"/>
  <c r="AG3" i="62" s="1"/>
  <c r="AP3" i="62" s="1"/>
  <c r="R7" i="62"/>
  <c r="G7" i="62"/>
  <c r="F7" i="62"/>
  <c r="R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G20" i="61"/>
  <c r="F20" i="61"/>
  <c r="V19" i="61"/>
  <c r="R19" i="61"/>
  <c r="G19" i="61"/>
  <c r="F19" i="61"/>
  <c r="V18" i="61"/>
  <c r="R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G14" i="61"/>
  <c r="F14" i="61"/>
  <c r="V13" i="61"/>
  <c r="R13" i="61"/>
  <c r="G13" i="61"/>
  <c r="F13" i="61"/>
  <c r="V12" i="61"/>
  <c r="R12" i="61"/>
  <c r="G12" i="61"/>
  <c r="F12" i="61"/>
  <c r="C12" i="61"/>
  <c r="C3" i="61" s="1"/>
  <c r="O8" i="61" s="1"/>
  <c r="P8" i="61" s="1"/>
  <c r="V11" i="61"/>
  <c r="R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Q3" i="61" s="1"/>
  <c r="AG3" i="61" s="1"/>
  <c r="AP3" i="61" s="1"/>
  <c r="V7" i="61"/>
  <c r="R7" i="61"/>
  <c r="G7" i="61"/>
  <c r="F7" i="61"/>
  <c r="V6" i="61"/>
  <c r="R6" i="61"/>
  <c r="G6" i="61"/>
  <c r="F6" i="61"/>
  <c r="V5" i="61"/>
  <c r="R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V23" i="60"/>
  <c r="G23" i="60"/>
  <c r="F23" i="60"/>
  <c r="V22" i="60"/>
  <c r="G22" i="60"/>
  <c r="F22" i="60"/>
  <c r="V21" i="60"/>
  <c r="G21" i="60"/>
  <c r="F21" i="60"/>
  <c r="V20" i="60"/>
  <c r="G20" i="60"/>
  <c r="F20" i="60"/>
  <c r="V19" i="60"/>
  <c r="G19" i="60"/>
  <c r="F19" i="60"/>
  <c r="V18" i="60"/>
  <c r="G18" i="60"/>
  <c r="F18" i="60"/>
  <c r="V17" i="60"/>
  <c r="G17" i="60"/>
  <c r="F17" i="60"/>
  <c r="V16" i="60"/>
  <c r="G16" i="60"/>
  <c r="F16" i="60"/>
  <c r="V15" i="60"/>
  <c r="G15" i="60"/>
  <c r="F15" i="60"/>
  <c r="V14" i="60"/>
  <c r="G14" i="60"/>
  <c r="F14" i="60"/>
  <c r="V13" i="60"/>
  <c r="G13" i="60"/>
  <c r="F13" i="60"/>
  <c r="V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G8" i="60"/>
  <c r="F8" i="60"/>
  <c r="C8" i="60"/>
  <c r="Q11" i="60" s="1"/>
  <c r="B8" i="60"/>
  <c r="Q3" i="60" s="1"/>
  <c r="AG3" i="60" s="1"/>
  <c r="AP3" i="60" s="1"/>
  <c r="V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U18" i="60" s="1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U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Q3" i="59" s="1"/>
  <c r="AG3" i="59" s="1"/>
  <c r="AP3" i="59" s="1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Q3" i="58" s="1"/>
  <c r="AG3" i="58" s="1"/>
  <c r="AP3" i="58" s="1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U11" i="56" s="1"/>
  <c r="M10" i="56"/>
  <c r="U10" i="56" s="1"/>
  <c r="M7" i="56"/>
  <c r="U7" i="56" s="1"/>
  <c r="M6" i="56"/>
  <c r="U6" i="56" s="1"/>
  <c r="M5" i="56"/>
  <c r="U5" i="56" s="1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G7" i="54"/>
  <c r="F7" i="54"/>
  <c r="G6" i="54"/>
  <c r="F6" i="54"/>
  <c r="C6" i="54"/>
  <c r="V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Q3" i="54"/>
  <c r="AG3" i="54" s="1"/>
  <c r="AP3" i="54" s="1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Q3" i="53" s="1"/>
  <c r="AG3" i="53" s="1"/>
  <c r="AP3" i="53" s="1"/>
  <c r="R7" i="53"/>
  <c r="G7" i="53"/>
  <c r="F7" i="53"/>
  <c r="R6" i="53"/>
  <c r="G6" i="53"/>
  <c r="F6" i="53"/>
  <c r="R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V7" i="52"/>
  <c r="G7" i="52"/>
  <c r="F7" i="52"/>
  <c r="V6" i="52"/>
  <c r="G6" i="52"/>
  <c r="F6" i="52"/>
  <c r="C6" i="52"/>
  <c r="V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Q3" i="52"/>
  <c r="AG3" i="52" s="1"/>
  <c r="AP3" i="52" s="1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G16" i="51"/>
  <c r="F16" i="51"/>
  <c r="V15" i="51"/>
  <c r="G15" i="51"/>
  <c r="F15" i="51"/>
  <c r="V14" i="51"/>
  <c r="G14" i="51"/>
  <c r="F14" i="51"/>
  <c r="V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U16" i="51" s="1"/>
  <c r="M13" i="51"/>
  <c r="U13" i="51" s="1"/>
  <c r="M12" i="51"/>
  <c r="U12" i="51" s="1"/>
  <c r="M11" i="51"/>
  <c r="U11" i="51" s="1"/>
  <c r="M10" i="51"/>
  <c r="U10" i="51" s="1"/>
  <c r="M7" i="51"/>
  <c r="U7" i="51" s="1"/>
  <c r="M6" i="51"/>
  <c r="U6" i="51" s="1"/>
  <c r="M5" i="51"/>
  <c r="U5" i="51" s="1"/>
  <c r="M4" i="51"/>
  <c r="U4" i="51" s="1"/>
  <c r="M4" i="51" a="1"/>
  <c r="M21" i="51" s="1"/>
  <c r="U21" i="51" s="1"/>
  <c r="G4" i="51"/>
  <c r="F4" i="51"/>
  <c r="AT3" i="51"/>
  <c r="G23" i="50"/>
  <c r="F23" i="50"/>
  <c r="G22" i="50"/>
  <c r="F22" i="50"/>
  <c r="R21" i="50"/>
  <c r="G21" i="50"/>
  <c r="F21" i="50"/>
  <c r="G20" i="50"/>
  <c r="F20" i="50"/>
  <c r="R19" i="50"/>
  <c r="G19" i="50"/>
  <c r="F19" i="50"/>
  <c r="G18" i="50"/>
  <c r="F18" i="50"/>
  <c r="G17" i="50"/>
  <c r="F17" i="50"/>
  <c r="G16" i="50"/>
  <c r="F16" i="50"/>
  <c r="G15" i="50"/>
  <c r="F15" i="50"/>
  <c r="G14" i="50"/>
  <c r="F14" i="50"/>
  <c r="G13" i="50"/>
  <c r="F13" i="50"/>
  <c r="R12" i="50"/>
  <c r="G12" i="50"/>
  <c r="F12" i="50"/>
  <c r="C12" i="50"/>
  <c r="G11" i="50"/>
  <c r="F11" i="50"/>
  <c r="G10" i="50"/>
  <c r="F10" i="50"/>
  <c r="C10" i="50"/>
  <c r="V14" i="50" s="1"/>
  <c r="G9" i="50"/>
  <c r="F9" i="50"/>
  <c r="G8" i="50"/>
  <c r="F8" i="50"/>
  <c r="C8" i="50"/>
  <c r="Q11" i="50" s="1"/>
  <c r="B8" i="50"/>
  <c r="V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Q3" i="50"/>
  <c r="AG3" i="50" s="1"/>
  <c r="AP3" i="50" s="1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G13" i="49"/>
  <c r="F13" i="49"/>
  <c r="H13" i="49" s="1"/>
  <c r="I13" i="49" s="1"/>
  <c r="J13" i="49" s="1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G8" i="49"/>
  <c r="F8" i="49"/>
  <c r="H8" i="49" s="1"/>
  <c r="I8" i="49" s="1"/>
  <c r="J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U15" i="49" s="1"/>
  <c r="M14" i="49"/>
  <c r="U14" i="49" s="1"/>
  <c r="M12" i="49"/>
  <c r="U12" i="49" s="1"/>
  <c r="M9" i="49"/>
  <c r="U9" i="49" s="1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U20" i="48" s="1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U62" i="46" s="1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U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U25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U19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U13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U73" i="42" s="1"/>
  <c r="M70" i="42"/>
  <c r="U70" i="42" s="1"/>
  <c r="M67" i="42"/>
  <c r="U67" i="42" s="1"/>
  <c r="M64" i="42"/>
  <c r="U64" i="42" s="1"/>
  <c r="M61" i="42"/>
  <c r="U61" i="42" s="1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U43" i="42" s="1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M22" i="42"/>
  <c r="U22" i="42" s="1"/>
  <c r="M19" i="42"/>
  <c r="M16" i="42"/>
  <c r="U16" i="42" s="1"/>
  <c r="M13" i="42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M68" i="40"/>
  <c r="U68" i="40" s="1"/>
  <c r="M66" i="40"/>
  <c r="U66" i="40" s="1"/>
  <c r="M65" i="40"/>
  <c r="U65" i="40" s="1"/>
  <c r="M64" i="40"/>
  <c r="U64" i="40" s="1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U46" i="40" s="1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U28" i="40" s="1"/>
  <c r="M26" i="40"/>
  <c r="U26" i="40" s="1"/>
  <c r="M24" i="40"/>
  <c r="U24" i="40" s="1"/>
  <c r="M23" i="40"/>
  <c r="U23" i="40" s="1"/>
  <c r="M22" i="40"/>
  <c r="U22" i="40" s="1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U4" i="40" s="1"/>
  <c r="X4" i="40" s="1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U48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U57" i="38" s="1"/>
  <c r="M55" i="38"/>
  <c r="U55" i="38" s="1"/>
  <c r="M52" i="38"/>
  <c r="U52" i="38" s="1"/>
  <c r="M51" i="38"/>
  <c r="U51" i="38" s="1"/>
  <c r="M50" i="38"/>
  <c r="U50" i="38" s="1"/>
  <c r="M48" i="38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U21" i="38" s="1"/>
  <c r="M19" i="38"/>
  <c r="U19" i="38" s="1"/>
  <c r="M16" i="38"/>
  <c r="U16" i="38" s="1"/>
  <c r="M15" i="38"/>
  <c r="U15" i="38" s="1"/>
  <c r="M14" i="38"/>
  <c r="U14" i="38" s="1"/>
  <c r="M12" i="38"/>
  <c r="U12" i="38" s="1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U12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U66" i="36" s="1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U54" i="36" s="1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U42" i="36" s="1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U30" i="36" s="1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U89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U8" i="33" s="1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U8" i="31" s="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U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U50" i="28" s="1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U14" i="28" s="1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G8" i="25"/>
  <c r="F8" i="25"/>
  <c r="C8" i="25"/>
  <c r="Q7" i="25" s="1"/>
  <c r="B8" i="25"/>
  <c r="B8" i="26" s="1"/>
  <c r="Q3" i="26" s="1"/>
  <c r="AG3" i="26" s="1"/>
  <c r="AP3" i="26" s="1"/>
  <c r="V7" i="25"/>
  <c r="R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Q3" i="25"/>
  <c r="AG3" i="25" s="1"/>
  <c r="AP3" i="25" s="1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Q3" i="24" s="1"/>
  <c r="AG3" i="24" s="1"/>
  <c r="AP3" i="24" s="1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U5" i="24" s="1"/>
  <c r="M4" i="24"/>
  <c r="U4" i="24" s="1"/>
  <c r="X4" i="24" s="1"/>
  <c r="AH4" i="24" s="1"/>
  <c r="M4" i="24" a="1"/>
  <c r="M21" i="24" s="1"/>
  <c r="U21" i="24" s="1"/>
  <c r="G4" i="24"/>
  <c r="F4" i="24"/>
  <c r="AT3" i="24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U4" i="23" s="1"/>
  <c r="X4" i="23" s="1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V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Q3" i="22"/>
  <c r="AG3" i="22" s="1"/>
  <c r="AP3" i="22" s="1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O10" i="21"/>
  <c r="G10" i="21"/>
  <c r="F10" i="21"/>
  <c r="C10" i="21"/>
  <c r="V9" i="21"/>
  <c r="R9" i="21"/>
  <c r="O9" i="21"/>
  <c r="G9" i="21"/>
  <c r="F9" i="21"/>
  <c r="V8" i="21"/>
  <c r="R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R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Q3" i="20"/>
  <c r="AG3" i="20" s="1"/>
  <c r="AP3" i="20" s="1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O8" i="18"/>
  <c r="G8" i="18"/>
  <c r="F8" i="18"/>
  <c r="C8" i="18"/>
  <c r="Q23" i="18" s="1"/>
  <c r="B8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R7" i="17"/>
  <c r="O7" i="17"/>
  <c r="P7" i="17" s="1"/>
  <c r="G7" i="17"/>
  <c r="F7" i="17"/>
  <c r="R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Q3" i="17"/>
  <c r="AG3" i="17" s="1"/>
  <c r="AP3" i="17" s="1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O16" i="14"/>
  <c r="P16" i="14" s="1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O8" i="14"/>
  <c r="P8" i="14" s="1"/>
  <c r="G8" i="14"/>
  <c r="F8" i="14"/>
  <c r="C8" i="14"/>
  <c r="Q18" i="14" s="1"/>
  <c r="B8" i="14"/>
  <c r="V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U8" i="14" s="1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Q3" i="14"/>
  <c r="AG3" i="14" s="1"/>
  <c r="AP3" i="14" s="1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U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U6" i="11" s="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Q3" i="7"/>
  <c r="AG3" i="7" s="1"/>
  <c r="AP3" i="7" s="1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Q3" i="5" s="1"/>
  <c r="AG3" i="5" s="1"/>
  <c r="AP3" i="5" s="1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Q3" i="4"/>
  <c r="AG3" i="4" s="1"/>
  <c r="AP3" i="4" s="1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U4" i="3" s="1"/>
  <c r="X4" i="3" s="1"/>
  <c r="M4" i="3" a="1"/>
  <c r="M21" i="3" s="1"/>
  <c r="U21" i="3" s="1"/>
  <c r="G4" i="3"/>
  <c r="F4" i="3"/>
  <c r="AT3" i="3"/>
  <c r="Q3" i="3"/>
  <c r="AG3" i="3" s="1"/>
  <c r="AP3" i="3" s="1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O8" i="2"/>
  <c r="P8" i="2" s="1"/>
  <c r="G8" i="2"/>
  <c r="F8" i="2"/>
  <c r="C8" i="2"/>
  <c r="Q11" i="2" s="1"/>
  <c r="B8" i="2"/>
  <c r="R7" i="2"/>
  <c r="O7" i="2"/>
  <c r="P7" i="2" s="1"/>
  <c r="G7" i="2"/>
  <c r="F7" i="2"/>
  <c r="R6" i="2"/>
  <c r="O6" i="2"/>
  <c r="P6" i="2" s="1"/>
  <c r="G6" i="2"/>
  <c r="F6" i="2"/>
  <c r="C6" i="2"/>
  <c r="R8" i="2" s="1"/>
  <c r="R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G10" i="1"/>
  <c r="F10" i="1"/>
  <c r="H10" i="1" s="1"/>
  <c r="I10" i="1" s="1"/>
  <c r="J10" i="1" s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AH4" i="93" l="1"/>
  <c r="Z4" i="16"/>
  <c r="Q7" i="7"/>
  <c r="Q5" i="52"/>
  <c r="Q5" i="68"/>
  <c r="Q6" i="17"/>
  <c r="Q8" i="25"/>
  <c r="Q7" i="50"/>
  <c r="Q8" i="64"/>
  <c r="Q7" i="64"/>
  <c r="Q6" i="64"/>
  <c r="Q9" i="64"/>
  <c r="P10" i="20"/>
  <c r="P10" i="14"/>
  <c r="Q9" i="51"/>
  <c r="Q16" i="60"/>
  <c r="Q6" i="69"/>
  <c r="Q6" i="55"/>
  <c r="Q7" i="20"/>
  <c r="Q7" i="22"/>
  <c r="Q22" i="62"/>
  <c r="Q23" i="50"/>
  <c r="Q5" i="69"/>
  <c r="Q13" i="62"/>
  <c r="P10" i="22"/>
  <c r="P9" i="11"/>
  <c r="Q8" i="8"/>
  <c r="Q8" i="50"/>
  <c r="Q17" i="50"/>
  <c r="Q5" i="53"/>
  <c r="Q5" i="54"/>
  <c r="Q7" i="60"/>
  <c r="Q8" i="60"/>
  <c r="Q13" i="60"/>
  <c r="Q14" i="61"/>
  <c r="Q7" i="62"/>
  <c r="Q10" i="62"/>
  <c r="Q19" i="62"/>
  <c r="Q5" i="63"/>
  <c r="Q7" i="66"/>
  <c r="Q21" i="68"/>
  <c r="Q12" i="69"/>
  <c r="Q21" i="69"/>
  <c r="Q7" i="70"/>
  <c r="Q43" i="73"/>
  <c r="Q8" i="21"/>
  <c r="Q9" i="21"/>
  <c r="Q15" i="50"/>
  <c r="Q20" i="60"/>
  <c r="Q13" i="61"/>
  <c r="Q8" i="63"/>
  <c r="Q16" i="68"/>
  <c r="Q31" i="73"/>
  <c r="Q10" i="21"/>
  <c r="Q20" i="50"/>
  <c r="Q12" i="60"/>
  <c r="Q17" i="60"/>
  <c r="Q6" i="61"/>
  <c r="Q11" i="61"/>
  <c r="Q12" i="61"/>
  <c r="Q6" i="62"/>
  <c r="Q16" i="62"/>
  <c r="Q15" i="66"/>
  <c r="Q7" i="68"/>
  <c r="Q20" i="68"/>
  <c r="Q18" i="69"/>
  <c r="Q9" i="70"/>
  <c r="Q5" i="71"/>
  <c r="Q9" i="71"/>
  <c r="Q19" i="73"/>
  <c r="Q91" i="73"/>
  <c r="Q10" i="2"/>
  <c r="Q5" i="61"/>
  <c r="Q20" i="61"/>
  <c r="Q21" i="66"/>
  <c r="Q15" i="68"/>
  <c r="Q6" i="70"/>
  <c r="Q8" i="71"/>
  <c r="Q5" i="72"/>
  <c r="Q79" i="73"/>
  <c r="Q7" i="2"/>
  <c r="Q19" i="61"/>
  <c r="Q6" i="68"/>
  <c r="Q22" i="68"/>
  <c r="Q15" i="69"/>
  <c r="Q5" i="70"/>
  <c r="Q67" i="73"/>
  <c r="Q5" i="2"/>
  <c r="Q6" i="2"/>
  <c r="Q8" i="2"/>
  <c r="Q7" i="14"/>
  <c r="Q7" i="18"/>
  <c r="Q8" i="18"/>
  <c r="Q10" i="19"/>
  <c r="Q12" i="50"/>
  <c r="Q6" i="54"/>
  <c r="Q21" i="60"/>
  <c r="Q18" i="61"/>
  <c r="Q11" i="66"/>
  <c r="Q14" i="68"/>
  <c r="Q8" i="70"/>
  <c r="Q55" i="7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AN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W5" i="3"/>
  <c r="X5" i="3" s="1"/>
  <c r="AG4" i="3"/>
  <c r="AF4" i="3"/>
  <c r="AE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Y5" i="16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Q3" i="48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AI3" i="80" l="1"/>
  <c r="Z4" i="58"/>
  <c r="Y5" i="3"/>
  <c r="AI3" i="14"/>
  <c r="AR3" i="14" s="1"/>
  <c r="AQ4" i="94"/>
  <c r="K5" i="47"/>
  <c r="K6" i="47" s="1"/>
  <c r="AQ4" i="38"/>
  <c r="K5" i="42"/>
  <c r="K6" i="42" s="1"/>
  <c r="K5" i="85"/>
  <c r="AQ4" i="44"/>
  <c r="P3" i="64"/>
  <c r="AF3" i="64" s="1"/>
  <c r="AO3" i="64" s="1"/>
  <c r="AI3" i="19"/>
  <c r="AR3" i="19" s="1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F4" i="17"/>
  <c r="AE4" i="17"/>
  <c r="AE4" i="24"/>
  <c r="W5" i="24"/>
  <c r="AG4" i="24"/>
  <c r="AF4" i="24"/>
  <c r="W5" i="48"/>
  <c r="AG4" i="48"/>
  <c r="AF4" i="48"/>
  <c r="AE4" i="48"/>
  <c r="AF4" i="38"/>
  <c r="AO4" i="38" s="1"/>
  <c r="AE4" i="38"/>
  <c r="W5" i="38"/>
  <c r="AG4" i="38"/>
  <c r="AP4" i="38" s="1"/>
  <c r="AG4" i="31"/>
  <c r="AF4" i="31"/>
  <c r="AE4" i="31"/>
  <c r="W5" i="31"/>
  <c r="Y5" i="31" s="1"/>
  <c r="I17" i="19"/>
  <c r="J17" i="19" s="1"/>
  <c r="I10" i="15"/>
  <c r="J10" i="15" s="1"/>
  <c r="I18" i="2"/>
  <c r="J18" i="2" s="1"/>
  <c r="AE4" i="74"/>
  <c r="W5" i="74"/>
  <c r="AF4" i="74"/>
  <c r="AG4" i="74"/>
  <c r="W5" i="63"/>
  <c r="AG4" i="63"/>
  <c r="AF4" i="63"/>
  <c r="AE4" i="63"/>
  <c r="AF4" i="40"/>
  <c r="AE4" i="40"/>
  <c r="W5" i="40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Y5" i="63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AQ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AH5" i="3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Y5" i="48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Y5" i="40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Q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E4" i="54"/>
  <c r="AF4" i="54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AE4" i="42"/>
  <c r="X5" i="38"/>
  <c r="AH5" i="38" s="1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AQ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K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Y5" i="23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Y5" i="93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X5" i="63"/>
  <c r="AH5" i="63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K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X5" i="21" s="1"/>
  <c r="AH5" i="21" s="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X5" i="42"/>
  <c r="AH5" i="42" s="1"/>
  <c r="AQ5" i="42" s="1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H4" i="9"/>
  <c r="I4" i="9" s="1"/>
  <c r="J4" i="9" s="1"/>
  <c r="K4" i="9" s="1"/>
  <c r="AI4" i="11"/>
  <c r="Z4" i="10"/>
  <c r="H10" i="13"/>
  <c r="I10" i="13" s="1"/>
  <c r="J10" i="13" s="1"/>
  <c r="H5" i="11"/>
  <c r="H18" i="5"/>
  <c r="I18" i="5" s="1"/>
  <c r="J18" i="5" s="1"/>
  <c r="H4" i="2"/>
  <c r="Z5" i="3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X5" i="31" l="1"/>
  <c r="AH5" i="31" s="1"/>
  <c r="AP4" i="54"/>
  <c r="K11" i="92"/>
  <c r="K12" i="92" s="1"/>
  <c r="K13" i="92" s="1"/>
  <c r="K14" i="92" s="1"/>
  <c r="AP4" i="17"/>
  <c r="AP4" i="63"/>
  <c r="AO4" i="54"/>
  <c r="K6" i="34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Z5" i="96" s="1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Z5" i="77" s="1"/>
  <c r="X5" i="95"/>
  <c r="AH5" i="95" s="1"/>
  <c r="Y5" i="95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Y5" i="66"/>
  <c r="Z5" i="66" s="1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Y5" i="57"/>
  <c r="Z5" i="57" s="1"/>
  <c r="X5" i="57"/>
  <c r="AH5" i="57" s="1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Z5" i="83" s="1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X5" i="40"/>
  <c r="AH5" i="40" s="1"/>
  <c r="Z5" i="63"/>
  <c r="Z5" i="31"/>
  <c r="AN4" i="48"/>
  <c r="AI4" i="48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Z5" i="36" s="1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AG5" i="3"/>
  <c r="W6" i="3"/>
  <c r="AF5" i="3"/>
  <c r="AE5" i="3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W5" i="60"/>
  <c r="K6" i="58"/>
  <c r="AF4" i="79"/>
  <c r="AO4" i="79" s="1"/>
  <c r="AE4" i="79"/>
  <c r="W5" i="79"/>
  <c r="AG4" i="79"/>
  <c r="AP4" i="79" s="1"/>
  <c r="AR3" i="84"/>
  <c r="Z5" i="87"/>
  <c r="Y5" i="87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Z5" i="71" l="1"/>
  <c r="Z5" i="34"/>
  <c r="Z5" i="17"/>
  <c r="Z5" i="40"/>
  <c r="Z5" i="95"/>
  <c r="W6" i="95" s="1"/>
  <c r="AP4" i="72"/>
  <c r="AO4" i="64"/>
  <c r="AN4" i="64"/>
  <c r="AQ5" i="45"/>
  <c r="AN4" i="4"/>
  <c r="AP4" i="60"/>
  <c r="Z5" i="70"/>
  <c r="Z5" i="81"/>
  <c r="Z5" i="84"/>
  <c r="Z5" i="48"/>
  <c r="Z5" i="76"/>
  <c r="W6" i="76" s="1"/>
  <c r="Z5" i="28"/>
  <c r="AG5" i="28" s="1"/>
  <c r="AP5" i="28" s="1"/>
  <c r="Z5" i="58"/>
  <c r="Z5" i="59"/>
  <c r="AG5" i="71"/>
  <c r="W6" i="71"/>
  <c r="AF5" i="71"/>
  <c r="AE5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G5" i="81"/>
  <c r="AP5" i="81" s="1"/>
  <c r="AE5" i="81"/>
  <c r="AF5" i="81"/>
  <c r="AO5" i="81" s="1"/>
  <c r="AG5" i="76"/>
  <c r="AP5" i="76" s="1"/>
  <c r="AF5" i="76"/>
  <c r="AO5" i="76" s="1"/>
  <c r="AE5" i="76"/>
  <c r="K6" i="63"/>
  <c r="AQ5" i="63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X6" i="3"/>
  <c r="AH6" i="3" s="1"/>
  <c r="Y6" i="3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AR3" i="65"/>
  <c r="Y5" i="39"/>
  <c r="X5" i="39"/>
  <c r="Z5" i="39" s="1"/>
  <c r="AR3" i="69"/>
  <c r="AR4" i="71"/>
  <c r="Y5" i="27"/>
  <c r="X5" i="27"/>
  <c r="Y5" i="9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X5" i="68"/>
  <c r="AH5" i="68" s="1"/>
  <c r="AQ5" i="68" s="1"/>
  <c r="K5" i="52"/>
  <c r="AQ4" i="52"/>
  <c r="AO4" i="52"/>
  <c r="AN4" i="52"/>
  <c r="AP4" i="52"/>
  <c r="K7" i="10"/>
  <c r="AI4" i="60"/>
  <c r="AN4" i="60"/>
  <c r="AI5" i="3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N5" i="3" s="1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AR3" i="18"/>
  <c r="AR4" i="96"/>
  <c r="Y5" i="14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Y5" i="25"/>
  <c r="X5" i="25"/>
  <c r="Z5" i="25" s="1"/>
  <c r="Y5" i="44"/>
  <c r="X5" i="44"/>
  <c r="Z5" i="44" s="1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W6" i="11"/>
  <c r="AF5" i="11"/>
  <c r="AE5" i="11"/>
  <c r="AR3" i="48"/>
  <c r="K6" i="54"/>
  <c r="AR3" i="91"/>
  <c r="AO4" i="59"/>
  <c r="AO5" i="3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E5" i="48"/>
  <c r="W6" i="48"/>
  <c r="AG5" i="48"/>
  <c r="AP5" i="48" s="1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X5" i="80"/>
  <c r="AR3" i="56"/>
  <c r="Y5" i="50"/>
  <c r="X5" i="50"/>
  <c r="AH5" i="50" s="1"/>
  <c r="Y5" i="43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X5" i="26"/>
  <c r="X5" i="2"/>
  <c r="AH5" i="2" s="1"/>
  <c r="AQ5" i="2" s="1"/>
  <c r="Y5" i="2"/>
  <c r="AG5" i="70"/>
  <c r="AP5" i="70" s="1"/>
  <c r="W6" i="70"/>
  <c r="AF5" i="70"/>
  <c r="AO5" i="70" s="1"/>
  <c r="AE5" i="70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H5" i="93"/>
  <c r="AQ5" i="93" s="1"/>
  <c r="K6" i="7"/>
  <c r="AG5" i="4"/>
  <c r="W6" i="4"/>
  <c r="AF5" i="4"/>
  <c r="AE5" i="4"/>
  <c r="W6" i="58"/>
  <c r="AF5" i="58"/>
  <c r="AO5" i="58" s="1"/>
  <c r="AE5" i="58"/>
  <c r="AG5" i="58"/>
  <c r="AP5" i="58" s="1"/>
  <c r="X5" i="89"/>
  <c r="Y5" i="89"/>
  <c r="X5" i="30"/>
  <c r="Y5" i="30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E5" i="34"/>
  <c r="W6" i="34"/>
  <c r="AF5" i="34"/>
  <c r="AO5" i="34" s="1"/>
  <c r="AG5" i="34"/>
  <c r="AP5" i="34" s="1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Z5" i="29" s="1"/>
  <c r="Y5" i="75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X5" i="60"/>
  <c r="AH5" i="60" s="1"/>
  <c r="AQ5" i="60" s="1"/>
  <c r="Y5" i="60"/>
  <c r="K5" i="56"/>
  <c r="AQ4" i="56"/>
  <c r="K5" i="64"/>
  <c r="AQ5" i="64" s="1"/>
  <c r="AP5" i="3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X5" i="49"/>
  <c r="Z5" i="49" s="1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Z5" i="14" l="1"/>
  <c r="Z5" i="68"/>
  <c r="Z5" i="30"/>
  <c r="Z5" i="15"/>
  <c r="AG5" i="95"/>
  <c r="AP5" i="95" s="1"/>
  <c r="AF5" i="28"/>
  <c r="AO5" i="28" s="1"/>
  <c r="Z5" i="26"/>
  <c r="Z5" i="79"/>
  <c r="Z5" i="80"/>
  <c r="Z5" i="43"/>
  <c r="Z6" i="3"/>
  <c r="AE5" i="95"/>
  <c r="AE5" i="28"/>
  <c r="Z5" i="60"/>
  <c r="Z5" i="75"/>
  <c r="Z5" i="72"/>
  <c r="Z5" i="73"/>
  <c r="Z5" i="9"/>
  <c r="AF5" i="95"/>
  <c r="AO5" i="95" s="1"/>
  <c r="W6" i="28"/>
  <c r="AP5" i="11"/>
  <c r="AP5" i="16"/>
  <c r="AQ5" i="50"/>
  <c r="Z5" i="78"/>
  <c r="W6" i="78" s="1"/>
  <c r="Z5" i="85"/>
  <c r="Z5" i="50"/>
  <c r="Z5" i="86"/>
  <c r="AF5" i="86" s="1"/>
  <c r="AO5" i="86" s="1"/>
  <c r="Z5" i="56"/>
  <c r="AG5" i="56" s="1"/>
  <c r="AP5" i="56" s="1"/>
  <c r="Z5" i="13"/>
  <c r="AE5" i="13" s="1"/>
  <c r="Z5" i="69"/>
  <c r="W6" i="69" s="1"/>
  <c r="Z5" i="67"/>
  <c r="W6" i="67" s="1"/>
  <c r="W6" i="56"/>
  <c r="AG5" i="15"/>
  <c r="AP5" i="15" s="1"/>
  <c r="W6" i="15"/>
  <c r="AF5" i="15"/>
  <c r="AO5" i="15" s="1"/>
  <c r="AE5" i="15"/>
  <c r="AF5" i="69"/>
  <c r="AO5" i="69" s="1"/>
  <c r="AG5" i="69"/>
  <c r="AP5" i="69" s="1"/>
  <c r="AG5" i="26"/>
  <c r="AP5" i="26" s="1"/>
  <c r="AF5" i="26"/>
  <c r="AO5" i="26" s="1"/>
  <c r="AE5" i="26"/>
  <c r="W6" i="26"/>
  <c r="AG5" i="67"/>
  <c r="AP5" i="67" s="1"/>
  <c r="AF5" i="67"/>
  <c r="AO5" i="67" s="1"/>
  <c r="AE5" i="67"/>
  <c r="AF5" i="75"/>
  <c r="AO5" i="75" s="1"/>
  <c r="AE5" i="75"/>
  <c r="W6" i="75"/>
  <c r="AG5" i="75"/>
  <c r="AP5" i="75" s="1"/>
  <c r="W6" i="43"/>
  <c r="AE5" i="43"/>
  <c r="AF5" i="43"/>
  <c r="AO5" i="43" s="1"/>
  <c r="AG5" i="43"/>
  <c r="AP5" i="43" s="1"/>
  <c r="AG5" i="14"/>
  <c r="AP5" i="14" s="1"/>
  <c r="AF5" i="14"/>
  <c r="AO5" i="14" s="1"/>
  <c r="AE5" i="14"/>
  <c r="W6" i="14"/>
  <c r="AG5" i="79"/>
  <c r="AP5" i="79" s="1"/>
  <c r="AF5" i="79"/>
  <c r="AO5" i="79" s="1"/>
  <c r="AE5" i="79"/>
  <c r="W6" i="79"/>
  <c r="AG5" i="29"/>
  <c r="AP5" i="29" s="1"/>
  <c r="AF5" i="29"/>
  <c r="AO5" i="29" s="1"/>
  <c r="AE5" i="29"/>
  <c r="W6" i="29"/>
  <c r="AG5" i="78"/>
  <c r="AP5" i="78" s="1"/>
  <c r="AF5" i="78"/>
  <c r="AO5" i="78" s="1"/>
  <c r="AE5" i="78"/>
  <c r="AF5" i="85"/>
  <c r="AO5" i="85" s="1"/>
  <c r="AE5" i="85"/>
  <c r="W6" i="85"/>
  <c r="AG5" i="85"/>
  <c r="AP5" i="85" s="1"/>
  <c r="AG5" i="30"/>
  <c r="AP5" i="30" s="1"/>
  <c r="AF5" i="30"/>
  <c r="AO5" i="30" s="1"/>
  <c r="W6" i="30"/>
  <c r="AE5" i="30"/>
  <c r="AG5" i="72"/>
  <c r="AP5" i="72" s="1"/>
  <c r="W6" i="72"/>
  <c r="AF5" i="72"/>
  <c r="AO5" i="72" s="1"/>
  <c r="AE5" i="72"/>
  <c r="K6" i="72"/>
  <c r="AR4" i="78"/>
  <c r="AG5" i="60"/>
  <c r="AP5" i="60" s="1"/>
  <c r="W6" i="60"/>
  <c r="AF5" i="60"/>
  <c r="AO5" i="60" s="1"/>
  <c r="AE5" i="60"/>
  <c r="AH5" i="89"/>
  <c r="AQ5" i="89" s="1"/>
  <c r="X6" i="58"/>
  <c r="Y6" i="58"/>
  <c r="K7" i="7"/>
  <c r="Z6" i="70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6" i="83" s="1"/>
  <c r="Z5" i="88"/>
  <c r="AH5" i="43"/>
  <c r="AQ5" i="43" s="1"/>
  <c r="Y6" i="40"/>
  <c r="Z6" i="40" s="1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F5" i="25"/>
  <c r="AO5" i="25" s="1"/>
  <c r="AE5" i="25"/>
  <c r="W6" i="25"/>
  <c r="AG5" i="25"/>
  <c r="AP5" i="25" s="1"/>
  <c r="K7" i="5"/>
  <c r="AH5" i="14"/>
  <c r="AQ5" i="14" s="1"/>
  <c r="AE5" i="73"/>
  <c r="W6" i="73"/>
  <c r="AF5" i="73"/>
  <c r="AO5" i="73" s="1"/>
  <c r="AG5" i="73"/>
  <c r="AP5" i="73" s="1"/>
  <c r="AH5" i="85"/>
  <c r="AQ5" i="85" s="1"/>
  <c r="Y6" i="63"/>
  <c r="X6" i="63"/>
  <c r="AH6" i="63" s="1"/>
  <c r="AQ6" i="63" s="1"/>
  <c r="X6" i="41"/>
  <c r="Y6" i="41"/>
  <c r="AR5" i="3"/>
  <c r="K8" i="10"/>
  <c r="AG5" i="68"/>
  <c r="AP5" i="68" s="1"/>
  <c r="W6" i="68"/>
  <c r="AF5" i="68"/>
  <c r="AO5" i="68" s="1"/>
  <c r="AE5" i="68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AF5" i="9"/>
  <c r="AO5" i="9" s="1"/>
  <c r="W6" i="9"/>
  <c r="AE5" i="9"/>
  <c r="W6" i="39"/>
  <c r="AG5" i="39"/>
  <c r="AP5" i="39" s="1"/>
  <c r="AE5" i="39"/>
  <c r="AF5" i="39"/>
  <c r="AO5" i="39" s="1"/>
  <c r="AR4" i="7"/>
  <c r="AR4" i="13"/>
  <c r="AG6" i="3"/>
  <c r="AF6" i="3"/>
  <c r="W7" i="3"/>
  <c r="AE6" i="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Z6" i="76" s="1"/>
  <c r="Y6" i="76"/>
  <c r="AI5" i="81"/>
  <c r="AN5" i="81"/>
  <c r="Y6" i="93"/>
  <c r="X6" i="93"/>
  <c r="Y6" i="38"/>
  <c r="X6" i="38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AR4" i="73"/>
  <c r="AH5" i="80"/>
  <c r="AQ5" i="80" s="1"/>
  <c r="X6" i="57"/>
  <c r="AH6" i="57" s="1"/>
  <c r="AQ6" i="57" s="1"/>
  <c r="Y6" i="57"/>
  <c r="Z5" i="82"/>
  <c r="Z5" i="19"/>
  <c r="X6" i="48"/>
  <c r="Y6" i="48"/>
  <c r="K6" i="71"/>
  <c r="Z5" i="46"/>
  <c r="K8" i="83"/>
  <c r="AH5" i="32"/>
  <c r="AQ5" i="32" s="1"/>
  <c r="AH5" i="6"/>
  <c r="AQ5" i="6" s="1"/>
  <c r="AR4" i="90"/>
  <c r="K6" i="60"/>
  <c r="K6" i="3"/>
  <c r="AQ6" i="3" s="1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Y6" i="59"/>
  <c r="X6" i="59"/>
  <c r="AH6" i="59" s="1"/>
  <c r="AQ6" i="59" s="1"/>
  <c r="Y6" i="52"/>
  <c r="Z6" i="52" s="1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X6" i="28"/>
  <c r="AN5" i="76"/>
  <c r="AI5" i="76"/>
  <c r="AN5" i="93"/>
  <c r="AI5" i="93"/>
  <c r="Y6" i="45"/>
  <c r="X6" i="45"/>
  <c r="Y6" i="42"/>
  <c r="X6" i="42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Y6" i="34"/>
  <c r="Y6" i="84"/>
  <c r="X6" i="84"/>
  <c r="AR4" i="27"/>
  <c r="Y6" i="4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N5" i="58"/>
  <c r="AI5" i="58"/>
  <c r="AP5" i="4"/>
  <c r="AQ5" i="56"/>
  <c r="AN5" i="70"/>
  <c r="AI5" i="70"/>
  <c r="Z5" i="2"/>
  <c r="Z5" i="20"/>
  <c r="AG5" i="50"/>
  <c r="AP5" i="50" s="1"/>
  <c r="W6" i="50"/>
  <c r="AF5" i="50"/>
  <c r="AO5" i="50" s="1"/>
  <c r="AE5" i="50"/>
  <c r="AG5" i="80"/>
  <c r="AP5" i="80" s="1"/>
  <c r="AF5" i="80"/>
  <c r="AO5" i="80" s="1"/>
  <c r="W6" i="8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K7" i="70"/>
  <c r="AN5" i="87"/>
  <c r="AI5" i="87"/>
  <c r="X6" i="95"/>
  <c r="Y6" i="95"/>
  <c r="X6" i="81"/>
  <c r="Y6" i="81"/>
  <c r="Z6" i="81" s="1"/>
  <c r="AI5" i="45"/>
  <c r="AN5" i="45"/>
  <c r="Y6" i="21"/>
  <c r="X6" i="21"/>
  <c r="AH6" i="21" s="1"/>
  <c r="AQ6" i="21" s="1"/>
  <c r="Y6" i="94"/>
  <c r="X6" i="94"/>
  <c r="AP5" i="71"/>
  <c r="Z6" i="84" l="1"/>
  <c r="Z6" i="42"/>
  <c r="AE5" i="69"/>
  <c r="W6" i="13"/>
  <c r="Z6" i="95"/>
  <c r="Z6" i="48"/>
  <c r="W6" i="86"/>
  <c r="Z6" i="28"/>
  <c r="AE5" i="86"/>
  <c r="Z6" i="4"/>
  <c r="Z6" i="34"/>
  <c r="Z6" i="38"/>
  <c r="AE6" i="38" s="1"/>
  <c r="Z6" i="59"/>
  <c r="AF6" i="59" s="1"/>
  <c r="AO6" i="59" s="1"/>
  <c r="Z6" i="58"/>
  <c r="Z6" i="36"/>
  <c r="AG6" i="36" s="1"/>
  <c r="AP6" i="36" s="1"/>
  <c r="AG5" i="86"/>
  <c r="AP5" i="86" s="1"/>
  <c r="AO6" i="3"/>
  <c r="Z6" i="57"/>
  <c r="AF5" i="13"/>
  <c r="AO5" i="13" s="1"/>
  <c r="AE5" i="56"/>
  <c r="Z6" i="71"/>
  <c r="AG5" i="13"/>
  <c r="AP5" i="13" s="1"/>
  <c r="AF5" i="56"/>
  <c r="AO5" i="56" s="1"/>
  <c r="Z6" i="66"/>
  <c r="AE6" i="66" s="1"/>
  <c r="Z6" i="31"/>
  <c r="AG6" i="31" s="1"/>
  <c r="AP6" i="31" s="1"/>
  <c r="AE6" i="36"/>
  <c r="W7" i="36"/>
  <c r="AF6" i="36"/>
  <c r="AO6" i="36" s="1"/>
  <c r="AG6" i="66"/>
  <c r="AP6" i="66" s="1"/>
  <c r="AF6" i="81"/>
  <c r="AO6" i="81" s="1"/>
  <c r="AE6" i="81"/>
  <c r="AG6" i="81"/>
  <c r="AP6" i="81" s="1"/>
  <c r="W7" i="81"/>
  <c r="AG6" i="40"/>
  <c r="AP6" i="40" s="1"/>
  <c r="AF6" i="40"/>
  <c r="AO6" i="40" s="1"/>
  <c r="AE6" i="40"/>
  <c r="W7" i="40"/>
  <c r="AF6" i="38"/>
  <c r="AO6" i="38" s="1"/>
  <c r="AG6" i="38"/>
  <c r="AP6" i="38" s="1"/>
  <c r="AG6" i="4"/>
  <c r="AP6" i="4" s="1"/>
  <c r="AF6" i="4"/>
  <c r="AO6" i="4" s="1"/>
  <c r="W7" i="4"/>
  <c r="AE6" i="4"/>
  <c r="AE6" i="42"/>
  <c r="W7" i="42"/>
  <c r="AF6" i="42"/>
  <c r="AO6" i="42" s="1"/>
  <c r="AG6" i="42"/>
  <c r="AP6" i="42" s="1"/>
  <c r="AG6" i="83"/>
  <c r="AP6" i="83" s="1"/>
  <c r="AF6" i="83"/>
  <c r="AO6" i="83" s="1"/>
  <c r="AE6" i="83"/>
  <c r="W7" i="83"/>
  <c r="K8" i="55"/>
  <c r="AR5" i="96"/>
  <c r="K10" i="49"/>
  <c r="Y6" i="61"/>
  <c r="X6" i="61"/>
  <c r="Z6" i="61" s="1"/>
  <c r="Z6" i="17"/>
  <c r="X6" i="80"/>
  <c r="Y6" i="80"/>
  <c r="K7" i="20"/>
  <c r="AE6" i="59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6" i="3"/>
  <c r="AI6" i="3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Z6" i="12" s="1"/>
  <c r="X6" i="12"/>
  <c r="AH6" i="12" s="1"/>
  <c r="AQ6" i="12" s="1"/>
  <c r="Y6" i="64"/>
  <c r="X6" i="64"/>
  <c r="AH6" i="64" s="1"/>
  <c r="AQ6" i="64" s="1"/>
  <c r="AH6" i="58"/>
  <c r="AQ6" i="58" s="1"/>
  <c r="AN5" i="60"/>
  <c r="AI5" i="60"/>
  <c r="AI5" i="72"/>
  <c r="AN5" i="72"/>
  <c r="AI5" i="30"/>
  <c r="AN5" i="30"/>
  <c r="Y6" i="79"/>
  <c r="X6" i="79"/>
  <c r="AI5" i="14"/>
  <c r="AN5" i="14"/>
  <c r="AH6" i="94"/>
  <c r="AQ6" i="94" s="1"/>
  <c r="AF6" i="34"/>
  <c r="AO6" i="34" s="1"/>
  <c r="W7" i="34"/>
  <c r="AG6" i="34"/>
  <c r="AP6" i="34" s="1"/>
  <c r="AE6" i="34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7" i="3"/>
  <c r="X7" i="3"/>
  <c r="AH7" i="3" s="1"/>
  <c r="Y6" i="25"/>
  <c r="X6" i="25"/>
  <c r="Y6" i="54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AI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Z6" i="47" s="1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Y6" i="18"/>
  <c r="K8" i="57"/>
  <c r="K8" i="23"/>
  <c r="AR5" i="66"/>
  <c r="X6" i="39"/>
  <c r="Y6" i="39"/>
  <c r="AH6" i="41"/>
  <c r="AQ6" i="41" s="1"/>
  <c r="Y6" i="73"/>
  <c r="X6" i="73"/>
  <c r="AI5" i="25"/>
  <c r="AN5" i="25"/>
  <c r="K8" i="21"/>
  <c r="AR5" i="40"/>
  <c r="Y6" i="60"/>
  <c r="X6" i="60"/>
  <c r="AH6" i="60" s="1"/>
  <c r="AQ6" i="60" s="1"/>
  <c r="K7" i="72"/>
  <c r="Y6" i="72"/>
  <c r="X6" i="72"/>
  <c r="AH6" i="72" s="1"/>
  <c r="AQ6" i="72" s="1"/>
  <c r="AN5" i="29"/>
  <c r="AI5" i="29"/>
  <c r="AN5" i="56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Y6" i="44"/>
  <c r="Z6" i="87"/>
  <c r="AP6" i="3"/>
  <c r="AI5" i="9"/>
  <c r="AN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X6" i="85"/>
  <c r="X6" i="26"/>
  <c r="Y6" i="26"/>
  <c r="AN5" i="15"/>
  <c r="AI5" i="15"/>
  <c r="Y6" i="86"/>
  <c r="X6" i="86"/>
  <c r="W7" i="95"/>
  <c r="AE6" i="95"/>
  <c r="AG6" i="95"/>
  <c r="AP6" i="95" s="1"/>
  <c r="AF6" i="95"/>
  <c r="AO6" i="95" s="1"/>
  <c r="AR5" i="58"/>
  <c r="AR5" i="28"/>
  <c r="K8" i="17"/>
  <c r="AF6" i="48"/>
  <c r="AO6" i="48" s="1"/>
  <c r="AG6" i="48"/>
  <c r="AP6" i="48" s="1"/>
  <c r="AE6" i="48"/>
  <c r="W7" i="48"/>
  <c r="W7" i="57"/>
  <c r="AE6" i="57"/>
  <c r="AG6" i="57"/>
  <c r="AP6" i="57" s="1"/>
  <c r="AF6" i="57"/>
  <c r="AO6" i="57" s="1"/>
  <c r="AR5" i="84"/>
  <c r="X6" i="33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Y6" i="9"/>
  <c r="X6" i="9"/>
  <c r="Z6" i="9" s="1"/>
  <c r="AI5" i="68"/>
  <c r="AN5" i="68"/>
  <c r="K9" i="10"/>
  <c r="AQ6" i="16"/>
  <c r="AH6" i="83"/>
  <c r="AQ6" i="83" s="1"/>
  <c r="AI5" i="12"/>
  <c r="AN5" i="12"/>
  <c r="AN5" i="64"/>
  <c r="AI5" i="64"/>
  <c r="AQ6" i="11"/>
  <c r="K8" i="7"/>
  <c r="AN5" i="85"/>
  <c r="AI5" i="85"/>
  <c r="X6" i="78"/>
  <c r="Y6" i="78"/>
  <c r="AI5" i="43"/>
  <c r="AN5" i="43"/>
  <c r="Y6" i="75"/>
  <c r="X6" i="75"/>
  <c r="Y6" i="67"/>
  <c r="X6" i="67"/>
  <c r="AH6" i="67" s="1"/>
  <c r="AQ6" i="67" s="1"/>
  <c r="AN5" i="26"/>
  <c r="AI5" i="26"/>
  <c r="AI5" i="69"/>
  <c r="AN5" i="69"/>
  <c r="AN5" i="13"/>
  <c r="AI5" i="86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AG6" i="71"/>
  <c r="AP6" i="71" s="1"/>
  <c r="AF6" i="71"/>
  <c r="AO6" i="71" s="1"/>
  <c r="W7" i="71"/>
  <c r="AE6" i="71"/>
  <c r="AH6" i="42"/>
  <c r="AQ6" i="42" s="1"/>
  <c r="AR5" i="93"/>
  <c r="AG6" i="28"/>
  <c r="AP6" i="28" s="1"/>
  <c r="AF6" i="28"/>
  <c r="AO6" i="28" s="1"/>
  <c r="W7" i="28"/>
  <c r="AE6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X6" i="14"/>
  <c r="Z6" i="14" s="1"/>
  <c r="Y6" i="14"/>
  <c r="Y6" i="43"/>
  <c r="X6" i="43"/>
  <c r="AI5" i="75"/>
  <c r="AN5" i="75"/>
  <c r="AI5" i="67"/>
  <c r="AN5" i="67"/>
  <c r="Y6" i="69"/>
  <c r="X6" i="69"/>
  <c r="Y6" i="15"/>
  <c r="Z6" i="15" s="1"/>
  <c r="X6" i="15"/>
  <c r="Y6" i="13"/>
  <c r="X6" i="13"/>
  <c r="Z6" i="75" l="1"/>
  <c r="W7" i="66"/>
  <c r="Z6" i="43"/>
  <c r="AF6" i="66"/>
  <c r="AO6" i="66" s="1"/>
  <c r="AG6" i="59"/>
  <c r="AP6" i="59" s="1"/>
  <c r="Z6" i="33"/>
  <c r="AE6" i="33" s="1"/>
  <c r="Z6" i="86"/>
  <c r="Z6" i="85"/>
  <c r="Z6" i="18"/>
  <c r="AG6" i="18" s="1"/>
  <c r="AP6" i="18" s="1"/>
  <c r="Z7" i="3"/>
  <c r="W7" i="59"/>
  <c r="AF6" i="31"/>
  <c r="AO6" i="31" s="1"/>
  <c r="Z6" i="74"/>
  <c r="W7" i="31"/>
  <c r="Z6" i="44"/>
  <c r="AF6" i="44" s="1"/>
  <c r="AO6" i="44" s="1"/>
  <c r="Z6" i="54"/>
  <c r="AE6" i="54" s="1"/>
  <c r="W7" i="38"/>
  <c r="AE6" i="31"/>
  <c r="AN6" i="31" s="1"/>
  <c r="Z6" i="30"/>
  <c r="Z6" i="80"/>
  <c r="AI5" i="13"/>
  <c r="AR5" i="13" s="1"/>
  <c r="AI5" i="56"/>
  <c r="AR5" i="56" s="1"/>
  <c r="Z6" i="67"/>
  <c r="Z6" i="8"/>
  <c r="AF6" i="8" s="1"/>
  <c r="AO6" i="8" s="1"/>
  <c r="Z6" i="26"/>
  <c r="AG6" i="26" s="1"/>
  <c r="AP6" i="26" s="1"/>
  <c r="Z6" i="72"/>
  <c r="Z6" i="64"/>
  <c r="AE6" i="64" s="1"/>
  <c r="Z6" i="49"/>
  <c r="AE6" i="49" s="1"/>
  <c r="Z6" i="79"/>
  <c r="AG6" i="79" s="1"/>
  <c r="AP6" i="79" s="1"/>
  <c r="AE6" i="26"/>
  <c r="AE6" i="79"/>
  <c r="W7" i="79"/>
  <c r="AG6" i="9"/>
  <c r="AP6" i="9" s="1"/>
  <c r="AF6" i="9"/>
  <c r="AO6" i="9" s="1"/>
  <c r="W7" i="9"/>
  <c r="AE6" i="9"/>
  <c r="AF6" i="33"/>
  <c r="AO6" i="33" s="1"/>
  <c r="AG6" i="86"/>
  <c r="AP6" i="86" s="1"/>
  <c r="AF6" i="86"/>
  <c r="AO6" i="86" s="1"/>
  <c r="AE6" i="86"/>
  <c r="W7" i="86"/>
  <c r="AG6" i="85"/>
  <c r="AP6" i="85" s="1"/>
  <c r="AF6" i="85"/>
  <c r="AO6" i="85" s="1"/>
  <c r="W7" i="85"/>
  <c r="AE6" i="85"/>
  <c r="W7" i="54"/>
  <c r="AF6" i="54"/>
  <c r="AO6" i="54" s="1"/>
  <c r="AF6" i="15"/>
  <c r="AO6" i="15" s="1"/>
  <c r="W7" i="15"/>
  <c r="AE6" i="15"/>
  <c r="AG6" i="15"/>
  <c r="AP6" i="15" s="1"/>
  <c r="AG6" i="93"/>
  <c r="AP6" i="93" s="1"/>
  <c r="AF6" i="93"/>
  <c r="AO6" i="93" s="1"/>
  <c r="W7" i="93"/>
  <c r="AE6" i="93"/>
  <c r="AH6" i="13"/>
  <c r="AQ6" i="13" s="1"/>
  <c r="AH6" i="69"/>
  <c r="AQ6" i="69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Z6" i="46" s="1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60"/>
  <c r="AR5" i="49"/>
  <c r="AH6" i="68"/>
  <c r="AQ6" i="68" s="1"/>
  <c r="AR6" i="3"/>
  <c r="K8" i="71"/>
  <c r="Y6" i="27"/>
  <c r="X6" i="27"/>
  <c r="AR5" i="23"/>
  <c r="AI5" i="62"/>
  <c r="AN5" i="62"/>
  <c r="AN5" i="55"/>
  <c r="AI5" i="55"/>
  <c r="W7" i="80"/>
  <c r="AG6" i="80"/>
  <c r="AP6" i="80" s="1"/>
  <c r="AF6" i="80"/>
  <c r="AO6" i="80" s="1"/>
  <c r="AE6" i="80"/>
  <c r="K9" i="55"/>
  <c r="X7" i="42"/>
  <c r="Y7" i="42"/>
  <c r="X7" i="4"/>
  <c r="AH7" i="4" s="1"/>
  <c r="AQ7" i="4" s="1"/>
  <c r="Y7" i="4"/>
  <c r="X7" i="81"/>
  <c r="Y7" i="81"/>
  <c r="AG6" i="75"/>
  <c r="AP6" i="75" s="1"/>
  <c r="AF6" i="75"/>
  <c r="AO6" i="75" s="1"/>
  <c r="AE6" i="75"/>
  <c r="W7" i="75"/>
  <c r="K10" i="10"/>
  <c r="K8" i="16"/>
  <c r="Y7" i="48"/>
  <c r="X7" i="48"/>
  <c r="AR5" i="15"/>
  <c r="AR5" i="9"/>
  <c r="AG6" i="44"/>
  <c r="AP6" i="44" s="1"/>
  <c r="K9" i="65"/>
  <c r="K9" i="9"/>
  <c r="AH6" i="73"/>
  <c r="AQ6" i="73" s="1"/>
  <c r="K9" i="57"/>
  <c r="K10" i="14"/>
  <c r="Y6" i="1"/>
  <c r="X6" i="1"/>
  <c r="AH6" i="29"/>
  <c r="AQ6" i="29" s="1"/>
  <c r="W7" i="30"/>
  <c r="AG6" i="30"/>
  <c r="AP6" i="30" s="1"/>
  <c r="AE6" i="30"/>
  <c r="AF6" i="30"/>
  <c r="AO6" i="30" s="1"/>
  <c r="W8" i="3"/>
  <c r="AG7" i="3"/>
  <c r="AP7" i="3" s="1"/>
  <c r="AF7" i="3"/>
  <c r="AO7" i="3" s="1"/>
  <c r="AE7" i="3"/>
  <c r="K9" i="63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I6" i="66"/>
  <c r="AN6" i="66"/>
  <c r="W7" i="43"/>
  <c r="AF6" i="43"/>
  <c r="AO6" i="43" s="1"/>
  <c r="AE6" i="43"/>
  <c r="AG6" i="43"/>
  <c r="AP6" i="43" s="1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F6" i="74"/>
  <c r="AO6" i="74" s="1"/>
  <c r="AE6" i="74"/>
  <c r="W7" i="74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Z6" i="69"/>
  <c r="AH6" i="43"/>
  <c r="AQ6" i="43" s="1"/>
  <c r="AR5" i="78"/>
  <c r="K9" i="66"/>
  <c r="X6" i="53"/>
  <c r="Z6" i="53" s="1"/>
  <c r="Y6" i="53"/>
  <c r="X6" i="19"/>
  <c r="Y6" i="19"/>
  <c r="K8" i="3"/>
  <c r="Z6" i="37"/>
  <c r="K9" i="22"/>
  <c r="AI5" i="35"/>
  <c r="AN5" i="35"/>
  <c r="X7" i="28"/>
  <c r="Y7" i="28"/>
  <c r="X7" i="84"/>
  <c r="Y7" i="84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Y6" i="55"/>
  <c r="AN6" i="59"/>
  <c r="AI6" i="59"/>
  <c r="K8" i="20"/>
  <c r="K11" i="49"/>
  <c r="AN6" i="83"/>
  <c r="AI6" i="83"/>
  <c r="AN6" i="40"/>
  <c r="AI6" i="40"/>
  <c r="Y7" i="31"/>
  <c r="X7" i="31"/>
  <c r="X7" i="66"/>
  <c r="Y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Z6" i="82" s="1"/>
  <c r="X6" i="82"/>
  <c r="AN5" i="32"/>
  <c r="AI5" i="32"/>
  <c r="AN6" i="52"/>
  <c r="AI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X7" i="59"/>
  <c r="AH7" i="59" s="1"/>
  <c r="AQ7" i="59" s="1"/>
  <c r="Y7" i="59"/>
  <c r="Z7" i="59" s="1"/>
  <c r="AH6" i="61"/>
  <c r="AQ6" i="61" s="1"/>
  <c r="X7" i="38"/>
  <c r="Y7" i="38"/>
  <c r="AI6" i="81"/>
  <c r="AN6" i="81"/>
  <c r="AI6" i="31"/>
  <c r="AN6" i="36"/>
  <c r="AI6" i="36"/>
  <c r="AR5" i="54"/>
  <c r="AI5" i="90"/>
  <c r="AN5" i="90"/>
  <c r="AG6" i="67"/>
  <c r="AP6" i="67" s="1"/>
  <c r="AF6" i="67"/>
  <c r="AO6" i="67" s="1"/>
  <c r="AE6" i="67"/>
  <c r="W7" i="67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G6" i="72"/>
  <c r="AP6" i="72" s="1"/>
  <c r="AF6" i="72"/>
  <c r="AO6" i="72" s="1"/>
  <c r="W7" i="72"/>
  <c r="AE6" i="72"/>
  <c r="AH6" i="39"/>
  <c r="AQ6" i="39" s="1"/>
  <c r="W7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G6" i="12"/>
  <c r="AP6" i="12" s="1"/>
  <c r="AF6" i="12"/>
  <c r="AO6" i="12" s="1"/>
  <c r="W7" i="12"/>
  <c r="AE6" i="12"/>
  <c r="AR5" i="39"/>
  <c r="AR5" i="18"/>
  <c r="AR5" i="37"/>
  <c r="AI6" i="38"/>
  <c r="AN6" i="38"/>
  <c r="Y6" i="5"/>
  <c r="X6" i="5"/>
  <c r="AI5" i="92"/>
  <c r="AN5" i="92"/>
  <c r="AR5" i="67"/>
  <c r="K8" i="12"/>
  <c r="Y6" i="35"/>
  <c r="X6" i="35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Y6" i="2"/>
  <c r="AR5" i="61"/>
  <c r="AH6" i="30"/>
  <c r="AQ6" i="30" s="1"/>
  <c r="AI6" i="58"/>
  <c r="AN6" i="58"/>
  <c r="K9" i="54"/>
  <c r="AR5" i="24"/>
  <c r="AQ7" i="3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AI6" i="4"/>
  <c r="AN6" i="4"/>
  <c r="Z7" i="76" l="1"/>
  <c r="Z6" i="55"/>
  <c r="AG6" i="33"/>
  <c r="AP6" i="33" s="1"/>
  <c r="AG6" i="8"/>
  <c r="AP6" i="8" s="1"/>
  <c r="W7" i="33"/>
  <c r="W7" i="8"/>
  <c r="X7" i="8" s="1"/>
  <c r="AF6" i="79"/>
  <c r="AO6" i="79" s="1"/>
  <c r="AE6" i="8"/>
  <c r="AE6" i="18"/>
  <c r="W7" i="64"/>
  <c r="Z6" i="2"/>
  <c r="AG6" i="2" s="1"/>
  <c r="AP6" i="2" s="1"/>
  <c r="AF6" i="18"/>
  <c r="AO6" i="18" s="1"/>
  <c r="W7" i="44"/>
  <c r="Y7" i="44" s="1"/>
  <c r="Z7" i="48"/>
  <c r="AF6" i="64"/>
  <c r="AO6" i="64" s="1"/>
  <c r="Z6" i="35"/>
  <c r="Z6" i="5"/>
  <c r="AG6" i="5" s="1"/>
  <c r="AP6" i="5" s="1"/>
  <c r="AE6" i="44"/>
  <c r="AI6" i="44" s="1"/>
  <c r="AG6" i="64"/>
  <c r="AP6" i="64" s="1"/>
  <c r="AG6" i="54"/>
  <c r="AP6" i="54" s="1"/>
  <c r="W7" i="26"/>
  <c r="AF6" i="49"/>
  <c r="AO6" i="49" s="1"/>
  <c r="AG6" i="49"/>
  <c r="AP6" i="49" s="1"/>
  <c r="Z7" i="83"/>
  <c r="AE7" i="83" s="1"/>
  <c r="W7" i="49"/>
  <c r="X7" i="49" s="1"/>
  <c r="Z7" i="71"/>
  <c r="Z7" i="40"/>
  <c r="AG7" i="40" s="1"/>
  <c r="AP7" i="40" s="1"/>
  <c r="Z6" i="65"/>
  <c r="W7" i="65" s="1"/>
  <c r="AF6" i="26"/>
  <c r="AO6" i="26" s="1"/>
  <c r="AG6" i="82"/>
  <c r="AP6" i="82" s="1"/>
  <c r="W7" i="82"/>
  <c r="AF6" i="82"/>
  <c r="AO6" i="82" s="1"/>
  <c r="AE6" i="82"/>
  <c r="AG6" i="65"/>
  <c r="AP6" i="65" s="1"/>
  <c r="AF6" i="65"/>
  <c r="AO6" i="65" s="1"/>
  <c r="AE6" i="65"/>
  <c r="W7" i="2"/>
  <c r="AE6" i="2"/>
  <c r="AF6" i="2"/>
  <c r="AO6" i="2" s="1"/>
  <c r="AR5" i="65"/>
  <c r="AH6" i="7"/>
  <c r="AQ6" i="7" s="1"/>
  <c r="AG6" i="35"/>
  <c r="AP6" i="35" s="1"/>
  <c r="AE6" i="35"/>
  <c r="W7" i="35"/>
  <c r="AF6" i="35"/>
  <c r="AO6" i="35" s="1"/>
  <c r="AF6" i="5"/>
  <c r="AO6" i="5" s="1"/>
  <c r="W7" i="5"/>
  <c r="AE6" i="5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AF6" i="55"/>
  <c r="AO6" i="55" s="1"/>
  <c r="W7" i="55"/>
  <c r="AE6" i="55"/>
  <c r="AG6" i="55"/>
  <c r="AP6" i="55" s="1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H6" i="10"/>
  <c r="AQ6" i="10" s="1"/>
  <c r="K11" i="61"/>
  <c r="X7" i="80"/>
  <c r="Y7" i="80"/>
  <c r="K9" i="71"/>
  <c r="K9" i="50"/>
  <c r="AH6" i="65"/>
  <c r="AQ6" i="65" s="1"/>
  <c r="AG6" i="46"/>
  <c r="AP6" i="46" s="1"/>
  <c r="W7" i="46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Y8" i="3"/>
  <c r="X8" i="3"/>
  <c r="AH8" i="3" s="1"/>
  <c r="AQ8" i="3" s="1"/>
  <c r="Y7" i="30"/>
  <c r="X7" i="30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Z7" i="77" s="1"/>
  <c r="K10" i="22"/>
  <c r="Z6" i="19"/>
  <c r="K9" i="8"/>
  <c r="X7" i="74"/>
  <c r="Y7" i="74"/>
  <c r="AN6" i="96"/>
  <c r="AI6" i="96"/>
  <c r="K9" i="4"/>
  <c r="Y7" i="11"/>
  <c r="X7" i="11"/>
  <c r="Z6" i="10"/>
  <c r="AN6" i="64"/>
  <c r="K10" i="63"/>
  <c r="AH6" i="1"/>
  <c r="AQ6" i="1" s="1"/>
  <c r="K10" i="9"/>
  <c r="X7" i="44"/>
  <c r="Y7" i="75"/>
  <c r="X7" i="75"/>
  <c r="Z7" i="4"/>
  <c r="AI6" i="80"/>
  <c r="AN6" i="80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Y7" i="67"/>
  <c r="X7" i="67"/>
  <c r="Z7" i="67" s="1"/>
  <c r="AI6" i="8"/>
  <c r="AN6" i="8"/>
  <c r="AR5" i="90"/>
  <c r="AR5" i="20"/>
  <c r="Y7" i="16"/>
  <c r="X7" i="16"/>
  <c r="Z7" i="16" s="1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Z7" i="64" s="1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Y7" i="33"/>
  <c r="AI6" i="26"/>
  <c r="AN6" i="26"/>
  <c r="K9" i="67"/>
  <c r="Y7" i="61"/>
  <c r="X7" i="61"/>
  <c r="Z7" i="61" s="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AN6" i="67"/>
  <c r="AI6" i="67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N7" i="3"/>
  <c r="AI7" i="3"/>
  <c r="AI6" i="30"/>
  <c r="AN6" i="30"/>
  <c r="Z6" i="1"/>
  <c r="K10" i="57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I6" i="33"/>
  <c r="AN6" i="33"/>
  <c r="Y7" i="79"/>
  <c r="Z7" i="79" s="1"/>
  <c r="X7" i="7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X7" i="14"/>
  <c r="Y7" i="14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Y7" i="15"/>
  <c r="Y7" i="54"/>
  <c r="X7" i="54"/>
  <c r="AI6" i="9"/>
  <c r="AN6" i="9"/>
  <c r="AN6" i="79"/>
  <c r="AI6" i="79"/>
  <c r="AN6" i="49"/>
  <c r="AI6" i="49"/>
  <c r="AG7" i="83" l="1"/>
  <c r="AP7" i="83" s="1"/>
  <c r="W8" i="83"/>
  <c r="AI6" i="18"/>
  <c r="Y7" i="8"/>
  <c r="Z7" i="14"/>
  <c r="Z7" i="44"/>
  <c r="AN6" i="44"/>
  <c r="AI6" i="64"/>
  <c r="Z7" i="30"/>
  <c r="AF7" i="83"/>
  <c r="AO7" i="83" s="1"/>
  <c r="Y7" i="49"/>
  <c r="Z7" i="49" s="1"/>
  <c r="AG7" i="49" s="1"/>
  <c r="AP7" i="49" s="1"/>
  <c r="Z7" i="15"/>
  <c r="Z7" i="43"/>
  <c r="Z7" i="86"/>
  <c r="AF7" i="86" s="1"/>
  <c r="AO7" i="86" s="1"/>
  <c r="AF7" i="40"/>
  <c r="AO7" i="40" s="1"/>
  <c r="Z7" i="9"/>
  <c r="AE7" i="9" s="1"/>
  <c r="AE7" i="40"/>
  <c r="AN7" i="40" s="1"/>
  <c r="Z7" i="54"/>
  <c r="AF7" i="54" s="1"/>
  <c r="AO7" i="54" s="1"/>
  <c r="Z7" i="63"/>
  <c r="AE7" i="63" s="1"/>
  <c r="Z7" i="26"/>
  <c r="W8" i="40"/>
  <c r="Z7" i="17"/>
  <c r="AE7" i="17" s="1"/>
  <c r="W8" i="54"/>
  <c r="AG7" i="54"/>
  <c r="AP7" i="54" s="1"/>
  <c r="AG7" i="63"/>
  <c r="AP7" i="63" s="1"/>
  <c r="W8" i="26"/>
  <c r="AE7" i="26"/>
  <c r="AG7" i="26"/>
  <c r="AP7" i="26" s="1"/>
  <c r="AF7" i="26"/>
  <c r="AO7" i="26" s="1"/>
  <c r="AG7" i="86"/>
  <c r="AP7" i="86" s="1"/>
  <c r="W8" i="86"/>
  <c r="AE7" i="86"/>
  <c r="W8" i="17"/>
  <c r="AG7" i="17"/>
  <c r="AP7" i="17" s="1"/>
  <c r="AF7" i="17"/>
  <c r="AO7" i="17" s="1"/>
  <c r="AF7" i="64"/>
  <c r="AO7" i="64" s="1"/>
  <c r="AE7" i="64"/>
  <c r="W8" i="64"/>
  <c r="AG7" i="64"/>
  <c r="AP7" i="64" s="1"/>
  <c r="W8" i="16"/>
  <c r="AG7" i="16"/>
  <c r="AP7" i="16" s="1"/>
  <c r="AF7" i="16"/>
  <c r="AO7" i="16" s="1"/>
  <c r="AE7" i="16"/>
  <c r="AF7" i="77"/>
  <c r="AO7" i="77" s="1"/>
  <c r="AE7" i="77"/>
  <c r="W8" i="77"/>
  <c r="AG7" i="77"/>
  <c r="AP7" i="77" s="1"/>
  <c r="AG7" i="79"/>
  <c r="AP7" i="79" s="1"/>
  <c r="W8" i="79"/>
  <c r="AE7" i="79"/>
  <c r="AF7" i="79"/>
  <c r="AO7" i="79" s="1"/>
  <c r="W8" i="9"/>
  <c r="AG7" i="9"/>
  <c r="AP7" i="9" s="1"/>
  <c r="AF7" i="15"/>
  <c r="AO7" i="15" s="1"/>
  <c r="AE7" i="15"/>
  <c r="W8" i="15"/>
  <c r="AG7" i="15"/>
  <c r="AP7" i="15" s="1"/>
  <c r="K11" i="54"/>
  <c r="W8" i="52"/>
  <c r="AG7" i="52"/>
  <c r="AP7" i="52" s="1"/>
  <c r="AF7" i="52"/>
  <c r="AO7" i="52" s="1"/>
  <c r="AE7" i="52"/>
  <c r="AR6" i="15"/>
  <c r="AF7" i="36"/>
  <c r="AO7" i="36" s="1"/>
  <c r="AG7" i="36"/>
  <c r="AP7" i="36" s="1"/>
  <c r="W8" i="36"/>
  <c r="AE7" i="36"/>
  <c r="AH7" i="8"/>
  <c r="AQ7" i="8" s="1"/>
  <c r="AR6" i="87"/>
  <c r="W8" i="61"/>
  <c r="AG7" i="61"/>
  <c r="AP7" i="61" s="1"/>
  <c r="AF7" i="61"/>
  <c r="AO7" i="61" s="1"/>
  <c r="AE7" i="61"/>
  <c r="AH7" i="33"/>
  <c r="AQ7" i="33" s="1"/>
  <c r="Y8" i="48"/>
  <c r="X8" i="48"/>
  <c r="AR6" i="17"/>
  <c r="Y8" i="71"/>
  <c r="X8" i="71"/>
  <c r="Z8" i="71" s="1"/>
  <c r="Y7" i="37"/>
  <c r="X7" i="37"/>
  <c r="Z7" i="37" s="1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K10" i="71"/>
  <c r="AN6" i="25"/>
  <c r="AI6" i="25"/>
  <c r="AI6" i="55"/>
  <c r="AN6" i="55"/>
  <c r="AN7" i="59"/>
  <c r="AI7" i="59"/>
  <c r="X7" i="5"/>
  <c r="Z7" i="5" s="1"/>
  <c r="Y7" i="5"/>
  <c r="Y7" i="65"/>
  <c r="X7" i="65"/>
  <c r="X8" i="40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R7" i="3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X7" i="55"/>
  <c r="Z7" i="55" s="1"/>
  <c r="Y7" i="55"/>
  <c r="K12" i="62"/>
  <c r="K11" i="70"/>
  <c r="K10" i="52"/>
  <c r="Z7" i="41"/>
  <c r="Z7" i="18"/>
  <c r="AN6" i="65"/>
  <c r="AI6" i="65"/>
  <c r="AN6" i="82"/>
  <c r="AI6" i="82"/>
  <c r="W8" i="14"/>
  <c r="AG7" i="14"/>
  <c r="AP7" i="14" s="1"/>
  <c r="AF7" i="14"/>
  <c r="AO7" i="14" s="1"/>
  <c r="AE7" i="14"/>
  <c r="X7" i="69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Z7" i="73" s="1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Z8" i="3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Y7" i="2"/>
  <c r="X7" i="2"/>
  <c r="Z8" i="48" l="1"/>
  <c r="Z8" i="40"/>
  <c r="Z7" i="46"/>
  <c r="AF7" i="9"/>
  <c r="AO7" i="9" s="1"/>
  <c r="Z7" i="35"/>
  <c r="Z7" i="50"/>
  <c r="AF7" i="50" s="1"/>
  <c r="AO7" i="50" s="1"/>
  <c r="AI7" i="40"/>
  <c r="AE7" i="49"/>
  <c r="AN7" i="49" s="1"/>
  <c r="Z8" i="83"/>
  <c r="AE8" i="83" s="1"/>
  <c r="W8" i="49"/>
  <c r="Z7" i="69"/>
  <c r="AF7" i="49"/>
  <c r="AO7" i="49" s="1"/>
  <c r="Z7" i="39"/>
  <c r="Z8" i="76"/>
  <c r="AG8" i="76" s="1"/>
  <c r="AP8" i="76" s="1"/>
  <c r="Z7" i="23"/>
  <c r="AE7" i="23" s="1"/>
  <c r="Z8" i="59"/>
  <c r="W8" i="63"/>
  <c r="AE7" i="54"/>
  <c r="AN7" i="54" s="1"/>
  <c r="AF7" i="63"/>
  <c r="AO7" i="63" s="1"/>
  <c r="Z7" i="53"/>
  <c r="AG7" i="53" s="1"/>
  <c r="AP7" i="53" s="1"/>
  <c r="Z7" i="65"/>
  <c r="AE7" i="65" s="1"/>
  <c r="Z7" i="2"/>
  <c r="AG7" i="2" s="1"/>
  <c r="AP7" i="2" s="1"/>
  <c r="Z7" i="56"/>
  <c r="AF7" i="56" s="1"/>
  <c r="AO7" i="56" s="1"/>
  <c r="Z7" i="78"/>
  <c r="AG7" i="78" s="1"/>
  <c r="AP7" i="78" s="1"/>
  <c r="Z7" i="82"/>
  <c r="Z7" i="60"/>
  <c r="AG7" i="60" s="1"/>
  <c r="AP7" i="60" s="1"/>
  <c r="AE7" i="2"/>
  <c r="W8" i="2"/>
  <c r="AF7" i="53"/>
  <c r="AO7" i="53" s="1"/>
  <c r="W8" i="53"/>
  <c r="AE7" i="50"/>
  <c r="W8" i="50"/>
  <c r="AG7" i="50"/>
  <c r="AP7" i="50" s="1"/>
  <c r="W8" i="56"/>
  <c r="AG7" i="56"/>
  <c r="AP7" i="56" s="1"/>
  <c r="AF7" i="46"/>
  <c r="AO7" i="46" s="1"/>
  <c r="AE7" i="46"/>
  <c r="W8" i="46"/>
  <c r="AG7" i="46"/>
  <c r="AP7" i="46" s="1"/>
  <c r="AE7" i="78"/>
  <c r="AF7" i="78"/>
  <c r="AO7" i="78" s="1"/>
  <c r="AG7" i="82"/>
  <c r="AP7" i="82" s="1"/>
  <c r="AF7" i="82"/>
  <c r="AO7" i="82" s="1"/>
  <c r="AE7" i="82"/>
  <c r="W8" i="82"/>
  <c r="AF7" i="55"/>
  <c r="AO7" i="55" s="1"/>
  <c r="AE7" i="55"/>
  <c r="W8" i="55"/>
  <c r="AG7" i="55"/>
  <c r="AP7" i="55" s="1"/>
  <c r="AF8" i="83"/>
  <c r="AO8" i="83" s="1"/>
  <c r="AG7" i="39"/>
  <c r="AP7" i="39" s="1"/>
  <c r="W8" i="39"/>
  <c r="AE7" i="39"/>
  <c r="AF7" i="39"/>
  <c r="AO7" i="39" s="1"/>
  <c r="AE8" i="76"/>
  <c r="W9" i="76"/>
  <c r="AG7" i="73"/>
  <c r="AP7" i="73" s="1"/>
  <c r="AF7" i="73"/>
  <c r="AO7" i="73" s="1"/>
  <c r="W8" i="73"/>
  <c r="AE7" i="73"/>
  <c r="AE8" i="59"/>
  <c r="AG8" i="59"/>
  <c r="AP8" i="59" s="1"/>
  <c r="W9" i="59"/>
  <c r="AF8" i="59"/>
  <c r="AO8" i="59" s="1"/>
  <c r="AG8" i="48"/>
  <c r="AP8" i="48" s="1"/>
  <c r="AF8" i="48"/>
  <c r="AO8" i="48" s="1"/>
  <c r="W9" i="48"/>
  <c r="AE8" i="48"/>
  <c r="AG7" i="35"/>
  <c r="AP7" i="35" s="1"/>
  <c r="AF7" i="35"/>
  <c r="AO7" i="35" s="1"/>
  <c r="W8" i="35"/>
  <c r="AE7" i="35"/>
  <c r="X8" i="57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E8" i="3"/>
  <c r="AG8" i="3"/>
  <c r="AP8" i="3" s="1"/>
  <c r="W9" i="3"/>
  <c r="AF8" i="3"/>
  <c r="AO8" i="3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Y7" i="10"/>
  <c r="X8" i="52"/>
  <c r="Y8" i="52"/>
  <c r="AI7" i="86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Y8" i="77"/>
  <c r="X8" i="77"/>
  <c r="Y8" i="86"/>
  <c r="X8" i="86"/>
  <c r="AI7" i="63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X8" i="70"/>
  <c r="AH7" i="68"/>
  <c r="AQ7" i="68" s="1"/>
  <c r="K12" i="57"/>
  <c r="K12" i="70"/>
  <c r="AH7" i="24"/>
  <c r="AQ7" i="24" s="1"/>
  <c r="Y8" i="30"/>
  <c r="Z8" i="30" s="1"/>
  <c r="X8" i="30"/>
  <c r="AI7" i="4"/>
  <c r="AN7" i="4"/>
  <c r="K12" i="21"/>
  <c r="W8" i="85"/>
  <c r="AG7" i="85"/>
  <c r="AP7" i="85" s="1"/>
  <c r="AF7" i="85"/>
  <c r="AO7" i="85" s="1"/>
  <c r="AE7" i="85"/>
  <c r="X7" i="62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17"/>
  <c r="X8" i="17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X7" i="1"/>
  <c r="AH7" i="78"/>
  <c r="AQ7" i="78" s="1"/>
  <c r="AE7" i="69"/>
  <c r="AF7" i="69"/>
  <c r="AO7" i="69" s="1"/>
  <c r="W8" i="69"/>
  <c r="AG7" i="69"/>
  <c r="AP7" i="69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Y7" i="92"/>
  <c r="W8" i="21"/>
  <c r="AG7" i="21"/>
  <c r="AP7" i="21" s="1"/>
  <c r="AF7" i="21"/>
  <c r="AO7" i="21" s="1"/>
  <c r="AE7" i="21"/>
  <c r="AI7" i="70"/>
  <c r="AN7" i="70"/>
  <c r="Y8" i="95"/>
  <c r="X8" i="95"/>
  <c r="X8" i="38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X8" i="49"/>
  <c r="Y8" i="49"/>
  <c r="Y8" i="15"/>
  <c r="X8" i="15"/>
  <c r="Y8" i="64"/>
  <c r="X8" i="64"/>
  <c r="Z8" i="64" s="1"/>
  <c r="AI7" i="17"/>
  <c r="AN7" i="17"/>
  <c r="Z8" i="54"/>
  <c r="Y8" i="54"/>
  <c r="X8" i="54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F7" i="5"/>
  <c r="AO7" i="5" s="1"/>
  <c r="AE7" i="5"/>
  <c r="W8" i="5"/>
  <c r="AG7" i="5"/>
  <c r="AP7" i="5" s="1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Z8" i="31" s="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X8" i="43"/>
  <c r="X7" i="19"/>
  <c r="Y7" i="19"/>
  <c r="Y8" i="44"/>
  <c r="X8" i="44"/>
  <c r="K11" i="67"/>
  <c r="X7" i="32"/>
  <c r="Y7" i="32"/>
  <c r="Y7" i="6"/>
  <c r="X7" i="6"/>
  <c r="K11" i="3"/>
  <c r="X8" i="34"/>
  <c r="Z8" i="34" s="1"/>
  <c r="Y8" i="34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Z8" i="9" s="1"/>
  <c r="AN7" i="16"/>
  <c r="AI7" i="16"/>
  <c r="AN7" i="64"/>
  <c r="AI7" i="64"/>
  <c r="Y8" i="63"/>
  <c r="X8" i="63"/>
  <c r="Z8" i="63" s="1"/>
  <c r="Z8" i="28" l="1"/>
  <c r="Z7" i="92"/>
  <c r="Z8" i="70"/>
  <c r="Z8" i="43"/>
  <c r="Z8" i="52"/>
  <c r="W8" i="78"/>
  <c r="AE7" i="56"/>
  <c r="Z7" i="20"/>
  <c r="AF7" i="23"/>
  <c r="AO7" i="23" s="1"/>
  <c r="AF8" i="76"/>
  <c r="AO8" i="76" s="1"/>
  <c r="W8" i="60"/>
  <c r="AE7" i="53"/>
  <c r="AI7" i="53" s="1"/>
  <c r="Z7" i="10"/>
  <c r="AG8" i="83"/>
  <c r="AP8" i="83" s="1"/>
  <c r="Z8" i="36"/>
  <c r="Z8" i="38"/>
  <c r="Z7" i="62"/>
  <c r="Z8" i="77"/>
  <c r="AE8" i="77" s="1"/>
  <c r="AG7" i="23"/>
  <c r="AP7" i="23" s="1"/>
  <c r="W9" i="83"/>
  <c r="AE7" i="60"/>
  <c r="AF7" i="65"/>
  <c r="AO7" i="65" s="1"/>
  <c r="Z8" i="57"/>
  <c r="Z8" i="95"/>
  <c r="AF8" i="95" s="1"/>
  <c r="AO8" i="95" s="1"/>
  <c r="Z7" i="1"/>
  <c r="Z7" i="22"/>
  <c r="AI7" i="49"/>
  <c r="W8" i="23"/>
  <c r="AF7" i="60"/>
  <c r="AO7" i="60" s="1"/>
  <c r="AG7" i="65"/>
  <c r="AP7" i="65" s="1"/>
  <c r="AF7" i="2"/>
  <c r="AO7" i="2" s="1"/>
  <c r="Z8" i="17"/>
  <c r="W8" i="65"/>
  <c r="AI7" i="54"/>
  <c r="Z7" i="90"/>
  <c r="AE7" i="90" s="1"/>
  <c r="Z8" i="86"/>
  <c r="AG8" i="86" s="1"/>
  <c r="AP8" i="86" s="1"/>
  <c r="Z8" i="44"/>
  <c r="W9" i="44" s="1"/>
  <c r="Z8" i="79"/>
  <c r="Z7" i="6"/>
  <c r="Z8" i="66"/>
  <c r="Z7" i="32"/>
  <c r="AE7" i="32" s="1"/>
  <c r="Z7" i="19"/>
  <c r="AE7" i="19" s="1"/>
  <c r="Z8" i="26"/>
  <c r="AG8" i="26" s="1"/>
  <c r="AP8" i="26" s="1"/>
  <c r="Z8" i="42"/>
  <c r="Z8" i="15"/>
  <c r="Z8" i="61"/>
  <c r="AG8" i="61" s="1"/>
  <c r="AP8" i="61" s="1"/>
  <c r="Z7" i="7"/>
  <c r="AF7" i="7" s="1"/>
  <c r="AO7" i="7" s="1"/>
  <c r="Z8" i="84"/>
  <c r="AF8" i="84" s="1"/>
  <c r="AO8" i="84" s="1"/>
  <c r="W8" i="7"/>
  <c r="AG7" i="7"/>
  <c r="AP7" i="7" s="1"/>
  <c r="AE8" i="43"/>
  <c r="W9" i="43"/>
  <c r="AG8" i="43"/>
  <c r="AP8" i="43" s="1"/>
  <c r="AF8" i="43"/>
  <c r="AO8" i="43" s="1"/>
  <c r="AG8" i="63"/>
  <c r="AP8" i="63" s="1"/>
  <c r="AF8" i="63"/>
  <c r="AO8" i="63" s="1"/>
  <c r="AE8" i="63"/>
  <c r="W9" i="63"/>
  <c r="AG7" i="90"/>
  <c r="AP7" i="90" s="1"/>
  <c r="AF7" i="90"/>
  <c r="AO7" i="90" s="1"/>
  <c r="AG8" i="31"/>
  <c r="AP8" i="31" s="1"/>
  <c r="AF8" i="31"/>
  <c r="AO8" i="31" s="1"/>
  <c r="AE8" i="31"/>
  <c r="W9" i="31"/>
  <c r="W9" i="61"/>
  <c r="AF8" i="61"/>
  <c r="AO8" i="61" s="1"/>
  <c r="AE8" i="61"/>
  <c r="AG8" i="17"/>
  <c r="AP8" i="17" s="1"/>
  <c r="W9" i="17"/>
  <c r="AF8" i="17"/>
  <c r="AO8" i="17" s="1"/>
  <c r="AE8" i="17"/>
  <c r="W9" i="52"/>
  <c r="AF8" i="52"/>
  <c r="AO8" i="52" s="1"/>
  <c r="AE8" i="52"/>
  <c r="AG8" i="52"/>
  <c r="AP8" i="52" s="1"/>
  <c r="AG8" i="42"/>
  <c r="AP8" i="42" s="1"/>
  <c r="AF8" i="42"/>
  <c r="AO8" i="42" s="1"/>
  <c r="AE8" i="42"/>
  <c r="W9" i="42"/>
  <c r="AF8" i="44"/>
  <c r="AO8" i="44" s="1"/>
  <c r="AG8" i="44"/>
  <c r="AP8" i="44" s="1"/>
  <c r="AE8" i="44"/>
  <c r="AG8" i="66"/>
  <c r="AP8" i="66" s="1"/>
  <c r="W9" i="66"/>
  <c r="AF8" i="66"/>
  <c r="AO8" i="66" s="1"/>
  <c r="AE8" i="66"/>
  <c r="W8" i="1"/>
  <c r="AE7" i="1"/>
  <c r="AG7" i="1"/>
  <c r="AP7" i="1" s="1"/>
  <c r="AF7" i="1"/>
  <c r="AO7" i="1" s="1"/>
  <c r="W9" i="79"/>
  <c r="AG8" i="79"/>
  <c r="AP8" i="79" s="1"/>
  <c r="AE8" i="79"/>
  <c r="AF8" i="79"/>
  <c r="AO8" i="79" s="1"/>
  <c r="AG8" i="15"/>
  <c r="AP8" i="15" s="1"/>
  <c r="W9" i="15"/>
  <c r="AF8" i="15"/>
  <c r="AO8" i="15" s="1"/>
  <c r="AE8" i="15"/>
  <c r="AG8" i="70"/>
  <c r="AP8" i="70" s="1"/>
  <c r="AF8" i="70"/>
  <c r="AO8" i="70" s="1"/>
  <c r="W9" i="70"/>
  <c r="AE8" i="70"/>
  <c r="W8" i="6"/>
  <c r="AG7" i="6"/>
  <c r="AP7" i="6" s="1"/>
  <c r="AF7" i="6"/>
  <c r="AO7" i="6" s="1"/>
  <c r="AE7" i="6"/>
  <c r="AE8" i="64"/>
  <c r="AG8" i="64"/>
  <c r="AP8" i="64" s="1"/>
  <c r="W9" i="64"/>
  <c r="AF8" i="64"/>
  <c r="AO8" i="64" s="1"/>
  <c r="AF8" i="36"/>
  <c r="AO8" i="36" s="1"/>
  <c r="W9" i="36"/>
  <c r="AG8" i="36"/>
  <c r="AP8" i="36" s="1"/>
  <c r="AE8" i="36"/>
  <c r="AG8" i="57"/>
  <c r="AP8" i="57" s="1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Y8" i="74"/>
  <c r="Z8" i="74" s="1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AE7" i="10"/>
  <c r="W8" i="10"/>
  <c r="AG7" i="10"/>
  <c r="AP7" i="10" s="1"/>
  <c r="AF7" i="10"/>
  <c r="AO7" i="10" s="1"/>
  <c r="K12" i="64"/>
  <c r="K14" i="13"/>
  <c r="AR7" i="28"/>
  <c r="K13" i="63"/>
  <c r="AR6" i="1"/>
  <c r="Y9" i="3"/>
  <c r="X9" i="3"/>
  <c r="AI7" i="80"/>
  <c r="AN7" i="80"/>
  <c r="AR6" i="88"/>
  <c r="AI7" i="87"/>
  <c r="AN7" i="87"/>
  <c r="Y8" i="23"/>
  <c r="X8" i="23"/>
  <c r="AI8" i="76"/>
  <c r="AN8" i="76"/>
  <c r="Y8" i="55"/>
  <c r="X8" i="55"/>
  <c r="Y8" i="60"/>
  <c r="X8" i="60"/>
  <c r="K14" i="62"/>
  <c r="K14" i="53"/>
  <c r="K12" i="52"/>
  <c r="K12" i="67"/>
  <c r="AR7" i="44"/>
  <c r="X8" i="33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8" i="3"/>
  <c r="AN8" i="3"/>
  <c r="AI7" i="93"/>
  <c r="AN7" i="93"/>
  <c r="Y8" i="87"/>
  <c r="X8" i="87"/>
  <c r="AI8" i="48"/>
  <c r="AN8" i="48"/>
  <c r="Y9" i="59"/>
  <c r="X9" i="59"/>
  <c r="Y9" i="83"/>
  <c r="X9" i="83"/>
  <c r="AI7" i="82"/>
  <c r="AN7" i="82"/>
  <c r="X8" i="78"/>
  <c r="Y8" i="78"/>
  <c r="X8" i="65"/>
  <c r="Y8" i="65"/>
  <c r="AN7" i="56"/>
  <c r="AI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Z8" i="80"/>
  <c r="X8" i="80"/>
  <c r="Y8" i="80"/>
  <c r="AH8" i="57"/>
  <c r="AQ8" i="57" s="1"/>
  <c r="AI7" i="23"/>
  <c r="AN7" i="23"/>
  <c r="AN7" i="55"/>
  <c r="AI7" i="55"/>
  <c r="AI7" i="78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X8" i="45"/>
  <c r="Y8" i="45"/>
  <c r="Z8" i="45" s="1"/>
  <c r="K12" i="60"/>
  <c r="Z7" i="88"/>
  <c r="Z8" i="49"/>
  <c r="X8" i="37"/>
  <c r="Z8" i="37" s="1"/>
  <c r="Y8" i="37"/>
  <c r="AH7" i="20"/>
  <c r="AQ7" i="20" s="1"/>
  <c r="Y8" i="8"/>
  <c r="X8" i="8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Z8" i="72" s="1"/>
  <c r="X8" i="47"/>
  <c r="Z8" i="47" s="1"/>
  <c r="Y8" i="47"/>
  <c r="AH8" i="86"/>
  <c r="AQ8" i="86" s="1"/>
  <c r="AR7" i="49"/>
  <c r="Y9" i="71"/>
  <c r="X9" i="71"/>
  <c r="K13" i="7"/>
  <c r="K12" i="72"/>
  <c r="K12" i="71"/>
  <c r="AH8" i="84"/>
  <c r="AQ8" i="84" s="1"/>
  <c r="X8" i="93"/>
  <c r="Y8" i="93"/>
  <c r="AI7" i="35"/>
  <c r="AN7" i="35"/>
  <c r="Y9" i="48"/>
  <c r="X9" i="48"/>
  <c r="Z9" i="48" s="1"/>
  <c r="AI7" i="73"/>
  <c r="AN7" i="73"/>
  <c r="AN7" i="39"/>
  <c r="AI7" i="39"/>
  <c r="AI8" i="83"/>
  <c r="AN8" i="83"/>
  <c r="AN7" i="60"/>
  <c r="AI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I7" i="37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X8" i="35"/>
  <c r="Y8" i="35"/>
  <c r="AI8" i="59"/>
  <c r="AN8" i="59"/>
  <c r="X8" i="73"/>
  <c r="Y8" i="73"/>
  <c r="X8" i="39"/>
  <c r="Y8" i="39"/>
  <c r="X8" i="46"/>
  <c r="Y8" i="46"/>
  <c r="AN7" i="53"/>
  <c r="X8" i="2"/>
  <c r="Y8" i="2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AF7" i="92"/>
  <c r="AO7" i="92" s="1"/>
  <c r="AG7" i="92"/>
  <c r="AP7" i="92" s="1"/>
  <c r="AE7" i="92"/>
  <c r="W8" i="92"/>
  <c r="AR7" i="77"/>
  <c r="AR7" i="58"/>
  <c r="AH8" i="52"/>
  <c r="AQ8" i="52" s="1"/>
  <c r="K20" i="1"/>
  <c r="Y8" i="82"/>
  <c r="X8" i="82"/>
  <c r="Z8" i="82" s="1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AG8" i="95"/>
  <c r="AP8" i="95" s="1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Y8" i="85"/>
  <c r="AH8" i="30"/>
  <c r="AQ8" i="30" s="1"/>
  <c r="K13" i="70"/>
  <c r="Z7" i="51"/>
  <c r="K12" i="8"/>
  <c r="Z8" i="16"/>
  <c r="AR7" i="9"/>
  <c r="AR6" i="62"/>
  <c r="K13" i="66"/>
  <c r="X8" i="75"/>
  <c r="Z8" i="75" s="1"/>
  <c r="Y8" i="75"/>
  <c r="Y9" i="40"/>
  <c r="X9" i="40"/>
  <c r="Y8" i="96"/>
  <c r="X8" i="96"/>
  <c r="Z8" i="96" s="1"/>
  <c r="K12" i="50"/>
  <c r="AR7" i="86"/>
  <c r="AH7" i="10"/>
  <c r="AQ7" i="10" s="1"/>
  <c r="Z7" i="89"/>
  <c r="K15" i="49"/>
  <c r="K12" i="24"/>
  <c r="Y9" i="76"/>
  <c r="X9" i="76"/>
  <c r="AN7" i="65"/>
  <c r="AI7" i="46"/>
  <c r="AN7" i="46"/>
  <c r="Y8" i="56"/>
  <c r="Z8" i="56" s="1"/>
  <c r="X8" i="56"/>
  <c r="Y8" i="53"/>
  <c r="X8" i="53"/>
  <c r="AI7" i="2"/>
  <c r="AN7" i="2"/>
  <c r="Z8" i="78" l="1"/>
  <c r="AG7" i="19"/>
  <c r="AP7" i="19" s="1"/>
  <c r="AE8" i="86"/>
  <c r="W8" i="32"/>
  <c r="Z9" i="40"/>
  <c r="Z9" i="76"/>
  <c r="Z8" i="65"/>
  <c r="W8" i="90"/>
  <c r="AE7" i="7"/>
  <c r="AF7" i="32"/>
  <c r="AO7" i="32" s="1"/>
  <c r="Z8" i="85"/>
  <c r="Z8" i="39"/>
  <c r="Z8" i="35"/>
  <c r="W9" i="84"/>
  <c r="AG7" i="32"/>
  <c r="AP7" i="32" s="1"/>
  <c r="Z9" i="71"/>
  <c r="Z8" i="8"/>
  <c r="Z8" i="87"/>
  <c r="Z8" i="69"/>
  <c r="W9" i="77"/>
  <c r="X9" i="77" s="1"/>
  <c r="AG8" i="84"/>
  <c r="AP8" i="84" s="1"/>
  <c r="AF7" i="19"/>
  <c r="AO7" i="19" s="1"/>
  <c r="Z8" i="33"/>
  <c r="AE8" i="33" s="1"/>
  <c r="AE8" i="84"/>
  <c r="W9" i="86"/>
  <c r="W8" i="19"/>
  <c r="Y8" i="19" s="1"/>
  <c r="AE8" i="95"/>
  <c r="AI7" i="65"/>
  <c r="W9" i="95"/>
  <c r="Z9" i="3"/>
  <c r="AG8" i="77"/>
  <c r="AP8" i="77" s="1"/>
  <c r="AF8" i="86"/>
  <c r="AO8" i="86" s="1"/>
  <c r="W9" i="26"/>
  <c r="Z8" i="11"/>
  <c r="Z8" i="55"/>
  <c r="AF8" i="77"/>
  <c r="AO8" i="77" s="1"/>
  <c r="AE8" i="26"/>
  <c r="Z8" i="50"/>
  <c r="AE8" i="50" s="1"/>
  <c r="Z8" i="73"/>
  <c r="Z8" i="60"/>
  <c r="Z8" i="21"/>
  <c r="W9" i="21" s="1"/>
  <c r="Z8" i="2"/>
  <c r="AF8" i="2" s="1"/>
  <c r="AO8" i="2" s="1"/>
  <c r="Z8" i="41"/>
  <c r="AG8" i="41" s="1"/>
  <c r="AP8" i="41" s="1"/>
  <c r="Z9" i="83"/>
  <c r="AF9" i="83" s="1"/>
  <c r="AO9" i="83" s="1"/>
  <c r="AF8" i="26"/>
  <c r="AO8" i="26" s="1"/>
  <c r="Z8" i="91"/>
  <c r="AF8" i="91" s="1"/>
  <c r="AO8" i="91" s="1"/>
  <c r="Z9" i="59"/>
  <c r="AG9" i="59" s="1"/>
  <c r="AP9" i="59" s="1"/>
  <c r="AG8" i="91"/>
  <c r="AP8" i="91" s="1"/>
  <c r="W9" i="72"/>
  <c r="AF8" i="72"/>
  <c r="AO8" i="72" s="1"/>
  <c r="AE8" i="72"/>
  <c r="AG8" i="72"/>
  <c r="AP8" i="72" s="1"/>
  <c r="AE8" i="21"/>
  <c r="AG8" i="21"/>
  <c r="AP8" i="21" s="1"/>
  <c r="AF8" i="41"/>
  <c r="AO8" i="41" s="1"/>
  <c r="AE9" i="83"/>
  <c r="AG8" i="33"/>
  <c r="AP8" i="33" s="1"/>
  <c r="AF8" i="33"/>
  <c r="AO8" i="33" s="1"/>
  <c r="AE8" i="60"/>
  <c r="W9" i="60"/>
  <c r="AF8" i="60"/>
  <c r="AO8" i="60" s="1"/>
  <c r="AG8" i="60"/>
  <c r="AP8" i="60" s="1"/>
  <c r="AE9" i="40"/>
  <c r="W10" i="40"/>
  <c r="AF9" i="40"/>
  <c r="AO9" i="40" s="1"/>
  <c r="AG9" i="40"/>
  <c r="AP9" i="40" s="1"/>
  <c r="AG8" i="50"/>
  <c r="AP8" i="50" s="1"/>
  <c r="W9" i="65"/>
  <c r="AF8" i="65"/>
  <c r="AO8" i="65" s="1"/>
  <c r="AE8" i="65"/>
  <c r="AG8" i="65"/>
  <c r="AP8" i="65" s="1"/>
  <c r="AF8" i="47"/>
  <c r="AO8" i="47" s="1"/>
  <c r="AE8" i="47"/>
  <c r="W9" i="47"/>
  <c r="AG8" i="47"/>
  <c r="AP8" i="47" s="1"/>
  <c r="AG8" i="74"/>
  <c r="AP8" i="74" s="1"/>
  <c r="AF8" i="74"/>
  <c r="AO8" i="74" s="1"/>
  <c r="W9" i="74"/>
  <c r="AE8" i="74"/>
  <c r="AG8" i="37"/>
  <c r="AP8" i="37" s="1"/>
  <c r="AF8" i="37"/>
  <c r="AO8" i="37" s="1"/>
  <c r="W9" i="37"/>
  <c r="AE8" i="37"/>
  <c r="AG8" i="73"/>
  <c r="AP8" i="73" s="1"/>
  <c r="AF8" i="73"/>
  <c r="AO8" i="73" s="1"/>
  <c r="W9" i="73"/>
  <c r="AE8" i="73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AI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Y9" i="38"/>
  <c r="AI8" i="70"/>
  <c r="AN8" i="70"/>
  <c r="Y9" i="66"/>
  <c r="X9" i="66"/>
  <c r="Y9" i="17"/>
  <c r="X9" i="17"/>
  <c r="Y9" i="86"/>
  <c r="X9" i="86"/>
  <c r="AI7" i="7"/>
  <c r="AN7" i="7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X8" i="92"/>
  <c r="Y8" i="92"/>
  <c r="X9" i="34"/>
  <c r="Y9" i="34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Y8" i="22"/>
  <c r="X8" i="22"/>
  <c r="Z8" i="22" s="1"/>
  <c r="AN8" i="38"/>
  <c r="AI8" i="38"/>
  <c r="AN8" i="57"/>
  <c r="AI8" i="57"/>
  <c r="AI8" i="77"/>
  <c r="AN8" i="77"/>
  <c r="Y9" i="36"/>
  <c r="X9" i="36"/>
  <c r="AN7" i="6"/>
  <c r="AI7" i="6"/>
  <c r="AN8" i="84"/>
  <c r="AI8" i="84"/>
  <c r="AI8" i="79"/>
  <c r="AN8" i="79"/>
  <c r="AI7" i="1"/>
  <c r="AN7" i="1"/>
  <c r="AN8" i="44"/>
  <c r="AI8" i="44"/>
  <c r="Y9" i="42"/>
  <c r="X9" i="42"/>
  <c r="AN8" i="61"/>
  <c r="AI8" i="61"/>
  <c r="AN8" i="31"/>
  <c r="AI8" i="31"/>
  <c r="AI8" i="26"/>
  <c r="AN8" i="26"/>
  <c r="X8" i="32"/>
  <c r="Y8" i="32"/>
  <c r="AH8" i="18"/>
  <c r="AQ8" i="18" s="1"/>
  <c r="AH8" i="73"/>
  <c r="AQ8" i="73" s="1"/>
  <c r="AE8" i="11"/>
  <c r="AG8" i="11"/>
  <c r="AP8" i="11" s="1"/>
  <c r="W9" i="11"/>
  <c r="AF8" i="11"/>
  <c r="AO8" i="11" s="1"/>
  <c r="W9" i="87"/>
  <c r="AG8" i="87"/>
  <c r="AP8" i="87" s="1"/>
  <c r="AF8" i="87"/>
  <c r="AO8" i="87" s="1"/>
  <c r="AE8" i="87"/>
  <c r="AR8" i="40"/>
  <c r="K13" i="2"/>
  <c r="K14" i="21"/>
  <c r="AR7" i="69"/>
  <c r="K13" i="52"/>
  <c r="AG9" i="3"/>
  <c r="AP9" i="3" s="1"/>
  <c r="W10" i="3"/>
  <c r="AF9" i="3"/>
  <c r="AO9" i="3" s="1"/>
  <c r="AE9" i="3"/>
  <c r="AR7" i="72"/>
  <c r="Y9" i="26"/>
  <c r="X9" i="26"/>
  <c r="AR7" i="18"/>
  <c r="Y9" i="9"/>
  <c r="X9" i="9"/>
  <c r="Z9" i="9" s="1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AR7" i="82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Z9" i="52" s="1"/>
  <c r="Y9" i="63"/>
  <c r="X9" i="63"/>
  <c r="Y8" i="7"/>
  <c r="X8" i="7"/>
  <c r="AI7" i="19"/>
  <c r="AN7" i="19"/>
  <c r="AR7" i="2"/>
  <c r="K14" i="66"/>
  <c r="K13" i="3"/>
  <c r="AI7" i="20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Z8" i="13" s="1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AH8" i="39"/>
  <c r="AQ8" i="39" s="1"/>
  <c r="AR8" i="59"/>
  <c r="AR7" i="11"/>
  <c r="Y8" i="24"/>
  <c r="X8" i="24"/>
  <c r="Z8" i="24" s="1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Y9" i="57"/>
  <c r="X9" i="57"/>
  <c r="AN8" i="66"/>
  <c r="AI8" i="66"/>
  <c r="Y9" i="44"/>
  <c r="X9" i="44"/>
  <c r="AI8" i="17"/>
  <c r="AN8" i="17"/>
  <c r="Y9" i="61"/>
  <c r="X9" i="61"/>
  <c r="Z9" i="61" s="1"/>
  <c r="Y8" i="90"/>
  <c r="X8" i="90"/>
  <c r="AI8" i="63"/>
  <c r="AN8" i="63"/>
  <c r="X9" i="43"/>
  <c r="Y9" i="43"/>
  <c r="AE8" i="56"/>
  <c r="AG8" i="56"/>
  <c r="AP8" i="56" s="1"/>
  <c r="W9" i="56"/>
  <c r="AF8" i="56"/>
  <c r="AO8" i="56" s="1"/>
  <c r="W9" i="85"/>
  <c r="AG8" i="85"/>
  <c r="AP8" i="85" s="1"/>
  <c r="AF8" i="85"/>
  <c r="AO8" i="85" s="1"/>
  <c r="AE8" i="85"/>
  <c r="AG8" i="35"/>
  <c r="AP8" i="35" s="1"/>
  <c r="AF8" i="35"/>
  <c r="AO8" i="35" s="1"/>
  <c r="W9" i="35"/>
  <c r="AE8" i="35"/>
  <c r="AH9" i="59"/>
  <c r="AQ9" i="59" s="1"/>
  <c r="AR8" i="3"/>
  <c r="K14" i="18"/>
  <c r="AR8" i="76"/>
  <c r="AI7" i="32"/>
  <c r="AN7" i="32"/>
  <c r="AH8" i="56"/>
  <c r="AQ8" i="56" s="1"/>
  <c r="K16" i="49"/>
  <c r="W9" i="96"/>
  <c r="AE8" i="96"/>
  <c r="AF8" i="96"/>
  <c r="AO8" i="96" s="1"/>
  <c r="AG8" i="96"/>
  <c r="AP8" i="96" s="1"/>
  <c r="AG8" i="75"/>
  <c r="AP8" i="75" s="1"/>
  <c r="AF8" i="75"/>
  <c r="AO8" i="75" s="1"/>
  <c r="W9" i="75"/>
  <c r="AE8" i="75"/>
  <c r="K14" i="70"/>
  <c r="K13" i="16"/>
  <c r="W9" i="82"/>
  <c r="AF8" i="82"/>
  <c r="AO8" i="82" s="1"/>
  <c r="AE8" i="82"/>
  <c r="AG8" i="82"/>
  <c r="AP8" i="82" s="1"/>
  <c r="AR7" i="53"/>
  <c r="AG8" i="39"/>
  <c r="AP8" i="39" s="1"/>
  <c r="AE8" i="39"/>
  <c r="W9" i="39"/>
  <c r="AF8" i="39"/>
  <c r="AO8" i="39" s="1"/>
  <c r="AR8" i="71"/>
  <c r="K13" i="19"/>
  <c r="AH8" i="41"/>
  <c r="AQ8" i="41" s="1"/>
  <c r="AR7" i="39"/>
  <c r="AG9" i="48"/>
  <c r="AP9" i="48" s="1"/>
  <c r="AF9" i="48"/>
  <c r="AO9" i="48" s="1"/>
  <c r="AE9" i="48"/>
  <c r="W10" i="48"/>
  <c r="AH9" i="71"/>
  <c r="AQ9" i="71" s="1"/>
  <c r="AH8" i="47"/>
  <c r="AQ8" i="47" s="1"/>
  <c r="AH8" i="8"/>
  <c r="AQ8" i="8" s="1"/>
  <c r="AH8" i="37"/>
  <c r="AQ8" i="37" s="1"/>
  <c r="AR7" i="91"/>
  <c r="K13" i="12"/>
  <c r="AE8" i="80"/>
  <c r="W9" i="80"/>
  <c r="AF8" i="80"/>
  <c r="AO8" i="80" s="1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AG8" i="55"/>
  <c r="AP8" i="55" s="1"/>
  <c r="AE8" i="55"/>
  <c r="AH9" i="3"/>
  <c r="AQ9" i="3" s="1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X9" i="15"/>
  <c r="Y9" i="79"/>
  <c r="X9" i="79"/>
  <c r="AN8" i="86"/>
  <c r="AI7" i="90"/>
  <c r="AN7" i="90"/>
  <c r="AN8" i="43"/>
  <c r="AI8" i="43"/>
  <c r="Z8" i="68" l="1"/>
  <c r="Z9" i="15"/>
  <c r="AE9" i="59"/>
  <c r="W9" i="33"/>
  <c r="W9" i="2"/>
  <c r="Z9" i="44"/>
  <c r="AG9" i="44" s="1"/>
  <c r="AP9" i="44" s="1"/>
  <c r="Z8" i="25"/>
  <c r="Z9" i="63"/>
  <c r="Z9" i="26"/>
  <c r="Z9" i="95"/>
  <c r="Z9" i="66"/>
  <c r="W10" i="59"/>
  <c r="Y10" i="59" s="1"/>
  <c r="AG8" i="2"/>
  <c r="AP8" i="2" s="1"/>
  <c r="Y9" i="77"/>
  <c r="Z9" i="77" s="1"/>
  <c r="Z9" i="28"/>
  <c r="AF8" i="50"/>
  <c r="AO8" i="50" s="1"/>
  <c r="AG9" i="83"/>
  <c r="AP9" i="83" s="1"/>
  <c r="W9" i="50"/>
  <c r="Y9" i="50" s="1"/>
  <c r="W10" i="83"/>
  <c r="AI8" i="86"/>
  <c r="X8" i="19"/>
  <c r="Z8" i="19" s="1"/>
  <c r="W9" i="41"/>
  <c r="W9" i="91"/>
  <c r="Z9" i="43"/>
  <c r="AF9" i="43" s="1"/>
  <c r="AO9" i="43" s="1"/>
  <c r="Z9" i="38"/>
  <c r="AE8" i="41"/>
  <c r="Z8" i="32"/>
  <c r="Z8" i="92"/>
  <c r="Z9" i="86"/>
  <c r="W10" i="86" s="1"/>
  <c r="Z8" i="1"/>
  <c r="AF8" i="1" s="1"/>
  <c r="AO8" i="1" s="1"/>
  <c r="Z9" i="64"/>
  <c r="AG9" i="64" s="1"/>
  <c r="AP9" i="64" s="1"/>
  <c r="AF9" i="59"/>
  <c r="AO9" i="59" s="1"/>
  <c r="AE8" i="2"/>
  <c r="AF8" i="21"/>
  <c r="AO8" i="21" s="1"/>
  <c r="AE8" i="91"/>
  <c r="AN8" i="91" s="1"/>
  <c r="Z9" i="30"/>
  <c r="AF9" i="30" s="1"/>
  <c r="AO9" i="30" s="1"/>
  <c r="Z9" i="84"/>
  <c r="W10" i="84" s="1"/>
  <c r="AG8" i="68"/>
  <c r="AP8" i="68" s="1"/>
  <c r="W9" i="68"/>
  <c r="AF8" i="68"/>
  <c r="AO8" i="68" s="1"/>
  <c r="AE8" i="68"/>
  <c r="W9" i="25"/>
  <c r="AG8" i="25"/>
  <c r="AP8" i="25" s="1"/>
  <c r="AF8" i="25"/>
  <c r="AO8" i="25" s="1"/>
  <c r="AE8" i="25"/>
  <c r="AG9" i="15"/>
  <c r="AP9" i="15" s="1"/>
  <c r="W10" i="15"/>
  <c r="AF9" i="15"/>
  <c r="AO9" i="15" s="1"/>
  <c r="AE9" i="15"/>
  <c r="AE8" i="13"/>
  <c r="W9" i="13"/>
  <c r="AG8" i="13"/>
  <c r="AP8" i="13" s="1"/>
  <c r="AF8" i="13"/>
  <c r="AO8" i="13" s="1"/>
  <c r="AE8" i="1"/>
  <c r="AF9" i="26"/>
  <c r="AO9" i="26" s="1"/>
  <c r="AE9" i="26"/>
  <c r="W10" i="26"/>
  <c r="AG9" i="26"/>
  <c r="AP9" i="26" s="1"/>
  <c r="AG9" i="95"/>
  <c r="AP9" i="95" s="1"/>
  <c r="W10" i="95"/>
  <c r="AF9" i="95"/>
  <c r="AO9" i="95" s="1"/>
  <c r="AE9" i="95"/>
  <c r="AG8" i="19"/>
  <c r="AP8" i="19" s="1"/>
  <c r="W9" i="19"/>
  <c r="AF8" i="19"/>
  <c r="AO8" i="19" s="1"/>
  <c r="AE8" i="19"/>
  <c r="AF9" i="84"/>
  <c r="AO9" i="84" s="1"/>
  <c r="AE9" i="84"/>
  <c r="W10" i="64"/>
  <c r="AE9" i="64"/>
  <c r="AF9" i="64"/>
  <c r="AO9" i="64" s="1"/>
  <c r="W9" i="32"/>
  <c r="AG8" i="32"/>
  <c r="AP8" i="32" s="1"/>
  <c r="AF8" i="32"/>
  <c r="AO8" i="32" s="1"/>
  <c r="AE8" i="32"/>
  <c r="AF8" i="92"/>
  <c r="AO8" i="92" s="1"/>
  <c r="W9" i="92"/>
  <c r="AG8" i="92"/>
  <c r="AP8" i="92" s="1"/>
  <c r="AE8" i="92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K14" i="51"/>
  <c r="K15" i="54"/>
  <c r="X10" i="48"/>
  <c r="Y10" i="48"/>
  <c r="X9" i="39"/>
  <c r="Y9" i="39"/>
  <c r="AI8" i="82"/>
  <c r="AN8" i="82"/>
  <c r="AH9" i="61"/>
  <c r="AQ9" i="61" s="1"/>
  <c r="Y9" i="81"/>
  <c r="X9" i="8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Y9" i="73"/>
  <c r="X9" i="73"/>
  <c r="X10" i="40"/>
  <c r="Y10" i="40"/>
  <c r="AN8" i="33"/>
  <c r="AI8" i="33"/>
  <c r="AN8" i="21"/>
  <c r="Y9" i="72"/>
  <c r="X9" i="72"/>
  <c r="AI9" i="48"/>
  <c r="AN9" i="48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I8" i="2"/>
  <c r="AN8" i="2"/>
  <c r="K14" i="12"/>
  <c r="K14" i="19"/>
  <c r="K17" i="49"/>
  <c r="Z9" i="56"/>
  <c r="Y9" i="56"/>
  <c r="X9" i="56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W9" i="22"/>
  <c r="AF8" i="22"/>
  <c r="AO8" i="22" s="1"/>
  <c r="AE8" i="22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AR8" i="54"/>
  <c r="K14" i="20"/>
  <c r="AR7" i="92"/>
  <c r="K14" i="52"/>
  <c r="K14" i="2"/>
  <c r="Y9" i="87"/>
  <c r="X9" i="87"/>
  <c r="AR8" i="26"/>
  <c r="AH9" i="36"/>
  <c r="AQ9" i="36" s="1"/>
  <c r="AH9" i="34"/>
  <c r="AQ9" i="34" s="1"/>
  <c r="Z9" i="70"/>
  <c r="Y9" i="49"/>
  <c r="X9" i="49"/>
  <c r="K15" i="23"/>
  <c r="AH8" i="20"/>
  <c r="AQ8" i="20" s="1"/>
  <c r="AR8" i="34"/>
  <c r="AI8" i="16"/>
  <c r="AN8" i="16"/>
  <c r="X10" i="76"/>
  <c r="Y10" i="76"/>
  <c r="AN8" i="65"/>
  <c r="AI8" i="65"/>
  <c r="AN9" i="59"/>
  <c r="Y9" i="60"/>
  <c r="X9" i="60"/>
  <c r="Y9" i="21"/>
  <c r="X9" i="2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R7" i="19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Y8" i="89"/>
  <c r="Z9" i="31"/>
  <c r="AN8" i="45"/>
  <c r="AI8" i="45"/>
  <c r="X10" i="71"/>
  <c r="Y10" i="71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I9" i="3"/>
  <c r="AN9" i="3"/>
  <c r="AR8" i="31"/>
  <c r="Z9" i="42"/>
  <c r="AR8" i="79"/>
  <c r="AR8" i="38"/>
  <c r="AH8" i="10"/>
  <c r="AQ8" i="10" s="1"/>
  <c r="Y9" i="14"/>
  <c r="X9" i="14"/>
  <c r="K14" i="72"/>
  <c r="Z9" i="34"/>
  <c r="AH9" i="17"/>
  <c r="AQ9" i="17" s="1"/>
  <c r="AH8" i="68"/>
  <c r="AQ8" i="68" s="1"/>
  <c r="Z8" i="20"/>
  <c r="Y9" i="78"/>
  <c r="X9" i="78"/>
  <c r="AI8" i="67"/>
  <c r="AN8" i="67"/>
  <c r="AI9" i="76"/>
  <c r="AN9" i="76"/>
  <c r="AI8" i="74"/>
  <c r="AN8" i="74"/>
  <c r="AI8" i="60"/>
  <c r="AN8" i="60"/>
  <c r="Y9" i="41"/>
  <c r="X9" i="41"/>
  <c r="Y9" i="2"/>
  <c r="X9" i="2"/>
  <c r="Y9" i="69"/>
  <c r="X9" i="69"/>
  <c r="Z9" i="69" s="1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F9" i="66"/>
  <c r="AO9" i="66" s="1"/>
  <c r="AE9" i="66"/>
  <c r="AG9" i="66"/>
  <c r="AP9" i="66" s="1"/>
  <c r="AE9" i="38"/>
  <c r="W10" i="38"/>
  <c r="AG9" i="38"/>
  <c r="AP9" i="38" s="1"/>
  <c r="AF9" i="38"/>
  <c r="AO9" i="38" s="1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AI8" i="37"/>
  <c r="AN8" i="37"/>
  <c r="Y9" i="74"/>
  <c r="X9" i="74"/>
  <c r="Y9" i="47"/>
  <c r="X9" i="47"/>
  <c r="Y9" i="65"/>
  <c r="X9" i="65"/>
  <c r="AN8" i="41"/>
  <c r="AI8" i="41"/>
  <c r="AI8" i="72"/>
  <c r="AN8" i="72"/>
  <c r="K15" i="70"/>
  <c r="W10" i="61"/>
  <c r="AF9" i="61"/>
  <c r="AO9" i="61" s="1"/>
  <c r="AE9" i="61"/>
  <c r="AG9" i="61"/>
  <c r="AP9" i="61" s="1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Y9" i="75"/>
  <c r="X9" i="75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AR7" i="32"/>
  <c r="Y9" i="85"/>
  <c r="Z9" i="85" s="1"/>
  <c r="X9" i="85"/>
  <c r="AH9" i="43"/>
  <c r="AQ9" i="43" s="1"/>
  <c r="Z8" i="90"/>
  <c r="AH9" i="44"/>
  <c r="AQ9" i="44" s="1"/>
  <c r="AH8" i="24"/>
  <c r="AQ8" i="24" s="1"/>
  <c r="AH9" i="28"/>
  <c r="AQ9" i="28" s="1"/>
  <c r="K14" i="24"/>
  <c r="K14" i="8"/>
  <c r="X9" i="45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Y10" i="3"/>
  <c r="X10" i="3"/>
  <c r="Z10" i="3" s="1"/>
  <c r="AI8" i="87"/>
  <c r="AN8" i="87"/>
  <c r="Y9" i="11"/>
  <c r="X9" i="11"/>
  <c r="AH8" i="32"/>
  <c r="AQ8" i="32" s="1"/>
  <c r="AR8" i="61"/>
  <c r="AH8" i="22"/>
  <c r="AQ8" i="22" s="1"/>
  <c r="Y8" i="88"/>
  <c r="X8" i="88"/>
  <c r="AH8" i="92"/>
  <c r="AQ8" i="92" s="1"/>
  <c r="AI8" i="49"/>
  <c r="AN8" i="49"/>
  <c r="AR7" i="7"/>
  <c r="Z9" i="17"/>
  <c r="AR8" i="9"/>
  <c r="K22" i="1"/>
  <c r="Y9" i="67"/>
  <c r="X9" i="67"/>
  <c r="Z9" i="67" s="1"/>
  <c r="AI8" i="73"/>
  <c r="AN8" i="73"/>
  <c r="Y9" i="37"/>
  <c r="X9" i="37"/>
  <c r="AN8" i="47"/>
  <c r="AI8" i="47"/>
  <c r="AI8" i="50"/>
  <c r="AN8" i="50"/>
  <c r="Y9" i="33"/>
  <c r="X9" i="33"/>
  <c r="AN9" i="83"/>
  <c r="Y9" i="91"/>
  <c r="X9" i="91"/>
  <c r="AG9" i="30" l="1"/>
  <c r="AP9" i="30" s="1"/>
  <c r="X10" i="59"/>
  <c r="Z10" i="71"/>
  <c r="Z9" i="60"/>
  <c r="AE9" i="44"/>
  <c r="AE9" i="43"/>
  <c r="Z8" i="88"/>
  <c r="Z9" i="74"/>
  <c r="AF9" i="44"/>
  <c r="AO9" i="44" s="1"/>
  <c r="AG9" i="84"/>
  <c r="AP9" i="84" s="1"/>
  <c r="AG9" i="43"/>
  <c r="AP9" i="43" s="1"/>
  <c r="X9" i="50"/>
  <c r="Z9" i="50" s="1"/>
  <c r="Z9" i="58"/>
  <c r="W10" i="44"/>
  <c r="Z9" i="55"/>
  <c r="W10" i="43"/>
  <c r="Z9" i="65"/>
  <c r="Z9" i="14"/>
  <c r="Z9" i="21"/>
  <c r="AG8" i="1"/>
  <c r="AP8" i="1" s="1"/>
  <c r="AE9" i="77"/>
  <c r="W10" i="77"/>
  <c r="AF9" i="77"/>
  <c r="AO9" i="77" s="1"/>
  <c r="AG9" i="77"/>
  <c r="AP9" i="77" s="1"/>
  <c r="Z9" i="82"/>
  <c r="W10" i="82" s="1"/>
  <c r="Z9" i="41"/>
  <c r="W10" i="41" s="1"/>
  <c r="Z9" i="49"/>
  <c r="Z9" i="87"/>
  <c r="AI8" i="91"/>
  <c r="AF9" i="86"/>
  <c r="AO9" i="86" s="1"/>
  <c r="W10" i="30"/>
  <c r="Y10" i="30" s="1"/>
  <c r="AI9" i="83"/>
  <c r="Z9" i="45"/>
  <c r="Z9" i="47"/>
  <c r="Z9" i="16"/>
  <c r="Z8" i="89"/>
  <c r="AE9" i="86"/>
  <c r="AE9" i="30"/>
  <c r="Z9" i="75"/>
  <c r="W10" i="75" s="1"/>
  <c r="Z8" i="27"/>
  <c r="Z9" i="2"/>
  <c r="Z9" i="81"/>
  <c r="AE9" i="81" s="1"/>
  <c r="AG9" i="86"/>
  <c r="AP9" i="86" s="1"/>
  <c r="W9" i="1"/>
  <c r="Z10" i="76"/>
  <c r="AI9" i="59"/>
  <c r="AR9" i="59" s="1"/>
  <c r="AI8" i="21"/>
  <c r="Z9" i="72"/>
  <c r="AE9" i="72" s="1"/>
  <c r="Z9" i="80"/>
  <c r="AE9" i="80" s="1"/>
  <c r="Z9" i="33"/>
  <c r="Z9" i="11"/>
  <c r="Z9" i="96"/>
  <c r="Z10" i="48"/>
  <c r="AE9" i="85"/>
  <c r="W10" i="85"/>
  <c r="AG9" i="85"/>
  <c r="AP9" i="85" s="1"/>
  <c r="AF9" i="85"/>
  <c r="AO9" i="85" s="1"/>
  <c r="AE8" i="88"/>
  <c r="W9" i="88"/>
  <c r="AF8" i="88"/>
  <c r="AO8" i="88" s="1"/>
  <c r="AG8" i="88"/>
  <c r="AP8" i="88" s="1"/>
  <c r="AG9" i="75"/>
  <c r="AP9" i="75" s="1"/>
  <c r="AE9" i="75"/>
  <c r="AF9" i="75"/>
  <c r="AO9" i="75" s="1"/>
  <c r="AG9" i="41"/>
  <c r="AP9" i="41" s="1"/>
  <c r="AF9" i="41"/>
  <c r="AO9" i="41" s="1"/>
  <c r="AE9" i="41"/>
  <c r="AE9" i="16"/>
  <c r="AG9" i="16"/>
  <c r="AP9" i="16" s="1"/>
  <c r="W10" i="16"/>
  <c r="AF9" i="16"/>
  <c r="AO9" i="16" s="1"/>
  <c r="AG9" i="69"/>
  <c r="AP9" i="69" s="1"/>
  <c r="W10" i="69"/>
  <c r="AF9" i="69"/>
  <c r="AO9" i="69" s="1"/>
  <c r="AE9" i="69"/>
  <c r="W10" i="14"/>
  <c r="AF9" i="14"/>
  <c r="AO9" i="14" s="1"/>
  <c r="AE9" i="14"/>
  <c r="AG9" i="14"/>
  <c r="AP9" i="14" s="1"/>
  <c r="AG9" i="72"/>
  <c r="AP9" i="72" s="1"/>
  <c r="AE9" i="21"/>
  <c r="AG9" i="21"/>
  <c r="AP9" i="21" s="1"/>
  <c r="W10" i="21"/>
  <c r="AF9" i="21"/>
  <c r="AO9" i="21" s="1"/>
  <c r="AG10" i="76"/>
  <c r="AP10" i="76" s="1"/>
  <c r="AF10" i="76"/>
  <c r="AO10" i="76" s="1"/>
  <c r="AE10" i="76"/>
  <c r="W11" i="76"/>
  <c r="W10" i="49"/>
  <c r="AE9" i="49"/>
  <c r="AG9" i="49"/>
  <c r="AP9" i="49" s="1"/>
  <c r="AF9" i="49"/>
  <c r="AO9" i="49" s="1"/>
  <c r="AG9" i="81"/>
  <c r="AP9" i="81" s="1"/>
  <c r="W10" i="81"/>
  <c r="AE9" i="67"/>
  <c r="W10" i="67"/>
  <c r="AF9" i="67"/>
  <c r="AO9" i="67" s="1"/>
  <c r="AG9" i="67"/>
  <c r="AP9" i="67" s="1"/>
  <c r="AG10" i="3"/>
  <c r="AP10" i="3" s="1"/>
  <c r="W11" i="3"/>
  <c r="AF10" i="3"/>
  <c r="AO10" i="3" s="1"/>
  <c r="AE10" i="3"/>
  <c r="W10" i="74"/>
  <c r="AG9" i="74"/>
  <c r="AP9" i="74" s="1"/>
  <c r="AE9" i="74"/>
  <c r="AF9" i="74"/>
  <c r="AO9" i="74" s="1"/>
  <c r="AE9" i="65"/>
  <c r="W10" i="65"/>
  <c r="AF9" i="65"/>
  <c r="AO9" i="65" s="1"/>
  <c r="AG9" i="65"/>
  <c r="AP9" i="65" s="1"/>
  <c r="AG9" i="33"/>
  <c r="AP9" i="33" s="1"/>
  <c r="AF9" i="33"/>
  <c r="AO9" i="33" s="1"/>
  <c r="AE9" i="33"/>
  <c r="W10" i="33"/>
  <c r="AG9" i="11"/>
  <c r="AP9" i="11" s="1"/>
  <c r="W10" i="11"/>
  <c r="AF9" i="11"/>
  <c r="AO9" i="11" s="1"/>
  <c r="AE9" i="11"/>
  <c r="AE9" i="96"/>
  <c r="W10" i="96"/>
  <c r="AF9" i="96"/>
  <c r="AO9" i="96" s="1"/>
  <c r="AG9" i="96"/>
  <c r="AP9" i="96" s="1"/>
  <c r="W11" i="48"/>
  <c r="AG10" i="48"/>
  <c r="AP10" i="48" s="1"/>
  <c r="AF10" i="48"/>
  <c r="AO10" i="48" s="1"/>
  <c r="AE10" i="48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AN9" i="66"/>
  <c r="AI9" i="66"/>
  <c r="AH9" i="78"/>
  <c r="AQ9" i="78" s="1"/>
  <c r="AR9" i="3"/>
  <c r="AG8" i="62"/>
  <c r="AP8" i="62" s="1"/>
  <c r="W9" i="62"/>
  <c r="AF8" i="62"/>
  <c r="AO8" i="62" s="1"/>
  <c r="AE8" i="62"/>
  <c r="AH9" i="35"/>
  <c r="AQ9" i="35" s="1"/>
  <c r="K15" i="60"/>
  <c r="AN8" i="53"/>
  <c r="AI8" i="53"/>
  <c r="Y9" i="93"/>
  <c r="Z9" i="93" s="1"/>
  <c r="X9" i="93"/>
  <c r="Y10" i="9"/>
  <c r="X10" i="9"/>
  <c r="AR8" i="58"/>
  <c r="AR9" i="40"/>
  <c r="AH10" i="40"/>
  <c r="AQ10" i="40" s="1"/>
  <c r="Y9" i="46"/>
  <c r="X9" i="46"/>
  <c r="Z9" i="46" s="1"/>
  <c r="K16" i="17"/>
  <c r="AE9" i="55"/>
  <c r="AF9" i="55"/>
  <c r="AO9" i="55" s="1"/>
  <c r="W10" i="55"/>
  <c r="AG9" i="55"/>
  <c r="AP9" i="55" s="1"/>
  <c r="K16" i="9"/>
  <c r="Y9" i="32"/>
  <c r="X9" i="32"/>
  <c r="Z9" i="32" s="1"/>
  <c r="Y10" i="26"/>
  <c r="X10" i="26"/>
  <c r="AI8" i="1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I9" i="64"/>
  <c r="AN9" i="64"/>
  <c r="AN9" i="84"/>
  <c r="AI9" i="84"/>
  <c r="AN8" i="19"/>
  <c r="AI8" i="19"/>
  <c r="X10" i="95"/>
  <c r="Y10" i="95"/>
  <c r="AI9" i="26"/>
  <c r="AN9" i="26"/>
  <c r="Y10" i="15"/>
  <c r="X10" i="15"/>
  <c r="Y9" i="25"/>
  <c r="X9" i="2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AR8" i="60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Y9" i="18"/>
  <c r="X9" i="18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Y10" i="86"/>
  <c r="AI8" i="32"/>
  <c r="AN8" i="32"/>
  <c r="X10" i="64"/>
  <c r="Y10" i="64"/>
  <c r="AN9" i="43"/>
  <c r="AI9" i="43"/>
  <c r="AN8" i="68"/>
  <c r="AI8" i="68"/>
  <c r="AR8" i="50"/>
  <c r="K23" i="1"/>
  <c r="AR8" i="87"/>
  <c r="AE9" i="45"/>
  <c r="W10" i="45"/>
  <c r="AG9" i="45"/>
  <c r="AP9" i="45" s="1"/>
  <c r="AF9" i="45"/>
  <c r="AO9" i="45" s="1"/>
  <c r="AE9" i="79"/>
  <c r="W10" i="79"/>
  <c r="AF9" i="79"/>
  <c r="AO9" i="79" s="1"/>
  <c r="AG9" i="79"/>
  <c r="AP9" i="79" s="1"/>
  <c r="K16" i="18"/>
  <c r="AR8" i="41"/>
  <c r="AR8" i="37"/>
  <c r="AG8" i="7"/>
  <c r="AP8" i="7" s="1"/>
  <c r="W9" i="7"/>
  <c r="AF8" i="7"/>
  <c r="AO8" i="7" s="1"/>
  <c r="AE8" i="7"/>
  <c r="K16" i="55"/>
  <c r="Y10" i="38"/>
  <c r="X10" i="38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Z10" i="63" s="1"/>
  <c r="W10" i="56"/>
  <c r="AF9" i="56"/>
  <c r="AO9" i="56" s="1"/>
  <c r="AG9" i="56"/>
  <c r="AP9" i="56" s="1"/>
  <c r="AE9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Z9" i="19" s="1"/>
  <c r="Y9" i="13"/>
  <c r="X9" i="13"/>
  <c r="AI8" i="25"/>
  <c r="AN8" i="25"/>
  <c r="AR9" i="83"/>
  <c r="AR8" i="47"/>
  <c r="AR8" i="73"/>
  <c r="AR8" i="49"/>
  <c r="AH8" i="88"/>
  <c r="AQ8" i="88" s="1"/>
  <c r="AH10" i="3"/>
  <c r="AQ10" i="3" s="1"/>
  <c r="K15" i="56"/>
  <c r="AH9" i="75"/>
  <c r="AQ9" i="75" s="1"/>
  <c r="AR8" i="69"/>
  <c r="Y10" i="61"/>
  <c r="X10" i="61"/>
  <c r="AG9" i="47"/>
  <c r="AP9" i="47" s="1"/>
  <c r="AF9" i="47"/>
  <c r="AO9" i="47" s="1"/>
  <c r="AE9" i="47"/>
  <c r="W10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AG10" i="71"/>
  <c r="AP10" i="71" s="1"/>
  <c r="W11" i="71"/>
  <c r="AF10" i="71"/>
  <c r="AO10" i="71" s="1"/>
  <c r="AE10" i="71"/>
  <c r="AF8" i="89"/>
  <c r="AO8" i="89" s="1"/>
  <c r="W9" i="89"/>
  <c r="AG8" i="89"/>
  <c r="AP8" i="89" s="1"/>
  <c r="AE8" i="89"/>
  <c r="AR8" i="81"/>
  <c r="AR8" i="55"/>
  <c r="Y10" i="28"/>
  <c r="X10" i="28"/>
  <c r="AE9" i="60"/>
  <c r="AG9" i="60"/>
  <c r="AP9" i="60" s="1"/>
  <c r="W10" i="60"/>
  <c r="AF9" i="60"/>
  <c r="AO9" i="60" s="1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X10" i="77"/>
  <c r="Y9" i="1"/>
  <c r="X9" i="1"/>
  <c r="AI8" i="13"/>
  <c r="AN8" i="13"/>
  <c r="Y9" i="68"/>
  <c r="X9" i="68"/>
  <c r="AH9" i="33"/>
  <c r="AQ9" i="33" s="1"/>
  <c r="AH9" i="67"/>
  <c r="AQ9" i="67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Z10" i="52" s="1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Y9" i="53"/>
  <c r="AN8" i="22"/>
  <c r="AI8" i="22"/>
  <c r="AR8" i="91"/>
  <c r="AI8" i="23"/>
  <c r="AN8" i="23"/>
  <c r="X10" i="44"/>
  <c r="Y10" i="44"/>
  <c r="Z9" i="4"/>
  <c r="AH9" i="81"/>
  <c r="AQ9" i="81" s="1"/>
  <c r="AR8" i="82"/>
  <c r="Y9" i="92"/>
  <c r="X9" i="92"/>
  <c r="AI9" i="77"/>
  <c r="AN9" i="77"/>
  <c r="Y10" i="84"/>
  <c r="X10" i="84"/>
  <c r="Z10" i="84" s="1"/>
  <c r="AN9" i="30"/>
  <c r="AI9" i="30"/>
  <c r="X10" i="43"/>
  <c r="Z10" i="43" s="1"/>
  <c r="Y10" i="43"/>
  <c r="AN9" i="95"/>
  <c r="AI9" i="95"/>
  <c r="AI9" i="15"/>
  <c r="AN9" i="15"/>
  <c r="AF9" i="72" l="1"/>
  <c r="AO9" i="72" s="1"/>
  <c r="Z10" i="77"/>
  <c r="W10" i="72"/>
  <c r="Z9" i="18"/>
  <c r="Z9" i="25"/>
  <c r="AF9" i="81"/>
  <c r="AO9" i="81" s="1"/>
  <c r="Z10" i="15"/>
  <c r="Z10" i="9"/>
  <c r="AI9" i="86"/>
  <c r="Z10" i="38"/>
  <c r="AE9" i="82"/>
  <c r="Z10" i="66"/>
  <c r="AF10" i="66" s="1"/>
  <c r="AO10" i="66" s="1"/>
  <c r="Z9" i="5"/>
  <c r="AF9" i="80"/>
  <c r="AO9" i="80" s="1"/>
  <c r="X10" i="30"/>
  <c r="Z9" i="53"/>
  <c r="Z10" i="28"/>
  <c r="AF10" i="28" s="1"/>
  <c r="AO10" i="28" s="1"/>
  <c r="AG9" i="82"/>
  <c r="AP9" i="82" s="1"/>
  <c r="AG9" i="80"/>
  <c r="AP9" i="80" s="1"/>
  <c r="AN9" i="86"/>
  <c r="AF9" i="82"/>
  <c r="AO9" i="82" s="1"/>
  <c r="Z10" i="86"/>
  <c r="Z10" i="26"/>
  <c r="AG10" i="26" s="1"/>
  <c r="AP10" i="26" s="1"/>
  <c r="W10" i="80"/>
  <c r="Z9" i="24"/>
  <c r="Z9" i="1"/>
  <c r="AF9" i="1" s="1"/>
  <c r="AO9" i="1" s="1"/>
  <c r="Z10" i="44"/>
  <c r="W11" i="44" s="1"/>
  <c r="Z9" i="22"/>
  <c r="AG9" i="1"/>
  <c r="AP9" i="1" s="1"/>
  <c r="AE9" i="1"/>
  <c r="AG10" i="84"/>
  <c r="AP10" i="84" s="1"/>
  <c r="AF10" i="84"/>
  <c r="AO10" i="84" s="1"/>
  <c r="AE10" i="84"/>
  <c r="W11" i="84"/>
  <c r="AF10" i="26"/>
  <c r="AO10" i="26" s="1"/>
  <c r="AE10" i="26"/>
  <c r="W11" i="28"/>
  <c r="AG10" i="28"/>
  <c r="AP10" i="28" s="1"/>
  <c r="AE10" i="66"/>
  <c r="W11" i="66"/>
  <c r="AE9" i="25"/>
  <c r="W10" i="25"/>
  <c r="AG9" i="25"/>
  <c r="AP9" i="25" s="1"/>
  <c r="AF9" i="25"/>
  <c r="AO9" i="25" s="1"/>
  <c r="AG10" i="15"/>
  <c r="AP10" i="15" s="1"/>
  <c r="W11" i="15"/>
  <c r="AF10" i="15"/>
  <c r="AO10" i="15" s="1"/>
  <c r="AE10" i="15"/>
  <c r="W10" i="19"/>
  <c r="AF9" i="19"/>
  <c r="AO9" i="19" s="1"/>
  <c r="AE9" i="19"/>
  <c r="AG9" i="19"/>
  <c r="AP9" i="19" s="1"/>
  <c r="AG10" i="44"/>
  <c r="AP10" i="44" s="1"/>
  <c r="AF10" i="44"/>
  <c r="AO10" i="44" s="1"/>
  <c r="AF10" i="77"/>
  <c r="AO10" i="77" s="1"/>
  <c r="AE10" i="77"/>
  <c r="W11" i="77"/>
  <c r="AG10" i="77"/>
  <c r="AP10" i="77" s="1"/>
  <c r="AG9" i="22"/>
  <c r="AP9" i="22" s="1"/>
  <c r="W10" i="22"/>
  <c r="AF9" i="22"/>
  <c r="AO9" i="22" s="1"/>
  <c r="AE9" i="22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I10" i="76"/>
  <c r="AI9" i="21"/>
  <c r="AN9" i="21"/>
  <c r="AN9" i="41"/>
  <c r="AI9" i="41"/>
  <c r="AI8" i="88"/>
  <c r="AN8" i="88"/>
  <c r="AG10" i="43"/>
  <c r="AP10" i="43" s="1"/>
  <c r="AF10" i="43"/>
  <c r="AO10" i="43" s="1"/>
  <c r="W11" i="43"/>
  <c r="AE10" i="43"/>
  <c r="AR9" i="86"/>
  <c r="Y10" i="54"/>
  <c r="X10" i="54"/>
  <c r="Z10" i="54" s="1"/>
  <c r="W11" i="52"/>
  <c r="AG10" i="52"/>
  <c r="AP10" i="52" s="1"/>
  <c r="AE10" i="52"/>
  <c r="AF10" i="52"/>
  <c r="AO10" i="52" s="1"/>
  <c r="Y9" i="10"/>
  <c r="X9" i="10"/>
  <c r="Z9" i="10" s="1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W10" i="18"/>
  <c r="AF9" i="18"/>
  <c r="AO9" i="18" s="1"/>
  <c r="AE9" i="18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Z10" i="55" s="1"/>
  <c r="X9" i="62"/>
  <c r="Y9" i="62"/>
  <c r="AI10" i="48"/>
  <c r="AN10" i="48"/>
  <c r="Y10" i="11"/>
  <c r="X10" i="11"/>
  <c r="Z10" i="11" s="1"/>
  <c r="AI9" i="74"/>
  <c r="AN9" i="74"/>
  <c r="Y11" i="3"/>
  <c r="X11" i="3"/>
  <c r="Y10" i="8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Z10" i="17" s="1"/>
  <c r="AE9" i="46"/>
  <c r="W10" i="46"/>
  <c r="AF9" i="46"/>
  <c r="AO9" i="46" s="1"/>
  <c r="AG9" i="46"/>
  <c r="AP9" i="46" s="1"/>
  <c r="AE10" i="9"/>
  <c r="AG10" i="9"/>
  <c r="AP10" i="9" s="1"/>
  <c r="W11" i="9"/>
  <c r="AF10" i="9"/>
  <c r="AO10" i="9" s="1"/>
  <c r="AG9" i="5"/>
  <c r="AP9" i="5" s="1"/>
  <c r="W10" i="5"/>
  <c r="AF9" i="5"/>
  <c r="AO9" i="5" s="1"/>
  <c r="AE9" i="5"/>
  <c r="K17" i="57"/>
  <c r="K18" i="62"/>
  <c r="K17" i="5"/>
  <c r="AN9" i="49"/>
  <c r="AI9" i="49"/>
  <c r="Y10" i="72"/>
  <c r="X10" i="72"/>
  <c r="AN9" i="69"/>
  <c r="AI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G9" i="53"/>
  <c r="AP9" i="53" s="1"/>
  <c r="W10" i="53"/>
  <c r="AF9" i="53"/>
  <c r="AO9" i="53" s="1"/>
  <c r="AE9" i="53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Z10" i="96" s="1"/>
  <c r="Y10" i="96"/>
  <c r="Y10" i="49"/>
  <c r="X10" i="49"/>
  <c r="Y10" i="80"/>
  <c r="X10" i="80"/>
  <c r="Z10" i="80" s="1"/>
  <c r="AI9" i="72"/>
  <c r="AN9" i="72"/>
  <c r="AI9" i="16"/>
  <c r="AN9" i="16"/>
  <c r="K18" i="14"/>
  <c r="K18" i="58"/>
  <c r="AR8" i="93"/>
  <c r="Y9" i="89"/>
  <c r="X9" i="89"/>
  <c r="Z9" i="89" s="1"/>
  <c r="AH9" i="19"/>
  <c r="AQ9" i="19" s="1"/>
  <c r="K16" i="51"/>
  <c r="AI9" i="56"/>
  <c r="AN9" i="56"/>
  <c r="AG10" i="63"/>
  <c r="AP10" i="63" s="1"/>
  <c r="W11" i="63"/>
  <c r="AF10" i="63"/>
  <c r="AO10" i="63" s="1"/>
  <c r="AE10" i="63"/>
  <c r="K16" i="3"/>
  <c r="AN8" i="7"/>
  <c r="AI8" i="7"/>
  <c r="AN9" i="82"/>
  <c r="AI9" i="82"/>
  <c r="Y10" i="79"/>
  <c r="X10" i="79"/>
  <c r="Z10" i="79" s="1"/>
  <c r="AN9" i="45"/>
  <c r="AI9" i="45"/>
  <c r="AH10" i="64"/>
  <c r="AQ10" i="64" s="1"/>
  <c r="AE10" i="86"/>
  <c r="W11" i="86"/>
  <c r="AF10" i="86"/>
  <c r="AO10" i="86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E9" i="93"/>
  <c r="W10" i="93"/>
  <c r="AF9" i="93"/>
  <c r="AO9" i="93" s="1"/>
  <c r="AG9" i="93"/>
  <c r="AP9" i="93" s="1"/>
  <c r="AR9" i="66"/>
  <c r="Y10" i="36"/>
  <c r="X10" i="36"/>
  <c r="K17" i="70"/>
  <c r="AI9" i="96"/>
  <c r="AN9" i="96"/>
  <c r="X10" i="33"/>
  <c r="Y10" i="33"/>
  <c r="Y10" i="65"/>
  <c r="X10" i="65"/>
  <c r="Z10" i="65" s="1"/>
  <c r="X10" i="74"/>
  <c r="Y10" i="74"/>
  <c r="Y10" i="21"/>
  <c r="X10" i="21"/>
  <c r="AN9" i="80"/>
  <c r="AI9" i="80"/>
  <c r="X10" i="69"/>
  <c r="Z10" i="69" s="1"/>
  <c r="Y10" i="69"/>
  <c r="Y10" i="41"/>
  <c r="X10" i="41"/>
  <c r="AI9" i="75"/>
  <c r="AN9" i="75"/>
  <c r="X10" i="85"/>
  <c r="Z10" i="85" s="1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Y9" i="90"/>
  <c r="X9" i="90"/>
  <c r="W10" i="37"/>
  <c r="AG9" i="37"/>
  <c r="AP9" i="37" s="1"/>
  <c r="AE9" i="37"/>
  <c r="AF9" i="37"/>
  <c r="AO9" i="37" s="1"/>
  <c r="Z10" i="95"/>
  <c r="AR9" i="64"/>
  <c r="Z9" i="23"/>
  <c r="Y10" i="31"/>
  <c r="X10" i="31"/>
  <c r="K16" i="24"/>
  <c r="K17" i="9"/>
  <c r="K17" i="17"/>
  <c r="K16" i="60"/>
  <c r="AN8" i="62"/>
  <c r="AI8" i="62"/>
  <c r="Y9" i="29"/>
  <c r="X9" i="29"/>
  <c r="AN9" i="36"/>
  <c r="AI9" i="36"/>
  <c r="Y10" i="58"/>
  <c r="X10" i="58"/>
  <c r="X11" i="48"/>
  <c r="Y11" i="48"/>
  <c r="AI9" i="11"/>
  <c r="AN9" i="11"/>
  <c r="AN9" i="33"/>
  <c r="AI9" i="33"/>
  <c r="AI9" i="65"/>
  <c r="AN9" i="65"/>
  <c r="AI10" i="3"/>
  <c r="AN10" i="3"/>
  <c r="Y10" i="67"/>
  <c r="X10" i="67"/>
  <c r="AI9" i="81"/>
  <c r="AN9" i="81"/>
  <c r="X11" i="76"/>
  <c r="Y11" i="76"/>
  <c r="AN9" i="14"/>
  <c r="AI9" i="14"/>
  <c r="Y9" i="88"/>
  <c r="X9" i="88"/>
  <c r="Z9" i="88" s="1"/>
  <c r="AI9" i="85"/>
  <c r="AN9" i="85"/>
  <c r="Z10" i="45" l="1"/>
  <c r="Z10" i="70"/>
  <c r="Z10" i="57"/>
  <c r="AG10" i="66"/>
  <c r="AP10" i="66" s="1"/>
  <c r="AE10" i="28"/>
  <c r="Z9" i="90"/>
  <c r="Z10" i="31"/>
  <c r="Z10" i="21"/>
  <c r="W11" i="26"/>
  <c r="Z10" i="58"/>
  <c r="Z10" i="81"/>
  <c r="AE10" i="44"/>
  <c r="Z10" i="47"/>
  <c r="AF10" i="47" s="1"/>
  <c r="AO10" i="47" s="1"/>
  <c r="Z10" i="42"/>
  <c r="AF10" i="42" s="1"/>
  <c r="AO10" i="42" s="1"/>
  <c r="W10" i="1"/>
  <c r="Z10" i="74"/>
  <c r="Z9" i="62"/>
  <c r="Z9" i="29"/>
  <c r="AE9" i="29" s="1"/>
  <c r="Z11" i="76"/>
  <c r="AF11" i="76" s="1"/>
  <c r="AO11" i="76" s="1"/>
  <c r="Z10" i="33"/>
  <c r="AE10" i="33" s="1"/>
  <c r="Z10" i="72"/>
  <c r="AG10" i="72" s="1"/>
  <c r="AP10" i="72" s="1"/>
  <c r="Z11" i="71"/>
  <c r="AG11" i="71" s="1"/>
  <c r="AP11" i="71" s="1"/>
  <c r="AG10" i="69"/>
  <c r="AP10" i="69" s="1"/>
  <c r="W11" i="69"/>
  <c r="AF10" i="69"/>
  <c r="AO10" i="69" s="1"/>
  <c r="AE10" i="69"/>
  <c r="AF10" i="81"/>
  <c r="AO10" i="81" s="1"/>
  <c r="W11" i="81"/>
  <c r="AE10" i="81"/>
  <c r="AG10" i="81"/>
  <c r="AP10" i="81" s="1"/>
  <c r="AG10" i="55"/>
  <c r="AP10" i="55" s="1"/>
  <c r="W11" i="55"/>
  <c r="AE10" i="55"/>
  <c r="AF10" i="55"/>
  <c r="AO10" i="55" s="1"/>
  <c r="AG9" i="29"/>
  <c r="AP9" i="29" s="1"/>
  <c r="AF9" i="29"/>
  <c r="AO9" i="29" s="1"/>
  <c r="W11" i="72"/>
  <c r="AF10" i="72"/>
  <c r="AO10" i="72" s="1"/>
  <c r="AF11" i="71"/>
  <c r="AO11" i="71" s="1"/>
  <c r="AE11" i="71"/>
  <c r="AF10" i="45"/>
  <c r="AO10" i="45" s="1"/>
  <c r="AG10" i="45"/>
  <c r="AP10" i="45" s="1"/>
  <c r="AE10" i="45"/>
  <c r="W11" i="45"/>
  <c r="AG10" i="17"/>
  <c r="AP10" i="17" s="1"/>
  <c r="W11" i="17"/>
  <c r="AF10" i="17"/>
  <c r="AO10" i="17" s="1"/>
  <c r="AE10" i="17"/>
  <c r="AG10" i="70"/>
  <c r="AP10" i="70" s="1"/>
  <c r="W11" i="70"/>
  <c r="AF10" i="70"/>
  <c r="AO10" i="70" s="1"/>
  <c r="AE10" i="70"/>
  <c r="AG9" i="62"/>
  <c r="AP9" i="62" s="1"/>
  <c r="W10" i="62"/>
  <c r="AF9" i="62"/>
  <c r="AO9" i="62" s="1"/>
  <c r="AE9" i="62"/>
  <c r="AF10" i="85"/>
  <c r="AO10" i="85" s="1"/>
  <c r="AE10" i="85"/>
  <c r="W11" i="85"/>
  <c r="AG10" i="85"/>
  <c r="AP10" i="85" s="1"/>
  <c r="AE10" i="74"/>
  <c r="W11" i="74"/>
  <c r="AF10" i="74"/>
  <c r="AO10" i="74" s="1"/>
  <c r="AG10" i="74"/>
  <c r="AP10" i="74" s="1"/>
  <c r="AG9" i="89"/>
  <c r="AP9" i="89" s="1"/>
  <c r="AE9" i="89"/>
  <c r="W10" i="89"/>
  <c r="AF9" i="89"/>
  <c r="AO9" i="89" s="1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0" i="22"/>
  <c r="X10" i="22"/>
  <c r="Y11" i="15"/>
  <c r="X11" i="15"/>
  <c r="AI9" i="25"/>
  <c r="AN9" i="25"/>
  <c r="AN10" i="26"/>
  <c r="AI10" i="26"/>
  <c r="AR9" i="79"/>
  <c r="AG10" i="21"/>
  <c r="AP10" i="21" s="1"/>
  <c r="W11" i="21"/>
  <c r="AF10" i="21"/>
  <c r="AO10" i="21" s="1"/>
  <c r="AE10" i="21"/>
  <c r="AH10" i="82"/>
  <c r="AQ10" i="82" s="1"/>
  <c r="AH10" i="60"/>
  <c r="AQ10" i="60" s="1"/>
  <c r="Y10" i="4"/>
  <c r="X10" i="4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AR10" i="71"/>
  <c r="K18" i="21"/>
  <c r="AN10" i="59"/>
  <c r="AI10" i="59"/>
  <c r="AI9" i="19"/>
  <c r="AN9" i="19"/>
  <c r="Y11" i="28"/>
  <c r="X11" i="28"/>
  <c r="AG10" i="58"/>
  <c r="AP10" i="58" s="1"/>
  <c r="W11" i="58"/>
  <c r="AF10" i="58"/>
  <c r="AO10" i="58" s="1"/>
  <c r="AE10" i="58"/>
  <c r="W10" i="90"/>
  <c r="AF9" i="90"/>
  <c r="AO9" i="90" s="1"/>
  <c r="AE9" i="90"/>
  <c r="AG9" i="90"/>
  <c r="AP9" i="90" s="1"/>
  <c r="AG10" i="80"/>
  <c r="AP10" i="80" s="1"/>
  <c r="AF10" i="80"/>
  <c r="AO10" i="80" s="1"/>
  <c r="AE10" i="80"/>
  <c r="W11" i="80"/>
  <c r="AR9" i="14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X10" i="32"/>
  <c r="AH9" i="20"/>
  <c r="AQ9" i="20" s="1"/>
  <c r="AR9" i="50"/>
  <c r="Z10" i="60"/>
  <c r="Y10" i="53"/>
  <c r="X10" i="53"/>
  <c r="Z10" i="53" s="1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Z10" i="8"/>
  <c r="X10" i="8"/>
  <c r="Y10" i="8"/>
  <c r="AI9" i="1"/>
  <c r="AN9" i="1"/>
  <c r="AF9" i="88"/>
  <c r="AO9" i="88" s="1"/>
  <c r="AE9" i="88"/>
  <c r="W10" i="88"/>
  <c r="AG9" i="88"/>
  <c r="AP9" i="88" s="1"/>
  <c r="AR10" i="3"/>
  <c r="AG10" i="31"/>
  <c r="AP10" i="31" s="1"/>
  <c r="AF10" i="31"/>
  <c r="AO10" i="31" s="1"/>
  <c r="AE10" i="31"/>
  <c r="W11" i="3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I9" i="5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AH11" i="3"/>
  <c r="AQ11" i="3" s="1"/>
  <c r="K17" i="71"/>
  <c r="K19" i="69"/>
  <c r="AH10" i="56"/>
  <c r="AQ10" i="56" s="1"/>
  <c r="K17" i="16"/>
  <c r="AR10" i="76"/>
  <c r="K17" i="59"/>
  <c r="AH9" i="7"/>
  <c r="AQ9" i="7" s="1"/>
  <c r="AR8" i="27"/>
  <c r="X11" i="59"/>
  <c r="Y11" i="59"/>
  <c r="K18" i="15"/>
  <c r="Y10" i="19"/>
  <c r="Z10" i="19" s="1"/>
  <c r="X10" i="19"/>
  <c r="X11" i="66"/>
  <c r="Y11" i="66"/>
  <c r="AI10" i="28"/>
  <c r="AN10" i="28"/>
  <c r="X11" i="84"/>
  <c r="Y11" i="84"/>
  <c r="Y10" i="1"/>
  <c r="X10" i="1"/>
  <c r="AE10" i="65"/>
  <c r="AG10" i="65"/>
  <c r="AP10" i="65" s="1"/>
  <c r="AF10" i="65"/>
  <c r="AO10" i="65" s="1"/>
  <c r="W11" i="65"/>
  <c r="K17" i="51"/>
  <c r="AF10" i="96"/>
  <c r="AO10" i="96" s="1"/>
  <c r="AE10" i="96"/>
  <c r="W11" i="96"/>
  <c r="AG10" i="96"/>
  <c r="AP10" i="96" s="1"/>
  <c r="Y10" i="24"/>
  <c r="X10" i="24"/>
  <c r="Z10" i="24" s="1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AG10" i="11"/>
  <c r="AP10" i="11" s="1"/>
  <c r="W11" i="11"/>
  <c r="AF10" i="11"/>
  <c r="AO10" i="11" s="1"/>
  <c r="AE10" i="1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Z11" i="83" s="1"/>
  <c r="X11" i="83"/>
  <c r="Y9" i="51"/>
  <c r="X9" i="51"/>
  <c r="AN9" i="22"/>
  <c r="AI9" i="22"/>
  <c r="Y11" i="77"/>
  <c r="Z11" i="77" s="1"/>
  <c r="X11" i="77"/>
  <c r="AN10" i="44"/>
  <c r="AI10" i="44"/>
  <c r="AN10" i="15"/>
  <c r="AI10" i="15"/>
  <c r="AI10" i="66"/>
  <c r="AN10" i="66"/>
  <c r="AN10" i="84"/>
  <c r="AI10" i="84"/>
  <c r="AR8" i="62"/>
  <c r="K17" i="2"/>
  <c r="AR9" i="45"/>
  <c r="AR9" i="65"/>
  <c r="AH11" i="48"/>
  <c r="AQ11" i="48" s="1"/>
  <c r="AR9" i="85"/>
  <c r="AR9" i="33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X10" i="5"/>
  <c r="Z10" i="5" s="1"/>
  <c r="AH10" i="17"/>
  <c r="AQ10" i="17" s="1"/>
  <c r="AR9" i="34"/>
  <c r="K18" i="63"/>
  <c r="Z10" i="50"/>
  <c r="Z10" i="75"/>
  <c r="Z10" i="14"/>
  <c r="Z11" i="3"/>
  <c r="AH10" i="55"/>
  <c r="AQ10" i="55" s="1"/>
  <c r="Y11" i="38"/>
  <c r="X11" i="38"/>
  <c r="Z10" i="56"/>
  <c r="K19" i="10"/>
  <c r="Z10" i="87"/>
  <c r="Y10" i="73"/>
  <c r="X10" i="73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44"/>
  <c r="X11" i="44"/>
  <c r="Z11" i="44" s="1"/>
  <c r="Y10" i="25"/>
  <c r="X10" i="25"/>
  <c r="Y11" i="26"/>
  <c r="X11" i="26"/>
  <c r="Z11" i="86" l="1"/>
  <c r="Z10" i="93"/>
  <c r="Z11" i="66"/>
  <c r="W10" i="29"/>
  <c r="AG10" i="47"/>
  <c r="AP10" i="47" s="1"/>
  <c r="AG10" i="42"/>
  <c r="AP10" i="42" s="1"/>
  <c r="Z10" i="39"/>
  <c r="AG11" i="76"/>
  <c r="AP11" i="76" s="1"/>
  <c r="AG10" i="33"/>
  <c r="AP10" i="33" s="1"/>
  <c r="Z10" i="1"/>
  <c r="Z11" i="59"/>
  <c r="AE10" i="47"/>
  <c r="AE10" i="42"/>
  <c r="W12" i="76"/>
  <c r="AE10" i="72"/>
  <c r="AI10" i="72" s="1"/>
  <c r="Z10" i="73"/>
  <c r="AE10" i="73" s="1"/>
  <c r="Z9" i="51"/>
  <c r="W11" i="47"/>
  <c r="W11" i="42"/>
  <c r="Z11" i="15"/>
  <c r="AE11" i="76"/>
  <c r="AI11" i="76" s="1"/>
  <c r="Z10" i="32"/>
  <c r="Z10" i="91"/>
  <c r="Z10" i="4"/>
  <c r="AG10" i="4" s="1"/>
  <c r="AP10" i="4" s="1"/>
  <c r="AF10" i="33"/>
  <c r="AO10" i="33" s="1"/>
  <c r="Z10" i="37"/>
  <c r="Z10" i="46"/>
  <c r="AG10" i="46" s="1"/>
  <c r="AP10" i="46" s="1"/>
  <c r="W12" i="71"/>
  <c r="W11" i="33"/>
  <c r="Z11" i="26"/>
  <c r="AF11" i="26" s="1"/>
  <c r="AO11" i="26" s="1"/>
  <c r="Z11" i="28"/>
  <c r="AE11" i="44"/>
  <c r="AF11" i="44"/>
  <c r="AO11" i="44" s="1"/>
  <c r="W12" i="44"/>
  <c r="AG11" i="44"/>
  <c r="AP11" i="44" s="1"/>
  <c r="AF10" i="73"/>
  <c r="AO10" i="73" s="1"/>
  <c r="AG10" i="73"/>
  <c r="AP10" i="73" s="1"/>
  <c r="W11" i="4"/>
  <c r="AF10" i="4"/>
  <c r="AO10" i="4" s="1"/>
  <c r="AG10" i="24"/>
  <c r="AP10" i="24" s="1"/>
  <c r="W11" i="24"/>
  <c r="AF10" i="24"/>
  <c r="AO10" i="24" s="1"/>
  <c r="AE10" i="24"/>
  <c r="AG10" i="1"/>
  <c r="AP10" i="1" s="1"/>
  <c r="W11" i="1"/>
  <c r="AF10" i="1"/>
  <c r="AO10" i="1" s="1"/>
  <c r="AE10" i="1"/>
  <c r="AG11" i="59"/>
  <c r="AP11" i="59" s="1"/>
  <c r="W12" i="59"/>
  <c r="AF11" i="59"/>
  <c r="AO11" i="59" s="1"/>
  <c r="AE11" i="59"/>
  <c r="W11" i="53"/>
  <c r="AF10" i="53"/>
  <c r="AO10" i="53" s="1"/>
  <c r="AE10" i="53"/>
  <c r="AG10" i="53"/>
  <c r="AP10" i="53" s="1"/>
  <c r="AF10" i="32"/>
  <c r="AO10" i="32" s="1"/>
  <c r="AE10" i="32"/>
  <c r="W11" i="32"/>
  <c r="AG10" i="32"/>
  <c r="AP10" i="32" s="1"/>
  <c r="AG10" i="39"/>
  <c r="AP10" i="39" s="1"/>
  <c r="AF10" i="39"/>
  <c r="AO10" i="39" s="1"/>
  <c r="W11" i="39"/>
  <c r="AE10" i="39"/>
  <c r="AE10" i="37"/>
  <c r="W11" i="37"/>
  <c r="AF10" i="37"/>
  <c r="AO10" i="37" s="1"/>
  <c r="AG10" i="37"/>
  <c r="AP10" i="37" s="1"/>
  <c r="AG11" i="26"/>
  <c r="AP11" i="26" s="1"/>
  <c r="AE11" i="26"/>
  <c r="AG11" i="77"/>
  <c r="AP11" i="77" s="1"/>
  <c r="AF11" i="77"/>
  <c r="AO11" i="77" s="1"/>
  <c r="AE11" i="77"/>
  <c r="W12" i="77"/>
  <c r="AF11" i="28"/>
  <c r="AO11" i="28" s="1"/>
  <c r="AG11" i="28"/>
  <c r="AP11" i="28" s="1"/>
  <c r="W12" i="28"/>
  <c r="AE11" i="28"/>
  <c r="K18" i="50"/>
  <c r="AG10" i="41"/>
  <c r="AP10" i="41" s="1"/>
  <c r="AF10" i="41"/>
  <c r="AO10" i="41" s="1"/>
  <c r="W11" i="41"/>
  <c r="AE10" i="41"/>
  <c r="K20" i="10"/>
  <c r="K19" i="63"/>
  <c r="K18" i="3"/>
  <c r="Y11" i="30"/>
  <c r="Z11" i="30" s="1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Z11" i="80" s="1"/>
  <c r="X11" i="47"/>
  <c r="Y11" i="47"/>
  <c r="AH11" i="28"/>
  <c r="AQ11" i="28" s="1"/>
  <c r="Y11" i="54"/>
  <c r="X11" i="54"/>
  <c r="AR9" i="8"/>
  <c r="AR9" i="53"/>
  <c r="K20" i="14"/>
  <c r="K22" i="6"/>
  <c r="K19" i="66"/>
  <c r="AN9" i="10"/>
  <c r="AI9" i="10"/>
  <c r="AN9" i="89"/>
  <c r="AI9" i="89"/>
  <c r="AI10" i="74"/>
  <c r="AN10" i="74"/>
  <c r="AN9" i="62"/>
  <c r="AI9" i="62"/>
  <c r="X11" i="70"/>
  <c r="Y11" i="70"/>
  <c r="X11" i="45"/>
  <c r="Y11" i="45"/>
  <c r="AN10" i="55"/>
  <c r="AI10" i="55"/>
  <c r="Y11" i="81"/>
  <c r="X11" i="81"/>
  <c r="AH10" i="25"/>
  <c r="AQ10" i="25" s="1"/>
  <c r="AG11" i="3"/>
  <c r="AP11" i="3" s="1"/>
  <c r="W12" i="3"/>
  <c r="AF11" i="3"/>
  <c r="AO11" i="3" s="1"/>
  <c r="AE11" i="3"/>
  <c r="K18" i="11"/>
  <c r="Y11" i="61"/>
  <c r="X11" i="6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X10" i="12"/>
  <c r="K19" i="57"/>
  <c r="AG10" i="60"/>
  <c r="AP10" i="60" s="1"/>
  <c r="AE10" i="60"/>
  <c r="W11" i="60"/>
  <c r="AF10" i="60"/>
  <c r="AO10" i="60" s="1"/>
  <c r="X10" i="23"/>
  <c r="Y10" i="23"/>
  <c r="AN10" i="80"/>
  <c r="AI10" i="80"/>
  <c r="Y10" i="90"/>
  <c r="X10" i="90"/>
  <c r="AF10" i="91"/>
  <c r="AO10" i="91" s="1"/>
  <c r="AE10" i="91"/>
  <c r="W11" i="91"/>
  <c r="AG10" i="91"/>
  <c r="AP10" i="91" s="1"/>
  <c r="AR9" i="78"/>
  <c r="K21" i="49"/>
  <c r="K20" i="53"/>
  <c r="AI10" i="21"/>
  <c r="AN10" i="21"/>
  <c r="AR10" i="26"/>
  <c r="AG11" i="15"/>
  <c r="AP11" i="15" s="1"/>
  <c r="W12" i="15"/>
  <c r="AF11" i="15"/>
  <c r="AO11" i="15" s="1"/>
  <c r="AE11" i="15"/>
  <c r="AH10" i="78"/>
  <c r="AQ10" i="78" s="1"/>
  <c r="AH10" i="35"/>
  <c r="AQ10" i="35" s="1"/>
  <c r="AR10" i="63"/>
  <c r="K19" i="17"/>
  <c r="AN10" i="45"/>
  <c r="AI10" i="45"/>
  <c r="X12" i="71"/>
  <c r="Y12" i="71"/>
  <c r="Y11" i="33"/>
  <c r="X11" i="33"/>
  <c r="Y10" i="29"/>
  <c r="X10" i="29"/>
  <c r="X11" i="55"/>
  <c r="Y11" i="55"/>
  <c r="AR10" i="77"/>
  <c r="AG10" i="5"/>
  <c r="AP10" i="5" s="1"/>
  <c r="W11" i="5"/>
  <c r="AF10" i="5"/>
  <c r="AO10" i="5" s="1"/>
  <c r="AE10" i="5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Z11" i="79" s="1"/>
  <c r="X11" i="65"/>
  <c r="Y11" i="65"/>
  <c r="K20" i="69"/>
  <c r="AR9" i="32"/>
  <c r="Y11" i="64"/>
  <c r="X11" i="64"/>
  <c r="K19" i="18"/>
  <c r="AR9" i="73"/>
  <c r="K19" i="68"/>
  <c r="AN10" i="58"/>
  <c r="AI10" i="58"/>
  <c r="K19" i="21"/>
  <c r="AI10" i="42"/>
  <c r="AN10" i="42"/>
  <c r="AH10" i="22"/>
  <c r="AQ10" i="22" s="1"/>
  <c r="AR9" i="93"/>
  <c r="Y10" i="10"/>
  <c r="X10" i="10"/>
  <c r="Z10" i="10" s="1"/>
  <c r="X10" i="62"/>
  <c r="Y10" i="62"/>
  <c r="AN10" i="17"/>
  <c r="AI10" i="17"/>
  <c r="AN10" i="33"/>
  <c r="AN9" i="29"/>
  <c r="AI9" i="29"/>
  <c r="AN10" i="69"/>
  <c r="AI10" i="69"/>
  <c r="AR10" i="83"/>
  <c r="AH10" i="73"/>
  <c r="AQ10" i="73" s="1"/>
  <c r="Y10" i="13"/>
  <c r="Z10" i="13" s="1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Y11" i="96"/>
  <c r="AH11" i="66"/>
  <c r="AQ11" i="66" s="1"/>
  <c r="K19" i="15"/>
  <c r="AR9" i="5"/>
  <c r="AH11" i="86"/>
  <c r="AQ11" i="86" s="1"/>
  <c r="Y10" i="92"/>
  <c r="X10" i="92"/>
  <c r="Z10" i="92" s="1"/>
  <c r="K18" i="67"/>
  <c r="Y10" i="88"/>
  <c r="X10" i="88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Y11" i="21"/>
  <c r="X11" i="21"/>
  <c r="Z11" i="21" s="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F10" i="93"/>
  <c r="AO10" i="93" s="1"/>
  <c r="AE10" i="93"/>
  <c r="W11" i="93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R10" i="4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AE11" i="66"/>
  <c r="W12" i="66"/>
  <c r="AG11" i="66"/>
  <c r="AP11" i="66" s="1"/>
  <c r="AF11" i="66"/>
  <c r="AO11" i="66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E11" i="86"/>
  <c r="W12" i="86"/>
  <c r="AG11" i="86"/>
  <c r="AP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N10" i="47"/>
  <c r="AI10" i="47"/>
  <c r="X11" i="58"/>
  <c r="Z11" i="58" s="1"/>
  <c r="Y11" i="58"/>
  <c r="AR9" i="19"/>
  <c r="AN10" i="54"/>
  <c r="AI10" i="54"/>
  <c r="AH10" i="4"/>
  <c r="AQ10" i="4" s="1"/>
  <c r="AR9" i="25"/>
  <c r="Z10" i="22"/>
  <c r="AH10" i="39"/>
  <c r="AQ10" i="39" s="1"/>
  <c r="X12" i="76"/>
  <c r="Y12" i="76"/>
  <c r="AI10" i="85"/>
  <c r="AN10" i="85"/>
  <c r="AN10" i="70"/>
  <c r="AI10" i="70"/>
  <c r="X11" i="17"/>
  <c r="Y11" i="17"/>
  <c r="Y11" i="72"/>
  <c r="X11" i="72"/>
  <c r="X11" i="69"/>
  <c r="Y11" i="69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I10" i="65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Y11" i="74"/>
  <c r="AN11" i="71"/>
  <c r="AI11" i="71"/>
  <c r="AI10" i="81"/>
  <c r="AN10" i="81"/>
  <c r="Z11" i="69" l="1"/>
  <c r="Z11" i="47"/>
  <c r="AE10" i="4"/>
  <c r="W11" i="73"/>
  <c r="Z12" i="76"/>
  <c r="Z11" i="61"/>
  <c r="W12" i="26"/>
  <c r="Z11" i="65"/>
  <c r="Z10" i="29"/>
  <c r="Z10" i="23"/>
  <c r="AN11" i="76"/>
  <c r="W11" i="46"/>
  <c r="Y11" i="46" s="1"/>
  <c r="Z11" i="33"/>
  <c r="AG11" i="33" s="1"/>
  <c r="AP11" i="33" s="1"/>
  <c r="Z10" i="12"/>
  <c r="AF10" i="46"/>
  <c r="AO10" i="46" s="1"/>
  <c r="AE10" i="46"/>
  <c r="Z11" i="74"/>
  <c r="AF11" i="74" s="1"/>
  <c r="AO11" i="74" s="1"/>
  <c r="Z11" i="96"/>
  <c r="AG11" i="96" s="1"/>
  <c r="AP11" i="96" s="1"/>
  <c r="AI10" i="33"/>
  <c r="Z11" i="81"/>
  <c r="Z11" i="70"/>
  <c r="AN10" i="72"/>
  <c r="Z11" i="17"/>
  <c r="AE11" i="17" s="1"/>
  <c r="Z10" i="88"/>
  <c r="AE10" i="88" s="1"/>
  <c r="Z12" i="71"/>
  <c r="Z11" i="54"/>
  <c r="Z11" i="85"/>
  <c r="AG11" i="85" s="1"/>
  <c r="AP11" i="85" s="1"/>
  <c r="Z11" i="55"/>
  <c r="W11" i="92"/>
  <c r="AF10" i="92"/>
  <c r="AO10" i="92" s="1"/>
  <c r="AE10" i="92"/>
  <c r="AG10" i="92"/>
  <c r="AP10" i="92" s="1"/>
  <c r="AG10" i="13"/>
  <c r="AP10" i="13" s="1"/>
  <c r="AF10" i="13"/>
  <c r="AO10" i="13" s="1"/>
  <c r="AE10" i="13"/>
  <c r="W11" i="13"/>
  <c r="AG11" i="65"/>
  <c r="AP11" i="65" s="1"/>
  <c r="W12" i="65"/>
  <c r="AF11" i="65"/>
  <c r="AO11" i="65" s="1"/>
  <c r="AE11" i="65"/>
  <c r="AG11" i="81"/>
  <c r="AP11" i="81" s="1"/>
  <c r="AF11" i="81"/>
  <c r="AO11" i="81" s="1"/>
  <c r="AE11" i="81"/>
  <c r="W12" i="81"/>
  <c r="AG11" i="80"/>
  <c r="AP11" i="80" s="1"/>
  <c r="AF11" i="80"/>
  <c r="AO11" i="80" s="1"/>
  <c r="W12" i="80"/>
  <c r="AE11" i="80"/>
  <c r="W12" i="33"/>
  <c r="AE11" i="33"/>
  <c r="W12" i="54"/>
  <c r="AF11" i="54"/>
  <c r="AO11" i="54" s="1"/>
  <c r="AE11" i="54"/>
  <c r="AG11" i="54"/>
  <c r="AP11" i="54" s="1"/>
  <c r="AE11" i="85"/>
  <c r="W12" i="85"/>
  <c r="AG11" i="55"/>
  <c r="AP11" i="55" s="1"/>
  <c r="W12" i="55"/>
  <c r="AF11" i="55"/>
  <c r="AO11" i="55" s="1"/>
  <c r="AE11" i="55"/>
  <c r="K19" i="64"/>
  <c r="AR9" i="23"/>
  <c r="AR9" i="12"/>
  <c r="AG11" i="84"/>
  <c r="AP11" i="84" s="1"/>
  <c r="W12" i="84"/>
  <c r="AF11" i="84"/>
  <c r="AO11" i="84" s="1"/>
  <c r="AE11" i="84"/>
  <c r="X11" i="36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Z12" i="66" s="1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X11" i="5"/>
  <c r="K22" i="49"/>
  <c r="Y11" i="91"/>
  <c r="X11" i="91"/>
  <c r="AR10" i="80"/>
  <c r="Y11" i="60"/>
  <c r="Z11" i="60" s="1"/>
  <c r="X11" i="60"/>
  <c r="AN9" i="20"/>
  <c r="AI9" i="20"/>
  <c r="AI9" i="51"/>
  <c r="AN9" i="51"/>
  <c r="K19" i="11"/>
  <c r="AR10" i="74"/>
  <c r="K21" i="14"/>
  <c r="AR10" i="57"/>
  <c r="K19" i="4"/>
  <c r="X11" i="67"/>
  <c r="Y11" i="67"/>
  <c r="AI10" i="41"/>
  <c r="AN10" i="41"/>
  <c r="K19" i="50"/>
  <c r="X12" i="26"/>
  <c r="Y12" i="26"/>
  <c r="AN10" i="46"/>
  <c r="AI10" i="4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W12" i="69"/>
  <c r="AF11" i="69"/>
  <c r="AO11" i="69" s="1"/>
  <c r="AE11" i="69"/>
  <c r="AG11" i="69"/>
  <c r="AP11" i="69" s="1"/>
  <c r="W12" i="17"/>
  <c r="AH12" i="76"/>
  <c r="AQ12" i="76" s="1"/>
  <c r="AR10" i="54"/>
  <c r="W12" i="58"/>
  <c r="AF11" i="58"/>
  <c r="AO11" i="58" s="1"/>
  <c r="AE11" i="58"/>
  <c r="AG11" i="58"/>
  <c r="AP11" i="58" s="1"/>
  <c r="Y10" i="27"/>
  <c r="X10" i="27"/>
  <c r="Y11" i="82"/>
  <c r="X11" i="82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G10" i="88"/>
  <c r="AP10" i="88" s="1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E10" i="12"/>
  <c r="AG10" i="12"/>
  <c r="AP10" i="12" s="1"/>
  <c r="W11" i="12"/>
  <c r="AF10" i="12"/>
  <c r="AO10" i="12" s="1"/>
  <c r="AR10" i="31"/>
  <c r="K19" i="2"/>
  <c r="AN11" i="3"/>
  <c r="AI11" i="3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Z11" i="41" s="1"/>
  <c r="Y12" i="77"/>
  <c r="X12" i="77"/>
  <c r="AN11" i="26"/>
  <c r="AI11" i="26"/>
  <c r="X11" i="37"/>
  <c r="Y11" i="37"/>
  <c r="AI10" i="53"/>
  <c r="AN10" i="53"/>
  <c r="AI10" i="4"/>
  <c r="AN10" i="4"/>
  <c r="AH11" i="72"/>
  <c r="AQ11" i="72" s="1"/>
  <c r="AR10" i="70"/>
  <c r="W13" i="76"/>
  <c r="AG12" i="76"/>
  <c r="AP12" i="76" s="1"/>
  <c r="AF12" i="76"/>
  <c r="AO12" i="76" s="1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W12" i="96"/>
  <c r="AH10" i="94"/>
  <c r="AQ10" i="94" s="1"/>
  <c r="AR10" i="33"/>
  <c r="AH10" i="10"/>
  <c r="AQ10" i="10" s="1"/>
  <c r="K20" i="18"/>
  <c r="AG11" i="79"/>
  <c r="AP11" i="79" s="1"/>
  <c r="AF11" i="79"/>
  <c r="AO11" i="79" s="1"/>
  <c r="AE11" i="79"/>
  <c r="W12" i="79"/>
  <c r="AR10" i="61"/>
  <c r="Y11" i="14"/>
  <c r="X11" i="14"/>
  <c r="Z11" i="14" s="1"/>
  <c r="AH12" i="71"/>
  <c r="AQ12" i="71" s="1"/>
  <c r="AN11" i="15"/>
  <c r="AI11" i="15"/>
  <c r="Y10" i="20"/>
  <c r="X10" i="20"/>
  <c r="Z10" i="20" s="1"/>
  <c r="AH11" i="61"/>
  <c r="AQ11" i="61" s="1"/>
  <c r="AG11" i="70"/>
  <c r="AP11" i="70" s="1"/>
  <c r="W12" i="70"/>
  <c r="AF11" i="70"/>
  <c r="AO11" i="70" s="1"/>
  <c r="AE11" i="70"/>
  <c r="K20" i="66"/>
  <c r="AH11" i="47"/>
  <c r="AQ11" i="47" s="1"/>
  <c r="Z10" i="68"/>
  <c r="AH11" i="11"/>
  <c r="AQ11" i="11" s="1"/>
  <c r="AN11" i="28"/>
  <c r="AI11" i="28"/>
  <c r="AN11" i="77"/>
  <c r="AI11" i="77"/>
  <c r="AI10" i="37"/>
  <c r="AN10" i="37"/>
  <c r="AI10" i="39"/>
  <c r="AN10" i="39"/>
  <c r="AI10" i="1"/>
  <c r="AN10" i="1"/>
  <c r="X11" i="24"/>
  <c r="Z11" i="24" s="1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Z11" i="87" s="1"/>
  <c r="X11" i="87"/>
  <c r="X11" i="56"/>
  <c r="Y11" i="56"/>
  <c r="Z11" i="56" s="1"/>
  <c r="X12" i="86"/>
  <c r="Y12" i="86"/>
  <c r="AN10" i="82"/>
  <c r="AI10" i="82"/>
  <c r="K19" i="16"/>
  <c r="Y12" i="83"/>
  <c r="X12" i="83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0" i="29"/>
  <c r="AP10" i="29" s="1"/>
  <c r="AF10" i="29"/>
  <c r="AO10" i="29" s="1"/>
  <c r="AE10" i="29"/>
  <c r="W11" i="29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K19" i="51"/>
  <c r="Y10" i="51"/>
  <c r="X10" i="51"/>
  <c r="X12" i="3"/>
  <c r="Y12" i="3"/>
  <c r="AR9" i="62"/>
  <c r="AR11" i="76"/>
  <c r="AG11" i="47"/>
  <c r="AP11" i="47" s="1"/>
  <c r="W12" i="47"/>
  <c r="AF11" i="47"/>
  <c r="AO11" i="47" s="1"/>
  <c r="AE11" i="47"/>
  <c r="Z11" i="31"/>
  <c r="K20" i="5"/>
  <c r="AH11" i="30"/>
  <c r="AQ11" i="30" s="1"/>
  <c r="K20" i="63"/>
  <c r="X12" i="28"/>
  <c r="Z12" i="28" s="1"/>
  <c r="Y12" i="28"/>
  <c r="Y11" i="39"/>
  <c r="X11" i="39"/>
  <c r="X11" i="32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Z12" i="15" s="1"/>
  <c r="AG10" i="23"/>
  <c r="AP10" i="23" s="1"/>
  <c r="W11" i="23"/>
  <c r="AF10" i="23"/>
  <c r="AO10" i="23" s="1"/>
  <c r="AE10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AI10" i="32"/>
  <c r="AN10" i="32"/>
  <c r="AN11" i="59"/>
  <c r="AI11" i="59"/>
  <c r="Y11" i="1"/>
  <c r="Z11" i="1" s="1"/>
  <c r="X11" i="1"/>
  <c r="Y11" i="73"/>
  <c r="X11" i="73"/>
  <c r="Z11" i="73" s="1"/>
  <c r="AI11" i="44"/>
  <c r="AN11" i="44"/>
  <c r="W12" i="74"/>
  <c r="AG11" i="74"/>
  <c r="AP11" i="74" s="1"/>
  <c r="AG11" i="9"/>
  <c r="AP11" i="9" s="1"/>
  <c r="W12" i="9"/>
  <c r="AF11" i="9"/>
  <c r="AO11" i="9" s="1"/>
  <c r="AE11" i="9"/>
  <c r="AR10" i="65"/>
  <c r="AR10" i="72"/>
  <c r="AR11" i="71"/>
  <c r="AR9" i="94"/>
  <c r="AI10" i="56"/>
  <c r="AN10" i="56"/>
  <c r="Z11" i="72"/>
  <c r="Z10" i="89"/>
  <c r="K19" i="52"/>
  <c r="Y11" i="2"/>
  <c r="X11" i="2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AG11" i="30"/>
  <c r="AP11" i="30" s="1"/>
  <c r="AF11" i="30"/>
  <c r="AO11" i="30" s="1"/>
  <c r="W12" i="30"/>
  <c r="AE11" i="30"/>
  <c r="K21" i="10"/>
  <c r="Y11" i="4"/>
  <c r="X11" i="4"/>
  <c r="AI10" i="73"/>
  <c r="AN10" i="73"/>
  <c r="Z12" i="83" l="1"/>
  <c r="Z11" i="36"/>
  <c r="Z11" i="4"/>
  <c r="AF11" i="85"/>
  <c r="AO11" i="85" s="1"/>
  <c r="AF10" i="88"/>
  <c r="AO10" i="88" s="1"/>
  <c r="Z11" i="82"/>
  <c r="AE11" i="82" s="1"/>
  <c r="AF11" i="17"/>
  <c r="AO11" i="17" s="1"/>
  <c r="AE11" i="74"/>
  <c r="AI11" i="74" s="1"/>
  <c r="X11" i="46"/>
  <c r="AF11" i="96"/>
  <c r="AO11" i="96" s="1"/>
  <c r="Z12" i="26"/>
  <c r="AE11" i="96"/>
  <c r="Z11" i="2"/>
  <c r="Z11" i="39"/>
  <c r="W12" i="39" s="1"/>
  <c r="Z11" i="19"/>
  <c r="AG11" i="19" s="1"/>
  <c r="AP11" i="19" s="1"/>
  <c r="W11" i="88"/>
  <c r="AG11" i="17"/>
  <c r="AP11" i="17" s="1"/>
  <c r="AF11" i="33"/>
  <c r="AO11" i="33" s="1"/>
  <c r="Z11" i="32"/>
  <c r="Z12" i="48"/>
  <c r="Z11" i="5"/>
  <c r="AF11" i="5" s="1"/>
  <c r="AO11" i="5" s="1"/>
  <c r="Z12" i="3"/>
  <c r="W13" i="3" s="1"/>
  <c r="Z11" i="93"/>
  <c r="Z11" i="53"/>
  <c r="AF11" i="53" s="1"/>
  <c r="AO11" i="53" s="1"/>
  <c r="Z12" i="86"/>
  <c r="Z11" i="8"/>
  <c r="AG11" i="8" s="1"/>
  <c r="AP11" i="8" s="1"/>
  <c r="Z11" i="91"/>
  <c r="AE11" i="91" s="1"/>
  <c r="Z11" i="50"/>
  <c r="AF11" i="50" s="1"/>
  <c r="AO11" i="50" s="1"/>
  <c r="Z11" i="75"/>
  <c r="AF11" i="75" s="1"/>
  <c r="AO11" i="75" s="1"/>
  <c r="Z12" i="44"/>
  <c r="AF12" i="44" s="1"/>
  <c r="AO12" i="44" s="1"/>
  <c r="Z11" i="16"/>
  <c r="Z10" i="51"/>
  <c r="AG10" i="51" s="1"/>
  <c r="AP10" i="51" s="1"/>
  <c r="AE11" i="75"/>
  <c r="W12" i="75"/>
  <c r="AG11" i="75"/>
  <c r="AP11" i="75" s="1"/>
  <c r="AG11" i="16"/>
  <c r="AP11" i="16" s="1"/>
  <c r="W12" i="16"/>
  <c r="AF11" i="16"/>
  <c r="AO11" i="16" s="1"/>
  <c r="AE11" i="16"/>
  <c r="AG12" i="3"/>
  <c r="AP12" i="3" s="1"/>
  <c r="AF12" i="3"/>
  <c r="AO12" i="3" s="1"/>
  <c r="AG11" i="56"/>
  <c r="AP11" i="56" s="1"/>
  <c r="AF11" i="56"/>
  <c r="AO11" i="56" s="1"/>
  <c r="AE11" i="56"/>
  <c r="W12" i="56"/>
  <c r="W12" i="8"/>
  <c r="AF12" i="15"/>
  <c r="AO12" i="15" s="1"/>
  <c r="W13" i="15"/>
  <c r="AE12" i="15"/>
  <c r="AG12" i="15"/>
  <c r="AP12" i="15" s="1"/>
  <c r="AG11" i="50"/>
  <c r="AP11" i="50" s="1"/>
  <c r="AG10" i="20"/>
  <c r="AP10" i="20" s="1"/>
  <c r="W11" i="20"/>
  <c r="AF10" i="20"/>
  <c r="AO10" i="20" s="1"/>
  <c r="AE10" i="20"/>
  <c r="AE10" i="51"/>
  <c r="W12" i="2"/>
  <c r="AF11" i="2"/>
  <c r="AO11" i="2" s="1"/>
  <c r="AE11" i="2"/>
  <c r="AG11" i="2"/>
  <c r="AP11" i="2" s="1"/>
  <c r="AF11" i="87"/>
  <c r="AO11" i="87" s="1"/>
  <c r="AG11" i="87"/>
  <c r="AP11" i="87" s="1"/>
  <c r="AE11" i="87"/>
  <c r="W12" i="87"/>
  <c r="AG11" i="39"/>
  <c r="AP11" i="39" s="1"/>
  <c r="AE11" i="39"/>
  <c r="W12" i="41"/>
  <c r="AG11" i="41"/>
  <c r="AP11" i="41" s="1"/>
  <c r="AE11" i="41"/>
  <c r="AF11" i="41"/>
  <c r="AO11" i="41" s="1"/>
  <c r="AG11" i="5"/>
  <c r="AP11" i="5" s="1"/>
  <c r="AG11" i="1"/>
  <c r="AP11" i="1" s="1"/>
  <c r="AF11" i="1"/>
  <c r="AO11" i="1" s="1"/>
  <c r="W12" i="1"/>
  <c r="AE11" i="1"/>
  <c r="AG11" i="93"/>
  <c r="AP11" i="93" s="1"/>
  <c r="AF11" i="93"/>
  <c r="AO11" i="93" s="1"/>
  <c r="AE11" i="93"/>
  <c r="W12" i="93"/>
  <c r="AE11" i="53"/>
  <c r="AG12" i="86"/>
  <c r="AP12" i="86" s="1"/>
  <c r="AF12" i="86"/>
  <c r="AO12" i="86" s="1"/>
  <c r="AE12" i="86"/>
  <c r="W13" i="86"/>
  <c r="AG11" i="91"/>
  <c r="AP11" i="91" s="1"/>
  <c r="W12" i="91"/>
  <c r="AR10" i="93"/>
  <c r="K21" i="9"/>
  <c r="AG11" i="72"/>
  <c r="AP11" i="72" s="1"/>
  <c r="W12" i="72"/>
  <c r="AF11" i="72"/>
  <c r="AO11" i="72" s="1"/>
  <c r="AE11" i="72"/>
  <c r="AN11" i="74"/>
  <c r="X12" i="61"/>
  <c r="Y12" i="61"/>
  <c r="Y11" i="23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AR11" i="3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X12" i="81"/>
  <c r="Y12" i="81"/>
  <c r="AG11" i="4"/>
  <c r="AP11" i="4" s="1"/>
  <c r="W12" i="4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73"/>
  <c r="AP11" i="73" s="1"/>
  <c r="AF11" i="73"/>
  <c r="AO11" i="73" s="1"/>
  <c r="AE11" i="73"/>
  <c r="W12" i="73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I12" i="76"/>
  <c r="AN12" i="76"/>
  <c r="AR10" i="53"/>
  <c r="X11" i="12"/>
  <c r="Z11" i="12" s="1"/>
  <c r="Y11" i="12"/>
  <c r="W12" i="82"/>
  <c r="X12" i="17"/>
  <c r="Y12" i="17"/>
  <c r="AH12" i="59"/>
  <c r="AQ12" i="59" s="1"/>
  <c r="W13" i="26"/>
  <c r="AG12" i="26"/>
  <c r="AP12" i="26" s="1"/>
  <c r="AF12" i="26"/>
  <c r="AO12" i="26" s="1"/>
  <c r="AE12" i="26"/>
  <c r="AH11" i="67"/>
  <c r="AQ11" i="67" s="1"/>
  <c r="AG11" i="60"/>
  <c r="AP11" i="60" s="1"/>
  <c r="W12" i="60"/>
  <c r="AF11" i="60"/>
  <c r="AO11" i="60" s="1"/>
  <c r="AE11" i="60"/>
  <c r="K21" i="23"/>
  <c r="AR10" i="8"/>
  <c r="AG11" i="36"/>
  <c r="AP11" i="36" s="1"/>
  <c r="AF11" i="36"/>
  <c r="AO11" i="36" s="1"/>
  <c r="W12" i="36"/>
  <c r="AE11" i="36"/>
  <c r="AN11" i="55"/>
  <c r="AI11" i="55"/>
  <c r="AN11" i="85"/>
  <c r="AI11" i="85"/>
  <c r="X12" i="54"/>
  <c r="Y12" i="54"/>
  <c r="AN11" i="81"/>
  <c r="AI11" i="81"/>
  <c r="X12" i="65"/>
  <c r="Y12" i="65"/>
  <c r="Z12" i="65" s="1"/>
  <c r="AR10" i="19"/>
  <c r="W12" i="95"/>
  <c r="AE11" i="95"/>
  <c r="AF11" i="95"/>
  <c r="AO11" i="95" s="1"/>
  <c r="AG11" i="95"/>
  <c r="AP11" i="95" s="1"/>
  <c r="AR9" i="6"/>
  <c r="Y12" i="9"/>
  <c r="X12" i="9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Z12" i="47" s="1"/>
  <c r="K22" i="69"/>
  <c r="AF10" i="94"/>
  <c r="AO10" i="94" s="1"/>
  <c r="W11" i="94"/>
  <c r="AG10" i="94"/>
  <c r="AP10" i="94" s="1"/>
  <c r="AE10" i="94"/>
  <c r="Y11" i="35"/>
  <c r="X11" i="35"/>
  <c r="AH12" i="44"/>
  <c r="AQ12" i="44" s="1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G11" i="24"/>
  <c r="AP11" i="24" s="1"/>
  <c r="W12" i="24"/>
  <c r="AF11" i="24"/>
  <c r="AO11" i="24" s="1"/>
  <c r="AE11" i="24"/>
  <c r="AR10" i="37"/>
  <c r="AR11" i="15"/>
  <c r="AH12" i="77"/>
  <c r="AQ12" i="77" s="1"/>
  <c r="AI11" i="52"/>
  <c r="AN11" i="52"/>
  <c r="AH11" i="46"/>
  <c r="AQ11" i="46" s="1"/>
  <c r="X12" i="96"/>
  <c r="Z12" i="96" s="1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AI11" i="69"/>
  <c r="AN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55"/>
  <c r="Y12" i="55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N11" i="30"/>
  <c r="AR10" i="67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AH12" i="3"/>
  <c r="AQ12" i="3" s="1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54"/>
  <c r="AI11" i="65"/>
  <c r="AN11" i="65"/>
  <c r="Y11" i="92"/>
  <c r="X11" i="92"/>
  <c r="AF11" i="82" l="1"/>
  <c r="AO11" i="82" s="1"/>
  <c r="AG12" i="44"/>
  <c r="AP12" i="44" s="1"/>
  <c r="AG11" i="82"/>
  <c r="AP11" i="82" s="1"/>
  <c r="W13" i="44"/>
  <c r="Z11" i="18"/>
  <c r="AE12" i="44"/>
  <c r="AG11" i="53"/>
  <c r="AP11" i="53" s="1"/>
  <c r="Z12" i="33"/>
  <c r="W12" i="53"/>
  <c r="Z12" i="9"/>
  <c r="Z12" i="54"/>
  <c r="AG12" i="54" s="1"/>
  <c r="AP12" i="54" s="1"/>
  <c r="W12" i="50"/>
  <c r="AF11" i="8"/>
  <c r="AO11" i="8" s="1"/>
  <c r="AE12" i="3"/>
  <c r="AF11" i="91"/>
  <c r="AO11" i="91" s="1"/>
  <c r="W12" i="5"/>
  <c r="AF11" i="39"/>
  <c r="AO11" i="39" s="1"/>
  <c r="W11" i="51"/>
  <c r="AE11" i="8"/>
  <c r="AN11" i="8" s="1"/>
  <c r="AE11" i="5"/>
  <c r="Z11" i="35"/>
  <c r="Z11" i="23"/>
  <c r="Z11" i="25"/>
  <c r="Z11" i="92"/>
  <c r="AE11" i="92" s="1"/>
  <c r="Z12" i="79"/>
  <c r="AG12" i="79" s="1"/>
  <c r="AP12" i="79" s="1"/>
  <c r="Z12" i="69"/>
  <c r="W13" i="69" s="1"/>
  <c r="Z13" i="76"/>
  <c r="AF13" i="76" s="1"/>
  <c r="AO13" i="76" s="1"/>
  <c r="Z12" i="21"/>
  <c r="AG12" i="21" s="1"/>
  <c r="AP12" i="21" s="1"/>
  <c r="AF10" i="51"/>
  <c r="AO10" i="51" s="1"/>
  <c r="AE11" i="50"/>
  <c r="Z12" i="30"/>
  <c r="W13" i="30" s="1"/>
  <c r="Z11" i="88"/>
  <c r="AG11" i="88" s="1"/>
  <c r="AP11" i="88" s="1"/>
  <c r="AF11" i="35"/>
  <c r="AO11" i="35" s="1"/>
  <c r="W12" i="35"/>
  <c r="AG11" i="35"/>
  <c r="AP11" i="35" s="1"/>
  <c r="AE11" i="35"/>
  <c r="AE12" i="33"/>
  <c r="W13" i="33"/>
  <c r="AG12" i="33"/>
  <c r="AP12" i="33" s="1"/>
  <c r="AF12" i="33"/>
  <c r="AO12" i="33" s="1"/>
  <c r="W13" i="54"/>
  <c r="AE12" i="54"/>
  <c r="AF12" i="54"/>
  <c r="AO12" i="54" s="1"/>
  <c r="AF12" i="21"/>
  <c r="AO12" i="21" s="1"/>
  <c r="W13" i="21"/>
  <c r="AE12" i="21"/>
  <c r="AE11" i="88"/>
  <c r="W14" i="76"/>
  <c r="W13" i="47"/>
  <c r="AG12" i="47"/>
  <c r="AP12" i="47" s="1"/>
  <c r="AF12" i="47"/>
  <c r="AO12" i="47" s="1"/>
  <c r="AE12" i="47"/>
  <c r="AG11" i="92"/>
  <c r="AP11" i="92" s="1"/>
  <c r="AF11" i="92"/>
  <c r="AO11" i="92" s="1"/>
  <c r="AE12" i="69"/>
  <c r="AG12" i="69"/>
  <c r="AP12" i="69" s="1"/>
  <c r="AF12" i="69"/>
  <c r="AO12" i="69" s="1"/>
  <c r="AG11" i="25"/>
  <c r="AP11" i="25" s="1"/>
  <c r="AF11" i="25"/>
  <c r="AO11" i="25" s="1"/>
  <c r="AE11" i="25"/>
  <c r="W12" i="25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Z12" i="64" s="1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Z12" i="36" s="1"/>
  <c r="Y12" i="36"/>
  <c r="X13" i="26"/>
  <c r="Y13" i="26"/>
  <c r="AH11" i="12"/>
  <c r="AQ11" i="12" s="1"/>
  <c r="AI12" i="48"/>
  <c r="AN12" i="48"/>
  <c r="X12" i="14"/>
  <c r="Y12" i="14"/>
  <c r="Y12" i="19"/>
  <c r="X12" i="19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Z12" i="53" s="1"/>
  <c r="X12" i="53"/>
  <c r="AN11" i="5"/>
  <c r="AI11" i="5"/>
  <c r="AI10" i="51"/>
  <c r="AN10" i="51"/>
  <c r="AI12" i="15"/>
  <c r="AN12" i="15"/>
  <c r="Y13" i="3"/>
  <c r="X13" i="3"/>
  <c r="AH12" i="80"/>
  <c r="AQ12" i="80" s="1"/>
  <c r="AG12" i="96"/>
  <c r="AP12" i="96" s="1"/>
  <c r="AF12" i="96"/>
  <c r="AO12" i="96" s="1"/>
  <c r="W13" i="96"/>
  <c r="AE12" i="96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G12" i="65"/>
  <c r="AP12" i="65" s="1"/>
  <c r="AF12" i="65"/>
  <c r="AO12" i="65" s="1"/>
  <c r="W13" i="65"/>
  <c r="AE12" i="65"/>
  <c r="AR11" i="85"/>
  <c r="K22" i="23"/>
  <c r="AN11" i="82"/>
  <c r="AI11" i="82"/>
  <c r="AG11" i="12"/>
  <c r="AP11" i="12" s="1"/>
  <c r="W12" i="12"/>
  <c r="AF11" i="12"/>
  <c r="AO11" i="12" s="1"/>
  <c r="AE11" i="12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AN11" i="50"/>
  <c r="AI11" i="50"/>
  <c r="Y13" i="15"/>
  <c r="X13" i="15"/>
  <c r="Z13" i="15" s="1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AI12" i="26"/>
  <c r="AN12" i="26"/>
  <c r="X12" i="82"/>
  <c r="Z12" i="82" s="1"/>
  <c r="Y12" i="82"/>
  <c r="K23" i="53"/>
  <c r="AH12" i="81"/>
  <c r="AQ12" i="81" s="1"/>
  <c r="AI10" i="89"/>
  <c r="AN10" i="89"/>
  <c r="Z12" i="52"/>
  <c r="AH12" i="61"/>
  <c r="AQ12" i="61" s="1"/>
  <c r="X12" i="72"/>
  <c r="Y12" i="72"/>
  <c r="Y13" i="44"/>
  <c r="X13" i="44"/>
  <c r="Z13" i="44" s="1"/>
  <c r="AN12" i="86"/>
  <c r="AI12" i="86"/>
  <c r="AN11" i="53"/>
  <c r="AI11" i="53"/>
  <c r="AI11" i="1"/>
  <c r="AN11" i="1"/>
  <c r="X12" i="5"/>
  <c r="Z12" i="5" s="1"/>
  <c r="Y12" i="5"/>
  <c r="X12" i="41"/>
  <c r="Y12" i="41"/>
  <c r="Y12" i="87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AR11" i="55"/>
  <c r="Y13" i="48"/>
  <c r="Z13" i="48" s="1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Y12" i="1"/>
  <c r="X12" i="1"/>
  <c r="AN10" i="20"/>
  <c r="AI10" i="20"/>
  <c r="X12" i="50"/>
  <c r="Y12" i="50"/>
  <c r="AI11" i="16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AI11" i="75"/>
  <c r="AN11" i="75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Z12" i="4"/>
  <c r="X12" i="4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N11" i="93"/>
  <c r="AI11" i="93"/>
  <c r="AI11" i="41"/>
  <c r="AN11" i="41"/>
  <c r="AN11" i="39"/>
  <c r="AI11" i="39"/>
  <c r="Y11" i="51"/>
  <c r="X11" i="51"/>
  <c r="Z11" i="51" s="1"/>
  <c r="Y11" i="20"/>
  <c r="X11" i="20"/>
  <c r="Y12" i="8"/>
  <c r="Z12" i="8" s="1"/>
  <c r="X12" i="8"/>
  <c r="AN12" i="3"/>
  <c r="AI12" i="3"/>
  <c r="Y12" i="16"/>
  <c r="X12" i="16"/>
  <c r="Z12" i="2" l="1"/>
  <c r="Z13" i="28"/>
  <c r="Z12" i="16"/>
  <c r="Z12" i="41"/>
  <c r="Z12" i="72"/>
  <c r="W12" i="92"/>
  <c r="AE13" i="76"/>
  <c r="Z11" i="20"/>
  <c r="Z12" i="91"/>
  <c r="AF12" i="30"/>
  <c r="AO12" i="30" s="1"/>
  <c r="Z12" i="87"/>
  <c r="AG12" i="87" s="1"/>
  <c r="AP12" i="87" s="1"/>
  <c r="AE12" i="30"/>
  <c r="AN12" i="30" s="1"/>
  <c r="W13" i="79"/>
  <c r="Z12" i="42"/>
  <c r="Z12" i="19"/>
  <c r="AG12" i="30"/>
  <c r="AP12" i="30" s="1"/>
  <c r="AE12" i="79"/>
  <c r="AN12" i="79" s="1"/>
  <c r="AI11" i="8"/>
  <c r="AR11" i="8" s="1"/>
  <c r="Z12" i="14"/>
  <c r="AG12" i="14" s="1"/>
  <c r="AP12" i="14" s="1"/>
  <c r="W12" i="88"/>
  <c r="Z12" i="39"/>
  <c r="Z12" i="73"/>
  <c r="W13" i="73" s="1"/>
  <c r="Z11" i="90"/>
  <c r="AF11" i="90" s="1"/>
  <c r="AO11" i="90" s="1"/>
  <c r="AG13" i="76"/>
  <c r="AP13" i="76" s="1"/>
  <c r="AF11" i="88"/>
  <c r="AO11" i="88" s="1"/>
  <c r="AF12" i="79"/>
  <c r="AO12" i="79" s="1"/>
  <c r="Z13" i="83"/>
  <c r="W14" i="83" s="1"/>
  <c r="AG12" i="73"/>
  <c r="AP12" i="73" s="1"/>
  <c r="AF12" i="73"/>
  <c r="AO12" i="73" s="1"/>
  <c r="AE12" i="73"/>
  <c r="W14" i="28"/>
  <c r="AG13" i="28"/>
  <c r="AP13" i="28" s="1"/>
  <c r="AF13" i="28"/>
  <c r="AO13" i="28" s="1"/>
  <c r="AE13" i="28"/>
  <c r="W13" i="53"/>
  <c r="AG12" i="53"/>
  <c r="AP12" i="53" s="1"/>
  <c r="AF12" i="53"/>
  <c r="AO12" i="53" s="1"/>
  <c r="AE12" i="53"/>
  <c r="AG12" i="19"/>
  <c r="AP12" i="19" s="1"/>
  <c r="AF12" i="19"/>
  <c r="AO12" i="19" s="1"/>
  <c r="W13" i="19"/>
  <c r="AE12" i="19"/>
  <c r="AF12" i="14"/>
  <c r="AO12" i="14" s="1"/>
  <c r="AE12" i="14"/>
  <c r="AF13" i="48"/>
  <c r="AO13" i="48" s="1"/>
  <c r="AE13" i="48"/>
  <c r="W14" i="48"/>
  <c r="AG13" i="48"/>
  <c r="AP13" i="48" s="1"/>
  <c r="AG13" i="83"/>
  <c r="AP13" i="83" s="1"/>
  <c r="AE13" i="83"/>
  <c r="AF13" i="83"/>
  <c r="AO13" i="83" s="1"/>
  <c r="AG11" i="90"/>
  <c r="AP11" i="90" s="1"/>
  <c r="AE12" i="42"/>
  <c r="W13" i="42"/>
  <c r="AF12" i="42"/>
  <c r="AO12" i="42" s="1"/>
  <c r="AG12" i="42"/>
  <c r="AP12" i="42" s="1"/>
  <c r="W12" i="20"/>
  <c r="AF11" i="20"/>
  <c r="AO11" i="20" s="1"/>
  <c r="AE11" i="20"/>
  <c r="AG11" i="20"/>
  <c r="AP11" i="20" s="1"/>
  <c r="AE12" i="39"/>
  <c r="W13" i="39"/>
  <c r="AF12" i="39"/>
  <c r="AO12" i="39" s="1"/>
  <c r="AG12" i="39"/>
  <c r="AP12" i="39" s="1"/>
  <c r="AF12" i="8"/>
  <c r="AO12" i="8" s="1"/>
  <c r="W13" i="8"/>
  <c r="AE12" i="8"/>
  <c r="AG12" i="8"/>
  <c r="AP12" i="8" s="1"/>
  <c r="AG11" i="51"/>
  <c r="AP11" i="51" s="1"/>
  <c r="AF11" i="51"/>
  <c r="AO11" i="51" s="1"/>
  <c r="AE11" i="51"/>
  <c r="W12" i="5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Y14" i="76"/>
  <c r="X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F13" i="44"/>
  <c r="AO13" i="44" s="1"/>
  <c r="W14" i="44"/>
  <c r="AE13" i="44"/>
  <c r="AG13" i="44"/>
  <c r="AP13" i="44" s="1"/>
  <c r="AG12" i="52"/>
  <c r="AP12" i="52" s="1"/>
  <c r="W13" i="52"/>
  <c r="AF12" i="52"/>
  <c r="AO12" i="52" s="1"/>
  <c r="AE12" i="52"/>
  <c r="AG12" i="82"/>
  <c r="AP12" i="82" s="1"/>
  <c r="W13" i="82"/>
  <c r="AF12" i="82"/>
  <c r="AO12" i="82" s="1"/>
  <c r="AE12" i="82"/>
  <c r="AI10" i="27"/>
  <c r="AN10" i="27"/>
  <c r="K22" i="4"/>
  <c r="AF13" i="15"/>
  <c r="AO13" i="15" s="1"/>
  <c r="W14" i="15"/>
  <c r="AE13" i="15"/>
  <c r="AG13" i="15"/>
  <c r="AP13" i="15" s="1"/>
  <c r="AH13" i="86"/>
  <c r="AQ13" i="86" s="1"/>
  <c r="AR11" i="42"/>
  <c r="AH11" i="89"/>
  <c r="AQ11" i="89" s="1"/>
  <c r="AR11" i="82"/>
  <c r="AN12" i="65"/>
  <c r="AI12" i="65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N13" i="76"/>
  <c r="AN12" i="21"/>
  <c r="AI12" i="21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AR12" i="3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Z13" i="77" s="1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AR11" i="50"/>
  <c r="Z11" i="89"/>
  <c r="AR11" i="14"/>
  <c r="Y13" i="65"/>
  <c r="Z13" i="65" s="1"/>
  <c r="X13" i="65"/>
  <c r="Z11" i="62"/>
  <c r="AH12" i="14"/>
  <c r="AQ12" i="14" s="1"/>
  <c r="AH11" i="94"/>
  <c r="AQ11" i="94" s="1"/>
  <c r="K22" i="60"/>
  <c r="K22" i="8"/>
  <c r="X12" i="92"/>
  <c r="Z12" i="92" s="1"/>
  <c r="Y12" i="92"/>
  <c r="Y13" i="47"/>
  <c r="X13" i="47"/>
  <c r="X12" i="88"/>
  <c r="Y12" i="88"/>
  <c r="Y13" i="21"/>
  <c r="Z13" i="21" s="1"/>
  <c r="X13" i="21"/>
  <c r="X13" i="54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Y12" i="46"/>
  <c r="Z12" i="46" s="1"/>
  <c r="X12" i="46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H13" i="3"/>
  <c r="AQ13" i="3" s="1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F12" i="87"/>
  <c r="AO12" i="87" s="1"/>
  <c r="AF12" i="5"/>
  <c r="AO12" i="5" s="1"/>
  <c r="W13" i="5"/>
  <c r="AE12" i="5"/>
  <c r="AG12" i="5"/>
  <c r="AP12" i="5" s="1"/>
  <c r="AG12" i="72"/>
  <c r="AP12" i="72" s="1"/>
  <c r="AF12" i="72"/>
  <c r="AO12" i="72" s="1"/>
  <c r="W13" i="72"/>
  <c r="AE12" i="72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Z12" i="49" s="1"/>
  <c r="X12" i="49"/>
  <c r="X12" i="25"/>
  <c r="Y12" i="25"/>
  <c r="AI12" i="69"/>
  <c r="AN12" i="69"/>
  <c r="AI11" i="92"/>
  <c r="AN11" i="92"/>
  <c r="AI12" i="47"/>
  <c r="AN12" i="47"/>
  <c r="AN11" i="88"/>
  <c r="AI11" i="88"/>
  <c r="Y13" i="79"/>
  <c r="X13" i="79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Z11" i="6" s="1"/>
  <c r="K22" i="24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Z12" i="67" s="1"/>
  <c r="AN12" i="96"/>
  <c r="AI12" i="96"/>
  <c r="Z13" i="3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Z13" i="69" s="1"/>
  <c r="Y13" i="69"/>
  <c r="AI12" i="79"/>
  <c r="X13" i="33"/>
  <c r="Y13" i="33"/>
  <c r="Z12" i="88" l="1"/>
  <c r="Z13" i="79"/>
  <c r="AI13" i="76"/>
  <c r="AI12" i="30"/>
  <c r="Z13" i="47"/>
  <c r="W13" i="87"/>
  <c r="AE11" i="90"/>
  <c r="Z13" i="54"/>
  <c r="AE12" i="87"/>
  <c r="W12" i="90"/>
  <c r="W13" i="14"/>
  <c r="Z12" i="34"/>
  <c r="W13" i="34" s="1"/>
  <c r="Z13" i="30"/>
  <c r="Z12" i="12"/>
  <c r="AE12" i="12" s="1"/>
  <c r="W13" i="12"/>
  <c r="AE12" i="34"/>
  <c r="W13" i="49"/>
  <c r="AE12" i="49"/>
  <c r="AG12" i="49"/>
  <c r="AP12" i="49" s="1"/>
  <c r="AF12" i="49"/>
  <c r="AO12" i="49" s="1"/>
  <c r="W14" i="79"/>
  <c r="AG13" i="79"/>
  <c r="AP13" i="79" s="1"/>
  <c r="AE13" i="79"/>
  <c r="AF13" i="79"/>
  <c r="AO13" i="79" s="1"/>
  <c r="AF13" i="30"/>
  <c r="AO13" i="30" s="1"/>
  <c r="AE13" i="30"/>
  <c r="W14" i="30"/>
  <c r="AG13" i="30"/>
  <c r="AP13" i="30" s="1"/>
  <c r="AH13" i="69"/>
  <c r="AQ13" i="69" s="1"/>
  <c r="AR11" i="23"/>
  <c r="X13" i="70"/>
  <c r="Y13" i="70"/>
  <c r="Z13" i="70" s="1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AN12" i="87"/>
  <c r="AI12" i="87"/>
  <c r="X13" i="58"/>
  <c r="Y13" i="58"/>
  <c r="X13" i="84"/>
  <c r="Y13" i="84"/>
  <c r="AH13" i="30"/>
  <c r="AQ13" i="30" s="1"/>
  <c r="X12" i="10"/>
  <c r="Y12" i="10"/>
  <c r="AG13" i="21"/>
  <c r="AP13" i="21" s="1"/>
  <c r="AF13" i="21"/>
  <c r="AO13" i="21" s="1"/>
  <c r="W14" i="21"/>
  <c r="AE13" i="21"/>
  <c r="AF13" i="47"/>
  <c r="AO13" i="47" s="1"/>
  <c r="AE13" i="47"/>
  <c r="W14" i="47"/>
  <c r="AG13" i="47"/>
  <c r="AP13" i="47" s="1"/>
  <c r="AG13" i="65"/>
  <c r="AP13" i="65" s="1"/>
  <c r="AF13" i="65"/>
  <c r="AO13" i="65" s="1"/>
  <c r="W14" i="65"/>
  <c r="AE13" i="65"/>
  <c r="K23" i="51"/>
  <c r="AI12" i="63"/>
  <c r="AN12" i="63"/>
  <c r="Y13" i="74"/>
  <c r="X13" i="74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1" i="90"/>
  <c r="AI12" i="19"/>
  <c r="AN12" i="19"/>
  <c r="Y14" i="28"/>
  <c r="Z14" i="28" s="1"/>
  <c r="X14" i="28"/>
  <c r="AH13" i="33"/>
  <c r="AQ13" i="33" s="1"/>
  <c r="W14" i="69"/>
  <c r="AE13" i="69"/>
  <c r="AG13" i="69"/>
  <c r="AP13" i="69" s="1"/>
  <c r="AF13" i="69"/>
  <c r="AO13" i="69" s="1"/>
  <c r="AG12" i="67"/>
  <c r="AP12" i="67" s="1"/>
  <c r="AF12" i="67"/>
  <c r="AO12" i="67" s="1"/>
  <c r="AE12" i="67"/>
  <c r="W13" i="67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W13" i="46"/>
  <c r="AE12" i="46"/>
  <c r="K23" i="60"/>
  <c r="W14" i="77"/>
  <c r="AE13" i="77"/>
  <c r="AF13" i="77"/>
  <c r="AO13" i="77" s="1"/>
  <c r="AG13" i="77"/>
  <c r="AP13" i="77" s="1"/>
  <c r="AG12" i="75"/>
  <c r="AP12" i="75" s="1"/>
  <c r="AF12" i="75"/>
  <c r="AO12" i="75" s="1"/>
  <c r="AE12" i="75"/>
  <c r="W13" i="75"/>
  <c r="AR11" i="37"/>
  <c r="X13" i="63"/>
  <c r="Z13" i="63" s="1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Z12" i="51" s="1"/>
  <c r="Y12" i="51"/>
  <c r="X13" i="8"/>
  <c r="Y13" i="8"/>
  <c r="AI12" i="39"/>
  <c r="AN12" i="39"/>
  <c r="Y13" i="19"/>
  <c r="X13" i="19"/>
  <c r="X13" i="53"/>
  <c r="Y13" i="53"/>
  <c r="Z13" i="33"/>
  <c r="AR11" i="25"/>
  <c r="AG13" i="3"/>
  <c r="AP13" i="3" s="1"/>
  <c r="AF13" i="3"/>
  <c r="AO13" i="3" s="1"/>
  <c r="W14" i="3"/>
  <c r="AE13" i="3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Z13" i="43" s="1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Z12" i="22" s="1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Z13" i="85" s="1"/>
  <c r="AN11" i="51"/>
  <c r="AI11" i="51"/>
  <c r="Y12" i="90"/>
  <c r="X12" i="90"/>
  <c r="X14" i="83"/>
  <c r="Y14" i="83"/>
  <c r="AI12" i="14"/>
  <c r="AN12" i="14"/>
  <c r="AI13" i="28"/>
  <c r="AN13" i="28"/>
  <c r="Y13" i="73"/>
  <c r="X13" i="73"/>
  <c r="Z13" i="73" s="1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Z13" i="2" s="1"/>
  <c r="Y13" i="2"/>
  <c r="Z12" i="37"/>
  <c r="X13" i="4"/>
  <c r="Y13" i="4"/>
  <c r="Y13" i="16"/>
  <c r="X13" i="16"/>
  <c r="Z13" i="16" s="1"/>
  <c r="AR11" i="49"/>
  <c r="AG11" i="68"/>
  <c r="AP11" i="68" s="1"/>
  <c r="W12" i="68"/>
  <c r="AF11" i="68"/>
  <c r="AO11" i="68" s="1"/>
  <c r="AE11" i="68"/>
  <c r="X13" i="40"/>
  <c r="Y13" i="40"/>
  <c r="W14" i="54"/>
  <c r="AE13" i="54"/>
  <c r="AG13" i="54"/>
  <c r="AP13" i="54" s="1"/>
  <c r="AF13" i="54"/>
  <c r="AO13" i="54" s="1"/>
  <c r="W13" i="88"/>
  <c r="AG12" i="88"/>
  <c r="AP12" i="88" s="1"/>
  <c r="AF12" i="88"/>
  <c r="AO12" i="88" s="1"/>
  <c r="AE12" i="88"/>
  <c r="AF12" i="92"/>
  <c r="AO12" i="92" s="1"/>
  <c r="W13" i="92"/>
  <c r="AG12" i="92"/>
  <c r="AP12" i="92" s="1"/>
  <c r="AE12" i="92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Z13" i="42" s="1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Z13" i="87" s="1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Z12" i="78" s="1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Z12" i="13" s="1"/>
  <c r="X13" i="36"/>
  <c r="Y13" i="36"/>
  <c r="Z12" i="23"/>
  <c r="AR12" i="65"/>
  <c r="Y14" i="15"/>
  <c r="X14" i="15"/>
  <c r="Y14" i="44"/>
  <c r="X14" i="44"/>
  <c r="Z14" i="44" s="1"/>
  <c r="AR11" i="18"/>
  <c r="Z14" i="76"/>
  <c r="AI12" i="42"/>
  <c r="AN12" i="42"/>
  <c r="X14" i="48"/>
  <c r="Y14" i="48"/>
  <c r="X13" i="14"/>
  <c r="Z13" i="14" s="1"/>
  <c r="Y13" i="14"/>
  <c r="AI12" i="53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Y13" i="80"/>
  <c r="AH13" i="77"/>
  <c r="AQ13" i="77" s="1"/>
  <c r="AR11" i="35"/>
  <c r="AR13" i="76"/>
  <c r="AH12" i="34"/>
  <c r="AQ12" i="34" s="1"/>
  <c r="AN12" i="82"/>
  <c r="AI12" i="82"/>
  <c r="Y13" i="52"/>
  <c r="X13" i="52"/>
  <c r="X13" i="41"/>
  <c r="Y13" i="41"/>
  <c r="AR11" i="67"/>
  <c r="AI12" i="61"/>
  <c r="AN12" i="61"/>
  <c r="AI12" i="17"/>
  <c r="AN12" i="17"/>
  <c r="Y12" i="20"/>
  <c r="X12" i="20"/>
  <c r="Z12" i="20" s="1"/>
  <c r="AI13" i="83"/>
  <c r="AN13" i="83"/>
  <c r="AN13" i="48"/>
  <c r="AI13" i="48"/>
  <c r="AG12" i="34" l="1"/>
  <c r="AP12" i="34" s="1"/>
  <c r="AF12" i="34"/>
  <c r="AO12" i="34" s="1"/>
  <c r="Z13" i="80"/>
  <c r="Z13" i="81"/>
  <c r="Z12" i="29"/>
  <c r="Z13" i="74"/>
  <c r="Z12" i="10"/>
  <c r="W13" i="10" s="1"/>
  <c r="Z13" i="52"/>
  <c r="Z13" i="19"/>
  <c r="AF12" i="12"/>
  <c r="AO12" i="12" s="1"/>
  <c r="AG12" i="12"/>
  <c r="AP12" i="12" s="1"/>
  <c r="Z13" i="84"/>
  <c r="AF13" i="84" s="1"/>
  <c r="AO13" i="84" s="1"/>
  <c r="Z13" i="55"/>
  <c r="AF13" i="55" s="1"/>
  <c r="AO13" i="55" s="1"/>
  <c r="Z13" i="5"/>
  <c r="Z12" i="90"/>
  <c r="AG12" i="90" s="1"/>
  <c r="AP12" i="90" s="1"/>
  <c r="AE13" i="43"/>
  <c r="AG13" i="43"/>
  <c r="AP13" i="43" s="1"/>
  <c r="W14" i="43"/>
  <c r="AF13" i="43"/>
  <c r="AO13" i="43" s="1"/>
  <c r="AF13" i="70"/>
  <c r="AO13" i="70" s="1"/>
  <c r="W14" i="70"/>
  <c r="AE13" i="70"/>
  <c r="AG13" i="70"/>
  <c r="AP13" i="70" s="1"/>
  <c r="W13" i="90"/>
  <c r="AG12" i="22"/>
  <c r="AP12" i="22" s="1"/>
  <c r="AF12" i="22"/>
  <c r="AO12" i="22" s="1"/>
  <c r="W13" i="22"/>
  <c r="AE12" i="22"/>
  <c r="AE14" i="28"/>
  <c r="AF14" i="28"/>
  <c r="AO14" i="28" s="1"/>
  <c r="W15" i="28"/>
  <c r="AG14" i="28"/>
  <c r="AP14" i="28" s="1"/>
  <c r="AE13" i="84"/>
  <c r="AG13" i="84"/>
  <c r="AP13" i="84" s="1"/>
  <c r="W14" i="84"/>
  <c r="AF13" i="5"/>
  <c r="AO13" i="5" s="1"/>
  <c r="W14" i="5"/>
  <c r="AE13" i="5"/>
  <c r="AG13" i="5"/>
  <c r="AP13" i="5" s="1"/>
  <c r="AG13" i="19"/>
  <c r="AP13" i="19" s="1"/>
  <c r="AF13" i="19"/>
  <c r="AO13" i="19" s="1"/>
  <c r="W14" i="19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Y13" i="1"/>
  <c r="X13" i="1"/>
  <c r="Z13" i="1" s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N13" i="3"/>
  <c r="AI13" i="3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AG12" i="10"/>
  <c r="AP12" i="10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X14" i="3"/>
  <c r="Y14" i="3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Z14" i="69" s="1"/>
  <c r="Y14" i="69"/>
  <c r="AH14" i="28"/>
  <c r="AQ14" i="28" s="1"/>
  <c r="AR12" i="41"/>
  <c r="AN13" i="65"/>
  <c r="AI13" i="65"/>
  <c r="Y14" i="47"/>
  <c r="X14" i="47"/>
  <c r="AH13" i="70"/>
  <c r="AQ13" i="70" s="1"/>
  <c r="AI13" i="79"/>
  <c r="AN13" i="79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W14" i="87"/>
  <c r="AF13" i="87"/>
  <c r="AO13" i="87" s="1"/>
  <c r="AE13" i="87"/>
  <c r="AG13" i="87"/>
  <c r="AP13" i="87" s="1"/>
  <c r="AG13" i="42"/>
  <c r="AP13" i="42" s="1"/>
  <c r="AF13" i="42"/>
  <c r="AO13" i="42" s="1"/>
  <c r="AE13" i="42"/>
  <c r="W14" i="42"/>
  <c r="AN12" i="60"/>
  <c r="AI12" i="60"/>
  <c r="W13" i="29"/>
  <c r="AG12" i="29"/>
  <c r="AP12" i="29" s="1"/>
  <c r="AE12" i="29"/>
  <c r="AF12" i="29"/>
  <c r="AO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X13" i="31"/>
  <c r="AR11" i="51"/>
  <c r="W14" i="85"/>
  <c r="AG13" i="85"/>
  <c r="AP13" i="85" s="1"/>
  <c r="AF13" i="85"/>
  <c r="AO13" i="85" s="1"/>
  <c r="AE13" i="85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Y14" i="65"/>
  <c r="X14" i="65"/>
  <c r="AN13" i="47"/>
  <c r="AI13" i="47"/>
  <c r="AH13" i="84"/>
  <c r="AQ13" i="84" s="1"/>
  <c r="Y13" i="49"/>
  <c r="X13" i="49"/>
  <c r="AI12" i="12"/>
  <c r="AN12" i="12"/>
  <c r="AR12" i="17"/>
  <c r="AH13" i="41"/>
  <c r="AQ13" i="41" s="1"/>
  <c r="X14" i="86"/>
  <c r="Y14" i="86"/>
  <c r="X14" i="66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Z13" i="50" s="1"/>
  <c r="AH14" i="71"/>
  <c r="AQ14" i="71" s="1"/>
  <c r="Y13" i="60"/>
  <c r="X13" i="60"/>
  <c r="X13" i="92"/>
  <c r="Y13" i="92"/>
  <c r="W14" i="2"/>
  <c r="AE13" i="2"/>
  <c r="AG13" i="2"/>
  <c r="AP13" i="2" s="1"/>
  <c r="AF13" i="2"/>
  <c r="AO13" i="2" s="1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Y12" i="6"/>
  <c r="AH13" i="39"/>
  <c r="AQ13" i="39" s="1"/>
  <c r="AR12" i="5"/>
  <c r="Y14" i="30"/>
  <c r="X14" i="30"/>
  <c r="X13" i="34"/>
  <c r="Z13" i="34" s="1"/>
  <c r="Y13" i="34"/>
  <c r="Y13" i="12"/>
  <c r="X13" i="12"/>
  <c r="AR11" i="78"/>
  <c r="AR12" i="53"/>
  <c r="Z14" i="48"/>
  <c r="AH13" i="36"/>
  <c r="AQ13" i="36" s="1"/>
  <c r="Y13" i="93"/>
  <c r="X13" i="93"/>
  <c r="Z13" i="93" s="1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Y14" i="26"/>
  <c r="X13" i="67"/>
  <c r="Y13" i="67"/>
  <c r="Z13" i="39"/>
  <c r="AH13" i="17"/>
  <c r="AQ13" i="17" s="1"/>
  <c r="AR12" i="63"/>
  <c r="AN13" i="21"/>
  <c r="AI13" i="21"/>
  <c r="AH13" i="58"/>
  <c r="AQ13" i="58" s="1"/>
  <c r="X12" i="94"/>
  <c r="Y12" i="94"/>
  <c r="AI13" i="30"/>
  <c r="AN13" i="30"/>
  <c r="Y14" i="79"/>
  <c r="X14" i="79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2" i="62" s="1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X13" i="57"/>
  <c r="Z13" i="57" s="1"/>
  <c r="Y13" i="57"/>
  <c r="AH13" i="5"/>
  <c r="AQ13" i="5" s="1"/>
  <c r="AI13" i="26"/>
  <c r="AN13" i="26"/>
  <c r="AN12" i="67"/>
  <c r="AI12" i="67"/>
  <c r="AR12" i="19"/>
  <c r="Z13" i="17"/>
  <c r="Y14" i="21"/>
  <c r="X14" i="21"/>
  <c r="AH12" i="10"/>
  <c r="AQ12" i="10" s="1"/>
  <c r="Z13" i="58"/>
  <c r="AN11" i="94"/>
  <c r="AI11" i="94"/>
  <c r="Z12" i="6" l="1"/>
  <c r="Z13" i="88"/>
  <c r="AF12" i="90"/>
  <c r="AO12" i="90" s="1"/>
  <c r="Z14" i="21"/>
  <c r="AF12" i="10"/>
  <c r="AO12" i="10" s="1"/>
  <c r="AG13" i="55"/>
  <c r="AP13" i="55" s="1"/>
  <c r="Z14" i="26"/>
  <c r="Z13" i="31"/>
  <c r="AF13" i="31" s="1"/>
  <c r="AO13" i="31" s="1"/>
  <c r="AE12" i="10"/>
  <c r="AE13" i="55"/>
  <c r="Z14" i="66"/>
  <c r="W14" i="55"/>
  <c r="Z12" i="94"/>
  <c r="AF12" i="94" s="1"/>
  <c r="AO12" i="94" s="1"/>
  <c r="Z14" i="86"/>
  <c r="AE14" i="86" s="1"/>
  <c r="Z13" i="49"/>
  <c r="Z14" i="79"/>
  <c r="Z13" i="67"/>
  <c r="Z13" i="95"/>
  <c r="AE13" i="95" s="1"/>
  <c r="Z13" i="60"/>
  <c r="AE13" i="60" s="1"/>
  <c r="AE12" i="90"/>
  <c r="AN12" i="90" s="1"/>
  <c r="AG13" i="60"/>
  <c r="AP13" i="60" s="1"/>
  <c r="AF13" i="60"/>
  <c r="AO13" i="60" s="1"/>
  <c r="W14" i="60"/>
  <c r="AG12" i="6"/>
  <c r="AP12" i="6" s="1"/>
  <c r="AF12" i="6"/>
  <c r="AO12" i="6" s="1"/>
  <c r="W13" i="6"/>
  <c r="AE12" i="6"/>
  <c r="W14" i="95"/>
  <c r="W13" i="94"/>
  <c r="AE12" i="94"/>
  <c r="AE13" i="88"/>
  <c r="W14" i="88"/>
  <c r="AF13" i="88"/>
  <c r="AO13" i="88" s="1"/>
  <c r="AG13" i="88"/>
  <c r="AP13" i="88" s="1"/>
  <c r="W15" i="79"/>
  <c r="AF14" i="79"/>
  <c r="AO14" i="79" s="1"/>
  <c r="AE14" i="79"/>
  <c r="AG14" i="79"/>
  <c r="AP14" i="79" s="1"/>
  <c r="AG13" i="67"/>
  <c r="AP13" i="67" s="1"/>
  <c r="AF13" i="67"/>
  <c r="AO13" i="67" s="1"/>
  <c r="AE13" i="67"/>
  <c r="W14" i="67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Z13" i="18" s="1"/>
  <c r="AR13" i="66"/>
  <c r="AN13" i="84"/>
  <c r="AI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W14" i="49"/>
  <c r="AE13" i="49"/>
  <c r="AF13" i="49"/>
  <c r="AO13" i="49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AI13" i="5"/>
  <c r="AN13" i="5"/>
  <c r="X13" i="22"/>
  <c r="Y13" i="22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AH14" i="3"/>
  <c r="AQ14" i="3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X14" i="2"/>
  <c r="Y14" i="2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Z14" i="3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Y15" i="28"/>
  <c r="X15" i="28"/>
  <c r="Z14" i="43"/>
  <c r="X14" i="43"/>
  <c r="Y14" i="43"/>
  <c r="AG14" i="21"/>
  <c r="AP14" i="21" s="1"/>
  <c r="AF14" i="21"/>
  <c r="AO14" i="21" s="1"/>
  <c r="W15" i="21"/>
  <c r="AE14" i="21"/>
  <c r="AF13" i="50"/>
  <c r="AO13" i="50" s="1"/>
  <c r="W14" i="50"/>
  <c r="AE13" i="50"/>
  <c r="AG13" i="50"/>
  <c r="AP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Y14" i="85"/>
  <c r="AN12" i="13"/>
  <c r="AI12" i="13"/>
  <c r="X13" i="23"/>
  <c r="Y13" i="23"/>
  <c r="Y15" i="44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AR13" i="65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Y14" i="52"/>
  <c r="AI12" i="10"/>
  <c r="AN12" i="10"/>
  <c r="AR13" i="3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I14" i="28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F13" i="34"/>
  <c r="AO13" i="34" s="1"/>
  <c r="W14" i="34"/>
  <c r="AG13" i="34"/>
  <c r="AP13" i="34" s="1"/>
  <c r="AE13" i="34"/>
  <c r="AG14" i="66"/>
  <c r="AP14" i="66" s="1"/>
  <c r="AF14" i="66"/>
  <c r="AO14" i="66" s="1"/>
  <c r="W15" i="66"/>
  <c r="AE14" i="66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Y14" i="81"/>
  <c r="AH14" i="86"/>
  <c r="AQ14" i="86" s="1"/>
  <c r="AI13" i="74"/>
  <c r="AN13" i="74"/>
  <c r="AI13" i="85"/>
  <c r="AN13" i="85"/>
  <c r="AN13" i="16"/>
  <c r="AI13" i="16"/>
  <c r="Z12" i="68"/>
  <c r="X14" i="42"/>
  <c r="Y14" i="42"/>
  <c r="AR12" i="50"/>
  <c r="AR12" i="32"/>
  <c r="AI13" i="9"/>
  <c r="AN13" i="9"/>
  <c r="AI13" i="96"/>
  <c r="AN13" i="96"/>
  <c r="Y13" i="10"/>
  <c r="X13" i="10"/>
  <c r="AR12" i="46"/>
  <c r="Z12" i="89"/>
  <c r="AI12" i="22"/>
  <c r="AN12" i="22"/>
  <c r="Y13" i="90"/>
  <c r="X13" i="90"/>
  <c r="AI13" i="43"/>
  <c r="AN13" i="43"/>
  <c r="AF13" i="95" l="1"/>
  <c r="AO13" i="95" s="1"/>
  <c r="Z13" i="90"/>
  <c r="Z14" i="81"/>
  <c r="AG13" i="95"/>
  <c r="AP13" i="95" s="1"/>
  <c r="Z13" i="10"/>
  <c r="AG14" i="86"/>
  <c r="AP14" i="86" s="1"/>
  <c r="Z14" i="84"/>
  <c r="AE14" i="84" s="1"/>
  <c r="Z14" i="73"/>
  <c r="Z13" i="22"/>
  <c r="AG13" i="22" s="1"/>
  <c r="AP13" i="22" s="1"/>
  <c r="AG13" i="31"/>
  <c r="AP13" i="31" s="1"/>
  <c r="AF14" i="86"/>
  <c r="AO14" i="86" s="1"/>
  <c r="Z14" i="52"/>
  <c r="AG12" i="94"/>
  <c r="AP12" i="94" s="1"/>
  <c r="W15" i="86"/>
  <c r="W14" i="31"/>
  <c r="X14" i="31" s="1"/>
  <c r="Z15" i="44"/>
  <c r="AG15" i="44" s="1"/>
  <c r="AP15" i="44" s="1"/>
  <c r="Z14" i="85"/>
  <c r="Z14" i="19"/>
  <c r="AI12" i="90"/>
  <c r="Z13" i="25"/>
  <c r="AE13" i="31"/>
  <c r="AI13" i="31" s="1"/>
  <c r="Z14" i="42"/>
  <c r="AE14" i="42" s="1"/>
  <c r="Z13" i="35"/>
  <c r="AG13" i="35" s="1"/>
  <c r="AP13" i="35" s="1"/>
  <c r="Z14" i="87"/>
  <c r="W15" i="87" s="1"/>
  <c r="Z14" i="96"/>
  <c r="Z14" i="55"/>
  <c r="AE14" i="55" s="1"/>
  <c r="Z13" i="37"/>
  <c r="AG13" i="37" s="1"/>
  <c r="AP13" i="37" s="1"/>
  <c r="Z15" i="76"/>
  <c r="W16" i="76" s="1"/>
  <c r="Z13" i="51"/>
  <c r="AF13" i="51" s="1"/>
  <c r="AO13" i="51" s="1"/>
  <c r="Z14" i="9"/>
  <c r="AE14" i="9" s="1"/>
  <c r="Z13" i="13"/>
  <c r="AE13" i="13" s="1"/>
  <c r="Z12" i="27"/>
  <c r="AE12" i="27" s="1"/>
  <c r="AG14" i="84"/>
  <c r="AP14" i="84" s="1"/>
  <c r="AF14" i="84"/>
  <c r="AO14" i="84" s="1"/>
  <c r="W15" i="84"/>
  <c r="W14" i="90"/>
  <c r="AG13" i="90"/>
  <c r="AP13" i="90" s="1"/>
  <c r="AF13" i="90"/>
  <c r="AO13" i="90" s="1"/>
  <c r="AE13" i="90"/>
  <c r="W14" i="35"/>
  <c r="AF14" i="55"/>
  <c r="AO14" i="55" s="1"/>
  <c r="W15" i="55"/>
  <c r="AG13" i="18"/>
  <c r="AP13" i="18" s="1"/>
  <c r="AF13" i="18"/>
  <c r="AO13" i="18" s="1"/>
  <c r="W14" i="18"/>
  <c r="AE13" i="18"/>
  <c r="AG13" i="13"/>
  <c r="AP13" i="13" s="1"/>
  <c r="AF13" i="13"/>
  <c r="AO13" i="13" s="1"/>
  <c r="W14" i="13"/>
  <c r="W13" i="27"/>
  <c r="AF12" i="27"/>
  <c r="AO12" i="27" s="1"/>
  <c r="AG14" i="9"/>
  <c r="AP14" i="9" s="1"/>
  <c r="AF14" i="9"/>
  <c r="AO14" i="9" s="1"/>
  <c r="W15" i="9"/>
  <c r="W14" i="10"/>
  <c r="AE13" i="10"/>
  <c r="AG13" i="10"/>
  <c r="AP13" i="10" s="1"/>
  <c r="AF13" i="10"/>
  <c r="AO13" i="10" s="1"/>
  <c r="AE13" i="25"/>
  <c r="W14" i="25"/>
  <c r="AG13" i="25"/>
  <c r="AP13" i="25" s="1"/>
  <c r="AF13" i="25"/>
  <c r="AO13" i="25" s="1"/>
  <c r="AE14" i="87"/>
  <c r="AF14" i="87"/>
  <c r="AO14" i="87" s="1"/>
  <c r="AG14" i="87"/>
  <c r="AP14" i="87" s="1"/>
  <c r="AF14" i="96"/>
  <c r="AO14" i="96" s="1"/>
  <c r="AE14" i="96"/>
  <c r="AG14" i="96"/>
  <c r="AP14" i="96" s="1"/>
  <c r="W15" i="96"/>
  <c r="AG13" i="51"/>
  <c r="AP13" i="51" s="1"/>
  <c r="AE13" i="51"/>
  <c r="W14" i="51"/>
  <c r="AG14" i="42"/>
  <c r="AP14" i="42" s="1"/>
  <c r="AE15" i="44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G14" i="3"/>
  <c r="AP14" i="3" s="1"/>
  <c r="AF14" i="3"/>
  <c r="AO14" i="3" s="1"/>
  <c r="W15" i="3"/>
  <c r="AE14" i="3"/>
  <c r="AH15" i="76"/>
  <c r="AQ15" i="76" s="1"/>
  <c r="AH14" i="73"/>
  <c r="AQ14" i="73" s="1"/>
  <c r="X14" i="53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X13" i="62"/>
  <c r="AR13" i="84"/>
  <c r="AN13" i="67"/>
  <c r="AI13" i="67"/>
  <c r="AI13" i="88"/>
  <c r="AN13" i="88"/>
  <c r="AN13" i="95"/>
  <c r="AI13" i="95"/>
  <c r="Y13" i="6"/>
  <c r="X13" i="6"/>
  <c r="AR13" i="70"/>
  <c r="AH14" i="80"/>
  <c r="AQ14" i="80" s="1"/>
  <c r="AH13" i="23"/>
  <c r="AQ13" i="23" s="1"/>
  <c r="AF14" i="85"/>
  <c r="AO14" i="85" s="1"/>
  <c r="AE14" i="85"/>
  <c r="W15" i="85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F14" i="73"/>
  <c r="AO14" i="73" s="1"/>
  <c r="AE14" i="73"/>
  <c r="W15" i="73"/>
  <c r="AG14" i="73"/>
  <c r="AP14" i="73" s="1"/>
  <c r="AN14" i="83"/>
  <c r="AI14" i="83"/>
  <c r="AH14" i="5"/>
  <c r="AQ14" i="5" s="1"/>
  <c r="AI13" i="58"/>
  <c r="AN13" i="58"/>
  <c r="AF13" i="22"/>
  <c r="AO13" i="22" s="1"/>
  <c r="W14" i="22"/>
  <c r="AR13" i="42"/>
  <c r="AN13" i="72"/>
  <c r="AI13" i="72"/>
  <c r="X15" i="79"/>
  <c r="Y15" i="79"/>
  <c r="Y14" i="95"/>
  <c r="X14" i="95"/>
  <c r="Y15" i="86"/>
  <c r="X15" i="86"/>
  <c r="Z15" i="86" s="1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Z14" i="93" s="1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Z14" i="58" s="1"/>
  <c r="Y14" i="39"/>
  <c r="Z14" i="39" s="1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8"/>
  <c r="Y14" i="8"/>
  <c r="Z14" i="8" s="1"/>
  <c r="AG14" i="47"/>
  <c r="AP14" i="47" s="1"/>
  <c r="AF14" i="47"/>
  <c r="AO14" i="47" s="1"/>
  <c r="W15" i="47"/>
  <c r="AE14" i="47"/>
  <c r="AI14" i="66"/>
  <c r="AN14" i="66"/>
  <c r="X14" i="34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5" i="71" s="1"/>
  <c r="Z13" i="29"/>
  <c r="AN14" i="48"/>
  <c r="AI14" i="48"/>
  <c r="X13" i="94"/>
  <c r="Y13" i="94"/>
  <c r="AN13" i="60"/>
  <c r="AI13" i="60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X14" i="4"/>
  <c r="Z14" i="4" s="1"/>
  <c r="Y14" i="4"/>
  <c r="AI13" i="17"/>
  <c r="AN13" i="17"/>
  <c r="X14" i="57"/>
  <c r="Y14" i="57"/>
  <c r="AH13" i="25"/>
  <c r="AQ13" i="25" s="1"/>
  <c r="AH14" i="33"/>
  <c r="AQ14" i="33" s="1"/>
  <c r="Y14" i="49"/>
  <c r="X14" i="49"/>
  <c r="Z14" i="49" s="1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Y15" i="15"/>
  <c r="AR14" i="28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Y14" i="82"/>
  <c r="X14" i="82"/>
  <c r="Z14" i="82" s="1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AI12" i="62"/>
  <c r="AN12" i="62"/>
  <c r="AH13" i="18"/>
  <c r="AQ13" i="18" s="1"/>
  <c r="Y15" i="48"/>
  <c r="X15" i="48"/>
  <c r="Z15" i="48" s="1"/>
  <c r="Y14" i="67"/>
  <c r="X14" i="67"/>
  <c r="AN14" i="79"/>
  <c r="AI14" i="79"/>
  <c r="Y14" i="88"/>
  <c r="X14" i="88"/>
  <c r="AN12" i="6"/>
  <c r="AI12" i="6"/>
  <c r="Z14" i="53" l="1"/>
  <c r="Z14" i="34"/>
  <c r="Z14" i="36"/>
  <c r="AN13" i="31"/>
  <c r="Z15" i="21"/>
  <c r="AE13" i="22"/>
  <c r="AI13" i="22" s="1"/>
  <c r="AF14" i="42"/>
  <c r="AO14" i="42" s="1"/>
  <c r="W14" i="37"/>
  <c r="AE15" i="76"/>
  <c r="Z13" i="62"/>
  <c r="W15" i="42"/>
  <c r="Y14" i="31"/>
  <c r="Z14" i="31" s="1"/>
  <c r="W16" i="44"/>
  <c r="X16" i="44" s="1"/>
  <c r="AE13" i="37"/>
  <c r="AE13" i="35"/>
  <c r="Z15" i="15"/>
  <c r="Z15" i="79"/>
  <c r="W16" i="79" s="1"/>
  <c r="Z13" i="94"/>
  <c r="AE13" i="94" s="1"/>
  <c r="AF15" i="44"/>
  <c r="AO15" i="44" s="1"/>
  <c r="AF13" i="37"/>
  <c r="AO13" i="37" s="1"/>
  <c r="AF13" i="35"/>
  <c r="AO13" i="35" s="1"/>
  <c r="AF15" i="76"/>
  <c r="AO15" i="76" s="1"/>
  <c r="Z14" i="38"/>
  <c r="Z13" i="6"/>
  <c r="W14" i="6" s="1"/>
  <c r="AG12" i="27"/>
  <c r="AP12" i="27" s="1"/>
  <c r="AG15" i="76"/>
  <c r="AP15" i="76" s="1"/>
  <c r="AG14" i="55"/>
  <c r="AP14" i="55" s="1"/>
  <c r="Z14" i="41"/>
  <c r="AF14" i="41" s="1"/>
  <c r="AO14" i="41" s="1"/>
  <c r="W15" i="49"/>
  <c r="AE14" i="49"/>
  <c r="AG14" i="49"/>
  <c r="AP14" i="49" s="1"/>
  <c r="AF14" i="49"/>
  <c r="AO14" i="49" s="1"/>
  <c r="AG15" i="21"/>
  <c r="AP15" i="21" s="1"/>
  <c r="AF15" i="21"/>
  <c r="AO15" i="21" s="1"/>
  <c r="W16" i="21"/>
  <c r="AE15" i="21"/>
  <c r="AF14" i="8"/>
  <c r="AO14" i="8" s="1"/>
  <c r="W15" i="8"/>
  <c r="AE14" i="8"/>
  <c r="AG14" i="8"/>
  <c r="AP14" i="8" s="1"/>
  <c r="AG14" i="41"/>
  <c r="AP14" i="41" s="1"/>
  <c r="AG13" i="6"/>
  <c r="AP13" i="6" s="1"/>
  <c r="AG15" i="71"/>
  <c r="AP15" i="71" s="1"/>
  <c r="AF15" i="71"/>
  <c r="AO15" i="71" s="1"/>
  <c r="W16" i="71"/>
  <c r="AE15" i="71"/>
  <c r="AF14" i="36"/>
  <c r="AO14" i="36" s="1"/>
  <c r="AE14" i="36"/>
  <c r="W15" i="36"/>
  <c r="AG14" i="36"/>
  <c r="AP14" i="36" s="1"/>
  <c r="AG15" i="79"/>
  <c r="AP15" i="79" s="1"/>
  <c r="AF15" i="79"/>
  <c r="AO15" i="79" s="1"/>
  <c r="AE15" i="79"/>
  <c r="AG14" i="53"/>
  <c r="AP14" i="53" s="1"/>
  <c r="AF14" i="53"/>
  <c r="AO14" i="53" s="1"/>
  <c r="AE14" i="53"/>
  <c r="W15" i="53"/>
  <c r="W15" i="39"/>
  <c r="AG14" i="39"/>
  <c r="AP14" i="39" s="1"/>
  <c r="AF14" i="39"/>
  <c r="AO14" i="39" s="1"/>
  <c r="AE14" i="39"/>
  <c r="W15" i="58"/>
  <c r="AE14" i="58"/>
  <c r="AF14" i="58"/>
  <c r="AO14" i="58" s="1"/>
  <c r="AG14" i="58"/>
  <c r="AP14" i="58" s="1"/>
  <c r="AG15" i="86"/>
  <c r="AP15" i="86" s="1"/>
  <c r="AF15" i="86"/>
  <c r="AO15" i="86" s="1"/>
  <c r="AE15" i="86"/>
  <c r="W16" i="86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Y14" i="12"/>
  <c r="AN14" i="77"/>
  <c r="AI14" i="77"/>
  <c r="AR13" i="31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AH14" i="93"/>
  <c r="AQ14" i="93" s="1"/>
  <c r="X14" i="22"/>
  <c r="Y14" i="22"/>
  <c r="Y15" i="73"/>
  <c r="X15" i="73"/>
  <c r="AN14" i="85"/>
  <c r="AI14" i="85"/>
  <c r="AH13" i="6"/>
  <c r="AQ13" i="6" s="1"/>
  <c r="AR13" i="88"/>
  <c r="Y15" i="3"/>
  <c r="X15" i="3"/>
  <c r="AR14" i="69"/>
  <c r="AN15" i="44"/>
  <c r="AI15" i="44"/>
  <c r="Y15" i="87"/>
  <c r="X15" i="87"/>
  <c r="Z15" i="87" s="1"/>
  <c r="AI13" i="10"/>
  <c r="AN13" i="10"/>
  <c r="Y14" i="13"/>
  <c r="X14" i="13"/>
  <c r="AI13" i="37"/>
  <c r="AN13" i="37"/>
  <c r="AN14" i="55"/>
  <c r="AI14" i="55"/>
  <c r="X14" i="90"/>
  <c r="Z14" i="90" s="1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AG14" i="4"/>
  <c r="AP14" i="4" s="1"/>
  <c r="AF14" i="4"/>
  <c r="AO14" i="4" s="1"/>
  <c r="W15" i="4"/>
  <c r="AE14" i="4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Z15" i="30"/>
  <c r="Y15" i="30"/>
  <c r="X15" i="30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I14" i="73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Y13" i="27"/>
  <c r="X13" i="27"/>
  <c r="AI15" i="76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Z15" i="43" s="1"/>
  <c r="Y15" i="43"/>
  <c r="AR13" i="82"/>
  <c r="AR13" i="41"/>
  <c r="AH14" i="64"/>
  <c r="AQ14" i="64" s="1"/>
  <c r="AR13" i="1"/>
  <c r="Y15" i="42"/>
  <c r="X15" i="42"/>
  <c r="Y15" i="96"/>
  <c r="X15" i="96"/>
  <c r="Z15" i="96" s="1"/>
  <c r="Y14" i="25"/>
  <c r="X14" i="25"/>
  <c r="AI14" i="9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18"/>
  <c r="AI13" i="35"/>
  <c r="AN13" i="35"/>
  <c r="Y15" i="84"/>
  <c r="X15" i="84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Z15" i="85" s="1"/>
  <c r="X15" i="85"/>
  <c r="AN13" i="11"/>
  <c r="AI13" i="11"/>
  <c r="AH14" i="40"/>
  <c r="AQ14" i="40" s="1"/>
  <c r="AR13" i="61"/>
  <c r="AN14" i="42"/>
  <c r="AN13" i="51"/>
  <c r="AI13" i="51"/>
  <c r="AN14" i="96"/>
  <c r="AI14" i="96"/>
  <c r="AN14" i="87"/>
  <c r="AI14" i="87"/>
  <c r="AN12" i="27"/>
  <c r="Y14" i="18"/>
  <c r="X14" i="18"/>
  <c r="Y14" i="37"/>
  <c r="X14" i="37"/>
  <c r="AH14" i="67"/>
  <c r="AQ14" i="67" s="1"/>
  <c r="AF14" i="59"/>
  <c r="AO14" i="59" s="1"/>
  <c r="W15" i="59"/>
  <c r="AE14" i="59"/>
  <c r="AG14" i="59"/>
  <c r="AP14" i="59" s="1"/>
  <c r="X13" i="89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R14" i="21"/>
  <c r="AH13" i="62"/>
  <c r="AQ13" i="62" s="1"/>
  <c r="X14" i="11"/>
  <c r="Y14" i="11"/>
  <c r="AH14" i="53"/>
  <c r="AQ14" i="53" s="1"/>
  <c r="AN14" i="3"/>
  <c r="AI14" i="3"/>
  <c r="Z14" i="40"/>
  <c r="X14" i="32"/>
  <c r="Y14" i="32"/>
  <c r="AI13" i="75"/>
  <c r="AN13" i="75"/>
  <c r="AR13" i="8"/>
  <c r="AN13" i="13"/>
  <c r="AI13" i="13"/>
  <c r="X16" i="76"/>
  <c r="Z16" i="76" s="1"/>
  <c r="Y16" i="76"/>
  <c r="W14" i="94" l="1"/>
  <c r="Z14" i="37"/>
  <c r="Z13" i="89"/>
  <c r="Z14" i="18"/>
  <c r="AI14" i="42"/>
  <c r="Y16" i="44"/>
  <c r="Z16" i="44" s="1"/>
  <c r="AG13" i="94"/>
  <c r="AP13" i="94" s="1"/>
  <c r="AF13" i="6"/>
  <c r="AO13" i="6" s="1"/>
  <c r="AN13" i="22"/>
  <c r="Z14" i="46"/>
  <c r="W15" i="41"/>
  <c r="Z14" i="12"/>
  <c r="AI12" i="27"/>
  <c r="AF13" i="94"/>
  <c r="AO13" i="94" s="1"/>
  <c r="AE13" i="6"/>
  <c r="Z14" i="25"/>
  <c r="Z15" i="73"/>
  <c r="AG15" i="73" s="1"/>
  <c r="AP15" i="73" s="1"/>
  <c r="Z15" i="54"/>
  <c r="AE15" i="54" s="1"/>
  <c r="Z15" i="9"/>
  <c r="Z15" i="52"/>
  <c r="Z14" i="35"/>
  <c r="AE14" i="35" s="1"/>
  <c r="Z13" i="27"/>
  <c r="AG13" i="27" s="1"/>
  <c r="AP13" i="27" s="1"/>
  <c r="AE14" i="41"/>
  <c r="Z14" i="32"/>
  <c r="AF14" i="32" s="1"/>
  <c r="AO14" i="32" s="1"/>
  <c r="Z15" i="55"/>
  <c r="AE16" i="76"/>
  <c r="W17" i="76"/>
  <c r="AF16" i="76"/>
  <c r="AO16" i="76" s="1"/>
  <c r="AG16" i="76"/>
  <c r="AP16" i="76" s="1"/>
  <c r="AF13" i="89"/>
  <c r="AO13" i="89" s="1"/>
  <c r="AG13" i="89"/>
  <c r="AP13" i="89" s="1"/>
  <c r="W14" i="89"/>
  <c r="AE13" i="89"/>
  <c r="AF15" i="55"/>
  <c r="AO15" i="55" s="1"/>
  <c r="W16" i="55"/>
  <c r="AE15" i="55"/>
  <c r="AG15" i="55"/>
  <c r="AP15" i="55" s="1"/>
  <c r="AF15" i="73"/>
  <c r="AO15" i="73" s="1"/>
  <c r="AE15" i="73"/>
  <c r="W16" i="73"/>
  <c r="AG15" i="52"/>
  <c r="AP15" i="52" s="1"/>
  <c r="W16" i="52"/>
  <c r="AF15" i="52"/>
  <c r="AO15" i="52" s="1"/>
  <c r="AE15" i="52"/>
  <c r="AE14" i="37"/>
  <c r="W15" i="37"/>
  <c r="AF14" i="37"/>
  <c r="AO14" i="37" s="1"/>
  <c r="AG14" i="37"/>
  <c r="AP14" i="37" s="1"/>
  <c r="AG14" i="18"/>
  <c r="AP14" i="18" s="1"/>
  <c r="AF14" i="18"/>
  <c r="AO14" i="18" s="1"/>
  <c r="W15" i="18"/>
  <c r="AE14" i="18"/>
  <c r="W16" i="54"/>
  <c r="AF15" i="54"/>
  <c r="AO15" i="54" s="1"/>
  <c r="AG15" i="9"/>
  <c r="AP15" i="9" s="1"/>
  <c r="AF15" i="9"/>
  <c r="AO15" i="9" s="1"/>
  <c r="W16" i="9"/>
  <c r="AE15" i="9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X15" i="34"/>
  <c r="AI14" i="4"/>
  <c r="AN14" i="4"/>
  <c r="AI14" i="82"/>
  <c r="AN14" i="82"/>
  <c r="AI14" i="33"/>
  <c r="AN14" i="33"/>
  <c r="AH14" i="90"/>
  <c r="AQ14" i="90" s="1"/>
  <c r="AH14" i="13"/>
  <c r="AQ14" i="13" s="1"/>
  <c r="AH15" i="3"/>
  <c r="AQ15" i="3" s="1"/>
  <c r="X14" i="20"/>
  <c r="Y14" i="20"/>
  <c r="Y16" i="71"/>
  <c r="X16" i="71"/>
  <c r="AR14" i="3"/>
  <c r="X15" i="63"/>
  <c r="Y15" i="63"/>
  <c r="AG15" i="85"/>
  <c r="AP15" i="85" s="1"/>
  <c r="AF15" i="85"/>
  <c r="AO15" i="85" s="1"/>
  <c r="W16" i="85"/>
  <c r="AE15" i="85"/>
  <c r="AR13" i="35"/>
  <c r="AR14" i="9"/>
  <c r="AH14" i="56"/>
  <c r="AQ14" i="56" s="1"/>
  <c r="W15" i="57"/>
  <c r="AE14" i="57"/>
  <c r="AG14" i="57"/>
  <c r="AP14" i="57" s="1"/>
  <c r="AF14" i="57"/>
  <c r="AO14" i="57" s="1"/>
  <c r="Y15" i="4"/>
  <c r="X15" i="4"/>
  <c r="Z15" i="4" s="1"/>
  <c r="AE14" i="90"/>
  <c r="W15" i="90"/>
  <c r="AF14" i="90"/>
  <c r="AO14" i="90" s="1"/>
  <c r="AG14" i="90"/>
  <c r="AP14" i="90" s="1"/>
  <c r="AI13" i="23"/>
  <c r="AN13" i="23"/>
  <c r="AR14" i="77"/>
  <c r="X14" i="78"/>
  <c r="Y14" i="78"/>
  <c r="AH15" i="65"/>
  <c r="AQ15" i="65" s="1"/>
  <c r="W15" i="17"/>
  <c r="AE14" i="17"/>
  <c r="AG14" i="17"/>
  <c r="AP14" i="17" s="1"/>
  <c r="AF14" i="17"/>
  <c r="AO14" i="17" s="1"/>
  <c r="AI14" i="4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Z15" i="3"/>
  <c r="AR14" i="85"/>
  <c r="AH14" i="22"/>
  <c r="AQ14" i="22" s="1"/>
  <c r="X14" i="23"/>
  <c r="Z14" i="23" s="1"/>
  <c r="Y14" i="23"/>
  <c r="AH15" i="47"/>
  <c r="AQ15" i="47" s="1"/>
  <c r="AR12" i="89"/>
  <c r="Y16" i="79"/>
  <c r="X16" i="79"/>
  <c r="Z16" i="79" s="1"/>
  <c r="AI13" i="94"/>
  <c r="AN13" i="94"/>
  <c r="Y15" i="36"/>
  <c r="X15" i="36"/>
  <c r="X15" i="8"/>
  <c r="Y15" i="8"/>
  <c r="AR13" i="92"/>
  <c r="AR13" i="12"/>
  <c r="W16" i="43"/>
  <c r="AG15" i="43"/>
  <c r="AP15" i="43" s="1"/>
  <c r="AF15" i="43"/>
  <c r="AO15" i="43" s="1"/>
  <c r="AE15" i="43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Z13" i="7" s="1"/>
  <c r="Y13" i="7"/>
  <c r="AH14" i="10"/>
  <c r="AQ14" i="10" s="1"/>
  <c r="Y15" i="80"/>
  <c r="X15" i="80"/>
  <c r="Z15" i="80" s="1"/>
  <c r="AN14" i="34"/>
  <c r="AI14" i="34"/>
  <c r="AH15" i="81"/>
  <c r="AQ15" i="81" s="1"/>
  <c r="AI14" i="38"/>
  <c r="AN14" i="38"/>
  <c r="Z14" i="22"/>
  <c r="AH14" i="46"/>
  <c r="AQ14" i="46" s="1"/>
  <c r="Z15" i="47"/>
  <c r="Z15" i="65"/>
  <c r="Y16" i="86"/>
  <c r="X16" i="86"/>
  <c r="Z16" i="86" s="1"/>
  <c r="AI14" i="58"/>
  <c r="AN14" i="58"/>
  <c r="X15" i="39"/>
  <c r="Y15" i="39"/>
  <c r="AN15" i="79"/>
  <c r="AI15" i="79"/>
  <c r="AI14" i="36"/>
  <c r="AN14" i="36"/>
  <c r="AN13" i="6"/>
  <c r="AI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R14" i="65"/>
  <c r="AG14" i="61"/>
  <c r="AP14" i="61" s="1"/>
  <c r="W15" i="61"/>
  <c r="AF14" i="61"/>
  <c r="AO14" i="61" s="1"/>
  <c r="AE14" i="61"/>
  <c r="AR13" i="11"/>
  <c r="X15" i="70"/>
  <c r="Y15" i="70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Y15" i="38"/>
  <c r="X15" i="38"/>
  <c r="Z15" i="38" s="1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Z15" i="58" s="1"/>
  <c r="X15" i="53"/>
  <c r="Y15" i="53"/>
  <c r="X14" i="94"/>
  <c r="Z14" i="94" s="1"/>
  <c r="Y14" i="94"/>
  <c r="Y14" i="6"/>
  <c r="X14" i="6"/>
  <c r="AN15" i="21"/>
  <c r="AI15" i="21"/>
  <c r="AN14" i="49"/>
  <c r="AI14" i="49"/>
  <c r="AH16" i="76"/>
  <c r="AQ16" i="76" s="1"/>
  <c r="AH15" i="55"/>
  <c r="AQ15" i="55" s="1"/>
  <c r="AH15" i="77"/>
  <c r="AQ15" i="77" s="1"/>
  <c r="Z14" i="24"/>
  <c r="Z15" i="77"/>
  <c r="AN14" i="16"/>
  <c r="AI14" i="16"/>
  <c r="X15" i="59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Z14" i="62"/>
  <c r="X14" i="62"/>
  <c r="Y14" i="62"/>
  <c r="AH15" i="30"/>
  <c r="AQ15" i="30" s="1"/>
  <c r="X16" i="15"/>
  <c r="Y16" i="15"/>
  <c r="X15" i="82"/>
  <c r="Y15" i="82"/>
  <c r="X15" i="2"/>
  <c r="Y15" i="2"/>
  <c r="Y16" i="48"/>
  <c r="X16" i="48"/>
  <c r="AR13" i="37"/>
  <c r="AH15" i="87"/>
  <c r="AQ15" i="87" s="1"/>
  <c r="AF14" i="46"/>
  <c r="AO14" i="46" s="1"/>
  <c r="AE14" i="46"/>
  <c r="W15" i="46"/>
  <c r="AG14" i="46"/>
  <c r="AP14" i="46" s="1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5" i="41"/>
  <c r="X15" i="41"/>
  <c r="Y16" i="21"/>
  <c r="X16" i="21"/>
  <c r="Y15" i="49"/>
  <c r="X15" i="49"/>
  <c r="Z16" i="28" l="1"/>
  <c r="AG14" i="32"/>
  <c r="AP14" i="32" s="1"/>
  <c r="W15" i="32"/>
  <c r="AE14" i="32"/>
  <c r="W14" i="27"/>
  <c r="AG15" i="54"/>
  <c r="AP15" i="54" s="1"/>
  <c r="AF14" i="35"/>
  <c r="AO14" i="35" s="1"/>
  <c r="Z14" i="78"/>
  <c r="Z16" i="71"/>
  <c r="AF16" i="44"/>
  <c r="AO16" i="44" s="1"/>
  <c r="AG16" i="44"/>
  <c r="AP16" i="44" s="1"/>
  <c r="W17" i="44"/>
  <c r="AE16" i="44"/>
  <c r="Z16" i="21"/>
  <c r="AF16" i="21" s="1"/>
  <c r="AO16" i="21" s="1"/>
  <c r="Z15" i="2"/>
  <c r="AF15" i="2" s="1"/>
  <c r="AO15" i="2" s="1"/>
  <c r="Z15" i="59"/>
  <c r="W15" i="35"/>
  <c r="Z15" i="8"/>
  <c r="Z15" i="34"/>
  <c r="AE15" i="34" s="1"/>
  <c r="Z14" i="29"/>
  <c r="AG14" i="29" s="1"/>
  <c r="AP14" i="29" s="1"/>
  <c r="Z15" i="53"/>
  <c r="AF15" i="53" s="1"/>
  <c r="AO15" i="53" s="1"/>
  <c r="Z16" i="15"/>
  <c r="AE16" i="15" s="1"/>
  <c r="Z15" i="70"/>
  <c r="AG14" i="35"/>
  <c r="AP14" i="35" s="1"/>
  <c r="Z15" i="14"/>
  <c r="AG15" i="14" s="1"/>
  <c r="AP15" i="14" s="1"/>
  <c r="Z15" i="39"/>
  <c r="AE15" i="39" s="1"/>
  <c r="AE13" i="27"/>
  <c r="AF13" i="27"/>
  <c r="AO13" i="27" s="1"/>
  <c r="Z16" i="48"/>
  <c r="W17" i="48" s="1"/>
  <c r="AE14" i="29"/>
  <c r="W15" i="29"/>
  <c r="AE15" i="14"/>
  <c r="AF15" i="34"/>
  <c r="AO15" i="34" s="1"/>
  <c r="AG15" i="34"/>
  <c r="AP15" i="34" s="1"/>
  <c r="AF16" i="15"/>
  <c r="AO16" i="15" s="1"/>
  <c r="W17" i="15"/>
  <c r="AG15" i="39"/>
  <c r="AP15" i="39" s="1"/>
  <c r="AF16" i="48"/>
  <c r="AO16" i="48" s="1"/>
  <c r="AE16" i="48"/>
  <c r="AE15" i="53"/>
  <c r="W16" i="53"/>
  <c r="AG16" i="21"/>
  <c r="AP16" i="21" s="1"/>
  <c r="AE16" i="21"/>
  <c r="W16" i="2"/>
  <c r="AE15" i="2"/>
  <c r="AG15" i="2"/>
  <c r="AP15" i="2" s="1"/>
  <c r="W17" i="28"/>
  <c r="AE16" i="28"/>
  <c r="AG16" i="28"/>
  <c r="AP16" i="28" s="1"/>
  <c r="AF16" i="28"/>
  <c r="AO16" i="28" s="1"/>
  <c r="AF15" i="70"/>
  <c r="AO15" i="70" s="1"/>
  <c r="W16" i="70"/>
  <c r="AE15" i="70"/>
  <c r="AG15" i="70"/>
  <c r="AP15" i="70" s="1"/>
  <c r="Y15" i="12"/>
  <c r="X15" i="12"/>
  <c r="X15" i="46"/>
  <c r="Y15" i="46"/>
  <c r="AH15" i="82"/>
  <c r="AQ15" i="82" s="1"/>
  <c r="W15" i="62"/>
  <c r="AE14" i="62"/>
  <c r="AG14" i="62"/>
  <c r="AP14" i="62" s="1"/>
  <c r="AF14" i="62"/>
  <c r="AO14" i="62" s="1"/>
  <c r="AG14" i="51"/>
  <c r="AP14" i="51" s="1"/>
  <c r="AF14" i="51"/>
  <c r="AO14" i="51" s="1"/>
  <c r="AE14" i="51"/>
  <c r="W15" i="51"/>
  <c r="X16" i="66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Z15" i="60" s="1"/>
  <c r="AR13" i="29"/>
  <c r="AG15" i="65"/>
  <c r="AP15" i="65" s="1"/>
  <c r="AF15" i="65"/>
  <c r="AO15" i="65" s="1"/>
  <c r="AE15" i="65"/>
  <c r="W16" i="65"/>
  <c r="AH13" i="7"/>
  <c r="AQ13" i="7" s="1"/>
  <c r="AF15" i="8"/>
  <c r="AO15" i="8" s="1"/>
  <c r="W16" i="8"/>
  <c r="AE15" i="8"/>
  <c r="AG15" i="8"/>
  <c r="AP15" i="8" s="1"/>
  <c r="AH16" i="79"/>
  <c r="AQ16" i="79" s="1"/>
  <c r="AF14" i="23"/>
  <c r="AO14" i="23" s="1"/>
  <c r="W15" i="23"/>
  <c r="AE14" i="23"/>
  <c r="AG14" i="23"/>
  <c r="AP14" i="23" s="1"/>
  <c r="AG15" i="3"/>
  <c r="AP15" i="3" s="1"/>
  <c r="AF15" i="3"/>
  <c r="AO15" i="3" s="1"/>
  <c r="W16" i="3"/>
  <c r="AE15" i="3"/>
  <c r="AI14" i="17"/>
  <c r="AN14" i="17"/>
  <c r="AH14" i="78"/>
  <c r="AQ14" i="78" s="1"/>
  <c r="AI15" i="69"/>
  <c r="AN15" i="69"/>
  <c r="Y15" i="67"/>
  <c r="X15" i="67"/>
  <c r="Y16" i="9"/>
  <c r="X16" i="9"/>
  <c r="X16" i="54"/>
  <c r="Y16" i="54"/>
  <c r="X16" i="52"/>
  <c r="Y16" i="52"/>
  <c r="Y15" i="32"/>
  <c r="X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G16" i="71"/>
  <c r="AP16" i="71" s="1"/>
  <c r="AF16" i="71"/>
  <c r="AO16" i="71" s="1"/>
  <c r="W17" i="71"/>
  <c r="AE16" i="71"/>
  <c r="AR14" i="82"/>
  <c r="AH15" i="93"/>
  <c r="AQ15" i="93" s="1"/>
  <c r="X16" i="69"/>
  <c r="Y16" i="69"/>
  <c r="AI14" i="1"/>
  <c r="AN14" i="1"/>
  <c r="AN14" i="67"/>
  <c r="AI14" i="67"/>
  <c r="AN14" i="18"/>
  <c r="AI14" i="18"/>
  <c r="Y14" i="89"/>
  <c r="Z14" i="89" s="1"/>
  <c r="X14" i="89"/>
  <c r="AI14" i="32"/>
  <c r="AN14" i="32"/>
  <c r="AI16" i="76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Z15" i="1" s="1"/>
  <c r="Y15" i="18"/>
  <c r="X15" i="18"/>
  <c r="Y15" i="37"/>
  <c r="X15" i="37"/>
  <c r="AI15" i="55"/>
  <c r="AN15" i="55"/>
  <c r="Y14" i="27"/>
  <c r="X14" i="27"/>
  <c r="Z15" i="82"/>
  <c r="W16" i="84"/>
  <c r="AE15" i="84"/>
  <c r="AG15" i="84"/>
  <c r="AP15" i="84" s="1"/>
  <c r="AF15" i="84"/>
  <c r="AO15" i="84" s="1"/>
  <c r="AF14" i="94"/>
  <c r="AO14" i="94" s="1"/>
  <c r="W15" i="94"/>
  <c r="AE14" i="94"/>
  <c r="AG14" i="94"/>
  <c r="AP14" i="9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Y17" i="44"/>
  <c r="X17" i="44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Y15" i="25"/>
  <c r="X15" i="25"/>
  <c r="Z15" i="25" s="1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Z15" i="90" s="1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AI14" i="37"/>
  <c r="AN14" i="37"/>
  <c r="Y16" i="73"/>
  <c r="X16" i="73"/>
  <c r="Z16" i="73" s="1"/>
  <c r="Y16" i="55"/>
  <c r="X16" i="55"/>
  <c r="AN13" i="27"/>
  <c r="AI13" i="27"/>
  <c r="X15" i="31"/>
  <c r="Y15" i="31"/>
  <c r="AI16" i="44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I15" i="73"/>
  <c r="Y15" i="35"/>
  <c r="X15" i="35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AF15" i="59"/>
  <c r="AO15" i="59" s="1"/>
  <c r="W16" i="59"/>
  <c r="AE15" i="59"/>
  <c r="AG15" i="59"/>
  <c r="AP15" i="59" s="1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Y16" i="96"/>
  <c r="AH15" i="39"/>
  <c r="AQ15" i="39" s="1"/>
  <c r="W17" i="86"/>
  <c r="AG16" i="86"/>
  <c r="AP16" i="86" s="1"/>
  <c r="AF16" i="86"/>
  <c r="AO16" i="86" s="1"/>
  <c r="AE16" i="86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I15" i="54"/>
  <c r="AN13" i="89"/>
  <c r="AI13" i="89"/>
  <c r="AI14" i="35"/>
  <c r="AN14" i="35"/>
  <c r="Z15" i="37" l="1"/>
  <c r="Z14" i="27"/>
  <c r="AG16" i="15"/>
  <c r="AP16" i="15" s="1"/>
  <c r="AG15" i="53"/>
  <c r="AP15" i="53" s="1"/>
  <c r="Z16" i="66"/>
  <c r="AF14" i="29"/>
  <c r="AO14" i="29" s="1"/>
  <c r="Z16" i="96"/>
  <c r="AF15" i="39"/>
  <c r="AO15" i="39" s="1"/>
  <c r="AF15" i="14"/>
  <c r="AO15" i="14" s="1"/>
  <c r="Z15" i="40"/>
  <c r="W17" i="21"/>
  <c r="W16" i="39"/>
  <c r="W16" i="34"/>
  <c r="W16" i="14"/>
  <c r="Z16" i="9"/>
  <c r="AF16" i="9" s="1"/>
  <c r="AO16" i="9" s="1"/>
  <c r="AG16" i="48"/>
  <c r="AP16" i="48" s="1"/>
  <c r="Z16" i="87"/>
  <c r="W17" i="87" s="1"/>
  <c r="Z15" i="91"/>
  <c r="AG15" i="91" s="1"/>
  <c r="AP15" i="91" s="1"/>
  <c r="Z15" i="88"/>
  <c r="AE15" i="88" s="1"/>
  <c r="AE16" i="87"/>
  <c r="AG14" i="89"/>
  <c r="AP14" i="89" s="1"/>
  <c r="AF14" i="89"/>
  <c r="AO14" i="89" s="1"/>
  <c r="W15" i="89"/>
  <c r="AE14" i="89"/>
  <c r="W16" i="88"/>
  <c r="AG15" i="88"/>
  <c r="AP15" i="88" s="1"/>
  <c r="AF15" i="88"/>
  <c r="AO15" i="88" s="1"/>
  <c r="AR15" i="66"/>
  <c r="AR15" i="52"/>
  <c r="AR15" i="30"/>
  <c r="W17" i="73"/>
  <c r="AG16" i="73"/>
  <c r="AP16" i="73" s="1"/>
  <c r="AE16" i="73"/>
  <c r="AF16" i="73"/>
  <c r="AO16" i="73" s="1"/>
  <c r="W16" i="93"/>
  <c r="AG15" i="93"/>
  <c r="AP15" i="93" s="1"/>
  <c r="AF15" i="93"/>
  <c r="AO15" i="93" s="1"/>
  <c r="AE15" i="93"/>
  <c r="AH16" i="85"/>
  <c r="AQ16" i="85" s="1"/>
  <c r="Y15" i="13"/>
  <c r="X15" i="13"/>
  <c r="W16" i="25"/>
  <c r="AG15" i="25"/>
  <c r="AP15" i="25" s="1"/>
  <c r="AF15" i="25"/>
  <c r="AO15" i="25" s="1"/>
  <c r="AE15" i="25"/>
  <c r="AH15" i="61"/>
  <c r="AQ15" i="61" s="1"/>
  <c r="AN14" i="94"/>
  <c r="AI14" i="94"/>
  <c r="AI15" i="84"/>
  <c r="AN15" i="84"/>
  <c r="W15" i="27"/>
  <c r="AE14" i="27"/>
  <c r="AG14" i="27"/>
  <c r="AP14" i="27" s="1"/>
  <c r="AF14" i="27"/>
  <c r="AO14" i="27" s="1"/>
  <c r="AH15" i="18"/>
  <c r="AQ15" i="18" s="1"/>
  <c r="AN14" i="56"/>
  <c r="AI14" i="56"/>
  <c r="X15" i="10"/>
  <c r="Z15" i="10" s="1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I15" i="70"/>
  <c r="AN16" i="21"/>
  <c r="AI16" i="21"/>
  <c r="AI15" i="53"/>
  <c r="AN15" i="53"/>
  <c r="Y17" i="48"/>
  <c r="X17" i="48"/>
  <c r="AN15" i="34"/>
  <c r="AI15" i="34"/>
  <c r="AH15" i="64"/>
  <c r="AQ15" i="64" s="1"/>
  <c r="X16" i="42"/>
  <c r="Y16" i="42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Y17" i="71"/>
  <c r="AR15" i="85"/>
  <c r="AR15" i="43"/>
  <c r="AI14" i="22"/>
  <c r="AN14" i="22"/>
  <c r="AR14" i="61"/>
  <c r="Y15" i="45"/>
  <c r="Z15" i="45" s="1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I16" i="15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X15" i="92"/>
  <c r="Y15" i="92"/>
  <c r="AI14" i="45"/>
  <c r="AN14" i="45"/>
  <c r="Z15" i="50"/>
  <c r="AH15" i="32"/>
  <c r="AQ15" i="32" s="1"/>
  <c r="AH15" i="67"/>
  <c r="AQ15" i="67" s="1"/>
  <c r="AN15" i="3"/>
  <c r="AI15" i="3"/>
  <c r="X15" i="23"/>
  <c r="Y15" i="23"/>
  <c r="AH15" i="88"/>
  <c r="AQ15" i="88" s="1"/>
  <c r="Z16" i="83"/>
  <c r="AH16" i="66"/>
  <c r="AQ16" i="66" s="1"/>
  <c r="AH15" i="12"/>
  <c r="AQ15" i="12" s="1"/>
  <c r="Y17" i="15"/>
  <c r="X17" i="15"/>
  <c r="Y15" i="29"/>
  <c r="X15" i="29"/>
  <c r="AH16" i="43"/>
  <c r="AQ16" i="43" s="1"/>
  <c r="Z16" i="43"/>
  <c r="X17" i="86"/>
  <c r="Y17" i="86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X14" i="68"/>
  <c r="Z14" i="68" s="1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Y16" i="3"/>
  <c r="X16" i="3"/>
  <c r="X16" i="81"/>
  <c r="Z16" i="81" s="1"/>
  <c r="Y16" i="81"/>
  <c r="AG16" i="66"/>
  <c r="AP16" i="66" s="1"/>
  <c r="AF16" i="66"/>
  <c r="AO16" i="66" s="1"/>
  <c r="AE16" i="66"/>
  <c r="W17" i="66"/>
  <c r="AI16" i="48"/>
  <c r="AN16" i="48"/>
  <c r="AN15" i="14"/>
  <c r="AN14" i="29"/>
  <c r="AI14" i="29"/>
  <c r="AR15" i="87"/>
  <c r="AH16" i="96"/>
  <c r="AQ16" i="96" s="1"/>
  <c r="X16" i="38"/>
  <c r="Y16" i="38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32"/>
  <c r="AR14" i="67"/>
  <c r="Z16" i="69"/>
  <c r="X16" i="4"/>
  <c r="Y16" i="4"/>
  <c r="AI14" i="78"/>
  <c r="AN14" i="78"/>
  <c r="Z16" i="30"/>
  <c r="AI13" i="7"/>
  <c r="AN13" i="7"/>
  <c r="Y16" i="19"/>
  <c r="X16" i="19"/>
  <c r="X16" i="58"/>
  <c r="Y16" i="58"/>
  <c r="Z15" i="32"/>
  <c r="Z16" i="54"/>
  <c r="Z15" i="67"/>
  <c r="AI15" i="8"/>
  <c r="AN15" i="8"/>
  <c r="Y16" i="65"/>
  <c r="X16" i="65"/>
  <c r="AH15" i="60"/>
  <c r="AQ15" i="60" s="1"/>
  <c r="AR14" i="50"/>
  <c r="AI15" i="81"/>
  <c r="AN15" i="81"/>
  <c r="Y15" i="5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R13" i="27"/>
  <c r="AG15" i="40"/>
  <c r="AP15" i="40" s="1"/>
  <c r="AF15" i="40"/>
  <c r="AO15" i="40" s="1"/>
  <c r="AE15" i="40"/>
  <c r="W16" i="40"/>
  <c r="AF15" i="5"/>
  <c r="AO15" i="5" s="1"/>
  <c r="W16" i="5"/>
  <c r="AE15" i="5"/>
  <c r="AG15" i="5"/>
  <c r="AP15" i="5" s="1"/>
  <c r="AG15" i="90"/>
  <c r="AP15" i="90" s="1"/>
  <c r="AF15" i="90"/>
  <c r="AO15" i="90" s="1"/>
  <c r="AE15" i="90"/>
  <c r="W16" i="90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Y16" i="8"/>
  <c r="AN15" i="65"/>
  <c r="AI15" i="65"/>
  <c r="AN14" i="51"/>
  <c r="AI14" i="51"/>
  <c r="X15" i="62"/>
  <c r="Y15" i="62"/>
  <c r="AI16" i="28"/>
  <c r="AN16" i="28"/>
  <c r="Y16" i="2"/>
  <c r="X16" i="2"/>
  <c r="Z16" i="2" s="1"/>
  <c r="AI15" i="39"/>
  <c r="AN15" i="39"/>
  <c r="Y16" i="14"/>
  <c r="X16" i="14"/>
  <c r="Z15" i="13" l="1"/>
  <c r="AF16" i="87"/>
  <c r="AO16" i="87" s="1"/>
  <c r="AE15" i="91"/>
  <c r="AG16" i="87"/>
  <c r="AP16" i="87" s="1"/>
  <c r="W16" i="91"/>
  <c r="Z16" i="8"/>
  <c r="Z16" i="14"/>
  <c r="AF15" i="91"/>
  <c r="AO15" i="91" s="1"/>
  <c r="AG16" i="9"/>
  <c r="AP16" i="9" s="1"/>
  <c r="Z15" i="92"/>
  <c r="Z15" i="56"/>
  <c r="Z15" i="51"/>
  <c r="Z16" i="58"/>
  <c r="AF16" i="58" s="1"/>
  <c r="AO16" i="58" s="1"/>
  <c r="Z16" i="3"/>
  <c r="W17" i="3" s="1"/>
  <c r="Z15" i="22"/>
  <c r="AE16" i="9"/>
  <c r="Z16" i="38"/>
  <c r="W17" i="38" s="1"/>
  <c r="Z17" i="86"/>
  <c r="AG17" i="86" s="1"/>
  <c r="AP17" i="86" s="1"/>
  <c r="Z17" i="15"/>
  <c r="W18" i="15" s="1"/>
  <c r="Z15" i="94"/>
  <c r="W17" i="9"/>
  <c r="Z16" i="19"/>
  <c r="AI15" i="14"/>
  <c r="Z17" i="71"/>
  <c r="Z16" i="42"/>
  <c r="AG16" i="42" s="1"/>
  <c r="AP16" i="42" s="1"/>
  <c r="Z15" i="11"/>
  <c r="AE15" i="11" s="1"/>
  <c r="Z17" i="21"/>
  <c r="AF17" i="21" s="1"/>
  <c r="AO17" i="21" s="1"/>
  <c r="Z16" i="4"/>
  <c r="W17" i="4" s="1"/>
  <c r="Z15" i="78"/>
  <c r="AG15" i="78" s="1"/>
  <c r="AP15" i="78" s="1"/>
  <c r="Z17" i="48"/>
  <c r="AG17" i="48" s="1"/>
  <c r="AP17" i="48" s="1"/>
  <c r="Z16" i="80"/>
  <c r="AG16" i="80" s="1"/>
  <c r="AP16" i="80" s="1"/>
  <c r="Z15" i="75"/>
  <c r="AG15" i="75" s="1"/>
  <c r="AP15" i="75" s="1"/>
  <c r="AG16" i="81"/>
  <c r="AP16" i="81" s="1"/>
  <c r="AE16" i="81"/>
  <c r="AF16" i="81"/>
  <c r="AO16" i="81" s="1"/>
  <c r="W17" i="81"/>
  <c r="AG16" i="3"/>
  <c r="AP16" i="3" s="1"/>
  <c r="AF16" i="3"/>
  <c r="AO16" i="3" s="1"/>
  <c r="AE16" i="3"/>
  <c r="AE15" i="75"/>
  <c r="W16" i="75"/>
  <c r="AG16" i="38"/>
  <c r="AP16" i="38" s="1"/>
  <c r="AE16" i="38"/>
  <c r="W18" i="86"/>
  <c r="AF17" i="86"/>
  <c r="AO17" i="86" s="1"/>
  <c r="AG15" i="13"/>
  <c r="AP15" i="13" s="1"/>
  <c r="AF15" i="13"/>
  <c r="AO15" i="13" s="1"/>
  <c r="W16" i="13"/>
  <c r="AE15" i="13"/>
  <c r="AG17" i="21"/>
  <c r="AP17" i="21" s="1"/>
  <c r="AE17" i="21"/>
  <c r="AF17" i="48"/>
  <c r="AO17" i="48" s="1"/>
  <c r="AE17" i="48"/>
  <c r="AG15" i="11"/>
  <c r="AP15" i="11" s="1"/>
  <c r="AF15" i="11"/>
  <c r="AO15" i="11" s="1"/>
  <c r="W16" i="11"/>
  <c r="AG16" i="4"/>
  <c r="AP16" i="4" s="1"/>
  <c r="AF16" i="4"/>
  <c r="AO16" i="4" s="1"/>
  <c r="AG15" i="94"/>
  <c r="AP15" i="94" s="1"/>
  <c r="AF15" i="94"/>
  <c r="AO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AR15" i="65"/>
  <c r="Y16" i="1"/>
  <c r="X16" i="1"/>
  <c r="AI15" i="5"/>
  <c r="AN15" i="5"/>
  <c r="AN15" i="49"/>
  <c r="AI15" i="49"/>
  <c r="AR15" i="38"/>
  <c r="X17" i="96"/>
  <c r="Y17" i="96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AH15" i="11"/>
  <c r="AQ15" i="11" s="1"/>
  <c r="Y15" i="6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G15" i="51"/>
  <c r="AP15" i="51" s="1"/>
  <c r="AF15" i="51"/>
  <c r="AO15" i="51" s="1"/>
  <c r="AE15" i="51"/>
  <c r="W16" i="51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I16" i="73"/>
  <c r="AN16" i="73"/>
  <c r="X16" i="91"/>
  <c r="Y16" i="91"/>
  <c r="AN14" i="89"/>
  <c r="AI14" i="89"/>
  <c r="AR15" i="39"/>
  <c r="AR14" i="10"/>
  <c r="Y16" i="90"/>
  <c r="X16" i="90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I15" i="91"/>
  <c r="AI16" i="87"/>
  <c r="AN16" i="87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AH16" i="3"/>
  <c r="AQ16" i="3" s="1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X16" i="88"/>
  <c r="Z16" i="88" s="1"/>
  <c r="Y16" i="88"/>
  <c r="Y16" i="49"/>
  <c r="X16" i="49"/>
  <c r="AR15" i="2"/>
  <c r="AR15" i="8"/>
  <c r="W17" i="58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F15" i="92"/>
  <c r="AO15" i="92" s="1"/>
  <c r="AG15" i="92"/>
  <c r="AP15" i="92" s="1"/>
  <c r="AE15" i="92"/>
  <c r="W16" i="92"/>
  <c r="AR15" i="70"/>
  <c r="AN15" i="60"/>
  <c r="AI15" i="60"/>
  <c r="W17" i="2"/>
  <c r="AE16" i="2"/>
  <c r="AG16" i="2"/>
  <c r="AP16" i="2" s="1"/>
  <c r="AF16" i="2"/>
  <c r="AO16" i="2" s="1"/>
  <c r="AR14" i="51"/>
  <c r="AF16" i="8"/>
  <c r="AO16" i="8" s="1"/>
  <c r="W17" i="8"/>
  <c r="AE16" i="8"/>
  <c r="AG16" i="8"/>
  <c r="AP16" i="8" s="1"/>
  <c r="AG15" i="56"/>
  <c r="AP15" i="56" s="1"/>
  <c r="AF15" i="56"/>
  <c r="AO15" i="56" s="1"/>
  <c r="AE15" i="56"/>
  <c r="W16" i="56"/>
  <c r="Y16" i="37"/>
  <c r="X16" i="37"/>
  <c r="AR14" i="13"/>
  <c r="X16" i="40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G16" i="19"/>
  <c r="AP16" i="19" s="1"/>
  <c r="AF16" i="19"/>
  <c r="AO16" i="19" s="1"/>
  <c r="W17" i="19"/>
  <c r="AE16" i="19"/>
  <c r="Y16" i="41"/>
  <c r="X16" i="4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5" i="3"/>
  <c r="AR14" i="45"/>
  <c r="AG15" i="22"/>
  <c r="AP15" i="22" s="1"/>
  <c r="AF15" i="22"/>
  <c r="AO15" i="22" s="1"/>
  <c r="W16" i="22"/>
  <c r="AE15" i="22"/>
  <c r="AG15" i="18"/>
  <c r="AP15" i="18" s="1"/>
  <c r="AF15" i="18"/>
  <c r="AO15" i="18" s="1"/>
  <c r="W16" i="18"/>
  <c r="AE15" i="18"/>
  <c r="Y16" i="74"/>
  <c r="X16" i="74"/>
  <c r="Y16" i="16"/>
  <c r="X16" i="16"/>
  <c r="Z16" i="16" s="1"/>
  <c r="AH16" i="70"/>
  <c r="AQ16" i="70" s="1"/>
  <c r="AG17" i="71"/>
  <c r="AP17" i="71" s="1"/>
  <c r="AF17" i="71"/>
  <c r="AO17" i="71" s="1"/>
  <c r="W18" i="71"/>
  <c r="AE17" i="71"/>
  <c r="AR15" i="34"/>
  <c r="AR15" i="53"/>
  <c r="AI16" i="9"/>
  <c r="AN16" i="9"/>
  <c r="X15" i="89"/>
  <c r="Y15" i="89"/>
  <c r="AN15" i="40"/>
  <c r="AI15" i="40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Z16" i="33" s="1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AR16" i="21"/>
  <c r="Z17" i="79"/>
  <c r="X15" i="27"/>
  <c r="Y15" i="27"/>
  <c r="Y16" i="25"/>
  <c r="X16" i="25"/>
  <c r="Y17" i="73"/>
  <c r="X17" i="73"/>
  <c r="AI15" i="88"/>
  <c r="AN15" i="88"/>
  <c r="Y17" i="9"/>
  <c r="X17" i="9"/>
  <c r="Y17" i="87"/>
  <c r="X17" i="87"/>
  <c r="Z16" i="82" l="1"/>
  <c r="Z17" i="96"/>
  <c r="W18" i="48"/>
  <c r="AE17" i="86"/>
  <c r="Z15" i="6"/>
  <c r="AE16" i="4"/>
  <c r="AN16" i="4" s="1"/>
  <c r="W18" i="21"/>
  <c r="AF16" i="38"/>
  <c r="AO16" i="38" s="1"/>
  <c r="Z16" i="36"/>
  <c r="Z17" i="87"/>
  <c r="Z16" i="40"/>
  <c r="Z16" i="90"/>
  <c r="AG16" i="90" s="1"/>
  <c r="AP16" i="90" s="1"/>
  <c r="AE16" i="42"/>
  <c r="Z16" i="25"/>
  <c r="Z16" i="41"/>
  <c r="Z16" i="37"/>
  <c r="AE16" i="58"/>
  <c r="AF17" i="15"/>
  <c r="AO17" i="15" s="1"/>
  <c r="W17" i="42"/>
  <c r="AF15" i="75"/>
  <c r="AO15" i="75" s="1"/>
  <c r="AF16" i="42"/>
  <c r="AO16" i="42" s="1"/>
  <c r="AG17" i="15"/>
  <c r="AP17" i="15" s="1"/>
  <c r="AF16" i="80"/>
  <c r="AO16" i="80" s="1"/>
  <c r="AG16" i="58"/>
  <c r="AP16" i="58" s="1"/>
  <c r="AE17" i="15"/>
  <c r="W17" i="80"/>
  <c r="W16" i="78"/>
  <c r="Z16" i="63"/>
  <c r="Z16" i="1"/>
  <c r="AG16" i="1" s="1"/>
  <c r="AP16" i="1" s="1"/>
  <c r="AE16" i="80"/>
  <c r="AN16" i="80" s="1"/>
  <c r="AE15" i="78"/>
  <c r="Z15" i="20"/>
  <c r="AF15" i="20" s="1"/>
  <c r="AO15" i="20" s="1"/>
  <c r="Z16" i="60"/>
  <c r="AF16" i="60" s="1"/>
  <c r="AO16" i="60" s="1"/>
  <c r="AF15" i="78"/>
  <c r="AO15" i="78" s="1"/>
  <c r="Z15" i="27"/>
  <c r="AG15" i="27" s="1"/>
  <c r="AP15" i="27" s="1"/>
  <c r="Z15" i="89"/>
  <c r="AE15" i="89" s="1"/>
  <c r="Z17" i="66"/>
  <c r="AG17" i="66" s="1"/>
  <c r="AP17" i="66" s="1"/>
  <c r="AE16" i="25"/>
  <c r="W17" i="25"/>
  <c r="AG16" i="25"/>
  <c r="AP16" i="25" s="1"/>
  <c r="AF16" i="25"/>
  <c r="AO16" i="25" s="1"/>
  <c r="W17" i="90"/>
  <c r="W16" i="20"/>
  <c r="AE15" i="20"/>
  <c r="AG15" i="20"/>
  <c r="AP15" i="20" s="1"/>
  <c r="AF16" i="36"/>
  <c r="AO16" i="36" s="1"/>
  <c r="W17" i="36"/>
  <c r="AG16" i="36"/>
  <c r="AP16" i="36" s="1"/>
  <c r="AE16" i="36"/>
  <c r="AG16" i="60"/>
  <c r="AP16" i="60" s="1"/>
  <c r="W17" i="60"/>
  <c r="AE16" i="60"/>
  <c r="AE17" i="87"/>
  <c r="AF17" i="87"/>
  <c r="AO17" i="87" s="1"/>
  <c r="W18" i="87"/>
  <c r="AG17" i="87"/>
  <c r="AP17" i="87" s="1"/>
  <c r="W17" i="37"/>
  <c r="AG16" i="37"/>
  <c r="AP16" i="37" s="1"/>
  <c r="AF16" i="37"/>
  <c r="AO16" i="37" s="1"/>
  <c r="AE16" i="37"/>
  <c r="AF17" i="96"/>
  <c r="AO17" i="96" s="1"/>
  <c r="AE17" i="96"/>
  <c r="AG17" i="96"/>
  <c r="AP17" i="96" s="1"/>
  <c r="W18" i="96"/>
  <c r="Y15" i="68"/>
  <c r="X15" i="68"/>
  <c r="AG16" i="41"/>
  <c r="AP16" i="41" s="1"/>
  <c r="AF16" i="41"/>
  <c r="AO16" i="41" s="1"/>
  <c r="AE16" i="41"/>
  <c r="W17" i="41"/>
  <c r="X16" i="32"/>
  <c r="Y16" i="32"/>
  <c r="AI15" i="61"/>
  <c r="AN15" i="61"/>
  <c r="Y17" i="52"/>
  <c r="X17" i="52"/>
  <c r="AG16" i="65"/>
  <c r="AP16" i="65" s="1"/>
  <c r="AF16" i="65"/>
  <c r="AO16" i="65" s="1"/>
  <c r="AE16" i="65"/>
  <c r="W17" i="65"/>
  <c r="Y18" i="71"/>
  <c r="X18" i="71"/>
  <c r="Z18" i="71" s="1"/>
  <c r="AR15" i="88"/>
  <c r="AN16" i="52"/>
  <c r="AI16" i="52"/>
  <c r="AI16" i="85"/>
  <c r="AN16" i="85"/>
  <c r="Y16" i="35"/>
  <c r="X16" i="35"/>
  <c r="X16" i="18"/>
  <c r="Y16" i="18"/>
  <c r="AH16" i="40"/>
  <c r="AQ16" i="40" s="1"/>
  <c r="AI16" i="8"/>
  <c r="AN16" i="8"/>
  <c r="AN15" i="72"/>
  <c r="AI15" i="72"/>
  <c r="X17" i="69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R15" i="91"/>
  <c r="AI16" i="43"/>
  <c r="AN16" i="43"/>
  <c r="AI17" i="44"/>
  <c r="AN17" i="44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Z16" i="17" s="1"/>
  <c r="Y16" i="17"/>
  <c r="X16" i="95"/>
  <c r="Y16" i="95"/>
  <c r="X16" i="31"/>
  <c r="Y16" i="31"/>
  <c r="AR15" i="37"/>
  <c r="AI16" i="14"/>
  <c r="AN16" i="14"/>
  <c r="AI15" i="45"/>
  <c r="AN15" i="45"/>
  <c r="AN15" i="11"/>
  <c r="AI15" i="11"/>
  <c r="AN17" i="48"/>
  <c r="AI17" i="48"/>
  <c r="AI17" i="15"/>
  <c r="AN17" i="15"/>
  <c r="X18" i="86"/>
  <c r="Y18" i="86"/>
  <c r="Y16" i="75"/>
  <c r="X16" i="75"/>
  <c r="Y17" i="3"/>
  <c r="X17" i="3"/>
  <c r="AN15" i="67"/>
  <c r="AI15" i="67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X16" i="45"/>
  <c r="Y16" i="45"/>
  <c r="AI16" i="4"/>
  <c r="X18" i="48"/>
  <c r="Y18" i="48"/>
  <c r="Y16" i="13"/>
  <c r="X16" i="13"/>
  <c r="AN16" i="38"/>
  <c r="AI16" i="38"/>
  <c r="AN15" i="75"/>
  <c r="AI15" i="75"/>
  <c r="Y17" i="42"/>
  <c r="X17" i="42"/>
  <c r="Z17" i="42" s="1"/>
  <c r="Y16" i="78"/>
  <c r="X16" i="78"/>
  <c r="AH17" i="73"/>
  <c r="AQ17" i="73" s="1"/>
  <c r="AR15" i="74"/>
  <c r="AH16" i="36"/>
  <c r="AQ16" i="36" s="1"/>
  <c r="AR15" i="41"/>
  <c r="W17" i="40"/>
  <c r="AG16" i="40"/>
  <c r="AP16" i="40" s="1"/>
  <c r="AE16" i="40"/>
  <c r="AF16" i="40"/>
  <c r="AO16" i="40" s="1"/>
  <c r="X17" i="8"/>
  <c r="Y17" i="8"/>
  <c r="X16" i="92"/>
  <c r="Y16" i="92"/>
  <c r="AR15" i="63"/>
  <c r="AE16" i="88"/>
  <c r="W17" i="88"/>
  <c r="AF16" i="88"/>
  <c r="AO16" i="88" s="1"/>
  <c r="AG16" i="88"/>
  <c r="AP16" i="88" s="1"/>
  <c r="AR15" i="16"/>
  <c r="AG15" i="6"/>
  <c r="AP15" i="6" s="1"/>
  <c r="AF15" i="6"/>
  <c r="AO15" i="6" s="1"/>
  <c r="W16" i="6"/>
  <c r="AE15" i="6"/>
  <c r="AR15" i="49"/>
  <c r="X16" i="11"/>
  <c r="Z16" i="11" s="1"/>
  <c r="Y16" i="1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Z17" i="19" s="1"/>
  <c r="Y17" i="19"/>
  <c r="AR15" i="60"/>
  <c r="AI15" i="92"/>
  <c r="AN15" i="92"/>
  <c r="Y17" i="30"/>
  <c r="X17" i="30"/>
  <c r="Y17" i="58"/>
  <c r="X17" i="58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X17" i="55"/>
  <c r="Y17" i="55"/>
  <c r="X18" i="44"/>
  <c r="Y18" i="44"/>
  <c r="Z16" i="91"/>
  <c r="X16" i="64"/>
  <c r="Y16" i="64"/>
  <c r="Y16" i="61"/>
  <c r="X16" i="61"/>
  <c r="AI15" i="50"/>
  <c r="AN15" i="50"/>
  <c r="X17" i="26"/>
  <c r="Y17" i="26"/>
  <c r="Z17" i="26" s="1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X17" i="81"/>
  <c r="Y17" i="81"/>
  <c r="AN15" i="78"/>
  <c r="AI15" i="78"/>
  <c r="AG16" i="16"/>
  <c r="AP16" i="16" s="1"/>
  <c r="AF16" i="16"/>
  <c r="AO16" i="16" s="1"/>
  <c r="W17" i="16"/>
  <c r="AE16" i="16"/>
  <c r="X16" i="56"/>
  <c r="Y16" i="56"/>
  <c r="AI16" i="2"/>
  <c r="AN16" i="2"/>
  <c r="Y16" i="72"/>
  <c r="Z16" i="72" s="1"/>
  <c r="X16" i="72"/>
  <c r="X17" i="83"/>
  <c r="Y17" i="83"/>
  <c r="AR15" i="93"/>
  <c r="AH15" i="20"/>
  <c r="AQ15" i="20" s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Z16" i="50" s="1"/>
  <c r="AH16" i="63"/>
  <c r="AQ16" i="63" s="1"/>
  <c r="AI16" i="26"/>
  <c r="AN16" i="26"/>
  <c r="AI15" i="12"/>
  <c r="AN15" i="12"/>
  <c r="AN15" i="51"/>
  <c r="AI15" i="51"/>
  <c r="AN17" i="76"/>
  <c r="AI17" i="76"/>
  <c r="AN15" i="95"/>
  <c r="AI15" i="95"/>
  <c r="AR15" i="5"/>
  <c r="Y18" i="21"/>
  <c r="X18" i="21"/>
  <c r="Y17" i="38"/>
  <c r="X17" i="38"/>
  <c r="Z17" i="38" s="1"/>
  <c r="Y17" i="80"/>
  <c r="X17" i="80"/>
  <c r="AN16" i="42"/>
  <c r="AI16" i="42"/>
  <c r="Z17" i="73"/>
  <c r="AH15" i="27"/>
  <c r="AQ15" i="27" s="1"/>
  <c r="AH17" i="87"/>
  <c r="AQ17" i="87" s="1"/>
  <c r="AG16" i="33"/>
  <c r="AP16" i="33" s="1"/>
  <c r="AF16" i="33"/>
  <c r="AO16" i="33" s="1"/>
  <c r="AE16" i="33"/>
  <c r="W17" i="33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W17" i="63"/>
  <c r="AE16" i="6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N16" i="3"/>
  <c r="AI16" i="3"/>
  <c r="AI16" i="81"/>
  <c r="AN16" i="81"/>
  <c r="Z16" i="32" l="1"/>
  <c r="AI16" i="58"/>
  <c r="Z17" i="83"/>
  <c r="Z16" i="56"/>
  <c r="Z16" i="35"/>
  <c r="AF16" i="90"/>
  <c r="AO16" i="90" s="1"/>
  <c r="W16" i="89"/>
  <c r="AE16" i="90"/>
  <c r="Z16" i="92"/>
  <c r="Z17" i="3"/>
  <c r="Z16" i="31"/>
  <c r="Z17" i="69"/>
  <c r="Z16" i="18"/>
  <c r="AE15" i="27"/>
  <c r="AI16" i="80"/>
  <c r="AE16" i="1"/>
  <c r="Z18" i="44"/>
  <c r="AF18" i="44" s="1"/>
  <c r="AO18" i="44" s="1"/>
  <c r="Z16" i="78"/>
  <c r="AE16" i="78" s="1"/>
  <c r="W17" i="1"/>
  <c r="AN16" i="58"/>
  <c r="AF15" i="89"/>
  <c r="AO15" i="89" s="1"/>
  <c r="AF15" i="27"/>
  <c r="AO15" i="27" s="1"/>
  <c r="AF16" i="1"/>
  <c r="AO16" i="1" s="1"/>
  <c r="Z17" i="58"/>
  <c r="AE17" i="58" s="1"/>
  <c r="Z16" i="95"/>
  <c r="AG15" i="89"/>
  <c r="AP15" i="89" s="1"/>
  <c r="W16" i="27"/>
  <c r="Z17" i="43"/>
  <c r="Z17" i="14"/>
  <c r="AG17" i="14" s="1"/>
  <c r="AP17" i="14" s="1"/>
  <c r="Z17" i="2"/>
  <c r="AG17" i="2" s="1"/>
  <c r="AP17" i="2" s="1"/>
  <c r="Z16" i="75"/>
  <c r="Z15" i="68"/>
  <c r="Z18" i="15"/>
  <c r="Z16" i="67"/>
  <c r="AF16" i="67" s="1"/>
  <c r="AO16" i="67" s="1"/>
  <c r="Z16" i="94"/>
  <c r="AF16" i="94" s="1"/>
  <c r="AO16" i="94" s="1"/>
  <c r="AE17" i="66"/>
  <c r="W18" i="66"/>
  <c r="Z18" i="21"/>
  <c r="Z17" i="85"/>
  <c r="Z16" i="61"/>
  <c r="Z17" i="52"/>
  <c r="AG17" i="52" s="1"/>
  <c r="AP17" i="52" s="1"/>
  <c r="AF17" i="66"/>
  <c r="AO17" i="66" s="1"/>
  <c r="Z17" i="80"/>
  <c r="Z16" i="22"/>
  <c r="Z16" i="13"/>
  <c r="Z18" i="86"/>
  <c r="Z16" i="57"/>
  <c r="AG16" i="57" s="1"/>
  <c r="AP16" i="57" s="1"/>
  <c r="AG16" i="67"/>
  <c r="AP16" i="67" s="1"/>
  <c r="AF16" i="50"/>
  <c r="AO16" i="50" s="1"/>
  <c r="W17" i="50"/>
  <c r="AE16" i="50"/>
  <c r="AG16" i="50"/>
  <c r="AP16" i="50" s="1"/>
  <c r="AG17" i="3"/>
  <c r="AP17" i="3" s="1"/>
  <c r="AF17" i="3"/>
  <c r="AO17" i="3" s="1"/>
  <c r="W18" i="3"/>
  <c r="AE17" i="3"/>
  <c r="W17" i="78"/>
  <c r="W17" i="35"/>
  <c r="AG16" i="35"/>
  <c r="AP16" i="35" s="1"/>
  <c r="AF16" i="35"/>
  <c r="AO16" i="35" s="1"/>
  <c r="AE16" i="35"/>
  <c r="AG15" i="68"/>
  <c r="AP15" i="68" s="1"/>
  <c r="AF15" i="68"/>
  <c r="AO15" i="68" s="1"/>
  <c r="AE15" i="68"/>
  <c r="W16" i="68"/>
  <c r="AG16" i="95"/>
  <c r="AP16" i="95" s="1"/>
  <c r="AF16" i="95"/>
  <c r="AO16" i="95" s="1"/>
  <c r="AE16" i="95"/>
  <c r="W17" i="95"/>
  <c r="AF18" i="15"/>
  <c r="AO18" i="15" s="1"/>
  <c r="W19" i="15"/>
  <c r="AE18" i="15"/>
  <c r="AG18" i="15"/>
  <c r="AP18" i="15" s="1"/>
  <c r="AE17" i="52"/>
  <c r="W17" i="94"/>
  <c r="AG18" i="21"/>
  <c r="AP18" i="21" s="1"/>
  <c r="AF18" i="21"/>
  <c r="AO18" i="21" s="1"/>
  <c r="W19" i="21"/>
  <c r="AE18" i="21"/>
  <c r="AF17" i="85"/>
  <c r="AO17" i="85" s="1"/>
  <c r="AE17" i="85"/>
  <c r="AG17" i="85"/>
  <c r="AP17" i="85" s="1"/>
  <c r="W18" i="85"/>
  <c r="AG16" i="61"/>
  <c r="AP16" i="61" s="1"/>
  <c r="W17" i="61"/>
  <c r="AF16" i="61"/>
  <c r="AO16" i="61" s="1"/>
  <c r="AE16" i="61"/>
  <c r="AG17" i="80"/>
  <c r="AP17" i="80" s="1"/>
  <c r="AF17" i="80"/>
  <c r="AO17" i="80" s="1"/>
  <c r="AE17" i="80"/>
  <c r="W18" i="80"/>
  <c r="AG16" i="22"/>
  <c r="AP16" i="22" s="1"/>
  <c r="AF16" i="22"/>
  <c r="AO16" i="22" s="1"/>
  <c r="W17" i="22"/>
  <c r="AE16" i="22"/>
  <c r="AG16" i="72"/>
  <c r="AP16" i="72" s="1"/>
  <c r="AF16" i="72"/>
  <c r="AO16" i="72" s="1"/>
  <c r="W17" i="72"/>
  <c r="AE16" i="72"/>
  <c r="AG16" i="13"/>
  <c r="AP16" i="13" s="1"/>
  <c r="AF16" i="13"/>
  <c r="AO16" i="13" s="1"/>
  <c r="W17" i="13"/>
  <c r="AE16" i="13"/>
  <c r="AG18" i="86"/>
  <c r="AP18" i="86" s="1"/>
  <c r="AF18" i="86"/>
  <c r="AO18" i="86" s="1"/>
  <c r="AE18" i="86"/>
  <c r="W19" i="86"/>
  <c r="W17" i="57"/>
  <c r="AR15" i="17"/>
  <c r="X17" i="63"/>
  <c r="Y17" i="63"/>
  <c r="Y17" i="77"/>
  <c r="X17" i="77"/>
  <c r="AR16" i="3"/>
  <c r="AI15" i="29"/>
  <c r="AN15" i="29"/>
  <c r="AR16" i="69"/>
  <c r="X17" i="33"/>
  <c r="Z17" i="33" s="1"/>
  <c r="Y17" i="33"/>
  <c r="AR17" i="76"/>
  <c r="AN17" i="28"/>
  <c r="AI17" i="28"/>
  <c r="AN16" i="34"/>
  <c r="AI16" i="34"/>
  <c r="AH17" i="85"/>
  <c r="AQ17" i="85" s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7" i="44"/>
  <c r="AR15" i="72"/>
  <c r="AH16" i="35"/>
  <c r="AQ16" i="35" s="1"/>
  <c r="Z17" i="65"/>
  <c r="Y17" i="65"/>
  <c r="X17" i="65"/>
  <c r="AN15" i="27"/>
  <c r="AI15" i="27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Y17" i="34"/>
  <c r="Y18" i="79"/>
  <c r="X18" i="79"/>
  <c r="Y17" i="1"/>
  <c r="X17" i="1"/>
  <c r="AG16" i="56"/>
  <c r="AP16" i="56" s="1"/>
  <c r="AF16" i="56"/>
  <c r="AO16" i="56" s="1"/>
  <c r="AE16" i="56"/>
  <c r="W17" i="56"/>
  <c r="AH17" i="4"/>
  <c r="AQ17" i="4" s="1"/>
  <c r="AH16" i="51"/>
  <c r="AQ16" i="51" s="1"/>
  <c r="AG17" i="26"/>
  <c r="AP17" i="26" s="1"/>
  <c r="AF17" i="26"/>
  <c r="AO17" i="26" s="1"/>
  <c r="AE17" i="26"/>
  <c r="W18" i="26"/>
  <c r="AG18" i="44"/>
  <c r="AP18" i="44" s="1"/>
  <c r="AE18" i="44"/>
  <c r="AG17" i="43"/>
  <c r="AP17" i="43" s="1"/>
  <c r="AF17" i="43"/>
  <c r="AO17" i="43" s="1"/>
  <c r="AE17" i="43"/>
  <c r="W18" i="43"/>
  <c r="X16" i="24"/>
  <c r="Y16" i="24"/>
  <c r="AR15" i="22"/>
  <c r="AG16" i="11"/>
  <c r="AP16" i="11" s="1"/>
  <c r="AF16" i="11"/>
  <c r="AO16" i="11" s="1"/>
  <c r="W17" i="11"/>
  <c r="AE16" i="11"/>
  <c r="Y17" i="88"/>
  <c r="X17" i="88"/>
  <c r="AF16" i="92"/>
  <c r="AO16" i="92" s="1"/>
  <c r="AG16" i="92"/>
  <c r="AP16" i="92" s="1"/>
  <c r="W17" i="92"/>
  <c r="AE16" i="92"/>
  <c r="AH16" i="45"/>
  <c r="AQ16" i="45" s="1"/>
  <c r="AR16" i="55"/>
  <c r="AI14" i="7"/>
  <c r="AN14" i="7"/>
  <c r="AI15" i="62"/>
  <c r="AN15" i="62"/>
  <c r="AN16" i="65"/>
  <c r="AI16" i="65"/>
  <c r="Y17" i="41"/>
  <c r="X17" i="41"/>
  <c r="AI16" i="37"/>
  <c r="AN16" i="37"/>
  <c r="Y18" i="87"/>
  <c r="X18" i="8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X17" i="39"/>
  <c r="AR15" i="56"/>
  <c r="Y17" i="82"/>
  <c r="X17" i="82"/>
  <c r="AH16" i="75"/>
  <c r="AQ16" i="75" s="1"/>
  <c r="X15" i="7"/>
  <c r="Y15" i="7"/>
  <c r="AR16" i="43"/>
  <c r="Y16" i="62"/>
  <c r="X16" i="62"/>
  <c r="AH16" i="57"/>
  <c r="AQ16" i="57" s="1"/>
  <c r="AR15" i="61"/>
  <c r="AN16" i="41"/>
  <c r="AI16" i="41"/>
  <c r="AI15" i="89"/>
  <c r="AN15" i="89"/>
  <c r="AI15" i="20"/>
  <c r="AN15" i="20"/>
  <c r="X17" i="90"/>
  <c r="Y17" i="90"/>
  <c r="Z16" i="12"/>
  <c r="AI16" i="63"/>
  <c r="AN16" i="63"/>
  <c r="X16" i="29"/>
  <c r="Y16" i="29"/>
  <c r="AR16" i="42"/>
  <c r="X18" i="28"/>
  <c r="Y18" i="28"/>
  <c r="X16" i="23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Z18" i="96" s="1"/>
  <c r="AN17" i="87"/>
  <c r="AI17" i="87"/>
  <c r="Y16" i="27"/>
  <c r="X16" i="27"/>
  <c r="X16" i="20"/>
  <c r="Y16" i="20"/>
  <c r="Z18" i="66"/>
  <c r="Y18" i="66"/>
  <c r="X18" i="66"/>
  <c r="AF17" i="38"/>
  <c r="AO17" i="38" s="1"/>
  <c r="AG17" i="38"/>
  <c r="AP17" i="38" s="1"/>
  <c r="AE17" i="38"/>
  <c r="W18" i="38"/>
  <c r="AR15" i="95"/>
  <c r="X17" i="47"/>
  <c r="Y17" i="47"/>
  <c r="X17" i="70"/>
  <c r="Y17" i="70"/>
  <c r="Z17" i="70" s="1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Z17" i="84" s="1"/>
  <c r="Y17" i="84"/>
  <c r="Z17" i="30"/>
  <c r="AH17" i="19"/>
  <c r="AQ17" i="19" s="1"/>
  <c r="X17" i="53"/>
  <c r="Z17" i="53" s="1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75"/>
  <c r="AP16" i="75" s="1"/>
  <c r="AF16" i="75"/>
  <c r="AO16" i="75" s="1"/>
  <c r="AE16" i="75"/>
  <c r="AR17" i="48"/>
  <c r="AG16" i="31"/>
  <c r="AP16" i="31" s="1"/>
  <c r="AF16" i="31"/>
  <c r="AO16" i="31" s="1"/>
  <c r="AE16" i="31"/>
  <c r="W17" i="31"/>
  <c r="W17" i="17"/>
  <c r="AE16" i="17"/>
  <c r="AG16" i="17"/>
  <c r="AP16" i="17" s="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X16" i="89"/>
  <c r="Z16" i="89" s="1"/>
  <c r="Y16" i="89"/>
  <c r="AN16" i="60"/>
  <c r="AI16" i="60"/>
  <c r="Y17" i="36"/>
  <c r="X17" i="36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E17" i="83"/>
  <c r="AG17" i="83"/>
  <c r="AP17" i="83" s="1"/>
  <c r="W18" i="83"/>
  <c r="AF17" i="83"/>
  <c r="AO17" i="83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Y16" i="6"/>
  <c r="X16" i="6"/>
  <c r="W18" i="42"/>
  <c r="AG17" i="42"/>
  <c r="AP17" i="42" s="1"/>
  <c r="AF17" i="42"/>
  <c r="AO17" i="42" s="1"/>
  <c r="AE17" i="42"/>
  <c r="AR16" i="4"/>
  <c r="W18" i="14"/>
  <c r="AF17" i="14"/>
  <c r="AO17" i="14" s="1"/>
  <c r="AE17" i="14"/>
  <c r="AR16" i="54"/>
  <c r="AH17" i="2"/>
  <c r="AQ17" i="2" s="1"/>
  <c r="AR14" i="68"/>
  <c r="AI16" i="82"/>
  <c r="AN16" i="82"/>
  <c r="AH17" i="3"/>
  <c r="AQ17" i="3" s="1"/>
  <c r="AR16" i="14"/>
  <c r="AH16" i="67"/>
  <c r="AQ16" i="67" s="1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AG18" i="71"/>
  <c r="AP18" i="71" s="1"/>
  <c r="AF18" i="71"/>
  <c r="AO18" i="71" s="1"/>
  <c r="W19" i="71"/>
  <c r="AE18" i="71"/>
  <c r="W17" i="32"/>
  <c r="AG16" i="32"/>
  <c r="AP16" i="32" s="1"/>
  <c r="AF16" i="32"/>
  <c r="AO16" i="32" s="1"/>
  <c r="AE16" i="32"/>
  <c r="AH15" i="68"/>
  <c r="AQ15" i="68" s="1"/>
  <c r="AN17" i="96"/>
  <c r="AI17" i="96"/>
  <c r="Y17" i="37"/>
  <c r="X17" i="37"/>
  <c r="Z17" i="37" s="1"/>
  <c r="Y17" i="60"/>
  <c r="X17" i="60"/>
  <c r="AI16" i="90"/>
  <c r="AN16" i="90"/>
  <c r="AI17" i="66" l="1"/>
  <c r="W18" i="2"/>
  <c r="Z18" i="87"/>
  <c r="Z17" i="1"/>
  <c r="W17" i="67"/>
  <c r="Z17" i="47"/>
  <c r="AE16" i="67"/>
  <c r="AN17" i="66"/>
  <c r="Z16" i="62"/>
  <c r="AE17" i="2"/>
  <c r="W18" i="58"/>
  <c r="X18" i="58" s="1"/>
  <c r="AE16" i="57"/>
  <c r="AE16" i="94"/>
  <c r="AG16" i="78"/>
  <c r="AP16" i="78" s="1"/>
  <c r="Z16" i="6"/>
  <c r="Z16" i="23"/>
  <c r="Z17" i="41"/>
  <c r="AF17" i="41" s="1"/>
  <c r="AO17" i="41" s="1"/>
  <c r="AG17" i="58"/>
  <c r="AP17" i="58" s="1"/>
  <c r="W19" i="44"/>
  <c r="AI16" i="1"/>
  <c r="AF17" i="52"/>
  <c r="AO17" i="52" s="1"/>
  <c r="Z16" i="24"/>
  <c r="Z17" i="34"/>
  <c r="AE17" i="34" s="1"/>
  <c r="Z17" i="63"/>
  <c r="W18" i="63" s="1"/>
  <c r="Z16" i="27"/>
  <c r="Z17" i="39"/>
  <c r="AF17" i="2"/>
  <c r="AO17" i="2" s="1"/>
  <c r="AF17" i="58"/>
  <c r="AO17" i="58" s="1"/>
  <c r="AF16" i="57"/>
  <c r="AO16" i="57" s="1"/>
  <c r="AG16" i="94"/>
  <c r="AP16" i="94" s="1"/>
  <c r="W18" i="52"/>
  <c r="AF16" i="78"/>
  <c r="AO16" i="78" s="1"/>
  <c r="Z17" i="36"/>
  <c r="Z18" i="79"/>
  <c r="AE18" i="79" s="1"/>
  <c r="Z17" i="88"/>
  <c r="AE17" i="88" s="1"/>
  <c r="Z17" i="25"/>
  <c r="AF17" i="25" s="1"/>
  <c r="AO17" i="25" s="1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W18" i="77" s="1"/>
  <c r="AG18" i="79"/>
  <c r="AP18" i="79" s="1"/>
  <c r="AF16" i="29"/>
  <c r="AO16" i="29" s="1"/>
  <c r="AE16" i="29"/>
  <c r="W17" i="29"/>
  <c r="AE17" i="82"/>
  <c r="W18" i="82"/>
  <c r="AG17" i="82"/>
  <c r="AP17" i="82" s="1"/>
  <c r="AG18" i="28"/>
  <c r="AP18" i="28" s="1"/>
  <c r="AF17" i="70"/>
  <c r="AO17" i="70" s="1"/>
  <c r="W18" i="70"/>
  <c r="AE17" i="70"/>
  <c r="AG17" i="70"/>
  <c r="AP17" i="70" s="1"/>
  <c r="AG16" i="24"/>
  <c r="AP16" i="24" s="1"/>
  <c r="AF16" i="24"/>
  <c r="AO16" i="24" s="1"/>
  <c r="W17" i="24"/>
  <c r="AE16" i="24"/>
  <c r="AG16" i="6"/>
  <c r="AP16" i="6" s="1"/>
  <c r="AF16" i="6"/>
  <c r="AO16" i="6" s="1"/>
  <c r="W17" i="6"/>
  <c r="AE16" i="6"/>
  <c r="AG18" i="96"/>
  <c r="AP18" i="96" s="1"/>
  <c r="AF18" i="96"/>
  <c r="AO18" i="96" s="1"/>
  <c r="W19" i="96"/>
  <c r="AE18" i="96"/>
  <c r="AG18" i="87"/>
  <c r="AP18" i="87" s="1"/>
  <c r="W19" i="87"/>
  <c r="AF18" i="87"/>
  <c r="AO18" i="87" s="1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X17" i="92"/>
  <c r="Y17" i="92"/>
  <c r="AN16" i="11"/>
  <c r="AI16" i="11"/>
  <c r="Y18" i="26"/>
  <c r="X18" i="26"/>
  <c r="Y19" i="86"/>
  <c r="X19" i="86"/>
  <c r="Z19" i="86" s="1"/>
  <c r="AI16" i="22"/>
  <c r="AN16" i="22"/>
  <c r="AN17" i="80"/>
  <c r="AI17" i="80"/>
  <c r="AN18" i="21"/>
  <c r="AI18" i="21"/>
  <c r="AN16" i="94"/>
  <c r="X17" i="95"/>
  <c r="Y17" i="95"/>
  <c r="Y17" i="35"/>
  <c r="X17" i="35"/>
  <c r="AN17" i="3"/>
  <c r="AI17" i="3"/>
  <c r="Z17" i="50"/>
  <c r="X17" i="50"/>
  <c r="Y17" i="50"/>
  <c r="AN18" i="71"/>
  <c r="AI18" i="71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Z17" i="31" s="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AN17" i="2"/>
  <c r="Y17" i="11"/>
  <c r="X17" i="11"/>
  <c r="X18" i="43"/>
  <c r="Y18" i="43"/>
  <c r="AI18" i="44"/>
  <c r="AN18" i="44"/>
  <c r="AN17" i="26"/>
  <c r="AI17" i="26"/>
  <c r="AH17" i="65"/>
  <c r="AQ17" i="65" s="1"/>
  <c r="AN18" i="86"/>
  <c r="AI18" i="86"/>
  <c r="X17" i="22"/>
  <c r="Z17" i="22" s="1"/>
  <c r="Y17" i="22"/>
  <c r="Y18" i="85"/>
  <c r="X18" i="85"/>
  <c r="Y19" i="21"/>
  <c r="X19" i="21"/>
  <c r="AN16" i="95"/>
  <c r="AI16" i="95"/>
  <c r="X18" i="3"/>
  <c r="Y18" i="3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Z17" i="18" s="1"/>
  <c r="Y18" i="69"/>
  <c r="Z18" i="69" s="1"/>
  <c r="X18" i="69"/>
  <c r="AN17" i="83"/>
  <c r="AI17" i="83"/>
  <c r="Y17" i="49"/>
  <c r="X17" i="49"/>
  <c r="AF16" i="89"/>
  <c r="AO16" i="89" s="1"/>
  <c r="AE16" i="89"/>
  <c r="AG16" i="89"/>
  <c r="AP16" i="89" s="1"/>
  <c r="W17" i="8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G18" i="66"/>
  <c r="AP18" i="66" s="1"/>
  <c r="W19" i="66"/>
  <c r="AE18" i="66"/>
  <c r="AF18" i="66"/>
  <c r="AO18" i="66" s="1"/>
  <c r="AG16" i="27"/>
  <c r="AP16" i="27" s="1"/>
  <c r="AF16" i="27"/>
  <c r="AO16" i="27" s="1"/>
  <c r="AE16" i="27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I18" i="15"/>
  <c r="AN18" i="15"/>
  <c r="AI16" i="35"/>
  <c r="AN16" i="35"/>
  <c r="AI16" i="78"/>
  <c r="AN16" i="78"/>
  <c r="X17" i="67"/>
  <c r="Y17" i="67"/>
  <c r="Z17" i="67" s="1"/>
  <c r="AH17" i="60"/>
  <c r="AQ17" i="60" s="1"/>
  <c r="AR17" i="96"/>
  <c r="AR16" i="82"/>
  <c r="Y18" i="42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Y18" i="58"/>
  <c r="Y19" i="44"/>
  <c r="X19" i="44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Y17" i="72"/>
  <c r="X17" i="72"/>
  <c r="AI16" i="61"/>
  <c r="AN16" i="61"/>
  <c r="AN17" i="52"/>
  <c r="AI17" i="52"/>
  <c r="Y19" i="15"/>
  <c r="X19" i="15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F16" i="23"/>
  <c r="AO16" i="23" s="1"/>
  <c r="W17" i="23"/>
  <c r="AE16" i="23"/>
  <c r="AG16" i="23"/>
  <c r="AP16" i="23" s="1"/>
  <c r="AR15" i="20"/>
  <c r="W17" i="62"/>
  <c r="AE16" i="62"/>
  <c r="AG16" i="62"/>
  <c r="AP16" i="62" s="1"/>
  <c r="AF16" i="62"/>
  <c r="AO16" i="62" s="1"/>
  <c r="W18" i="39"/>
  <c r="AG17" i="39"/>
  <c r="AP17" i="39" s="1"/>
  <c r="AF17" i="39"/>
  <c r="AO17" i="39" s="1"/>
  <c r="AE17" i="39"/>
  <c r="W17" i="45"/>
  <c r="AF16" i="45"/>
  <c r="AO16" i="45" s="1"/>
  <c r="AE16" i="45"/>
  <c r="AG16" i="45"/>
  <c r="AP16" i="45" s="1"/>
  <c r="W18" i="41"/>
  <c r="AG17" i="41"/>
  <c r="AP17" i="41" s="1"/>
  <c r="AR14" i="7"/>
  <c r="X17" i="56"/>
  <c r="Y17" i="56"/>
  <c r="AG17" i="1"/>
  <c r="AP17" i="1" s="1"/>
  <c r="AF17" i="1"/>
  <c r="AO17" i="1" s="1"/>
  <c r="W18" i="1"/>
  <c r="AE17" i="1"/>
  <c r="W18" i="34"/>
  <c r="AG17" i="34"/>
  <c r="AP17" i="34" s="1"/>
  <c r="AF17" i="34"/>
  <c r="AO17" i="34" s="1"/>
  <c r="AR17" i="28"/>
  <c r="W18" i="33"/>
  <c r="AG17" i="33"/>
  <c r="AP17" i="33" s="1"/>
  <c r="AF17" i="33"/>
  <c r="AO17" i="33" s="1"/>
  <c r="AE17" i="33"/>
  <c r="X17" i="57"/>
  <c r="Y17" i="57"/>
  <c r="AN16" i="13"/>
  <c r="AI16" i="13"/>
  <c r="AI17" i="85"/>
  <c r="AN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Z17" i="74" s="1"/>
  <c r="Y17" i="74"/>
  <c r="Y18" i="73"/>
  <c r="X18" i="73"/>
  <c r="AR16" i="65"/>
  <c r="AI16" i="92"/>
  <c r="AN16" i="92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Y18" i="80"/>
  <c r="X18" i="80"/>
  <c r="Y17" i="61"/>
  <c r="X17" i="61"/>
  <c r="X18" i="52"/>
  <c r="Y18" i="52"/>
  <c r="AI15" i="68"/>
  <c r="AN15" i="68"/>
  <c r="X17" i="78"/>
  <c r="Y17" i="78"/>
  <c r="AI16" i="50"/>
  <c r="AN16" i="50"/>
  <c r="AI16" i="57" l="1"/>
  <c r="AF17" i="77"/>
  <c r="AO17" i="77" s="1"/>
  <c r="Z17" i="72"/>
  <c r="AE17" i="25"/>
  <c r="AF18" i="79"/>
  <c r="AO18" i="79" s="1"/>
  <c r="AG17" i="88"/>
  <c r="AP17" i="88" s="1"/>
  <c r="W19" i="79"/>
  <c r="Z18" i="43"/>
  <c r="W18" i="25"/>
  <c r="AF17" i="88"/>
  <c r="AO17" i="88" s="1"/>
  <c r="AE17" i="77"/>
  <c r="AN17" i="77" s="1"/>
  <c r="Z17" i="17"/>
  <c r="AE17" i="17" s="1"/>
  <c r="AG17" i="63"/>
  <c r="AP17" i="63" s="1"/>
  <c r="AN16" i="57"/>
  <c r="Z17" i="13"/>
  <c r="AF17" i="63"/>
  <c r="AO17" i="63" s="1"/>
  <c r="Z18" i="42"/>
  <c r="AG18" i="42" s="1"/>
  <c r="AP18" i="42" s="1"/>
  <c r="AI16" i="94"/>
  <c r="AR16" i="94" s="1"/>
  <c r="AG17" i="25"/>
  <c r="AP17" i="25" s="1"/>
  <c r="AG17" i="60"/>
  <c r="AP17" i="60" s="1"/>
  <c r="Z18" i="9"/>
  <c r="AE17" i="63"/>
  <c r="AE17" i="41"/>
  <c r="AI17" i="41" s="1"/>
  <c r="AI17" i="58"/>
  <c r="AR17" i="58" s="1"/>
  <c r="W18" i="88"/>
  <c r="AG17" i="77"/>
  <c r="AP17" i="77" s="1"/>
  <c r="Z17" i="61"/>
  <c r="Z19" i="21"/>
  <c r="Z18" i="83"/>
  <c r="AF18" i="83" s="1"/>
  <c r="AO18" i="83" s="1"/>
  <c r="AF18" i="28"/>
  <c r="AO18" i="28" s="1"/>
  <c r="AE17" i="60"/>
  <c r="Z17" i="75"/>
  <c r="AE17" i="75" s="1"/>
  <c r="AE18" i="28"/>
  <c r="W18" i="60"/>
  <c r="AE17" i="74"/>
  <c r="W18" i="74"/>
  <c r="AF17" i="74"/>
  <c r="AO17" i="74" s="1"/>
  <c r="AG17" i="74"/>
  <c r="AP17" i="74" s="1"/>
  <c r="W19" i="69"/>
  <c r="AE18" i="69"/>
  <c r="AG18" i="69"/>
  <c r="AP18" i="69" s="1"/>
  <c r="AF18" i="69"/>
  <c r="AO18" i="69" s="1"/>
  <c r="AG17" i="18"/>
  <c r="AP17" i="18" s="1"/>
  <c r="AF17" i="18"/>
  <c r="AO17" i="18" s="1"/>
  <c r="W18" i="18"/>
  <c r="AE17" i="18"/>
  <c r="W18" i="75"/>
  <c r="AF17" i="75"/>
  <c r="AO17" i="75" s="1"/>
  <c r="AG17" i="75"/>
  <c r="AP17" i="75" s="1"/>
  <c r="AR15" i="68"/>
  <c r="AG17" i="13"/>
  <c r="AP17" i="13" s="1"/>
  <c r="AF17" i="13"/>
  <c r="AO17" i="13" s="1"/>
  <c r="W18" i="13"/>
  <c r="AE17" i="13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Z18" i="54" s="1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AI16" i="62"/>
  <c r="AN16" i="62"/>
  <c r="Y17" i="23"/>
  <c r="X17" i="23"/>
  <c r="X17" i="10"/>
  <c r="Y17" i="10"/>
  <c r="Z17" i="10" s="1"/>
  <c r="AR17" i="52"/>
  <c r="AG17" i="72"/>
  <c r="AP17" i="72" s="1"/>
  <c r="AF17" i="72"/>
  <c r="AO17" i="72" s="1"/>
  <c r="W18" i="72"/>
  <c r="AE17" i="72"/>
  <c r="X18" i="65"/>
  <c r="Y18" i="65"/>
  <c r="AG15" i="7"/>
  <c r="AP15" i="7" s="1"/>
  <c r="AF15" i="7"/>
  <c r="AO15" i="7" s="1"/>
  <c r="W16" i="7"/>
  <c r="AE15" i="7"/>
  <c r="X18" i="81"/>
  <c r="Y18" i="81"/>
  <c r="Z18" i="81" s="1"/>
  <c r="AH18" i="42"/>
  <c r="AQ18" i="42" s="1"/>
  <c r="AG17" i="67"/>
  <c r="AP17" i="67" s="1"/>
  <c r="AF17" i="67"/>
  <c r="AO17" i="67" s="1"/>
  <c r="AE17" i="67"/>
  <c r="W18" i="67"/>
  <c r="AR18" i="15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W18" i="31"/>
  <c r="AG17" i="31"/>
  <c r="AP17" i="31" s="1"/>
  <c r="AF17" i="31"/>
  <c r="AO17" i="31" s="1"/>
  <c r="AE17" i="31"/>
  <c r="AR16" i="49"/>
  <c r="AR16" i="18"/>
  <c r="AF17" i="50"/>
  <c r="AO17" i="50" s="1"/>
  <c r="W18" i="50"/>
  <c r="AE17" i="50"/>
  <c r="AG17" i="50"/>
  <c r="AP17" i="50" s="1"/>
  <c r="AH18" i="9"/>
  <c r="AQ18" i="9" s="1"/>
  <c r="AH18" i="83"/>
  <c r="AQ18" i="83" s="1"/>
  <c r="AR16" i="5"/>
  <c r="AN18" i="87"/>
  <c r="AI18" i="87"/>
  <c r="X19" i="96"/>
  <c r="Y19" i="96"/>
  <c r="X18" i="88"/>
  <c r="Y18" i="88"/>
  <c r="Y17" i="24"/>
  <c r="X17" i="24"/>
  <c r="Z17" i="24" s="1"/>
  <c r="X18" i="82"/>
  <c r="Y18" i="82"/>
  <c r="Y17" i="29"/>
  <c r="X17" i="29"/>
  <c r="AG17" i="61"/>
  <c r="AP17" i="61" s="1"/>
  <c r="W18" i="61"/>
  <c r="AF17" i="61"/>
  <c r="AO17" i="61" s="1"/>
  <c r="AE17" i="61"/>
  <c r="AH17" i="93"/>
  <c r="AQ17" i="93" s="1"/>
  <c r="AG17" i="17"/>
  <c r="AP17" i="17" s="1"/>
  <c r="Y17" i="62"/>
  <c r="X17" i="62"/>
  <c r="Z17" i="62" s="1"/>
  <c r="X18" i="47"/>
  <c r="Y18" i="47"/>
  <c r="AH17" i="91"/>
  <c r="AQ17" i="91" s="1"/>
  <c r="AR16" i="67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H18" i="3"/>
  <c r="AQ18" i="3" s="1"/>
  <c r="AG19" i="21"/>
  <c r="AP19" i="21" s="1"/>
  <c r="AF19" i="21"/>
  <c r="AO19" i="21" s="1"/>
  <c r="W20" i="21"/>
  <c r="AE19" i="21"/>
  <c r="AG17" i="22"/>
  <c r="AP17" i="22" s="1"/>
  <c r="AF17" i="22"/>
  <c r="AO17" i="22" s="1"/>
  <c r="W18" i="22"/>
  <c r="AE17" i="22"/>
  <c r="AR17" i="26"/>
  <c r="W19" i="43"/>
  <c r="AE18" i="43"/>
  <c r="AG18" i="43"/>
  <c r="AP18" i="43" s="1"/>
  <c r="AF18" i="43"/>
  <c r="AO18" i="43" s="1"/>
  <c r="Y18" i="4"/>
  <c r="X18" i="4"/>
  <c r="AR17" i="3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G18" i="9"/>
  <c r="AP18" i="9" s="1"/>
  <c r="AF18" i="9"/>
  <c r="AO18" i="9" s="1"/>
  <c r="W19" i="9"/>
  <c r="AE18" i="9"/>
  <c r="Y18" i="30"/>
  <c r="X18" i="30"/>
  <c r="Z18" i="30" s="1"/>
  <c r="Z19" i="76"/>
  <c r="Y19" i="76"/>
  <c r="X19" i="76"/>
  <c r="AH18" i="19"/>
  <c r="AQ18" i="19" s="1"/>
  <c r="AI16" i="29"/>
  <c r="AN16" i="29"/>
  <c r="AN17" i="54"/>
  <c r="AI17" i="54"/>
  <c r="AI17" i="63"/>
  <c r="AN17" i="63"/>
  <c r="X18" i="33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X18" i="25"/>
  <c r="Y18" i="25"/>
  <c r="AN17" i="88"/>
  <c r="AI17" i="88"/>
  <c r="Y18" i="77"/>
  <c r="X18" i="77"/>
  <c r="Z18" i="77" s="1"/>
  <c r="AN18" i="28"/>
  <c r="AN17" i="82"/>
  <c r="AI17" i="82"/>
  <c r="AH19" i="44"/>
  <c r="AQ19" i="44" s="1"/>
  <c r="Y18" i="8"/>
  <c r="X18" i="8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AI17" i="25"/>
  <c r="X19" i="28"/>
  <c r="Y19" i="28"/>
  <c r="AN17" i="60"/>
  <c r="AN18" i="79"/>
  <c r="AI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AH17" i="72"/>
  <c r="AQ17" i="72" s="1"/>
  <c r="AN16" i="64"/>
  <c r="AI16" i="64"/>
  <c r="X18" i="84"/>
  <c r="Y18" i="84"/>
  <c r="AR16" i="35"/>
  <c r="AR16" i="72"/>
  <c r="Y17" i="27"/>
  <c r="X17" i="27"/>
  <c r="AI18" i="66"/>
  <c r="AN18" i="66"/>
  <c r="AR17" i="83"/>
  <c r="AH17" i="18"/>
  <c r="AQ17" i="18" s="1"/>
  <c r="AR16" i="32"/>
  <c r="Z18" i="85"/>
  <c r="AR18" i="44"/>
  <c r="Z17" i="11"/>
  <c r="Y19" i="48"/>
  <c r="X19" i="48"/>
  <c r="Z19" i="48" s="1"/>
  <c r="AR16" i="22"/>
  <c r="Z18" i="26"/>
  <c r="AI16" i="46"/>
  <c r="AN16" i="46"/>
  <c r="AN18" i="96"/>
  <c r="AI18" i="96"/>
  <c r="Y17" i="6"/>
  <c r="X17" i="6"/>
  <c r="AN17" i="70"/>
  <c r="AI17" i="70"/>
  <c r="X18" i="60"/>
  <c r="Y18" i="60"/>
  <c r="Y19" i="79"/>
  <c r="X19" i="79"/>
  <c r="AH17" i="74"/>
  <c r="AQ17" i="74" s="1"/>
  <c r="AR16" i="50"/>
  <c r="AR16" i="17"/>
  <c r="Z17" i="93"/>
  <c r="AH17" i="75"/>
  <c r="AQ17" i="75" s="1"/>
  <c r="AR17" i="19"/>
  <c r="X18" i="63"/>
  <c r="Y18" i="63"/>
  <c r="X18" i="34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X18" i="41"/>
  <c r="Y18" i="41"/>
  <c r="AI17" i="39"/>
  <c r="AN17" i="39"/>
  <c r="AI16" i="23"/>
  <c r="AN16" i="23"/>
  <c r="AN17" i="47"/>
  <c r="AI17" i="47"/>
  <c r="AI16" i="10"/>
  <c r="AN16" i="10"/>
  <c r="Z19" i="15"/>
  <c r="Z19" i="44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X18" i="53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Z18" i="25" l="1"/>
  <c r="Z18" i="34"/>
  <c r="W19" i="42"/>
  <c r="Z19" i="66"/>
  <c r="Z17" i="6"/>
  <c r="Z17" i="27"/>
  <c r="AG17" i="27" s="1"/>
  <c r="AP17" i="27" s="1"/>
  <c r="AE18" i="42"/>
  <c r="AI17" i="60"/>
  <c r="Z17" i="45"/>
  <c r="Z18" i="8"/>
  <c r="AF17" i="17"/>
  <c r="AO17" i="17" s="1"/>
  <c r="AF18" i="42"/>
  <c r="AO18" i="42" s="1"/>
  <c r="AG18" i="83"/>
  <c r="AP18" i="83" s="1"/>
  <c r="Z18" i="53"/>
  <c r="AG18" i="53" s="1"/>
  <c r="AP18" i="53" s="1"/>
  <c r="AI17" i="77"/>
  <c r="W18" i="17"/>
  <c r="Z17" i="29"/>
  <c r="AE17" i="29" s="1"/>
  <c r="AE18" i="83"/>
  <c r="AI18" i="83" s="1"/>
  <c r="Z18" i="84"/>
  <c r="Z19" i="28"/>
  <c r="Z18" i="65"/>
  <c r="AN17" i="41"/>
  <c r="W19" i="83"/>
  <c r="Z18" i="33"/>
  <c r="AE18" i="33" s="1"/>
  <c r="Z18" i="1"/>
  <c r="Z19" i="79"/>
  <c r="AI18" i="28"/>
  <c r="Z18" i="37"/>
  <c r="Z18" i="4"/>
  <c r="AE18" i="4" s="1"/>
  <c r="Z17" i="23"/>
  <c r="AF17" i="23" s="1"/>
  <c r="AO17" i="23" s="1"/>
  <c r="Z17" i="64"/>
  <c r="AG17" i="64" s="1"/>
  <c r="AP17" i="64" s="1"/>
  <c r="Z18" i="41"/>
  <c r="AE18" i="41" s="1"/>
  <c r="Z18" i="36"/>
  <c r="AG18" i="36" s="1"/>
  <c r="AP18" i="36" s="1"/>
  <c r="Z19" i="96"/>
  <c r="AF19" i="96" s="1"/>
  <c r="AO19" i="96" s="1"/>
  <c r="Z18" i="70"/>
  <c r="AF18" i="70" s="1"/>
  <c r="AO18" i="70" s="1"/>
  <c r="Z17" i="51"/>
  <c r="W18" i="51" s="1"/>
  <c r="AF17" i="64"/>
  <c r="AO17" i="64" s="1"/>
  <c r="W18" i="64"/>
  <c r="AE17" i="64"/>
  <c r="AG18" i="41"/>
  <c r="AP18" i="41" s="1"/>
  <c r="AF18" i="36"/>
  <c r="AO18" i="36" s="1"/>
  <c r="W20" i="96"/>
  <c r="W19" i="54"/>
  <c r="AE18" i="54"/>
  <c r="AG18" i="54"/>
  <c r="AP18" i="54" s="1"/>
  <c r="AF18" i="54"/>
  <c r="AO18" i="54" s="1"/>
  <c r="W18" i="62"/>
  <c r="AE17" i="62"/>
  <c r="AG17" i="62"/>
  <c r="AP17" i="62" s="1"/>
  <c r="AF17" i="62"/>
  <c r="AO17" i="62" s="1"/>
  <c r="AG17" i="24"/>
  <c r="AP17" i="24" s="1"/>
  <c r="AF17" i="24"/>
  <c r="AO17" i="24" s="1"/>
  <c r="W18" i="24"/>
  <c r="AE17" i="24"/>
  <c r="AG17" i="29"/>
  <c r="AP17" i="29" s="1"/>
  <c r="AF17" i="29"/>
  <c r="AO17" i="29" s="1"/>
  <c r="W19" i="53"/>
  <c r="AF18" i="53"/>
  <c r="AO18" i="53" s="1"/>
  <c r="AE18" i="53"/>
  <c r="AF18" i="81"/>
  <c r="AO18" i="81" s="1"/>
  <c r="AE18" i="8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6"/>
  <c r="AO17" i="6" s="1"/>
  <c r="W18" i="6"/>
  <c r="AE17" i="6"/>
  <c r="AF17" i="45"/>
  <c r="AO17" i="45" s="1"/>
  <c r="AG17" i="45"/>
  <c r="AP17" i="45" s="1"/>
  <c r="AE17" i="45"/>
  <c r="W18" i="45"/>
  <c r="AG18" i="4"/>
  <c r="AP18" i="4" s="1"/>
  <c r="AF18" i="4"/>
  <c r="AO18" i="4" s="1"/>
  <c r="W19" i="4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Z19" i="9" s="1"/>
  <c r="X20" i="86"/>
  <c r="Y20" i="86"/>
  <c r="AN19" i="21"/>
  <c r="AI19" i="21"/>
  <c r="X18" i="17"/>
  <c r="Y18" i="17"/>
  <c r="AI17" i="61"/>
  <c r="AN17" i="61"/>
  <c r="X18" i="31"/>
  <c r="Z18" i="31" s="1"/>
  <c r="Y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W19" i="25"/>
  <c r="AG18" i="25"/>
  <c r="AP18" i="25" s="1"/>
  <c r="AF18" i="25"/>
  <c r="AO18" i="25" s="1"/>
  <c r="AE18" i="25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AG19" i="76"/>
  <c r="AP19" i="76" s="1"/>
  <c r="W20" i="76"/>
  <c r="AE19" i="76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AR16" i="10"/>
  <c r="AR17" i="39"/>
  <c r="AG18" i="1"/>
  <c r="AP18" i="1" s="1"/>
  <c r="AF18" i="1"/>
  <c r="AO18" i="1" s="1"/>
  <c r="W19" i="1"/>
  <c r="AE18" i="1"/>
  <c r="AH18" i="34"/>
  <c r="AQ18" i="34" s="1"/>
  <c r="AG17" i="93"/>
  <c r="AP17" i="93" s="1"/>
  <c r="AE17" i="93"/>
  <c r="AF17" i="93"/>
  <c r="AO17" i="93" s="1"/>
  <c r="W18" i="93"/>
  <c r="W20" i="79"/>
  <c r="AF19" i="79"/>
  <c r="AO19" i="79" s="1"/>
  <c r="AE19" i="79"/>
  <c r="AG19" i="79"/>
  <c r="AP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R16" i="29"/>
  <c r="AH18" i="30"/>
  <c r="AQ18" i="30" s="1"/>
  <c r="AI19" i="86"/>
  <c r="AN19" i="86"/>
  <c r="AI17" i="22"/>
  <c r="AN17" i="22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I17" i="31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AI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I18" i="43"/>
  <c r="AN18" i="43"/>
  <c r="X18" i="22"/>
  <c r="Y18" i="22"/>
  <c r="Z18" i="22" s="1"/>
  <c r="X18" i="40"/>
  <c r="Y18" i="40"/>
  <c r="Z18" i="47"/>
  <c r="Z18" i="82"/>
  <c r="Z18" i="88"/>
  <c r="AH18" i="65"/>
  <c r="AQ18" i="65" s="1"/>
  <c r="Z18" i="39"/>
  <c r="Y18" i="13"/>
  <c r="X18" i="13"/>
  <c r="Z18" i="13" s="1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E18" i="84"/>
  <c r="AG18" i="84"/>
  <c r="AP18" i="84" s="1"/>
  <c r="AF18" i="84"/>
  <c r="AO18" i="84" s="1"/>
  <c r="AH17" i="45"/>
  <c r="AQ17" i="45" s="1"/>
  <c r="AR17" i="60"/>
  <c r="AR17" i="37"/>
  <c r="AR18" i="28"/>
  <c r="AG18" i="3"/>
  <c r="AP18" i="3" s="1"/>
  <c r="AF18" i="3"/>
  <c r="AO18" i="3" s="1"/>
  <c r="W19" i="3"/>
  <c r="AE18" i="3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Y18" i="67"/>
  <c r="X18" i="67"/>
  <c r="AI15" i="7"/>
  <c r="AN15" i="7"/>
  <c r="AG18" i="65"/>
  <c r="AP18" i="65" s="1"/>
  <c r="AF18" i="65"/>
  <c r="AO18" i="65" s="1"/>
  <c r="W19" i="65"/>
  <c r="AE18" i="65"/>
  <c r="AG17" i="23"/>
  <c r="AP17" i="23" s="1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AN17" i="67"/>
  <c r="AI17" i="67"/>
  <c r="X16" i="7"/>
  <c r="Y16" i="7"/>
  <c r="AN17" i="72"/>
  <c r="AI17" i="72"/>
  <c r="AR16" i="51"/>
  <c r="Y18" i="75"/>
  <c r="X18" i="75"/>
  <c r="Z18" i="75" s="1"/>
  <c r="AN18" i="83"/>
  <c r="AI18" i="69"/>
  <c r="AN18" i="69"/>
  <c r="AI17" i="74"/>
  <c r="AN17" i="74"/>
  <c r="AF18" i="33" l="1"/>
  <c r="AO18" i="33" s="1"/>
  <c r="AE17" i="51"/>
  <c r="W18" i="23"/>
  <c r="AE17" i="27"/>
  <c r="AG18" i="33"/>
  <c r="AP18" i="33" s="1"/>
  <c r="AF17" i="51"/>
  <c r="AO17" i="51" s="1"/>
  <c r="AE17" i="23"/>
  <c r="Z18" i="40"/>
  <c r="AF17" i="27"/>
  <c r="AO17" i="27" s="1"/>
  <c r="W19" i="33"/>
  <c r="W18" i="29"/>
  <c r="AG17" i="51"/>
  <c r="AP17" i="51" s="1"/>
  <c r="Z18" i="90"/>
  <c r="Z20" i="86"/>
  <c r="AE19" i="96"/>
  <c r="AF18" i="41"/>
  <c r="AO18" i="41" s="1"/>
  <c r="W19" i="41"/>
  <c r="Z17" i="20"/>
  <c r="Z16" i="7"/>
  <c r="Z19" i="69"/>
  <c r="AF19" i="69" s="1"/>
  <c r="AO19" i="69" s="1"/>
  <c r="W19" i="36"/>
  <c r="AG18" i="70"/>
  <c r="AP18" i="70" s="1"/>
  <c r="AE18" i="70"/>
  <c r="Z19" i="43"/>
  <c r="AG19" i="43" s="1"/>
  <c r="AP19" i="43" s="1"/>
  <c r="AG19" i="96"/>
  <c r="AP19" i="96" s="1"/>
  <c r="AE18" i="36"/>
  <c r="AN18" i="36" s="1"/>
  <c r="W19" i="70"/>
  <c r="Z19" i="83"/>
  <c r="AF19" i="83" s="1"/>
  <c r="AO19" i="83" s="1"/>
  <c r="AG18" i="75"/>
  <c r="AP18" i="75" s="1"/>
  <c r="AF18" i="75"/>
  <c r="AO18" i="75" s="1"/>
  <c r="AE18" i="75"/>
  <c r="W19" i="75"/>
  <c r="AE20" i="86"/>
  <c r="W21" i="86"/>
  <c r="AF20" i="86"/>
  <c r="AO20" i="86" s="1"/>
  <c r="AG20" i="86"/>
  <c r="AP20" i="86" s="1"/>
  <c r="AG19" i="83"/>
  <c r="AP19" i="83" s="1"/>
  <c r="AE19" i="83"/>
  <c r="Y18" i="49"/>
  <c r="X18" i="49"/>
  <c r="AI18" i="26"/>
  <c r="AN18" i="26"/>
  <c r="AI17" i="23"/>
  <c r="AN17" i="23"/>
  <c r="AR17" i="40"/>
  <c r="AG18" i="13"/>
  <c r="AP18" i="13" s="1"/>
  <c r="AF18" i="13"/>
  <c r="AO18" i="13" s="1"/>
  <c r="W19" i="13"/>
  <c r="AE18" i="13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W19" i="90"/>
  <c r="AI17" i="10"/>
  <c r="AN17" i="10"/>
  <c r="Y20" i="76"/>
  <c r="X20" i="76"/>
  <c r="AI18" i="25"/>
  <c r="AN18" i="25"/>
  <c r="AN17" i="56"/>
  <c r="AI17" i="56"/>
  <c r="AR17" i="75"/>
  <c r="AE18" i="31"/>
  <c r="W19" i="31"/>
  <c r="AG18" i="31"/>
  <c r="AP18" i="31" s="1"/>
  <c r="AF18" i="31"/>
  <c r="AO18" i="31" s="1"/>
  <c r="AR19" i="21"/>
  <c r="AH17" i="20"/>
  <c r="AQ17" i="20" s="1"/>
  <c r="AI19" i="44"/>
  <c r="AN19" i="44"/>
  <c r="AN17" i="45"/>
  <c r="AI17" i="45"/>
  <c r="AI18" i="53"/>
  <c r="AN18" i="53"/>
  <c r="AN17" i="29"/>
  <c r="AI17" i="29"/>
  <c r="X19" i="54"/>
  <c r="Y19" i="54"/>
  <c r="X18" i="64"/>
  <c r="Y18" i="64"/>
  <c r="Z18" i="64" s="1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X18" i="95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AE19" i="69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Y20" i="44"/>
  <c r="AI18" i="4"/>
  <c r="AN18" i="4"/>
  <c r="AN17" i="24"/>
  <c r="AI17" i="24"/>
  <c r="AI17" i="62"/>
  <c r="AN17" i="62"/>
  <c r="X19" i="36"/>
  <c r="Y19" i="36"/>
  <c r="AH16" i="7"/>
  <c r="AQ16" i="7" s="1"/>
  <c r="AR17" i="16"/>
  <c r="AR15" i="7"/>
  <c r="AN18" i="3"/>
  <c r="AI18" i="3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Z18" i="78" s="1"/>
  <c r="X18" i="78"/>
  <c r="AR17" i="61"/>
  <c r="Z18" i="16"/>
  <c r="X20" i="15"/>
  <c r="Y20" i="15"/>
  <c r="Y18" i="32"/>
  <c r="X18" i="32"/>
  <c r="Y19" i="73"/>
  <c r="X19" i="73"/>
  <c r="Y19" i="4"/>
  <c r="X19" i="4"/>
  <c r="AI19" i="48"/>
  <c r="AN19" i="48"/>
  <c r="X19" i="81"/>
  <c r="Y19" i="81"/>
  <c r="Y18" i="24"/>
  <c r="X18" i="24"/>
  <c r="X18" i="62"/>
  <c r="Y18" i="62"/>
  <c r="X19" i="41"/>
  <c r="Z19" i="41" s="1"/>
  <c r="Y19" i="41"/>
  <c r="AH18" i="75"/>
  <c r="AQ18" i="75" s="1"/>
  <c r="Y19" i="14"/>
  <c r="X19" i="14"/>
  <c r="Y18" i="92"/>
  <c r="X18" i="92"/>
  <c r="AH18" i="74"/>
  <c r="AQ18" i="74" s="1"/>
  <c r="AN18" i="65"/>
  <c r="AI18" i="65"/>
  <c r="AH18" i="67"/>
  <c r="AQ18" i="67" s="1"/>
  <c r="Y19" i="3"/>
  <c r="X19" i="3"/>
  <c r="X19" i="84"/>
  <c r="Y19" i="84"/>
  <c r="AR18" i="42"/>
  <c r="AG18" i="40"/>
  <c r="AP18" i="40" s="1"/>
  <c r="AF18" i="40"/>
  <c r="AO18" i="40" s="1"/>
  <c r="AE18" i="40"/>
  <c r="W19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Y20" i="79"/>
  <c r="X20" i="79"/>
  <c r="Y19" i="1"/>
  <c r="X19" i="1"/>
  <c r="X19" i="38"/>
  <c r="Y19" i="38"/>
  <c r="Z18" i="59"/>
  <c r="Y19" i="19"/>
  <c r="X19" i="19"/>
  <c r="X18" i="1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9" i="53"/>
  <c r="X18" i="51"/>
  <c r="Z18" i="51" s="1"/>
  <c r="Y18" i="51"/>
  <c r="AN19" i="96"/>
  <c r="AI18" i="36"/>
  <c r="AI18" i="41"/>
  <c r="AN18" i="41"/>
  <c r="AN18" i="70"/>
  <c r="AG17" i="89"/>
  <c r="AP17" i="89" s="1"/>
  <c r="AF17" i="89"/>
  <c r="AO17" i="89" s="1"/>
  <c r="W18" i="89"/>
  <c r="AE17" i="89"/>
  <c r="X18" i="94"/>
  <c r="Y18" i="94"/>
  <c r="X19" i="26"/>
  <c r="Y19" i="26"/>
  <c r="Z18" i="74"/>
  <c r="Y19" i="65"/>
  <c r="X19" i="65"/>
  <c r="AI18" i="30"/>
  <c r="AN18" i="30"/>
  <c r="AH18" i="13"/>
  <c r="AQ18" i="13" s="1"/>
  <c r="W19" i="88"/>
  <c r="AG18" i="88"/>
  <c r="AP18" i="88" s="1"/>
  <c r="AF18" i="88"/>
  <c r="AO18" i="88" s="1"/>
  <c r="AE18" i="88"/>
  <c r="Y18" i="91"/>
  <c r="X18" i="91"/>
  <c r="Z18" i="91" s="1"/>
  <c r="AF18" i="55"/>
  <c r="AO18" i="55" s="1"/>
  <c r="W19" i="55"/>
  <c r="AE18" i="55"/>
  <c r="AG18" i="55"/>
  <c r="AP18" i="55" s="1"/>
  <c r="AI18" i="2"/>
  <c r="AN18" i="2"/>
  <c r="Y20" i="28"/>
  <c r="X20" i="28"/>
  <c r="Y18" i="93"/>
  <c r="X18" i="93"/>
  <c r="Z18" i="93" s="1"/>
  <c r="AH18" i="90"/>
  <c r="AQ18" i="90" s="1"/>
  <c r="AR17" i="18"/>
  <c r="Z20" i="21"/>
  <c r="Y19" i="37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AI17" i="51"/>
  <c r="X19" i="70"/>
  <c r="Z19" i="70" s="1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8" i="83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Z18" i="56"/>
  <c r="X18" i="56"/>
  <c r="Y18" i="56"/>
  <c r="AH19" i="69"/>
  <c r="AQ19" i="69" s="1"/>
  <c r="AH18" i="31"/>
  <c r="AQ18" i="31" s="1"/>
  <c r="Z18" i="17"/>
  <c r="AH19" i="9"/>
  <c r="AQ19" i="9" s="1"/>
  <c r="Y19" i="58"/>
  <c r="X19" i="58"/>
  <c r="Z19" i="58" s="1"/>
  <c r="W19" i="63"/>
  <c r="AE18" i="63"/>
  <c r="AF18" i="63"/>
  <c r="AO18" i="63" s="1"/>
  <c r="AG18" i="63"/>
  <c r="AP18" i="63" s="1"/>
  <c r="X18" i="45"/>
  <c r="Y18" i="45"/>
  <c r="Z18" i="45" s="1"/>
  <c r="Y18" i="6"/>
  <c r="X18" i="6"/>
  <c r="X18" i="29"/>
  <c r="Y18" i="29"/>
  <c r="AN18" i="54"/>
  <c r="AI18" i="54"/>
  <c r="X20" i="96"/>
  <c r="Y20" i="96"/>
  <c r="Z20" i="96" s="1"/>
  <c r="AN17" i="64"/>
  <c r="AI17" i="64"/>
  <c r="Z18" i="95" l="1"/>
  <c r="AF19" i="43"/>
  <c r="AO19" i="43" s="1"/>
  <c r="W20" i="83"/>
  <c r="AE19" i="43"/>
  <c r="Z19" i="30"/>
  <c r="Z19" i="65"/>
  <c r="Z18" i="11"/>
  <c r="Z20" i="76"/>
  <c r="Z18" i="24"/>
  <c r="Z19" i="36"/>
  <c r="AG19" i="36" s="1"/>
  <c r="AP19" i="36" s="1"/>
  <c r="AG19" i="69"/>
  <c r="AP19" i="69" s="1"/>
  <c r="W20" i="69"/>
  <c r="Z19" i="26"/>
  <c r="AE19" i="26" s="1"/>
  <c r="Z19" i="3"/>
  <c r="Z19" i="73"/>
  <c r="Z20" i="44"/>
  <c r="Z19" i="37"/>
  <c r="Z20" i="79"/>
  <c r="Z19" i="14"/>
  <c r="W20" i="14" s="1"/>
  <c r="Z18" i="62"/>
  <c r="AI18" i="70"/>
  <c r="Z19" i="52"/>
  <c r="AG19" i="52" s="1"/>
  <c r="AP19" i="52" s="1"/>
  <c r="AI19" i="96"/>
  <c r="Z19" i="25"/>
  <c r="AE19" i="25" s="1"/>
  <c r="Z18" i="29"/>
  <c r="W19" i="29" s="1"/>
  <c r="Z19" i="81"/>
  <c r="AG19" i="81" s="1"/>
  <c r="AP19" i="81" s="1"/>
  <c r="Z20" i="71"/>
  <c r="W20" i="43"/>
  <c r="Z19" i="2"/>
  <c r="W20" i="2" s="1"/>
  <c r="Z19" i="1"/>
  <c r="AF19" i="1" s="1"/>
  <c r="AO19" i="1" s="1"/>
  <c r="Z19" i="84"/>
  <c r="AF19" i="84" s="1"/>
  <c r="AO19" i="84" s="1"/>
  <c r="AG19" i="25"/>
  <c r="AP19" i="25" s="1"/>
  <c r="AF19" i="36"/>
  <c r="AO19" i="36" s="1"/>
  <c r="W20" i="36"/>
  <c r="AE19" i="36"/>
  <c r="AG19" i="3"/>
  <c r="AP19" i="3" s="1"/>
  <c r="AF19" i="3"/>
  <c r="AO19" i="3" s="1"/>
  <c r="W20" i="3"/>
  <c r="AE19" i="3"/>
  <c r="AG18" i="78"/>
  <c r="AP18" i="78" s="1"/>
  <c r="AF18" i="78"/>
  <c r="AO18" i="78" s="1"/>
  <c r="AE18" i="78"/>
  <c r="W19" i="78"/>
  <c r="AG18" i="45"/>
  <c r="AP18" i="45" s="1"/>
  <c r="AF18" i="45"/>
  <c r="AO18" i="45" s="1"/>
  <c r="AE18" i="45"/>
  <c r="W19" i="45"/>
  <c r="AE18" i="29"/>
  <c r="W20" i="81"/>
  <c r="AF19" i="81"/>
  <c r="AO19" i="81" s="1"/>
  <c r="W20" i="37"/>
  <c r="AG19" i="37"/>
  <c r="AP19" i="37" s="1"/>
  <c r="AF19" i="37"/>
  <c r="AO19" i="37" s="1"/>
  <c r="AE19" i="37"/>
  <c r="AG19" i="26"/>
  <c r="AP19" i="26" s="1"/>
  <c r="W20" i="52"/>
  <c r="AF19" i="52"/>
  <c r="AO19" i="52" s="1"/>
  <c r="AE19" i="52"/>
  <c r="W19" i="62"/>
  <c r="AE18" i="62"/>
  <c r="AF18" i="62"/>
  <c r="AO18" i="62" s="1"/>
  <c r="AG18" i="62"/>
  <c r="AP18" i="62" s="1"/>
  <c r="W20" i="73"/>
  <c r="AG19" i="73"/>
  <c r="AP19" i="73" s="1"/>
  <c r="AE19" i="73"/>
  <c r="AF19" i="73"/>
  <c r="AO19" i="73" s="1"/>
  <c r="AG20" i="71"/>
  <c r="AP20" i="71" s="1"/>
  <c r="AF20" i="71"/>
  <c r="AO20" i="71" s="1"/>
  <c r="W21" i="71"/>
  <c r="AE20" i="7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R18" i="65"/>
  <c r="AG19" i="14"/>
  <c r="AP19" i="14" s="1"/>
  <c r="AH18" i="24"/>
  <c r="AQ18" i="24" s="1"/>
  <c r="AH20" i="15"/>
  <c r="AQ20" i="15" s="1"/>
  <c r="Y20" i="9"/>
  <c r="X20" i="9"/>
  <c r="AR17" i="5"/>
  <c r="AR17" i="93"/>
  <c r="AE18" i="95"/>
  <c r="AF18" i="95"/>
  <c r="AO18" i="95" s="1"/>
  <c r="W19" i="95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AN19" i="43"/>
  <c r="AI19" i="43"/>
  <c r="AE20" i="96"/>
  <c r="W21" i="96"/>
  <c r="AG20" i="96"/>
  <c r="AP20" i="96" s="1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9" i="3"/>
  <c r="AQ19" i="3" s="1"/>
  <c r="AH18" i="92"/>
  <c r="AQ18" i="92" s="1"/>
  <c r="AH19" i="41"/>
  <c r="AQ19" i="41" s="1"/>
  <c r="AR19" i="48"/>
  <c r="Z20" i="15"/>
  <c r="AH20" i="66"/>
  <c r="AQ20" i="66" s="1"/>
  <c r="AR18" i="33"/>
  <c r="AR18" i="3"/>
  <c r="AR17" i="62"/>
  <c r="AH20" i="44"/>
  <c r="AQ20" i="44" s="1"/>
  <c r="AI17" i="20"/>
  <c r="AN17" i="20"/>
  <c r="AH18" i="27"/>
  <c r="AQ18" i="27" s="1"/>
  <c r="X19" i="39"/>
  <c r="Z19" i="39" s="1"/>
  <c r="Y19" i="39"/>
  <c r="AF19" i="30"/>
  <c r="AO19" i="30" s="1"/>
  <c r="AE19" i="30"/>
  <c r="W20" i="30"/>
  <c r="AG19" i="30"/>
  <c r="AP19" i="30" s="1"/>
  <c r="AR18" i="53"/>
  <c r="X19" i="31"/>
  <c r="Y19" i="31"/>
  <c r="Z19" i="31" s="1"/>
  <c r="AR17" i="10"/>
  <c r="AH18" i="57"/>
  <c r="AQ18" i="57" s="1"/>
  <c r="AH18" i="49"/>
  <c r="AQ18" i="49" s="1"/>
  <c r="AI20" i="86"/>
  <c r="AN20" i="86"/>
  <c r="Y19" i="75"/>
  <c r="X19" i="75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W19" i="93"/>
  <c r="AG18" i="93"/>
  <c r="AP18" i="93" s="1"/>
  <c r="AF18" i="93"/>
  <c r="AO18" i="93" s="1"/>
  <c r="AE18" i="93"/>
  <c r="AG18" i="91"/>
  <c r="AP18" i="91" s="1"/>
  <c r="AF18" i="91"/>
  <c r="AO18" i="91" s="1"/>
  <c r="AE18" i="91"/>
  <c r="W19" i="91"/>
  <c r="AG19" i="65"/>
  <c r="AP19" i="65" s="1"/>
  <c r="AF19" i="65"/>
  <c r="AO19" i="65" s="1"/>
  <c r="W20" i="65"/>
  <c r="AE19" i="65"/>
  <c r="AH18" i="94"/>
  <c r="AQ18" i="94" s="1"/>
  <c r="AH19" i="53"/>
  <c r="AQ19" i="53" s="1"/>
  <c r="AH20" i="48"/>
  <c r="AQ20" i="48" s="1"/>
  <c r="AG18" i="11"/>
  <c r="AP18" i="11" s="1"/>
  <c r="AF18" i="11"/>
  <c r="AO18" i="11" s="1"/>
  <c r="W19" i="11"/>
  <c r="AE18" i="11"/>
  <c r="AH19" i="38"/>
  <c r="AQ19" i="38" s="1"/>
  <c r="AE20" i="79"/>
  <c r="AG20" i="79"/>
  <c r="AP20" i="79" s="1"/>
  <c r="W21" i="79"/>
  <c r="AF20" i="79"/>
  <c r="AO20" i="79" s="1"/>
  <c r="Y20" i="87"/>
  <c r="X20" i="87"/>
  <c r="AG19" i="41"/>
  <c r="AP19" i="41" s="1"/>
  <c r="AF19" i="41"/>
  <c r="AO19" i="41" s="1"/>
  <c r="AE19" i="41"/>
  <c r="W20" i="41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Z19" i="47" s="1"/>
  <c r="Y19" i="47"/>
  <c r="X20" i="83"/>
  <c r="Y20" i="83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8"/>
  <c r="Z18" i="57"/>
  <c r="AN18" i="13"/>
  <c r="AI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Z20" i="69" s="1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AR17" i="23"/>
  <c r="AI19" i="83"/>
  <c r="AN19" i="83"/>
  <c r="AG18" i="56"/>
  <c r="AP18" i="56" s="1"/>
  <c r="AF18" i="56"/>
  <c r="AO18" i="56" s="1"/>
  <c r="AE18" i="56"/>
  <c r="W19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X19" i="82"/>
  <c r="Z19" i="85"/>
  <c r="X18" i="46"/>
  <c r="Y18" i="46"/>
  <c r="X17" i="7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Z20" i="83" l="1"/>
  <c r="W20" i="25"/>
  <c r="Z19" i="88"/>
  <c r="AE19" i="1"/>
  <c r="W20" i="1"/>
  <c r="Z19" i="82"/>
  <c r="AG19" i="1"/>
  <c r="AP19" i="1" s="1"/>
  <c r="Z19" i="75"/>
  <c r="Z21" i="86"/>
  <c r="AF19" i="25"/>
  <c r="AO19" i="25" s="1"/>
  <c r="Z19" i="13"/>
  <c r="W20" i="13" s="1"/>
  <c r="Z20" i="9"/>
  <c r="AF19" i="14"/>
  <c r="AO19" i="14" s="1"/>
  <c r="AF19" i="26"/>
  <c r="AO19" i="26" s="1"/>
  <c r="AF18" i="29"/>
  <c r="AO18" i="29" s="1"/>
  <c r="W20" i="84"/>
  <c r="AG19" i="84"/>
  <c r="AP19" i="84" s="1"/>
  <c r="Z20" i="87"/>
  <c r="AF20" i="87" s="1"/>
  <c r="AO20" i="87" s="1"/>
  <c r="W20" i="26"/>
  <c r="AE19" i="81"/>
  <c r="AG18" i="29"/>
  <c r="AP18" i="29" s="1"/>
  <c r="AE19" i="84"/>
  <c r="Z19" i="40"/>
  <c r="AE19" i="14"/>
  <c r="Z17" i="7"/>
  <c r="Z19" i="90"/>
  <c r="Z18" i="12"/>
  <c r="AG18" i="12" s="1"/>
  <c r="AP18" i="12" s="1"/>
  <c r="AG19" i="2"/>
  <c r="AP19" i="2" s="1"/>
  <c r="Z19" i="63"/>
  <c r="AG19" i="63" s="1"/>
  <c r="AP19" i="63" s="1"/>
  <c r="Z18" i="89"/>
  <c r="AF18" i="89" s="1"/>
  <c r="AO18" i="89" s="1"/>
  <c r="AE19" i="2"/>
  <c r="AN19" i="2" s="1"/>
  <c r="AF19" i="2"/>
  <c r="AO19" i="2" s="1"/>
  <c r="Z19" i="55"/>
  <c r="AG19" i="55" s="1"/>
  <c r="AP19" i="55" s="1"/>
  <c r="Z19" i="22"/>
  <c r="AF19" i="22" s="1"/>
  <c r="AO19" i="22" s="1"/>
  <c r="Z20" i="43"/>
  <c r="W21" i="43" s="1"/>
  <c r="AE20" i="87"/>
  <c r="W21" i="87"/>
  <c r="AG19" i="31"/>
  <c r="AP19" i="31" s="1"/>
  <c r="AF19" i="31"/>
  <c r="AO19" i="31" s="1"/>
  <c r="AE19" i="31"/>
  <c r="W20" i="31"/>
  <c r="W20" i="22"/>
  <c r="AE19" i="22"/>
  <c r="AG19" i="13"/>
  <c r="AP19" i="13" s="1"/>
  <c r="AF19" i="13"/>
  <c r="AO19" i="13" s="1"/>
  <c r="W21" i="69"/>
  <c r="AE20" i="69"/>
  <c r="AF20" i="69"/>
  <c r="AO20" i="69" s="1"/>
  <c r="AG20" i="69"/>
  <c r="AP20" i="69" s="1"/>
  <c r="AE18" i="12"/>
  <c r="W20" i="82"/>
  <c r="AE19" i="82"/>
  <c r="AG19" i="82"/>
  <c r="AP19" i="82" s="1"/>
  <c r="AF19" i="82"/>
  <c r="AO19" i="82" s="1"/>
  <c r="AF20" i="43"/>
  <c r="AO20" i="43" s="1"/>
  <c r="AE20" i="43"/>
  <c r="AF19" i="47"/>
  <c r="AO19" i="47" s="1"/>
  <c r="AE19" i="47"/>
  <c r="W20" i="47"/>
  <c r="AG19" i="47"/>
  <c r="AP19" i="47" s="1"/>
  <c r="AG19" i="39"/>
  <c r="AP19" i="39" s="1"/>
  <c r="AE19" i="39"/>
  <c r="W20" i="39"/>
  <c r="AF19" i="39"/>
  <c r="AO19" i="39" s="1"/>
  <c r="AF19" i="63"/>
  <c r="AO19" i="63" s="1"/>
  <c r="W19" i="89"/>
  <c r="AE18" i="89"/>
  <c r="AG18" i="89"/>
  <c r="AP18" i="89" s="1"/>
  <c r="AE19" i="88"/>
  <c r="W20" i="88"/>
  <c r="AF19" i="88"/>
  <c r="AO19" i="88" s="1"/>
  <c r="AG19" i="88"/>
  <c r="AP19" i="88" s="1"/>
  <c r="AF19" i="55"/>
  <c r="AO19" i="55" s="1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F19" i="40"/>
  <c r="AO19" i="40" s="1"/>
  <c r="AR17" i="89"/>
  <c r="AR18" i="75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X19" i="61"/>
  <c r="Z19" i="61" s="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X19" i="93"/>
  <c r="Y19" i="93"/>
  <c r="AR17" i="46"/>
  <c r="AN18" i="72"/>
  <c r="AI18" i="72"/>
  <c r="Y19" i="51"/>
  <c r="X19" i="51"/>
  <c r="Z19" i="51" s="1"/>
  <c r="AI19" i="58"/>
  <c r="AN19" i="58"/>
  <c r="X19" i="59"/>
  <c r="Y19" i="59"/>
  <c r="X19" i="18"/>
  <c r="Y19" i="18"/>
  <c r="Y20" i="73"/>
  <c r="X20" i="73"/>
  <c r="Z20" i="73" s="1"/>
  <c r="X20" i="26"/>
  <c r="Y20" i="26"/>
  <c r="Y20" i="37"/>
  <c r="X20" i="37"/>
  <c r="AI18" i="45"/>
  <c r="AN18" i="45"/>
  <c r="AN18" i="78"/>
  <c r="AI18" i="78"/>
  <c r="AR18" i="13"/>
  <c r="AR20" i="86"/>
  <c r="Y20" i="58"/>
  <c r="X20" i="58"/>
  <c r="Y21" i="96"/>
  <c r="X21" i="96"/>
  <c r="Z21" i="96" s="1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AI19" i="26"/>
  <c r="AN19" i="26"/>
  <c r="AN19" i="81"/>
  <c r="AI19" i="81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Z19" i="11" s="1"/>
  <c r="AI18" i="93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G17" i="7"/>
  <c r="AP17" i="7" s="1"/>
  <c r="AF17" i="7"/>
  <c r="AO17" i="7" s="1"/>
  <c r="W18" i="7"/>
  <c r="AE17" i="7"/>
  <c r="W20" i="90"/>
  <c r="AG19" i="90"/>
  <c r="AP19" i="90" s="1"/>
  <c r="AE19" i="90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Y20" i="30"/>
  <c r="X20" i="30"/>
  <c r="AR17" i="20"/>
  <c r="AR19" i="43"/>
  <c r="AH20" i="9"/>
  <c r="AQ20" i="9" s="1"/>
  <c r="AI19" i="73"/>
  <c r="AN19" i="73"/>
  <c r="AI18" i="62"/>
  <c r="AN18" i="62"/>
  <c r="X20" i="81"/>
  <c r="Y20" i="81"/>
  <c r="AN19" i="3"/>
  <c r="AI19" i="3"/>
  <c r="Y20" i="25"/>
  <c r="X20" i="25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Y19" i="50"/>
  <c r="AR19" i="87"/>
  <c r="X19" i="17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Y19" i="24"/>
  <c r="X19" i="24"/>
  <c r="Z19" i="24" s="1"/>
  <c r="Y21" i="79"/>
  <c r="X21" i="79"/>
  <c r="Y19" i="91"/>
  <c r="X19" i="91"/>
  <c r="X20" i="70"/>
  <c r="Y20" i="70"/>
  <c r="Z19" i="60"/>
  <c r="AI19" i="30"/>
  <c r="AN19" i="30"/>
  <c r="AN18" i="95"/>
  <c r="AI18" i="95"/>
  <c r="AI19" i="14"/>
  <c r="AN19" i="14"/>
  <c r="AN20" i="71"/>
  <c r="AI20" i="71"/>
  <c r="X19" i="62"/>
  <c r="Y19" i="62"/>
  <c r="X19" i="29"/>
  <c r="Y19" i="29"/>
  <c r="X20" i="3"/>
  <c r="Y20" i="3"/>
  <c r="Y20" i="36"/>
  <c r="X20" i="36"/>
  <c r="Z20" i="36" s="1"/>
  <c r="AI19" i="25"/>
  <c r="AN19" i="25"/>
  <c r="AI19" i="1"/>
  <c r="AN19" i="1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Z19" i="74" s="1"/>
  <c r="AR18" i="63"/>
  <c r="AE20" i="83"/>
  <c r="W21" i="83"/>
  <c r="AF20" i="83"/>
  <c r="AO20" i="83" s="1"/>
  <c r="AG20" i="83"/>
  <c r="AP20" i="83" s="1"/>
  <c r="Y19" i="16"/>
  <c r="X19" i="16"/>
  <c r="AN19" i="65"/>
  <c r="AI19" i="65"/>
  <c r="AN18" i="91"/>
  <c r="AI18" i="91"/>
  <c r="W20" i="75"/>
  <c r="AG19" i="75"/>
  <c r="AP19" i="75" s="1"/>
  <c r="AF19" i="75"/>
  <c r="AO19" i="75" s="1"/>
  <c r="AE19" i="75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AN18" i="59"/>
  <c r="AI18" i="59"/>
  <c r="AN18" i="18"/>
  <c r="AI18" i="18"/>
  <c r="X21" i="71"/>
  <c r="Y21" i="71"/>
  <c r="AN19" i="52"/>
  <c r="AI19" i="52"/>
  <c r="Y19" i="45"/>
  <c r="X19" i="45"/>
  <c r="Z19" i="45" s="1"/>
  <c r="X19" i="78"/>
  <c r="Y19" i="78"/>
  <c r="Y20" i="84"/>
  <c r="X20" i="84"/>
  <c r="Y20" i="1"/>
  <c r="X20" i="1"/>
  <c r="X20" i="2"/>
  <c r="Y20" i="2"/>
  <c r="Z19" i="17" l="1"/>
  <c r="Z20" i="81"/>
  <c r="Z20" i="25"/>
  <c r="AE19" i="55"/>
  <c r="AE19" i="63"/>
  <c r="AG20" i="43"/>
  <c r="AP20" i="43" s="1"/>
  <c r="W19" i="12"/>
  <c r="AE19" i="13"/>
  <c r="AG19" i="22"/>
  <c r="AP19" i="22" s="1"/>
  <c r="AG20" i="87"/>
  <c r="AP20" i="87" s="1"/>
  <c r="Z20" i="30"/>
  <c r="W20" i="55"/>
  <c r="W20" i="63"/>
  <c r="AF18" i="12"/>
  <c r="AO18" i="12" s="1"/>
  <c r="Z19" i="50"/>
  <c r="Z20" i="52"/>
  <c r="Z20" i="65"/>
  <c r="W21" i="65" s="1"/>
  <c r="Z19" i="29"/>
  <c r="Z20" i="14"/>
  <c r="AF20" i="14" s="1"/>
  <c r="AO20" i="14" s="1"/>
  <c r="Z19" i="91"/>
  <c r="Z19" i="18"/>
  <c r="Z19" i="67"/>
  <c r="Z20" i="42"/>
  <c r="AF20" i="42" s="1"/>
  <c r="AO20" i="42" s="1"/>
  <c r="Z20" i="1"/>
  <c r="AE20" i="1" s="1"/>
  <c r="Z20" i="37"/>
  <c r="W21" i="37" s="1"/>
  <c r="Z20" i="26"/>
  <c r="AE20" i="26" s="1"/>
  <c r="AI19" i="2"/>
  <c r="AR19" i="2" s="1"/>
  <c r="Z19" i="16"/>
  <c r="W20" i="16" s="1"/>
  <c r="Z20" i="2"/>
  <c r="W21" i="2" s="1"/>
  <c r="Z19" i="78"/>
  <c r="W20" i="78" s="1"/>
  <c r="Z21" i="44"/>
  <c r="W22" i="44" s="1"/>
  <c r="AG20" i="26"/>
  <c r="AP20" i="26" s="1"/>
  <c r="AF20" i="2"/>
  <c r="AO20" i="2" s="1"/>
  <c r="AG19" i="78"/>
  <c r="AP19" i="78" s="1"/>
  <c r="AG21" i="44"/>
  <c r="AP21" i="44" s="1"/>
  <c r="AG19" i="45"/>
  <c r="AP19" i="45" s="1"/>
  <c r="AE19" i="45"/>
  <c r="W20" i="45"/>
  <c r="AF19" i="45"/>
  <c r="AO19" i="45" s="1"/>
  <c r="AF20" i="81"/>
  <c r="AO20" i="81" s="1"/>
  <c r="AG20" i="81"/>
  <c r="AP20" i="81" s="1"/>
  <c r="AE20" i="81"/>
  <c r="W21" i="81"/>
  <c r="AG20" i="65"/>
  <c r="AP20" i="65" s="1"/>
  <c r="AF20" i="65"/>
  <c r="AO20" i="65" s="1"/>
  <c r="AE20" i="65"/>
  <c r="AF20" i="1"/>
  <c r="AO20" i="1" s="1"/>
  <c r="W21" i="1"/>
  <c r="AG19" i="16"/>
  <c r="AP19" i="16" s="1"/>
  <c r="AF19" i="16"/>
  <c r="AO19" i="16" s="1"/>
  <c r="AG20" i="25"/>
  <c r="AP20" i="25" s="1"/>
  <c r="AF20" i="25"/>
  <c r="AO20" i="25" s="1"/>
  <c r="AE20" i="25"/>
  <c r="W21" i="25"/>
  <c r="AG19" i="67"/>
  <c r="AP19" i="67" s="1"/>
  <c r="AF19" i="67"/>
  <c r="AO19" i="67" s="1"/>
  <c r="AE19" i="67"/>
  <c r="W20" i="67"/>
  <c r="W21" i="42"/>
  <c r="AG20" i="42"/>
  <c r="AP20" i="42" s="1"/>
  <c r="AG19" i="18"/>
  <c r="AP19" i="18" s="1"/>
  <c r="AF19" i="18"/>
  <c r="AO19" i="18" s="1"/>
  <c r="W20" i="18"/>
  <c r="AE19" i="18"/>
  <c r="AR18" i="59"/>
  <c r="AH20" i="84"/>
  <c r="AQ20" i="84" s="1"/>
  <c r="AI19" i="75"/>
  <c r="AN19" i="75"/>
  <c r="X20" i="33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Y20" i="4"/>
  <c r="X20" i="4"/>
  <c r="AR20" i="44"/>
  <c r="X19" i="94"/>
  <c r="Y19" i="94"/>
  <c r="AR18" i="51"/>
  <c r="AI17" i="7"/>
  <c r="AN17" i="7"/>
  <c r="AR18" i="67"/>
  <c r="AH19" i="64"/>
  <c r="AQ19" i="64" s="1"/>
  <c r="AG19" i="11"/>
  <c r="AP19" i="11" s="1"/>
  <c r="AF19" i="11"/>
  <c r="AO19" i="11" s="1"/>
  <c r="W20" i="11"/>
  <c r="AE19" i="11"/>
  <c r="AN19" i="38"/>
  <c r="AI19" i="38"/>
  <c r="AR18" i="50"/>
  <c r="AR19" i="42"/>
  <c r="AR19" i="81"/>
  <c r="AG20" i="52"/>
  <c r="AP20" i="52" s="1"/>
  <c r="W21" i="52"/>
  <c r="AF20" i="52"/>
  <c r="AO20" i="52" s="1"/>
  <c r="AE20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AH20" i="1"/>
  <c r="AQ20" i="1" s="1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AF20" i="36"/>
  <c r="AO20" i="36" s="1"/>
  <c r="AE20" i="36"/>
  <c r="W21" i="36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G19" i="91"/>
  <c r="AP19" i="91" s="1"/>
  <c r="AE19" i="91"/>
  <c r="AF19" i="91"/>
  <c r="AO19" i="91" s="1"/>
  <c r="AG19" i="24"/>
  <c r="AP19" i="24" s="1"/>
  <c r="AF19" i="24"/>
  <c r="AO19" i="24" s="1"/>
  <c r="W20" i="24"/>
  <c r="AE19" i="24"/>
  <c r="Y19" i="27"/>
  <c r="X19" i="27"/>
  <c r="Z19" i="27" s="1"/>
  <c r="X20" i="8"/>
  <c r="Z20" i="8" s="1"/>
  <c r="Y20" i="8"/>
  <c r="X20" i="53"/>
  <c r="Y20" i="53"/>
  <c r="AR20" i="76"/>
  <c r="AH19" i="17"/>
  <c r="AQ19" i="17" s="1"/>
  <c r="AF19" i="50"/>
  <c r="AO19" i="50" s="1"/>
  <c r="W20" i="50"/>
  <c r="AE19" i="50"/>
  <c r="AG19" i="50"/>
  <c r="AP19" i="50" s="1"/>
  <c r="AG20" i="30"/>
  <c r="AP20" i="30" s="1"/>
  <c r="AF20" i="30"/>
  <c r="AO20" i="30" s="1"/>
  <c r="AE20" i="30"/>
  <c r="W21" i="30"/>
  <c r="AR19" i="70"/>
  <c r="X18" i="7"/>
  <c r="Z18" i="7" s="1"/>
  <c r="Y18" i="7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AN20" i="43"/>
  <c r="AI20" i="43"/>
  <c r="AI19" i="82"/>
  <c r="AN19" i="82"/>
  <c r="Y20" i="13"/>
  <c r="X20" i="13"/>
  <c r="Z20" i="13" s="1"/>
  <c r="Y21" i="87"/>
  <c r="X21" i="87"/>
  <c r="AH19" i="78"/>
  <c r="AQ19" i="78" s="1"/>
  <c r="Y21" i="15"/>
  <c r="X21" i="15"/>
  <c r="X20" i="75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9" i="3"/>
  <c r="AR18" i="62"/>
  <c r="AR19" i="41"/>
  <c r="AH19" i="72"/>
  <c r="AQ19" i="72" s="1"/>
  <c r="AI18" i="92"/>
  <c r="AN18" i="92"/>
  <c r="AI19" i="90"/>
  <c r="AN19" i="90"/>
  <c r="AR20" i="96"/>
  <c r="AH20" i="41"/>
  <c r="AQ20" i="41" s="1"/>
  <c r="Y20" i="38"/>
  <c r="X20" i="38"/>
  <c r="AI19" i="19"/>
  <c r="AN19" i="19"/>
  <c r="AN21" i="86"/>
  <c r="AI21" i="86"/>
  <c r="AH20" i="58"/>
  <c r="AQ20" i="58" s="1"/>
  <c r="AF20" i="73"/>
  <c r="AO20" i="73" s="1"/>
  <c r="AE20" i="73"/>
  <c r="W21" i="73"/>
  <c r="AG20" i="73"/>
  <c r="AP20" i="73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AG19" i="61"/>
  <c r="AP19" i="61" s="1"/>
  <c r="W20" i="61"/>
  <c r="AF19" i="61"/>
  <c r="AO19" i="61" s="1"/>
  <c r="AE19" i="61"/>
  <c r="X19" i="32"/>
  <c r="Y19" i="32"/>
  <c r="X19" i="23"/>
  <c r="Z19" i="23" s="1"/>
  <c r="Y19" i="23"/>
  <c r="AH21" i="76"/>
  <c r="AQ21" i="76" s="1"/>
  <c r="AH19" i="56"/>
  <c r="AQ19" i="56" s="1"/>
  <c r="AH21" i="21"/>
  <c r="AQ21" i="21" s="1"/>
  <c r="AH20" i="3"/>
  <c r="AQ20" i="3" s="1"/>
  <c r="AH19" i="62"/>
  <c r="AQ19" i="62" s="1"/>
  <c r="AR18" i="95"/>
  <c r="AH20" i="70"/>
  <c r="AQ20" i="70" s="1"/>
  <c r="AR19" i="84"/>
  <c r="X20" i="34"/>
  <c r="Y20" i="34"/>
  <c r="Z20" i="34" s="1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X19" i="89"/>
  <c r="Y19" i="89"/>
  <c r="Z19" i="89" s="1"/>
  <c r="Y20" i="47"/>
  <c r="X20" i="47"/>
  <c r="Z20" i="47" s="1"/>
  <c r="X20" i="82"/>
  <c r="Y20" i="82"/>
  <c r="X20" i="31"/>
  <c r="Y20" i="31"/>
  <c r="Z20" i="31" s="1"/>
  <c r="AR18" i="91"/>
  <c r="AH21" i="71"/>
  <c r="AQ21" i="71" s="1"/>
  <c r="Y19" i="35"/>
  <c r="X19" i="35"/>
  <c r="Z21" i="21"/>
  <c r="AR19" i="25"/>
  <c r="Z20" i="3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Z20" i="77" s="1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AI19" i="88"/>
  <c r="AN19" i="88"/>
  <c r="X20" i="39"/>
  <c r="Y20" i="39"/>
  <c r="AN19" i="47"/>
  <c r="AI19" i="47"/>
  <c r="AI18" i="12"/>
  <c r="AN18" i="12"/>
  <c r="AI20" i="69"/>
  <c r="AN20" i="69"/>
  <c r="AI19" i="22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Z19" i="12" s="1"/>
  <c r="X21" i="69"/>
  <c r="Y21" i="69"/>
  <c r="Y20" i="22"/>
  <c r="X20" i="22"/>
  <c r="AI20" i="87"/>
  <c r="AN20" i="87"/>
  <c r="Z20" i="33" l="1"/>
  <c r="AG20" i="2"/>
  <c r="AP20" i="2" s="1"/>
  <c r="AE20" i="2"/>
  <c r="Z21" i="28"/>
  <c r="Z20" i="75"/>
  <c r="Z20" i="63"/>
  <c r="Z21" i="9"/>
  <c r="AE20" i="42"/>
  <c r="AE19" i="16"/>
  <c r="AG20" i="1"/>
  <c r="AP20" i="1" s="1"/>
  <c r="Z21" i="15"/>
  <c r="Z20" i="4"/>
  <c r="AE20" i="37"/>
  <c r="AG20" i="14"/>
  <c r="AP20" i="14" s="1"/>
  <c r="AE21" i="44"/>
  <c r="Z19" i="32"/>
  <c r="AG20" i="37"/>
  <c r="AP20" i="37" s="1"/>
  <c r="AE20" i="14"/>
  <c r="AF21" i="44"/>
  <c r="AO21" i="44" s="1"/>
  <c r="Z20" i="53"/>
  <c r="AF20" i="37"/>
  <c r="AO20" i="37" s="1"/>
  <c r="W21" i="14"/>
  <c r="AF19" i="78"/>
  <c r="AO19" i="78" s="1"/>
  <c r="Z20" i="82"/>
  <c r="AE20" i="82" s="1"/>
  <c r="Z20" i="88"/>
  <c r="Z21" i="87"/>
  <c r="AE19" i="78"/>
  <c r="AF20" i="26"/>
  <c r="AO20" i="26" s="1"/>
  <c r="Z20" i="19"/>
  <c r="AG20" i="19" s="1"/>
  <c r="AP20" i="19" s="1"/>
  <c r="Z19" i="10"/>
  <c r="AF19" i="10" s="1"/>
  <c r="AO19" i="10" s="1"/>
  <c r="Z21" i="69"/>
  <c r="AE21" i="69" s="1"/>
  <c r="Z18" i="68"/>
  <c r="W21" i="26"/>
  <c r="Z19" i="92"/>
  <c r="W20" i="92" s="1"/>
  <c r="Z20" i="39"/>
  <c r="W21" i="39" s="1"/>
  <c r="Z20" i="40"/>
  <c r="W21" i="40" s="1"/>
  <c r="Z21" i="66"/>
  <c r="Z20" i="80"/>
  <c r="Z20" i="54"/>
  <c r="W22" i="69"/>
  <c r="AG21" i="69"/>
  <c r="AP21" i="69" s="1"/>
  <c r="AF21" i="69"/>
  <c r="AO21" i="69" s="1"/>
  <c r="AG19" i="12"/>
  <c r="AP19" i="12" s="1"/>
  <c r="AF19" i="12"/>
  <c r="AO19" i="12" s="1"/>
  <c r="W20" i="12"/>
  <c r="AE19" i="12"/>
  <c r="W21" i="31"/>
  <c r="AG20" i="31"/>
  <c r="AP20" i="31" s="1"/>
  <c r="AF20" i="31"/>
  <c r="AO20" i="31" s="1"/>
  <c r="AE20" i="31"/>
  <c r="AF19" i="89"/>
  <c r="AO19" i="89" s="1"/>
  <c r="AE19" i="89"/>
  <c r="AG19" i="89"/>
  <c r="AP19" i="89" s="1"/>
  <c r="W20" i="89"/>
  <c r="AF20" i="82"/>
  <c r="AO20" i="82" s="1"/>
  <c r="W21" i="82"/>
  <c r="AE19" i="92"/>
  <c r="AG21" i="66"/>
  <c r="AP21" i="66" s="1"/>
  <c r="W22" i="66"/>
  <c r="AE21" i="66"/>
  <c r="AF21" i="66"/>
  <c r="AO21" i="66" s="1"/>
  <c r="AG20" i="80"/>
  <c r="AP20" i="80" s="1"/>
  <c r="AF20" i="80"/>
  <c r="AO20" i="80" s="1"/>
  <c r="AE20" i="80"/>
  <c r="W21" i="80"/>
  <c r="W21" i="54"/>
  <c r="AE20" i="54"/>
  <c r="AG20" i="54"/>
  <c r="AP20" i="54" s="1"/>
  <c r="AF20" i="54"/>
  <c r="AO20" i="54" s="1"/>
  <c r="AG20" i="13"/>
  <c r="AP20" i="13" s="1"/>
  <c r="AF20" i="13"/>
  <c r="AO20" i="13" s="1"/>
  <c r="W21" i="13"/>
  <c r="AE20" i="13"/>
  <c r="AG20" i="88"/>
  <c r="AP20" i="88" s="1"/>
  <c r="AF20" i="88"/>
  <c r="AO20" i="88" s="1"/>
  <c r="AE20" i="88"/>
  <c r="W21" i="88"/>
  <c r="AG21" i="28"/>
  <c r="AP21" i="28" s="1"/>
  <c r="AF21" i="28"/>
  <c r="AO21" i="28" s="1"/>
  <c r="W22" i="28"/>
  <c r="AE21" i="28"/>
  <c r="AF20" i="77"/>
  <c r="AO20" i="77" s="1"/>
  <c r="AE20" i="77"/>
  <c r="AG20" i="77"/>
  <c r="AP20" i="77" s="1"/>
  <c r="W21" i="77"/>
  <c r="AG20" i="47"/>
  <c r="AP20" i="47" s="1"/>
  <c r="AF20" i="47"/>
  <c r="AO20" i="47" s="1"/>
  <c r="W21" i="47"/>
  <c r="AE20" i="47"/>
  <c r="AG20" i="34"/>
  <c r="AP20" i="34" s="1"/>
  <c r="AF20" i="34"/>
  <c r="AO20" i="34" s="1"/>
  <c r="AE20" i="34"/>
  <c r="W21" i="34"/>
  <c r="AG18" i="68"/>
  <c r="AP18" i="68" s="1"/>
  <c r="AF18" i="68"/>
  <c r="AO18" i="68" s="1"/>
  <c r="AE18" i="68"/>
  <c r="W19" i="68"/>
  <c r="AG21" i="87"/>
  <c r="AP21" i="87" s="1"/>
  <c r="AF21" i="87"/>
  <c r="AO21" i="87" s="1"/>
  <c r="AE21" i="87"/>
  <c r="W22" i="87"/>
  <c r="AH19" i="49"/>
  <c r="AQ19" i="49" s="1"/>
  <c r="Y20" i="61"/>
  <c r="X20" i="6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Y22" i="96"/>
  <c r="AR20" i="28"/>
  <c r="AH18" i="7"/>
  <c r="AQ18" i="7" s="1"/>
  <c r="AN20" i="30"/>
  <c r="AI20" i="30"/>
  <c r="AH20" i="53"/>
  <c r="AQ20" i="53" s="1"/>
  <c r="Y20" i="60"/>
  <c r="X20" i="60"/>
  <c r="AI19" i="29"/>
  <c r="AN19" i="29"/>
  <c r="AG21" i="9"/>
  <c r="AP21" i="9" s="1"/>
  <c r="AF21" i="9"/>
  <c r="AO21" i="9" s="1"/>
  <c r="W22" i="9"/>
  <c r="AE21" i="9"/>
  <c r="AR18" i="6"/>
  <c r="AN20" i="52"/>
  <c r="AI20" i="52"/>
  <c r="AN19" i="11"/>
  <c r="AI19" i="11"/>
  <c r="W21" i="33"/>
  <c r="AG20" i="33"/>
  <c r="AP20" i="33" s="1"/>
  <c r="AF20" i="33"/>
  <c r="AO20" i="33" s="1"/>
  <c r="AE20" i="33"/>
  <c r="AN20" i="37"/>
  <c r="Y20" i="67"/>
  <c r="X20" i="67"/>
  <c r="AN20" i="25"/>
  <c r="AI20" i="25"/>
  <c r="AN20" i="65"/>
  <c r="AI20" i="65"/>
  <c r="Y22" i="44"/>
  <c r="X22" i="44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20" i="53"/>
  <c r="AP20" i="53" s="1"/>
  <c r="AF20" i="53"/>
  <c r="AO20" i="53" s="1"/>
  <c r="AE20" i="53"/>
  <c r="W21" i="53"/>
  <c r="AG19" i="27"/>
  <c r="AP19" i="27" s="1"/>
  <c r="AE19" i="27"/>
  <c r="W20" i="27"/>
  <c r="AF19" i="27"/>
  <c r="AO19" i="27" s="1"/>
  <c r="AI19" i="91"/>
  <c r="AN19" i="91"/>
  <c r="AR19" i="13"/>
  <c r="AR19" i="63"/>
  <c r="X20" i="1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N19" i="67"/>
  <c r="AI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19" i="94"/>
  <c r="AR19" i="75"/>
  <c r="Y21" i="1"/>
  <c r="X21" i="1"/>
  <c r="Z21" i="1" s="1"/>
  <c r="Y21" i="14"/>
  <c r="X21" i="14"/>
  <c r="AN21" i="44"/>
  <c r="AI21" i="44"/>
  <c r="X20" i="78"/>
  <c r="Y20" i="78"/>
  <c r="Y21" i="26"/>
  <c r="X21" i="26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Y20" i="45"/>
  <c r="X20" i="45"/>
  <c r="AN20" i="26"/>
  <c r="AI20" i="26"/>
  <c r="AH20" i="22"/>
  <c r="AQ20" i="22" s="1"/>
  <c r="AH20" i="90"/>
  <c r="AQ20" i="90" s="1"/>
  <c r="AR19" i="53"/>
  <c r="X19" i="20"/>
  <c r="Y19" i="20"/>
  <c r="AF19" i="23"/>
  <c r="AO19" i="23" s="1"/>
  <c r="W20" i="23"/>
  <c r="AE19" i="23"/>
  <c r="AG19" i="23"/>
  <c r="AP19" i="23" s="1"/>
  <c r="AR20" i="83"/>
  <c r="AH21" i="87"/>
  <c r="AQ21" i="87" s="1"/>
  <c r="W21" i="63"/>
  <c r="AE20" i="63"/>
  <c r="AF20" i="63"/>
  <c r="AO20" i="63" s="1"/>
  <c r="AG20" i="63"/>
  <c r="AP20" i="63" s="1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Y20" i="51"/>
  <c r="X20" i="51"/>
  <c r="Z20" i="51" s="1"/>
  <c r="AR18" i="92"/>
  <c r="X20" i="17"/>
  <c r="Y20" i="17"/>
  <c r="AE20" i="75"/>
  <c r="W21" i="75"/>
  <c r="AF20" i="75"/>
  <c r="AO20" i="75" s="1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Y21" i="36"/>
  <c r="X21" i="36"/>
  <c r="Z21" i="36" s="1"/>
  <c r="AI19" i="74"/>
  <c r="AN19" i="74"/>
  <c r="AH21" i="9"/>
  <c r="AQ21" i="9" s="1"/>
  <c r="AH21" i="43"/>
  <c r="AQ21" i="43" s="1"/>
  <c r="AR19" i="38"/>
  <c r="AN19" i="18"/>
  <c r="AI19" i="18"/>
  <c r="Y20" i="16"/>
  <c r="X20" i="16"/>
  <c r="AI20" i="81"/>
  <c r="AN20" i="81"/>
  <c r="AI19" i="45"/>
  <c r="AN19" i="45"/>
  <c r="Z20" i="90"/>
  <c r="AR19" i="4"/>
  <c r="AH21" i="69"/>
  <c r="AQ21" i="69" s="1"/>
  <c r="X19" i="46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AG20" i="3"/>
  <c r="AP20" i="3" s="1"/>
  <c r="AF20" i="3"/>
  <c r="AO20" i="3" s="1"/>
  <c r="W21" i="3"/>
  <c r="AE20" i="3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Z20" i="50" s="1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X21" i="42"/>
  <c r="Y21" i="42"/>
  <c r="Y21" i="25"/>
  <c r="X21" i="25"/>
  <c r="X21" i="65"/>
  <c r="Y21" i="65"/>
  <c r="AI19" i="78"/>
  <c r="AN19" i="78"/>
  <c r="AI20" i="2"/>
  <c r="AN20" i="2"/>
  <c r="AE20" i="40" l="1"/>
  <c r="AG20" i="82"/>
  <c r="AP20" i="82" s="1"/>
  <c r="AF20" i="40"/>
  <c r="AO20" i="40" s="1"/>
  <c r="AG19" i="10"/>
  <c r="AP19" i="10" s="1"/>
  <c r="AE20" i="39"/>
  <c r="AE19" i="10"/>
  <c r="W20" i="10"/>
  <c r="Z21" i="37"/>
  <c r="Z20" i="16"/>
  <c r="Z19" i="20"/>
  <c r="AE19" i="20" s="1"/>
  <c r="Z21" i="26"/>
  <c r="AE21" i="26" s="1"/>
  <c r="Z21" i="52"/>
  <c r="Z20" i="11"/>
  <c r="Z22" i="44"/>
  <c r="Z20" i="67"/>
  <c r="Z20" i="45"/>
  <c r="Z20" i="60"/>
  <c r="AF20" i="39"/>
  <c r="AO20" i="39" s="1"/>
  <c r="AE20" i="19"/>
  <c r="Z20" i="78"/>
  <c r="AI20" i="37"/>
  <c r="Z22" i="96"/>
  <c r="AG20" i="40"/>
  <c r="AP20" i="40" s="1"/>
  <c r="AG20" i="39"/>
  <c r="AP20" i="39" s="1"/>
  <c r="W21" i="19"/>
  <c r="Z21" i="25"/>
  <c r="Z19" i="46"/>
  <c r="Z20" i="61"/>
  <c r="AF20" i="19"/>
  <c r="AO20" i="19" s="1"/>
  <c r="AG19" i="92"/>
  <c r="AP19" i="92" s="1"/>
  <c r="Z20" i="29"/>
  <c r="AG20" i="29" s="1"/>
  <c r="AP20" i="29" s="1"/>
  <c r="Z20" i="17"/>
  <c r="AF19" i="92"/>
  <c r="AO19" i="92" s="1"/>
  <c r="Z21" i="65"/>
  <c r="AG21" i="65" s="1"/>
  <c r="AP21" i="65" s="1"/>
  <c r="Z20" i="24"/>
  <c r="AG20" i="24" s="1"/>
  <c r="AP20" i="24" s="1"/>
  <c r="W20" i="20"/>
  <c r="AF19" i="20"/>
  <c r="AO19" i="20" s="1"/>
  <c r="W22" i="26"/>
  <c r="AG21" i="26"/>
  <c r="AP21" i="26" s="1"/>
  <c r="AF21" i="26"/>
  <c r="AO21" i="26" s="1"/>
  <c r="W21" i="29"/>
  <c r="AF20" i="45"/>
  <c r="AO20" i="45" s="1"/>
  <c r="W21" i="45"/>
  <c r="AE20" i="45"/>
  <c r="AG20" i="45"/>
  <c r="AP20" i="45" s="1"/>
  <c r="AF22" i="44"/>
  <c r="AO22" i="44" s="1"/>
  <c r="W23" i="44"/>
  <c r="AE22" i="44"/>
  <c r="AG22" i="44"/>
  <c r="AP22" i="44" s="1"/>
  <c r="W21" i="17"/>
  <c r="AE20" i="17"/>
  <c r="AG20" i="17"/>
  <c r="AP20" i="17" s="1"/>
  <c r="AF20" i="17"/>
  <c r="AO20" i="17" s="1"/>
  <c r="AG21" i="1"/>
  <c r="AP21" i="1" s="1"/>
  <c r="AF21" i="1"/>
  <c r="AO21" i="1" s="1"/>
  <c r="W22" i="1"/>
  <c r="AE21" i="1"/>
  <c r="AG21" i="52"/>
  <c r="AP21" i="52" s="1"/>
  <c r="W22" i="52"/>
  <c r="AF21" i="52"/>
  <c r="AO21" i="52" s="1"/>
  <c r="AE21" i="52"/>
  <c r="AF20" i="50"/>
  <c r="AO20" i="50" s="1"/>
  <c r="W21" i="50"/>
  <c r="AE20" i="50"/>
  <c r="AG20" i="50"/>
  <c r="AP20" i="50" s="1"/>
  <c r="AG20" i="60"/>
  <c r="AP20" i="60" s="1"/>
  <c r="AF20" i="60"/>
  <c r="AO20" i="60" s="1"/>
  <c r="W21" i="60"/>
  <c r="AE20" i="60"/>
  <c r="AH20" i="18"/>
  <c r="AQ20" i="18" s="1"/>
  <c r="AH21" i="30"/>
  <c r="AQ21" i="30" s="1"/>
  <c r="Y21" i="3"/>
  <c r="X21" i="3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R19" i="67"/>
  <c r="AI20" i="4"/>
  <c r="AN20" i="4"/>
  <c r="AI20" i="53"/>
  <c r="AN20" i="53"/>
  <c r="AH20" i="67"/>
  <c r="AQ20" i="67" s="1"/>
  <c r="AR20" i="52"/>
  <c r="AH21" i="73"/>
  <c r="AQ21" i="73" s="1"/>
  <c r="Y20" i="72"/>
  <c r="X20" i="72"/>
  <c r="Z20" i="72" s="1"/>
  <c r="AI21" i="76"/>
  <c r="AN21" i="76"/>
  <c r="AH20" i="61"/>
  <c r="AQ20" i="61" s="1"/>
  <c r="Y22" i="87"/>
  <c r="X22" i="87"/>
  <c r="Y21" i="77"/>
  <c r="X21" i="77"/>
  <c r="AN21" i="28"/>
  <c r="AI21" i="28"/>
  <c r="AN20" i="88"/>
  <c r="AI20" i="88"/>
  <c r="Y21" i="80"/>
  <c r="Z21" i="80" s="1"/>
  <c r="X21" i="80"/>
  <c r="X22" i="66"/>
  <c r="Y22" i="66"/>
  <c r="X20" i="92"/>
  <c r="Z20" i="92" s="1"/>
  <c r="Y20" i="92"/>
  <c r="Y21" i="82"/>
  <c r="X21" i="82"/>
  <c r="AI19" i="10"/>
  <c r="AN19" i="10"/>
  <c r="Z21" i="30"/>
  <c r="AF19" i="5"/>
  <c r="AO19" i="5" s="1"/>
  <c r="W20" i="5"/>
  <c r="AE19" i="5"/>
  <c r="AG19" i="5"/>
  <c r="AP19" i="5" s="1"/>
  <c r="AN21" i="71"/>
  <c r="AI21" i="71"/>
  <c r="W20" i="46"/>
  <c r="AG19" i="46"/>
  <c r="AP19" i="46" s="1"/>
  <c r="AF19" i="46"/>
  <c r="AO19" i="46" s="1"/>
  <c r="AE19" i="46"/>
  <c r="AG20" i="16"/>
  <c r="AP20" i="16" s="1"/>
  <c r="AF20" i="16"/>
  <c r="AO20" i="16" s="1"/>
  <c r="W21" i="16"/>
  <c r="AE20" i="16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Z22" i="21" s="1"/>
  <c r="Y20" i="95"/>
  <c r="X20" i="95"/>
  <c r="Z20" i="95" s="1"/>
  <c r="Y21" i="4"/>
  <c r="X21" i="4"/>
  <c r="Z21" i="4" s="1"/>
  <c r="AN21" i="87"/>
  <c r="AI21" i="87"/>
  <c r="AN20" i="47"/>
  <c r="AI20" i="47"/>
  <c r="X22" i="28"/>
  <c r="Y22" i="28"/>
  <c r="Z22" i="28" s="1"/>
  <c r="AN20" i="80"/>
  <c r="AI20" i="80"/>
  <c r="AI20" i="39"/>
  <c r="AN20" i="39"/>
  <c r="Y20" i="10"/>
  <c r="X20" i="10"/>
  <c r="X20" i="89"/>
  <c r="Y20" i="89"/>
  <c r="AG21" i="37"/>
  <c r="AP21" i="37" s="1"/>
  <c r="AF21" i="37"/>
  <c r="AO21" i="37" s="1"/>
  <c r="AE21" i="37"/>
  <c r="W22" i="37"/>
  <c r="AH21" i="42"/>
  <c r="AQ21" i="42" s="1"/>
  <c r="X21" i="4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Z21" i="75" s="1"/>
  <c r="X21" i="75"/>
  <c r="AI19" i="32"/>
  <c r="AN19" i="32"/>
  <c r="X20" i="62"/>
  <c r="Y20" i="62"/>
  <c r="Y21" i="63"/>
  <c r="X21" i="63"/>
  <c r="AR20" i="26"/>
  <c r="Y21" i="84"/>
  <c r="X21" i="84"/>
  <c r="Z21" i="84" s="1"/>
  <c r="X21" i="70"/>
  <c r="Y21" i="70"/>
  <c r="AH20" i="74"/>
  <c r="AQ20" i="74" s="1"/>
  <c r="X20" i="27"/>
  <c r="Y20" i="27"/>
  <c r="AH21" i="2"/>
  <c r="AQ21" i="2" s="1"/>
  <c r="AR20" i="65"/>
  <c r="AG20" i="67"/>
  <c r="AP20" i="67" s="1"/>
  <c r="AF20" i="67"/>
  <c r="AO20" i="67" s="1"/>
  <c r="AE20" i="67"/>
  <c r="W21" i="67"/>
  <c r="Z21" i="73"/>
  <c r="X20" i="93"/>
  <c r="Y20" i="93"/>
  <c r="AG20" i="61"/>
  <c r="AP20" i="61" s="1"/>
  <c r="W21" i="61"/>
  <c r="AF20" i="61"/>
  <c r="AO20" i="61" s="1"/>
  <c r="AE20" i="61"/>
  <c r="X21" i="34"/>
  <c r="Z21" i="34" s="1"/>
  <c r="Y21" i="34"/>
  <c r="AI19" i="92"/>
  <c r="AN19" i="92"/>
  <c r="AI20" i="19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Y21" i="33"/>
  <c r="AR19" i="29"/>
  <c r="AR20" i="30"/>
  <c r="AI19" i="93"/>
  <c r="AN19" i="93"/>
  <c r="Y22" i="76"/>
  <c r="X22" i="76"/>
  <c r="Z22" i="76" s="1"/>
  <c r="AI20" i="34"/>
  <c r="AN20" i="34"/>
  <c r="X21" i="47"/>
  <c r="Y21" i="47"/>
  <c r="AN20" i="77"/>
  <c r="AI20" i="77"/>
  <c r="AN20" i="13"/>
  <c r="AI20" i="13"/>
  <c r="AN20" i="54"/>
  <c r="AI20" i="54"/>
  <c r="AN20" i="82"/>
  <c r="AI20" i="82"/>
  <c r="Y21" i="19"/>
  <c r="X21" i="19"/>
  <c r="AN19" i="89"/>
  <c r="AI19" i="89"/>
  <c r="X21" i="31"/>
  <c r="Y21" i="31"/>
  <c r="W22" i="25"/>
  <c r="AG21" i="25"/>
  <c r="AP21" i="25" s="1"/>
  <c r="AF21" i="25"/>
  <c r="AO21" i="25" s="1"/>
  <c r="AE21" i="25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1"/>
  <c r="AQ21" i="1" s="1"/>
  <c r="AH21" i="52"/>
  <c r="AQ21" i="52" s="1"/>
  <c r="Y22" i="79"/>
  <c r="X22" i="79"/>
  <c r="W20" i="57"/>
  <c r="AE19" i="57"/>
  <c r="AF19" i="57"/>
  <c r="AO19" i="57" s="1"/>
  <c r="AG19" i="57"/>
  <c r="AP19" i="57" s="1"/>
  <c r="AH20" i="11"/>
  <c r="AQ20" i="11" s="1"/>
  <c r="Y22" i="15"/>
  <c r="X22" i="15"/>
  <c r="Z21" i="2"/>
  <c r="AR20" i="25"/>
  <c r="AR20" i="37"/>
  <c r="AR19" i="11"/>
  <c r="AI21" i="9"/>
  <c r="AN21" i="9"/>
  <c r="AH20" i="60"/>
  <c r="AQ20" i="60" s="1"/>
  <c r="AH22" i="96"/>
  <c r="AQ22" i="96" s="1"/>
  <c r="AR18" i="20"/>
  <c r="X19" i="68"/>
  <c r="Y19" i="68"/>
  <c r="Y21" i="13"/>
  <c r="X21" i="13"/>
  <c r="Z21" i="13" s="1"/>
  <c r="Y21" i="54"/>
  <c r="X21" i="54"/>
  <c r="Z21" i="54" s="1"/>
  <c r="Y21" i="40"/>
  <c r="X21" i="40"/>
  <c r="AI19" i="12"/>
  <c r="AN19" i="12"/>
  <c r="AI21" i="69"/>
  <c r="AN21" i="69"/>
  <c r="AH20" i="29"/>
  <c r="AQ20" i="29" s="1"/>
  <c r="AR19" i="51"/>
  <c r="AN20" i="3"/>
  <c r="AI20" i="3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AH20" i="17"/>
  <c r="AQ20" i="17" s="1"/>
  <c r="AG20" i="51"/>
  <c r="AP20" i="51" s="1"/>
  <c r="AF20" i="51"/>
  <c r="AO20" i="51" s="1"/>
  <c r="AE20" i="5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R20" i="1"/>
  <c r="AG20" i="11"/>
  <c r="AP20" i="11" s="1"/>
  <c r="AF20" i="11"/>
  <c r="AO20" i="11" s="1"/>
  <c r="W21" i="11"/>
  <c r="AE20" i="11"/>
  <c r="AR19" i="91"/>
  <c r="Y21" i="53"/>
  <c r="X21" i="53"/>
  <c r="AH22" i="44"/>
  <c r="AQ22" i="44" s="1"/>
  <c r="AI20" i="33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X21" i="88"/>
  <c r="Y21" i="88"/>
  <c r="AI21" i="66"/>
  <c r="AN21" i="66"/>
  <c r="AI20" i="40"/>
  <c r="AN20" i="40"/>
  <c r="Y21" i="39"/>
  <c r="X21" i="39"/>
  <c r="AI20" i="31"/>
  <c r="AN20" i="31"/>
  <c r="X20" i="12"/>
  <c r="Z20" i="12" s="1"/>
  <c r="Y20" i="12"/>
  <c r="Y22" i="69"/>
  <c r="X22" i="69"/>
  <c r="Z22" i="69" s="1"/>
  <c r="Z19" i="68" l="1"/>
  <c r="Z21" i="53"/>
  <c r="Z21" i="70"/>
  <c r="Z21" i="88"/>
  <c r="Z20" i="64"/>
  <c r="AF20" i="64" s="1"/>
  <c r="AO20" i="64" s="1"/>
  <c r="Z21" i="41"/>
  <c r="AG19" i="20"/>
  <c r="AP19" i="20" s="1"/>
  <c r="Z21" i="40"/>
  <c r="Z22" i="15"/>
  <c r="Z21" i="19"/>
  <c r="AG21" i="19" s="1"/>
  <c r="AP21" i="19" s="1"/>
  <c r="AE20" i="24"/>
  <c r="Z22" i="66"/>
  <c r="Z20" i="59"/>
  <c r="AG20" i="59" s="1"/>
  <c r="AP20" i="59" s="1"/>
  <c r="Z22" i="79"/>
  <c r="Z20" i="89"/>
  <c r="Z21" i="82"/>
  <c r="AF21" i="82" s="1"/>
  <c r="AO21" i="82" s="1"/>
  <c r="AE20" i="29"/>
  <c r="AF20" i="29"/>
  <c r="AO20" i="29" s="1"/>
  <c r="Z21" i="31"/>
  <c r="Z21" i="33"/>
  <c r="Z19" i="7"/>
  <c r="Z21" i="3"/>
  <c r="AE21" i="3" s="1"/>
  <c r="Z21" i="77"/>
  <c r="AE21" i="77" s="1"/>
  <c r="W21" i="24"/>
  <c r="AF20" i="24"/>
  <c r="AO20" i="24" s="1"/>
  <c r="W22" i="65"/>
  <c r="AE21" i="65"/>
  <c r="AN21" i="65" s="1"/>
  <c r="AF21" i="65"/>
  <c r="AO21" i="65" s="1"/>
  <c r="Z20" i="56"/>
  <c r="AF20" i="56" s="1"/>
  <c r="AO20" i="56" s="1"/>
  <c r="Z21" i="63"/>
  <c r="AF21" i="63" s="1"/>
  <c r="AO21" i="63" s="1"/>
  <c r="AG21" i="75"/>
  <c r="AP21" i="75" s="1"/>
  <c r="AF21" i="75"/>
  <c r="AO21" i="75" s="1"/>
  <c r="AE21" i="75"/>
  <c r="W22" i="75"/>
  <c r="W23" i="28"/>
  <c r="AG22" i="28"/>
  <c r="AP22" i="28" s="1"/>
  <c r="AF22" i="28"/>
  <c r="AO22" i="28" s="1"/>
  <c r="AE22" i="28"/>
  <c r="AG20" i="72"/>
  <c r="AP20" i="72" s="1"/>
  <c r="AF20" i="72"/>
  <c r="AO20" i="72" s="1"/>
  <c r="W21" i="72"/>
  <c r="AE20" i="72"/>
  <c r="W21" i="64"/>
  <c r="AE20" i="64"/>
  <c r="AG20" i="64"/>
  <c r="AP20" i="64" s="1"/>
  <c r="AG21" i="77"/>
  <c r="AP21" i="77" s="1"/>
  <c r="AG19" i="7"/>
  <c r="AP19" i="7" s="1"/>
  <c r="AF19" i="7"/>
  <c r="AO19" i="7" s="1"/>
  <c r="W20" i="7"/>
  <c r="AE19" i="7"/>
  <c r="W22" i="19"/>
  <c r="AE21" i="19"/>
  <c r="AF20" i="59"/>
  <c r="AO20" i="59" s="1"/>
  <c r="W21" i="59"/>
  <c r="AE20" i="59"/>
  <c r="W21" i="56"/>
  <c r="W22" i="63"/>
  <c r="AE21" i="63"/>
  <c r="W22" i="88"/>
  <c r="AG21" i="88"/>
  <c r="AP21" i="88" s="1"/>
  <c r="AF21" i="88"/>
  <c r="AO21" i="88" s="1"/>
  <c r="AE21" i="88"/>
  <c r="AH22" i="9"/>
  <c r="AQ22" i="9" s="1"/>
  <c r="AF21" i="53"/>
  <c r="AO21" i="53" s="1"/>
  <c r="AE21" i="53"/>
  <c r="AG21" i="53"/>
  <c r="AP21" i="53" s="1"/>
  <c r="W22" i="53"/>
  <c r="X21" i="5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I21" i="25"/>
  <c r="AN21" i="25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Y22" i="48"/>
  <c r="X22" i="48"/>
  <c r="Z22" i="48" s="1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Z21" i="90" s="1"/>
  <c r="X21" i="90"/>
  <c r="X22" i="52"/>
  <c r="Y22" i="52"/>
  <c r="AI21" i="1"/>
  <c r="AN21" i="1"/>
  <c r="AN20" i="29"/>
  <c r="AI20" i="29"/>
  <c r="W23" i="69"/>
  <c r="AE22" i="69"/>
  <c r="AG22" i="69"/>
  <c r="AP22" i="69" s="1"/>
  <c r="AF22" i="69"/>
  <c r="AO22" i="69" s="1"/>
  <c r="AH21" i="39"/>
  <c r="AQ21" i="39" s="1"/>
  <c r="AR21" i="66"/>
  <c r="AN20" i="11"/>
  <c r="AI20" i="11"/>
  <c r="AR19" i="95"/>
  <c r="AR18" i="7"/>
  <c r="AN21" i="36"/>
  <c r="AI21" i="36"/>
  <c r="AR20" i="3"/>
  <c r="AR19" i="12"/>
  <c r="W22" i="54"/>
  <c r="AE21" i="54"/>
  <c r="AG21" i="54"/>
  <c r="AP21" i="54" s="1"/>
  <c r="AF21" i="54"/>
  <c r="AO21" i="54" s="1"/>
  <c r="AG19" i="68"/>
  <c r="AP19" i="68" s="1"/>
  <c r="AF19" i="68"/>
  <c r="AO19" i="68" s="1"/>
  <c r="AE19" i="68"/>
  <c r="W20" i="68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X22" i="43"/>
  <c r="AE21" i="31"/>
  <c r="W22" i="31"/>
  <c r="AG21" i="31"/>
  <c r="AP21" i="31" s="1"/>
  <c r="AF21" i="31"/>
  <c r="AO21" i="31" s="1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Y22" i="83"/>
  <c r="AF21" i="34"/>
  <c r="AO21" i="34" s="1"/>
  <c r="AG21" i="34"/>
  <c r="AP21" i="34" s="1"/>
  <c r="AE21" i="34"/>
  <c r="W22" i="34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E21" i="41"/>
  <c r="W22" i="41"/>
  <c r="AF21" i="41"/>
  <c r="AO21" i="41" s="1"/>
  <c r="AG21" i="41"/>
  <c r="AP21" i="41" s="1"/>
  <c r="AH20" i="89"/>
  <c r="AQ20" i="89" s="1"/>
  <c r="AR20" i="39"/>
  <c r="AR20" i="47"/>
  <c r="AG21" i="4"/>
  <c r="AP21" i="4" s="1"/>
  <c r="AF21" i="4"/>
  <c r="AO21" i="4" s="1"/>
  <c r="W22" i="4"/>
  <c r="AE21" i="4"/>
  <c r="AG22" i="21"/>
  <c r="AP22" i="21" s="1"/>
  <c r="AF22" i="21"/>
  <c r="AO22" i="21" s="1"/>
  <c r="W23" i="21"/>
  <c r="AE22" i="21"/>
  <c r="AR19" i="62"/>
  <c r="AR19" i="10"/>
  <c r="AF20" i="92"/>
  <c r="AO20" i="92" s="1"/>
  <c r="AG20" i="92"/>
  <c r="AP20" i="92" s="1"/>
  <c r="AE20" i="92"/>
  <c r="W21" i="92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AI20" i="50"/>
  <c r="X22" i="1"/>
  <c r="Y22" i="1"/>
  <c r="Z22" i="1" s="1"/>
  <c r="AI20" i="45"/>
  <c r="AN20" i="45"/>
  <c r="X22" i="26"/>
  <c r="Y22" i="26"/>
  <c r="X23" i="96"/>
  <c r="Y23" i="96"/>
  <c r="AR20" i="33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G20" i="89"/>
  <c r="AP20" i="89" s="1"/>
  <c r="AF20" i="89"/>
  <c r="AO20" i="89" s="1"/>
  <c r="W21" i="89"/>
  <c r="AE20" i="89"/>
  <c r="AR20" i="80"/>
  <c r="AH20" i="95"/>
  <c r="AQ20" i="95" s="1"/>
  <c r="AN20" i="16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Z21" i="50" s="1"/>
  <c r="X21" i="50"/>
  <c r="AN20" i="24"/>
  <c r="AI20" i="24"/>
  <c r="AN22" i="44"/>
  <c r="AI22" i="44"/>
  <c r="Y21" i="45"/>
  <c r="X21" i="45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AR20" i="70"/>
  <c r="X21" i="16"/>
  <c r="Y21" i="16"/>
  <c r="Z21" i="16" s="1"/>
  <c r="Y20" i="5"/>
  <c r="X20" i="5"/>
  <c r="AH22" i="66"/>
  <c r="AQ22" i="66" s="1"/>
  <c r="AH22" i="87"/>
  <c r="AQ22" i="87" s="1"/>
  <c r="AR21" i="76"/>
  <c r="Y20" i="49"/>
  <c r="X20" i="49"/>
  <c r="Z20" i="23"/>
  <c r="Z20" i="32"/>
  <c r="Z21" i="58"/>
  <c r="Y21" i="60"/>
  <c r="X21" i="60"/>
  <c r="Y21" i="24"/>
  <c r="X21" i="24"/>
  <c r="X23" i="44"/>
  <c r="Y23" i="44"/>
  <c r="AI21" i="26"/>
  <c r="AN21" i="26"/>
  <c r="AG20" i="12"/>
  <c r="AP20" i="12" s="1"/>
  <c r="AF20" i="12"/>
  <c r="AO20" i="12" s="1"/>
  <c r="W21" i="12"/>
  <c r="AE20" i="12"/>
  <c r="AR19" i="64"/>
  <c r="AI19" i="35"/>
  <c r="AN19" i="35"/>
  <c r="AH21" i="19"/>
  <c r="AQ21" i="19" s="1"/>
  <c r="AH21" i="47"/>
  <c r="AQ21" i="47" s="1"/>
  <c r="AG22" i="76"/>
  <c r="AP22" i="76" s="1"/>
  <c r="AF22" i="76"/>
  <c r="AO22" i="76" s="1"/>
  <c r="W23" i="76"/>
  <c r="AE22" i="76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Y21" i="67"/>
  <c r="X21" i="67"/>
  <c r="AF21" i="70"/>
  <c r="AO21" i="70" s="1"/>
  <c r="W22" i="70"/>
  <c r="AE21" i="70"/>
  <c r="AG21" i="70"/>
  <c r="AP21" i="70" s="1"/>
  <c r="AH21" i="63"/>
  <c r="AQ21" i="63" s="1"/>
  <c r="Y21" i="38"/>
  <c r="X21" i="38"/>
  <c r="AE21" i="42"/>
  <c r="W22" i="42"/>
  <c r="AF21" i="42"/>
  <c r="AO21" i="42" s="1"/>
  <c r="AG21" i="42"/>
  <c r="AP21" i="42" s="1"/>
  <c r="W21" i="95"/>
  <c r="AE20" i="95"/>
  <c r="AG20" i="95"/>
  <c r="AP20" i="95" s="1"/>
  <c r="AF20" i="95"/>
  <c r="AO20" i="95" s="1"/>
  <c r="Y20" i="46"/>
  <c r="X20" i="46"/>
  <c r="W22" i="82"/>
  <c r="AE21" i="82"/>
  <c r="W23" i="66"/>
  <c r="AG22" i="66"/>
  <c r="AP22" i="66" s="1"/>
  <c r="AF22" i="66"/>
  <c r="AO22" i="66" s="1"/>
  <c r="AE22" i="66"/>
  <c r="AR21" i="28"/>
  <c r="AH20" i="72"/>
  <c r="AQ20" i="72" s="1"/>
  <c r="AH19" i="7"/>
  <c r="AQ19" i="7" s="1"/>
  <c r="AH21" i="3"/>
  <c r="AQ21" i="3" s="1"/>
  <c r="AN21" i="52"/>
  <c r="AI21" i="52"/>
  <c r="Y22" i="65"/>
  <c r="X22" i="65"/>
  <c r="Z22" i="65" s="1"/>
  <c r="AI20" i="17"/>
  <c r="AN20" i="17"/>
  <c r="AI19" i="20"/>
  <c r="AN19" i="20"/>
  <c r="AG21" i="40"/>
  <c r="AP21" i="40" s="1"/>
  <c r="AF21" i="40"/>
  <c r="AO21" i="40" s="1"/>
  <c r="AE21" i="40"/>
  <c r="W22" i="4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N20" i="67"/>
  <c r="AI20" i="67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Z22" i="87"/>
  <c r="AR20" i="53"/>
  <c r="AN20" i="55"/>
  <c r="AI20" i="55"/>
  <c r="AH20" i="59"/>
  <c r="AQ20" i="59" s="1"/>
  <c r="AR20" i="84"/>
  <c r="Y21" i="17"/>
  <c r="X21" i="17"/>
  <c r="X21" i="29"/>
  <c r="Y21" i="29"/>
  <c r="X20" i="20"/>
  <c r="Y20" i="20"/>
  <c r="AE20" i="56" l="1"/>
  <c r="AF21" i="3"/>
  <c r="AO21" i="3" s="1"/>
  <c r="AG21" i="63"/>
  <c r="AP21" i="63" s="1"/>
  <c r="AG20" i="56"/>
  <c r="AP20" i="56" s="1"/>
  <c r="AF21" i="19"/>
  <c r="AO21" i="19" s="1"/>
  <c r="W22" i="77"/>
  <c r="AF21" i="77"/>
  <c r="AO21" i="77" s="1"/>
  <c r="AG21" i="82"/>
  <c r="AP21" i="82" s="1"/>
  <c r="Z21" i="45"/>
  <c r="W22" i="3"/>
  <c r="Z21" i="24"/>
  <c r="Z21" i="85"/>
  <c r="AG21" i="85" s="1"/>
  <c r="AP21" i="85" s="1"/>
  <c r="Z20" i="35"/>
  <c r="Z23" i="96"/>
  <c r="AG21" i="3"/>
  <c r="AP21" i="3" s="1"/>
  <c r="Z20" i="49"/>
  <c r="Z21" i="38"/>
  <c r="Z22" i="83"/>
  <c r="Z22" i="43"/>
  <c r="Z21" i="51"/>
  <c r="Z20" i="20"/>
  <c r="AI21" i="65"/>
  <c r="Z21" i="61"/>
  <c r="Z20" i="5"/>
  <c r="AE20" i="5" s="1"/>
  <c r="Z21" i="29"/>
  <c r="W22" i="29" s="1"/>
  <c r="Z21" i="60"/>
  <c r="AF21" i="60" s="1"/>
  <c r="AO21" i="60" s="1"/>
  <c r="Z20" i="46"/>
  <c r="Z21" i="11"/>
  <c r="AE21" i="11" s="1"/>
  <c r="Z21" i="22"/>
  <c r="AG21" i="22" s="1"/>
  <c r="AP21" i="22" s="1"/>
  <c r="AF21" i="11"/>
  <c r="AO21" i="11" s="1"/>
  <c r="AG22" i="1"/>
  <c r="AP22" i="1" s="1"/>
  <c r="AF22" i="1"/>
  <c r="AO22" i="1" s="1"/>
  <c r="W23" i="1"/>
  <c r="AE22" i="1"/>
  <c r="AF21" i="22"/>
  <c r="AO21" i="22" s="1"/>
  <c r="W21" i="20"/>
  <c r="AE20" i="20"/>
  <c r="AG20" i="20"/>
  <c r="AP20" i="20" s="1"/>
  <c r="AF20" i="20"/>
  <c r="AO20" i="20" s="1"/>
  <c r="AE21" i="85"/>
  <c r="W22" i="85"/>
  <c r="AF21" i="50"/>
  <c r="AO21" i="50" s="1"/>
  <c r="W22" i="50"/>
  <c r="AE21" i="50"/>
  <c r="AG21" i="50"/>
  <c r="AP21" i="50" s="1"/>
  <c r="W23" i="83"/>
  <c r="AF22" i="83"/>
  <c r="AO22" i="83" s="1"/>
  <c r="AE22" i="83"/>
  <c r="AG22" i="83"/>
  <c r="AP22" i="83" s="1"/>
  <c r="AG21" i="90"/>
  <c r="AP21" i="90" s="1"/>
  <c r="AF21" i="90"/>
  <c r="AO21" i="90" s="1"/>
  <c r="AE21" i="90"/>
  <c r="W22" i="90"/>
  <c r="AF20" i="46"/>
  <c r="AO20" i="46" s="1"/>
  <c r="AE20" i="46"/>
  <c r="W21" i="46"/>
  <c r="AG20" i="46"/>
  <c r="AP20" i="46" s="1"/>
  <c r="AG21" i="61"/>
  <c r="AP21" i="61" s="1"/>
  <c r="W22" i="61"/>
  <c r="AF21" i="61"/>
  <c r="AO21" i="61" s="1"/>
  <c r="AE21" i="61"/>
  <c r="AG21" i="38"/>
  <c r="AP21" i="38" s="1"/>
  <c r="AF21" i="38"/>
  <c r="AO21" i="38" s="1"/>
  <c r="AE21" i="38"/>
  <c r="W22" i="38"/>
  <c r="AF20" i="5"/>
  <c r="AO20" i="5" s="1"/>
  <c r="W21" i="5"/>
  <c r="AR20" i="67"/>
  <c r="AF20" i="23"/>
  <c r="AO20" i="23" s="1"/>
  <c r="W21" i="23"/>
  <c r="AE20" i="23"/>
  <c r="AG20" i="23"/>
  <c r="AP20" i="23" s="1"/>
  <c r="AE20" i="35"/>
  <c r="W21" i="35"/>
  <c r="AF20" i="35"/>
  <c r="AO20" i="35" s="1"/>
  <c r="AG20" i="35"/>
  <c r="AP20" i="35" s="1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Z21" i="95" s="1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0" i="92"/>
  <c r="AI21" i="4"/>
  <c r="AN21" i="4"/>
  <c r="Y22" i="84"/>
  <c r="X22" i="84"/>
  <c r="Z22" i="84" s="1"/>
  <c r="AN21" i="34"/>
  <c r="AI21" i="34"/>
  <c r="AR19" i="94"/>
  <c r="AH21" i="90"/>
  <c r="AQ21" i="90" s="1"/>
  <c r="X22" i="81"/>
  <c r="Y22" i="81"/>
  <c r="AH21" i="51"/>
  <c r="AQ21" i="51" s="1"/>
  <c r="Y22" i="88"/>
  <c r="X22" i="88"/>
  <c r="AN20" i="56"/>
  <c r="AI20" i="56"/>
  <c r="X20" i="7"/>
  <c r="Y20" i="7"/>
  <c r="AN20" i="72"/>
  <c r="AI20" i="72"/>
  <c r="Y23" i="28"/>
  <c r="X23" i="28"/>
  <c r="Z23" i="28" s="1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Y22" i="75"/>
  <c r="X22" i="75"/>
  <c r="Z22" i="75" s="1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Z21" i="91" s="1"/>
  <c r="Y21" i="91"/>
  <c r="Y23" i="15"/>
  <c r="X23" i="15"/>
  <c r="AR19" i="20"/>
  <c r="AR21" i="52"/>
  <c r="AI20" i="95"/>
  <c r="AN20" i="95"/>
  <c r="X22" i="42"/>
  <c r="Z22" i="42" s="1"/>
  <c r="Y22" i="42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R22" i="44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I21" i="88"/>
  <c r="AN21" i="88"/>
  <c r="Y22" i="19"/>
  <c r="X22" i="19"/>
  <c r="Z22" i="19" s="1"/>
  <c r="AI22" i="28"/>
  <c r="AN22" i="28"/>
  <c r="AR20" i="51"/>
  <c r="AI22" i="15"/>
  <c r="AN22" i="15"/>
  <c r="AH21" i="67"/>
  <c r="AQ21" i="67" s="1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Y22" i="40"/>
  <c r="AI21" i="63"/>
  <c r="AN21" i="63"/>
  <c r="AN21" i="77"/>
  <c r="AI21" i="77"/>
  <c r="AN20" i="64"/>
  <c r="AI20" i="64"/>
  <c r="AN21" i="75"/>
  <c r="AI21" i="75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AI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X22" i="63"/>
  <c r="Y22" i="63"/>
  <c r="AN20" i="59"/>
  <c r="AI20" i="59"/>
  <c r="X21" i="64"/>
  <c r="Z21" i="64" s="1"/>
  <c r="Y21" i="64"/>
  <c r="AN21" i="3"/>
  <c r="AI21" i="3"/>
  <c r="AG22" i="65"/>
  <c r="AP22" i="65" s="1"/>
  <c r="AF22" i="65"/>
  <c r="AO22" i="65" s="1"/>
  <c r="AE22" i="65"/>
  <c r="W23" i="65"/>
  <c r="AN20" i="18"/>
  <c r="AI20" i="18"/>
  <c r="AF21" i="45"/>
  <c r="AO21" i="45" s="1"/>
  <c r="AE21" i="45"/>
  <c r="W22" i="45"/>
  <c r="AG21" i="45"/>
  <c r="AP21" i="45" s="1"/>
  <c r="AI21" i="80"/>
  <c r="AN21" i="80"/>
  <c r="Y22" i="4"/>
  <c r="X22" i="4"/>
  <c r="Z22" i="4" s="1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Y22" i="13"/>
  <c r="X22" i="13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Y22" i="73"/>
  <c r="Z22" i="73" s="1"/>
  <c r="X22" i="73"/>
  <c r="Z20" i="94"/>
  <c r="AR21" i="43"/>
  <c r="AH21" i="45"/>
  <c r="AQ21" i="45" s="1"/>
  <c r="AR19" i="49"/>
  <c r="AR19" i="5"/>
  <c r="X21" i="89"/>
  <c r="Y21" i="89"/>
  <c r="AG22" i="71"/>
  <c r="AP22" i="71" s="1"/>
  <c r="AF22" i="71"/>
  <c r="AO22" i="71" s="1"/>
  <c r="W23" i="71"/>
  <c r="AE22" i="71"/>
  <c r="AR20" i="61"/>
  <c r="X21" i="92"/>
  <c r="Y21" i="92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Z21" i="59" s="1"/>
  <c r="AI19" i="7"/>
  <c r="AN19" i="7"/>
  <c r="Y22" i="77"/>
  <c r="X22" i="77"/>
  <c r="Z22" i="77" s="1"/>
  <c r="Y22" i="3"/>
  <c r="X22" i="3"/>
  <c r="Z22" i="3" s="1"/>
  <c r="Z22" i="13" l="1"/>
  <c r="Z20" i="68"/>
  <c r="Z22" i="40"/>
  <c r="Z23" i="15"/>
  <c r="Z22" i="81"/>
  <c r="AG20" i="5"/>
  <c r="AP20" i="5" s="1"/>
  <c r="AF21" i="85"/>
  <c r="AO21" i="85" s="1"/>
  <c r="AE21" i="22"/>
  <c r="W22" i="22"/>
  <c r="AG21" i="60"/>
  <c r="AP21" i="60" s="1"/>
  <c r="Z23" i="79"/>
  <c r="Z21" i="89"/>
  <c r="Z21" i="72"/>
  <c r="AG21" i="11"/>
  <c r="AP21" i="11" s="1"/>
  <c r="AF21" i="29"/>
  <c r="AO21" i="29" s="1"/>
  <c r="Z20" i="7"/>
  <c r="AE21" i="29"/>
  <c r="Z21" i="92"/>
  <c r="W22" i="11"/>
  <c r="Z21" i="12"/>
  <c r="AF21" i="12" s="1"/>
  <c r="AO21" i="12" s="1"/>
  <c r="Z22" i="63"/>
  <c r="AG22" i="63" s="1"/>
  <c r="AP22" i="63" s="1"/>
  <c r="Z22" i="88"/>
  <c r="W23" i="88" s="1"/>
  <c r="Z22" i="82"/>
  <c r="W23" i="82" s="1"/>
  <c r="Z22" i="80"/>
  <c r="W23" i="80" s="1"/>
  <c r="AE21" i="60"/>
  <c r="AN21" i="60" s="1"/>
  <c r="AG21" i="29"/>
  <c r="AP21" i="29" s="1"/>
  <c r="Z23" i="21"/>
  <c r="AF23" i="21" s="1"/>
  <c r="AO23" i="21" s="1"/>
  <c r="AO25" i="21" s="1"/>
  <c r="Z23" i="69"/>
  <c r="AE23" i="69" s="1"/>
  <c r="Z22" i="31"/>
  <c r="AE22" i="31" s="1"/>
  <c r="Z22" i="30"/>
  <c r="AF22" i="30" s="1"/>
  <c r="AO22" i="30" s="1"/>
  <c r="W22" i="60"/>
  <c r="Z22" i="33"/>
  <c r="W23" i="33" s="1"/>
  <c r="Z22" i="70"/>
  <c r="W23" i="70" s="1"/>
  <c r="Z22" i="14"/>
  <c r="W23" i="14" s="1"/>
  <c r="AE22" i="33"/>
  <c r="AE22" i="80"/>
  <c r="AG22" i="80"/>
  <c r="AP22" i="80" s="1"/>
  <c r="W23" i="40"/>
  <c r="AG22" i="40"/>
  <c r="AP22" i="40" s="1"/>
  <c r="AE22" i="40"/>
  <c r="AF22" i="40"/>
  <c r="AO22" i="40" s="1"/>
  <c r="W23" i="30"/>
  <c r="AE22" i="88"/>
  <c r="AG22" i="88"/>
  <c r="AP22" i="88" s="1"/>
  <c r="AF22" i="82"/>
  <c r="AO22" i="82" s="1"/>
  <c r="AE22" i="82"/>
  <c r="AG22" i="31"/>
  <c r="AP22" i="31" s="1"/>
  <c r="AF22" i="31"/>
  <c r="AO22" i="31" s="1"/>
  <c r="AG20" i="68"/>
  <c r="AP20" i="68" s="1"/>
  <c r="AF20" i="68"/>
  <c r="AO20" i="68" s="1"/>
  <c r="AE20" i="68"/>
  <c r="W21" i="68"/>
  <c r="AF21" i="59"/>
  <c r="AO21" i="59" s="1"/>
  <c r="W22" i="59"/>
  <c r="AE21" i="59"/>
  <c r="AG21" i="59"/>
  <c r="AP21" i="59" s="1"/>
  <c r="AE22" i="63"/>
  <c r="AG20" i="7"/>
  <c r="AP20" i="7" s="1"/>
  <c r="AF20" i="7"/>
  <c r="AO20" i="7" s="1"/>
  <c r="W21" i="7"/>
  <c r="AE20" i="7"/>
  <c r="AH22" i="54"/>
  <c r="AQ22" i="54" s="1"/>
  <c r="AR21" i="41"/>
  <c r="W22" i="17"/>
  <c r="AE21" i="17"/>
  <c r="AG21" i="17"/>
  <c r="AP21" i="17" s="1"/>
  <c r="AF21" i="17"/>
  <c r="AO21" i="17" s="1"/>
  <c r="Y22" i="24"/>
  <c r="Z22" i="24" s="1"/>
  <c r="X22" i="24"/>
  <c r="AR20" i="12"/>
  <c r="W23" i="81"/>
  <c r="AF22" i="81"/>
  <c r="AO22" i="81" s="1"/>
  <c r="AE22" i="81"/>
  <c r="AG22" i="81"/>
  <c r="AP22" i="81" s="1"/>
  <c r="AE22" i="84"/>
  <c r="AG22" i="84"/>
  <c r="AP22" i="84" s="1"/>
  <c r="AF22" i="84"/>
  <c r="AO22" i="84" s="1"/>
  <c r="W23" i="84"/>
  <c r="AF21" i="92"/>
  <c r="AO21" i="92" s="1"/>
  <c r="AG21" i="92"/>
  <c r="AP21" i="92" s="1"/>
  <c r="AE21" i="92"/>
  <c r="W22" i="92"/>
  <c r="AH22" i="3"/>
  <c r="AQ22" i="3" s="1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AR21" i="80"/>
  <c r="AR20" i="18"/>
  <c r="AR21" i="3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Y21" i="27"/>
  <c r="AR20" i="95"/>
  <c r="AR21" i="30"/>
  <c r="X23" i="43"/>
  <c r="Y23" i="43"/>
  <c r="AH22" i="88"/>
  <c r="AQ22" i="88" s="1"/>
  <c r="AH22" i="81"/>
  <c r="AQ22" i="81" s="1"/>
  <c r="Y21" i="32"/>
  <c r="X21" i="32"/>
  <c r="AH21" i="74"/>
  <c r="AQ21" i="74" s="1"/>
  <c r="AH21" i="95"/>
  <c r="AQ21" i="95" s="1"/>
  <c r="AR21" i="13"/>
  <c r="AN20" i="93"/>
  <c r="AI20" i="93"/>
  <c r="X21" i="23"/>
  <c r="Y21" i="23"/>
  <c r="Y21" i="5"/>
  <c r="X21" i="5"/>
  <c r="AN21" i="90"/>
  <c r="AI21" i="90"/>
  <c r="Y22" i="60"/>
  <c r="X22" i="60"/>
  <c r="AG22" i="3"/>
  <c r="AP22" i="3" s="1"/>
  <c r="AF22" i="3"/>
  <c r="AO22" i="3" s="1"/>
  <c r="W23" i="3"/>
  <c r="AE22" i="3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Y23" i="71"/>
  <c r="Z23" i="71" s="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Z23" i="65" s="1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Y22" i="38"/>
  <c r="AI20" i="46"/>
  <c r="AN20" i="46"/>
  <c r="AN21" i="85"/>
  <c r="AI21" i="85"/>
  <c r="Y21" i="20"/>
  <c r="X21" i="20"/>
  <c r="Z21" i="20" s="1"/>
  <c r="Y23" i="1"/>
  <c r="X23" i="1"/>
  <c r="AN21" i="11"/>
  <c r="W22" i="89"/>
  <c r="AE21" i="89"/>
  <c r="AF21" i="89"/>
  <c r="AO21" i="89" s="1"/>
  <c r="AG21" i="89"/>
  <c r="AP21" i="89" s="1"/>
  <c r="AH22" i="31"/>
  <c r="AQ22" i="31" s="1"/>
  <c r="AH22" i="40"/>
  <c r="AQ22" i="40" s="1"/>
  <c r="AI20" i="20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Z21" i="49" s="1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Z22" i="8"/>
  <c r="X22" i="8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Z21" i="93"/>
  <c r="Y21" i="93"/>
  <c r="X21" i="93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G22" i="4"/>
  <c r="AP22" i="4" s="1"/>
  <c r="AF22" i="4"/>
  <c r="AO22" i="4" s="1"/>
  <c r="W23" i="4"/>
  <c r="AE22" i="4"/>
  <c r="AF21" i="64"/>
  <c r="AO21" i="64" s="1"/>
  <c r="W22" i="64"/>
  <c r="AE21" i="64"/>
  <c r="AG21" i="64"/>
  <c r="AP21" i="64" s="1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F22" i="19"/>
  <c r="AO22" i="19" s="1"/>
  <c r="W23" i="19"/>
  <c r="AE22" i="19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W23" i="75"/>
  <c r="AG22" i="75"/>
  <c r="AP22" i="75" s="1"/>
  <c r="AF22" i="75"/>
  <c r="AO22" i="75" s="1"/>
  <c r="AE22" i="75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Y22" i="22"/>
  <c r="AN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E21" i="95"/>
  <c r="AF21" i="95"/>
  <c r="AO21" i="95" s="1"/>
  <c r="W22" i="95"/>
  <c r="AG21" i="95"/>
  <c r="AP21" i="95" s="1"/>
  <c r="AI21" i="61"/>
  <c r="AN21" i="61"/>
  <c r="Y21" i="46"/>
  <c r="X21" i="46"/>
  <c r="X23" i="83"/>
  <c r="Y23" i="83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Z21" i="23" l="1"/>
  <c r="AG22" i="30"/>
  <c r="AP22" i="30" s="1"/>
  <c r="W23" i="31"/>
  <c r="AG22" i="82"/>
  <c r="AP22" i="82" s="1"/>
  <c r="AE22" i="30"/>
  <c r="AF22" i="80"/>
  <c r="AO22" i="80" s="1"/>
  <c r="AI21" i="29"/>
  <c r="AF22" i="63"/>
  <c r="AO22" i="63" s="1"/>
  <c r="AG21" i="12"/>
  <c r="AP21" i="12" s="1"/>
  <c r="AF22" i="70"/>
  <c r="AO22" i="70" s="1"/>
  <c r="AG23" i="21"/>
  <c r="AP23" i="21" s="1"/>
  <c r="AP25" i="21" s="1"/>
  <c r="AG22" i="33"/>
  <c r="AP22" i="33" s="1"/>
  <c r="Z22" i="22"/>
  <c r="Z22" i="38"/>
  <c r="W23" i="63"/>
  <c r="AF22" i="33"/>
  <c r="AO22" i="33" s="1"/>
  <c r="AI21" i="11"/>
  <c r="AR21" i="11" s="1"/>
  <c r="AE21" i="12"/>
  <c r="AG22" i="70"/>
  <c r="AP22" i="70" s="1"/>
  <c r="AF22" i="14"/>
  <c r="AO22" i="14" s="1"/>
  <c r="AG23" i="69"/>
  <c r="AP23" i="69" s="1"/>
  <c r="AP25" i="69" s="1"/>
  <c r="Z21" i="27"/>
  <c r="Z23" i="83"/>
  <c r="AG23" i="83" s="1"/>
  <c r="AP23" i="83" s="1"/>
  <c r="Z21" i="62"/>
  <c r="Z22" i="60"/>
  <c r="Z21" i="10"/>
  <c r="W22" i="12"/>
  <c r="AE22" i="70"/>
  <c r="AF22" i="88"/>
  <c r="AO22" i="88" s="1"/>
  <c r="AE23" i="21"/>
  <c r="AG22" i="14"/>
  <c r="AP22" i="14" s="1"/>
  <c r="AF23" i="69"/>
  <c r="AO23" i="69" s="1"/>
  <c r="AO25" i="69" s="1"/>
  <c r="Z21" i="32"/>
  <c r="AI21" i="60"/>
  <c r="Z23" i="87"/>
  <c r="AE23" i="87" s="1"/>
  <c r="Z24" i="96"/>
  <c r="AG24" i="96" s="1"/>
  <c r="AP24" i="96" s="1"/>
  <c r="Z23" i="48"/>
  <c r="AE23" i="48" s="1"/>
  <c r="AE22" i="14"/>
  <c r="AI22" i="14" s="1"/>
  <c r="W22" i="49"/>
  <c r="AE21" i="49"/>
  <c r="AG21" i="49"/>
  <c r="AP21" i="49" s="1"/>
  <c r="AF21" i="49"/>
  <c r="AO21" i="49" s="1"/>
  <c r="AG23" i="48"/>
  <c r="AP23" i="48" s="1"/>
  <c r="W24" i="48"/>
  <c r="AF23" i="48"/>
  <c r="AO23" i="48" s="1"/>
  <c r="AG22" i="24"/>
  <c r="AP22" i="24" s="1"/>
  <c r="AF22" i="24"/>
  <c r="AO22" i="24" s="1"/>
  <c r="W23" i="24"/>
  <c r="AE22" i="24"/>
  <c r="AG22" i="60"/>
  <c r="AP22" i="60" s="1"/>
  <c r="AF22" i="60"/>
  <c r="AO22" i="60" s="1"/>
  <c r="W23" i="60"/>
  <c r="AE22" i="60"/>
  <c r="W22" i="10"/>
  <c r="AE21" i="10"/>
  <c r="AG21" i="10"/>
  <c r="AP21" i="10" s="1"/>
  <c r="AF21" i="10"/>
  <c r="AO21" i="10" s="1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K23" i="21"/>
  <c r="AT23" i="21" s="1"/>
  <c r="AG22" i="22"/>
  <c r="AP22" i="22" s="1"/>
  <c r="AF22" i="22"/>
  <c r="AO22" i="22" s="1"/>
  <c r="W23" i="22"/>
  <c r="AE22" i="22"/>
  <c r="X22" i="91"/>
  <c r="Y22" i="91"/>
  <c r="AI22" i="19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F22" i="8"/>
  <c r="AO22" i="8" s="1"/>
  <c r="W23" i="8"/>
  <c r="AE22" i="8"/>
  <c r="AG22" i="8"/>
  <c r="AP22" i="8" s="1"/>
  <c r="AH23" i="65"/>
  <c r="AQ23" i="65" s="1"/>
  <c r="AQ25" i="65" s="1"/>
  <c r="AZ3" i="65"/>
  <c r="Y23" i="36"/>
  <c r="X23" i="36"/>
  <c r="AN22" i="3"/>
  <c r="AI22" i="3"/>
  <c r="AN21" i="92"/>
  <c r="AI21" i="92"/>
  <c r="X22" i="12"/>
  <c r="Y22" i="12"/>
  <c r="AI22" i="70"/>
  <c r="AN22" i="70"/>
  <c r="X23" i="82"/>
  <c r="Y23" i="82"/>
  <c r="Z23" i="82" s="1"/>
  <c r="X23" i="40"/>
  <c r="Y23" i="40"/>
  <c r="AR21" i="51"/>
  <c r="W23" i="2"/>
  <c r="AE22" i="2"/>
  <c r="AG22" i="2"/>
  <c r="AP22" i="2" s="1"/>
  <c r="AF22" i="2"/>
  <c r="AO22" i="2" s="1"/>
  <c r="X23" i="26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W22" i="20"/>
  <c r="AE21" i="20"/>
  <c r="AG21" i="20"/>
  <c r="AP21" i="20" s="1"/>
  <c r="AF21" i="20"/>
  <c r="AO21" i="20" s="1"/>
  <c r="AH22" i="38"/>
  <c r="AQ22" i="38" s="1"/>
  <c r="AR22" i="9"/>
  <c r="AG23" i="66"/>
  <c r="AP23" i="66" s="1"/>
  <c r="AP25" i="66" s="1"/>
  <c r="AF23" i="66"/>
  <c r="AO23" i="66" s="1"/>
  <c r="AO25" i="66" s="1"/>
  <c r="AE23" i="66"/>
  <c r="Y22" i="78"/>
  <c r="X22" i="78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X23" i="3"/>
  <c r="Y23" i="3"/>
  <c r="AR21" i="90"/>
  <c r="AH21" i="23"/>
  <c r="AQ21" i="23" s="1"/>
  <c r="AG21" i="32"/>
  <c r="AP21" i="32" s="1"/>
  <c r="AF21" i="32"/>
  <c r="AO21" i="32" s="1"/>
  <c r="AE21" i="32"/>
  <c r="W22" i="32"/>
  <c r="AH23" i="43"/>
  <c r="AQ23" i="43" s="1"/>
  <c r="X23" i="81"/>
  <c r="Y23" i="81"/>
  <c r="Y21" i="68"/>
  <c r="Z21" i="68" s="1"/>
  <c r="X21" i="68"/>
  <c r="X23" i="70"/>
  <c r="Y23" i="70"/>
  <c r="Y23" i="14"/>
  <c r="X23" i="14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AF21" i="23"/>
  <c r="AO21" i="23" s="1"/>
  <c r="W22" i="23"/>
  <c r="AE21" i="23"/>
  <c r="AG21" i="23"/>
  <c r="AP21" i="23" s="1"/>
  <c r="Z23" i="43"/>
  <c r="AH21" i="27"/>
  <c r="AQ21" i="27" s="1"/>
  <c r="AR21" i="24"/>
  <c r="X22" i="67"/>
  <c r="Z22" i="67" s="1"/>
  <c r="Y22" i="67"/>
  <c r="Y23" i="25"/>
  <c r="X23" i="25"/>
  <c r="AN22" i="84"/>
  <c r="AI22" i="84"/>
  <c r="AI20" i="68"/>
  <c r="AN20" i="68"/>
  <c r="AI22" i="82"/>
  <c r="AN22" i="82"/>
  <c r="Y23" i="30"/>
  <c r="X23" i="30"/>
  <c r="Z23" i="30" s="1"/>
  <c r="AH22" i="51"/>
  <c r="AQ22" i="51" s="1"/>
  <c r="AN21" i="64"/>
  <c r="AI21" i="64"/>
  <c r="AH22" i="58"/>
  <c r="AQ22" i="58" s="1"/>
  <c r="Y23" i="73"/>
  <c r="X23" i="73"/>
  <c r="Z23" i="73" s="1"/>
  <c r="AI22" i="77"/>
  <c r="AN22" i="77"/>
  <c r="X22" i="72"/>
  <c r="Y22" i="72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Y21" i="94"/>
  <c r="X21" i="94"/>
  <c r="Z21" i="94" s="1"/>
  <c r="AH21" i="5"/>
  <c r="AQ21" i="5" s="1"/>
  <c r="AR20" i="93"/>
  <c r="AE21" i="27"/>
  <c r="AG21" i="27"/>
  <c r="AP21" i="27" s="1"/>
  <c r="AF21" i="27"/>
  <c r="AO21" i="27" s="1"/>
  <c r="W22" i="27"/>
  <c r="AN21" i="67"/>
  <c r="AI21" i="67"/>
  <c r="AI22" i="25"/>
  <c r="AN22" i="25"/>
  <c r="AI21" i="17"/>
  <c r="AN21" i="17"/>
  <c r="AI20" i="7"/>
  <c r="AN20" i="7"/>
  <c r="AI22" i="63"/>
  <c r="AN22" i="63"/>
  <c r="AI22" i="30"/>
  <c r="AN22" i="30"/>
  <c r="AI22" i="40"/>
  <c r="AN22" i="40"/>
  <c r="Z22" i="90"/>
  <c r="AR21" i="47"/>
  <c r="AR21" i="60"/>
  <c r="AI20" i="57"/>
  <c r="AN20" i="57"/>
  <c r="AH22" i="29"/>
  <c r="AQ22" i="29" s="1"/>
  <c r="X22" i="95"/>
  <c r="Y22" i="95"/>
  <c r="Z22" i="51"/>
  <c r="Y23" i="42"/>
  <c r="X23" i="42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X24" i="79"/>
  <c r="Z24" i="79" s="1"/>
  <c r="Y24" i="79"/>
  <c r="AH22" i="60"/>
  <c r="AQ22" i="60" s="1"/>
  <c r="AH21" i="10"/>
  <c r="AQ21" i="10" s="1"/>
  <c r="Y24" i="86"/>
  <c r="X24" i="86"/>
  <c r="Y23" i="84"/>
  <c r="X23" i="84"/>
  <c r="AH22" i="24"/>
  <c r="AQ22" i="24" s="1"/>
  <c r="X22" i="17"/>
  <c r="Y22" i="17"/>
  <c r="X21" i="7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Z3" i="71"/>
  <c r="AX22" i="71" s="1"/>
  <c r="S22" i="71" s="1"/>
  <c r="AC22" i="71" s="1"/>
  <c r="AB23" i="71" s="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AI21" i="12"/>
  <c r="AN21" i="12"/>
  <c r="X22" i="59"/>
  <c r="Y22" i="59"/>
  <c r="AN22" i="31"/>
  <c r="AI22" i="31"/>
  <c r="AN22" i="88"/>
  <c r="AN23" i="21"/>
  <c r="AN25" i="21" s="1"/>
  <c r="AI22" i="80"/>
  <c r="AN22" i="80"/>
  <c r="Y23" i="33"/>
  <c r="X23" i="33"/>
  <c r="AI23" i="69"/>
  <c r="AN23" i="69"/>
  <c r="AN25" i="69" s="1"/>
  <c r="Z24" i="86" l="1"/>
  <c r="AE24" i="96"/>
  <c r="Z22" i="95"/>
  <c r="W25" i="96"/>
  <c r="AG23" i="87"/>
  <c r="AP23" i="87" s="1"/>
  <c r="AF23" i="83"/>
  <c r="AO23" i="83" s="1"/>
  <c r="Z22" i="72"/>
  <c r="Z23" i="25"/>
  <c r="Z23" i="26"/>
  <c r="AF23" i="26" s="1"/>
  <c r="AO23" i="26" s="1"/>
  <c r="AF23" i="87"/>
  <c r="AO23" i="87" s="1"/>
  <c r="AI23" i="21"/>
  <c r="Z23" i="37"/>
  <c r="Z22" i="59"/>
  <c r="Z22" i="78"/>
  <c r="Z23" i="40"/>
  <c r="AF23" i="40" s="1"/>
  <c r="AO23" i="40" s="1"/>
  <c r="AF24" i="96"/>
  <c r="AO24" i="96" s="1"/>
  <c r="W24" i="87"/>
  <c r="W24" i="83"/>
  <c r="Y24" i="83" s="1"/>
  <c r="AI22" i="88"/>
  <c r="Z21" i="57"/>
  <c r="AF21" i="57" s="1"/>
  <c r="AO21" i="57" s="1"/>
  <c r="Z21" i="7"/>
  <c r="AG21" i="7" s="1"/>
  <c r="AP21" i="7" s="1"/>
  <c r="Z23" i="42"/>
  <c r="AF23" i="42" s="1"/>
  <c r="AO23" i="42" s="1"/>
  <c r="Z23" i="14"/>
  <c r="AK23" i="66"/>
  <c r="AT23" i="66" s="1"/>
  <c r="AN22" i="14"/>
  <c r="Z22" i="92"/>
  <c r="AE22" i="92" s="1"/>
  <c r="Z22" i="17"/>
  <c r="W23" i="17" s="1"/>
  <c r="Z23" i="80"/>
  <c r="AG23" i="80" s="1"/>
  <c r="AP23" i="80" s="1"/>
  <c r="Z22" i="64"/>
  <c r="AE22" i="64" s="1"/>
  <c r="Z23" i="3"/>
  <c r="AF23" i="3" s="1"/>
  <c r="AO23" i="3" s="1"/>
  <c r="AO25" i="3" s="1"/>
  <c r="AG22" i="72"/>
  <c r="AP22" i="72" s="1"/>
  <c r="AF22" i="72"/>
  <c r="AO22" i="72" s="1"/>
  <c r="W23" i="72"/>
  <c r="AE22" i="72"/>
  <c r="W22" i="57"/>
  <c r="AE21" i="57"/>
  <c r="AG21" i="57"/>
  <c r="AP21" i="57" s="1"/>
  <c r="AG22" i="95"/>
  <c r="AP22" i="95" s="1"/>
  <c r="AF22" i="95"/>
  <c r="AO22" i="95" s="1"/>
  <c r="W23" i="95"/>
  <c r="AE22" i="95"/>
  <c r="AE23" i="82"/>
  <c r="W24" i="82"/>
  <c r="AG23" i="82"/>
  <c r="AP23" i="82" s="1"/>
  <c r="AF23" i="82"/>
  <c r="AO23" i="82" s="1"/>
  <c r="W23" i="64"/>
  <c r="AF22" i="92"/>
  <c r="AO22" i="92" s="1"/>
  <c r="AG22" i="92"/>
  <c r="AP22" i="92" s="1"/>
  <c r="W23" i="92"/>
  <c r="AE22" i="17"/>
  <c r="AG22" i="17"/>
  <c r="AP22" i="17" s="1"/>
  <c r="AJ18" i="66"/>
  <c r="AK18" i="66"/>
  <c r="AT18" i="66" s="1"/>
  <c r="AJ6" i="21"/>
  <c r="AK6" i="21"/>
  <c r="AT6" i="21" s="1"/>
  <c r="AB4" i="15"/>
  <c r="AJ3" i="15"/>
  <c r="AE21" i="7"/>
  <c r="AH23" i="84"/>
  <c r="AQ23" i="84" s="1"/>
  <c r="AG24" i="79"/>
  <c r="AP24" i="79" s="1"/>
  <c r="AF24" i="79"/>
  <c r="AO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K23" i="9" s="1"/>
  <c r="AT23" i="9" s="1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Y22" i="23"/>
  <c r="AN21" i="32"/>
  <c r="AI21" i="32"/>
  <c r="AN22" i="54"/>
  <c r="AI22" i="54"/>
  <c r="W23" i="78"/>
  <c r="AG22" i="78"/>
  <c r="AP22" i="78" s="1"/>
  <c r="AE22" i="78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W24" i="40"/>
  <c r="AG23" i="40"/>
  <c r="AP23" i="40" s="1"/>
  <c r="AR22" i="13"/>
  <c r="Y23" i="22"/>
  <c r="X23" i="22"/>
  <c r="X22" i="10"/>
  <c r="Y22" i="10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Y23" i="54"/>
  <c r="AN23" i="65"/>
  <c r="AN25" i="65" s="1"/>
  <c r="AI23" i="65"/>
  <c r="AN23" i="66"/>
  <c r="AN25" i="66" s="1"/>
  <c r="AI23" i="66"/>
  <c r="AI21" i="20"/>
  <c r="AN21" i="20"/>
  <c r="AR23" i="28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H23" i="3"/>
  <c r="AQ23" i="3" s="1"/>
  <c r="AQ25" i="3" s="1"/>
  <c r="AZ3" i="3"/>
  <c r="AX22" i="3" s="1"/>
  <c r="S22" i="3" s="1"/>
  <c r="AC22" i="3" s="1"/>
  <c r="AB23" i="3" s="1"/>
  <c r="AN23" i="71"/>
  <c r="AN25" i="71" s="1"/>
  <c r="AI23" i="71"/>
  <c r="X22" i="20"/>
  <c r="Y22" i="20"/>
  <c r="AL23" i="15"/>
  <c r="AU23" i="15" s="1"/>
  <c r="AR23" i="15"/>
  <c r="AR25" i="15" s="1"/>
  <c r="Z23" i="13"/>
  <c r="Z21" i="6"/>
  <c r="AH23" i="82"/>
  <c r="AQ23" i="82" s="1"/>
  <c r="Z22" i="12"/>
  <c r="X23" i="60"/>
  <c r="Y23" i="60"/>
  <c r="Y25" i="96"/>
  <c r="X25" i="96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F23" i="73"/>
  <c r="AO23" i="73" s="1"/>
  <c r="AE23" i="73"/>
  <c r="W24" i="73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Y22" i="74"/>
  <c r="AI22" i="38"/>
  <c r="AN22" i="38"/>
  <c r="S22" i="1"/>
  <c r="AC21" i="1"/>
  <c r="AB22" i="1" s="1"/>
  <c r="Y22" i="62"/>
  <c r="X22" i="62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Y24" i="48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Z22" i="56" s="1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L23" i="21"/>
  <c r="AU23" i="21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Z22" i="18" s="1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R22" i="3"/>
  <c r="AX22" i="65"/>
  <c r="S22" i="65" s="1"/>
  <c r="AC22" i="65" s="1"/>
  <c r="AB23" i="65" s="1"/>
  <c r="X23" i="8"/>
  <c r="Y23" i="8"/>
  <c r="X22" i="93"/>
  <c r="Y22" i="93"/>
  <c r="AR22" i="73"/>
  <c r="AI22" i="22"/>
  <c r="AN22" i="22"/>
  <c r="X23" i="34"/>
  <c r="Y23" i="34"/>
  <c r="AI21" i="10"/>
  <c r="AN21" i="10"/>
  <c r="Y22" i="49"/>
  <c r="X22" i="49"/>
  <c r="X24" i="83" l="1"/>
  <c r="Z24" i="83" s="1"/>
  <c r="Z22" i="49"/>
  <c r="Z23" i="34"/>
  <c r="Z22" i="93"/>
  <c r="Z24" i="48"/>
  <c r="Z22" i="62"/>
  <c r="AI23" i="87"/>
  <c r="AG23" i="26"/>
  <c r="AP23" i="26" s="1"/>
  <c r="AG23" i="42"/>
  <c r="AP23" i="42" s="1"/>
  <c r="AF22" i="17"/>
  <c r="AO22" i="17" s="1"/>
  <c r="Z22" i="74"/>
  <c r="W23" i="74" s="1"/>
  <c r="W24" i="26"/>
  <c r="Z23" i="54"/>
  <c r="Z22" i="10"/>
  <c r="AE23" i="40"/>
  <c r="W22" i="7"/>
  <c r="AF22" i="64"/>
  <c r="AO22" i="64" s="1"/>
  <c r="Z23" i="53"/>
  <c r="AE23" i="26"/>
  <c r="AE23" i="42"/>
  <c r="AF21" i="7"/>
  <c r="AO21" i="7" s="1"/>
  <c r="W24" i="80"/>
  <c r="X24" i="80" s="1"/>
  <c r="AG23" i="3"/>
  <c r="AP23" i="3" s="1"/>
  <c r="AP25" i="3" s="1"/>
  <c r="AE23" i="80"/>
  <c r="AL23" i="69"/>
  <c r="AU23" i="69" s="1"/>
  <c r="Z23" i="38"/>
  <c r="AF23" i="38" s="1"/>
  <c r="AO23" i="38" s="1"/>
  <c r="AG22" i="64"/>
  <c r="AP22" i="64" s="1"/>
  <c r="AF23" i="80"/>
  <c r="AO23" i="80" s="1"/>
  <c r="AE23" i="3"/>
  <c r="AK23" i="3" s="1"/>
  <c r="AT23" i="3" s="1"/>
  <c r="Z24" i="76"/>
  <c r="W25" i="76" s="1"/>
  <c r="AG22" i="56"/>
  <c r="AP22" i="56" s="1"/>
  <c r="AF22" i="56"/>
  <c r="AO22" i="56" s="1"/>
  <c r="AE22" i="56"/>
  <c r="W23" i="56"/>
  <c r="AE24" i="76"/>
  <c r="AG24" i="76"/>
  <c r="AP24" i="76" s="1"/>
  <c r="AE23" i="38"/>
  <c r="AG23" i="38"/>
  <c r="AP23" i="38" s="1"/>
  <c r="AF23" i="34"/>
  <c r="AO23" i="34" s="1"/>
  <c r="AE23" i="34"/>
  <c r="AG23" i="34"/>
  <c r="AP23" i="34" s="1"/>
  <c r="W24" i="34"/>
  <c r="W23" i="49"/>
  <c r="AE22" i="49"/>
  <c r="AG22" i="49"/>
  <c r="AP22" i="49" s="1"/>
  <c r="AF22" i="49"/>
  <c r="AO22" i="49" s="1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Z23" i="11" s="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Z3" i="60"/>
  <c r="AX22" i="60" s="1"/>
  <c r="S22" i="60" s="1"/>
  <c r="AC22" i="60" s="1"/>
  <c r="AB23" i="60" s="1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R21" i="32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92"/>
  <c r="Y23" i="92"/>
  <c r="X23" i="64"/>
  <c r="Y23" i="64"/>
  <c r="AI21" i="57"/>
  <c r="AN21" i="57"/>
  <c r="AE22" i="93"/>
  <c r="W23" i="93"/>
  <c r="AG22" i="93"/>
  <c r="AP22" i="93" s="1"/>
  <c r="AF22" i="93"/>
  <c r="AO22" i="93" s="1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G22" i="18"/>
  <c r="AP22" i="18" s="1"/>
  <c r="AF22" i="18"/>
  <c r="AO22" i="18" s="1"/>
  <c r="W23" i="18"/>
  <c r="AE22" i="18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Z3" i="24"/>
  <c r="AX22" i="24" s="1"/>
  <c r="S22" i="24" s="1"/>
  <c r="AC22" i="24" s="1"/>
  <c r="AB23" i="24" s="1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Z23" i="58" s="1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AR23" i="87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J23" i="14"/>
  <c r="AS23" i="14" s="1"/>
  <c r="AK23" i="14"/>
  <c r="AT23" i="14" s="1"/>
  <c r="AS6" i="69"/>
  <c r="AL6" i="69"/>
  <c r="AU6" i="69" s="1"/>
  <c r="AN22" i="16"/>
  <c r="AI22" i="16"/>
  <c r="Y23" i="45"/>
  <c r="X23" i="45"/>
  <c r="Z23" i="45" s="1"/>
  <c r="AN21" i="46"/>
  <c r="AI21" i="46"/>
  <c r="Y23" i="6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E24" i="44"/>
  <c r="AF24" i="44"/>
  <c r="AO24" i="44" s="1"/>
  <c r="AG24" i="44"/>
  <c r="AP24" i="44" s="1"/>
  <c r="W25" i="44"/>
  <c r="AI23" i="1"/>
  <c r="AN23" i="1"/>
  <c r="AN25" i="1" s="1"/>
  <c r="AS13" i="15"/>
  <c r="AL13" i="15"/>
  <c r="AU13" i="15" s="1"/>
  <c r="AR21" i="18"/>
  <c r="Y22" i="35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AN22" i="17"/>
  <c r="X23" i="72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Z22" i="46" s="1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Z24" i="37" s="1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X22" i="7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Z3" i="54"/>
  <c r="AX22" i="54" s="1"/>
  <c r="S22" i="54" s="1"/>
  <c r="AC22" i="54" s="1"/>
  <c r="AB23" i="54" s="1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Z23" i="50" s="1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AN22" i="92"/>
  <c r="AI22" i="92"/>
  <c r="AN22" i="64"/>
  <c r="AI23" i="82"/>
  <c r="AN23" i="82"/>
  <c r="AN22" i="95"/>
  <c r="AI22" i="95"/>
  <c r="Z23" i="72" l="1"/>
  <c r="Z23" i="85"/>
  <c r="Z23" i="64"/>
  <c r="W24" i="38"/>
  <c r="AI22" i="64"/>
  <c r="Z25" i="79"/>
  <c r="Z23" i="51"/>
  <c r="AI22" i="17"/>
  <c r="Y22" i="7"/>
  <c r="Z22" i="7" s="1"/>
  <c r="Y24" i="80"/>
  <c r="Z24" i="80" s="1"/>
  <c r="AF22" i="74"/>
  <c r="AO22" i="74" s="1"/>
  <c r="AE22" i="74"/>
  <c r="Z23" i="59"/>
  <c r="Z23" i="61"/>
  <c r="AG22" i="74"/>
  <c r="AP22" i="74" s="1"/>
  <c r="Z22" i="35"/>
  <c r="Z24" i="40"/>
  <c r="W25" i="40" s="1"/>
  <c r="AN23" i="3"/>
  <c r="AN25" i="3" s="1"/>
  <c r="AI23" i="3"/>
  <c r="Z24" i="30"/>
  <c r="Z23" i="90"/>
  <c r="Z24" i="25"/>
  <c r="Z22" i="5"/>
  <c r="AF24" i="76"/>
  <c r="AO24" i="76" s="1"/>
  <c r="AK23" i="52"/>
  <c r="AT23" i="52" s="1"/>
  <c r="Z23" i="92"/>
  <c r="Z23" i="67"/>
  <c r="Z24" i="43"/>
  <c r="Z23" i="47"/>
  <c r="AG23" i="47" s="1"/>
  <c r="AP23" i="47" s="1"/>
  <c r="Z23" i="95"/>
  <c r="AF23" i="50"/>
  <c r="AO23" i="50" s="1"/>
  <c r="AO25" i="50" s="1"/>
  <c r="AE23" i="50"/>
  <c r="AG23" i="50"/>
  <c r="AP23" i="50" s="1"/>
  <c r="AP25" i="50" s="1"/>
  <c r="AG24" i="37"/>
  <c r="AP24" i="37" s="1"/>
  <c r="AF24" i="37"/>
  <c r="AO24" i="37" s="1"/>
  <c r="AE24" i="37"/>
  <c r="W25" i="37"/>
  <c r="W23" i="46"/>
  <c r="AG22" i="46"/>
  <c r="AP22" i="46" s="1"/>
  <c r="AE22" i="46"/>
  <c r="AF22" i="46"/>
  <c r="AO22" i="46" s="1"/>
  <c r="W23" i="35"/>
  <c r="AG22" i="35"/>
  <c r="AP22" i="35" s="1"/>
  <c r="AF22" i="35"/>
  <c r="AO22" i="35" s="1"/>
  <c r="AE22" i="35"/>
  <c r="AF23" i="45"/>
  <c r="AO23" i="45" s="1"/>
  <c r="AG23" i="45"/>
  <c r="AP23" i="45" s="1"/>
  <c r="AE23" i="45"/>
  <c r="W24" i="45"/>
  <c r="AG24" i="40"/>
  <c r="AP24" i="40" s="1"/>
  <c r="AF24" i="40"/>
  <c r="AO24" i="40" s="1"/>
  <c r="AE24" i="40"/>
  <c r="AF23" i="59"/>
  <c r="AO23" i="59" s="1"/>
  <c r="AO25" i="59" s="1"/>
  <c r="AE23" i="59"/>
  <c r="AG23" i="59"/>
  <c r="AP23" i="59" s="1"/>
  <c r="AP25" i="59" s="1"/>
  <c r="AF23" i="92"/>
  <c r="AO23" i="92" s="1"/>
  <c r="AE23" i="92"/>
  <c r="W24" i="92"/>
  <c r="AG23" i="92"/>
  <c r="AP23" i="92" s="1"/>
  <c r="W25" i="43"/>
  <c r="AG24" i="43"/>
  <c r="AP24" i="43" s="1"/>
  <c r="AF24" i="43"/>
  <c r="AO24" i="43" s="1"/>
  <c r="AE24" i="43"/>
  <c r="W24" i="47"/>
  <c r="AE23" i="47"/>
  <c r="W24" i="95"/>
  <c r="AE23" i="95"/>
  <c r="AG23" i="95"/>
  <c r="AP23" i="95" s="1"/>
  <c r="AF23" i="95"/>
  <c r="AO23" i="95" s="1"/>
  <c r="AG23" i="67"/>
  <c r="AP23" i="67" s="1"/>
  <c r="AP25" i="67" s="1"/>
  <c r="AF23" i="67"/>
  <c r="AO23" i="67" s="1"/>
  <c r="AO25" i="67" s="1"/>
  <c r="AE23" i="67"/>
  <c r="W25" i="30"/>
  <c r="AG24" i="30"/>
  <c r="AP24" i="30" s="1"/>
  <c r="AF24" i="30"/>
  <c r="AO24" i="30" s="1"/>
  <c r="AE24" i="30"/>
  <c r="AG23" i="11"/>
  <c r="AP23" i="11" s="1"/>
  <c r="AP25" i="11" s="1"/>
  <c r="AF23" i="11"/>
  <c r="AO23" i="11" s="1"/>
  <c r="AO25" i="11" s="1"/>
  <c r="AE23" i="11"/>
  <c r="W26" i="79"/>
  <c r="AG25" i="79"/>
  <c r="AP25" i="79" s="1"/>
  <c r="AF25" i="79"/>
  <c r="AO25" i="79" s="1"/>
  <c r="AE25" i="79"/>
  <c r="AG23" i="51"/>
  <c r="AP23" i="51" s="1"/>
  <c r="AP25" i="51" s="1"/>
  <c r="AF23" i="51"/>
  <c r="AO23" i="51" s="1"/>
  <c r="AO25" i="51" s="1"/>
  <c r="AE23" i="51"/>
  <c r="AE23" i="90"/>
  <c r="W24" i="90"/>
  <c r="AG23" i="90"/>
  <c r="AP23" i="90" s="1"/>
  <c r="AF23" i="90"/>
  <c r="AO23" i="90" s="1"/>
  <c r="W25" i="25"/>
  <c r="AG24" i="25"/>
  <c r="AP24" i="25" s="1"/>
  <c r="AF24" i="25"/>
  <c r="AO24" i="25" s="1"/>
  <c r="AE24" i="25"/>
  <c r="AF22" i="5"/>
  <c r="AO22" i="5" s="1"/>
  <c r="W23" i="5"/>
  <c r="AE22" i="5"/>
  <c r="AG22" i="5"/>
  <c r="AP22" i="5" s="1"/>
  <c r="AJ18" i="52"/>
  <c r="AK18" i="52"/>
  <c r="AT18" i="52" s="1"/>
  <c r="AJ6" i="3"/>
  <c r="AK6" i="3"/>
  <c r="AT6" i="3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G23" i="72"/>
  <c r="AP23" i="72" s="1"/>
  <c r="AP25" i="72" s="1"/>
  <c r="AF23" i="72"/>
  <c r="AO23" i="72" s="1"/>
  <c r="AO25" i="72" s="1"/>
  <c r="AE23" i="72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Z23" i="10" s="1"/>
  <c r="X23" i="10"/>
  <c r="AJ14" i="70"/>
  <c r="AK14" i="70"/>
  <c r="AT14" i="70" s="1"/>
  <c r="AJ11" i="52"/>
  <c r="AK11" i="52"/>
  <c r="AT11" i="52" s="1"/>
  <c r="AR23" i="26"/>
  <c r="AJ11" i="3"/>
  <c r="AK11" i="3"/>
  <c r="AT11" i="3" s="1"/>
  <c r="AH24" i="73"/>
  <c r="AQ24" i="73" s="1"/>
  <c r="AE23" i="2"/>
  <c r="AG23" i="2"/>
  <c r="AP23" i="2" s="1"/>
  <c r="AP25" i="2" s="1"/>
  <c r="AF23" i="2"/>
  <c r="AO23" i="2" s="1"/>
  <c r="AO25" i="2" s="1"/>
  <c r="AS4" i="21"/>
  <c r="AL4" i="21"/>
  <c r="AU4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J14" i="3"/>
  <c r="AK14" i="3"/>
  <c r="AT14" i="3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J19" i="3"/>
  <c r="AK19" i="3"/>
  <c r="AT19" i="3" s="1"/>
  <c r="AJ13" i="3"/>
  <c r="AK13" i="3"/>
  <c r="AT13" i="3" s="1"/>
  <c r="AJ7" i="3"/>
  <c r="AK7" i="3"/>
  <c r="AT7" i="3" s="1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Z3" i="72"/>
  <c r="AX22" i="72" s="1"/>
  <c r="S22" i="72" s="1"/>
  <c r="AC22" i="72" s="1"/>
  <c r="AB23" i="72" s="1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Z23" i="18" s="1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I23" i="38"/>
  <c r="AN23" i="38"/>
  <c r="AI24" i="76"/>
  <c r="AN24" i="76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J12" i="3"/>
  <c r="AK12" i="3"/>
  <c r="AT12" i="3" s="1"/>
  <c r="AS20" i="65"/>
  <c r="AL20" i="65"/>
  <c r="AU20" i="65" s="1"/>
  <c r="AJ19" i="4"/>
  <c r="AK19" i="4"/>
  <c r="AT19" i="4" s="1"/>
  <c r="AJ17" i="63"/>
  <c r="AK17" i="63"/>
  <c r="AT17" i="63" s="1"/>
  <c r="Y25" i="44"/>
  <c r="X25" i="44"/>
  <c r="Z25" i="44" s="1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L23" i="3"/>
  <c r="AU23" i="3" s="1"/>
  <c r="AR23" i="3"/>
  <c r="AR25" i="3" s="1"/>
  <c r="AH23" i="92"/>
  <c r="AQ23" i="92" s="1"/>
  <c r="AR22" i="78"/>
  <c r="AJ17" i="52"/>
  <c r="AK17" i="52"/>
  <c r="AT17" i="52" s="1"/>
  <c r="AL23" i="14"/>
  <c r="AU23" i="14" s="1"/>
  <c r="AR23" i="14"/>
  <c r="AR25" i="14" s="1"/>
  <c r="AJ17" i="3"/>
  <c r="AK17" i="3"/>
  <c r="AT17" i="3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Z24" i="36" s="1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J22" i="3"/>
  <c r="AK22" i="3"/>
  <c r="AT22" i="3" s="1"/>
  <c r="AJ16" i="3"/>
  <c r="AK16" i="3"/>
  <c r="AT16" i="3" s="1"/>
  <c r="AJ10" i="3"/>
  <c r="AK10" i="3"/>
  <c r="AT10" i="3" s="1"/>
  <c r="AJ3" i="3"/>
  <c r="AB4" i="3"/>
  <c r="AU25" i="21"/>
  <c r="C11" i="21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Z3" i="67"/>
  <c r="AX22" i="67" s="1"/>
  <c r="S22" i="67" s="1"/>
  <c r="AC22" i="67" s="1"/>
  <c r="AB23" i="67" s="1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F23" i="85"/>
  <c r="AO23" i="85" s="1"/>
  <c r="AE23" i="85"/>
  <c r="AG23" i="85"/>
  <c r="AP23" i="85" s="1"/>
  <c r="W24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X22" i="51"/>
  <c r="S22" i="51" s="1"/>
  <c r="AC22" i="51" s="1"/>
  <c r="AB23" i="51" s="1"/>
  <c r="AZ3" i="51"/>
  <c r="AJ8" i="1"/>
  <c r="AK8" i="1"/>
  <c r="AT8" i="1" s="1"/>
  <c r="AJ21" i="3"/>
  <c r="AK21" i="3"/>
  <c r="AT21" i="3" s="1"/>
  <c r="AJ15" i="3"/>
  <c r="AK15" i="3"/>
  <c r="AT15" i="3" s="1"/>
  <c r="AJ9" i="3"/>
  <c r="AK9" i="3"/>
  <c r="AT9" i="3" s="1"/>
  <c r="AS25" i="2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S10" i="65"/>
  <c r="AL10" i="65"/>
  <c r="AU10" i="65" s="1"/>
  <c r="AH23" i="59"/>
  <c r="AQ23" i="59" s="1"/>
  <c r="AQ25" i="59" s="1"/>
  <c r="AZ3" i="59"/>
  <c r="AX22" i="59" s="1"/>
  <c r="S22" i="59" s="1"/>
  <c r="AC22" i="59" s="1"/>
  <c r="AB23" i="59" s="1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J5" i="1"/>
  <c r="AK5" i="1"/>
  <c r="AT5" i="1" s="1"/>
  <c r="AN21" i="6"/>
  <c r="AI21" i="6"/>
  <c r="AI22" i="74"/>
  <c r="AN22" i="74"/>
  <c r="AJ22" i="1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AJ23" i="22"/>
  <c r="AS23" i="22" s="1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23" i="60"/>
  <c r="AS23" i="60" s="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18" i="3"/>
  <c r="AK18" i="3"/>
  <c r="AT18" i="3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J5" i="3"/>
  <c r="AK5" i="3"/>
  <c r="AT5" i="3" s="1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Z24" i="77" s="1"/>
  <c r="AJ14" i="52"/>
  <c r="AK14" i="52"/>
  <c r="AT14" i="52" s="1"/>
  <c r="AJ20" i="3"/>
  <c r="AK20" i="3"/>
  <c r="AT20" i="3" s="1"/>
  <c r="AJ8" i="3"/>
  <c r="AK8" i="3"/>
  <c r="AT8" i="3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E23" i="58"/>
  <c r="AF23" i="58"/>
  <c r="AO23" i="58" s="1"/>
  <c r="AO25" i="58" s="1"/>
  <c r="AG23" i="58"/>
  <c r="AP23" i="58" s="1"/>
  <c r="AP25" i="58" s="1"/>
  <c r="AS18" i="65"/>
  <c r="AL18" i="65"/>
  <c r="AU18" i="65" s="1"/>
  <c r="AN22" i="18"/>
  <c r="AI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Y24" i="31"/>
  <c r="AI23" i="19"/>
  <c r="AN23" i="19"/>
  <c r="AN25" i="19" s="1"/>
  <c r="X24" i="34"/>
  <c r="Y24" i="34"/>
  <c r="W25" i="80" l="1"/>
  <c r="AF24" i="80"/>
  <c r="AO24" i="80" s="1"/>
  <c r="AF23" i="47"/>
  <c r="AO23" i="47" s="1"/>
  <c r="AG22" i="7"/>
  <c r="AP22" i="7" s="1"/>
  <c r="AF22" i="7"/>
  <c r="AO22" i="7" s="1"/>
  <c r="W23" i="7"/>
  <c r="AE22" i="7"/>
  <c r="Z24" i="31"/>
  <c r="W25" i="31" s="1"/>
  <c r="AK23" i="60"/>
  <c r="AT23" i="60" s="1"/>
  <c r="Z24" i="38"/>
  <c r="Z25" i="48"/>
  <c r="W26" i="48" s="1"/>
  <c r="Z23" i="93"/>
  <c r="Z23" i="12"/>
  <c r="AG23" i="12" s="1"/>
  <c r="AP23" i="12" s="1"/>
  <c r="AP25" i="12" s="1"/>
  <c r="AE24" i="80"/>
  <c r="Z23" i="55"/>
  <c r="AF23" i="55" s="1"/>
  <c r="AO23" i="55" s="1"/>
  <c r="AO25" i="55" s="1"/>
  <c r="AG24" i="80"/>
  <c r="AP24" i="80" s="1"/>
  <c r="AK23" i="24"/>
  <c r="AT23" i="24" s="1"/>
  <c r="AK23" i="8"/>
  <c r="AT23" i="8" s="1"/>
  <c r="AK23" i="2"/>
  <c r="AT23" i="2" s="1"/>
  <c r="AL23" i="1"/>
  <c r="AU23" i="1" s="1"/>
  <c r="AF24" i="38"/>
  <c r="AO24" i="38" s="1"/>
  <c r="AE24" i="38"/>
  <c r="W25" i="38"/>
  <c r="AG24" i="38"/>
  <c r="AP24" i="38" s="1"/>
  <c r="AG23" i="55"/>
  <c r="AP23" i="55" s="1"/>
  <c r="AP25" i="55" s="1"/>
  <c r="AG25" i="44"/>
  <c r="AP25" i="44" s="1"/>
  <c r="AF25" i="44"/>
  <c r="AO25" i="44" s="1"/>
  <c r="AE25" i="44"/>
  <c r="W26" i="44"/>
  <c r="AF25" i="48"/>
  <c r="AO25" i="48" s="1"/>
  <c r="AE25" i="48"/>
  <c r="AG25" i="48"/>
  <c r="AP25" i="48" s="1"/>
  <c r="AF23" i="12"/>
  <c r="AO23" i="12" s="1"/>
  <c r="AO25" i="12" s="1"/>
  <c r="AE23" i="12"/>
  <c r="AE23" i="10"/>
  <c r="AG23" i="10"/>
  <c r="AP23" i="10" s="1"/>
  <c r="AP25" i="10" s="1"/>
  <c r="AF23" i="10"/>
  <c r="AO23" i="10" s="1"/>
  <c r="AO25" i="10" s="1"/>
  <c r="AG23" i="93"/>
  <c r="AP23" i="93" s="1"/>
  <c r="AE23" i="93"/>
  <c r="AF23" i="93"/>
  <c r="AO23" i="93" s="1"/>
  <c r="W24" i="93"/>
  <c r="AG23" i="18"/>
  <c r="AP23" i="18" s="1"/>
  <c r="AP25" i="18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S8" i="3"/>
  <c r="AL8" i="3"/>
  <c r="AU8" i="3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J23" i="67" s="1"/>
  <c r="AS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S3" i="3"/>
  <c r="AL3" i="3"/>
  <c r="AU3" i="3" s="1"/>
  <c r="AS22" i="3"/>
  <c r="AL22" i="3"/>
  <c r="AU22" i="3" s="1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S12" i="3"/>
  <c r="AL12" i="3"/>
  <c r="AU12" i="3" s="1"/>
  <c r="AR23" i="34"/>
  <c r="AJ4" i="13"/>
  <c r="AK4" i="13"/>
  <c r="AT4" i="13" s="1"/>
  <c r="AT25" i="13" s="1"/>
  <c r="AX23" i="17"/>
  <c r="S23" i="17" s="1"/>
  <c r="AC23" i="17" s="1"/>
  <c r="AJ23" i="17" s="1"/>
  <c r="AS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7" i="3"/>
  <c r="AL7" i="3"/>
  <c r="AU7" i="3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AI25" i="79"/>
  <c r="AN25" i="79"/>
  <c r="Y25" i="30"/>
  <c r="X25" i="30"/>
  <c r="AI23" i="95"/>
  <c r="AN23" i="95"/>
  <c r="Y25" i="43"/>
  <c r="X25" i="43"/>
  <c r="Y25" i="37"/>
  <c r="X25" i="37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S15" i="1"/>
  <c r="AL15" i="1"/>
  <c r="AU15" i="1" s="1"/>
  <c r="AS5" i="3"/>
  <c r="AL5" i="3"/>
  <c r="AU5" i="3" s="1"/>
  <c r="AR23" i="31"/>
  <c r="AS5" i="13"/>
  <c r="AL5" i="13"/>
  <c r="AU5" i="13" s="1"/>
  <c r="AS10" i="1"/>
  <c r="AL10" i="1"/>
  <c r="AU10" i="1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J23" i="59"/>
  <c r="AS23" i="59" s="1"/>
  <c r="AK23" i="59"/>
  <c r="AT23" i="59" s="1"/>
  <c r="AS3" i="4"/>
  <c r="AL3" i="4"/>
  <c r="AU3" i="4" s="1"/>
  <c r="AS22" i="4"/>
  <c r="AL22" i="4"/>
  <c r="AU22" i="4" s="1"/>
  <c r="AS9" i="3"/>
  <c r="AL9" i="3"/>
  <c r="AU9" i="3" s="1"/>
  <c r="AS8" i="1"/>
  <c r="AL8" i="1"/>
  <c r="AU8" i="1" s="1"/>
  <c r="AN24" i="87"/>
  <c r="AI24" i="87"/>
  <c r="AS9" i="52"/>
  <c r="AL9" i="52"/>
  <c r="AU9" i="52" s="1"/>
  <c r="AH24" i="33"/>
  <c r="AQ24" i="33" s="1"/>
  <c r="AS4" i="65"/>
  <c r="AS25" i="65" s="1"/>
  <c r="AL4" i="65"/>
  <c r="AU4" i="65" s="1"/>
  <c r="AU25" i="65" s="1"/>
  <c r="C11" i="65" s="1"/>
  <c r="F18" i="97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K23" i="67"/>
  <c r="AT23" i="67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E24" i="36"/>
  <c r="AF24" i="36"/>
  <c r="AO24" i="36" s="1"/>
  <c r="W25" i="36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L4" i="71"/>
  <c r="AU4" i="71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Y24" i="90"/>
  <c r="X24" i="90"/>
  <c r="AN23" i="67"/>
  <c r="AN25" i="67" s="1"/>
  <c r="AI23" i="67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S20" i="3"/>
  <c r="AL20" i="3"/>
  <c r="AU20" i="3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S10" i="3"/>
  <c r="AL10" i="3"/>
  <c r="AU10" i="3" s="1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U25" i="71"/>
  <c r="C11" i="71" s="1"/>
  <c r="F24" i="97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13" i="3"/>
  <c r="AL13" i="3"/>
  <c r="AU13" i="3" s="1"/>
  <c r="AS20" i="52"/>
  <c r="AL20" i="52"/>
  <c r="AU20" i="52" s="1"/>
  <c r="AS10" i="19"/>
  <c r="AL10" i="19"/>
  <c r="AU10" i="19" s="1"/>
  <c r="AI22" i="5"/>
  <c r="AN22" i="5"/>
  <c r="AI23" i="90"/>
  <c r="AN23" i="90"/>
  <c r="AI24" i="30"/>
  <c r="AN24" i="30"/>
  <c r="X24" i="95"/>
  <c r="Y24" i="95"/>
  <c r="AI24" i="43"/>
  <c r="AN24" i="43"/>
  <c r="X24" i="92"/>
  <c r="Y24" i="92"/>
  <c r="Y24" i="45"/>
  <c r="X24" i="45"/>
  <c r="AN24" i="80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R22" i="74"/>
  <c r="AH24" i="75"/>
  <c r="AQ24" i="75" s="1"/>
  <c r="AS10" i="4"/>
  <c r="AL10" i="4"/>
  <c r="AU10" i="4" s="1"/>
  <c r="AS21" i="1"/>
  <c r="AL21" i="1"/>
  <c r="AU21" i="1" s="1"/>
  <c r="AR23" i="81"/>
  <c r="AS15" i="3"/>
  <c r="AL15" i="3"/>
  <c r="AU15" i="3" s="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25" i="7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14" i="3"/>
  <c r="AL14" i="3"/>
  <c r="AU14" i="3" s="1"/>
  <c r="AS20" i="14"/>
  <c r="AL20" i="14"/>
  <c r="AU20" i="14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G24" i="31"/>
  <c r="AP24" i="31" s="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Y24" i="85"/>
  <c r="X24" i="85"/>
  <c r="Z24" i="85" s="1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X23" i="27"/>
  <c r="Y23" i="27"/>
  <c r="Z23" i="27" s="1"/>
  <c r="AH24" i="81"/>
  <c r="AQ24" i="81" s="1"/>
  <c r="AS16" i="3"/>
  <c r="AL16" i="3"/>
  <c r="AU16" i="3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S17" i="3"/>
  <c r="AL17" i="3"/>
  <c r="AU17" i="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3" i="23" s="1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19" i="3"/>
  <c r="AL19" i="3"/>
  <c r="AU19" i="3" s="1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AS6" i="3"/>
  <c r="AL6" i="3"/>
  <c r="AU6" i="3" s="1"/>
  <c r="Y26" i="79"/>
  <c r="X26" i="79"/>
  <c r="AN23" i="92"/>
  <c r="AI23" i="92"/>
  <c r="X25" i="40"/>
  <c r="Y25" i="40"/>
  <c r="Z23" i="46"/>
  <c r="Y23" i="46"/>
  <c r="X23" i="46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AS18" i="3"/>
  <c r="AL18" i="3"/>
  <c r="AU18" i="3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21" i="3"/>
  <c r="AL21" i="3"/>
  <c r="AU21" i="3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4" i="3"/>
  <c r="AK4" i="3"/>
  <c r="AT4" i="3" s="1"/>
  <c r="AT25" i="3" s="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1" i="3"/>
  <c r="AL11" i="3"/>
  <c r="AU11" i="3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AE23" i="55" l="1"/>
  <c r="AI24" i="80"/>
  <c r="AI22" i="7"/>
  <c r="AF24" i="31"/>
  <c r="AO24" i="31" s="1"/>
  <c r="Z26" i="96"/>
  <c r="AF26" i="96" s="1"/>
  <c r="AO26" i="96" s="1"/>
  <c r="AN22" i="7"/>
  <c r="AE24" i="31"/>
  <c r="Z25" i="37"/>
  <c r="W26" i="37" s="1"/>
  <c r="Z25" i="30"/>
  <c r="AF25" i="30" s="1"/>
  <c r="AO25" i="30" s="1"/>
  <c r="Z24" i="41"/>
  <c r="Z24" i="95"/>
  <c r="Z25" i="43"/>
  <c r="AF25" i="43" s="1"/>
  <c r="AO25" i="43" s="1"/>
  <c r="Z23" i="32"/>
  <c r="AF23" i="32" s="1"/>
  <c r="AO23" i="32" s="1"/>
  <c r="W24" i="32"/>
  <c r="AG23" i="32"/>
  <c r="AP23" i="32" s="1"/>
  <c r="AR24" i="25"/>
  <c r="W27" i="96"/>
  <c r="AE26" i="96"/>
  <c r="AG26" i="96"/>
  <c r="AP26" i="96" s="1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F24" i="85"/>
  <c r="AO24" i="85" s="1"/>
  <c r="W25" i="85"/>
  <c r="AE24" i="85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Y25" i="31"/>
  <c r="X25" i="31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E24" i="41"/>
  <c r="W25" i="41"/>
  <c r="AF24" i="41"/>
  <c r="AO24" i="41" s="1"/>
  <c r="AG24" i="41"/>
  <c r="AP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R22" i="5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Z26" i="86" s="1"/>
  <c r="Y25" i="77"/>
  <c r="X25" i="77"/>
  <c r="AJ20" i="61"/>
  <c r="AK20" i="61"/>
  <c r="AT20" i="61" s="1"/>
  <c r="AJ14" i="61"/>
  <c r="AK14" i="61"/>
  <c r="AT14" i="61" s="1"/>
  <c r="AJ8" i="61"/>
  <c r="AK8" i="61"/>
  <c r="AT8" i="61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Z23" i="94" s="1"/>
  <c r="Y23" i="94"/>
  <c r="AR22" i="7"/>
  <c r="AS6" i="54"/>
  <c r="AL6" i="54"/>
  <c r="AU6" i="54" s="1"/>
  <c r="AS4" i="3"/>
  <c r="AL4" i="3"/>
  <c r="AU4" i="3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F23" i="23"/>
  <c r="AO23" i="23" s="1"/>
  <c r="AO25" i="23" s="1"/>
  <c r="AE23" i="23"/>
  <c r="AG23" i="23"/>
  <c r="AP23" i="23" s="1"/>
  <c r="AP25" i="23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Z25" i="82" s="1"/>
  <c r="X25" i="82"/>
  <c r="AS15" i="8"/>
  <c r="AL15" i="8"/>
  <c r="AU15" i="8" s="1"/>
  <c r="AS10" i="22"/>
  <c r="AL10" i="22"/>
  <c r="AU10" i="22" s="1"/>
  <c r="AS6" i="53"/>
  <c r="AL6" i="53"/>
  <c r="AU6" i="53" s="1"/>
  <c r="AS4" i="14"/>
  <c r="AL4" i="14"/>
  <c r="AU4" i="14" s="1"/>
  <c r="AU25" i="14" s="1"/>
  <c r="C11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Y24" i="93"/>
  <c r="AI25" i="48"/>
  <c r="AN25" i="48"/>
  <c r="AN25" i="44"/>
  <c r="AI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Z24" i="29" s="1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S25" i="14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Y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J20" i="17"/>
  <c r="AK20" i="17"/>
  <c r="AT20" i="17" s="1"/>
  <c r="AJ14" i="17"/>
  <c r="AK14" i="17"/>
  <c r="AT14" i="17" s="1"/>
  <c r="AJ8" i="17"/>
  <c r="AK8" i="17"/>
  <c r="AT8" i="17" s="1"/>
  <c r="AU25" i="3"/>
  <c r="C11" i="3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X25" i="38"/>
  <c r="Y25" i="38"/>
  <c r="AH25" i="80"/>
  <c r="AQ25" i="80" s="1"/>
  <c r="Z23" i="35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Z23" i="68" s="1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R23" i="61"/>
  <c r="AR25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X23" i="57"/>
  <c r="Z23" i="57" s="1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S25" i="13" s="1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25" i="3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AI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Z24" i="39" s="1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25" i="52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N23" i="55"/>
  <c r="AN25" i="55" s="1"/>
  <c r="AI23" i="55"/>
  <c r="W26" i="43" l="1"/>
  <c r="AG25" i="43"/>
  <c r="AP25" i="43" s="1"/>
  <c r="Z25" i="77"/>
  <c r="AG25" i="77" s="1"/>
  <c r="AP25" i="77" s="1"/>
  <c r="AE25" i="43"/>
  <c r="Z25" i="31"/>
  <c r="Z25" i="38"/>
  <c r="AE25" i="38" s="1"/>
  <c r="AG25" i="30"/>
  <c r="AP25" i="30" s="1"/>
  <c r="AG25" i="37"/>
  <c r="AP25" i="37" s="1"/>
  <c r="W26" i="30"/>
  <c r="Z24" i="93"/>
  <c r="AE23" i="32"/>
  <c r="AE25" i="30"/>
  <c r="AL23" i="64"/>
  <c r="AU23" i="64" s="1"/>
  <c r="AL23" i="61"/>
  <c r="AU23" i="61" s="1"/>
  <c r="AL23" i="11"/>
  <c r="AU23" i="11" s="1"/>
  <c r="AL23" i="58"/>
  <c r="AU23" i="58" s="1"/>
  <c r="Z25" i="42"/>
  <c r="AG25" i="42" s="1"/>
  <c r="AP25" i="42" s="1"/>
  <c r="Z24" i="78"/>
  <c r="AF24" i="78" s="1"/>
  <c r="AO24" i="78" s="1"/>
  <c r="Z26" i="48"/>
  <c r="Z25" i="73"/>
  <c r="W26" i="73" s="1"/>
  <c r="AK23" i="62"/>
  <c r="AT23" i="62" s="1"/>
  <c r="Z25" i="26"/>
  <c r="AE25" i="26" s="1"/>
  <c r="AF25" i="73"/>
  <c r="AO25" i="73" s="1"/>
  <c r="AE24" i="39"/>
  <c r="W25" i="39"/>
  <c r="AF24" i="39"/>
  <c r="AO24" i="39" s="1"/>
  <c r="AG24" i="39"/>
  <c r="AP24" i="39" s="1"/>
  <c r="AG25" i="26"/>
  <c r="AP25" i="26" s="1"/>
  <c r="AF25" i="26"/>
  <c r="AO25" i="26" s="1"/>
  <c r="W26" i="77"/>
  <c r="AF25" i="77"/>
  <c r="AO25" i="77" s="1"/>
  <c r="AE25" i="77"/>
  <c r="AG25" i="38"/>
  <c r="AP25" i="38" s="1"/>
  <c r="W26" i="38"/>
  <c r="AF25" i="38"/>
  <c r="AO25" i="38" s="1"/>
  <c r="AE26" i="86"/>
  <c r="W27" i="86"/>
  <c r="AF26" i="86"/>
  <c r="AO26" i="86" s="1"/>
  <c r="AG26" i="86"/>
  <c r="AP26" i="86" s="1"/>
  <c r="AG24" i="78"/>
  <c r="AP24" i="78" s="1"/>
  <c r="W25" i="78"/>
  <c r="W27" i="48"/>
  <c r="AF26" i="48"/>
  <c r="AO26" i="48" s="1"/>
  <c r="AE26" i="48"/>
  <c r="AG26" i="48"/>
  <c r="AP26" i="48" s="1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S25" i="22" s="1"/>
  <c r="AL4" i="22"/>
  <c r="AU4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Z24" i="74" s="1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S25" i="8" s="1"/>
  <c r="AL4" i="8"/>
  <c r="AU4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3" i="51"/>
  <c r="AL3" i="51"/>
  <c r="AU3" i="51" s="1"/>
  <c r="AS22" i="51"/>
  <c r="AL22" i="51"/>
  <c r="AU22" i="51" s="1"/>
  <c r="AS18" i="72"/>
  <c r="AL18" i="72"/>
  <c r="AU18" i="72" s="1"/>
  <c r="Y24" i="9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U25" i="22"/>
  <c r="C11" i="22" s="1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Y26" i="43"/>
  <c r="X26" i="43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S25" i="60" s="1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Z3" i="68"/>
  <c r="AX22" i="68" s="1"/>
  <c r="S22" i="68" s="1"/>
  <c r="AC22" i="68" s="1"/>
  <c r="AB23" i="68" s="1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W25" i="93"/>
  <c r="AG24" i="93"/>
  <c r="AP24" i="93" s="1"/>
  <c r="AF24" i="93"/>
  <c r="AO24" i="93" s="1"/>
  <c r="AE24" i="93"/>
  <c r="AS19" i="50"/>
  <c r="AL19" i="50"/>
  <c r="AU19" i="50" s="1"/>
  <c r="AS17" i="59"/>
  <c r="AL17" i="59"/>
  <c r="AU17" i="59" s="1"/>
  <c r="AS19" i="61"/>
  <c r="AL19" i="61"/>
  <c r="AU19" i="61" s="1"/>
  <c r="AU25" i="8"/>
  <c r="C11" i="8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I23" i="32"/>
  <c r="AN23" i="32"/>
  <c r="AI25" i="43"/>
  <c r="AN25" i="43"/>
  <c r="Z26" i="76" l="1"/>
  <c r="Z25" i="85"/>
  <c r="AE24" i="78"/>
  <c r="Z27" i="96"/>
  <c r="Z25" i="33"/>
  <c r="Z23" i="6"/>
  <c r="AG23" i="6" s="1"/>
  <c r="AP23" i="6" s="1"/>
  <c r="AP25" i="6" s="1"/>
  <c r="Z24" i="91"/>
  <c r="W26" i="42"/>
  <c r="Z25" i="84"/>
  <c r="AF25" i="84" s="1"/>
  <c r="AO25" i="84" s="1"/>
  <c r="AE25" i="42"/>
  <c r="AF25" i="42"/>
  <c r="AO25" i="42" s="1"/>
  <c r="AK23" i="7"/>
  <c r="AT23" i="7" s="1"/>
  <c r="Z25" i="75"/>
  <c r="AE25" i="75" s="1"/>
  <c r="W26" i="26"/>
  <c r="AE25" i="73"/>
  <c r="AN25" i="73" s="1"/>
  <c r="Z26" i="28"/>
  <c r="W27" i="28" s="1"/>
  <c r="Z26" i="30"/>
  <c r="AG26" i="30" s="1"/>
  <c r="AP26" i="30" s="1"/>
  <c r="AG25" i="73"/>
  <c r="AP25" i="73" s="1"/>
  <c r="Z24" i="27"/>
  <c r="AF24" i="27" s="1"/>
  <c r="AO24" i="27" s="1"/>
  <c r="AE26" i="28"/>
  <c r="AF26" i="28"/>
  <c r="AO26" i="28" s="1"/>
  <c r="W26" i="75"/>
  <c r="AG25" i="75"/>
  <c r="AP25" i="75" s="1"/>
  <c r="AF25" i="75"/>
  <c r="AO25" i="75" s="1"/>
  <c r="AE24" i="27"/>
  <c r="W25" i="27"/>
  <c r="AG24" i="27"/>
  <c r="AP24" i="27" s="1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F27" i="96"/>
  <c r="AO27" i="96" s="1"/>
  <c r="AE27" i="96"/>
  <c r="W28" i="96"/>
  <c r="AG27" i="96"/>
  <c r="AP27" i="96" s="1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X25" i="92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G24" i="91"/>
  <c r="AP24" i="91" s="1"/>
  <c r="AF24" i="91"/>
  <c r="AO24" i="91" s="1"/>
  <c r="W25" i="91"/>
  <c r="AE24" i="9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X26" i="26"/>
  <c r="Y26" i="26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Y26" i="42"/>
  <c r="X26" i="42"/>
  <c r="Y26" i="38"/>
  <c r="X26" i="38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G25" i="84"/>
  <c r="AP25" i="84" s="1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G24" i="74"/>
  <c r="AP24" i="74" s="1"/>
  <c r="AF24" i="74"/>
  <c r="AO24" i="74" s="1"/>
  <c r="AE24" i="74"/>
  <c r="W25" i="74"/>
  <c r="AS19" i="12"/>
  <c r="AL19" i="12"/>
  <c r="AU19" i="12" s="1"/>
  <c r="AS20" i="10"/>
  <c r="AL20" i="10"/>
  <c r="AU20" i="10" s="1"/>
  <c r="Y26" i="77"/>
  <c r="X26" i="77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S25" i="11" s="1"/>
  <c r="AL4" i="11"/>
  <c r="AU4" i="11" s="1"/>
  <c r="AU25" i="11" s="1"/>
  <c r="C11" i="11" s="1"/>
  <c r="X25" i="78"/>
  <c r="Y25" i="78"/>
  <c r="AN25" i="42"/>
  <c r="AI25" i="42"/>
  <c r="Y27" i="86"/>
  <c r="X27" i="86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Z26" i="31" s="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58"/>
  <c r="C11" i="58" s="1"/>
  <c r="F11" i="97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AN25" i="38"/>
  <c r="AI25" i="38"/>
  <c r="Y25" i="39"/>
  <c r="X25" i="39"/>
  <c r="Y26" i="73"/>
  <c r="X26" i="73"/>
  <c r="Z26" i="26" l="1"/>
  <c r="Z25" i="92"/>
  <c r="AE26" i="30"/>
  <c r="AE23" i="6"/>
  <c r="AF23" i="6"/>
  <c r="AO23" i="6" s="1"/>
  <c r="AO25" i="6" s="1"/>
  <c r="Z24" i="94"/>
  <c r="Z25" i="78"/>
  <c r="Z27" i="86"/>
  <c r="Z26" i="82"/>
  <c r="AE25" i="84"/>
  <c r="Z27" i="48"/>
  <c r="Z25" i="93"/>
  <c r="Z26" i="38"/>
  <c r="AG26" i="38" s="1"/>
  <c r="AP26" i="38" s="1"/>
  <c r="W27" i="30"/>
  <c r="Z27" i="79"/>
  <c r="AG27" i="79" s="1"/>
  <c r="AP27" i="79" s="1"/>
  <c r="W26" i="84"/>
  <c r="Z26" i="42"/>
  <c r="AI25" i="73"/>
  <c r="Z25" i="29"/>
  <c r="AE25" i="29" s="1"/>
  <c r="Z26" i="73"/>
  <c r="AE26" i="73" s="1"/>
  <c r="Z26" i="40"/>
  <c r="AE26" i="40" s="1"/>
  <c r="AF26" i="30"/>
  <c r="AO26" i="30" s="1"/>
  <c r="AG26" i="28"/>
  <c r="AP26" i="28" s="1"/>
  <c r="Z26" i="25"/>
  <c r="W27" i="25" s="1"/>
  <c r="AL23" i="49"/>
  <c r="AU23" i="49" s="1"/>
  <c r="W26" i="78"/>
  <c r="AG25" i="78"/>
  <c r="AP25" i="78" s="1"/>
  <c r="AE25" i="78"/>
  <c r="AF25" i="78"/>
  <c r="AO25" i="78" s="1"/>
  <c r="AF26" i="73"/>
  <c r="AO26" i="73" s="1"/>
  <c r="AG26" i="73"/>
  <c r="AP26" i="73" s="1"/>
  <c r="W28" i="79"/>
  <c r="AE27" i="79"/>
  <c r="AF27" i="79"/>
  <c r="AO27" i="79" s="1"/>
  <c r="AF26" i="40"/>
  <c r="AO26" i="40" s="1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E25" i="93"/>
  <c r="W26" i="93"/>
  <c r="AG25" i="93"/>
  <c r="AP25" i="93" s="1"/>
  <c r="AF25" i="93"/>
  <c r="AO25" i="93" s="1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Z26" i="84" s="1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AR25" i="87"/>
  <c r="AS16" i="49"/>
  <c r="AL16" i="49"/>
  <c r="AU16" i="49" s="1"/>
  <c r="Y27" i="30"/>
  <c r="X27" i="30"/>
  <c r="Z27" i="30" s="1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Z26" i="36" s="1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I26" i="44"/>
  <c r="AN26" i="44"/>
  <c r="AR25" i="31"/>
  <c r="AN26" i="30"/>
  <c r="AI26" i="30"/>
  <c r="AN26" i="28"/>
  <c r="AI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Y25" i="74"/>
  <c r="X25" i="74"/>
  <c r="Z25" i="74" s="1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U25" i="56"/>
  <c r="C11" i="56" s="1"/>
  <c r="F9" i="9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S25" i="12" s="1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H27" i="86"/>
  <c r="AQ27" i="86" s="1"/>
  <c r="AH25" i="78"/>
  <c r="AQ25" i="78" s="1"/>
  <c r="AS20" i="23"/>
  <c r="AL20" i="23"/>
  <c r="AU20" i="23" s="1"/>
  <c r="AH26" i="25"/>
  <c r="AQ26" i="25" s="1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I25" i="75"/>
  <c r="AN25" i="75"/>
  <c r="Y27" i="28"/>
  <c r="X27" i="28"/>
  <c r="Z27" i="28" s="1"/>
  <c r="Z25" i="91" l="1"/>
  <c r="AE26" i="25"/>
  <c r="AN26" i="25" s="1"/>
  <c r="AF26" i="25"/>
  <c r="AO26" i="25" s="1"/>
  <c r="AG26" i="40"/>
  <c r="AP26" i="40" s="1"/>
  <c r="W27" i="40"/>
  <c r="AF26" i="38"/>
  <c r="AO26" i="38" s="1"/>
  <c r="Z26" i="33"/>
  <c r="AG26" i="33" s="1"/>
  <c r="AP26" i="33" s="1"/>
  <c r="AF25" i="29"/>
  <c r="AO25" i="29" s="1"/>
  <c r="W27" i="73"/>
  <c r="W27" i="38"/>
  <c r="AG25" i="29"/>
  <c r="AP25" i="29" s="1"/>
  <c r="AE26" i="38"/>
  <c r="AI26" i="38" s="1"/>
  <c r="W26" i="29"/>
  <c r="X26" i="29" s="1"/>
  <c r="AG26" i="25"/>
  <c r="AP26" i="25" s="1"/>
  <c r="AL23" i="57"/>
  <c r="AU23" i="57" s="1"/>
  <c r="Z26" i="75"/>
  <c r="AE26" i="75" s="1"/>
  <c r="W27" i="75"/>
  <c r="W28" i="30"/>
  <c r="AG27" i="30"/>
  <c r="AP27" i="30" s="1"/>
  <c r="AF27" i="30"/>
  <c r="AO27" i="30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AS10" i="68"/>
  <c r="AL10" i="68"/>
  <c r="AU10" i="68" s="1"/>
  <c r="AN27" i="79"/>
  <c r="AI27" i="79"/>
  <c r="AI26" i="73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Y26" i="95"/>
  <c r="AS14" i="57"/>
  <c r="AL14" i="57"/>
  <c r="AU14" i="57" s="1"/>
  <c r="X25" i="94"/>
  <c r="Y25" i="94"/>
  <c r="AS4" i="20"/>
  <c r="AS25" i="20" s="1"/>
  <c r="AL4" i="20"/>
  <c r="AU4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7" i="40"/>
  <c r="X27" i="40"/>
  <c r="X28" i="79"/>
  <c r="Y28" i="79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L4" i="49"/>
  <c r="AU4" i="49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X27" i="26"/>
  <c r="Y27" i="26"/>
  <c r="AS16" i="68"/>
  <c r="AL16" i="68"/>
  <c r="AU16" i="68" s="1"/>
  <c r="AI26" i="40"/>
  <c r="AN26" i="40"/>
  <c r="AG27" i="28"/>
  <c r="AP27" i="28" s="1"/>
  <c r="W28" i="28"/>
  <c r="AE27" i="28"/>
  <c r="AF27" i="28"/>
  <c r="AO27" i="28" s="1"/>
  <c r="W26" i="91"/>
  <c r="AG25" i="91"/>
  <c r="AP25" i="91" s="1"/>
  <c r="AF25" i="91"/>
  <c r="AO25" i="91" s="1"/>
  <c r="AE25" i="91"/>
  <c r="X26" i="92"/>
  <c r="Y26" i="92"/>
  <c r="AH25" i="91"/>
  <c r="AQ25" i="91" s="1"/>
  <c r="AS17" i="68"/>
  <c r="AL17" i="68"/>
  <c r="AU17" i="68" s="1"/>
  <c r="Y27" i="38"/>
  <c r="Z27" i="38" s="1"/>
  <c r="X27" i="38"/>
  <c r="AN25" i="34"/>
  <c r="AI25" i="34"/>
  <c r="AR24" i="74"/>
  <c r="AI24" i="89"/>
  <c r="AN24" i="89"/>
  <c r="X25" i="32"/>
  <c r="Y25" i="32"/>
  <c r="AS6" i="68"/>
  <c r="AL6" i="68"/>
  <c r="AU6" i="68" s="1"/>
  <c r="AS4" i="5"/>
  <c r="AS25" i="5" s="1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AS10" i="57"/>
  <c r="AL10" i="57"/>
  <c r="AU10" i="57" s="1"/>
  <c r="AH28" i="96"/>
  <c r="AQ28" i="96" s="1"/>
  <c r="AR24" i="91"/>
  <c r="Y28" i="48"/>
  <c r="X28" i="48"/>
  <c r="AN26" i="38"/>
  <c r="X26" i="34"/>
  <c r="Z26" i="34" s="1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U25" i="49"/>
  <c r="C11" i="49" s="1"/>
  <c r="F2" i="97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F26" i="84"/>
  <c r="AO26" i="84" s="1"/>
  <c r="W27" i="84"/>
  <c r="AE26" i="84"/>
  <c r="AI26" i="31"/>
  <c r="AN26" i="31"/>
  <c r="AS9" i="68"/>
  <c r="AL9" i="68"/>
  <c r="AU9" i="68" s="1"/>
  <c r="AR27" i="96"/>
  <c r="X26" i="93"/>
  <c r="Z26" i="93" s="1"/>
  <c r="Y26" i="93"/>
  <c r="AH27" i="76"/>
  <c r="AQ27" i="76" s="1"/>
  <c r="AS3" i="68"/>
  <c r="AL3" i="68"/>
  <c r="AU3" i="68" s="1"/>
  <c r="AS22" i="68"/>
  <c r="AL22" i="68"/>
  <c r="AU22" i="68" s="1"/>
  <c r="AI25" i="29"/>
  <c r="AN25" i="29"/>
  <c r="Y26" i="41"/>
  <c r="X26" i="41"/>
  <c r="AS5" i="68"/>
  <c r="AL5" i="68"/>
  <c r="AU5" i="68" s="1"/>
  <c r="Z28" i="96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AS25" i="49"/>
  <c r="X26" i="81"/>
  <c r="Y26" i="81"/>
  <c r="AU25" i="20"/>
  <c r="C11" i="20" s="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Z27" i="42" l="1"/>
  <c r="Z27" i="26"/>
  <c r="AF26" i="33"/>
  <c r="AO26" i="33" s="1"/>
  <c r="Z27" i="73"/>
  <c r="W28" i="73" s="1"/>
  <c r="Y26" i="29"/>
  <c r="Z26" i="29" s="1"/>
  <c r="AI26" i="25"/>
  <c r="Z25" i="32"/>
  <c r="Z26" i="95"/>
  <c r="AG26" i="75"/>
  <c r="AP26" i="75" s="1"/>
  <c r="Z28" i="79"/>
  <c r="AF28" i="79" s="1"/>
  <c r="AO28" i="79" s="1"/>
  <c r="Z27" i="43"/>
  <c r="AF27" i="43" s="1"/>
  <c r="AO27" i="43" s="1"/>
  <c r="AF26" i="75"/>
  <c r="AO26" i="75" s="1"/>
  <c r="Z26" i="88"/>
  <c r="AG26" i="88" s="1"/>
  <c r="AP26" i="88" s="1"/>
  <c r="Z28" i="86"/>
  <c r="Z25" i="94"/>
  <c r="AG25" i="94" s="1"/>
  <c r="AP25" i="94" s="1"/>
  <c r="W27" i="88"/>
  <c r="AG26" i="93"/>
  <c r="AP26" i="93" s="1"/>
  <c r="AE26" i="93"/>
  <c r="AF26" i="93"/>
  <c r="AO26" i="93" s="1"/>
  <c r="W27" i="93"/>
  <c r="W29" i="86"/>
  <c r="AG28" i="86"/>
  <c r="AP28" i="86" s="1"/>
  <c r="AF28" i="86"/>
  <c r="AO28" i="86" s="1"/>
  <c r="AE28" i="86"/>
  <c r="W26" i="94"/>
  <c r="AF25" i="94"/>
  <c r="AO25" i="94" s="1"/>
  <c r="W28" i="38"/>
  <c r="AG27" i="38"/>
  <c r="AP27" i="38" s="1"/>
  <c r="AE27" i="38"/>
  <c r="AF27" i="38"/>
  <c r="AO27" i="38" s="1"/>
  <c r="AE27" i="43"/>
  <c r="AG27" i="43"/>
  <c r="AP27" i="43" s="1"/>
  <c r="AF27" i="73"/>
  <c r="AO27" i="73" s="1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Y26" i="39"/>
  <c r="X27" i="36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Z27" i="77"/>
  <c r="Y27" i="77"/>
  <c r="X27" i="77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Y27" i="75"/>
  <c r="X27" i="75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W27" i="95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I26" i="75"/>
  <c r="AN26" i="75"/>
  <c r="AG26" i="29" l="1"/>
  <c r="AP26" i="29" s="1"/>
  <c r="AF26" i="29"/>
  <c r="AO26" i="29" s="1"/>
  <c r="W27" i="29"/>
  <c r="AE26" i="29"/>
  <c r="AN26" i="29" s="1"/>
  <c r="Z27" i="75"/>
  <c r="W28" i="75" s="1"/>
  <c r="AE27" i="73"/>
  <c r="W29" i="79"/>
  <c r="AG27" i="73"/>
  <c r="AP27" i="73" s="1"/>
  <c r="AG28" i="79"/>
  <c r="AP28" i="79" s="1"/>
  <c r="W28" i="43"/>
  <c r="Y28" i="43" s="1"/>
  <c r="AE25" i="94"/>
  <c r="AI25" i="94" s="1"/>
  <c r="AE28" i="79"/>
  <c r="Z27" i="36"/>
  <c r="AE26" i="88"/>
  <c r="AF26" i="88"/>
  <c r="AO26" i="88" s="1"/>
  <c r="Z26" i="39"/>
  <c r="AG26" i="39" s="1"/>
  <c r="AP26" i="39" s="1"/>
  <c r="Z28" i="30"/>
  <c r="AF28" i="30" s="1"/>
  <c r="AO28" i="30" s="1"/>
  <c r="Z26" i="90"/>
  <c r="AG26" i="90" s="1"/>
  <c r="AP26" i="90" s="1"/>
  <c r="Z27" i="87"/>
  <c r="AG27" i="87" s="1"/>
  <c r="AP27" i="87" s="1"/>
  <c r="Z26" i="91"/>
  <c r="W27" i="91" s="1"/>
  <c r="AE27" i="87"/>
  <c r="AI26" i="95"/>
  <c r="AN26" i="95"/>
  <c r="AR25" i="91"/>
  <c r="Y27" i="34"/>
  <c r="X27" i="34"/>
  <c r="AF27" i="75"/>
  <c r="AO27" i="75" s="1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G27" i="36"/>
  <c r="AP27" i="36" s="1"/>
  <c r="AE27" i="36"/>
  <c r="W28" i="36"/>
  <c r="AF27" i="36"/>
  <c r="AO27" i="36" s="1"/>
  <c r="AN26" i="85"/>
  <c r="AI26" i="85"/>
  <c r="AH27" i="80"/>
  <c r="AQ27" i="80" s="1"/>
  <c r="AH26" i="45"/>
  <c r="AQ26" i="45" s="1"/>
  <c r="AR25" i="74"/>
  <c r="AG27" i="77"/>
  <c r="AP27" i="77" s="1"/>
  <c r="AF27" i="77"/>
  <c r="AO27" i="77" s="1"/>
  <c r="AE27" i="77"/>
  <c r="W28" i="77"/>
  <c r="X29" i="96"/>
  <c r="Y29" i="96"/>
  <c r="AI27" i="38"/>
  <c r="AN27" i="38"/>
  <c r="X29" i="86"/>
  <c r="Y29" i="86"/>
  <c r="Y27" i="88"/>
  <c r="X27" i="88"/>
  <c r="AH26" i="47"/>
  <c r="AQ26" i="47" s="1"/>
  <c r="W27" i="41"/>
  <c r="AG26" i="41"/>
  <c r="AP26" i="41" s="1"/>
  <c r="AF26" i="41"/>
  <c r="AO26" i="41" s="1"/>
  <c r="AE26" i="41"/>
  <c r="X28" i="42"/>
  <c r="Y28" i="42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6" i="94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S25" i="6" s="1"/>
  <c r="AL4" i="6"/>
  <c r="AU4" i="6" s="1"/>
  <c r="AU25" i="6" s="1"/>
  <c r="C11" i="6" s="1"/>
  <c r="AR26" i="36"/>
  <c r="AN25" i="27"/>
  <c r="AI25" i="27"/>
  <c r="AH28" i="28"/>
  <c r="AQ28" i="28" s="1"/>
  <c r="AR26" i="77"/>
  <c r="Y28" i="73"/>
  <c r="X28" i="73"/>
  <c r="X28" i="38"/>
  <c r="Y28" i="38"/>
  <c r="AI28" i="86"/>
  <c r="AN28" i="86"/>
  <c r="AN26" i="88"/>
  <c r="AI26" i="88"/>
  <c r="AH25" i="35"/>
  <c r="AQ25" i="35" s="1"/>
  <c r="Y28" i="26"/>
  <c r="X28" i="26"/>
  <c r="Z28" i="26" s="1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Y26" i="27"/>
  <c r="Z28" i="28"/>
  <c r="AF25" i="89"/>
  <c r="AO25" i="89" s="1"/>
  <c r="AE25" i="89"/>
  <c r="AG25" i="89"/>
  <c r="AP25" i="89" s="1"/>
  <c r="W26" i="89"/>
  <c r="AR26" i="33"/>
  <c r="AR27" i="28"/>
  <c r="AN27" i="73"/>
  <c r="AI27" i="73"/>
  <c r="X27" i="95"/>
  <c r="Z27" i="95" s="1"/>
  <c r="Y27" i="95"/>
  <c r="Y27" i="29"/>
  <c r="X27" i="29"/>
  <c r="W27" i="92"/>
  <c r="AG26" i="92"/>
  <c r="AP26" i="92" s="1"/>
  <c r="AF26" i="92"/>
  <c r="AO26" i="92" s="1"/>
  <c r="AE26" i="92"/>
  <c r="AH26" i="91"/>
  <c r="AQ26" i="91" s="1"/>
  <c r="AH27" i="77"/>
  <c r="AQ27" i="77" s="1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Z28" i="44" s="1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X27" i="85"/>
  <c r="Y28" i="76"/>
  <c r="X28" i="76"/>
  <c r="AN28" i="96"/>
  <c r="AI28" i="96"/>
  <c r="X29" i="79"/>
  <c r="Y29" i="79"/>
  <c r="AN26" i="93"/>
  <c r="AI26" i="93"/>
  <c r="AG27" i="75" l="1"/>
  <c r="AP27" i="75" s="1"/>
  <c r="W27" i="39"/>
  <c r="AE27" i="75"/>
  <c r="Z27" i="85"/>
  <c r="AI26" i="29"/>
  <c r="AR26" i="29" s="1"/>
  <c r="AE26" i="39"/>
  <c r="AN25" i="94"/>
  <c r="AG28" i="30"/>
  <c r="AP28" i="30" s="1"/>
  <c r="X28" i="43"/>
  <c r="AF26" i="39"/>
  <c r="AO26" i="39" s="1"/>
  <c r="Z28" i="38"/>
  <c r="AG28" i="38" s="1"/>
  <c r="AP28" i="38" s="1"/>
  <c r="Z27" i="88"/>
  <c r="AG27" i="88" s="1"/>
  <c r="AP27" i="88" s="1"/>
  <c r="Z26" i="27"/>
  <c r="W27" i="90"/>
  <c r="AE28" i="30"/>
  <c r="AF26" i="90"/>
  <c r="AO26" i="90" s="1"/>
  <c r="Z26" i="94"/>
  <c r="W27" i="94" s="1"/>
  <c r="W29" i="30"/>
  <c r="Z28" i="76"/>
  <c r="AE26" i="90"/>
  <c r="Z28" i="42"/>
  <c r="AE28" i="42" s="1"/>
  <c r="W28" i="87"/>
  <c r="X28" i="87" s="1"/>
  <c r="AE26" i="91"/>
  <c r="AI26" i="91" s="1"/>
  <c r="AF26" i="91"/>
  <c r="AO26" i="91" s="1"/>
  <c r="AF27" i="87"/>
  <c r="AO27" i="87" s="1"/>
  <c r="AG26" i="91"/>
  <c r="AP26" i="91" s="1"/>
  <c r="Z29" i="86"/>
  <c r="AG29" i="86" s="1"/>
  <c r="AP29" i="86" s="1"/>
  <c r="AG27" i="85"/>
  <c r="AP27" i="85" s="1"/>
  <c r="AF27" i="85"/>
  <c r="AO27" i="85" s="1"/>
  <c r="AE27" i="85"/>
  <c r="W28" i="85"/>
  <c r="AG28" i="42"/>
  <c r="AP28" i="42" s="1"/>
  <c r="AF28" i="42"/>
  <c r="AO28" i="42" s="1"/>
  <c r="AR28" i="96"/>
  <c r="AR26" i="93"/>
  <c r="Y28" i="83"/>
  <c r="X28" i="83"/>
  <c r="X26" i="46"/>
  <c r="Y26" i="46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W28" i="88"/>
  <c r="AF27" i="88"/>
  <c r="AO27" i="88" s="1"/>
  <c r="AE27" i="88"/>
  <c r="Y29" i="48"/>
  <c r="X29" i="48"/>
  <c r="AN27" i="75"/>
  <c r="AI27" i="75"/>
  <c r="AH28" i="44"/>
  <c r="AQ28" i="44" s="1"/>
  <c r="AI25" i="46"/>
  <c r="AN25" i="46"/>
  <c r="AI26" i="92"/>
  <c r="AN26" i="92"/>
  <c r="AE27" i="95"/>
  <c r="AF27" i="95"/>
  <c r="AO27" i="95" s="1"/>
  <c r="W28" i="95"/>
  <c r="AG27" i="95"/>
  <c r="AP27" i="95" s="1"/>
  <c r="W27" i="27"/>
  <c r="AG26" i="27"/>
  <c r="AP26" i="27" s="1"/>
  <c r="AF26" i="27"/>
  <c r="AO26" i="27" s="1"/>
  <c r="AE26" i="27"/>
  <c r="AH26" i="32"/>
  <c r="AQ26" i="32" s="1"/>
  <c r="AE28" i="26"/>
  <c r="W29" i="26"/>
  <c r="AG28" i="26"/>
  <c r="AP28" i="26" s="1"/>
  <c r="AF28" i="26"/>
  <c r="AO28" i="26" s="1"/>
  <c r="AR26" i="88"/>
  <c r="AF28" i="38"/>
  <c r="AO28" i="38" s="1"/>
  <c r="Y28" i="82"/>
  <c r="X28" i="82"/>
  <c r="AE26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Z28" i="25" s="1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Z27" i="91" s="1"/>
  <c r="AG28" i="76"/>
  <c r="AP28" i="76" s="1"/>
  <c r="AF28" i="76"/>
  <c r="AO28" i="76" s="1"/>
  <c r="W29" i="76"/>
  <c r="AE28" i="76"/>
  <c r="AG28" i="44"/>
  <c r="AP28" i="44" s="1"/>
  <c r="AF28" i="44"/>
  <c r="AO28" i="44" s="1"/>
  <c r="AE28" i="44"/>
  <c r="W29" i="44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Z27" i="41"/>
  <c r="X27" i="41"/>
  <c r="Y27" i="41"/>
  <c r="AH27" i="88"/>
  <c r="AQ27" i="88" s="1"/>
  <c r="X28" i="77"/>
  <c r="Y28" i="77"/>
  <c r="AR25" i="94"/>
  <c r="AR26" i="85"/>
  <c r="Y27" i="78"/>
  <c r="X27" i="78"/>
  <c r="Z27" i="78" s="1"/>
  <c r="AR25" i="32"/>
  <c r="Y28" i="75"/>
  <c r="X28" i="75"/>
  <c r="Y29" i="30"/>
  <c r="X29" i="30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AI28" i="30"/>
  <c r="AN28" i="30"/>
  <c r="AG26" i="94" l="1"/>
  <c r="AP26" i="94" s="1"/>
  <c r="AE28" i="38"/>
  <c r="Z29" i="48"/>
  <c r="AN26" i="91"/>
  <c r="AF26" i="94"/>
  <c r="AO26" i="94" s="1"/>
  <c r="W29" i="38"/>
  <c r="Z28" i="82"/>
  <c r="AF29" i="86"/>
  <c r="AO29" i="86" s="1"/>
  <c r="Y28" i="87"/>
  <c r="Z28" i="87" s="1"/>
  <c r="Z28" i="83"/>
  <c r="AI26" i="90"/>
  <c r="AR26" i="90" s="1"/>
  <c r="W30" i="86"/>
  <c r="W29" i="42"/>
  <c r="Y29" i="42" s="1"/>
  <c r="Z26" i="46"/>
  <c r="Z27" i="92"/>
  <c r="AF27" i="92" s="1"/>
  <c r="AO27" i="92" s="1"/>
  <c r="Z28" i="36"/>
  <c r="AE28" i="36" s="1"/>
  <c r="AE29" i="86"/>
  <c r="AI29" i="86" s="1"/>
  <c r="Z28" i="31"/>
  <c r="AF28" i="31" s="1"/>
  <c r="AO28" i="31" s="1"/>
  <c r="W28" i="92"/>
  <c r="AG27" i="92"/>
  <c r="AP27" i="92" s="1"/>
  <c r="AE27" i="92"/>
  <c r="AF28" i="36"/>
  <c r="AO28" i="36" s="1"/>
  <c r="AF29" i="48"/>
  <c r="AO29" i="48" s="1"/>
  <c r="AE29" i="48"/>
  <c r="W30" i="48"/>
  <c r="AG29" i="48"/>
  <c r="AP29" i="48" s="1"/>
  <c r="AE28" i="25"/>
  <c r="W29" i="25"/>
  <c r="AG28" i="25"/>
  <c r="AP28" i="25" s="1"/>
  <c r="AF28" i="25"/>
  <c r="AO28" i="25" s="1"/>
  <c r="AG27" i="78"/>
  <c r="AP27" i="78" s="1"/>
  <c r="AF27" i="78"/>
  <c r="AO27" i="78" s="1"/>
  <c r="AE27" i="78"/>
  <c r="W28" i="78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7" i="82"/>
  <c r="AH27" i="90"/>
  <c r="AQ27" i="90" s="1"/>
  <c r="Y27" i="94"/>
  <c r="X27" i="94"/>
  <c r="Y29" i="38"/>
  <c r="X29" i="38"/>
  <c r="Y29" i="26"/>
  <c r="X29" i="26"/>
  <c r="AR26" i="92"/>
  <c r="AH26" i="46"/>
  <c r="AQ26" i="46" s="1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G26" i="46"/>
  <c r="AP26" i="46" s="1"/>
  <c r="AF26" i="46"/>
  <c r="AO26" i="46" s="1"/>
  <c r="AE26" i="46"/>
  <c r="W27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R26" i="9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90"/>
  <c r="X28" i="95"/>
  <c r="Y28" i="95"/>
  <c r="AR25" i="46"/>
  <c r="AR27" i="75"/>
  <c r="Y26" i="35"/>
  <c r="X26" i="35"/>
  <c r="AH28" i="83"/>
  <c r="AQ28" i="83" s="1"/>
  <c r="Y28" i="85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AN27" i="85"/>
  <c r="AI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I27" i="95"/>
  <c r="AH29" i="48"/>
  <c r="AQ29" i="48" s="1"/>
  <c r="AI25" i="35"/>
  <c r="AN25" i="35"/>
  <c r="W29" i="83"/>
  <c r="AG28" i="83"/>
  <c r="AP28" i="83" s="1"/>
  <c r="AF28" i="83"/>
  <c r="AO28" i="83" s="1"/>
  <c r="AE28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X28" i="88"/>
  <c r="Y28" i="88"/>
  <c r="AN28" i="42"/>
  <c r="AI28" i="42"/>
  <c r="X30" i="86"/>
  <c r="Y30" i="86"/>
  <c r="AG28" i="87" l="1"/>
  <c r="AP28" i="87" s="1"/>
  <c r="AF28" i="87"/>
  <c r="AO28" i="87" s="1"/>
  <c r="AN29" i="86"/>
  <c r="AG28" i="36"/>
  <c r="AP28" i="36" s="1"/>
  <c r="Z27" i="27"/>
  <c r="W28" i="27" s="1"/>
  <c r="Z27" i="74"/>
  <c r="AE27" i="74" s="1"/>
  <c r="AG28" i="31"/>
  <c r="AP28" i="31" s="1"/>
  <c r="W29" i="36"/>
  <c r="Z29" i="28"/>
  <c r="AE29" i="28" s="1"/>
  <c r="W29" i="87"/>
  <c r="Z29" i="38"/>
  <c r="W30" i="38" s="1"/>
  <c r="X29" i="42"/>
  <c r="Z27" i="47"/>
  <c r="W29" i="31"/>
  <c r="Z28" i="85"/>
  <c r="W29" i="85" s="1"/>
  <c r="AE28" i="87"/>
  <c r="AE28" i="31"/>
  <c r="AN28" i="31" s="1"/>
  <c r="Z28" i="80"/>
  <c r="AE28" i="80" s="1"/>
  <c r="AG28" i="85"/>
  <c r="AP28" i="85" s="1"/>
  <c r="AE28" i="85"/>
  <c r="AF28" i="85"/>
  <c r="AO28" i="85" s="1"/>
  <c r="AG27" i="74"/>
  <c r="AP27" i="74" s="1"/>
  <c r="AF27" i="74"/>
  <c r="AO27" i="74" s="1"/>
  <c r="W28" i="74"/>
  <c r="AF29" i="28"/>
  <c r="AO29" i="28" s="1"/>
  <c r="W30" i="28"/>
  <c r="AG29" i="28"/>
  <c r="AP29" i="28" s="1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AN26" i="46"/>
  <c r="AI26" i="46"/>
  <c r="AR27" i="88"/>
  <c r="X30" i="96"/>
  <c r="Y30" i="96"/>
  <c r="AI27" i="93"/>
  <c r="AN27" i="93"/>
  <c r="AR29" i="86"/>
  <c r="AH27" i="47"/>
  <c r="AQ27" i="47" s="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Y28" i="91"/>
  <c r="W28" i="47"/>
  <c r="AG27" i="47"/>
  <c r="AP27" i="47" s="1"/>
  <c r="AF27" i="47"/>
  <c r="AO27" i="47" s="1"/>
  <c r="AE27" i="47"/>
  <c r="Y28" i="78"/>
  <c r="X28" i="78"/>
  <c r="AI27" i="92"/>
  <c r="AN27" i="92"/>
  <c r="AI28" i="83"/>
  <c r="AN28" i="83"/>
  <c r="AG29" i="38"/>
  <c r="AP29" i="38" s="1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I28" i="87"/>
  <c r="AN28" i="87"/>
  <c r="AN27" i="78"/>
  <c r="AI27" i="78"/>
  <c r="Y29" i="25"/>
  <c r="Z29" i="25"/>
  <c r="X29" i="25"/>
  <c r="AI28" i="36"/>
  <c r="AN28" i="36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Z29" i="82" s="1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Z27" i="32" s="1"/>
  <c r="AR26" i="94"/>
  <c r="Z26" i="35"/>
  <c r="AH28" i="95"/>
  <c r="AQ28" i="95" s="1"/>
  <c r="AR27" i="80"/>
  <c r="AH29" i="44"/>
  <c r="AQ29" i="44" s="1"/>
  <c r="Y29" i="73"/>
  <c r="X29" i="73"/>
  <c r="Z29" i="73" s="1"/>
  <c r="AR28" i="26"/>
  <c r="AI29" i="96"/>
  <c r="AN29" i="96"/>
  <c r="X28" i="93"/>
  <c r="Y28" i="93"/>
  <c r="Z28" i="93" s="1"/>
  <c r="Z29" i="26"/>
  <c r="Z27" i="94"/>
  <c r="Z28" i="84"/>
  <c r="X28" i="92"/>
  <c r="Y28" i="92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Y30" i="79"/>
  <c r="Y29" i="43"/>
  <c r="X29" i="43"/>
  <c r="X28" i="34"/>
  <c r="Z28" i="34" s="1"/>
  <c r="Y28" i="34"/>
  <c r="Y29" i="87"/>
  <c r="X29" i="87"/>
  <c r="X29" i="31"/>
  <c r="Y29" i="31"/>
  <c r="Y30" i="48"/>
  <c r="Z30" i="48" s="1"/>
  <c r="X30" i="48"/>
  <c r="Y29" i="36"/>
  <c r="X29" i="36"/>
  <c r="Z29" i="36" s="1"/>
  <c r="AE27" i="27" l="1"/>
  <c r="AE29" i="38"/>
  <c r="AI28" i="31"/>
  <c r="AF29" i="38"/>
  <c r="AO29" i="38" s="1"/>
  <c r="Z28" i="91"/>
  <c r="W29" i="91" s="1"/>
  <c r="AF27" i="27"/>
  <c r="AO27" i="27" s="1"/>
  <c r="AG28" i="80"/>
  <c r="AP28" i="80" s="1"/>
  <c r="AG27" i="27"/>
  <c r="AP27" i="27" s="1"/>
  <c r="Z28" i="29"/>
  <c r="Z28" i="41"/>
  <c r="Z29" i="31"/>
  <c r="AF29" i="31" s="1"/>
  <c r="AO29" i="31" s="1"/>
  <c r="Z30" i="79"/>
  <c r="AG30" i="79" s="1"/>
  <c r="AP30" i="79" s="1"/>
  <c r="Z29" i="43"/>
  <c r="AF29" i="43" s="1"/>
  <c r="AO29" i="43" s="1"/>
  <c r="Z29" i="87"/>
  <c r="Z28" i="92"/>
  <c r="AG28" i="92" s="1"/>
  <c r="AP28" i="92" s="1"/>
  <c r="AF28" i="80"/>
  <c r="AO28" i="80" s="1"/>
  <c r="W29" i="80"/>
  <c r="X29" i="80" s="1"/>
  <c r="Z30" i="96"/>
  <c r="AG30" i="96" s="1"/>
  <c r="AP30" i="96" s="1"/>
  <c r="AE29" i="82"/>
  <c r="AG29" i="82"/>
  <c r="AP29" i="82" s="1"/>
  <c r="AF29" i="82"/>
  <c r="AO29" i="82" s="1"/>
  <c r="W30" i="82"/>
  <c r="AF28" i="92"/>
  <c r="AO28" i="92" s="1"/>
  <c r="W29" i="92"/>
  <c r="AE28" i="93"/>
  <c r="W29" i="93"/>
  <c r="AG28" i="93"/>
  <c r="AP28" i="93" s="1"/>
  <c r="AF28" i="93"/>
  <c r="AO28" i="93" s="1"/>
  <c r="AG27" i="32"/>
  <c r="AP27" i="32" s="1"/>
  <c r="AF27" i="32"/>
  <c r="AO27" i="32" s="1"/>
  <c r="AE27" i="32"/>
  <c r="W28" i="32"/>
  <c r="AG29" i="43"/>
  <c r="AP29" i="43" s="1"/>
  <c r="AE29" i="43"/>
  <c r="W30" i="43"/>
  <c r="AF30" i="48"/>
  <c r="AO30" i="48" s="1"/>
  <c r="W31" i="48"/>
  <c r="AG30" i="48"/>
  <c r="AP30" i="48" s="1"/>
  <c r="AE30" i="48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W30" i="73"/>
  <c r="AG29" i="73"/>
  <c r="AP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AR29" i="79"/>
  <c r="X29" i="40"/>
  <c r="Y29" i="40"/>
  <c r="X30" i="38"/>
  <c r="Y30" i="38"/>
  <c r="AR28" i="83"/>
  <c r="AI27" i="47"/>
  <c r="AN27" i="47"/>
  <c r="AH28" i="91"/>
  <c r="AQ28" i="91" s="1"/>
  <c r="AN26" i="89"/>
  <c r="AI26" i="89"/>
  <c r="Y30" i="28"/>
  <c r="X30" i="28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I28" i="80"/>
  <c r="AN28" i="80"/>
  <c r="AH30" i="48"/>
  <c r="AQ30" i="48" s="1"/>
  <c r="AH29" i="87"/>
  <c r="AQ29" i="87" s="1"/>
  <c r="AH29" i="43"/>
  <c r="AQ29" i="43" s="1"/>
  <c r="X28" i="39"/>
  <c r="Y28" i="39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X29" i="75"/>
  <c r="AR27" i="92"/>
  <c r="X27" i="89"/>
  <c r="Y27" i="89"/>
  <c r="Z27" i="89" s="1"/>
  <c r="AI28" i="77"/>
  <c r="AN28" i="77"/>
  <c r="AN29" i="28"/>
  <c r="AI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AF28" i="91"/>
  <c r="AO28" i="91" s="1"/>
  <c r="AE28" i="91"/>
  <c r="AR28" i="82"/>
  <c r="AR27" i="93"/>
  <c r="X28" i="74"/>
  <c r="Y28" i="74"/>
  <c r="W30" i="31"/>
  <c r="AG29" i="31"/>
  <c r="AP29" i="31" s="1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Z28" i="47" s="1"/>
  <c r="AR29" i="48"/>
  <c r="AN27" i="90"/>
  <c r="AI27" i="90"/>
  <c r="AN27" i="74"/>
  <c r="AI27" i="74"/>
  <c r="AF28" i="34"/>
  <c r="AO28" i="34" s="1"/>
  <c r="AG28" i="34"/>
  <c r="AP28" i="34" s="1"/>
  <c r="W29" i="34"/>
  <c r="AE28" i="34"/>
  <c r="AH27" i="46"/>
  <c r="AQ27" i="46" s="1"/>
  <c r="AN27" i="27"/>
  <c r="AG28" i="41"/>
  <c r="AP28" i="41" s="1"/>
  <c r="AF28" i="41"/>
  <c r="AO28" i="41" s="1"/>
  <c r="AE28" i="41"/>
  <c r="W29" i="4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Z29" i="77" s="1"/>
  <c r="X29" i="85"/>
  <c r="Y29" i="85"/>
  <c r="Z29" i="75" l="1"/>
  <c r="AF30" i="96"/>
  <c r="AO30" i="96" s="1"/>
  <c r="AF30" i="79"/>
  <c r="AO30" i="79" s="1"/>
  <c r="AG28" i="91"/>
  <c r="AP28" i="91" s="1"/>
  <c r="Y29" i="80"/>
  <c r="Z29" i="80" s="1"/>
  <c r="AE30" i="79"/>
  <c r="AN30" i="79" s="1"/>
  <c r="AI27" i="27"/>
  <c r="AE29" i="31"/>
  <c r="AE28" i="92"/>
  <c r="AE30" i="96"/>
  <c r="Z28" i="39"/>
  <c r="AE28" i="39" s="1"/>
  <c r="Z30" i="28"/>
  <c r="W31" i="28" s="1"/>
  <c r="Z28" i="81"/>
  <c r="W31" i="96"/>
  <c r="Z29" i="40"/>
  <c r="Z28" i="74"/>
  <c r="Z29" i="85"/>
  <c r="AG29" i="85" s="1"/>
  <c r="AP29" i="85" s="1"/>
  <c r="Z29" i="37"/>
  <c r="AE29" i="37" s="1"/>
  <c r="AF29" i="77"/>
  <c r="AO29" i="77" s="1"/>
  <c r="AE29" i="77"/>
  <c r="AG29" i="77"/>
  <c r="AP29" i="77" s="1"/>
  <c r="W30" i="77"/>
  <c r="AF28" i="47"/>
  <c r="AO28" i="47" s="1"/>
  <c r="AE28" i="47"/>
  <c r="W29" i="47"/>
  <c r="AG28" i="47"/>
  <c r="AP28" i="47" s="1"/>
  <c r="W29" i="74"/>
  <c r="AG28" i="74"/>
  <c r="AP28" i="74" s="1"/>
  <c r="AF28" i="74"/>
  <c r="AO28" i="74" s="1"/>
  <c r="AE28" i="74"/>
  <c r="W28" i="89"/>
  <c r="AE27" i="89"/>
  <c r="AG27" i="89"/>
  <c r="AP27" i="89" s="1"/>
  <c r="AF27" i="89"/>
  <c r="AO27" i="89" s="1"/>
  <c r="AG28" i="39"/>
  <c r="AP28" i="39" s="1"/>
  <c r="W29" i="39"/>
  <c r="AF28" i="39"/>
  <c r="AO28" i="39" s="1"/>
  <c r="AG28" i="81"/>
  <c r="AP28" i="81" s="1"/>
  <c r="AF28" i="81"/>
  <c r="AO28" i="81" s="1"/>
  <c r="W29" i="81"/>
  <c r="AE28" i="81"/>
  <c r="AE29" i="75"/>
  <c r="W30" i="75"/>
  <c r="AF29" i="75"/>
  <c r="AO29" i="75" s="1"/>
  <c r="AG29" i="75"/>
  <c r="AP29" i="75" s="1"/>
  <c r="AF29" i="85"/>
  <c r="AO29" i="85" s="1"/>
  <c r="AE29" i="85"/>
  <c r="W30" i="85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Y29" i="34"/>
  <c r="AR28" i="75"/>
  <c r="AN28" i="95"/>
  <c r="AI28" i="95"/>
  <c r="Y27" i="35"/>
  <c r="X27" i="35"/>
  <c r="Y31" i="79"/>
  <c r="X31" i="79"/>
  <c r="Z31" i="79" s="1"/>
  <c r="AR27" i="81"/>
  <c r="AR28" i="77"/>
  <c r="AH29" i="75"/>
  <c r="AQ29" i="75" s="1"/>
  <c r="X30" i="26"/>
  <c r="Y30" i="26"/>
  <c r="Y31" i="86"/>
  <c r="Z31" i="86" s="1"/>
  <c r="X31" i="86"/>
  <c r="X30" i="36"/>
  <c r="Y30" i="36"/>
  <c r="AH30" i="28"/>
  <c r="AQ30" i="28" s="1"/>
  <c r="AH29" i="40"/>
  <c r="AQ29" i="40" s="1"/>
  <c r="X30" i="43"/>
  <c r="Z30" i="43" s="1"/>
  <c r="Y30" i="43"/>
  <c r="X31" i="96"/>
  <c r="Y31" i="96"/>
  <c r="AN27" i="32"/>
  <c r="AI27" i="32"/>
  <c r="Y29" i="93"/>
  <c r="X29" i="93"/>
  <c r="AH30" i="30"/>
  <c r="AQ30" i="30" s="1"/>
  <c r="X30" i="76"/>
  <c r="Y30" i="76"/>
  <c r="Z30" i="76" s="1"/>
  <c r="Y29" i="88"/>
  <c r="X29" i="88"/>
  <c r="Z29" i="88" s="1"/>
  <c r="AN29" i="26"/>
  <c r="AI29" i="26"/>
  <c r="AN30" i="86"/>
  <c r="AI30" i="86"/>
  <c r="AI29" i="36"/>
  <c r="AN29" i="36"/>
  <c r="AF29" i="40"/>
  <c r="AO29" i="40" s="1"/>
  <c r="AE29" i="40"/>
  <c r="W30" i="40"/>
  <c r="AG29" i="40"/>
  <c r="AP29" i="40" s="1"/>
  <c r="AN28" i="84"/>
  <c r="AI28" i="84"/>
  <c r="X30" i="73"/>
  <c r="Y30" i="73"/>
  <c r="AI30" i="48"/>
  <c r="AN30" i="48"/>
  <c r="AN29" i="43"/>
  <c r="AI29" i="43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Z30" i="42" s="1"/>
  <c r="AI29" i="73"/>
  <c r="AN29" i="73"/>
  <c r="AI28" i="92"/>
  <c r="AN28" i="92"/>
  <c r="AI29" i="87"/>
  <c r="AN29" i="87"/>
  <c r="Y29" i="91"/>
  <c r="X29" i="91"/>
  <c r="AR29" i="28"/>
  <c r="AH28" i="27"/>
  <c r="AQ28" i="27" s="1"/>
  <c r="AR29" i="38"/>
  <c r="AI26" i="35"/>
  <c r="AN26" i="35"/>
  <c r="X30" i="44"/>
  <c r="Y30" i="44"/>
  <c r="Y29" i="29"/>
  <c r="X29" i="29"/>
  <c r="X30" i="31"/>
  <c r="Y30" i="31"/>
  <c r="AR28" i="37"/>
  <c r="AR26" i="89"/>
  <c r="AH30" i="38"/>
  <c r="AQ30" i="38" s="1"/>
  <c r="Y29" i="84"/>
  <c r="X29" i="84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Z29" i="33" s="1"/>
  <c r="AR29" i="30"/>
  <c r="Z28" i="27"/>
  <c r="Z28" i="45"/>
  <c r="X28" i="45"/>
  <c r="Y28" i="45"/>
  <c r="Y31" i="48"/>
  <c r="X31" i="48"/>
  <c r="Z31" i="48" s="1"/>
  <c r="Z29" i="92"/>
  <c r="X29" i="92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Y28" i="32"/>
  <c r="AI29" i="82"/>
  <c r="AN29" i="82"/>
  <c r="AG29" i="37" l="1"/>
  <c r="AP29" i="37" s="1"/>
  <c r="AG30" i="28"/>
  <c r="AP30" i="28" s="1"/>
  <c r="AF29" i="37"/>
  <c r="AO29" i="37" s="1"/>
  <c r="AF30" i="28"/>
  <c r="AO30" i="28" s="1"/>
  <c r="AI30" i="79"/>
  <c r="Z31" i="96"/>
  <c r="AE31" i="96" s="1"/>
  <c r="AE30" i="28"/>
  <c r="Z29" i="34"/>
  <c r="W30" i="34" s="1"/>
  <c r="W30" i="37"/>
  <c r="Z28" i="32"/>
  <c r="Z29" i="84"/>
  <c r="AG29" i="84" s="1"/>
  <c r="AP29" i="84" s="1"/>
  <c r="Z29" i="91"/>
  <c r="AG29" i="91" s="1"/>
  <c r="AP29" i="91" s="1"/>
  <c r="Z27" i="35"/>
  <c r="AF27" i="35" s="1"/>
  <c r="AO27" i="35" s="1"/>
  <c r="Z29" i="29"/>
  <c r="AG29" i="29" s="1"/>
  <c r="AP29" i="29" s="1"/>
  <c r="Z29" i="95"/>
  <c r="AG29" i="95" s="1"/>
  <c r="AP29" i="95" s="1"/>
  <c r="Z29" i="93"/>
  <c r="AG29" i="93" s="1"/>
  <c r="AP29" i="93" s="1"/>
  <c r="AG27" i="35"/>
  <c r="AP27" i="35" s="1"/>
  <c r="AE27" i="35"/>
  <c r="W28" i="35"/>
  <c r="AF29" i="93"/>
  <c r="AO29" i="93" s="1"/>
  <c r="W32" i="86"/>
  <c r="AG31" i="86"/>
  <c r="AP31" i="86" s="1"/>
  <c r="AF31" i="86"/>
  <c r="AO31" i="86" s="1"/>
  <c r="AE31" i="86"/>
  <c r="W32" i="79"/>
  <c r="AG31" i="79"/>
  <c r="AP31" i="79" s="1"/>
  <c r="AE31" i="79"/>
  <c r="AF31" i="79"/>
  <c r="AO31" i="79" s="1"/>
  <c r="AE29" i="84"/>
  <c r="AF29" i="29"/>
  <c r="AO29" i="29" s="1"/>
  <c r="W30" i="95"/>
  <c r="AE29" i="95"/>
  <c r="AF29" i="95"/>
  <c r="AO29" i="95" s="1"/>
  <c r="AF30" i="76"/>
  <c r="AO30" i="76" s="1"/>
  <c r="AE30" i="76"/>
  <c r="AG30" i="76"/>
  <c r="AP30" i="76" s="1"/>
  <c r="W31" i="76"/>
  <c r="W31" i="43"/>
  <c r="AG30" i="43"/>
  <c r="AP30" i="43" s="1"/>
  <c r="AF30" i="43"/>
  <c r="AO30" i="43" s="1"/>
  <c r="AE30" i="43"/>
  <c r="AR28" i="88"/>
  <c r="AH30" i="25"/>
  <c r="AQ30" i="25" s="1"/>
  <c r="AR30" i="86"/>
  <c r="AR27" i="32"/>
  <c r="AR28" i="95"/>
  <c r="AG29" i="33"/>
  <c r="AP29" i="33" s="1"/>
  <c r="AF29" i="33"/>
  <c r="AO29" i="33" s="1"/>
  <c r="W30" i="33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Y30" i="85"/>
  <c r="X30" i="85"/>
  <c r="Y30" i="75"/>
  <c r="X30" i="75"/>
  <c r="AN28" i="47"/>
  <c r="AI28" i="47"/>
  <c r="AI29" i="3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Z30" i="40" s="1"/>
  <c r="AH30" i="36"/>
  <c r="AQ30" i="36" s="1"/>
  <c r="AH30" i="26"/>
  <c r="AQ30" i="26" s="1"/>
  <c r="AR28" i="41"/>
  <c r="AH29" i="41"/>
  <c r="AQ29" i="41" s="1"/>
  <c r="AN28" i="81"/>
  <c r="AI28" i="81"/>
  <c r="AN30" i="28"/>
  <c r="AI30" i="28"/>
  <c r="X29" i="39"/>
  <c r="Y29" i="39"/>
  <c r="X29" i="74"/>
  <c r="Y29" i="74"/>
  <c r="Y30" i="77"/>
  <c r="X30" i="77"/>
  <c r="Z30" i="77" s="1"/>
  <c r="AG29" i="34"/>
  <c r="AP29" i="34" s="1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I29" i="40"/>
  <c r="AN29" i="40"/>
  <c r="AR29" i="26"/>
  <c r="AH30" i="76"/>
  <c r="AQ30" i="76" s="1"/>
  <c r="Z30" i="36"/>
  <c r="Z30" i="26"/>
  <c r="Y29" i="81"/>
  <c r="X29" i="81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AE29" i="92"/>
  <c r="AF29" i="92"/>
  <c r="AO29" i="92" s="1"/>
  <c r="W30" i="92"/>
  <c r="AG29" i="92"/>
  <c r="AP29" i="92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Z30" i="83" s="1"/>
  <c r="X30" i="83"/>
  <c r="AR29" i="76"/>
  <c r="AF31" i="48"/>
  <c r="AO31" i="48" s="1"/>
  <c r="AE31" i="48"/>
  <c r="W32" i="48"/>
  <c r="AG31" i="48"/>
  <c r="AP31" i="48" s="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G31" i="96"/>
  <c r="AP31" i="96" s="1"/>
  <c r="X29" i="47"/>
  <c r="Y29" i="47"/>
  <c r="Y30" i="37"/>
  <c r="X30" i="37"/>
  <c r="W32" i="96" l="1"/>
  <c r="AF31" i="96"/>
  <c r="AO31" i="96" s="1"/>
  <c r="AE29" i="34"/>
  <c r="W30" i="29"/>
  <c r="W30" i="91"/>
  <c r="AF29" i="34"/>
  <c r="AO29" i="34" s="1"/>
  <c r="AE29" i="29"/>
  <c r="W30" i="93"/>
  <c r="Z29" i="39"/>
  <c r="AG29" i="39" s="1"/>
  <c r="AP29" i="39" s="1"/>
  <c r="AE29" i="91"/>
  <c r="Z30" i="80"/>
  <c r="AF30" i="80" s="1"/>
  <c r="AO30" i="80" s="1"/>
  <c r="W30" i="84"/>
  <c r="Y30" i="84" s="1"/>
  <c r="AF29" i="91"/>
  <c r="AO29" i="91" s="1"/>
  <c r="AF29" i="84"/>
  <c r="AO29" i="84" s="1"/>
  <c r="AE29" i="93"/>
  <c r="Z30" i="75"/>
  <c r="Z30" i="85"/>
  <c r="W31" i="85" s="1"/>
  <c r="Z30" i="37"/>
  <c r="W31" i="37" s="1"/>
  <c r="AG30" i="83"/>
  <c r="AP30" i="83" s="1"/>
  <c r="AF30" i="83"/>
  <c r="AO30" i="83" s="1"/>
  <c r="AE30" i="83"/>
  <c r="W31" i="83"/>
  <c r="AG30" i="40"/>
  <c r="AP30" i="40" s="1"/>
  <c r="AF30" i="40"/>
  <c r="AO30" i="40" s="1"/>
  <c r="AE30" i="40"/>
  <c r="W31" i="40"/>
  <c r="AF30" i="37"/>
  <c r="AO30" i="37" s="1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E30" i="77"/>
  <c r="W30" i="39"/>
  <c r="AF29" i="39"/>
  <c r="AO29" i="39" s="1"/>
  <c r="AE29" i="39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29"/>
  <c r="Y30" i="29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X31" i="76"/>
  <c r="Y31" i="76"/>
  <c r="AN29" i="29"/>
  <c r="AI29" i="29"/>
  <c r="Y32" i="79"/>
  <c r="X32" i="79"/>
  <c r="X30" i="93"/>
  <c r="Z30" i="93" s="1"/>
  <c r="Y30" i="93"/>
  <c r="X31" i="38"/>
  <c r="Y31" i="38"/>
  <c r="X29" i="45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Z29" i="32" s="1"/>
  <c r="Y29" i="32"/>
  <c r="X30" i="88"/>
  <c r="Y30" i="88"/>
  <c r="Y30" i="91"/>
  <c r="X30" i="9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AN29" i="84"/>
  <c r="AI31" i="79"/>
  <c r="AN31" i="79"/>
  <c r="AN29" i="93"/>
  <c r="AI29" i="93"/>
  <c r="X30" i="84" l="1"/>
  <c r="Z29" i="45"/>
  <c r="AG30" i="37"/>
  <c r="AP30" i="37" s="1"/>
  <c r="AI29" i="34"/>
  <c r="AR29" i="34" s="1"/>
  <c r="AE30" i="85"/>
  <c r="AN30" i="85" s="1"/>
  <c r="AE30" i="37"/>
  <c r="AF30" i="85"/>
  <c r="AO30" i="85" s="1"/>
  <c r="Z29" i="90"/>
  <c r="AF29" i="90" s="1"/>
  <c r="AO29" i="90" s="1"/>
  <c r="AG30" i="85"/>
  <c r="AP30" i="85" s="1"/>
  <c r="AI29" i="84"/>
  <c r="AR29" i="84" s="1"/>
  <c r="Z30" i="95"/>
  <c r="W31" i="95" s="1"/>
  <c r="Z30" i="91"/>
  <c r="AE30" i="91" s="1"/>
  <c r="Z30" i="88"/>
  <c r="W31" i="88" s="1"/>
  <c r="Z30" i="34"/>
  <c r="Z31" i="42"/>
  <c r="AE31" i="42" s="1"/>
  <c r="Z30" i="33"/>
  <c r="W31" i="33" s="1"/>
  <c r="Z28" i="35"/>
  <c r="W29" i="35" s="1"/>
  <c r="Z31" i="76"/>
  <c r="W32" i="76" s="1"/>
  <c r="AE30" i="88"/>
  <c r="AF31" i="42"/>
  <c r="AO31" i="42" s="1"/>
  <c r="W32" i="42"/>
  <c r="AE29" i="90"/>
  <c r="W30" i="90"/>
  <c r="AG29" i="90"/>
  <c r="AP29" i="90" s="1"/>
  <c r="AF30" i="34"/>
  <c r="AO30" i="34" s="1"/>
  <c r="W31" i="34"/>
  <c r="AG30" i="34"/>
  <c r="AP30" i="34" s="1"/>
  <c r="AE30" i="34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Z31" i="25" s="1"/>
  <c r="X31" i="36"/>
  <c r="Y31" i="36"/>
  <c r="AR29" i="88"/>
  <c r="AI29" i="39"/>
  <c r="AN29" i="39"/>
  <c r="AI30" i="26"/>
  <c r="AN30" i="26"/>
  <c r="Y31" i="87"/>
  <c r="X31" i="87"/>
  <c r="Z31" i="87" s="1"/>
  <c r="AN30" i="37"/>
  <c r="AI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AF29" i="45"/>
  <c r="AO29" i="45" s="1"/>
  <c r="W30" i="45"/>
  <c r="AE29" i="45"/>
  <c r="AG29" i="45"/>
  <c r="AP29" i="45" s="1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I30" i="85"/>
  <c r="AR30" i="42"/>
  <c r="AR31" i="79"/>
  <c r="Y31" i="31"/>
  <c r="X31" i="31"/>
  <c r="Y31" i="82"/>
  <c r="X31" i="82"/>
  <c r="AH29" i="32"/>
  <c r="AQ29" i="32" s="1"/>
  <c r="AH31" i="42"/>
  <c r="AQ31" i="42" s="1"/>
  <c r="X30" i="4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Z31" i="26" s="1"/>
  <c r="X31" i="40"/>
  <c r="Y31" i="40"/>
  <c r="AR30" i="76"/>
  <c r="AI30" i="31"/>
  <c r="AN30" i="31"/>
  <c r="AG29" i="81"/>
  <c r="AP29" i="81" s="1"/>
  <c r="AF29" i="81"/>
  <c r="AO29" i="81" s="1"/>
  <c r="W30" i="81"/>
  <c r="AE29" i="81"/>
  <c r="W31" i="91"/>
  <c r="AF29" i="32"/>
  <c r="AO29" i="32" s="1"/>
  <c r="AE29" i="32"/>
  <c r="W30" i="32"/>
  <c r="AG29" i="32"/>
  <c r="AP29" i="32" s="1"/>
  <c r="X31" i="80"/>
  <c r="Y31" i="80"/>
  <c r="Y31" i="44"/>
  <c r="X31" i="44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AN30" i="40"/>
  <c r="AI30" i="40"/>
  <c r="AE30" i="33" l="1"/>
  <c r="AE30" i="95"/>
  <c r="AF30" i="33"/>
  <c r="AO30" i="33" s="1"/>
  <c r="AG31" i="42"/>
  <c r="AP31" i="42" s="1"/>
  <c r="AG31" i="76"/>
  <c r="AP31" i="76" s="1"/>
  <c r="Z31" i="37"/>
  <c r="AG31" i="37" s="1"/>
  <c r="AP31" i="37" s="1"/>
  <c r="AF30" i="95"/>
  <c r="AO30" i="95" s="1"/>
  <c r="AF31" i="76"/>
  <c r="AO31" i="76" s="1"/>
  <c r="AE28" i="35"/>
  <c r="Z31" i="77"/>
  <c r="W32" i="77" s="1"/>
  <c r="AF30" i="91"/>
  <c r="AO30" i="91" s="1"/>
  <c r="AF30" i="88"/>
  <c r="AO30" i="88" s="1"/>
  <c r="AG30" i="91"/>
  <c r="AP30" i="91" s="1"/>
  <c r="AG30" i="95"/>
  <c r="AP30" i="95" s="1"/>
  <c r="AE31" i="76"/>
  <c r="AG30" i="88"/>
  <c r="AP30" i="88" s="1"/>
  <c r="Z31" i="44"/>
  <c r="W32" i="44" s="1"/>
  <c r="Z30" i="41"/>
  <c r="W31" i="41" s="1"/>
  <c r="Z29" i="94"/>
  <c r="Z31" i="82"/>
  <c r="AF31" i="82" s="1"/>
  <c r="AO31" i="82" s="1"/>
  <c r="Z31" i="36"/>
  <c r="AF31" i="36" s="1"/>
  <c r="AO31" i="36" s="1"/>
  <c r="AF28" i="35"/>
  <c r="AO28" i="35" s="1"/>
  <c r="Z31" i="83"/>
  <c r="AE31" i="83" s="1"/>
  <c r="AG30" i="33"/>
  <c r="AP30" i="33" s="1"/>
  <c r="AG28" i="35"/>
  <c r="AP28" i="35" s="1"/>
  <c r="Z31" i="31"/>
  <c r="AG31" i="31" s="1"/>
  <c r="AP31" i="31" s="1"/>
  <c r="AE31" i="26"/>
  <c r="W32" i="26"/>
  <c r="AG31" i="26"/>
  <c r="AP31" i="26" s="1"/>
  <c r="AF31" i="26"/>
  <c r="AO31" i="26" s="1"/>
  <c r="AG31" i="36"/>
  <c r="AP31" i="36" s="1"/>
  <c r="AE31" i="36"/>
  <c r="AF29" i="94"/>
  <c r="AO29" i="94" s="1"/>
  <c r="AE29" i="94"/>
  <c r="AG29" i="94"/>
  <c r="AP29" i="94" s="1"/>
  <c r="W30" i="94"/>
  <c r="W32" i="82"/>
  <c r="AG31" i="82"/>
  <c r="AP31" i="82" s="1"/>
  <c r="AE31" i="82"/>
  <c r="AF31" i="31"/>
  <c r="AO31" i="31" s="1"/>
  <c r="AE31" i="31"/>
  <c r="W32" i="3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Z30" i="32" s="1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Z32" i="28" s="1"/>
  <c r="X32" i="28"/>
  <c r="AN30" i="95"/>
  <c r="AI30" i="95"/>
  <c r="AN31" i="76"/>
  <c r="AI31" i="76"/>
  <c r="X31" i="88"/>
  <c r="Y31" i="88"/>
  <c r="X31" i="34"/>
  <c r="Y31" i="34"/>
  <c r="Y30" i="90"/>
  <c r="X30" i="90"/>
  <c r="Z30" i="90" s="1"/>
  <c r="W32" i="37"/>
  <c r="AF31" i="37"/>
  <c r="AO31" i="37" s="1"/>
  <c r="AG31" i="38"/>
  <c r="AP31" i="38" s="1"/>
  <c r="AE31" i="38"/>
  <c r="W32" i="38"/>
  <c r="AF31" i="38"/>
  <c r="AO31" i="38" s="1"/>
  <c r="AE30" i="41"/>
  <c r="AF30" i="41"/>
  <c r="AO30" i="41" s="1"/>
  <c r="AG30" i="41"/>
  <c r="AP30" i="41" s="1"/>
  <c r="AN29" i="81"/>
  <c r="AI29" i="81"/>
  <c r="AR30" i="83"/>
  <c r="AR30" i="25"/>
  <c r="X30" i="47"/>
  <c r="Y30" i="47"/>
  <c r="Z30" i="47" s="1"/>
  <c r="AR30" i="73"/>
  <c r="AI31" i="28"/>
  <c r="AN31" i="28"/>
  <c r="AI29" i="45"/>
  <c r="AN29" i="45"/>
  <c r="Y30" i="74"/>
  <c r="X30" i="74"/>
  <c r="AH31" i="73"/>
  <c r="AQ31" i="73" s="1"/>
  <c r="AR29" i="41"/>
  <c r="AI28" i="46"/>
  <c r="AN28" i="46"/>
  <c r="Y32" i="76"/>
  <c r="X32" i="76"/>
  <c r="AI29" i="90"/>
  <c r="AN29" i="90"/>
  <c r="AN30" i="88"/>
  <c r="AG32" i="48"/>
  <c r="AP32" i="48" s="1"/>
  <c r="W33" i="48"/>
  <c r="AF32" i="48"/>
  <c r="AO32" i="48" s="1"/>
  <c r="AE32" i="48"/>
  <c r="AF31" i="77"/>
  <c r="AO31" i="77" s="1"/>
  <c r="AI30" i="93"/>
  <c r="AN30" i="93"/>
  <c r="AR30" i="37"/>
  <c r="AR30" i="26"/>
  <c r="AH31" i="36"/>
  <c r="AQ31" i="36" s="1"/>
  <c r="Y29" i="46"/>
  <c r="X29" i="46"/>
  <c r="AI30" i="33"/>
  <c r="AN30" i="33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H31" i="85"/>
  <c r="AQ31" i="85" s="1"/>
  <c r="AE32" i="86"/>
  <c r="W33" i="86"/>
  <c r="AF32" i="86"/>
  <c r="AO32" i="86" s="1"/>
  <c r="AG32" i="86"/>
  <c r="AP32" i="86" s="1"/>
  <c r="Z31" i="73"/>
  <c r="Y31" i="95"/>
  <c r="X31" i="95"/>
  <c r="X32" i="42"/>
  <c r="Y32" i="42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Y31" i="93"/>
  <c r="W32" i="87"/>
  <c r="AG31" i="87"/>
  <c r="AP31" i="87" s="1"/>
  <c r="AF31" i="87"/>
  <c r="AO31" i="87" s="1"/>
  <c r="AE31" i="87"/>
  <c r="AE31" i="25"/>
  <c r="W32" i="25"/>
  <c r="AG31" i="25"/>
  <c r="AP31" i="25" s="1"/>
  <c r="AF31" i="25"/>
  <c r="AO31" i="25" s="1"/>
  <c r="Z31" i="75"/>
  <c r="Y31" i="33"/>
  <c r="X31" i="33"/>
  <c r="AN30" i="34"/>
  <c r="AI30" i="34"/>
  <c r="AN31" i="42"/>
  <c r="AI31" i="42"/>
  <c r="X29" i="35"/>
  <c r="Z29" i="35" s="1"/>
  <c r="Y29" i="35"/>
  <c r="Z30" i="74" l="1"/>
  <c r="AE31" i="44"/>
  <c r="AE31" i="37"/>
  <c r="AF31" i="44"/>
  <c r="AO31" i="44" s="1"/>
  <c r="AI30" i="91"/>
  <c r="AR30" i="91" s="1"/>
  <c r="AG31" i="44"/>
  <c r="AP31" i="44" s="1"/>
  <c r="Z31" i="91"/>
  <c r="W32" i="36"/>
  <c r="AG31" i="77"/>
  <c r="AP31" i="77" s="1"/>
  <c r="Z32" i="76"/>
  <c r="AE32" i="76" s="1"/>
  <c r="AE31" i="77"/>
  <c r="AI31" i="77" s="1"/>
  <c r="Z30" i="78"/>
  <c r="AG30" i="78" s="1"/>
  <c r="AP30" i="78" s="1"/>
  <c r="Z32" i="42"/>
  <c r="AF32" i="42" s="1"/>
  <c r="AO32" i="42" s="1"/>
  <c r="AI30" i="88"/>
  <c r="AG31" i="83"/>
  <c r="AP31" i="83" s="1"/>
  <c r="W32" i="83"/>
  <c r="X32" i="83" s="1"/>
  <c r="Z31" i="33"/>
  <c r="AF31" i="33" s="1"/>
  <c r="AO31" i="33" s="1"/>
  <c r="Z31" i="93"/>
  <c r="AE31" i="93" s="1"/>
  <c r="Z31" i="95"/>
  <c r="AE31" i="95" s="1"/>
  <c r="Z30" i="45"/>
  <c r="W31" i="45" s="1"/>
  <c r="Z31" i="34"/>
  <c r="AF31" i="34" s="1"/>
  <c r="AO31" i="34" s="1"/>
  <c r="AI28" i="35"/>
  <c r="AR28" i="35" s="1"/>
  <c r="AF31" i="83"/>
  <c r="AO31" i="83" s="1"/>
  <c r="Z31" i="88"/>
  <c r="AF31" i="88" s="1"/>
  <c r="AO31" i="88" s="1"/>
  <c r="W31" i="47"/>
  <c r="AG30" i="47"/>
  <c r="AP30" i="47" s="1"/>
  <c r="AF30" i="47"/>
  <c r="AO30" i="47" s="1"/>
  <c r="AE30" i="47"/>
  <c r="AG30" i="90"/>
  <c r="AP30" i="90" s="1"/>
  <c r="AF30" i="90"/>
  <c r="AO30" i="90" s="1"/>
  <c r="AE30" i="90"/>
  <c r="W31" i="90"/>
  <c r="AF30" i="45"/>
  <c r="AO30" i="45" s="1"/>
  <c r="AE30" i="45"/>
  <c r="AF30" i="78"/>
  <c r="AO30" i="78" s="1"/>
  <c r="W32" i="91"/>
  <c r="AF31" i="91"/>
  <c r="AO31" i="91" s="1"/>
  <c r="AE31" i="91"/>
  <c r="AG31" i="91"/>
  <c r="AP31" i="91" s="1"/>
  <c r="AE32" i="28"/>
  <c r="AF32" i="28"/>
  <c r="AO32" i="28" s="1"/>
  <c r="W33" i="28"/>
  <c r="AG32" i="28"/>
  <c r="AP32" i="28" s="1"/>
  <c r="W32" i="93"/>
  <c r="AG31" i="93"/>
  <c r="AP31" i="93" s="1"/>
  <c r="AH29" i="89"/>
  <c r="AQ29" i="89" s="1"/>
  <c r="Y30" i="27"/>
  <c r="X30" i="27"/>
  <c r="AR28" i="89"/>
  <c r="X33" i="96"/>
  <c r="Y33" i="96"/>
  <c r="AH31" i="95"/>
  <c r="AQ31" i="95" s="1"/>
  <c r="AE30" i="39"/>
  <c r="W31" i="39"/>
  <c r="AF30" i="39"/>
  <c r="AO30" i="39" s="1"/>
  <c r="AG30" i="39"/>
  <c r="AP30" i="39" s="1"/>
  <c r="Y32" i="30"/>
  <c r="Z32" i="30" s="1"/>
  <c r="X32" i="30"/>
  <c r="Y33" i="48"/>
  <c r="X33" i="48"/>
  <c r="AR29" i="90"/>
  <c r="AR29" i="78"/>
  <c r="AH30" i="32"/>
  <c r="AQ30" i="32" s="1"/>
  <c r="AI31" i="82"/>
  <c r="AN31" i="82"/>
  <c r="AN31" i="44"/>
  <c r="AI31" i="44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H32" i="76"/>
  <c r="AQ32" i="76" s="1"/>
  <c r="AH30" i="74"/>
  <c r="AQ30" i="74" s="1"/>
  <c r="AR31" i="28"/>
  <c r="Y32" i="38"/>
  <c r="Z32" i="38" s="1"/>
  <c r="X32" i="38"/>
  <c r="AR31" i="76"/>
  <c r="X31" i="84"/>
  <c r="Y31" i="84"/>
  <c r="AI31" i="83"/>
  <c r="AN31" i="83"/>
  <c r="AE29" i="35"/>
  <c r="W30" i="35"/>
  <c r="AF29" i="35"/>
  <c r="AO29" i="35" s="1"/>
  <c r="AG29" i="35"/>
  <c r="AP29" i="35" s="1"/>
  <c r="Y32" i="25"/>
  <c r="X32" i="25"/>
  <c r="Y32" i="87"/>
  <c r="X32" i="87"/>
  <c r="Z32" i="87" s="1"/>
  <c r="AF31" i="95"/>
  <c r="AO31" i="95" s="1"/>
  <c r="AI32" i="86"/>
  <c r="AN32" i="86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X31" i="92"/>
  <c r="X32" i="31"/>
  <c r="Y32" i="31"/>
  <c r="AI31" i="36"/>
  <c r="AN31" i="36"/>
  <c r="AR31" i="42"/>
  <c r="AG31" i="33"/>
  <c r="AP31" i="33" s="1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Y32" i="77"/>
  <c r="W33" i="76"/>
  <c r="AG32" i="76"/>
  <c r="AP32" i="76" s="1"/>
  <c r="AG30" i="74"/>
  <c r="AP30" i="74" s="1"/>
  <c r="AF30" i="74"/>
  <c r="AO30" i="74" s="1"/>
  <c r="AE30" i="74"/>
  <c r="W31" i="74"/>
  <c r="Y32" i="37"/>
  <c r="X32" i="37"/>
  <c r="AG31" i="34"/>
  <c r="AP31" i="34" s="1"/>
  <c r="W32" i="34"/>
  <c r="AE31" i="34"/>
  <c r="AR30" i="95"/>
  <c r="AN31" i="31"/>
  <c r="AI31" i="31"/>
  <c r="Y32" i="83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AH30" i="90"/>
  <c r="AQ30" i="90" s="1"/>
  <c r="Y33" i="79"/>
  <c r="X33" i="79"/>
  <c r="Y32" i="82"/>
  <c r="X32" i="82"/>
  <c r="Y30" i="94"/>
  <c r="X30" i="94"/>
  <c r="X32" i="26"/>
  <c r="Y32" i="26"/>
  <c r="W33" i="42"/>
  <c r="AG32" i="42"/>
  <c r="AP32" i="42" s="1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44"/>
  <c r="X32" i="44"/>
  <c r="Y32" i="36"/>
  <c r="X32" i="36"/>
  <c r="AI31" i="26"/>
  <c r="AN31" i="26"/>
  <c r="AE31" i="33" l="1"/>
  <c r="AF32" i="76"/>
  <c r="AO32" i="76" s="1"/>
  <c r="W32" i="33"/>
  <c r="Z32" i="77"/>
  <c r="Z31" i="92"/>
  <c r="AF31" i="92" s="1"/>
  <c r="AO31" i="92" s="1"/>
  <c r="AN31" i="77"/>
  <c r="AE30" i="78"/>
  <c r="AE31" i="88"/>
  <c r="W32" i="95"/>
  <c r="Z33" i="96"/>
  <c r="AF31" i="93"/>
  <c r="AO31" i="93" s="1"/>
  <c r="W31" i="78"/>
  <c r="W32" i="88"/>
  <c r="Y32" i="88" s="1"/>
  <c r="AG31" i="95"/>
  <c r="AP31" i="95" s="1"/>
  <c r="Z32" i="26"/>
  <c r="AE32" i="42"/>
  <c r="Z30" i="94"/>
  <c r="AG30" i="94" s="1"/>
  <c r="AP30" i="94" s="1"/>
  <c r="Z32" i="83"/>
  <c r="Z32" i="31"/>
  <c r="W33" i="31" s="1"/>
  <c r="AG30" i="45"/>
  <c r="AP30" i="45" s="1"/>
  <c r="AG31" i="88"/>
  <c r="AP31" i="88" s="1"/>
  <c r="Z32" i="36"/>
  <c r="Z31" i="41"/>
  <c r="AG31" i="41" s="1"/>
  <c r="AP31" i="41" s="1"/>
  <c r="Z32" i="25"/>
  <c r="Z32" i="82"/>
  <c r="W33" i="82" s="1"/>
  <c r="Z32" i="37"/>
  <c r="AE32" i="37" s="1"/>
  <c r="Z32" i="43"/>
  <c r="W33" i="43" s="1"/>
  <c r="AG32" i="37"/>
  <c r="AP32" i="37" s="1"/>
  <c r="AE32" i="43"/>
  <c r="AG32" i="26"/>
  <c r="AP32" i="26" s="1"/>
  <c r="AF32" i="26"/>
  <c r="AO32" i="26" s="1"/>
  <c r="AE32" i="26"/>
  <c r="W33" i="26"/>
  <c r="AG31" i="92"/>
  <c r="AP31" i="92" s="1"/>
  <c r="AG32" i="25"/>
  <c r="AP32" i="25" s="1"/>
  <c r="AF32" i="25"/>
  <c r="AO32" i="25" s="1"/>
  <c r="AE32" i="25"/>
  <c r="W33" i="25"/>
  <c r="AE33" i="96"/>
  <c r="W34" i="96"/>
  <c r="AG33" i="96"/>
  <c r="AP33" i="96" s="1"/>
  <c r="AF33" i="96"/>
  <c r="AO33" i="96" s="1"/>
  <c r="AF32" i="36"/>
  <c r="AO32" i="36" s="1"/>
  <c r="AE32" i="36"/>
  <c r="W33" i="36"/>
  <c r="AG32" i="36"/>
  <c r="AP32" i="36" s="1"/>
  <c r="AE32" i="83"/>
  <c r="AG32" i="83"/>
  <c r="AP32" i="83" s="1"/>
  <c r="AF32" i="83"/>
  <c r="AO32" i="83" s="1"/>
  <c r="W33" i="83"/>
  <c r="AG32" i="30"/>
  <c r="AP32" i="30" s="1"/>
  <c r="AF32" i="30"/>
  <c r="AO32" i="30" s="1"/>
  <c r="AE32" i="30"/>
  <c r="W33" i="30"/>
  <c r="AI31" i="73"/>
  <c r="AN31" i="73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H32" i="44"/>
  <c r="AQ32" i="44" s="1"/>
  <c r="AR30" i="84"/>
  <c r="AR32" i="48"/>
  <c r="AH31" i="29"/>
  <c r="AQ31" i="29" s="1"/>
  <c r="AR32" i="79"/>
  <c r="AR31" i="26"/>
  <c r="Z32" i="44"/>
  <c r="AR31" i="37"/>
  <c r="AH32" i="82"/>
  <c r="AQ32" i="82" s="1"/>
  <c r="AH32" i="83"/>
  <c r="AQ32" i="83" s="1"/>
  <c r="X32" i="34"/>
  <c r="Y32" i="34"/>
  <c r="AI32" i="76"/>
  <c r="AN32" i="76"/>
  <c r="AH32" i="77"/>
  <c r="AQ32" i="77" s="1"/>
  <c r="AH32" i="31"/>
  <c r="AQ32" i="31" s="1"/>
  <c r="X31" i="32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Z31" i="39" s="1"/>
  <c r="X31" i="39"/>
  <c r="AH30" i="27"/>
  <c r="AQ30" i="27" s="1"/>
  <c r="AI31" i="93"/>
  <c r="AN31" i="93"/>
  <c r="Y31" i="78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Y31" i="74"/>
  <c r="X31" i="74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E31" i="41"/>
  <c r="AR31" i="25"/>
  <c r="AE32" i="87"/>
  <c r="W33" i="87"/>
  <c r="AF32" i="87"/>
  <c r="AO32" i="87" s="1"/>
  <c r="AG32" i="87"/>
  <c r="AP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AR31" i="36"/>
  <c r="X32" i="40"/>
  <c r="Y32" i="40"/>
  <c r="AH32" i="43"/>
  <c r="AQ32" i="43" s="1"/>
  <c r="AR29" i="94"/>
  <c r="Y32" i="91"/>
  <c r="X32" i="91"/>
  <c r="Y31" i="90"/>
  <c r="Z31" i="90" s="1"/>
  <c r="X31" i="90"/>
  <c r="AH32" i="36"/>
  <c r="AQ32" i="36" s="1"/>
  <c r="AR30" i="92"/>
  <c r="AR31" i="31"/>
  <c r="AF32" i="77"/>
  <c r="AO32" i="77" s="1"/>
  <c r="AE32" i="77"/>
  <c r="W33" i="77"/>
  <c r="AG32" i="77"/>
  <c r="AP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AN31" i="33"/>
  <c r="AI31" i="33"/>
  <c r="AR32" i="86"/>
  <c r="AH32" i="87"/>
  <c r="AQ32" i="87" s="1"/>
  <c r="AR31" i="83"/>
  <c r="AH32" i="38"/>
  <c r="AQ32" i="38" s="1"/>
  <c r="AR31" i="30"/>
  <c r="Y32" i="93"/>
  <c r="X32" i="93"/>
  <c r="AI32" i="28"/>
  <c r="AN32" i="28"/>
  <c r="X31" i="45"/>
  <c r="Z31" i="45" s="1"/>
  <c r="Y31" i="45"/>
  <c r="AN30" i="90"/>
  <c r="AI30" i="90"/>
  <c r="AI31" i="88"/>
  <c r="AN31" i="88"/>
  <c r="W32" i="41" l="1"/>
  <c r="AE30" i="94"/>
  <c r="AF31" i="41"/>
  <c r="AO31" i="41" s="1"/>
  <c r="AE31" i="92"/>
  <c r="AF30" i="94"/>
  <c r="AO30" i="94" s="1"/>
  <c r="Z32" i="73"/>
  <c r="AF32" i="73" s="1"/>
  <c r="AO32" i="73" s="1"/>
  <c r="W32" i="92"/>
  <c r="Z31" i="74"/>
  <c r="AG32" i="43"/>
  <c r="AP32" i="43" s="1"/>
  <c r="W31" i="94"/>
  <c r="Z32" i="85"/>
  <c r="AG32" i="85" s="1"/>
  <c r="AP32" i="85" s="1"/>
  <c r="AE32" i="82"/>
  <c r="X32" i="88"/>
  <c r="Z31" i="32"/>
  <c r="AG31" i="32" s="1"/>
  <c r="AP31" i="32" s="1"/>
  <c r="Z32" i="34"/>
  <c r="AF32" i="34" s="1"/>
  <c r="AO32" i="34" s="1"/>
  <c r="AF32" i="31"/>
  <c r="AO32" i="31" s="1"/>
  <c r="AF32" i="37"/>
  <c r="AO32" i="37" s="1"/>
  <c r="AG32" i="31"/>
  <c r="AP32" i="31" s="1"/>
  <c r="AG32" i="82"/>
  <c r="AP32" i="82" s="1"/>
  <c r="Z31" i="78"/>
  <c r="W32" i="78" s="1"/>
  <c r="AF32" i="82"/>
  <c r="AO32" i="82" s="1"/>
  <c r="Z32" i="40"/>
  <c r="AG32" i="40" s="1"/>
  <c r="AP32" i="40" s="1"/>
  <c r="Z32" i="95"/>
  <c r="AE32" i="95" s="1"/>
  <c r="AF32" i="43"/>
  <c r="AO32" i="43" s="1"/>
  <c r="W33" i="37"/>
  <c r="W33" i="73"/>
  <c r="AG32" i="73"/>
  <c r="AP32" i="73" s="1"/>
  <c r="AF32" i="40"/>
  <c r="AO32" i="40" s="1"/>
  <c r="AE32" i="40"/>
  <c r="W33" i="40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AI33" i="96"/>
  <c r="Y33" i="26"/>
  <c r="Z33" i="26" s="1"/>
  <c r="X33" i="26"/>
  <c r="X33" i="43"/>
  <c r="Y33" i="43"/>
  <c r="Y33" i="37"/>
  <c r="X33" i="37"/>
  <c r="AN32" i="82"/>
  <c r="W32" i="90"/>
  <c r="AG31" i="90"/>
  <c r="AP31" i="90" s="1"/>
  <c r="AE31" i="90"/>
  <c r="AF31" i="90"/>
  <c r="AO31" i="90" s="1"/>
  <c r="AH32" i="33"/>
  <c r="AQ32" i="33" s="1"/>
  <c r="AR31" i="91"/>
  <c r="AE31" i="78"/>
  <c r="AF31" i="78"/>
  <c r="AO31" i="78" s="1"/>
  <c r="AN32" i="30"/>
  <c r="AI32" i="30"/>
  <c r="AN32" i="43"/>
  <c r="AI32" i="43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Z33" i="38" s="1"/>
  <c r="AI32" i="87"/>
  <c r="AN32" i="87"/>
  <c r="AH30" i="35"/>
  <c r="AQ30" i="35" s="1"/>
  <c r="Z32" i="33"/>
  <c r="X31" i="81"/>
  <c r="Y31" i="81"/>
  <c r="Z31" i="47"/>
  <c r="AH32" i="80"/>
  <c r="AQ32" i="80" s="1"/>
  <c r="AR32" i="76"/>
  <c r="X33" i="31"/>
  <c r="Y33" i="31"/>
  <c r="AN32" i="83"/>
  <c r="AI32" i="83"/>
  <c r="Y33" i="25"/>
  <c r="Z33" i="25" s="1"/>
  <c r="X33" i="25"/>
  <c r="AN31" i="92"/>
  <c r="AI31" i="92"/>
  <c r="AR31" i="33"/>
  <c r="Z33" i="42"/>
  <c r="AN32" i="77"/>
  <c r="AI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AI32" i="25"/>
  <c r="Y32" i="92"/>
  <c r="X32" i="92"/>
  <c r="X31" i="94"/>
  <c r="Y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X30" i="46"/>
  <c r="AR30" i="78"/>
  <c r="AH32" i="34"/>
  <c r="AQ32" i="34" s="1"/>
  <c r="AI32" i="31"/>
  <c r="AN32" i="31"/>
  <c r="AR31" i="73"/>
  <c r="X33" i="83"/>
  <c r="Y33" i="83"/>
  <c r="X34" i="96"/>
  <c r="Y34" i="96"/>
  <c r="AE32" i="85"/>
  <c r="W32" i="74"/>
  <c r="AG31" i="74"/>
  <c r="AP31" i="74" s="1"/>
  <c r="AF31" i="74"/>
  <c r="AO31" i="74" s="1"/>
  <c r="AE31" i="74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G31" i="39"/>
  <c r="AP31" i="39" s="1"/>
  <c r="AE31" i="39"/>
  <c r="AF31" i="39"/>
  <c r="AO31" i="39" s="1"/>
  <c r="W32" i="39"/>
  <c r="AR31" i="95"/>
  <c r="W33" i="34"/>
  <c r="AG32" i="34"/>
  <c r="AP32" i="34" s="1"/>
  <c r="Y33" i="36"/>
  <c r="X33" i="36"/>
  <c r="X33" i="82"/>
  <c r="Y33" i="82"/>
  <c r="W33" i="85" l="1"/>
  <c r="AI32" i="37"/>
  <c r="W33" i="95"/>
  <c r="AF32" i="95"/>
  <c r="AO32" i="95" s="1"/>
  <c r="AE32" i="73"/>
  <c r="AI32" i="73" s="1"/>
  <c r="AI30" i="94"/>
  <c r="AG32" i="95"/>
  <c r="AP32" i="95" s="1"/>
  <c r="AF32" i="85"/>
  <c r="AO32" i="85" s="1"/>
  <c r="Z31" i="94"/>
  <c r="AI32" i="82"/>
  <c r="W32" i="32"/>
  <c r="Y32" i="32" s="1"/>
  <c r="AE32" i="34"/>
  <c r="AG31" i="78"/>
  <c r="AP31" i="78" s="1"/>
  <c r="AE31" i="32"/>
  <c r="Z34" i="96"/>
  <c r="W35" i="96" s="1"/>
  <c r="Z33" i="43"/>
  <c r="W34" i="43" s="1"/>
  <c r="AF31" i="32"/>
  <c r="AO31" i="32" s="1"/>
  <c r="Z30" i="46"/>
  <c r="W31" i="46" s="1"/>
  <c r="Z31" i="81"/>
  <c r="Z33" i="37"/>
  <c r="Z33" i="82"/>
  <c r="AE33" i="82" s="1"/>
  <c r="Z33" i="77"/>
  <c r="AG33" i="77" s="1"/>
  <c r="AP33" i="77" s="1"/>
  <c r="Z33" i="87"/>
  <c r="W34" i="87" s="1"/>
  <c r="Z32" i="92"/>
  <c r="W33" i="92" s="1"/>
  <c r="AG33" i="43"/>
  <c r="AP33" i="43" s="1"/>
  <c r="AF33" i="43"/>
  <c r="AO33" i="43" s="1"/>
  <c r="AE33" i="43"/>
  <c r="AF33" i="77"/>
  <c r="AO33" i="77" s="1"/>
  <c r="W34" i="77"/>
  <c r="AF30" i="46"/>
  <c r="AO30" i="46" s="1"/>
  <c r="W34" i="26"/>
  <c r="AG33" i="26"/>
  <c r="AP33" i="26" s="1"/>
  <c r="AF33" i="26"/>
  <c r="AO33" i="26" s="1"/>
  <c r="AE33" i="26"/>
  <c r="AE34" i="96"/>
  <c r="AE33" i="38"/>
  <c r="W34" i="38"/>
  <c r="AG33" i="38"/>
  <c r="AP33" i="38" s="1"/>
  <c r="AF33" i="38"/>
  <c r="AO33" i="38" s="1"/>
  <c r="AG33" i="37"/>
  <c r="AP33" i="37" s="1"/>
  <c r="AF33" i="37"/>
  <c r="AO33" i="37" s="1"/>
  <c r="AE33" i="37"/>
  <c r="W34" i="37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E31" i="81"/>
  <c r="AG31" i="81"/>
  <c r="AP31" i="81" s="1"/>
  <c r="AF31" i="81"/>
  <c r="AO31" i="81" s="1"/>
  <c r="W32" i="81"/>
  <c r="AR32" i="82"/>
  <c r="AH32" i="41"/>
  <c r="AQ32" i="41" s="1"/>
  <c r="Y34" i="86"/>
  <c r="X34" i="86"/>
  <c r="AN31" i="84"/>
  <c r="AI31" i="84"/>
  <c r="Y33" i="40"/>
  <c r="X33" i="40"/>
  <c r="Y33" i="95"/>
  <c r="X33" i="95"/>
  <c r="AR29" i="46"/>
  <c r="AH34" i="96"/>
  <c r="AQ34" i="96" s="1"/>
  <c r="AR32" i="25"/>
  <c r="Y34" i="48"/>
  <c r="X34" i="48"/>
  <c r="Z34" i="48" s="1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AI32" i="40"/>
  <c r="AN32" i="40"/>
  <c r="X32" i="32"/>
  <c r="Y32" i="39"/>
  <c r="X32" i="39"/>
  <c r="Z32" i="39" s="1"/>
  <c r="AN31" i="39"/>
  <c r="AI31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Z32" i="84" s="1"/>
  <c r="Y32" i="84"/>
  <c r="AH33" i="82"/>
  <c r="AQ33" i="82" s="1"/>
  <c r="Y33" i="34"/>
  <c r="X33" i="34"/>
  <c r="AH33" i="36"/>
  <c r="AQ33" i="36" s="1"/>
  <c r="AN32" i="34"/>
  <c r="AI32" i="34"/>
  <c r="Z33" i="36"/>
  <c r="AN31" i="45"/>
  <c r="AI31" i="45"/>
  <c r="Y33" i="85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E31" i="94"/>
  <c r="AG31" i="94"/>
  <c r="AP31" i="94" s="1"/>
  <c r="AF31" i="94"/>
  <c r="AO31" i="94" s="1"/>
  <c r="AR32" i="83"/>
  <c r="AF31" i="47"/>
  <c r="AO31" i="47" s="1"/>
  <c r="AE31" i="47"/>
  <c r="W32" i="47"/>
  <c r="AG31" i="47"/>
  <c r="AP31" i="47" s="1"/>
  <c r="X33" i="44"/>
  <c r="Y33" i="44"/>
  <c r="Y34" i="79"/>
  <c r="X34" i="79"/>
  <c r="AN31" i="32"/>
  <c r="Y33" i="73"/>
  <c r="X33" i="73"/>
  <c r="Z33" i="73" s="1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Y32" i="45"/>
  <c r="X32" i="45"/>
  <c r="Z32" i="45" s="1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Z33" i="95" l="1"/>
  <c r="AF33" i="87"/>
  <c r="AO33" i="87" s="1"/>
  <c r="AE32" i="92"/>
  <c r="AE30" i="46"/>
  <c r="Z32" i="32"/>
  <c r="AN32" i="73"/>
  <c r="AF32" i="92"/>
  <c r="AO32" i="92" s="1"/>
  <c r="AG30" i="46"/>
  <c r="AP30" i="46" s="1"/>
  <c r="AI31" i="32"/>
  <c r="AG32" i="92"/>
  <c r="AP32" i="92" s="1"/>
  <c r="Z32" i="78"/>
  <c r="AF32" i="78" s="1"/>
  <c r="AO32" i="78" s="1"/>
  <c r="AE33" i="87"/>
  <c r="AE33" i="77"/>
  <c r="AF34" i="96"/>
  <c r="AO34" i="96" s="1"/>
  <c r="AF33" i="82"/>
  <c r="AO33" i="82" s="1"/>
  <c r="AG33" i="82"/>
  <c r="AP33" i="82" s="1"/>
  <c r="W34" i="82"/>
  <c r="X34" i="82" s="1"/>
  <c r="Z33" i="40"/>
  <c r="AG33" i="40" s="1"/>
  <c r="AP33" i="40" s="1"/>
  <c r="AG34" i="96"/>
  <c r="AP34" i="96" s="1"/>
  <c r="Z33" i="85"/>
  <c r="Z31" i="27"/>
  <c r="AG31" i="27" s="1"/>
  <c r="AP31" i="27" s="1"/>
  <c r="AG33" i="87"/>
  <c r="AP33" i="87" s="1"/>
  <c r="Z34" i="79"/>
  <c r="W35" i="79" s="1"/>
  <c r="AG33" i="73"/>
  <c r="AP33" i="73" s="1"/>
  <c r="AF33" i="73"/>
  <c r="AO33" i="73" s="1"/>
  <c r="AE33" i="73"/>
  <c r="W34" i="73"/>
  <c r="AF31" i="27"/>
  <c r="AO31" i="27" s="1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X34" i="43"/>
  <c r="Z34" i="43" s="1"/>
  <c r="AH32" i="29"/>
  <c r="AQ32" i="29" s="1"/>
  <c r="AR30" i="27"/>
  <c r="AN30" i="35"/>
  <c r="AI30" i="35"/>
  <c r="Y34" i="25"/>
  <c r="X34" i="25"/>
  <c r="W33" i="39"/>
  <c r="AG32" i="39"/>
  <c r="AP32" i="39" s="1"/>
  <c r="AF32" i="39"/>
  <c r="AO32" i="39" s="1"/>
  <c r="AE32" i="39"/>
  <c r="AR31" i="90"/>
  <c r="W35" i="48"/>
  <c r="AE34" i="48"/>
  <c r="AG34" i="48"/>
  <c r="AP34" i="48" s="1"/>
  <c r="AF34" i="48"/>
  <c r="AO34" i="48" s="1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2" i="92"/>
  <c r="AI32" i="92"/>
  <c r="AN33" i="87"/>
  <c r="AI33" i="87"/>
  <c r="AN33" i="82"/>
  <c r="AI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Y31" i="46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X35" i="96"/>
  <c r="Y35" i="96"/>
  <c r="AN33" i="77"/>
  <c r="AI33" i="77"/>
  <c r="Y34" i="82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W34" i="40"/>
  <c r="AN32" i="88"/>
  <c r="AI32" i="88"/>
  <c r="Y33" i="92"/>
  <c r="X33" i="92"/>
  <c r="AR32" i="44"/>
  <c r="X34" i="28"/>
  <c r="Z34" i="28" s="1"/>
  <c r="Y34" i="28"/>
  <c r="Z32" i="29"/>
  <c r="AH32" i="78"/>
  <c r="AQ32" i="78" s="1"/>
  <c r="X32" i="47"/>
  <c r="Y32" i="47"/>
  <c r="X33" i="93"/>
  <c r="Z33" i="93" s="1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Y32" i="81"/>
  <c r="X32" i="81"/>
  <c r="Z32" i="81" s="1"/>
  <c r="Y33" i="75"/>
  <c r="X33" i="75"/>
  <c r="Y34" i="37"/>
  <c r="X34" i="37"/>
  <c r="AN34" i="96"/>
  <c r="AI34" i="96"/>
  <c r="X34" i="26"/>
  <c r="Y34" i="26"/>
  <c r="AI30" i="46"/>
  <c r="AN30" i="46"/>
  <c r="X34" i="77"/>
  <c r="Y34" i="77"/>
  <c r="AG34" i="79" l="1"/>
  <c r="AP34" i="79" s="1"/>
  <c r="Z35" i="96"/>
  <c r="AG32" i="78"/>
  <c r="AP32" i="78" s="1"/>
  <c r="W33" i="78"/>
  <c r="AE32" i="78"/>
  <c r="AF34" i="79"/>
  <c r="AO34" i="79" s="1"/>
  <c r="Z34" i="82"/>
  <c r="AE33" i="40"/>
  <c r="Z34" i="37"/>
  <c r="Z33" i="92"/>
  <c r="AF33" i="40"/>
  <c r="AO33" i="40" s="1"/>
  <c r="Z31" i="46"/>
  <c r="AF31" i="46" s="1"/>
  <c r="AO31" i="46" s="1"/>
  <c r="AE31" i="27"/>
  <c r="W32" i="27"/>
  <c r="Z34" i="26"/>
  <c r="AE34" i="79"/>
  <c r="Z33" i="33"/>
  <c r="W34" i="33" s="1"/>
  <c r="Z34" i="38"/>
  <c r="AF34" i="38" s="1"/>
  <c r="AO34" i="38" s="1"/>
  <c r="Z34" i="25"/>
  <c r="Z33" i="80"/>
  <c r="W34" i="80" s="1"/>
  <c r="Z31" i="35"/>
  <c r="AG31" i="35" s="1"/>
  <c r="AP31" i="35" s="1"/>
  <c r="AE34" i="38"/>
  <c r="AE34" i="43"/>
  <c r="AG34" i="43"/>
  <c r="AP34" i="43" s="1"/>
  <c r="W35" i="43"/>
  <c r="AF34" i="43"/>
  <c r="AO34" i="43" s="1"/>
  <c r="AE34" i="25"/>
  <c r="W35" i="25"/>
  <c r="AG34" i="25"/>
  <c r="AP34" i="25" s="1"/>
  <c r="AF34" i="25"/>
  <c r="AO34" i="25" s="1"/>
  <c r="AG33" i="80"/>
  <c r="AP33" i="80" s="1"/>
  <c r="AE33" i="80"/>
  <c r="AF33" i="80"/>
  <c r="AO33" i="80" s="1"/>
  <c r="AR32" i="88"/>
  <c r="AH34" i="26"/>
  <c r="AQ34" i="26" s="1"/>
  <c r="W35" i="37"/>
  <c r="AG34" i="37"/>
  <c r="AP34" i="37" s="1"/>
  <c r="AF34" i="37"/>
  <c r="AO34" i="37" s="1"/>
  <c r="AE34" i="37"/>
  <c r="AG32" i="81"/>
  <c r="AP32" i="81" s="1"/>
  <c r="AF32" i="81"/>
  <c r="AO32" i="81" s="1"/>
  <c r="W33" i="81"/>
  <c r="AE32" i="81"/>
  <c r="AH33" i="93"/>
  <c r="AQ33" i="93" s="1"/>
  <c r="AH34" i="28"/>
  <c r="AQ34" i="28" s="1"/>
  <c r="AF33" i="92"/>
  <c r="AO33" i="92" s="1"/>
  <c r="W34" i="92"/>
  <c r="AG33" i="92"/>
  <c r="AP33" i="92" s="1"/>
  <c r="AE33" i="92"/>
  <c r="AF35" i="96"/>
  <c r="AO35" i="96" s="1"/>
  <c r="W36" i="96"/>
  <c r="AE35" i="96"/>
  <c r="AG35" i="96"/>
  <c r="AP35" i="96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X33" i="78"/>
  <c r="AE32" i="74"/>
  <c r="W33" i="74"/>
  <c r="AF32" i="74"/>
  <c r="AO32" i="74" s="1"/>
  <c r="AG32" i="74"/>
  <c r="AP32" i="74" s="1"/>
  <c r="AH33" i="91"/>
  <c r="AQ33" i="91" s="1"/>
  <c r="X31" i="89"/>
  <c r="Y31" i="89"/>
  <c r="Z31" i="89" s="1"/>
  <c r="AE31" i="46"/>
  <c r="W32" i="46"/>
  <c r="AG31" i="46"/>
  <c r="AP31" i="46" s="1"/>
  <c r="AH33" i="88"/>
  <c r="AQ33" i="88" s="1"/>
  <c r="X34" i="95"/>
  <c r="Y34" i="95"/>
  <c r="AR30" i="35"/>
  <c r="AH34" i="87"/>
  <c r="AQ34" i="87" s="1"/>
  <c r="AR33" i="37"/>
  <c r="AI32" i="78"/>
  <c r="AN32" i="78"/>
  <c r="AI34" i="79"/>
  <c r="AN34" i="79"/>
  <c r="AH34" i="77"/>
  <c r="AQ34" i="77" s="1"/>
  <c r="AH33" i="75"/>
  <c r="AQ33" i="75" s="1"/>
  <c r="W34" i="93"/>
  <c r="AG33" i="93"/>
  <c r="AP33" i="93" s="1"/>
  <c r="AF33" i="93"/>
  <c r="AO33" i="93" s="1"/>
  <c r="AE33" i="93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AR33" i="82"/>
  <c r="X35" i="48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Y34" i="30"/>
  <c r="Y34" i="73"/>
  <c r="X34" i="73"/>
  <c r="AE34" i="26"/>
  <c r="W35" i="26"/>
  <c r="AG34" i="26"/>
  <c r="AP34" i="26" s="1"/>
  <c r="AF34" i="26"/>
  <c r="AO34" i="26" s="1"/>
  <c r="Y33" i="84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Z34" i="40" s="1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I31" i="27"/>
  <c r="AN33" i="73"/>
  <c r="AI33" i="73"/>
  <c r="W35" i="28"/>
  <c r="AE34" i="28"/>
  <c r="AG34" i="28"/>
  <c r="AP34" i="28" s="1"/>
  <c r="AF34" i="28"/>
  <c r="AO34" i="28" s="1"/>
  <c r="W35" i="82"/>
  <c r="AG34" i="82"/>
  <c r="AP34" i="82" s="1"/>
  <c r="AF34" i="82"/>
  <c r="AO34" i="82" s="1"/>
  <c r="AE34" i="82"/>
  <c r="Z33" i="75"/>
  <c r="AI33" i="31"/>
  <c r="AN33" i="31"/>
  <c r="AI32" i="41"/>
  <c r="AN32" i="41"/>
  <c r="AN33" i="40"/>
  <c r="AN32" i="84"/>
  <c r="AI32" i="84"/>
  <c r="X34" i="36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Z34" i="85" s="1"/>
  <c r="Y34" i="85"/>
  <c r="Y34" i="83"/>
  <c r="X34" i="83"/>
  <c r="Z34" i="83" s="1"/>
  <c r="AI32" i="39"/>
  <c r="AN32" i="39"/>
  <c r="AH34" i="38"/>
  <c r="AQ34" i="38" s="1"/>
  <c r="AR32" i="33"/>
  <c r="AI33" i="30"/>
  <c r="AN33" i="30"/>
  <c r="X32" i="27"/>
  <c r="Y32" i="27"/>
  <c r="Y35" i="79"/>
  <c r="X35" i="79"/>
  <c r="Z34" i="36" l="1"/>
  <c r="AG34" i="38"/>
  <c r="AP34" i="38" s="1"/>
  <c r="W32" i="35"/>
  <c r="AG33" i="33"/>
  <c r="AP33" i="33" s="1"/>
  <c r="Z33" i="84"/>
  <c r="W35" i="38"/>
  <c r="X35" i="38" s="1"/>
  <c r="AE33" i="33"/>
  <c r="AI33" i="40"/>
  <c r="AR33" i="40" s="1"/>
  <c r="Z34" i="30"/>
  <c r="Z35" i="48"/>
  <c r="W36" i="48" s="1"/>
  <c r="Z33" i="78"/>
  <c r="AF33" i="33"/>
  <c r="AO33" i="33" s="1"/>
  <c r="Z33" i="41"/>
  <c r="AE31" i="35"/>
  <c r="AF31" i="35"/>
  <c r="AO31" i="35" s="1"/>
  <c r="Z34" i="31"/>
  <c r="AE34" i="31" s="1"/>
  <c r="AE33" i="41"/>
  <c r="W34" i="41"/>
  <c r="AF33" i="41"/>
  <c r="AO33" i="41" s="1"/>
  <c r="AG33" i="41"/>
  <c r="AP33" i="41" s="1"/>
  <c r="AF31" i="89"/>
  <c r="AO31" i="89" s="1"/>
  <c r="AE31" i="89"/>
  <c r="AG31" i="89"/>
  <c r="AP31" i="89" s="1"/>
  <c r="W32" i="89"/>
  <c r="AE35" i="48"/>
  <c r="AG35" i="48"/>
  <c r="AP35" i="48" s="1"/>
  <c r="AG34" i="31"/>
  <c r="AP34" i="31" s="1"/>
  <c r="AF34" i="31"/>
  <c r="AO34" i="31" s="1"/>
  <c r="W34" i="84"/>
  <c r="AE33" i="84"/>
  <c r="AG33" i="84"/>
  <c r="AP33" i="84" s="1"/>
  <c r="AF33" i="84"/>
  <c r="AO33" i="84" s="1"/>
  <c r="W35" i="83"/>
  <c r="AG34" i="83"/>
  <c r="AP34" i="83" s="1"/>
  <c r="AF34" i="83"/>
  <c r="AO34" i="83" s="1"/>
  <c r="AE34" i="83"/>
  <c r="AI34" i="26"/>
  <c r="AN34" i="26"/>
  <c r="AR32" i="39"/>
  <c r="W35" i="85"/>
  <c r="AG34" i="85"/>
  <c r="AP34" i="85" s="1"/>
  <c r="AE34" i="85"/>
  <c r="AF34" i="85"/>
  <c r="AO34" i="85" s="1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X35" i="26"/>
  <c r="Z35" i="26" s="1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W35" i="40"/>
  <c r="AG34" i="40"/>
  <c r="AP34" i="40" s="1"/>
  <c r="AE34" i="40"/>
  <c r="AF34" i="40"/>
  <c r="AO34" i="40" s="1"/>
  <c r="AR33" i="30"/>
  <c r="X33" i="29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X36" i="96"/>
  <c r="Y36" i="96"/>
  <c r="AN32" i="81"/>
  <c r="AI32" i="81"/>
  <c r="Y35" i="25"/>
  <c r="X35" i="25"/>
  <c r="AI34" i="43"/>
  <c r="AN34" i="43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I33" i="80"/>
  <c r="AN33" i="80"/>
  <c r="Z35" i="79"/>
  <c r="AR32" i="45"/>
  <c r="Y33" i="90"/>
  <c r="X33" i="90"/>
  <c r="AI34" i="82"/>
  <c r="AN34" i="82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AR34" i="79"/>
  <c r="AI31" i="46"/>
  <c r="AN31" i="46"/>
  <c r="Y33" i="74"/>
  <c r="X33" i="74"/>
  <c r="AR34" i="48"/>
  <c r="X33" i="81"/>
  <c r="Y33" i="81"/>
  <c r="AI34" i="25"/>
  <c r="AN34" i="25"/>
  <c r="AI34" i="38"/>
  <c r="AN34" i="38"/>
  <c r="X34" i="33"/>
  <c r="Y34" i="33"/>
  <c r="AN33" i="44"/>
  <c r="AI33" i="44"/>
  <c r="AH34" i="31"/>
  <c r="AQ34" i="31" s="1"/>
  <c r="AG33" i="78"/>
  <c r="AP33" i="78" s="1"/>
  <c r="AF33" i="78"/>
  <c r="AO33" i="78" s="1"/>
  <c r="AE33" i="78"/>
  <c r="W34" i="78"/>
  <c r="Y34" i="44"/>
  <c r="X34" i="44"/>
  <c r="Z34" i="44" s="1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Y34" i="34"/>
  <c r="Z33" i="32"/>
  <c r="AH34" i="95"/>
  <c r="AQ34" i="95" s="1"/>
  <c r="AI32" i="74"/>
  <c r="AN32" i="74"/>
  <c r="X35" i="86"/>
  <c r="Y35" i="86"/>
  <c r="Y35" i="37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Z34" i="92" s="1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5" i="28" s="1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I33" i="92"/>
  <c r="AN33" i="92"/>
  <c r="X35" i="43"/>
  <c r="Y35" i="43"/>
  <c r="AN33" i="33"/>
  <c r="AI33" i="33"/>
  <c r="Y32" i="35"/>
  <c r="X32" i="35"/>
  <c r="Z32" i="35" s="1"/>
  <c r="Z33" i="29" l="1"/>
  <c r="Y35" i="38"/>
  <c r="Z36" i="96"/>
  <c r="AF35" i="48"/>
  <c r="AO35" i="48" s="1"/>
  <c r="AI31" i="35"/>
  <c r="Z32" i="46"/>
  <c r="AG32" i="46" s="1"/>
  <c r="AP32" i="46" s="1"/>
  <c r="Z33" i="90"/>
  <c r="Z35" i="37"/>
  <c r="Z33" i="81"/>
  <c r="Z35" i="25"/>
  <c r="W36" i="25" s="1"/>
  <c r="Z34" i="34"/>
  <c r="AE34" i="34" s="1"/>
  <c r="Z34" i="93"/>
  <c r="W35" i="93" s="1"/>
  <c r="AN31" i="35"/>
  <c r="Z35" i="43"/>
  <c r="AF35" i="43" s="1"/>
  <c r="AO35" i="43" s="1"/>
  <c r="Z35" i="86"/>
  <c r="W36" i="86" s="1"/>
  <c r="W35" i="31"/>
  <c r="Z34" i="80"/>
  <c r="AF34" i="80" s="1"/>
  <c r="AO34" i="80" s="1"/>
  <c r="AG35" i="43"/>
  <c r="AP35" i="43" s="1"/>
  <c r="AE35" i="43"/>
  <c r="W36" i="43"/>
  <c r="AE35" i="28"/>
  <c r="AF35" i="28"/>
  <c r="AO35" i="28" s="1"/>
  <c r="W36" i="28"/>
  <c r="AG35" i="28"/>
  <c r="AP35" i="28" s="1"/>
  <c r="AE35" i="37"/>
  <c r="W36" i="37"/>
  <c r="AF35" i="37"/>
  <c r="AO35" i="37" s="1"/>
  <c r="AG35" i="37"/>
  <c r="AP35" i="37" s="1"/>
  <c r="AE32" i="35"/>
  <c r="W33" i="35"/>
  <c r="AF32" i="35"/>
  <c r="AO32" i="35" s="1"/>
  <c r="AG32" i="35"/>
  <c r="AP32" i="35" s="1"/>
  <c r="AE35" i="86"/>
  <c r="AF35" i="86"/>
  <c r="AO35" i="86" s="1"/>
  <c r="AG35" i="86"/>
  <c r="AP35" i="86" s="1"/>
  <c r="AG34" i="44"/>
  <c r="AP34" i="44" s="1"/>
  <c r="AF34" i="44"/>
  <c r="AO34" i="44" s="1"/>
  <c r="AE34" i="44"/>
  <c r="W35" i="44"/>
  <c r="AG35" i="25"/>
  <c r="AP35" i="25" s="1"/>
  <c r="AF35" i="25"/>
  <c r="AO35" i="25" s="1"/>
  <c r="AE35" i="25"/>
  <c r="AF34" i="92"/>
  <c r="AO34" i="92" s="1"/>
  <c r="AG34" i="92"/>
  <c r="AP34" i="92" s="1"/>
  <c r="W35" i="92"/>
  <c r="AE34" i="92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Z35" i="30" s="1"/>
  <c r="AH35" i="37"/>
  <c r="AQ35" i="37" s="1"/>
  <c r="X33" i="94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AI33" i="84"/>
  <c r="AN33" i="84"/>
  <c r="Y36" i="48"/>
  <c r="X36" i="48"/>
  <c r="X34" i="88"/>
  <c r="Y34" i="88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Z35" i="76" s="1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G35" i="26"/>
  <c r="AP35" i="26" s="1"/>
  <c r="AF35" i="26"/>
  <c r="AO35" i="26" s="1"/>
  <c r="AE35" i="26"/>
  <c r="W36" i="26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Z35" i="77" s="1"/>
  <c r="AH34" i="80"/>
  <c r="AQ34" i="80" s="1"/>
  <c r="AH34" i="34"/>
  <c r="AQ34" i="34" s="1"/>
  <c r="AN33" i="78"/>
  <c r="AI33" i="78"/>
  <c r="Z34" i="33"/>
  <c r="AH33" i="81"/>
  <c r="AQ33" i="81" s="1"/>
  <c r="Z33" i="74"/>
  <c r="AR34" i="28"/>
  <c r="AR31" i="35"/>
  <c r="Y34" i="75"/>
  <c r="X34" i="75"/>
  <c r="AR32" i="81"/>
  <c r="X35" i="40"/>
  <c r="Y35" i="40"/>
  <c r="X35" i="42"/>
  <c r="Y35" i="42"/>
  <c r="AI34" i="85"/>
  <c r="AN34" i="85"/>
  <c r="Y35" i="83"/>
  <c r="X35" i="83"/>
  <c r="Y34" i="41"/>
  <c r="X34" i="41"/>
  <c r="AI34" i="36"/>
  <c r="AN34" i="36"/>
  <c r="AH35" i="86"/>
  <c r="AQ35" i="86" s="1"/>
  <c r="AH34" i="44"/>
  <c r="AQ34" i="44" s="1"/>
  <c r="AE34" i="93"/>
  <c r="AR32" i="90"/>
  <c r="AG33" i="90"/>
  <c r="AP33" i="90" s="1"/>
  <c r="AF33" i="90"/>
  <c r="AO33" i="90" s="1"/>
  <c r="AE33" i="90"/>
  <c r="W34" i="90"/>
  <c r="W33" i="46"/>
  <c r="AR34" i="86"/>
  <c r="X33" i="47"/>
  <c r="Y33" i="47"/>
  <c r="Z35" i="82"/>
  <c r="AR34" i="26"/>
  <c r="X35" i="31"/>
  <c r="Y35" i="31"/>
  <c r="AN35" i="48"/>
  <c r="AI35" i="48"/>
  <c r="AN31" i="89"/>
  <c r="AI31" i="89"/>
  <c r="AI33" i="41"/>
  <c r="AN33" i="41"/>
  <c r="Z35" i="40" l="1"/>
  <c r="AF34" i="93"/>
  <c r="AO34" i="93" s="1"/>
  <c r="AF32" i="46"/>
  <c r="AO32" i="46" s="1"/>
  <c r="AG34" i="93"/>
  <c r="AP34" i="93" s="1"/>
  <c r="AE32" i="46"/>
  <c r="Z34" i="41"/>
  <c r="AF34" i="41" s="1"/>
  <c r="AO34" i="41" s="1"/>
  <c r="Z34" i="88"/>
  <c r="W35" i="34"/>
  <c r="AE34" i="80"/>
  <c r="AF34" i="34"/>
  <c r="AO34" i="34" s="1"/>
  <c r="Z35" i="85"/>
  <c r="AG35" i="85" s="1"/>
  <c r="AP35" i="85" s="1"/>
  <c r="AG34" i="34"/>
  <c r="AP34" i="34" s="1"/>
  <c r="Z36" i="48"/>
  <c r="Z33" i="94"/>
  <c r="W35" i="80"/>
  <c r="AG34" i="80"/>
  <c r="AP34" i="80" s="1"/>
  <c r="Z34" i="91"/>
  <c r="W35" i="91" s="1"/>
  <c r="AE34" i="88"/>
  <c r="W35" i="88"/>
  <c r="AF34" i="88"/>
  <c r="AO34" i="88" s="1"/>
  <c r="AG34" i="88"/>
  <c r="AP34" i="88" s="1"/>
  <c r="AE34" i="91"/>
  <c r="AG35" i="30"/>
  <c r="AP35" i="30" s="1"/>
  <c r="AF35" i="30"/>
  <c r="AO35" i="30" s="1"/>
  <c r="AE35" i="30"/>
  <c r="W36" i="30"/>
  <c r="AN36" i="96"/>
  <c r="AI36" i="96"/>
  <c r="AE35" i="82"/>
  <c r="AG35" i="82"/>
  <c r="AP35" i="82" s="1"/>
  <c r="AF35" i="82"/>
  <c r="AO35" i="82" s="1"/>
  <c r="W36" i="82"/>
  <c r="Y34" i="90"/>
  <c r="X34" i="90"/>
  <c r="AR34" i="85"/>
  <c r="AF35" i="40"/>
  <c r="AO35" i="40" s="1"/>
  <c r="AE35" i="40"/>
  <c r="W36" i="40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X35" i="34"/>
  <c r="Y35" i="34"/>
  <c r="Y36" i="37"/>
  <c r="X36" i="37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Y35" i="44"/>
  <c r="X35" i="44"/>
  <c r="Y33" i="35"/>
  <c r="Z33" i="35" s="1"/>
  <c r="X33" i="35"/>
  <c r="AI34" i="80"/>
  <c r="AN34" i="80"/>
  <c r="AN35" i="43"/>
  <c r="AI35" i="43"/>
  <c r="X33" i="46"/>
  <c r="Y33" i="46"/>
  <c r="Z33" i="46" s="1"/>
  <c r="W36" i="76"/>
  <c r="AG35" i="76"/>
  <c r="AP35" i="76" s="1"/>
  <c r="AF35" i="76"/>
  <c r="AO35" i="76" s="1"/>
  <c r="AE35" i="76"/>
  <c r="AF36" i="48"/>
  <c r="AO36" i="48" s="1"/>
  <c r="AG36" i="48"/>
  <c r="AP36" i="48" s="1"/>
  <c r="AE36" i="48"/>
  <c r="W37" i="48"/>
  <c r="AH35" i="87"/>
  <c r="AQ35" i="87" s="1"/>
  <c r="AG33" i="94"/>
  <c r="AP33" i="94" s="1"/>
  <c r="AF33" i="94"/>
  <c r="AO33" i="94" s="1"/>
  <c r="AE33" i="94"/>
  <c r="W34" i="94"/>
  <c r="AH34" i="91"/>
  <c r="AQ34" i="91" s="1"/>
  <c r="X36" i="43"/>
  <c r="Y36" i="43"/>
  <c r="AH35" i="31"/>
  <c r="AQ35" i="31" s="1"/>
  <c r="AH33" i="47"/>
  <c r="AQ33" i="47" s="1"/>
  <c r="AN32" i="46"/>
  <c r="AI32" i="46"/>
  <c r="AR31" i="89"/>
  <c r="Z35" i="31"/>
  <c r="Z33" i="47"/>
  <c r="X35" i="93"/>
  <c r="Y35" i="93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X37" i="96"/>
  <c r="Z37" i="96" s="1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I35" i="86"/>
  <c r="AN35" i="86"/>
  <c r="AG34" i="41"/>
  <c r="AP34" i="41" s="1"/>
  <c r="AF35" i="77"/>
  <c r="AO35" i="77" s="1"/>
  <c r="AE35" i="77"/>
  <c r="W36" i="77"/>
  <c r="AG35" i="77"/>
  <c r="AP35" i="77" s="1"/>
  <c r="X33" i="27"/>
  <c r="Y33" i="27"/>
  <c r="AR33" i="75"/>
  <c r="AI35" i="37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Y34" i="45"/>
  <c r="AN33" i="32"/>
  <c r="AI33" i="32"/>
  <c r="AR34" i="30"/>
  <c r="AH36" i="48"/>
  <c r="AQ36" i="48" s="1"/>
  <c r="AR34" i="77"/>
  <c r="Y34" i="81"/>
  <c r="X34" i="81"/>
  <c r="AI34" i="73"/>
  <c r="AN34" i="73"/>
  <c r="AN34" i="95"/>
  <c r="AI34" i="95"/>
  <c r="AN34" i="34"/>
  <c r="X35" i="92"/>
  <c r="Y35" i="92"/>
  <c r="Z35" i="73" l="1"/>
  <c r="W35" i="41"/>
  <c r="AE35" i="85"/>
  <c r="AE34" i="41"/>
  <c r="Z34" i="45"/>
  <c r="AE34" i="45" s="1"/>
  <c r="W36" i="85"/>
  <c r="Y36" i="85" s="1"/>
  <c r="AG34" i="91"/>
  <c r="AP34" i="91" s="1"/>
  <c r="AF35" i="85"/>
  <c r="AO35" i="85" s="1"/>
  <c r="AF34" i="91"/>
  <c r="AO34" i="91" s="1"/>
  <c r="Z36" i="28"/>
  <c r="AG36" i="28" s="1"/>
  <c r="AP36" i="28" s="1"/>
  <c r="AI34" i="34"/>
  <c r="Z34" i="81"/>
  <c r="AE34" i="81" s="1"/>
  <c r="Z36" i="86"/>
  <c r="Z35" i="95"/>
  <c r="W36" i="95" s="1"/>
  <c r="Z36" i="37"/>
  <c r="AG36" i="37" s="1"/>
  <c r="AP36" i="37" s="1"/>
  <c r="Z34" i="29"/>
  <c r="AG34" i="29" s="1"/>
  <c r="AP34" i="29" s="1"/>
  <c r="Z35" i="34"/>
  <c r="AF35" i="34" s="1"/>
  <c r="AO35" i="34" s="1"/>
  <c r="Z34" i="90"/>
  <c r="W35" i="90" s="1"/>
  <c r="W35" i="45"/>
  <c r="AF34" i="45"/>
  <c r="AO34" i="45" s="1"/>
  <c r="AG33" i="35"/>
  <c r="AP33" i="35" s="1"/>
  <c r="AE33" i="35"/>
  <c r="W34" i="35"/>
  <c r="AF33" i="35"/>
  <c r="AO33" i="35" s="1"/>
  <c r="AG36" i="86"/>
  <c r="AP36" i="86" s="1"/>
  <c r="AF36" i="86"/>
  <c r="AO36" i="86" s="1"/>
  <c r="AE36" i="86"/>
  <c r="W37" i="86"/>
  <c r="AE35" i="95"/>
  <c r="AG35" i="95"/>
  <c r="AP35" i="95" s="1"/>
  <c r="AF35" i="95"/>
  <c r="AO35" i="95" s="1"/>
  <c r="AR34" i="95"/>
  <c r="AN35" i="77"/>
  <c r="AI35" i="77"/>
  <c r="AF35" i="73"/>
  <c r="AO35" i="73" s="1"/>
  <c r="AE35" i="73"/>
  <c r="W36" i="73"/>
  <c r="AG35" i="73"/>
  <c r="AP35" i="73" s="1"/>
  <c r="AI35" i="85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5" i="91"/>
  <c r="Z35" i="91" s="1"/>
  <c r="X35" i="91"/>
  <c r="AI35" i="38"/>
  <c r="AN35" i="38"/>
  <c r="AR34" i="93"/>
  <c r="AH35" i="80"/>
  <c r="AQ35" i="80" s="1"/>
  <c r="AF36" i="28"/>
  <c r="AO36" i="28" s="1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I34" i="91"/>
  <c r="AN34" i="91"/>
  <c r="AF37" i="96"/>
  <c r="AO37" i="96" s="1"/>
  <c r="W38" i="96"/>
  <c r="AG37" i="96"/>
  <c r="AP37" i="96" s="1"/>
  <c r="AE37" i="96"/>
  <c r="AR32" i="46"/>
  <c r="X36" i="40"/>
  <c r="Y36" i="40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Z34" i="94" s="1"/>
  <c r="X36" i="76"/>
  <c r="Y36" i="76"/>
  <c r="AR35" i="28"/>
  <c r="AH35" i="34"/>
  <c r="AQ35" i="34" s="1"/>
  <c r="Z36" i="79"/>
  <c r="AR35" i="26"/>
  <c r="X36" i="30"/>
  <c r="Y36" i="30"/>
  <c r="Z36" i="30" s="1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Y36" i="77"/>
  <c r="X36" i="77"/>
  <c r="AN34" i="41"/>
  <c r="AI34" i="41"/>
  <c r="X35" i="33"/>
  <c r="Y35" i="33"/>
  <c r="X34" i="74"/>
  <c r="Z34" i="74" s="1"/>
  <c r="Y34" i="74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W35" i="81" l="1"/>
  <c r="Z36" i="82"/>
  <c r="X36" i="85"/>
  <c r="AF34" i="81"/>
  <c r="AO34" i="81" s="1"/>
  <c r="AG34" i="81"/>
  <c r="AP34" i="81" s="1"/>
  <c r="AF34" i="90"/>
  <c r="AO34" i="90" s="1"/>
  <c r="AE34" i="90"/>
  <c r="AG34" i="45"/>
  <c r="AP34" i="45" s="1"/>
  <c r="AG35" i="34"/>
  <c r="AP35" i="34" s="1"/>
  <c r="W36" i="34"/>
  <c r="Z36" i="40"/>
  <c r="AG36" i="40" s="1"/>
  <c r="AP36" i="40" s="1"/>
  <c r="W35" i="29"/>
  <c r="X35" i="29" s="1"/>
  <c r="AE36" i="28"/>
  <c r="AF34" i="29"/>
  <c r="AO34" i="29" s="1"/>
  <c r="AE34" i="29"/>
  <c r="AI34" i="29" s="1"/>
  <c r="W37" i="28"/>
  <c r="W37" i="37"/>
  <c r="Z36" i="76"/>
  <c r="AF36" i="76" s="1"/>
  <c r="AO36" i="76" s="1"/>
  <c r="AE36" i="37"/>
  <c r="AG34" i="90"/>
  <c r="AP34" i="90" s="1"/>
  <c r="AE35" i="34"/>
  <c r="AN35" i="34" s="1"/>
  <c r="AF36" i="37"/>
  <c r="AO36" i="37" s="1"/>
  <c r="W37" i="30"/>
  <c r="AG36" i="30"/>
  <c r="AP36" i="30" s="1"/>
  <c r="AF36" i="30"/>
  <c r="AO36" i="30" s="1"/>
  <c r="AE36" i="30"/>
  <c r="AF36" i="40"/>
  <c r="AO36" i="40" s="1"/>
  <c r="AE36" i="40"/>
  <c r="W37" i="40"/>
  <c r="AG36" i="82"/>
  <c r="AP36" i="82" s="1"/>
  <c r="AF36" i="82"/>
  <c r="AO36" i="82" s="1"/>
  <c r="W37" i="82"/>
  <c r="AE36" i="82"/>
  <c r="W35" i="94"/>
  <c r="AG34" i="94"/>
  <c r="AP34" i="94" s="1"/>
  <c r="AE34" i="94"/>
  <c r="AF34" i="94"/>
  <c r="AO34" i="94" s="1"/>
  <c r="AF35" i="91"/>
  <c r="AO35" i="91" s="1"/>
  <c r="AE35" i="91"/>
  <c r="W36" i="91"/>
  <c r="AG35" i="91"/>
  <c r="AP35" i="91" s="1"/>
  <c r="W35" i="74"/>
  <c r="AG34" i="74"/>
  <c r="AP34" i="74" s="1"/>
  <c r="AF34" i="74"/>
  <c r="AO34" i="74" s="1"/>
  <c r="AE34" i="74"/>
  <c r="AH36" i="77"/>
  <c r="AQ36" i="77" s="1"/>
  <c r="W37" i="43"/>
  <c r="AE36" i="43"/>
  <c r="AG36" i="43"/>
  <c r="AP36" i="43" s="1"/>
  <c r="AF36" i="43"/>
  <c r="AO36" i="43" s="1"/>
  <c r="X34" i="47"/>
  <c r="Z34" i="47" s="1"/>
  <c r="Y34" i="47"/>
  <c r="AH35" i="33"/>
  <c r="AQ35" i="33" s="1"/>
  <c r="W35" i="32"/>
  <c r="AG34" i="32"/>
  <c r="AP34" i="32" s="1"/>
  <c r="AF34" i="32"/>
  <c r="AO34" i="32" s="1"/>
  <c r="AE34" i="32"/>
  <c r="Y36" i="83"/>
  <c r="X36" i="83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W37" i="76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AN34" i="45"/>
  <c r="AI34" i="45"/>
  <c r="X36" i="34"/>
  <c r="Y36" i="34"/>
  <c r="X35" i="78"/>
  <c r="Z35" i="78" s="1"/>
  <c r="Y35" i="78"/>
  <c r="Y35" i="90"/>
  <c r="X35" i="90"/>
  <c r="Y36" i="87"/>
  <c r="X36" i="87"/>
  <c r="Z36" i="87" s="1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Y35" i="75"/>
  <c r="Y36" i="73"/>
  <c r="X36" i="73"/>
  <c r="X35" i="81"/>
  <c r="Y35" i="81"/>
  <c r="X37" i="86"/>
  <c r="Y37" i="86"/>
  <c r="AN33" i="35"/>
  <c r="AI33" i="35"/>
  <c r="Y35" i="45"/>
  <c r="X35" i="45"/>
  <c r="Y37" i="37"/>
  <c r="X37" i="37"/>
  <c r="AH36" i="82"/>
  <c r="AQ36" i="82" s="1"/>
  <c r="AN37" i="96"/>
  <c r="AI37" i="96"/>
  <c r="Z36" i="77"/>
  <c r="X38" i="96"/>
  <c r="Y38" i="96"/>
  <c r="Z36" i="38"/>
  <c r="AN32" i="89"/>
  <c r="AI32" i="89"/>
  <c r="AI35" i="73"/>
  <c r="AN35" i="73"/>
  <c r="AN36" i="86"/>
  <c r="AI36" i="86"/>
  <c r="AN36" i="37"/>
  <c r="AI36" i="37"/>
  <c r="W36" i="44"/>
  <c r="AG35" i="44"/>
  <c r="AP35" i="44" s="1"/>
  <c r="AF35" i="44"/>
  <c r="AO35" i="44" s="1"/>
  <c r="AE35" i="44"/>
  <c r="X37" i="28"/>
  <c r="Y37" i="28"/>
  <c r="AH36" i="85"/>
  <c r="AQ36" i="85" s="1"/>
  <c r="AR35" i="30"/>
  <c r="AR33" i="94"/>
  <c r="Y36" i="42"/>
  <c r="X36" i="42"/>
  <c r="Z36" i="42" s="1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Z35" i="84" s="1"/>
  <c r="X35" i="84"/>
  <c r="AR33" i="74"/>
  <c r="AI34" i="75"/>
  <c r="AN34" i="75"/>
  <c r="AI34" i="90"/>
  <c r="AN34" i="90"/>
  <c r="AR34" i="88"/>
  <c r="AI35" i="87"/>
  <c r="AN35" i="87"/>
  <c r="X34" i="46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AR35" i="85"/>
  <c r="AR35" i="77"/>
  <c r="AI34" i="81"/>
  <c r="AN34" i="81"/>
  <c r="Y36" i="95"/>
  <c r="X36" i="95"/>
  <c r="Z37" i="86" l="1"/>
  <c r="Z35" i="75"/>
  <c r="AG36" i="76"/>
  <c r="AP36" i="76" s="1"/>
  <c r="Z37" i="28"/>
  <c r="W38" i="28" s="1"/>
  <c r="AE36" i="76"/>
  <c r="Z34" i="46"/>
  <c r="Y35" i="29"/>
  <c r="Z35" i="29" s="1"/>
  <c r="Z35" i="81"/>
  <c r="AI35" i="34"/>
  <c r="AR35" i="34" s="1"/>
  <c r="Z33" i="89"/>
  <c r="W34" i="89" s="1"/>
  <c r="AN34" i="29"/>
  <c r="Z36" i="83"/>
  <c r="AF36" i="83" s="1"/>
  <c r="AO36" i="83" s="1"/>
  <c r="Z34" i="35"/>
  <c r="Z35" i="45"/>
  <c r="AF35" i="45" s="1"/>
  <c r="AO35" i="45" s="1"/>
  <c r="Z36" i="73"/>
  <c r="AF36" i="73" s="1"/>
  <c r="AO36" i="73" s="1"/>
  <c r="Z35" i="90"/>
  <c r="W36" i="90" s="1"/>
  <c r="AG35" i="84"/>
  <c r="AP35" i="84" s="1"/>
  <c r="AF35" i="84"/>
  <c r="AO35" i="84" s="1"/>
  <c r="W36" i="84"/>
  <c r="AE35" i="84"/>
  <c r="AG36" i="83"/>
  <c r="AP36" i="83" s="1"/>
  <c r="AE36" i="83"/>
  <c r="AE35" i="45"/>
  <c r="W36" i="45"/>
  <c r="AG36" i="73"/>
  <c r="AP36" i="73" s="1"/>
  <c r="W38" i="86"/>
  <c r="AG37" i="86"/>
  <c r="AP37" i="86" s="1"/>
  <c r="AF37" i="86"/>
  <c r="AO37" i="86" s="1"/>
  <c r="AE37" i="86"/>
  <c r="AE34" i="46"/>
  <c r="W35" i="46"/>
  <c r="AG34" i="46"/>
  <c r="AP34" i="46" s="1"/>
  <c r="AF34" i="46"/>
  <c r="AO34" i="46" s="1"/>
  <c r="AF37" i="28"/>
  <c r="AO37" i="28" s="1"/>
  <c r="AI36" i="30"/>
  <c r="AN36" i="30"/>
  <c r="AI35" i="91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AI36" i="82"/>
  <c r="Y37" i="40"/>
  <c r="X37" i="40"/>
  <c r="Y36" i="80"/>
  <c r="X36" i="80"/>
  <c r="AR34" i="90"/>
  <c r="AR36" i="37"/>
  <c r="Y36" i="93"/>
  <c r="X36" i="93"/>
  <c r="AI34" i="32"/>
  <c r="AN34" i="32"/>
  <c r="AF34" i="47"/>
  <c r="AO34" i="47" s="1"/>
  <c r="AE34" i="47"/>
  <c r="W35" i="47"/>
  <c r="AG34" i="47"/>
  <c r="AP34" i="47" s="1"/>
  <c r="X36" i="91"/>
  <c r="Y36" i="91"/>
  <c r="AN35" i="80"/>
  <c r="AI35" i="80"/>
  <c r="AI35" i="44"/>
  <c r="AN35" i="44"/>
  <c r="AI36" i="76"/>
  <c r="AN36" i="76"/>
  <c r="AH36" i="36"/>
  <c r="AQ36" i="36" s="1"/>
  <c r="Z36" i="95"/>
  <c r="Z36" i="36"/>
  <c r="Y37" i="25"/>
  <c r="X37" i="25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F34" i="35"/>
  <c r="AO34" i="35" s="1"/>
  <c r="AE34" i="35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G35" i="81"/>
  <c r="AP35" i="81" s="1"/>
  <c r="AF35" i="81"/>
  <c r="AO35" i="81" s="1"/>
  <c r="W36" i="81"/>
  <c r="AE35" i="81"/>
  <c r="AE35" i="75"/>
  <c r="W36" i="75"/>
  <c r="AF35" i="75"/>
  <c r="AO35" i="75" s="1"/>
  <c r="AG35" i="75"/>
  <c r="AP35" i="75" s="1"/>
  <c r="AR34" i="84"/>
  <c r="AI33" i="27"/>
  <c r="AN33" i="27"/>
  <c r="AG36" i="87"/>
  <c r="AP36" i="87" s="1"/>
  <c r="AF36" i="87"/>
  <c r="AO36" i="87" s="1"/>
  <c r="AE36" i="87"/>
  <c r="W37" i="87"/>
  <c r="AF35" i="78"/>
  <c r="AO35" i="78" s="1"/>
  <c r="AE35" i="78"/>
  <c r="W36" i="78"/>
  <c r="AG35" i="78"/>
  <c r="AP35" i="78" s="1"/>
  <c r="AH34" i="35"/>
  <c r="AQ34" i="35" s="1"/>
  <c r="Y37" i="76"/>
  <c r="Z37" i="76" s="1"/>
  <c r="X37" i="76"/>
  <c r="AI35" i="92"/>
  <c r="AN35" i="92"/>
  <c r="X35" i="32"/>
  <c r="Y35" i="32"/>
  <c r="AI34" i="94"/>
  <c r="AN34" i="94"/>
  <c r="Y37" i="30"/>
  <c r="X37" i="30"/>
  <c r="Z37" i="30" s="1"/>
  <c r="AE35" i="29" l="1"/>
  <c r="W36" i="29"/>
  <c r="AG35" i="29"/>
  <c r="AP35" i="29" s="1"/>
  <c r="AF35" i="29"/>
  <c r="AO35" i="29" s="1"/>
  <c r="AE37" i="28"/>
  <c r="AE36" i="73"/>
  <c r="AN36" i="73" s="1"/>
  <c r="AE35" i="90"/>
  <c r="AG37" i="28"/>
  <c r="AP37" i="28" s="1"/>
  <c r="Z36" i="93"/>
  <c r="W37" i="93" s="1"/>
  <c r="AG33" i="89"/>
  <c r="AP33" i="89" s="1"/>
  <c r="AF33" i="89"/>
  <c r="AO33" i="89" s="1"/>
  <c r="AE33" i="89"/>
  <c r="AI33" i="89" s="1"/>
  <c r="AG35" i="45"/>
  <c r="AP35" i="45" s="1"/>
  <c r="Z36" i="44"/>
  <c r="Z34" i="27"/>
  <c r="W37" i="83"/>
  <c r="Z37" i="40"/>
  <c r="W37" i="73"/>
  <c r="Y37" i="73" s="1"/>
  <c r="Z37" i="25"/>
  <c r="AF35" i="90"/>
  <c r="AO35" i="90" s="1"/>
  <c r="Z36" i="91"/>
  <c r="AG36" i="91" s="1"/>
  <c r="AP36" i="91" s="1"/>
  <c r="Z35" i="94"/>
  <c r="W36" i="94" s="1"/>
  <c r="Z35" i="39"/>
  <c r="Z37" i="79"/>
  <c r="W38" i="79" s="1"/>
  <c r="Z37" i="82"/>
  <c r="W38" i="82" s="1"/>
  <c r="Z37" i="43"/>
  <c r="W38" i="43" s="1"/>
  <c r="AG35" i="90"/>
  <c r="AP35" i="90" s="1"/>
  <c r="Z36" i="92"/>
  <c r="AG37" i="82"/>
  <c r="AP37" i="82" s="1"/>
  <c r="AG36" i="93"/>
  <c r="AP36" i="93" s="1"/>
  <c r="AF36" i="93"/>
  <c r="AO36" i="93" s="1"/>
  <c r="AE36" i="93"/>
  <c r="AE36" i="44"/>
  <c r="AF36" i="44"/>
  <c r="AO36" i="44" s="1"/>
  <c r="AG36" i="44"/>
  <c r="AP36" i="44" s="1"/>
  <c r="W37" i="44"/>
  <c r="AF36" i="92"/>
  <c r="AO36" i="92" s="1"/>
  <c r="W37" i="92"/>
  <c r="AE36" i="92"/>
  <c r="AG36" i="92"/>
  <c r="AP36" i="92" s="1"/>
  <c r="AF36" i="91"/>
  <c r="AO36" i="91" s="1"/>
  <c r="AE36" i="91"/>
  <c r="W37" i="91"/>
  <c r="AF35" i="94"/>
  <c r="AO35" i="94" s="1"/>
  <c r="AE35" i="94"/>
  <c r="AG35" i="94"/>
  <c r="AP35" i="94" s="1"/>
  <c r="W36" i="39"/>
  <c r="AG35" i="39"/>
  <c r="AP35" i="39" s="1"/>
  <c r="AF35" i="39"/>
  <c r="AO35" i="39" s="1"/>
  <c r="AE35" i="39"/>
  <c r="AF34" i="27"/>
  <c r="AO34" i="27" s="1"/>
  <c r="AG34" i="27"/>
  <c r="AP34" i="27" s="1"/>
  <c r="W35" i="27"/>
  <c r="AE34" i="27"/>
  <c r="AE37" i="25"/>
  <c r="W38" i="25"/>
  <c r="AG37" i="25"/>
  <c r="AP37" i="25" s="1"/>
  <c r="AF37" i="25"/>
  <c r="AO37" i="25" s="1"/>
  <c r="Y36" i="78"/>
  <c r="X36" i="78"/>
  <c r="AR33" i="27"/>
  <c r="Y36" i="75"/>
  <c r="X36" i="75"/>
  <c r="Y37" i="77"/>
  <c r="X37" i="77"/>
  <c r="AR36" i="43"/>
  <c r="AH37" i="25"/>
  <c r="AQ37" i="25" s="1"/>
  <c r="X37" i="42"/>
  <c r="Y37" i="42"/>
  <c r="AH35" i="39"/>
  <c r="AQ35" i="39" s="1"/>
  <c r="X36" i="41"/>
  <c r="Y36" i="41"/>
  <c r="X38" i="28"/>
  <c r="Y38" i="28"/>
  <c r="AI37" i="86"/>
  <c r="AN37" i="86"/>
  <c r="Y36" i="90"/>
  <c r="X36" i="90"/>
  <c r="X36" i="33"/>
  <c r="Y36" i="33"/>
  <c r="AF38" i="96"/>
  <c r="AO38" i="96" s="1"/>
  <c r="AG38" i="96"/>
  <c r="AP38" i="96" s="1"/>
  <c r="W39" i="96"/>
  <c r="AE38" i="96"/>
  <c r="AR35" i="44"/>
  <c r="AR34" i="32"/>
  <c r="W38" i="40"/>
  <c r="AG37" i="40"/>
  <c r="AP37" i="40" s="1"/>
  <c r="AE37" i="40"/>
  <c r="AF37" i="40"/>
  <c r="AO37" i="40" s="1"/>
  <c r="Y38" i="48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I35" i="90"/>
  <c r="AN35" i="90"/>
  <c r="AN35" i="84"/>
  <c r="AI35" i="84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AF37" i="76"/>
  <c r="AO37" i="76" s="1"/>
  <c r="W38" i="76"/>
  <c r="AE37" i="76"/>
  <c r="Y37" i="87"/>
  <c r="X37" i="87"/>
  <c r="Z37" i="87" s="1"/>
  <c r="AI35" i="75"/>
  <c r="AN35" i="75"/>
  <c r="AN36" i="77"/>
  <c r="AI36" i="77"/>
  <c r="Z35" i="32"/>
  <c r="AN36" i="87"/>
  <c r="AI36" i="87"/>
  <c r="X36" i="29"/>
  <c r="Y36" i="29"/>
  <c r="Z36" i="29" s="1"/>
  <c r="AR34" i="39"/>
  <c r="Y35" i="35"/>
  <c r="X35" i="35"/>
  <c r="AH34" i="27"/>
  <c r="AQ34" i="27" s="1"/>
  <c r="AR35" i="80"/>
  <c r="AH36" i="93"/>
  <c r="AQ36" i="93" s="1"/>
  <c r="AR36" i="82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AI35" i="45"/>
  <c r="AN33" i="89" l="1"/>
  <c r="X37" i="73"/>
  <c r="Z36" i="78"/>
  <c r="AG37" i="79"/>
  <c r="AP37" i="79" s="1"/>
  <c r="AI36" i="73"/>
  <c r="Z38" i="48"/>
  <c r="AG38" i="48" s="1"/>
  <c r="AP38" i="48" s="1"/>
  <c r="Z36" i="33"/>
  <c r="Z37" i="42"/>
  <c r="AE37" i="43"/>
  <c r="Z37" i="38"/>
  <c r="AF37" i="82"/>
  <c r="AO37" i="82" s="1"/>
  <c r="AE37" i="82"/>
  <c r="AN37" i="82" s="1"/>
  <c r="Z36" i="75"/>
  <c r="AE36" i="75" s="1"/>
  <c r="AG37" i="43"/>
  <c r="AP37" i="43" s="1"/>
  <c r="Z37" i="73"/>
  <c r="Z35" i="35"/>
  <c r="AE35" i="35" s="1"/>
  <c r="AE37" i="79"/>
  <c r="AF37" i="43"/>
  <c r="AO37" i="43" s="1"/>
  <c r="AF37" i="79"/>
  <c r="AO37" i="79" s="1"/>
  <c r="AF35" i="35"/>
  <c r="AO35" i="35" s="1"/>
  <c r="AG35" i="35"/>
  <c r="AP35" i="35" s="1"/>
  <c r="W37" i="29"/>
  <c r="AG36" i="29"/>
  <c r="AP36" i="29" s="1"/>
  <c r="AE36" i="29"/>
  <c r="AF36" i="29"/>
  <c r="AO36" i="29" s="1"/>
  <c r="AG36" i="75"/>
  <c r="AP36" i="75" s="1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Z38" i="40" s="1"/>
  <c r="Y38" i="40"/>
  <c r="AF36" i="33"/>
  <c r="AO36" i="33" s="1"/>
  <c r="AG36" i="33"/>
  <c r="AP36" i="33" s="1"/>
  <c r="AE36" i="33"/>
  <c r="W37" i="33"/>
  <c r="W38" i="73"/>
  <c r="AG37" i="73"/>
  <c r="AP37" i="73" s="1"/>
  <c r="AE37" i="73"/>
  <c r="AF37" i="73"/>
  <c r="AO37" i="73" s="1"/>
  <c r="AH37" i="77"/>
  <c r="AQ37" i="77" s="1"/>
  <c r="Y35" i="27"/>
  <c r="X35" i="27"/>
  <c r="Y36" i="39"/>
  <c r="X36" i="39"/>
  <c r="Y37" i="91"/>
  <c r="X37" i="91"/>
  <c r="AI36" i="92"/>
  <c r="AN36" i="92"/>
  <c r="Y38" i="79"/>
  <c r="X38" i="79"/>
  <c r="AR35" i="45"/>
  <c r="AR34" i="46"/>
  <c r="Y38" i="37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AH36" i="90"/>
  <c r="AQ36" i="90" s="1"/>
  <c r="AH36" i="41"/>
  <c r="AQ36" i="41" s="1"/>
  <c r="AN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I35" i="39"/>
  <c r="AN35" i="39"/>
  <c r="AN36" i="91"/>
  <c r="AI36" i="91"/>
  <c r="Y37" i="92"/>
  <c r="X37" i="92"/>
  <c r="Z37" i="92" s="1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Y36" i="94"/>
  <c r="X36" i="94"/>
  <c r="AI36" i="93"/>
  <c r="AN36" i="93"/>
  <c r="AN37" i="79"/>
  <c r="AI37" i="82"/>
  <c r="AH37" i="85"/>
  <c r="AQ37" i="85" s="1"/>
  <c r="AR35" i="78"/>
  <c r="AR36" i="83"/>
  <c r="AF37" i="38"/>
  <c r="AO37" i="38" s="1"/>
  <c r="W38" i="38"/>
  <c r="AG37" i="38"/>
  <c r="AP37" i="38" s="1"/>
  <c r="AE37" i="38"/>
  <c r="AR37" i="48"/>
  <c r="AR33" i="89"/>
  <c r="AR36" i="77"/>
  <c r="W38" i="87"/>
  <c r="AG37" i="87"/>
  <c r="AP37" i="87" s="1"/>
  <c r="AE37" i="87"/>
  <c r="AF37" i="87"/>
  <c r="AO37" i="87" s="1"/>
  <c r="Y38" i="30"/>
  <c r="X38" i="30"/>
  <c r="AR35" i="90"/>
  <c r="AH37" i="73"/>
  <c r="AQ37" i="73" s="1"/>
  <c r="AH38" i="28"/>
  <c r="AQ38" i="28" s="1"/>
  <c r="AG37" i="42"/>
  <c r="AP37" i="42" s="1"/>
  <c r="AF37" i="42"/>
  <c r="AO37" i="42" s="1"/>
  <c r="AE37" i="42"/>
  <c r="W38" i="42"/>
  <c r="AG36" i="78"/>
  <c r="AP36" i="78" s="1"/>
  <c r="AF36" i="78"/>
  <c r="AO36" i="78" s="1"/>
  <c r="AE36" i="78"/>
  <c r="W37" i="78"/>
  <c r="X38" i="43"/>
  <c r="Y38" i="43"/>
  <c r="AI35" i="94"/>
  <c r="AN35" i="94"/>
  <c r="Z36" i="45"/>
  <c r="Z35" i="46"/>
  <c r="Y37" i="31"/>
  <c r="X37" i="31"/>
  <c r="Y37" i="95"/>
  <c r="X37" i="95"/>
  <c r="Z37" i="85"/>
  <c r="X37" i="36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Y37" i="44"/>
  <c r="X37" i="44"/>
  <c r="X38" i="82"/>
  <c r="Y38" i="82"/>
  <c r="W39" i="48" l="1"/>
  <c r="Z37" i="31"/>
  <c r="Z37" i="36"/>
  <c r="AE38" i="48"/>
  <c r="W36" i="35"/>
  <c r="Z35" i="27"/>
  <c r="AF38" i="48"/>
  <c r="AO38" i="48" s="1"/>
  <c r="AI37" i="79"/>
  <c r="Z37" i="91"/>
  <c r="AF36" i="75"/>
  <c r="AO36" i="75" s="1"/>
  <c r="Z39" i="96"/>
  <c r="Z36" i="39"/>
  <c r="W37" i="39" s="1"/>
  <c r="W37" i="75"/>
  <c r="AI37" i="43"/>
  <c r="Z38" i="37"/>
  <c r="Z37" i="34"/>
  <c r="W38" i="34" s="1"/>
  <c r="Z37" i="95"/>
  <c r="AF37" i="95" s="1"/>
  <c r="AO37" i="95" s="1"/>
  <c r="Z36" i="94"/>
  <c r="W37" i="94" s="1"/>
  <c r="Z38" i="76"/>
  <c r="W39" i="76" s="1"/>
  <c r="Z38" i="79"/>
  <c r="W39" i="79" s="1"/>
  <c r="AF37" i="92"/>
  <c r="AO37" i="92" s="1"/>
  <c r="W38" i="92"/>
  <c r="AG37" i="92"/>
  <c r="AP37" i="92" s="1"/>
  <c r="AE37" i="92"/>
  <c r="AE38" i="76"/>
  <c r="AG37" i="31"/>
  <c r="AP37" i="31" s="1"/>
  <c r="AF37" i="31"/>
  <c r="AO37" i="31" s="1"/>
  <c r="AE37" i="31"/>
  <c r="W38" i="31"/>
  <c r="AE38" i="79"/>
  <c r="AF38" i="79"/>
  <c r="AO38" i="79" s="1"/>
  <c r="AF37" i="34"/>
  <c r="AO37" i="34" s="1"/>
  <c r="AG37" i="34"/>
  <c r="AP37" i="34" s="1"/>
  <c r="AE37" i="34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Z37" i="80" s="1"/>
  <c r="AR36" i="92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Y38" i="42"/>
  <c r="Y38" i="87"/>
  <c r="X38" i="87"/>
  <c r="Z38" i="87" s="1"/>
  <c r="AR37" i="79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AH38" i="40"/>
  <c r="AQ38" i="40" s="1"/>
  <c r="AI38" i="48"/>
  <c r="AN38" i="48"/>
  <c r="AH38" i="82"/>
  <c r="AQ38" i="82" s="1"/>
  <c r="X37" i="78"/>
  <c r="Z37" i="78" s="1"/>
  <c r="Y37" i="78"/>
  <c r="AN37" i="42"/>
  <c r="AI37" i="42"/>
  <c r="AR36" i="93"/>
  <c r="AR37" i="40"/>
  <c r="Y36" i="32"/>
  <c r="X36" i="32"/>
  <c r="Z36" i="32" s="1"/>
  <c r="X38" i="26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W39" i="37"/>
  <c r="AF38" i="37"/>
  <c r="AO38" i="37" s="1"/>
  <c r="AG38" i="37"/>
  <c r="AP38" i="37" s="1"/>
  <c r="W38" i="91"/>
  <c r="AG37" i="91"/>
  <c r="AP37" i="91" s="1"/>
  <c r="AF37" i="91"/>
  <c r="AO37" i="91" s="1"/>
  <c r="AE37" i="9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R35" i="94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Y37" i="75"/>
  <c r="X37" i="75"/>
  <c r="AI36" i="29"/>
  <c r="AN36" i="29"/>
  <c r="Y36" i="35"/>
  <c r="X36" i="35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G39" i="96"/>
  <c r="AP39" i="96" s="1"/>
  <c r="AE39" i="96"/>
  <c r="AF39" i="96"/>
  <c r="AO39" i="96" s="1"/>
  <c r="AI35" i="35"/>
  <c r="AN35" i="35"/>
  <c r="AG37" i="95" l="1"/>
  <c r="AP37" i="95" s="1"/>
  <c r="W38" i="95"/>
  <c r="Z37" i="75"/>
  <c r="AG38" i="79"/>
  <c r="AP38" i="79" s="1"/>
  <c r="AE36" i="39"/>
  <c r="AG36" i="94"/>
  <c r="AP36" i="94" s="1"/>
  <c r="Z38" i="26"/>
  <c r="AG36" i="39"/>
  <c r="AP36" i="39" s="1"/>
  <c r="AE37" i="95"/>
  <c r="AF38" i="76"/>
  <c r="AO38" i="76" s="1"/>
  <c r="Z38" i="73"/>
  <c r="Z38" i="42"/>
  <c r="AF36" i="39"/>
  <c r="AO36" i="39" s="1"/>
  <c r="AE36" i="94"/>
  <c r="Z37" i="33"/>
  <c r="AF36" i="94"/>
  <c r="AO36" i="94" s="1"/>
  <c r="Z36" i="74"/>
  <c r="AG36" i="74" s="1"/>
  <c r="AP36" i="74" s="1"/>
  <c r="Z39" i="48"/>
  <c r="AG39" i="48" s="1"/>
  <c r="AP39" i="48" s="1"/>
  <c r="AG38" i="76"/>
  <c r="AP38" i="76" s="1"/>
  <c r="Z38" i="38"/>
  <c r="W39" i="38" s="1"/>
  <c r="W38" i="75"/>
  <c r="AG37" i="75"/>
  <c r="AP37" i="75" s="1"/>
  <c r="AF37" i="75"/>
  <c r="AO37" i="75" s="1"/>
  <c r="AE37" i="75"/>
  <c r="AF36" i="74"/>
  <c r="AO36" i="74" s="1"/>
  <c r="AF39" i="48"/>
  <c r="AO39" i="48" s="1"/>
  <c r="W40" i="48"/>
  <c r="AE39" i="48"/>
  <c r="AF38" i="73"/>
  <c r="AO38" i="73" s="1"/>
  <c r="AE38" i="73"/>
  <c r="W39" i="73"/>
  <c r="AG38" i="73"/>
  <c r="AP38" i="73" s="1"/>
  <c r="AE37" i="80"/>
  <c r="W38" i="80"/>
  <c r="AF37" i="80"/>
  <c r="AO37" i="80" s="1"/>
  <c r="AG37" i="80"/>
  <c r="AP37" i="80" s="1"/>
  <c r="AR35" i="35"/>
  <c r="X37" i="88"/>
  <c r="Y37" i="88"/>
  <c r="AH36" i="35"/>
  <c r="AQ36" i="35" s="1"/>
  <c r="AR36" i="33"/>
  <c r="AI37" i="36"/>
  <c r="AN37" i="36"/>
  <c r="AR36" i="78"/>
  <c r="Y39" i="28"/>
  <c r="X39" i="28"/>
  <c r="Z39" i="28" s="1"/>
  <c r="AI35" i="27"/>
  <c r="AN35" i="27"/>
  <c r="AI37" i="83"/>
  <c r="AN37" i="83"/>
  <c r="X36" i="47"/>
  <c r="Y36" i="47"/>
  <c r="Z36" i="47" s="1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I37" i="95"/>
  <c r="AN37" i="95"/>
  <c r="AN37" i="31"/>
  <c r="AI37" i="31"/>
  <c r="AI36" i="88"/>
  <c r="AN36" i="88"/>
  <c r="Z36" i="35"/>
  <c r="Y39" i="37"/>
  <c r="X39" i="37"/>
  <c r="AH38" i="26"/>
  <c r="AQ38" i="26" s="1"/>
  <c r="AH37" i="78"/>
  <c r="AQ37" i="78" s="1"/>
  <c r="Y38" i="77"/>
  <c r="X38" i="77"/>
  <c r="X35" i="89"/>
  <c r="Y35" i="89"/>
  <c r="W39" i="42"/>
  <c r="AG38" i="42"/>
  <c r="AP38" i="42" s="1"/>
  <c r="AF38" i="42"/>
  <c r="AO38" i="42" s="1"/>
  <c r="AE38" i="42"/>
  <c r="AG37" i="44"/>
  <c r="AP37" i="44" s="1"/>
  <c r="AF37" i="44"/>
  <c r="AO37" i="44" s="1"/>
  <c r="AE37" i="44"/>
  <c r="W38" i="44"/>
  <c r="X37" i="84"/>
  <c r="Y37" i="84"/>
  <c r="AI37" i="85"/>
  <c r="AN37" i="85"/>
  <c r="X39" i="76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F38" i="26"/>
  <c r="AO38" i="26" s="1"/>
  <c r="AE38" i="26"/>
  <c r="W39" i="26"/>
  <c r="W38" i="78"/>
  <c r="AG37" i="78"/>
  <c r="AP37" i="78" s="1"/>
  <c r="AE37" i="78"/>
  <c r="AF37" i="78"/>
  <c r="AO37" i="78" s="1"/>
  <c r="Y37" i="90"/>
  <c r="X37" i="90"/>
  <c r="Z37" i="90" s="1"/>
  <c r="AH38" i="87"/>
  <c r="AQ38" i="87" s="1"/>
  <c r="AG38" i="43"/>
  <c r="AP38" i="43" s="1"/>
  <c r="AF38" i="43"/>
  <c r="AO38" i="43" s="1"/>
  <c r="AE38" i="43"/>
  <c r="W39" i="43"/>
  <c r="AI37" i="34"/>
  <c r="AN37" i="34"/>
  <c r="Y38" i="36"/>
  <c r="X38" i="36"/>
  <c r="AR36" i="29"/>
  <c r="AE38" i="82"/>
  <c r="AG38" i="82"/>
  <c r="AP38" i="82" s="1"/>
  <c r="AF38" i="82"/>
  <c r="AO38" i="82" s="1"/>
  <c r="W39" i="82"/>
  <c r="Y39" i="40"/>
  <c r="X39" i="40"/>
  <c r="X38" i="91"/>
  <c r="Y38" i="91"/>
  <c r="Z38" i="91" s="1"/>
  <c r="AI36" i="41"/>
  <c r="AN36" i="41"/>
  <c r="AH36" i="32"/>
  <c r="AQ36" i="32" s="1"/>
  <c r="AR38" i="48"/>
  <c r="AH37" i="33"/>
  <c r="AQ37" i="33" s="1"/>
  <c r="Y39" i="86"/>
  <c r="X39" i="86"/>
  <c r="X37" i="8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AN38" i="79"/>
  <c r="AI38" i="79"/>
  <c r="AI38" i="76"/>
  <c r="AN38" i="76"/>
  <c r="X37" i="94"/>
  <c r="Y37" i="94"/>
  <c r="Y38" i="92"/>
  <c r="X38" i="92"/>
  <c r="X40" i="96"/>
  <c r="Y40" i="96"/>
  <c r="AH37" i="75"/>
  <c r="AQ37" i="75" s="1"/>
  <c r="AR35" i="32"/>
  <c r="AI38" i="40"/>
  <c r="AN38" i="40"/>
  <c r="X36" i="27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Z36" i="46" s="1"/>
  <c r="Y36" i="46"/>
  <c r="AH38" i="38"/>
  <c r="AQ38" i="38" s="1"/>
  <c r="X37" i="39"/>
  <c r="Y37" i="39"/>
  <c r="Y38" i="85"/>
  <c r="X38" i="85"/>
  <c r="Y38" i="95"/>
  <c r="X38" i="95"/>
  <c r="AN36" i="94"/>
  <c r="AI36" i="94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G37" i="33"/>
  <c r="AP37" i="33" s="1"/>
  <c r="W38" i="33"/>
  <c r="AE37" i="33"/>
  <c r="AE37" i="93"/>
  <c r="W38" i="93"/>
  <c r="AG37" i="93"/>
  <c r="AP37" i="93" s="1"/>
  <c r="AF37" i="93"/>
  <c r="AO37" i="93" s="1"/>
  <c r="AI36" i="81"/>
  <c r="AN36" i="81"/>
  <c r="Y37" i="45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X38" i="31"/>
  <c r="Z37" i="45" l="1"/>
  <c r="Z36" i="27"/>
  <c r="Z37" i="81"/>
  <c r="Z38" i="36"/>
  <c r="AF38" i="36" s="1"/>
  <c r="AO38" i="36" s="1"/>
  <c r="Z39" i="76"/>
  <c r="AE38" i="38"/>
  <c r="W37" i="74"/>
  <c r="Z38" i="85"/>
  <c r="Z38" i="92"/>
  <c r="Z39" i="37"/>
  <c r="AG39" i="37" s="1"/>
  <c r="AP39" i="37" s="1"/>
  <c r="AF38" i="38"/>
  <c r="AO38" i="38" s="1"/>
  <c r="AE36" i="74"/>
  <c r="AN36" i="74" s="1"/>
  <c r="Z38" i="34"/>
  <c r="Z37" i="39"/>
  <c r="Z39" i="40"/>
  <c r="Z37" i="84"/>
  <c r="AG38" i="38"/>
  <c r="AP38" i="38" s="1"/>
  <c r="Z38" i="83"/>
  <c r="AF38" i="83" s="1"/>
  <c r="AO38" i="83" s="1"/>
  <c r="AF39" i="37"/>
  <c r="AO39" i="37" s="1"/>
  <c r="AE39" i="37"/>
  <c r="W40" i="37"/>
  <c r="W37" i="47"/>
  <c r="AG36" i="47"/>
  <c r="AP36" i="47" s="1"/>
  <c r="AF36" i="47"/>
  <c r="AO36" i="47" s="1"/>
  <c r="AE36" i="47"/>
  <c r="AG37" i="39"/>
  <c r="AP37" i="39" s="1"/>
  <c r="AE37" i="39"/>
  <c r="W38" i="39"/>
  <c r="AF37" i="39"/>
  <c r="AO37" i="39" s="1"/>
  <c r="AE38" i="36"/>
  <c r="W39" i="36"/>
  <c r="AG38" i="36"/>
  <c r="AP38" i="36" s="1"/>
  <c r="AE36" i="27"/>
  <c r="W37" i="27"/>
  <c r="AG36" i="27"/>
  <c r="AP36" i="27" s="1"/>
  <c r="AF36" i="27"/>
  <c r="AO36" i="27" s="1"/>
  <c r="W39" i="34"/>
  <c r="AG38" i="34"/>
  <c r="AP38" i="34" s="1"/>
  <c r="AF38" i="34"/>
  <c r="AO38" i="34" s="1"/>
  <c r="AE38" i="34"/>
  <c r="AF38" i="91"/>
  <c r="AO38" i="91" s="1"/>
  <c r="AE38" i="91"/>
  <c r="AG38" i="91"/>
  <c r="AP38" i="91" s="1"/>
  <c r="W39" i="91"/>
  <c r="W38" i="45"/>
  <c r="AG37" i="45"/>
  <c r="AP37" i="45" s="1"/>
  <c r="AE37" i="45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G39" i="40"/>
  <c r="AP39" i="40" s="1"/>
  <c r="AF39" i="40"/>
  <c r="AO39" i="40" s="1"/>
  <c r="AE39" i="40"/>
  <c r="W40" i="40"/>
  <c r="AR37" i="34"/>
  <c r="X38" i="78"/>
  <c r="Y38" i="78"/>
  <c r="AH37" i="41"/>
  <c r="AQ37" i="41" s="1"/>
  <c r="Y38" i="44"/>
  <c r="X38" i="44"/>
  <c r="Z38" i="44" s="1"/>
  <c r="AH38" i="77"/>
  <c r="AQ38" i="77" s="1"/>
  <c r="AR36" i="88"/>
  <c r="Y39" i="38"/>
  <c r="X39" i="38"/>
  <c r="X40" i="48"/>
  <c r="Y40" i="48"/>
  <c r="AR36" i="84"/>
  <c r="AR34" i="89"/>
  <c r="AE38" i="92"/>
  <c r="AF38" i="92"/>
  <c r="AO38" i="92" s="1"/>
  <c r="AG38" i="92"/>
  <c r="AP38" i="92" s="1"/>
  <c r="W39" i="92"/>
  <c r="Y39" i="43"/>
  <c r="Z39" i="43" s="1"/>
  <c r="X39" i="43"/>
  <c r="AR37" i="31"/>
  <c r="AG39" i="28"/>
  <c r="AP39" i="28" s="1"/>
  <c r="AF39" i="28"/>
  <c r="AO39" i="28" s="1"/>
  <c r="W40" i="28"/>
  <c r="AE39" i="28"/>
  <c r="Y39" i="73"/>
  <c r="X39" i="73"/>
  <c r="Z39" i="73" s="1"/>
  <c r="AN38" i="38"/>
  <c r="AI37" i="75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7" i="41"/>
  <c r="AR37" i="92"/>
  <c r="X39" i="42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I37" i="78"/>
  <c r="AN37" i="78"/>
  <c r="AN38" i="26"/>
  <c r="AI38" i="26"/>
  <c r="AH37" i="84"/>
  <c r="AQ37" i="84" s="1"/>
  <c r="AR36" i="45"/>
  <c r="Z37" i="88"/>
  <c r="Y38" i="80"/>
  <c r="X38" i="80"/>
  <c r="Y37" i="74"/>
  <c r="X37" i="74"/>
  <c r="AR36" i="81"/>
  <c r="X37" i="32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AI36" i="74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Y39" i="30"/>
  <c r="AH38" i="92"/>
  <c r="AQ38" i="92" s="1"/>
  <c r="AI38" i="87"/>
  <c r="AN38" i="87"/>
  <c r="AN38" i="82"/>
  <c r="AI38" i="82"/>
  <c r="AH37" i="90"/>
  <c r="AQ37" i="90" s="1"/>
  <c r="AR38" i="28"/>
  <c r="AF39" i="76"/>
  <c r="AO39" i="76" s="1"/>
  <c r="AE39" i="76"/>
  <c r="AG39" i="76"/>
  <c r="AP39" i="76" s="1"/>
  <c r="W40" i="76"/>
  <c r="Z35" i="89"/>
  <c r="AN38" i="25"/>
  <c r="AI38" i="25"/>
  <c r="AH36" i="47"/>
  <c r="AQ36" i="47" s="1"/>
  <c r="AH39" i="28"/>
  <c r="AQ39" i="28" s="1"/>
  <c r="AR37" i="36"/>
  <c r="X38" i="75"/>
  <c r="Y38" i="75"/>
  <c r="Z39" i="26" l="1"/>
  <c r="Z39" i="30"/>
  <c r="Z37" i="32"/>
  <c r="Z39" i="42"/>
  <c r="AG38" i="83"/>
  <c r="AP38" i="83" s="1"/>
  <c r="AI38" i="38"/>
  <c r="W39" i="83"/>
  <c r="Z40" i="48"/>
  <c r="Z37" i="74"/>
  <c r="AE37" i="74" s="1"/>
  <c r="AE38" i="83"/>
  <c r="Z38" i="33"/>
  <c r="W39" i="33" s="1"/>
  <c r="Z40" i="76"/>
  <c r="Y40" i="76"/>
  <c r="X40" i="76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AG37" i="74"/>
  <c r="AP37" i="74" s="1"/>
  <c r="AR38" i="26"/>
  <c r="X38" i="29"/>
  <c r="Y38" i="29"/>
  <c r="AE39" i="42"/>
  <c r="W40" i="42"/>
  <c r="AF39" i="42"/>
  <c r="AO39" i="42" s="1"/>
  <c r="AG39" i="42"/>
  <c r="AP39" i="42" s="1"/>
  <c r="W40" i="26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AH39" i="38"/>
  <c r="AQ39" i="38" s="1"/>
  <c r="W39" i="44"/>
  <c r="AG38" i="44"/>
  <c r="AP38" i="44" s="1"/>
  <c r="AF38" i="44"/>
  <c r="AO38" i="44" s="1"/>
  <c r="AE38" i="44"/>
  <c r="X40" i="40"/>
  <c r="Y40" i="40"/>
  <c r="Z40" i="40" s="1"/>
  <c r="Y38" i="39"/>
  <c r="X38" i="39"/>
  <c r="Y37" i="47"/>
  <c r="X37" i="47"/>
  <c r="AH38" i="78"/>
  <c r="AQ38" i="78" s="1"/>
  <c r="AN39" i="40"/>
  <c r="AI39" i="40"/>
  <c r="AR38" i="30"/>
  <c r="AN38" i="83"/>
  <c r="AI38" i="83"/>
  <c r="AG39" i="79"/>
  <c r="AP39" i="79" s="1"/>
  <c r="AF39" i="79"/>
  <c r="AO39" i="79" s="1"/>
  <c r="W40" i="79"/>
  <c r="AE39" i="79"/>
  <c r="AH39" i="25"/>
  <c r="AQ39" i="25" s="1"/>
  <c r="X38" i="81"/>
  <c r="Y38" i="81"/>
  <c r="AH39" i="82"/>
  <c r="AQ39" i="82" s="1"/>
  <c r="AR37" i="75"/>
  <c r="Z39" i="38"/>
  <c r="Z38" i="78"/>
  <c r="Y39" i="91"/>
  <c r="X39" i="91"/>
  <c r="X37" i="27"/>
  <c r="Y37" i="27"/>
  <c r="AI38" i="36"/>
  <c r="AN38" i="36"/>
  <c r="AI36" i="47"/>
  <c r="AN36" i="47"/>
  <c r="Y40" i="37"/>
  <c r="X40" i="37"/>
  <c r="AH38" i="75"/>
  <c r="AQ38" i="75" s="1"/>
  <c r="AH38" i="33"/>
  <c r="AQ38" i="33" s="1"/>
  <c r="Y38" i="84"/>
  <c r="X38" i="84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I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X37" i="46"/>
  <c r="Z37" i="46" s="1"/>
  <c r="Y37" i="46"/>
  <c r="Y39" i="36"/>
  <c r="X39" i="36"/>
  <c r="AG35" i="89"/>
  <c r="AP35" i="89" s="1"/>
  <c r="AF35" i="89"/>
  <c r="AO35" i="89" s="1"/>
  <c r="W36" i="89"/>
  <c r="AE35" i="89"/>
  <c r="W40" i="30"/>
  <c r="AG39" i="30"/>
  <c r="AP39" i="30" s="1"/>
  <c r="AF39" i="30"/>
  <c r="AO39" i="30" s="1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AF40" i="48"/>
  <c r="AO40" i="48" s="1"/>
  <c r="AE40" i="48"/>
  <c r="W41" i="48"/>
  <c r="AG40" i="48"/>
  <c r="AP40" i="48" s="1"/>
  <c r="AN38" i="91"/>
  <c r="AI38" i="91"/>
  <c r="Y39" i="83"/>
  <c r="X39" i="83"/>
  <c r="Z40" i="37" l="1"/>
  <c r="Z39" i="36"/>
  <c r="Z38" i="84"/>
  <c r="Z39" i="91"/>
  <c r="Z38" i="81"/>
  <c r="AE38" i="81" s="1"/>
  <c r="Z39" i="92"/>
  <c r="AF39" i="92" s="1"/>
  <c r="AO39" i="92" s="1"/>
  <c r="AF37" i="74"/>
  <c r="AO37" i="74" s="1"/>
  <c r="W38" i="74"/>
  <c r="AE38" i="33"/>
  <c r="Z38" i="29"/>
  <c r="AF38" i="33"/>
  <c r="AO38" i="33" s="1"/>
  <c r="AG38" i="33"/>
  <c r="AP38" i="33" s="1"/>
  <c r="Z38" i="45"/>
  <c r="AE38" i="45" s="1"/>
  <c r="Z37" i="47"/>
  <c r="AG39" i="36"/>
  <c r="AP39" i="36" s="1"/>
  <c r="AE39" i="36"/>
  <c r="AF39" i="36"/>
  <c r="AO39" i="36" s="1"/>
  <c r="W40" i="36"/>
  <c r="AF38" i="45"/>
  <c r="AO38" i="45" s="1"/>
  <c r="W41" i="37"/>
  <c r="AG40" i="37"/>
  <c r="AP40" i="37" s="1"/>
  <c r="AF40" i="37"/>
  <c r="AO40" i="37" s="1"/>
  <c r="AE40" i="37"/>
  <c r="W41" i="40"/>
  <c r="AG40" i="40"/>
  <c r="AP40" i="40" s="1"/>
  <c r="AE40" i="40"/>
  <c r="AF40" i="40"/>
  <c r="AO40" i="40" s="1"/>
  <c r="AF38" i="81"/>
  <c r="AO38" i="81" s="1"/>
  <c r="W39" i="81"/>
  <c r="AG39" i="91"/>
  <c r="AP39" i="91" s="1"/>
  <c r="AF39" i="91"/>
  <c r="AO39" i="91" s="1"/>
  <c r="AE39" i="91"/>
  <c r="W40" i="91"/>
  <c r="AF37" i="47"/>
  <c r="AO37" i="47" s="1"/>
  <c r="AE37" i="47"/>
  <c r="W38" i="47"/>
  <c r="AG37" i="47"/>
  <c r="AP37" i="47" s="1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AI39" i="26"/>
  <c r="AN39" i="26"/>
  <c r="AG38" i="29"/>
  <c r="AP38" i="29" s="1"/>
  <c r="AF38" i="29"/>
  <c r="AO38" i="29" s="1"/>
  <c r="AE38" i="29"/>
  <c r="W39" i="29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7" i="39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Z40" i="86" s="1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Z38" i="74" s="1"/>
  <c r="Y38" i="74"/>
  <c r="AI40" i="96"/>
  <c r="AN40" i="96"/>
  <c r="AN38" i="33"/>
  <c r="AR38" i="34"/>
  <c r="AN39" i="73"/>
  <c r="AI39" i="73"/>
  <c r="Y39" i="77"/>
  <c r="X39" i="77"/>
  <c r="Z39" i="77" s="1"/>
  <c r="AH37" i="35"/>
  <c r="AQ37" i="35" s="1"/>
  <c r="Z38" i="90"/>
  <c r="Z37" i="27"/>
  <c r="AR39" i="40"/>
  <c r="Z38" i="39"/>
  <c r="X40" i="42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Z41" i="48" s="1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Y38" i="94"/>
  <c r="AN35" i="89"/>
  <c r="AI35" i="89"/>
  <c r="Z39" i="83"/>
  <c r="X40" i="43"/>
  <c r="Y40" i="43"/>
  <c r="AG39" i="87"/>
  <c r="AP39" i="87" s="1"/>
  <c r="AF39" i="87"/>
  <c r="AO39" i="87" s="1"/>
  <c r="AE39" i="87"/>
  <c r="W40" i="87"/>
  <c r="AR38" i="91"/>
  <c r="AR37" i="84"/>
  <c r="X36" i="89"/>
  <c r="Z36" i="89" s="1"/>
  <c r="Y36" i="89"/>
  <c r="AR38" i="85"/>
  <c r="Z40" i="28"/>
  <c r="Y38" i="88"/>
  <c r="X38" i="88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Z39" i="44" s="1"/>
  <c r="X40" i="26"/>
  <c r="Y40" i="26"/>
  <c r="Z40" i="26" s="1"/>
  <c r="X39" i="95"/>
  <c r="Z39" i="95" s="1"/>
  <c r="Y39" i="95"/>
  <c r="Z39" i="85"/>
  <c r="X39" i="33"/>
  <c r="Y39" i="33"/>
  <c r="Z40" i="43" l="1"/>
  <c r="Z40" i="42"/>
  <c r="AG38" i="81"/>
  <c r="AP38" i="81" s="1"/>
  <c r="W40" i="92"/>
  <c r="Z38" i="94"/>
  <c r="Z38" i="88"/>
  <c r="AF38" i="88" s="1"/>
  <c r="AO38" i="88" s="1"/>
  <c r="AI38" i="33"/>
  <c r="AG39" i="92"/>
  <c r="AP39" i="92" s="1"/>
  <c r="AE39" i="92"/>
  <c r="W39" i="45"/>
  <c r="X39" i="45" s="1"/>
  <c r="AG38" i="45"/>
  <c r="AP38" i="45" s="1"/>
  <c r="Z38" i="32"/>
  <c r="AG38" i="32" s="1"/>
  <c r="AP38" i="32" s="1"/>
  <c r="Z38" i="41"/>
  <c r="W39" i="41"/>
  <c r="AG38" i="41"/>
  <c r="AP38" i="41" s="1"/>
  <c r="AF38" i="41"/>
  <c r="AO38" i="41" s="1"/>
  <c r="AE38" i="41"/>
  <c r="AE40" i="26"/>
  <c r="W41" i="26"/>
  <c r="AG40" i="26"/>
  <c r="AP40" i="26" s="1"/>
  <c r="AF40" i="26"/>
  <c r="AO40" i="26" s="1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AG39" i="95"/>
  <c r="AP39" i="95" s="1"/>
  <c r="AE39" i="95"/>
  <c r="AF39" i="95"/>
  <c r="AO39" i="95" s="1"/>
  <c r="W40" i="95"/>
  <c r="AE39" i="44"/>
  <c r="AF39" i="44"/>
  <c r="AO39" i="44" s="1"/>
  <c r="AG39" i="44"/>
  <c r="AP39" i="44" s="1"/>
  <c r="W40" i="44"/>
  <c r="W37" i="89"/>
  <c r="AE36" i="89"/>
  <c r="AG36" i="89"/>
  <c r="AP36" i="89" s="1"/>
  <c r="AF36" i="89"/>
  <c r="AO36" i="89" s="1"/>
  <c r="Y40" i="87"/>
  <c r="X40" i="87"/>
  <c r="AE40" i="43"/>
  <c r="AG40" i="43"/>
  <c r="AP40" i="43" s="1"/>
  <c r="W41" i="43"/>
  <c r="AF40" i="43"/>
  <c r="AO40" i="43" s="1"/>
  <c r="AF38" i="94"/>
  <c r="AO38" i="94" s="1"/>
  <c r="AE38" i="94"/>
  <c r="W39" i="94"/>
  <c r="AG38" i="94"/>
  <c r="AP38" i="94" s="1"/>
  <c r="AH41" i="48"/>
  <c r="AQ41" i="48" s="1"/>
  <c r="AG40" i="42"/>
  <c r="AP40" i="42" s="1"/>
  <c r="AF40" i="42"/>
  <c r="AO40" i="42" s="1"/>
  <c r="AE40" i="42"/>
  <c r="W41" i="42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X40" i="91"/>
  <c r="Y40" i="91"/>
  <c r="AN38" i="81"/>
  <c r="AI38" i="81"/>
  <c r="AR38" i="33"/>
  <c r="W41" i="86"/>
  <c r="AG40" i="86"/>
  <c r="AP40" i="86" s="1"/>
  <c r="AF40" i="86"/>
  <c r="AO40" i="86" s="1"/>
  <c r="AE40" i="86"/>
  <c r="AR37" i="32"/>
  <c r="Y39" i="75"/>
  <c r="X39" i="75"/>
  <c r="AN38" i="29"/>
  <c r="AI38" i="29"/>
  <c r="AN38" i="84"/>
  <c r="AI38" i="84"/>
  <c r="AN39" i="91"/>
  <c r="AI39" i="91"/>
  <c r="X39" i="81"/>
  <c r="Z39" i="81" s="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Y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Y39" i="84"/>
  <c r="AN37" i="47"/>
  <c r="AI37" i="47"/>
  <c r="AN39" i="36"/>
  <c r="AI39" i="36"/>
  <c r="W40" i="77"/>
  <c r="AG39" i="77"/>
  <c r="AP39" i="77" s="1"/>
  <c r="AF39" i="77"/>
  <c r="AO39" i="77" s="1"/>
  <c r="AE39" i="77"/>
  <c r="X40" i="38"/>
  <c r="Z40" i="38" s="1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AI38" i="45"/>
  <c r="AG38" i="88" l="1"/>
  <c r="AP38" i="88" s="1"/>
  <c r="Z40" i="91"/>
  <c r="AE38" i="32"/>
  <c r="W39" i="32"/>
  <c r="Z39" i="84"/>
  <c r="AF38" i="32"/>
  <c r="AO38" i="32" s="1"/>
  <c r="W39" i="88"/>
  <c r="AE38" i="88"/>
  <c r="Y39" i="45"/>
  <c r="Z40" i="25"/>
  <c r="AE40" i="25" s="1"/>
  <c r="W41" i="25"/>
  <c r="AG40" i="25"/>
  <c r="AP40" i="25" s="1"/>
  <c r="W41" i="91"/>
  <c r="AF40" i="91"/>
  <c r="AO40" i="91" s="1"/>
  <c r="AE40" i="91"/>
  <c r="AG40" i="91"/>
  <c r="AP40" i="91" s="1"/>
  <c r="AR38" i="45"/>
  <c r="AE39" i="31"/>
  <c r="W40" i="31"/>
  <c r="AG39" i="31"/>
  <c r="AP39" i="31" s="1"/>
  <c r="AF39" i="31"/>
  <c r="AO39" i="31" s="1"/>
  <c r="AH40" i="38"/>
  <c r="AQ40" i="38" s="1"/>
  <c r="X40" i="77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X41" i="42"/>
  <c r="Z41" i="42" s="1"/>
  <c r="Y41" i="42"/>
  <c r="AI38" i="94"/>
  <c r="AN38" i="94"/>
  <c r="AI40" i="43"/>
  <c r="AN40" i="43"/>
  <c r="AI36" i="89"/>
  <c r="AN36" i="89"/>
  <c r="AN39" i="44"/>
  <c r="AI39" i="44"/>
  <c r="X40" i="83"/>
  <c r="Y40" i="83"/>
  <c r="AN38" i="32"/>
  <c r="AI40" i="26"/>
  <c r="AN40" i="26"/>
  <c r="AR40" i="40"/>
  <c r="AF40" i="38"/>
  <c r="AO40" i="38" s="1"/>
  <c r="W41" i="38"/>
  <c r="AG40" i="38"/>
  <c r="AP40" i="38" s="1"/>
  <c r="AE40" i="38"/>
  <c r="X38" i="35"/>
  <c r="Y38" i="35"/>
  <c r="AF39" i="33"/>
  <c r="AO39" i="33" s="1"/>
  <c r="W40" i="33"/>
  <c r="AG39" i="33"/>
  <c r="AP39" i="33" s="1"/>
  <c r="AE39" i="33"/>
  <c r="W40" i="81"/>
  <c r="AG39" i="81"/>
  <c r="AP39" i="81" s="1"/>
  <c r="AF39" i="81"/>
  <c r="AO39" i="81" s="1"/>
  <c r="AE39" i="81"/>
  <c r="AI40" i="86"/>
  <c r="AN40" i="86"/>
  <c r="AH39" i="29"/>
  <c r="AQ39" i="29" s="1"/>
  <c r="AN40" i="42"/>
  <c r="AI40" i="42"/>
  <c r="AH40" i="87"/>
  <c r="AQ40" i="87" s="1"/>
  <c r="X40" i="95"/>
  <c r="Y40" i="95"/>
  <c r="AI38" i="41"/>
  <c r="AN38" i="41"/>
  <c r="AF39" i="84"/>
  <c r="AO39" i="84" s="1"/>
  <c r="AE39" i="84"/>
  <c r="W40" i="84"/>
  <c r="AG39" i="84"/>
  <c r="AP39" i="84" s="1"/>
  <c r="X38" i="27"/>
  <c r="Y38" i="27"/>
  <c r="Z38" i="27" s="1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X39" i="39"/>
  <c r="Y41" i="28"/>
  <c r="X41" i="28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Z39" i="74" s="1"/>
  <c r="X41" i="43"/>
  <c r="Y41" i="43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Z39" i="88" s="1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Y41" i="86"/>
  <c r="AH40" i="91"/>
  <c r="AQ40" i="91" s="1"/>
  <c r="Z40" i="92"/>
  <c r="Z39" i="93"/>
  <c r="AR40" i="76"/>
  <c r="X39" i="94"/>
  <c r="Y39" i="94"/>
  <c r="AN38" i="88"/>
  <c r="AI38" i="88"/>
  <c r="AN39" i="83"/>
  <c r="AI39" i="83"/>
  <c r="Y39" i="32"/>
  <c r="X39" i="32"/>
  <c r="X41" i="26"/>
  <c r="Y41" i="26"/>
  <c r="Y39" i="41"/>
  <c r="X39" i="41"/>
  <c r="Z39" i="41" s="1"/>
  <c r="AI38" i="32" l="1"/>
  <c r="Z39" i="32"/>
  <c r="Z41" i="43"/>
  <c r="AF40" i="25"/>
  <c r="AO40" i="25" s="1"/>
  <c r="Z41" i="28"/>
  <c r="Z39" i="94"/>
  <c r="Z41" i="86"/>
  <c r="Z40" i="77"/>
  <c r="W41" i="77" s="1"/>
  <c r="Z39" i="90"/>
  <c r="W40" i="90" s="1"/>
  <c r="Z39" i="39"/>
  <c r="Z38" i="35"/>
  <c r="Z40" i="44"/>
  <c r="AG40" i="44" s="1"/>
  <c r="AP40" i="44" s="1"/>
  <c r="Z42" i="48"/>
  <c r="Z40" i="85"/>
  <c r="AG40" i="85" s="1"/>
  <c r="AP40" i="85" s="1"/>
  <c r="Z37" i="89"/>
  <c r="AF37" i="89" s="1"/>
  <c r="AO37" i="89" s="1"/>
  <c r="W39" i="27"/>
  <c r="AE38" i="27"/>
  <c r="AG38" i="27"/>
  <c r="AP38" i="27" s="1"/>
  <c r="AF38" i="27"/>
  <c r="AO38" i="27" s="1"/>
  <c r="AF39" i="90"/>
  <c r="AO39" i="90" s="1"/>
  <c r="AE40" i="44"/>
  <c r="W41" i="44"/>
  <c r="AG39" i="74"/>
  <c r="AP39" i="74" s="1"/>
  <c r="AF39" i="74"/>
  <c r="AO39" i="74" s="1"/>
  <c r="AE39" i="74"/>
  <c r="W40" i="74"/>
  <c r="W40" i="88"/>
  <c r="AG39" i="88"/>
  <c r="AP39" i="88" s="1"/>
  <c r="AF39" i="88"/>
  <c r="AO39" i="88" s="1"/>
  <c r="AE39" i="88"/>
  <c r="AE41" i="28"/>
  <c r="AF41" i="28"/>
  <c r="AO41" i="28" s="1"/>
  <c r="W42" i="28"/>
  <c r="AG41" i="28"/>
  <c r="AP41" i="28" s="1"/>
  <c r="AF42" i="48"/>
  <c r="AO42" i="48" s="1"/>
  <c r="AG42" i="48"/>
  <c r="AP42" i="48" s="1"/>
  <c r="AE42" i="48"/>
  <c r="W43" i="48"/>
  <c r="AE39" i="41"/>
  <c r="W40" i="41"/>
  <c r="AF39" i="41"/>
  <c r="AO39" i="41" s="1"/>
  <c r="AG39" i="41"/>
  <c r="AP39" i="41" s="1"/>
  <c r="AG39" i="32"/>
  <c r="AP39" i="32" s="1"/>
  <c r="AF39" i="32"/>
  <c r="AO39" i="32" s="1"/>
  <c r="AE39" i="32"/>
  <c r="W40" i="32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E38" i="35"/>
  <c r="W39" i="35"/>
  <c r="AF38" i="35"/>
  <c r="AO38" i="35" s="1"/>
  <c r="AG38" i="35"/>
  <c r="AP38" i="35" s="1"/>
  <c r="AR36" i="89"/>
  <c r="AH41" i="42"/>
  <c r="AQ41" i="42" s="1"/>
  <c r="AH40" i="77"/>
  <c r="AQ40" i="77" s="1"/>
  <c r="Y41" i="9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G39" i="94"/>
  <c r="AP39" i="94" s="1"/>
  <c r="AF39" i="94"/>
  <c r="AO39" i="94" s="1"/>
  <c r="AE39" i="94"/>
  <c r="W40" i="94"/>
  <c r="AE41" i="86"/>
  <c r="W42" i="86"/>
  <c r="AF41" i="86"/>
  <c r="AO41" i="86" s="1"/>
  <c r="AG41" i="86"/>
  <c r="AP41" i="86" s="1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I40" i="91"/>
  <c r="AN40" i="91"/>
  <c r="AH41" i="28"/>
  <c r="AQ41" i="28" s="1"/>
  <c r="Z41" i="26"/>
  <c r="AR38" i="88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X40" i="31"/>
  <c r="Z40" i="31" s="1"/>
  <c r="Y40" i="31"/>
  <c r="Y41" i="25"/>
  <c r="X41" i="25"/>
  <c r="Z41" i="25" s="1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Z41" i="30" s="1"/>
  <c r="AR40" i="86"/>
  <c r="AI39" i="33"/>
  <c r="AN39" i="33"/>
  <c r="AH38" i="35"/>
  <c r="AQ38" i="35" s="1"/>
  <c r="AR38" i="32"/>
  <c r="AI39" i="31"/>
  <c r="AN39" i="31"/>
  <c r="AI40" i="25"/>
  <c r="AN40" i="25"/>
  <c r="AF40" i="44" l="1"/>
  <c r="AO40" i="44" s="1"/>
  <c r="AE40" i="77"/>
  <c r="W41" i="85"/>
  <c r="AE39" i="90"/>
  <c r="AG39" i="90"/>
  <c r="AP39" i="90" s="1"/>
  <c r="Z40" i="84"/>
  <c r="AE40" i="84" s="1"/>
  <c r="AG40" i="77"/>
  <c r="AP40" i="77" s="1"/>
  <c r="Z41" i="91"/>
  <c r="AF41" i="91" s="1"/>
  <c r="AO41" i="91" s="1"/>
  <c r="AF40" i="85"/>
  <c r="AO40" i="85" s="1"/>
  <c r="W38" i="89"/>
  <c r="AF40" i="77"/>
  <c r="AO40" i="77" s="1"/>
  <c r="AE40" i="85"/>
  <c r="AI40" i="85" s="1"/>
  <c r="AG37" i="89"/>
  <c r="AP37" i="89" s="1"/>
  <c r="Z41" i="38"/>
  <c r="W42" i="38" s="1"/>
  <c r="AE37" i="89"/>
  <c r="Z40" i="81"/>
  <c r="AG40" i="81" s="1"/>
  <c r="AP40" i="81" s="1"/>
  <c r="AE41" i="91"/>
  <c r="AG41" i="91"/>
  <c r="AP41" i="91" s="1"/>
  <c r="AF41" i="38"/>
  <c r="AO41" i="38" s="1"/>
  <c r="AE40" i="81"/>
  <c r="W41" i="81"/>
  <c r="AF40" i="81"/>
  <c r="AO40" i="81" s="1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G41" i="30"/>
  <c r="AP41" i="30" s="1"/>
  <c r="AF41" i="30"/>
  <c r="AO41" i="30" s="1"/>
  <c r="AE41" i="30"/>
  <c r="W42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Y42" i="86"/>
  <c r="AI41" i="42"/>
  <c r="AN41" i="42"/>
  <c r="AH41" i="91"/>
  <c r="AQ41" i="91" s="1"/>
  <c r="Y39" i="35"/>
  <c r="X39" i="35"/>
  <c r="X40" i="32"/>
  <c r="Y40" i="32"/>
  <c r="AI39" i="88"/>
  <c r="AN39" i="88"/>
  <c r="X40" i="74"/>
  <c r="Y40" i="74"/>
  <c r="AN40" i="44"/>
  <c r="AI40" i="44"/>
  <c r="AN37" i="89"/>
  <c r="AI37" i="89"/>
  <c r="AN39" i="45"/>
  <c r="AI39" i="45"/>
  <c r="AN41" i="43"/>
  <c r="AI41" i="43"/>
  <c r="AI40" i="36"/>
  <c r="AN40" i="36"/>
  <c r="AI39" i="41"/>
  <c r="AN39" i="41"/>
  <c r="Y43" i="48"/>
  <c r="X43" i="48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Z41" i="87" s="1"/>
  <c r="AH42" i="96"/>
  <c r="AQ42" i="96" s="1"/>
  <c r="X40" i="94"/>
  <c r="Y40" i="94"/>
  <c r="AR39" i="81"/>
  <c r="X40" i="45"/>
  <c r="Y40" i="45"/>
  <c r="Z40" i="45" s="1"/>
  <c r="AI42" i="48"/>
  <c r="AN42" i="48"/>
  <c r="X42" i="28"/>
  <c r="Z42" i="28" s="1"/>
  <c r="Y42" i="28"/>
  <c r="Y40" i="90"/>
  <c r="X40" i="90"/>
  <c r="AI38" i="27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Z41" i="85" s="1"/>
  <c r="AN39" i="74"/>
  <c r="AI39" i="74"/>
  <c r="X39" i="47"/>
  <c r="Z39" i="47" s="1"/>
  <c r="Y39" i="47"/>
  <c r="Y39" i="46"/>
  <c r="X39" i="46"/>
  <c r="Z39" i="46" s="1"/>
  <c r="X40" i="93"/>
  <c r="Y40" i="93"/>
  <c r="Y40" i="75"/>
  <c r="X40" i="75"/>
  <c r="Z41" i="73"/>
  <c r="AH40" i="31"/>
  <c r="AQ40" i="31" s="1"/>
  <c r="Y41" i="82"/>
  <c r="X41" i="82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X40" i="88"/>
  <c r="Y40" i="88"/>
  <c r="X38" i="89"/>
  <c r="Y38" i="89"/>
  <c r="AN39" i="90"/>
  <c r="AI39" i="90"/>
  <c r="Y42" i="37"/>
  <c r="X42" i="37"/>
  <c r="Z42" i="37" s="1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X41" i="44"/>
  <c r="Y41" i="44"/>
  <c r="X39" i="27"/>
  <c r="Y39" i="27"/>
  <c r="Z40" i="80" l="1"/>
  <c r="Z38" i="89"/>
  <c r="Z40" i="93"/>
  <c r="AE41" i="38"/>
  <c r="Z39" i="27"/>
  <c r="Z42" i="86"/>
  <c r="AG42" i="86" s="1"/>
  <c r="AP42" i="86" s="1"/>
  <c r="W42" i="91"/>
  <c r="Z41" i="82"/>
  <c r="W41" i="84"/>
  <c r="AF40" i="84"/>
  <c r="AO40" i="84" s="1"/>
  <c r="AG40" i="84"/>
  <c r="AP40" i="84" s="1"/>
  <c r="Z41" i="44"/>
  <c r="W42" i="44" s="1"/>
  <c r="AN40" i="85"/>
  <c r="AG41" i="38"/>
  <c r="AP41" i="38" s="1"/>
  <c r="Z40" i="75"/>
  <c r="Z40" i="32"/>
  <c r="Z42" i="40"/>
  <c r="AG42" i="40" s="1"/>
  <c r="AP42" i="40" s="1"/>
  <c r="AF41" i="85"/>
  <c r="AO41" i="85" s="1"/>
  <c r="AE41" i="85"/>
  <c r="W42" i="85"/>
  <c r="AG41" i="85"/>
  <c r="AP41" i="85" s="1"/>
  <c r="W41" i="45"/>
  <c r="AG40" i="45"/>
  <c r="AP40" i="45" s="1"/>
  <c r="AF40" i="45"/>
  <c r="AO40" i="45" s="1"/>
  <c r="AE40" i="45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E41" i="87"/>
  <c r="W42" i="87"/>
  <c r="AF41" i="87"/>
  <c r="AO41" i="87" s="1"/>
  <c r="AG41" i="87"/>
  <c r="AP41" i="87" s="1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X41" i="81"/>
  <c r="Y41" i="81"/>
  <c r="Z41" i="81" s="1"/>
  <c r="AI41" i="38"/>
  <c r="AN41" i="38"/>
  <c r="AE39" i="27"/>
  <c r="AG39" i="27"/>
  <c r="AP39" i="27" s="1"/>
  <c r="AF39" i="27"/>
  <c r="AO39" i="27" s="1"/>
  <c r="W40" i="27"/>
  <c r="X41" i="95"/>
  <c r="Y41" i="95"/>
  <c r="AG42" i="37"/>
  <c r="AP42" i="37" s="1"/>
  <c r="AF42" i="37"/>
  <c r="AO42" i="37" s="1"/>
  <c r="AE42" i="37"/>
  <c r="W43" i="37"/>
  <c r="AH40" i="39"/>
  <c r="AQ40" i="39" s="1"/>
  <c r="AE41" i="82"/>
  <c r="W42" i="82"/>
  <c r="AG41" i="82"/>
  <c r="AP41" i="82" s="1"/>
  <c r="AF41" i="82"/>
  <c r="AO41" i="82" s="1"/>
  <c r="AF41" i="73"/>
  <c r="AO41" i="73" s="1"/>
  <c r="AE41" i="73"/>
  <c r="W42" i="73"/>
  <c r="AG41" i="73"/>
  <c r="AP41" i="73" s="1"/>
  <c r="AE40" i="93"/>
  <c r="W41" i="93"/>
  <c r="AG40" i="93"/>
  <c r="AP40" i="93" s="1"/>
  <c r="AF40" i="93"/>
  <c r="AO40" i="93" s="1"/>
  <c r="W40" i="47"/>
  <c r="AG39" i="47"/>
  <c r="AP39" i="47" s="1"/>
  <c r="AF39" i="47"/>
  <c r="AO39" i="47" s="1"/>
  <c r="AE39" i="47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AR37" i="89"/>
  <c r="Z40" i="74"/>
  <c r="AH39" i="35"/>
  <c r="AQ39" i="35" s="1"/>
  <c r="AH40" i="78"/>
  <c r="AQ40" i="78" s="1"/>
  <c r="AR39" i="75"/>
  <c r="AR41" i="76"/>
  <c r="AR41" i="37"/>
  <c r="AI40" i="83"/>
  <c r="AN40" i="83"/>
  <c r="AN40" i="81"/>
  <c r="AI40" i="81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2" i="25" s="1"/>
  <c r="Z40" i="90"/>
  <c r="AH40" i="94"/>
  <c r="AQ40" i="94" s="1"/>
  <c r="AN41" i="26"/>
  <c r="AI41" i="26"/>
  <c r="AH43" i="48"/>
  <c r="AQ43" i="48" s="1"/>
  <c r="AR40" i="36"/>
  <c r="X42" i="30"/>
  <c r="Y42" i="30"/>
  <c r="AE41" i="44"/>
  <c r="AI40" i="95"/>
  <c r="AN40" i="95"/>
  <c r="AE40" i="80"/>
  <c r="W41" i="80"/>
  <c r="AF40" i="80"/>
  <c r="AO40" i="80" s="1"/>
  <c r="AG40" i="80"/>
  <c r="AP40" i="80" s="1"/>
  <c r="W41" i="75"/>
  <c r="AG40" i="75"/>
  <c r="AP40" i="75" s="1"/>
  <c r="AF40" i="75"/>
  <c r="AO40" i="75" s="1"/>
  <c r="AE40" i="75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Z41" i="31" s="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AN41" i="91"/>
  <c r="AI41" i="91"/>
  <c r="Z42" i="30" l="1"/>
  <c r="AF42" i="86"/>
  <c r="AO42" i="86" s="1"/>
  <c r="Z41" i="95"/>
  <c r="W43" i="86"/>
  <c r="AE42" i="86"/>
  <c r="W43" i="40"/>
  <c r="Y43" i="40" s="1"/>
  <c r="AF41" i="44"/>
  <c r="AO41" i="44" s="1"/>
  <c r="AG41" i="44"/>
  <c r="AP41" i="44" s="1"/>
  <c r="AE42" i="40"/>
  <c r="Z42" i="38"/>
  <c r="AF42" i="40"/>
  <c r="AO42" i="40" s="1"/>
  <c r="Z42" i="91"/>
  <c r="AG42" i="91" s="1"/>
  <c r="AP42" i="91" s="1"/>
  <c r="AG41" i="81"/>
  <c r="AP41" i="81" s="1"/>
  <c r="AF41" i="81"/>
  <c r="AO41" i="81" s="1"/>
  <c r="W42" i="81"/>
  <c r="AE41" i="8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Y40" i="27"/>
  <c r="X40" i="27"/>
  <c r="AR41" i="38"/>
  <c r="Y42" i="79"/>
  <c r="X42" i="79"/>
  <c r="Y42" i="87"/>
  <c r="X42" i="87"/>
  <c r="Z42" i="87" s="1"/>
  <c r="X39" i="89"/>
  <c r="Y39" i="89"/>
  <c r="Y41" i="45"/>
  <c r="X41" i="45"/>
  <c r="Z41" i="45" s="1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Z43" i="86" s="1"/>
  <c r="Y43" i="86"/>
  <c r="AH42" i="26"/>
  <c r="AQ42" i="26" s="1"/>
  <c r="X40" i="47"/>
  <c r="Y40" i="47"/>
  <c r="AI41" i="79"/>
  <c r="AN41" i="79"/>
  <c r="AI41" i="87"/>
  <c r="AN41" i="87"/>
  <c r="AI40" i="33"/>
  <c r="AN40" i="33"/>
  <c r="AG42" i="38"/>
  <c r="AP42" i="38" s="1"/>
  <c r="AE42" i="38"/>
  <c r="W43" i="38"/>
  <c r="AF42" i="38"/>
  <c r="AO42" i="38" s="1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X41" i="33"/>
  <c r="Z41" i="33" s="1"/>
  <c r="Y41" i="33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Z41" i="32" s="1"/>
  <c r="Y41" i="32"/>
  <c r="AI39" i="47"/>
  <c r="AN39" i="47"/>
  <c r="Y42" i="73"/>
  <c r="Z42" i="73" s="1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AE42" i="25"/>
  <c r="Z41" i="84"/>
  <c r="AR40" i="84"/>
  <c r="AI41" i="73"/>
  <c r="AN41" i="73"/>
  <c r="AI41" i="82"/>
  <c r="AN41" i="82"/>
  <c r="AH41" i="95"/>
  <c r="AQ41" i="95" s="1"/>
  <c r="AN39" i="27"/>
  <c r="AI39" i="27"/>
  <c r="AN38" i="89"/>
  <c r="AI38" i="89"/>
  <c r="AI41" i="85"/>
  <c r="AN41" i="85"/>
  <c r="AI39" i="46"/>
  <c r="AN39" i="46"/>
  <c r="X41" i="80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E41" i="95"/>
  <c r="W42" i="95"/>
  <c r="AF41" i="95"/>
  <c r="AO41" i="95" s="1"/>
  <c r="AG41" i="95"/>
  <c r="AP41" i="95" s="1"/>
  <c r="AR40" i="31"/>
  <c r="AN42" i="40"/>
  <c r="AI42" i="40"/>
  <c r="X43" i="40" l="1"/>
  <c r="Z43" i="40" s="1"/>
  <c r="Z41" i="80"/>
  <c r="Z43" i="96"/>
  <c r="Z42" i="44"/>
  <c r="Z40" i="27"/>
  <c r="AE42" i="91"/>
  <c r="AI42" i="91" s="1"/>
  <c r="W43" i="91"/>
  <c r="AF42" i="91"/>
  <c r="AO42" i="91" s="1"/>
  <c r="Z42" i="79"/>
  <c r="AF42" i="79" s="1"/>
  <c r="AO42" i="79" s="1"/>
  <c r="AG42" i="73"/>
  <c r="AP42" i="73" s="1"/>
  <c r="AF42" i="73"/>
  <c r="AO42" i="73" s="1"/>
  <c r="AE42" i="73"/>
  <c r="W43" i="73"/>
  <c r="W44" i="86"/>
  <c r="AG43" i="86"/>
  <c r="AP43" i="86" s="1"/>
  <c r="AF43" i="86"/>
  <c r="AO43" i="86" s="1"/>
  <c r="AE43" i="86"/>
  <c r="AG42" i="79"/>
  <c r="AP42" i="79" s="1"/>
  <c r="AE42" i="79"/>
  <c r="W43" i="79"/>
  <c r="AH41" i="93"/>
  <c r="AQ41" i="93" s="1"/>
  <c r="AN41" i="77"/>
  <c r="AI41" i="77"/>
  <c r="X41" i="41"/>
  <c r="Y41" i="41"/>
  <c r="AG41" i="80"/>
  <c r="AP41" i="80" s="1"/>
  <c r="AF41" i="80"/>
  <c r="AO41" i="80" s="1"/>
  <c r="AE41" i="80"/>
  <c r="W42" i="80"/>
  <c r="AR41" i="82"/>
  <c r="AI42" i="25"/>
  <c r="AN42" i="25"/>
  <c r="AH42" i="73"/>
  <c r="AQ42" i="73" s="1"/>
  <c r="AH41" i="32"/>
  <c r="AQ41" i="32" s="1"/>
  <c r="X41" i="74"/>
  <c r="Y41" i="74"/>
  <c r="AI42" i="76"/>
  <c r="AN42" i="76"/>
  <c r="W42" i="33"/>
  <c r="AE41" i="33"/>
  <c r="AG41" i="33"/>
  <c r="AP41" i="33" s="1"/>
  <c r="AF41" i="33"/>
  <c r="AO41" i="33" s="1"/>
  <c r="AF43" i="96"/>
  <c r="AO43" i="96" s="1"/>
  <c r="AE43" i="96"/>
  <c r="AG43" i="96"/>
  <c r="AP43" i="96" s="1"/>
  <c r="W44" i="96"/>
  <c r="Y40" i="35"/>
  <c r="Z40" i="35" s="1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F41" i="32"/>
  <c r="AO41" i="32" s="1"/>
  <c r="AE41" i="32"/>
  <c r="W42" i="32"/>
  <c r="AG41" i="32"/>
  <c r="AP41" i="32" s="1"/>
  <c r="AR40" i="75"/>
  <c r="AR42" i="96"/>
  <c r="Y43" i="43"/>
  <c r="X43" i="43"/>
  <c r="AR42" i="28"/>
  <c r="AF41" i="34"/>
  <c r="AO41" i="34" s="1"/>
  <c r="AE41" i="34"/>
  <c r="W42" i="34"/>
  <c r="AG41" i="34"/>
  <c r="AP41" i="34" s="1"/>
  <c r="AN39" i="35"/>
  <c r="AI39" i="35"/>
  <c r="AR41" i="79"/>
  <c r="AE42" i="44"/>
  <c r="AF42" i="44"/>
  <c r="AO42" i="44" s="1"/>
  <c r="W43" i="44"/>
  <c r="AG42" i="44"/>
  <c r="AP42" i="44" s="1"/>
  <c r="X42" i="92"/>
  <c r="Y42" i="92"/>
  <c r="AH39" i="89"/>
  <c r="AQ39" i="89" s="1"/>
  <c r="AF40" i="27"/>
  <c r="AO40" i="27" s="1"/>
  <c r="AG40" i="27"/>
  <c r="AP40" i="27" s="1"/>
  <c r="W41" i="27"/>
  <c r="AE40" i="27"/>
  <c r="X41" i="39"/>
  <c r="Z41" i="39" s="1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Z41" i="78" s="1"/>
  <c r="Y41" i="78"/>
  <c r="Z39" i="89"/>
  <c r="AR42" i="37"/>
  <c r="AN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X43" i="91"/>
  <c r="Y43" i="9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Y43" i="42"/>
  <c r="Z40" i="47"/>
  <c r="Z41" i="88"/>
  <c r="Y41" i="88"/>
  <c r="X41" i="88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Z42" i="77" s="1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Z41" i="94" s="1"/>
  <c r="Y41" i="94"/>
  <c r="AI40" i="78"/>
  <c r="AN40" i="78"/>
  <c r="AF41" i="45"/>
  <c r="AO41" i="45" s="1"/>
  <c r="AE41" i="45"/>
  <c r="AG41" i="45"/>
  <c r="AP41" i="45" s="1"/>
  <c r="W42" i="45"/>
  <c r="AG42" i="87"/>
  <c r="AP42" i="87" s="1"/>
  <c r="AF42" i="87"/>
  <c r="AO42" i="87" s="1"/>
  <c r="AE42" i="87"/>
  <c r="W43" i="87"/>
  <c r="AH40" i="27"/>
  <c r="AQ40" i="27" s="1"/>
  <c r="AR40" i="93"/>
  <c r="Z43" i="91" l="1"/>
  <c r="AE43" i="91" s="1"/>
  <c r="Z41" i="41"/>
  <c r="Z41" i="74"/>
  <c r="Z44" i="48"/>
  <c r="Z42" i="92"/>
  <c r="Z43" i="42"/>
  <c r="AF43" i="42" s="1"/>
  <c r="AO43" i="42" s="1"/>
  <c r="Z43" i="43"/>
  <c r="AE43" i="43" s="1"/>
  <c r="AF41" i="94"/>
  <c r="AO41" i="94" s="1"/>
  <c r="AE41" i="94"/>
  <c r="W42" i="94"/>
  <c r="AG41" i="94"/>
  <c r="AP41" i="94" s="1"/>
  <c r="AE41" i="74"/>
  <c r="W42" i="74"/>
  <c r="AF41" i="74"/>
  <c r="AO41" i="74" s="1"/>
  <c r="AG41" i="74"/>
  <c r="AP41" i="74" s="1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W41" i="35"/>
  <c r="AG40" i="35"/>
  <c r="AP40" i="35" s="1"/>
  <c r="AF40" i="35"/>
  <c r="AO40" i="35" s="1"/>
  <c r="AE40" i="35"/>
  <c r="AR42" i="76"/>
  <c r="AH41" i="41"/>
  <c r="AQ41" i="41" s="1"/>
  <c r="Y44" i="86"/>
  <c r="X44" i="86"/>
  <c r="AH41" i="94"/>
  <c r="AQ41" i="94" s="1"/>
  <c r="AE41" i="75"/>
  <c r="W42" i="75"/>
  <c r="AF41" i="75"/>
  <c r="AO41" i="75" s="1"/>
  <c r="AG41" i="75"/>
  <c r="AP41" i="75" s="1"/>
  <c r="AF43" i="91"/>
  <c r="AO43" i="91" s="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AI41" i="32"/>
  <c r="AN41" i="32"/>
  <c r="AR40" i="90"/>
  <c r="X44" i="96"/>
  <c r="Y44" i="96"/>
  <c r="Y42" i="80"/>
  <c r="X42" i="80"/>
  <c r="Z42" i="80" s="1"/>
  <c r="W42" i="41"/>
  <c r="AG41" i="41"/>
  <c r="AP41" i="41" s="1"/>
  <c r="AF41" i="41"/>
  <c r="AO41" i="41" s="1"/>
  <c r="AE41" i="41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H43" i="30"/>
  <c r="AQ43" i="30" s="1"/>
  <c r="AR42" i="91"/>
  <c r="AH41" i="78"/>
  <c r="AQ41" i="78" s="1"/>
  <c r="X43" i="26"/>
  <c r="Y43" i="26"/>
  <c r="W42" i="39"/>
  <c r="AG41" i="39"/>
  <c r="AP41" i="39" s="1"/>
  <c r="AF41" i="39"/>
  <c r="AO41" i="39" s="1"/>
  <c r="AE41" i="39"/>
  <c r="AH42" i="92"/>
  <c r="AQ42" i="92" s="1"/>
  <c r="AN42" i="44"/>
  <c r="AI42" i="44"/>
  <c r="X42" i="34"/>
  <c r="Y42" i="34"/>
  <c r="AH43" i="43"/>
  <c r="AQ43" i="43" s="1"/>
  <c r="X42" i="33"/>
  <c r="Z42" i="33" s="1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F41" i="78"/>
  <c r="AO41" i="78" s="1"/>
  <c r="AE41" i="78"/>
  <c r="W42" i="78"/>
  <c r="AG41" i="78"/>
  <c r="AP41" i="78" s="1"/>
  <c r="Y42" i="83"/>
  <c r="X42" i="83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AN43" i="96"/>
  <c r="AI43" i="96"/>
  <c r="Y43" i="79"/>
  <c r="X43" i="79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AI42" i="79"/>
  <c r="W44" i="91" l="1"/>
  <c r="W44" i="42"/>
  <c r="AE43" i="42"/>
  <c r="AG43" i="91"/>
  <c r="AP43" i="91" s="1"/>
  <c r="Z43" i="79"/>
  <c r="W44" i="79" s="1"/>
  <c r="Z43" i="44"/>
  <c r="AG43" i="44" s="1"/>
  <c r="AP43" i="44" s="1"/>
  <c r="Z42" i="83"/>
  <c r="Z43" i="26"/>
  <c r="AF43" i="43"/>
  <c r="AO43" i="43" s="1"/>
  <c r="W44" i="43"/>
  <c r="AG43" i="43"/>
  <c r="AP43" i="43" s="1"/>
  <c r="Z44" i="86"/>
  <c r="AE44" i="86" s="1"/>
  <c r="Z42" i="45"/>
  <c r="AE42" i="45" s="1"/>
  <c r="Z41" i="27"/>
  <c r="W42" i="27" s="1"/>
  <c r="AG41" i="27"/>
  <c r="AP41" i="27" s="1"/>
  <c r="AF41" i="27"/>
  <c r="AO41" i="27" s="1"/>
  <c r="AE41" i="27"/>
  <c r="AG42" i="45"/>
  <c r="AP42" i="45" s="1"/>
  <c r="AF42" i="45"/>
  <c r="AO42" i="45" s="1"/>
  <c r="W43" i="45"/>
  <c r="AF43" i="79"/>
  <c r="AO43" i="79" s="1"/>
  <c r="AE43" i="79"/>
  <c r="AE43" i="26"/>
  <c r="W44" i="26"/>
  <c r="AG43" i="26"/>
  <c r="AP43" i="26" s="1"/>
  <c r="AF43" i="26"/>
  <c r="AO43" i="26" s="1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Y44" i="28"/>
  <c r="AN41" i="93"/>
  <c r="AI41" i="93"/>
  <c r="Y43" i="85"/>
  <c r="X43" i="85"/>
  <c r="Z43" i="85" s="1"/>
  <c r="W43" i="80"/>
  <c r="AG42" i="80"/>
  <c r="AP42" i="80" s="1"/>
  <c r="AE42" i="80"/>
  <c r="AF42" i="80"/>
  <c r="AO42" i="80" s="1"/>
  <c r="Y41" i="46"/>
  <c r="X41" i="46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I41" i="74"/>
  <c r="AN41" i="74"/>
  <c r="AH44" i="40"/>
  <c r="AQ44" i="40" s="1"/>
  <c r="AI43" i="91"/>
  <c r="AN43" i="91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Y42" i="41"/>
  <c r="Z44" i="96"/>
  <c r="AH43" i="44"/>
  <c r="AQ43" i="44" s="1"/>
  <c r="AI39" i="89"/>
  <c r="AN39" i="89"/>
  <c r="Y42" i="75"/>
  <c r="X42" i="75"/>
  <c r="Z42" i="32"/>
  <c r="X41" i="47"/>
  <c r="Y41" i="47"/>
  <c r="X42" i="94"/>
  <c r="Y42" i="94"/>
  <c r="AH43" i="79"/>
  <c r="AQ43" i="79" s="1"/>
  <c r="AF42" i="33"/>
  <c r="AO42" i="33" s="1"/>
  <c r="AG42" i="33"/>
  <c r="AP42" i="33" s="1"/>
  <c r="W43" i="33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AI41" i="94"/>
  <c r="AN41" i="94"/>
  <c r="X42" i="78"/>
  <c r="Y42" i="78"/>
  <c r="Y44" i="42"/>
  <c r="X44" i="42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R42" i="79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W44" i="44" l="1"/>
  <c r="AE43" i="44"/>
  <c r="AF44" i="86"/>
  <c r="AO44" i="86" s="1"/>
  <c r="AF43" i="44"/>
  <c r="AO43" i="44" s="1"/>
  <c r="Z42" i="75"/>
  <c r="W43" i="75" s="1"/>
  <c r="Z42" i="41"/>
  <c r="AG42" i="41" s="1"/>
  <c r="AP42" i="41" s="1"/>
  <c r="Z42" i="93"/>
  <c r="W45" i="86"/>
  <c r="AG43" i="79"/>
  <c r="AP43" i="79" s="1"/>
  <c r="AG44" i="86"/>
  <c r="AP44" i="86" s="1"/>
  <c r="Z44" i="28"/>
  <c r="Z44" i="42"/>
  <c r="W45" i="42" s="1"/>
  <c r="Z42" i="94"/>
  <c r="AI43" i="43"/>
  <c r="Z41" i="47"/>
  <c r="AF41" i="47" s="1"/>
  <c r="AO41" i="47" s="1"/>
  <c r="Z43" i="77"/>
  <c r="AG43" i="77" s="1"/>
  <c r="AP43" i="77" s="1"/>
  <c r="Z42" i="78"/>
  <c r="AG42" i="78" s="1"/>
  <c r="AP42" i="78" s="1"/>
  <c r="Z40" i="89"/>
  <c r="AG40" i="89" s="1"/>
  <c r="AP40" i="89" s="1"/>
  <c r="Z42" i="39"/>
  <c r="AE42" i="39" s="1"/>
  <c r="W43" i="39"/>
  <c r="AF42" i="39"/>
  <c r="AO42" i="39" s="1"/>
  <c r="AG42" i="39"/>
  <c r="AP42" i="39" s="1"/>
  <c r="AE42" i="78"/>
  <c r="AG41" i="47"/>
  <c r="AP41" i="47" s="1"/>
  <c r="W44" i="77"/>
  <c r="AG42" i="75"/>
  <c r="AP42" i="75" s="1"/>
  <c r="AF42" i="75"/>
  <c r="AO42" i="75" s="1"/>
  <c r="AE42" i="75"/>
  <c r="W44" i="73"/>
  <c r="AG43" i="73"/>
  <c r="AP43" i="73" s="1"/>
  <c r="AE43" i="73"/>
  <c r="AF43" i="73"/>
  <c r="AO43" i="73" s="1"/>
  <c r="AH44" i="43"/>
  <c r="AQ44" i="43" s="1"/>
  <c r="Y43" i="95"/>
  <c r="X43" i="95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E44" i="28"/>
  <c r="AF44" i="28"/>
  <c r="AO44" i="28" s="1"/>
  <c r="W45" i="28"/>
  <c r="AG44" i="28"/>
  <c r="AP44" i="28" s="1"/>
  <c r="AR40" i="46"/>
  <c r="X42" i="27"/>
  <c r="Y42" i="27"/>
  <c r="AG42" i="32"/>
  <c r="AP42" i="32" s="1"/>
  <c r="AF42" i="32"/>
  <c r="AO42" i="32" s="1"/>
  <c r="AE42" i="32"/>
  <c r="W43" i="32"/>
  <c r="X44" i="38"/>
  <c r="Y44" i="38"/>
  <c r="AI42" i="81"/>
  <c r="AN42" i="81"/>
  <c r="W43" i="93"/>
  <c r="AG42" i="93"/>
  <c r="AP42" i="93" s="1"/>
  <c r="AF42" i="93"/>
  <c r="AO42" i="93" s="1"/>
  <c r="AE42" i="93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Z42" i="90" s="1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Z43" i="83" s="1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3" i="44"/>
  <c r="AI43" i="44"/>
  <c r="AN42" i="33"/>
  <c r="AI42" i="33"/>
  <c r="AG42" i="94"/>
  <c r="AP42" i="94" s="1"/>
  <c r="AF42" i="94"/>
  <c r="AO42" i="94" s="1"/>
  <c r="AE42" i="94"/>
  <c r="W43" i="94"/>
  <c r="AF42" i="41"/>
  <c r="AO42" i="41" s="1"/>
  <c r="AR44" i="48"/>
  <c r="AR43" i="91"/>
  <c r="Z41" i="35"/>
  <c r="AH41" i="46"/>
  <c r="AQ41" i="46" s="1"/>
  <c r="AI43" i="26"/>
  <c r="AN43" i="26"/>
  <c r="Y44" i="44"/>
  <c r="X44" i="44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X44" i="30"/>
  <c r="Y44" i="76"/>
  <c r="X44" i="76"/>
  <c r="AR41" i="74"/>
  <c r="X42" i="29"/>
  <c r="Y42" i="29"/>
  <c r="X43" i="80"/>
  <c r="Y43" i="80"/>
  <c r="AI42" i="36"/>
  <c r="AN42" i="36"/>
  <c r="Z45" i="48"/>
  <c r="AI43" i="79"/>
  <c r="AN43" i="79"/>
  <c r="AN42" i="45"/>
  <c r="AI42" i="45"/>
  <c r="AH40" i="89"/>
  <c r="AQ40" i="89" s="1"/>
  <c r="AE44" i="42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Y43" i="45"/>
  <c r="X43" i="45"/>
  <c r="W43" i="41" l="1"/>
  <c r="AF44" i="42"/>
  <c r="AO44" i="42" s="1"/>
  <c r="AG44" i="42"/>
  <c r="AP44" i="42" s="1"/>
  <c r="AE42" i="41"/>
  <c r="AE40" i="89"/>
  <c r="Z44" i="38"/>
  <c r="AE44" i="38" s="1"/>
  <c r="W43" i="78"/>
  <c r="Z43" i="95"/>
  <c r="AF43" i="77"/>
  <c r="AO43" i="77" s="1"/>
  <c r="AE43" i="77"/>
  <c r="AE41" i="47"/>
  <c r="AF42" i="78"/>
  <c r="AO42" i="78" s="1"/>
  <c r="AF40" i="89"/>
  <c r="AO40" i="89" s="1"/>
  <c r="Z42" i="29"/>
  <c r="Z44" i="30"/>
  <c r="AF44" i="30" s="1"/>
  <c r="AO44" i="30" s="1"/>
  <c r="Z43" i="36"/>
  <c r="AE43" i="36" s="1"/>
  <c r="W42" i="47"/>
  <c r="Z44" i="44"/>
  <c r="AE44" i="44" s="1"/>
  <c r="Z44" i="79"/>
  <c r="AF44" i="79" s="1"/>
  <c r="AO44" i="79" s="1"/>
  <c r="Z44" i="25"/>
  <c r="Z43" i="45"/>
  <c r="AF43" i="45" s="1"/>
  <c r="AO43" i="45" s="1"/>
  <c r="W41" i="89"/>
  <c r="W44" i="45"/>
  <c r="AG43" i="45"/>
  <c r="AP43" i="45" s="1"/>
  <c r="AF43" i="36"/>
  <c r="AO43" i="36" s="1"/>
  <c r="W44" i="36"/>
  <c r="AG43" i="36"/>
  <c r="AP43" i="36" s="1"/>
  <c r="AG44" i="25"/>
  <c r="AP44" i="25" s="1"/>
  <c r="AF44" i="25"/>
  <c r="AO44" i="25" s="1"/>
  <c r="AE44" i="25"/>
  <c r="W45" i="25"/>
  <c r="W43" i="29"/>
  <c r="AG42" i="29"/>
  <c r="AP42" i="29" s="1"/>
  <c r="AE42" i="29"/>
  <c r="AF42" i="29"/>
  <c r="AO42" i="29" s="1"/>
  <c r="AG44" i="30"/>
  <c r="AP44" i="30" s="1"/>
  <c r="AE44" i="30"/>
  <c r="W45" i="30"/>
  <c r="W45" i="79"/>
  <c r="AG44" i="79"/>
  <c r="AP44" i="79" s="1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Z43" i="34" s="1"/>
  <c r="AH44" i="38"/>
  <c r="AQ44" i="38" s="1"/>
  <c r="Y43" i="75"/>
  <c r="X43" i="75"/>
  <c r="X42" i="47"/>
  <c r="Y42" i="47"/>
  <c r="AI42" i="39"/>
  <c r="AN42" i="39"/>
  <c r="AG41" i="46"/>
  <c r="AP41" i="46" s="1"/>
  <c r="AF41" i="46"/>
  <c r="AO41" i="46" s="1"/>
  <c r="AE41" i="46"/>
  <c r="W42" i="46"/>
  <c r="AR42" i="80"/>
  <c r="AG42" i="90"/>
  <c r="AP42" i="90" s="1"/>
  <c r="AF42" i="90"/>
  <c r="AO42" i="90" s="1"/>
  <c r="AE42" i="90"/>
  <c r="W43" i="90"/>
  <c r="X43" i="84"/>
  <c r="Y43" i="84"/>
  <c r="AF44" i="38"/>
  <c r="AO44" i="38" s="1"/>
  <c r="Y45" i="28"/>
  <c r="X45" i="28"/>
  <c r="Z45" i="28" s="1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Z44" i="87" s="1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X43" i="93"/>
  <c r="AH42" i="27"/>
  <c r="AQ42" i="27" s="1"/>
  <c r="AI43" i="73"/>
  <c r="AN43" i="73"/>
  <c r="AN42" i="75"/>
  <c r="AI42" i="75"/>
  <c r="X44" i="77"/>
  <c r="Y44" i="77"/>
  <c r="Y41" i="89"/>
  <c r="X41" i="89"/>
  <c r="Z41" i="89" s="1"/>
  <c r="AH43" i="33"/>
  <c r="AQ43" i="33" s="1"/>
  <c r="AF44" i="44"/>
  <c r="AO44" i="44" s="1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Y43" i="32"/>
  <c r="Z42" i="27"/>
  <c r="AI43" i="7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AN40" i="89"/>
  <c r="AI40" i="89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Y44" i="85"/>
  <c r="X44" i="85"/>
  <c r="Z44" i="85" s="1"/>
  <c r="AH42" i="90"/>
  <c r="AQ42" i="90" s="1"/>
  <c r="AI44" i="40"/>
  <c r="AN44" i="40"/>
  <c r="AH44" i="25"/>
  <c r="AQ44" i="25" s="1"/>
  <c r="X45" i="96"/>
  <c r="Y45" i="96"/>
  <c r="AH43" i="95"/>
  <c r="AQ43" i="95" s="1"/>
  <c r="Y44" i="73"/>
  <c r="X44" i="73"/>
  <c r="AN42" i="78"/>
  <c r="Y43" i="39"/>
  <c r="X43" i="39"/>
  <c r="Z43" i="39" s="1"/>
  <c r="Z43" i="84" l="1"/>
  <c r="AG44" i="38"/>
  <c r="AP44" i="38" s="1"/>
  <c r="AI42" i="78"/>
  <c r="Z45" i="96"/>
  <c r="AG45" i="96" s="1"/>
  <c r="AP45" i="96" s="1"/>
  <c r="Z43" i="32"/>
  <c r="W45" i="38"/>
  <c r="X45" i="38" s="1"/>
  <c r="AG44" i="44"/>
  <c r="AP44" i="44" s="1"/>
  <c r="Z43" i="41"/>
  <c r="Z44" i="77"/>
  <c r="W45" i="44"/>
  <c r="Z43" i="93"/>
  <c r="AE44" i="79"/>
  <c r="AI44" i="79" s="1"/>
  <c r="Z44" i="73"/>
  <c r="Z42" i="47"/>
  <c r="Z45" i="40"/>
  <c r="Z45" i="42"/>
  <c r="AE45" i="42" s="1"/>
  <c r="AE43" i="45"/>
  <c r="Z43" i="78"/>
  <c r="AF43" i="78" s="1"/>
  <c r="AO43" i="78" s="1"/>
  <c r="AG43" i="39"/>
  <c r="AP43" i="39" s="1"/>
  <c r="AE43" i="39"/>
  <c r="AF43" i="39"/>
  <c r="AO43" i="39" s="1"/>
  <c r="W44" i="39"/>
  <c r="AG43" i="41"/>
  <c r="AP43" i="41" s="1"/>
  <c r="AF43" i="41"/>
  <c r="AO43" i="41" s="1"/>
  <c r="AE43" i="41"/>
  <c r="W44" i="41"/>
  <c r="AF45" i="42"/>
  <c r="AO45" i="42" s="1"/>
  <c r="AG45" i="42"/>
  <c r="AP45" i="42" s="1"/>
  <c r="W46" i="96"/>
  <c r="AF45" i="96"/>
  <c r="AO45" i="96" s="1"/>
  <c r="AE45" i="96"/>
  <c r="AG45" i="40"/>
  <c r="AP45" i="40" s="1"/>
  <c r="AF45" i="40"/>
  <c r="AO45" i="40" s="1"/>
  <c r="AE45" i="40"/>
  <c r="W46" i="40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AN42" i="90"/>
  <c r="AI42" i="90"/>
  <c r="Y42" i="46"/>
  <c r="X42" i="46"/>
  <c r="AH43" i="34"/>
  <c r="AQ43" i="34" s="1"/>
  <c r="AN42" i="74"/>
  <c r="AI42" i="74"/>
  <c r="AI43" i="82"/>
  <c r="AN43" i="82"/>
  <c r="Y45" i="30"/>
  <c r="X45" i="30"/>
  <c r="AH43" i="39"/>
  <c r="AQ43" i="39" s="1"/>
  <c r="AF44" i="73"/>
  <c r="AO44" i="73" s="1"/>
  <c r="AE44" i="73"/>
  <c r="W45" i="73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G45" i="28"/>
  <c r="AP45" i="28" s="1"/>
  <c r="W46" i="28"/>
  <c r="AE45" i="28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I43" i="45"/>
  <c r="AN43" i="45"/>
  <c r="Y45" i="37"/>
  <c r="X45" i="37"/>
  <c r="X44" i="83"/>
  <c r="Z44" i="83" s="1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W43" i="47"/>
  <c r="AG42" i="47"/>
  <c r="AP42" i="47" s="1"/>
  <c r="AF42" i="47"/>
  <c r="AO42" i="47" s="1"/>
  <c r="AE42" i="47"/>
  <c r="AN44" i="43"/>
  <c r="AI44" i="43"/>
  <c r="X43" i="29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G44" i="77"/>
  <c r="AP44" i="77" s="1"/>
  <c r="AF44" i="77"/>
  <c r="AO44" i="77" s="1"/>
  <c r="AE44" i="77"/>
  <c r="W45" i="77"/>
  <c r="AE43" i="93"/>
  <c r="W44" i="93"/>
  <c r="AG43" i="93"/>
  <c r="AP43" i="93" s="1"/>
  <c r="AF43" i="93"/>
  <c r="AO43" i="93" s="1"/>
  <c r="AR43" i="85"/>
  <c r="AG43" i="84"/>
  <c r="AP43" i="84" s="1"/>
  <c r="AF43" i="84"/>
  <c r="AO43" i="84" s="1"/>
  <c r="AE43" i="84"/>
  <c r="W44" i="84"/>
  <c r="AH43" i="75"/>
  <c r="AQ43" i="75" s="1"/>
  <c r="Y45" i="79"/>
  <c r="X45" i="79"/>
  <c r="Z45" i="79" s="1"/>
  <c r="AI44" i="91"/>
  <c r="AN44" i="91"/>
  <c r="AI43" i="83"/>
  <c r="AN43" i="83"/>
  <c r="AR44" i="96"/>
  <c r="AR43" i="87"/>
  <c r="Y46" i="48"/>
  <c r="X46" i="48"/>
  <c r="X45" i="44"/>
  <c r="Y45" i="44"/>
  <c r="AH41" i="89"/>
  <c r="AQ41" i="89" s="1"/>
  <c r="AR42" i="75"/>
  <c r="AR42" i="84"/>
  <c r="AH43" i="94"/>
  <c r="AQ43" i="94" s="1"/>
  <c r="Y44" i="95"/>
  <c r="X44" i="95"/>
  <c r="Z44" i="95" s="1"/>
  <c r="AI43" i="92"/>
  <c r="AN43" i="92"/>
  <c r="AR42" i="41"/>
  <c r="AH45" i="42"/>
  <c r="AQ45" i="42" s="1"/>
  <c r="X44" i="82"/>
  <c r="Y44" i="82"/>
  <c r="AN44" i="79"/>
  <c r="Y45" i="25"/>
  <c r="X45" i="25"/>
  <c r="Z45" i="25" s="1"/>
  <c r="Y44" i="36"/>
  <c r="X44" i="36"/>
  <c r="Z44" i="36" s="1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X44" i="92"/>
  <c r="Y44" i="92"/>
  <c r="AI42" i="29"/>
  <c r="AN42" i="29"/>
  <c r="AN44" i="25"/>
  <c r="AI44" i="25"/>
  <c r="AI43" i="36"/>
  <c r="AN43" i="36"/>
  <c r="Y44" i="45"/>
  <c r="X44" i="45"/>
  <c r="AE43" i="78" l="1"/>
  <c r="Z43" i="29"/>
  <c r="Z42" i="46"/>
  <c r="AG43" i="78"/>
  <c r="AP43" i="78" s="1"/>
  <c r="Z44" i="92"/>
  <c r="AF44" i="92" s="1"/>
  <c r="AO44" i="92" s="1"/>
  <c r="Y45" i="38"/>
  <c r="Z45" i="38" s="1"/>
  <c r="W44" i="78"/>
  <c r="W46" i="42"/>
  <c r="Z43" i="74"/>
  <c r="AF43" i="74" s="1"/>
  <c r="AO43" i="74" s="1"/>
  <c r="Z45" i="44"/>
  <c r="Z45" i="37"/>
  <c r="AG45" i="37" s="1"/>
  <c r="AP45" i="37" s="1"/>
  <c r="Z45" i="30"/>
  <c r="W46" i="30" s="1"/>
  <c r="Z44" i="82"/>
  <c r="AE44" i="82" s="1"/>
  <c r="Z46" i="48"/>
  <c r="AF46" i="48" s="1"/>
  <c r="AO46" i="48" s="1"/>
  <c r="AG44" i="82"/>
  <c r="AP44" i="82" s="1"/>
  <c r="W44" i="74"/>
  <c r="AG43" i="74"/>
  <c r="AP43" i="74" s="1"/>
  <c r="AE43" i="74"/>
  <c r="W46" i="25"/>
  <c r="AG45" i="25"/>
  <c r="AP45" i="25" s="1"/>
  <c r="AF45" i="25"/>
  <c r="AO45" i="25" s="1"/>
  <c r="AE45" i="25"/>
  <c r="AE45" i="37"/>
  <c r="W46" i="37"/>
  <c r="W47" i="48"/>
  <c r="AH44" i="45"/>
  <c r="AQ44" i="45" s="1"/>
  <c r="AR44" i="25"/>
  <c r="W45" i="92"/>
  <c r="AG44" i="92"/>
  <c r="AP44" i="92" s="1"/>
  <c r="AH42" i="35"/>
  <c r="AQ42" i="35" s="1"/>
  <c r="AR44" i="79"/>
  <c r="AR43" i="92"/>
  <c r="AE44" i="95"/>
  <c r="W45" i="95"/>
  <c r="AF44" i="95"/>
  <c r="AO44" i="95" s="1"/>
  <c r="AG44" i="95"/>
  <c r="AP44" i="95" s="1"/>
  <c r="AH46" i="48"/>
  <c r="AQ46" i="48" s="1"/>
  <c r="AI43" i="93"/>
  <c r="AN43" i="93"/>
  <c r="AN43" i="33"/>
  <c r="AI43" i="33"/>
  <c r="AR44" i="37"/>
  <c r="AF43" i="29"/>
  <c r="AO43" i="29" s="1"/>
  <c r="AE43" i="29"/>
  <c r="W44" i="29"/>
  <c r="AG43" i="29"/>
  <c r="AP43" i="29" s="1"/>
  <c r="Y45" i="87"/>
  <c r="X45" i="87"/>
  <c r="AH45" i="37"/>
  <c r="AQ45" i="37" s="1"/>
  <c r="AN45" i="28"/>
  <c r="AI45" i="28"/>
  <c r="W43" i="46"/>
  <c r="AG42" i="46"/>
  <c r="AP42" i="46" s="1"/>
  <c r="AE42" i="46"/>
  <c r="AF42" i="46"/>
  <c r="AO42" i="46" s="1"/>
  <c r="AI43" i="78"/>
  <c r="AN43" i="78"/>
  <c r="X46" i="42"/>
  <c r="Y46" i="42"/>
  <c r="AH43" i="90"/>
  <c r="AQ43" i="90" s="1"/>
  <c r="X44" i="34"/>
  <c r="Y44" i="34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AN45" i="40"/>
  <c r="AI45" i="40"/>
  <c r="X46" i="96"/>
  <c r="Y46" i="96"/>
  <c r="Z46" i="96" s="1"/>
  <c r="X44" i="39"/>
  <c r="Z44" i="39" s="1"/>
  <c r="Y44" i="39"/>
  <c r="AG44" i="36"/>
  <c r="AP44" i="36" s="1"/>
  <c r="AF44" i="36"/>
  <c r="AO44" i="36" s="1"/>
  <c r="AE44" i="36"/>
  <c r="W45" i="36"/>
  <c r="X43" i="47"/>
  <c r="Y43" i="47"/>
  <c r="Y44" i="31"/>
  <c r="X44" i="31"/>
  <c r="Z44" i="31" s="1"/>
  <c r="X44" i="84"/>
  <c r="Y44" i="84"/>
  <c r="X45" i="77"/>
  <c r="Z45" i="77" s="1"/>
  <c r="Y45" i="77"/>
  <c r="AR42" i="29"/>
  <c r="Z43" i="90"/>
  <c r="AN43" i="84"/>
  <c r="AI43" i="84"/>
  <c r="AN44" i="77"/>
  <c r="AI44" i="77"/>
  <c r="Y44" i="80"/>
  <c r="X44" i="80"/>
  <c r="AN45" i="86"/>
  <c r="AI45" i="86"/>
  <c r="Z45" i="91"/>
  <c r="AI42" i="47"/>
  <c r="AN42" i="47"/>
  <c r="Z45" i="43"/>
  <c r="Y45" i="85"/>
  <c r="X45" i="85"/>
  <c r="AI44" i="73"/>
  <c r="AN44" i="73"/>
  <c r="AR42" i="74"/>
  <c r="X42" i="89"/>
  <c r="Z42" i="89" s="1"/>
  <c r="Y42" i="89"/>
  <c r="X44" i="78"/>
  <c r="Y44" i="78"/>
  <c r="Y44" i="41"/>
  <c r="X44" i="41"/>
  <c r="Z44" i="41" s="1"/>
  <c r="AH43" i="74"/>
  <c r="AQ43" i="74" s="1"/>
  <c r="AR44" i="43"/>
  <c r="AI44" i="87"/>
  <c r="AN44" i="87"/>
  <c r="AR42" i="90"/>
  <c r="AN41" i="89"/>
  <c r="AI41" i="89"/>
  <c r="X46" i="40"/>
  <c r="Y46" i="40"/>
  <c r="AI45" i="42"/>
  <c r="AN45" i="42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I43" i="32"/>
  <c r="AN43" i="32"/>
  <c r="X46" i="86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N43" i="39"/>
  <c r="AI43" i="39"/>
  <c r="AG45" i="79"/>
  <c r="AP45" i="79" s="1"/>
  <c r="AF45" i="79"/>
  <c r="AO45" i="79" s="1"/>
  <c r="AE45" i="79"/>
  <c r="W46" i="79"/>
  <c r="Y45" i="26"/>
  <c r="X45" i="26"/>
  <c r="Z45" i="26" s="1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E45" i="44"/>
  <c r="AF45" i="44"/>
  <c r="AO45" i="44" s="1"/>
  <c r="AG45" i="44"/>
  <c r="AP45" i="44" s="1"/>
  <c r="W46" i="44"/>
  <c r="AH45" i="79"/>
  <c r="AQ45" i="79" s="1"/>
  <c r="Y44" i="93"/>
  <c r="X44" i="93"/>
  <c r="X44" i="33"/>
  <c r="Y44" i="33"/>
  <c r="AH43" i="29"/>
  <c r="AQ43" i="29" s="1"/>
  <c r="AE44" i="83"/>
  <c r="W45" i="83"/>
  <c r="AG44" i="83"/>
  <c r="AP44" i="83" s="1"/>
  <c r="AF44" i="83"/>
  <c r="AO44" i="83" s="1"/>
  <c r="AR44" i="30"/>
  <c r="AN43" i="34"/>
  <c r="AI43" i="34"/>
  <c r="Z43" i="88"/>
  <c r="AI42" i="27"/>
  <c r="AN42" i="27"/>
  <c r="X45" i="76"/>
  <c r="Z45" i="76" s="1"/>
  <c r="Y45" i="76"/>
  <c r="X44" i="81"/>
  <c r="Y44" i="81"/>
  <c r="AI45" i="96"/>
  <c r="AN45" i="96"/>
  <c r="W46" i="38" l="1"/>
  <c r="AE45" i="38"/>
  <c r="AF45" i="38"/>
  <c r="AO45" i="38" s="1"/>
  <c r="Z46" i="42"/>
  <c r="AE45" i="30"/>
  <c r="AF45" i="37"/>
  <c r="AO45" i="37" s="1"/>
  <c r="AF45" i="30"/>
  <c r="AO45" i="30" s="1"/>
  <c r="AG45" i="30"/>
  <c r="AP45" i="30" s="1"/>
  <c r="AE44" i="92"/>
  <c r="Z44" i="33"/>
  <c r="AG46" i="48"/>
  <c r="AP46" i="48" s="1"/>
  <c r="Z44" i="93"/>
  <c r="AE44" i="93" s="1"/>
  <c r="Z46" i="86"/>
  <c r="Z46" i="40"/>
  <c r="Z45" i="85"/>
  <c r="AG45" i="38"/>
  <c r="AP45" i="38" s="1"/>
  <c r="AF44" i="82"/>
  <c r="AO44" i="82" s="1"/>
  <c r="W45" i="82"/>
  <c r="Z44" i="34"/>
  <c r="AE46" i="48"/>
  <c r="Z44" i="81"/>
  <c r="W45" i="81" s="1"/>
  <c r="W46" i="26"/>
  <c r="AG45" i="26"/>
  <c r="AP45" i="26" s="1"/>
  <c r="AF45" i="26"/>
  <c r="AO45" i="26" s="1"/>
  <c r="AE45" i="26"/>
  <c r="AG45" i="85"/>
  <c r="AP45" i="85" s="1"/>
  <c r="AF45" i="85"/>
  <c r="AO45" i="85" s="1"/>
  <c r="AE45" i="85"/>
  <c r="W46" i="85"/>
  <c r="AE44" i="34"/>
  <c r="W45" i="34"/>
  <c r="AG44" i="34"/>
  <c r="AP44" i="34" s="1"/>
  <c r="AF44" i="34"/>
  <c r="AO44" i="34" s="1"/>
  <c r="AG44" i="81"/>
  <c r="AP44" i="81" s="1"/>
  <c r="AF44" i="81"/>
  <c r="AO44" i="81" s="1"/>
  <c r="AG44" i="93"/>
  <c r="AP44" i="93" s="1"/>
  <c r="AG46" i="96"/>
  <c r="AP46" i="96" s="1"/>
  <c r="AF46" i="96"/>
  <c r="AO46" i="96" s="1"/>
  <c r="AE46" i="96"/>
  <c r="W47" i="96"/>
  <c r="AF44" i="33"/>
  <c r="AO44" i="33" s="1"/>
  <c r="AE44" i="33"/>
  <c r="W45" i="33"/>
  <c r="AG44" i="33"/>
  <c r="AP44" i="33" s="1"/>
  <c r="AN45" i="79"/>
  <c r="AI45" i="79"/>
  <c r="AR43" i="32"/>
  <c r="AH46" i="40"/>
  <c r="AQ46" i="40" s="1"/>
  <c r="AR43" i="84"/>
  <c r="AH45" i="77"/>
  <c r="AQ45" i="77" s="1"/>
  <c r="X45" i="36"/>
  <c r="Y45" i="36"/>
  <c r="W45" i="39"/>
  <c r="AG44" i="39"/>
  <c r="AP44" i="39" s="1"/>
  <c r="AF44" i="39"/>
  <c r="AO44" i="39" s="1"/>
  <c r="AE44" i="39"/>
  <c r="AR43" i="81"/>
  <c r="AH46" i="42"/>
  <c r="AQ46" i="42" s="1"/>
  <c r="AI44" i="92"/>
  <c r="AN44" i="92"/>
  <c r="X47" i="48"/>
  <c r="Y47" i="48"/>
  <c r="Y46" i="37"/>
  <c r="X46" i="37"/>
  <c r="AN45" i="38"/>
  <c r="AI45" i="38"/>
  <c r="X44" i="74"/>
  <c r="Y44" i="74"/>
  <c r="X44" i="94"/>
  <c r="Y44" i="94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AR43" i="33"/>
  <c r="Y45" i="95"/>
  <c r="X45" i="95"/>
  <c r="AI46" i="48"/>
  <c r="AN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Z44" i="29" s="1"/>
  <c r="AI44" i="95"/>
  <c r="AN44" i="95"/>
  <c r="Y46" i="25"/>
  <c r="X46" i="25"/>
  <c r="AI43" i="74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Z45" i="83" s="1"/>
  <c r="Y45" i="83"/>
  <c r="AR43" i="39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AF45" i="76"/>
  <c r="AO45" i="76" s="1"/>
  <c r="AE45" i="76"/>
  <c r="AG45" i="76"/>
  <c r="AP45" i="76" s="1"/>
  <c r="W46" i="76"/>
  <c r="AI44" i="83"/>
  <c r="AN44" i="83"/>
  <c r="Y46" i="44"/>
  <c r="X46" i="44"/>
  <c r="Z46" i="44" s="1"/>
  <c r="AI43" i="94"/>
  <c r="AN43" i="94"/>
  <c r="AR44" i="85"/>
  <c r="W47" i="86"/>
  <c r="AE46" i="86"/>
  <c r="AF46" i="86"/>
  <c r="AO46" i="86" s="1"/>
  <c r="AG46" i="86"/>
  <c r="AP46" i="86" s="1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I45" i="25"/>
  <c r="AN45" i="25"/>
  <c r="Y46" i="38"/>
  <c r="X46" i="38"/>
  <c r="Z46" i="38" s="1"/>
  <c r="AH44" i="33"/>
  <c r="AQ44" i="33" s="1"/>
  <c r="Y46" i="79"/>
  <c r="X46" i="79"/>
  <c r="AR43" i="41"/>
  <c r="W45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Z44" i="74" l="1"/>
  <c r="W45" i="93"/>
  <c r="AF44" i="93"/>
  <c r="AO44" i="93" s="1"/>
  <c r="Z46" i="30"/>
  <c r="Z46" i="37"/>
  <c r="Z44" i="94"/>
  <c r="AF44" i="94" s="1"/>
  <c r="AO44" i="94" s="1"/>
  <c r="Z46" i="79"/>
  <c r="Z45" i="95"/>
  <c r="AE44" i="81"/>
  <c r="Z46" i="25"/>
  <c r="AG45" i="83"/>
  <c r="AP45" i="83" s="1"/>
  <c r="AF45" i="83"/>
  <c r="AO45" i="83" s="1"/>
  <c r="W46" i="83"/>
  <c r="AE45" i="83"/>
  <c r="AG46" i="44"/>
  <c r="AP46" i="44" s="1"/>
  <c r="AF46" i="44"/>
  <c r="AO46" i="44" s="1"/>
  <c r="AE46" i="44"/>
  <c r="W47" i="44"/>
  <c r="AF46" i="38"/>
  <c r="AO46" i="38" s="1"/>
  <c r="W47" i="38"/>
  <c r="AG46" i="38"/>
  <c r="AP46" i="38" s="1"/>
  <c r="AE46" i="38"/>
  <c r="AH44" i="75"/>
  <c r="AQ44" i="75" s="1"/>
  <c r="AH45" i="36"/>
  <c r="AQ45" i="36" s="1"/>
  <c r="X43" i="89"/>
  <c r="Y43" i="89"/>
  <c r="AI45" i="76"/>
  <c r="AN45" i="76"/>
  <c r="X47" i="40"/>
  <c r="Y47" i="40"/>
  <c r="AG44" i="29"/>
  <c r="AP44" i="29" s="1"/>
  <c r="AF44" i="29"/>
  <c r="AO44" i="29" s="1"/>
  <c r="AE44" i="29"/>
  <c r="W45" i="29"/>
  <c r="W47" i="28"/>
  <c r="AG46" i="28"/>
  <c r="AP46" i="28" s="1"/>
  <c r="AF46" i="28"/>
  <c r="AO46" i="28" s="1"/>
  <c r="AE46" i="28"/>
  <c r="AI43" i="90"/>
  <c r="AN43" i="90"/>
  <c r="AR45" i="37"/>
  <c r="AG45" i="95"/>
  <c r="AP45" i="95" s="1"/>
  <c r="AF45" i="95"/>
  <c r="AO45" i="95" s="1"/>
  <c r="AE45" i="95"/>
  <c r="W46" i="95"/>
  <c r="X47" i="42"/>
  <c r="Y47" i="42"/>
  <c r="AI44" i="31"/>
  <c r="AN44" i="31"/>
  <c r="AH44" i="74"/>
  <c r="AQ44" i="74" s="1"/>
  <c r="W47" i="37"/>
  <c r="AG46" i="37"/>
  <c r="AP46" i="37" s="1"/>
  <c r="AF46" i="37"/>
  <c r="AO46" i="37" s="1"/>
  <c r="AE46" i="37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Y46" i="91"/>
  <c r="AR44" i="83"/>
  <c r="AR45" i="30"/>
  <c r="AN46" i="42"/>
  <c r="AI46" i="42"/>
  <c r="Y43" i="35"/>
  <c r="X43" i="35"/>
  <c r="Z43" i="35" s="1"/>
  <c r="Z44" i="75"/>
  <c r="AR45" i="38"/>
  <c r="AH47" i="48"/>
  <c r="AQ47" i="48" s="1"/>
  <c r="Z45" i="36"/>
  <c r="Y45" i="33"/>
  <c r="X45" i="33"/>
  <c r="Z45" i="33" s="1"/>
  <c r="AN46" i="96"/>
  <c r="AI46" i="96"/>
  <c r="AN44" i="93"/>
  <c r="AI44" i="93"/>
  <c r="AI44" i="41"/>
  <c r="AN44" i="41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Z46" i="76" s="1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Z46" i="77" s="1"/>
  <c r="AH44" i="94"/>
  <c r="AQ44" i="94" s="1"/>
  <c r="Z47" i="48"/>
  <c r="X46" i="85"/>
  <c r="Y46" i="85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Z45" i="31" s="1"/>
  <c r="AN42" i="35"/>
  <c r="AI42" i="35"/>
  <c r="AH46" i="37"/>
  <c r="AQ46" i="37" s="1"/>
  <c r="AN44" i="33"/>
  <c r="AI44" i="33"/>
  <c r="AN44" i="81"/>
  <c r="AI44" i="81"/>
  <c r="AN45" i="85"/>
  <c r="AI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41" s="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AR44" i="92"/>
  <c r="Y45" i="39"/>
  <c r="X45" i="39"/>
  <c r="AR45" i="79"/>
  <c r="X45" i="93"/>
  <c r="Y45" i="93"/>
  <c r="Y45" i="81"/>
  <c r="X45" i="81"/>
  <c r="Z45" i="81" s="1"/>
  <c r="X46" i="26"/>
  <c r="Y46" i="26"/>
  <c r="AG44" i="94" l="1"/>
  <c r="AP44" i="94" s="1"/>
  <c r="W45" i="94"/>
  <c r="Z46" i="26"/>
  <c r="AE44" i="94"/>
  <c r="Z47" i="40"/>
  <c r="Z46" i="91"/>
  <c r="W47" i="91" s="1"/>
  <c r="Z45" i="93"/>
  <c r="Z46" i="85"/>
  <c r="W47" i="85" s="1"/>
  <c r="Z44" i="90"/>
  <c r="W45" i="90" s="1"/>
  <c r="AE46" i="77"/>
  <c r="W47" i="77"/>
  <c r="AF46" i="77"/>
  <c r="AO46" i="77" s="1"/>
  <c r="AG46" i="77"/>
  <c r="AP46" i="77" s="1"/>
  <c r="W46" i="81"/>
  <c r="AE45" i="81"/>
  <c r="AF45" i="81"/>
  <c r="AO45" i="81" s="1"/>
  <c r="AG45" i="81"/>
  <c r="AP45" i="81" s="1"/>
  <c r="AG46" i="85"/>
  <c r="AP46" i="85" s="1"/>
  <c r="AF46" i="85"/>
  <c r="AO46" i="85" s="1"/>
  <c r="AE44" i="90"/>
  <c r="AF44" i="90"/>
  <c r="AO44" i="90" s="1"/>
  <c r="AG46" i="76"/>
  <c r="AP46" i="76" s="1"/>
  <c r="AF46" i="76"/>
  <c r="AO46" i="76" s="1"/>
  <c r="W47" i="76"/>
  <c r="AE46" i="76"/>
  <c r="AR45" i="43"/>
  <c r="AH47" i="86"/>
  <c r="AQ47" i="86" s="1"/>
  <c r="X45" i="84"/>
  <c r="Y45" i="84"/>
  <c r="AR45" i="91"/>
  <c r="AR42" i="35"/>
  <c r="AH44" i="88"/>
  <c r="AQ44" i="88" s="1"/>
  <c r="AR44" i="93"/>
  <c r="AF45" i="33"/>
  <c r="AO45" i="33" s="1"/>
  <c r="AG45" i="33"/>
  <c r="AP45" i="33" s="1"/>
  <c r="AE45" i="33"/>
  <c r="W46" i="33"/>
  <c r="W44" i="35"/>
  <c r="AG43" i="35"/>
  <c r="AP43" i="35" s="1"/>
  <c r="AF43" i="35"/>
  <c r="AO43" i="35" s="1"/>
  <c r="AE43" i="35"/>
  <c r="Y46" i="87"/>
  <c r="X46" i="87"/>
  <c r="AI46" i="37"/>
  <c r="AN46" i="37"/>
  <c r="AI46" i="28"/>
  <c r="AN46" i="28"/>
  <c r="Y45" i="29"/>
  <c r="X45" i="29"/>
  <c r="AF47" i="40"/>
  <c r="AO47" i="40" s="1"/>
  <c r="AE47" i="40"/>
  <c r="W48" i="40"/>
  <c r="AG47" i="40"/>
  <c r="AP47" i="40" s="1"/>
  <c r="AI44" i="94"/>
  <c r="AN44" i="94"/>
  <c r="Y44" i="47"/>
  <c r="X44" i="47"/>
  <c r="AH45" i="39"/>
  <c r="AQ45" i="39" s="1"/>
  <c r="AI46" i="30"/>
  <c r="AN46" i="30"/>
  <c r="Y45" i="32"/>
  <c r="X45" i="32"/>
  <c r="Z45" i="32" s="1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X47" i="38"/>
  <c r="Z47" i="38" s="1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N45" i="83"/>
  <c r="AI45" i="83"/>
  <c r="AE46" i="26"/>
  <c r="W47" i="26"/>
  <c r="AG46" i="26"/>
  <c r="AP46" i="26" s="1"/>
  <c r="AF46" i="26"/>
  <c r="AO46" i="26" s="1"/>
  <c r="W46" i="93"/>
  <c r="AG45" i="93"/>
  <c r="AP45" i="93" s="1"/>
  <c r="AF45" i="93"/>
  <c r="AO45" i="93" s="1"/>
  <c r="AE45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AE44" i="75"/>
  <c r="W45" i="75"/>
  <c r="AF44" i="75"/>
  <c r="AO44" i="75" s="1"/>
  <c r="AG44" i="75"/>
  <c r="AP44" i="75" s="1"/>
  <c r="AH45" i="34"/>
  <c r="AQ45" i="34" s="1"/>
  <c r="X46" i="95"/>
  <c r="Z46" i="95" s="1"/>
  <c r="Y46" i="95"/>
  <c r="Y46" i="83"/>
  <c r="X46" i="83"/>
  <c r="AE45" i="41"/>
  <c r="W46" i="41"/>
  <c r="AF45" i="41"/>
  <c r="AO45" i="41" s="1"/>
  <c r="AG45" i="41"/>
  <c r="AP45" i="41" s="1"/>
  <c r="Y45" i="80"/>
  <c r="X45" i="80"/>
  <c r="Z45" i="80" s="1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Z47" i="28" s="1"/>
  <c r="Y47" i="28"/>
  <c r="AH43" i="89"/>
  <c r="AQ43" i="89" s="1"/>
  <c r="AI46" i="38"/>
  <c r="AN46" i="38"/>
  <c r="AN46" i="44"/>
  <c r="AI46" i="44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X45" i="94"/>
  <c r="AF46" i="91" l="1"/>
  <c r="AO46" i="91" s="1"/>
  <c r="AG46" i="91"/>
  <c r="AP46" i="91" s="1"/>
  <c r="Z47" i="30"/>
  <c r="AE46" i="91"/>
  <c r="AE46" i="85"/>
  <c r="Z47" i="25"/>
  <c r="AG44" i="90"/>
  <c r="AP44" i="90" s="1"/>
  <c r="Z46" i="87"/>
  <c r="Z47" i="44"/>
  <c r="W48" i="44" s="1"/>
  <c r="Z46" i="73"/>
  <c r="W47" i="73" s="1"/>
  <c r="Z45" i="29"/>
  <c r="AE45" i="29" s="1"/>
  <c r="Z46" i="83"/>
  <c r="AE46" i="83" s="1"/>
  <c r="AG47" i="44"/>
  <c r="AP47" i="44" s="1"/>
  <c r="W47" i="95"/>
  <c r="AG46" i="95"/>
  <c r="AP46" i="95" s="1"/>
  <c r="AE46" i="95"/>
  <c r="AF46" i="95"/>
  <c r="AO46" i="95" s="1"/>
  <c r="W47" i="87"/>
  <c r="AG46" i="87"/>
  <c r="AP46" i="87" s="1"/>
  <c r="AE46" i="87"/>
  <c r="AF46" i="87"/>
  <c r="AO46" i="87" s="1"/>
  <c r="W46" i="80"/>
  <c r="AG45" i="80"/>
  <c r="AP45" i="80" s="1"/>
  <c r="AE45" i="80"/>
  <c r="AF45" i="80"/>
  <c r="AO45" i="80" s="1"/>
  <c r="W46" i="29"/>
  <c r="AG45" i="29"/>
  <c r="AP45" i="29" s="1"/>
  <c r="AH47" i="79"/>
  <c r="AQ47" i="79" s="1"/>
  <c r="AI45" i="31"/>
  <c r="AN45" i="31"/>
  <c r="AR46" i="44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AF47" i="38"/>
  <c r="AO47" i="38" s="1"/>
  <c r="AE47" i="38"/>
  <c r="W48" i="38"/>
  <c r="AG47" i="38"/>
  <c r="AP47" i="38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G47" i="30"/>
  <c r="AP47" i="30" s="1"/>
  <c r="AF47" i="30"/>
  <c r="AO47" i="30" s="1"/>
  <c r="AE47" i="30"/>
  <c r="W48" i="30"/>
  <c r="AH45" i="78"/>
  <c r="AQ45" i="78" s="1"/>
  <c r="X47" i="76"/>
  <c r="Y47" i="76"/>
  <c r="AR43" i="47"/>
  <c r="Z47" i="37"/>
  <c r="AI46" i="91"/>
  <c r="AN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AI44" i="90"/>
  <c r="AN44" i="90"/>
  <c r="X44" i="46"/>
  <c r="Y44" i="46"/>
  <c r="X48" i="48"/>
  <c r="Y48" i="48"/>
  <c r="X47" i="85"/>
  <c r="Y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I45" i="93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Z46" i="33" s="1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Z46" i="92" s="1"/>
  <c r="AH46" i="87"/>
  <c r="AQ46" i="87" s="1"/>
  <c r="Z45" i="94"/>
  <c r="AH44" i="27"/>
  <c r="AQ44" i="27" s="1"/>
  <c r="AH47" i="28"/>
  <c r="AQ47" i="28" s="1"/>
  <c r="Y45" i="75"/>
  <c r="X45" i="75"/>
  <c r="Z45" i="75" s="1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6" i="85"/>
  <c r="AN46" i="85"/>
  <c r="AI45" i="81"/>
  <c r="AN45" i="81"/>
  <c r="Y47" i="77"/>
  <c r="X47" i="77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I46" i="77"/>
  <c r="AN46" i="77"/>
  <c r="Z47" i="77" l="1"/>
  <c r="AF47" i="44"/>
  <c r="AO47" i="44" s="1"/>
  <c r="AG46" i="83"/>
  <c r="AP46" i="83" s="1"/>
  <c r="AE47" i="44"/>
  <c r="Z44" i="46"/>
  <c r="AF46" i="73"/>
  <c r="AO46" i="73" s="1"/>
  <c r="Z46" i="31"/>
  <c r="W47" i="31" s="1"/>
  <c r="AE46" i="73"/>
  <c r="Z47" i="85"/>
  <c r="AF47" i="85" s="1"/>
  <c r="AO47" i="85" s="1"/>
  <c r="AG46" i="73"/>
  <c r="AP46" i="73" s="1"/>
  <c r="Z48" i="48"/>
  <c r="W49" i="48" s="1"/>
  <c r="AF45" i="29"/>
  <c r="AO45" i="29" s="1"/>
  <c r="Z46" i="82"/>
  <c r="AE46" i="82" s="1"/>
  <c r="W47" i="83"/>
  <c r="Y47" i="83" s="1"/>
  <c r="Z47" i="91"/>
  <c r="AF47" i="91" s="1"/>
  <c r="AO47" i="91" s="1"/>
  <c r="AF46" i="83"/>
  <c r="AO46" i="83" s="1"/>
  <c r="AF46" i="33"/>
  <c r="AO46" i="33" s="1"/>
  <c r="AG46" i="33"/>
  <c r="AP46" i="33" s="1"/>
  <c r="W47" i="33"/>
  <c r="AE46" i="33"/>
  <c r="AG48" i="48"/>
  <c r="AP48" i="48" s="1"/>
  <c r="AE48" i="48"/>
  <c r="AG47" i="91"/>
  <c r="AP47" i="91" s="1"/>
  <c r="AG46" i="31"/>
  <c r="AP46" i="31" s="1"/>
  <c r="AF46" i="31"/>
  <c r="AO46" i="31" s="1"/>
  <c r="X47" i="43"/>
  <c r="Y47" i="43"/>
  <c r="AR45" i="82"/>
  <c r="AG47" i="77"/>
  <c r="AP47" i="77" s="1"/>
  <c r="AF47" i="77"/>
  <c r="AO47" i="77" s="1"/>
  <c r="AE47" i="77"/>
  <c r="W48" i="77"/>
  <c r="AR43" i="35"/>
  <c r="AR45" i="92"/>
  <c r="AG45" i="75"/>
  <c r="AP45" i="75" s="1"/>
  <c r="AF45" i="75"/>
  <c r="AO45" i="75" s="1"/>
  <c r="AE45" i="75"/>
  <c r="W46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44"/>
  <c r="X48" i="44"/>
  <c r="Y48" i="28"/>
  <c r="X48" i="28"/>
  <c r="X48" i="86"/>
  <c r="Y48" i="86"/>
  <c r="AE47" i="85"/>
  <c r="W48" i="85"/>
  <c r="AG47" i="85"/>
  <c r="AP47" i="85" s="1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Z47" i="73" s="1"/>
  <c r="X47" i="73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Y46" i="32"/>
  <c r="Z46" i="36"/>
  <c r="AI45" i="29"/>
  <c r="AN45" i="29"/>
  <c r="X47" i="95"/>
  <c r="Y47" i="95"/>
  <c r="AI47" i="44"/>
  <c r="AN47" i="44"/>
  <c r="AI46" i="83"/>
  <c r="AN46" i="83"/>
  <c r="X46" i="34"/>
  <c r="Y46" i="34"/>
  <c r="AF46" i="92"/>
  <c r="AO46" i="92" s="1"/>
  <c r="AE46" i="92"/>
  <c r="W47" i="92"/>
  <c r="AG46" i="92"/>
  <c r="AP46" i="92" s="1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AI46" i="95"/>
  <c r="AN46" i="95"/>
  <c r="X47" i="83"/>
  <c r="Z46" i="32" l="1"/>
  <c r="AF48" i="48"/>
  <c r="AO48" i="48" s="1"/>
  <c r="AI46" i="73"/>
  <c r="W48" i="91"/>
  <c r="Z47" i="87"/>
  <c r="Z46" i="45"/>
  <c r="AG46" i="45" s="1"/>
  <c r="AP46" i="45" s="1"/>
  <c r="Z48" i="28"/>
  <c r="AE46" i="31"/>
  <c r="W47" i="82"/>
  <c r="X47" i="82" s="1"/>
  <c r="AN46" i="73"/>
  <c r="Z48" i="96"/>
  <c r="AF46" i="82"/>
  <c r="AO46" i="82" s="1"/>
  <c r="AG46" i="82"/>
  <c r="AP46" i="82" s="1"/>
  <c r="Z47" i="83"/>
  <c r="Z47" i="95"/>
  <c r="AF47" i="95" s="1"/>
  <c r="AO47" i="95" s="1"/>
  <c r="Z46" i="29"/>
  <c r="AG46" i="29" s="1"/>
  <c r="AP46" i="29" s="1"/>
  <c r="Z46" i="80"/>
  <c r="Z48" i="42"/>
  <c r="W49" i="42" s="1"/>
  <c r="Z48" i="30"/>
  <c r="Z46" i="39"/>
  <c r="AE46" i="39" s="1"/>
  <c r="AE47" i="91"/>
  <c r="AI47" i="91" s="1"/>
  <c r="Z48" i="38"/>
  <c r="W49" i="38" s="1"/>
  <c r="Z44" i="89"/>
  <c r="AG44" i="89" s="1"/>
  <c r="AP44" i="89" s="1"/>
  <c r="Z46" i="34"/>
  <c r="AF46" i="34" s="1"/>
  <c r="AO46" i="34" s="1"/>
  <c r="W49" i="30"/>
  <c r="AG48" i="30"/>
  <c r="AP48" i="30" s="1"/>
  <c r="AF48" i="30"/>
  <c r="AO48" i="30" s="1"/>
  <c r="AE48" i="30"/>
  <c r="AF48" i="38"/>
  <c r="AO48" i="38" s="1"/>
  <c r="W45" i="89"/>
  <c r="AG46" i="34"/>
  <c r="AP46" i="34" s="1"/>
  <c r="AE46" i="34"/>
  <c r="W47" i="45"/>
  <c r="AF46" i="45"/>
  <c r="AO46" i="45" s="1"/>
  <c r="AE46" i="45"/>
  <c r="AF46" i="29"/>
  <c r="AO46" i="29" s="1"/>
  <c r="AE46" i="29"/>
  <c r="W47" i="29"/>
  <c r="AE46" i="80"/>
  <c r="W47" i="80"/>
  <c r="AF46" i="80"/>
  <c r="AO46" i="80" s="1"/>
  <c r="AG46" i="80"/>
  <c r="AP46" i="80" s="1"/>
  <c r="AE48" i="42"/>
  <c r="AF48" i="42"/>
  <c r="AO48" i="42" s="1"/>
  <c r="AG48" i="42"/>
  <c r="AP48" i="42" s="1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Y45" i="47"/>
  <c r="X45" i="47"/>
  <c r="Z45" i="47" s="1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Y47" i="31"/>
  <c r="X47" i="31"/>
  <c r="Z47" i="31" s="1"/>
  <c r="AI46" i="82"/>
  <c r="AN46" i="82"/>
  <c r="AN45" i="84"/>
  <c r="AI45" i="84"/>
  <c r="AE46" i="93"/>
  <c r="W47" i="93"/>
  <c r="AG46" i="93"/>
  <c r="AP46" i="93" s="1"/>
  <c r="AF46" i="93"/>
  <c r="AO46" i="93" s="1"/>
  <c r="AR45" i="39"/>
  <c r="X46" i="94"/>
  <c r="Y46" i="94"/>
  <c r="W47" i="32"/>
  <c r="AG46" i="32"/>
  <c r="AP46" i="32" s="1"/>
  <c r="AF46" i="32"/>
  <c r="AO46" i="32" s="1"/>
  <c r="AE46" i="32"/>
  <c r="AF47" i="73"/>
  <c r="AO47" i="73" s="1"/>
  <c r="AE47" i="73"/>
  <c r="W48" i="73"/>
  <c r="AG47" i="73"/>
  <c r="AP47" i="73" s="1"/>
  <c r="AH45" i="88"/>
  <c r="AQ45" i="88" s="1"/>
  <c r="AR46" i="83"/>
  <c r="Y46" i="78"/>
  <c r="X46" i="78"/>
  <c r="Z46" i="78" s="1"/>
  <c r="X46" i="74"/>
  <c r="Z46" i="74" s="1"/>
  <c r="Y46" i="74"/>
  <c r="AR45" i="45"/>
  <c r="AH48" i="44"/>
  <c r="AQ48" i="44" s="1"/>
  <c r="AH48" i="25"/>
  <c r="AQ48" i="25" s="1"/>
  <c r="Y48" i="77"/>
  <c r="X48" i="77"/>
  <c r="Z48" i="77" s="1"/>
  <c r="AN46" i="33"/>
  <c r="AI46" i="33"/>
  <c r="AE47" i="83"/>
  <c r="W48" i="83"/>
  <c r="AF47" i="83"/>
  <c r="AO47" i="83" s="1"/>
  <c r="AG47" i="83"/>
  <c r="AP47" i="83" s="1"/>
  <c r="AE47" i="95"/>
  <c r="AN46" i="31"/>
  <c r="AI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X48" i="91"/>
  <c r="AI48" i="48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Z48" i="44"/>
  <c r="AH48" i="42"/>
  <c r="AQ48" i="42" s="1"/>
  <c r="Y46" i="75"/>
  <c r="X46" i="75"/>
  <c r="Z47" i="43"/>
  <c r="AR47" i="30"/>
  <c r="AF48" i="96"/>
  <c r="AO48" i="96" s="1"/>
  <c r="AE48" i="96"/>
  <c r="AG48" i="96"/>
  <c r="AP48" i="96" s="1"/>
  <c r="W49" i="96"/>
  <c r="AI46" i="92"/>
  <c r="AN46" i="92"/>
  <c r="AG48" i="28"/>
  <c r="AP48" i="28" s="1"/>
  <c r="AF48" i="28"/>
  <c r="AO48" i="28" s="1"/>
  <c r="W49" i="28"/>
  <c r="AE48" i="28"/>
  <c r="AH46" i="39"/>
  <c r="AQ46" i="39" s="1"/>
  <c r="AH46" i="29"/>
  <c r="AQ46" i="29" s="1"/>
  <c r="AE47" i="87"/>
  <c r="W48" i="87"/>
  <c r="AF47" i="87"/>
  <c r="AO47" i="87" s="1"/>
  <c r="AG47" i="87"/>
  <c r="AP47" i="87" s="1"/>
  <c r="AI47" i="37"/>
  <c r="AN47" i="37"/>
  <c r="AH47" i="83"/>
  <c r="AQ47" i="83" s="1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Y45" i="27"/>
  <c r="AR47" i="28"/>
  <c r="AH46" i="34"/>
  <c r="AQ46" i="34" s="1"/>
  <c r="Y45" i="46"/>
  <c r="X45" i="46"/>
  <c r="Y48" i="85"/>
  <c r="X48" i="85"/>
  <c r="AH48" i="28"/>
  <c r="AQ48" i="28" s="1"/>
  <c r="AR47" i="96"/>
  <c r="Y49" i="48"/>
  <c r="X49" i="48"/>
  <c r="Z48" i="91" l="1"/>
  <c r="W47" i="34"/>
  <c r="AE44" i="89"/>
  <c r="W48" i="95"/>
  <c r="AN47" i="91"/>
  <c r="Y47" i="82"/>
  <c r="Z47" i="82" s="1"/>
  <c r="AE48" i="38"/>
  <c r="AN48" i="38" s="1"/>
  <c r="Z45" i="27"/>
  <c r="AE45" i="27" s="1"/>
  <c r="Z46" i="75"/>
  <c r="AG48" i="38"/>
  <c r="AP48" i="38" s="1"/>
  <c r="Z45" i="46"/>
  <c r="Z48" i="37"/>
  <c r="W49" i="37" s="1"/>
  <c r="AG47" i="95"/>
  <c r="AP47" i="95" s="1"/>
  <c r="AF46" i="39"/>
  <c r="AO46" i="39" s="1"/>
  <c r="Z46" i="84"/>
  <c r="AG46" i="39"/>
  <c r="AP46" i="39" s="1"/>
  <c r="Z47" i="33"/>
  <c r="AG47" i="33" s="1"/>
  <c r="AP47" i="33" s="1"/>
  <c r="AF44" i="89"/>
  <c r="AO44" i="89" s="1"/>
  <c r="Z48" i="85"/>
  <c r="W49" i="85" s="1"/>
  <c r="W47" i="39"/>
  <c r="Z49" i="48"/>
  <c r="AF49" i="48" s="1"/>
  <c r="AO49" i="48" s="1"/>
  <c r="Z48" i="79"/>
  <c r="AG48" i="79" s="1"/>
  <c r="AP48" i="79" s="1"/>
  <c r="W46" i="27"/>
  <c r="AG45" i="27"/>
  <c r="AP45" i="27" s="1"/>
  <c r="AF45" i="27"/>
  <c r="AO45" i="27" s="1"/>
  <c r="AG48" i="91"/>
  <c r="AP48" i="91" s="1"/>
  <c r="AF48" i="91"/>
  <c r="AO48" i="91" s="1"/>
  <c r="AE48" i="91"/>
  <c r="W49" i="91"/>
  <c r="W48" i="33"/>
  <c r="AE47" i="33"/>
  <c r="AF48" i="85"/>
  <c r="AO48" i="85" s="1"/>
  <c r="W46" i="47"/>
  <c r="AG45" i="47"/>
  <c r="AP45" i="47" s="1"/>
  <c r="AF45" i="47"/>
  <c r="AO45" i="47" s="1"/>
  <c r="AE45" i="47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AR45" i="84"/>
  <c r="AH47" i="31"/>
  <c r="AQ47" i="31" s="1"/>
  <c r="AH47" i="92"/>
  <c r="AQ47" i="92" s="1"/>
  <c r="X49" i="42"/>
  <c r="Y49" i="42"/>
  <c r="AI46" i="80"/>
  <c r="AN46" i="80"/>
  <c r="AI46" i="45"/>
  <c r="AN46" i="45"/>
  <c r="Y45" i="89"/>
  <c r="X45" i="89"/>
  <c r="AI48" i="38"/>
  <c r="AH45" i="27"/>
  <c r="AQ45" i="27" s="1"/>
  <c r="X48" i="26"/>
  <c r="Y48" i="26"/>
  <c r="Z48" i="26" s="1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R46" i="31"/>
  <c r="AN47" i="95"/>
  <c r="AR46" i="33"/>
  <c r="AI47" i="73"/>
  <c r="AN47" i="73"/>
  <c r="X47" i="32"/>
  <c r="Y47" i="32"/>
  <c r="AH46" i="84"/>
  <c r="AQ46" i="84" s="1"/>
  <c r="Y45" i="35"/>
  <c r="X45" i="35"/>
  <c r="AI48" i="42"/>
  <c r="AN48" i="42"/>
  <c r="AI48" i="30"/>
  <c r="AN48" i="30"/>
  <c r="AH49" i="48"/>
  <c r="AQ49" i="48" s="1"/>
  <c r="W46" i="46"/>
  <c r="AG45" i="46"/>
  <c r="AP45" i="46" s="1"/>
  <c r="AE45" i="46"/>
  <c r="AF45" i="46"/>
  <c r="AO45" i="46" s="1"/>
  <c r="AN47" i="26"/>
  <c r="AI47" i="26"/>
  <c r="AH46" i="75"/>
  <c r="AQ46" i="75" s="1"/>
  <c r="AR44" i="47"/>
  <c r="AR48" i="48"/>
  <c r="AH48" i="37"/>
  <c r="AQ48" i="37" s="1"/>
  <c r="AR45" i="94"/>
  <c r="Z48" i="76"/>
  <c r="X48" i="76"/>
  <c r="Y48" i="76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AR47" i="91"/>
  <c r="W48" i="31"/>
  <c r="AG47" i="31"/>
  <c r="AP47" i="31" s="1"/>
  <c r="AF47" i="31"/>
  <c r="AO47" i="31" s="1"/>
  <c r="AE47" i="3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Z47" i="29" s="1"/>
  <c r="W47" i="75"/>
  <c r="AG46" i="75"/>
  <c r="AP46" i="75" s="1"/>
  <c r="AF46" i="75"/>
  <c r="AO46" i="75" s="1"/>
  <c r="AE46" i="75"/>
  <c r="AE48" i="44"/>
  <c r="AF48" i="44"/>
  <c r="AO48" i="44" s="1"/>
  <c r="AG48" i="44"/>
  <c r="AP48" i="44" s="1"/>
  <c r="W49" i="44"/>
  <c r="AI46" i="36"/>
  <c r="AN46" i="36"/>
  <c r="AE48" i="37"/>
  <c r="Y46" i="90"/>
  <c r="X46" i="90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Y49" i="38"/>
  <c r="X49" i="38"/>
  <c r="Z49" i="38" s="1"/>
  <c r="X47" i="39"/>
  <c r="Y47" i="39"/>
  <c r="AH48" i="79"/>
  <c r="AQ48" i="79" s="1"/>
  <c r="Y48" i="87"/>
  <c r="X48" i="87"/>
  <c r="Z48" i="87" s="1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I46" i="34"/>
  <c r="AN46" i="34"/>
  <c r="AN46" i="39"/>
  <c r="AI46" i="39"/>
  <c r="X49" i="30"/>
  <c r="Y49" i="30"/>
  <c r="AF48" i="37" l="1"/>
  <c r="AO48" i="37" s="1"/>
  <c r="Z49" i="42"/>
  <c r="AI44" i="89"/>
  <c r="AG48" i="37"/>
  <c r="AP48" i="37" s="1"/>
  <c r="AF47" i="33"/>
  <c r="AO47" i="33" s="1"/>
  <c r="Z48" i="73"/>
  <c r="AE48" i="73" s="1"/>
  <c r="AE47" i="82"/>
  <c r="AG47" i="82"/>
  <c r="AP47" i="82" s="1"/>
  <c r="AF47" i="82"/>
  <c r="AO47" i="82" s="1"/>
  <c r="W48" i="82"/>
  <c r="AE48" i="85"/>
  <c r="AN48" i="85" s="1"/>
  <c r="AG48" i="85"/>
  <c r="AP48" i="85" s="1"/>
  <c r="AI47" i="95"/>
  <c r="Z46" i="90"/>
  <c r="W49" i="79"/>
  <c r="Z47" i="81"/>
  <c r="W48" i="81" s="1"/>
  <c r="Z49" i="28"/>
  <c r="W50" i="28" s="1"/>
  <c r="AE48" i="79"/>
  <c r="AF48" i="79"/>
  <c r="AO48" i="79" s="1"/>
  <c r="AG49" i="48"/>
  <c r="AP49" i="48" s="1"/>
  <c r="W50" i="48"/>
  <c r="Z47" i="80"/>
  <c r="AG47" i="80" s="1"/>
  <c r="AP47" i="80" s="1"/>
  <c r="Z47" i="34"/>
  <c r="AE47" i="34" s="1"/>
  <c r="AE49" i="48"/>
  <c r="Z47" i="36"/>
  <c r="W48" i="36" s="1"/>
  <c r="Z45" i="35"/>
  <c r="W46" i="35" s="1"/>
  <c r="AG47" i="29"/>
  <c r="AP47" i="29" s="1"/>
  <c r="AF47" i="29"/>
  <c r="AO47" i="29" s="1"/>
  <c r="AE47" i="29"/>
  <c r="W48" i="29"/>
  <c r="AG47" i="81"/>
  <c r="AP47" i="81" s="1"/>
  <c r="AF47" i="81"/>
  <c r="AO47" i="81" s="1"/>
  <c r="AE47" i="81"/>
  <c r="AG48" i="73"/>
  <c r="AP48" i="73" s="1"/>
  <c r="AF48" i="73"/>
  <c r="AO48" i="73" s="1"/>
  <c r="W49" i="73"/>
  <c r="AF49" i="38"/>
  <c r="AO49" i="38" s="1"/>
  <c r="W50" i="38"/>
  <c r="AG49" i="38"/>
  <c r="AP49" i="38" s="1"/>
  <c r="AE49" i="38"/>
  <c r="AG47" i="36"/>
  <c r="AP47" i="36" s="1"/>
  <c r="AF47" i="36"/>
  <c r="AO47" i="36" s="1"/>
  <c r="AE47" i="36"/>
  <c r="AG45" i="35"/>
  <c r="AP45" i="35" s="1"/>
  <c r="AE45" i="35"/>
  <c r="AF45" i="35"/>
  <c r="AO45" i="35" s="1"/>
  <c r="AH47" i="41"/>
  <c r="AQ47" i="41" s="1"/>
  <c r="AH49" i="30"/>
  <c r="AQ49" i="30" s="1"/>
  <c r="AN47" i="82"/>
  <c r="AI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Z47" i="75" s="1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I45" i="27"/>
  <c r="AG48" i="87"/>
  <c r="AP48" i="87" s="1"/>
  <c r="AF48" i="87"/>
  <c r="AO48" i="87" s="1"/>
  <c r="AE48" i="87"/>
  <c r="W49" i="87"/>
  <c r="AR44" i="89"/>
  <c r="AR46" i="29"/>
  <c r="AR47" i="76"/>
  <c r="W47" i="90"/>
  <c r="AG46" i="90"/>
  <c r="AP46" i="90" s="1"/>
  <c r="AF46" i="90"/>
  <c r="AO46" i="90" s="1"/>
  <c r="AE46" i="90"/>
  <c r="AI48" i="44"/>
  <c r="AN48" i="44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Z49" i="85"/>
  <c r="X49" i="85"/>
  <c r="Y49" i="85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X50" i="48"/>
  <c r="Y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I45" i="46"/>
  <c r="AN45" i="46"/>
  <c r="AR48" i="42"/>
  <c r="Z45" i="89"/>
  <c r="AH49" i="42"/>
  <c r="AQ49" i="42" s="1"/>
  <c r="AH48" i="95"/>
  <c r="AQ48" i="95" s="1"/>
  <c r="Z49" i="96"/>
  <c r="X48" i="33"/>
  <c r="Y48" i="33"/>
  <c r="AN49" i="48"/>
  <c r="AI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Y49" i="44"/>
  <c r="X49" i="44"/>
  <c r="X47" i="84"/>
  <c r="Y47" i="84"/>
  <c r="X48" i="31"/>
  <c r="Y48" i="31"/>
  <c r="X49" i="77"/>
  <c r="Y49" i="77"/>
  <c r="AH45" i="35"/>
  <c r="AQ45" i="35" s="1"/>
  <c r="AR47" i="73"/>
  <c r="Y49" i="25"/>
  <c r="X49" i="25"/>
  <c r="AH48" i="26"/>
  <c r="AQ48" i="26" s="1"/>
  <c r="AG49" i="42"/>
  <c r="AP49" i="42" s="1"/>
  <c r="AF49" i="42"/>
  <c r="AO49" i="42" s="1"/>
  <c r="AE49" i="42"/>
  <c r="W50" i="42"/>
  <c r="Z48" i="95"/>
  <c r="AR48" i="28"/>
  <c r="Y49" i="91"/>
  <c r="X49" i="91"/>
  <c r="Z49" i="91" s="1"/>
  <c r="Y49" i="79"/>
  <c r="X49" i="79"/>
  <c r="Z49" i="79" s="1"/>
  <c r="X46" i="27"/>
  <c r="Y46" i="27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X48" i="43"/>
  <c r="Y48" i="43"/>
  <c r="AH49" i="28"/>
  <c r="AQ49" i="28" s="1"/>
  <c r="W49" i="26"/>
  <c r="AG48" i="26"/>
  <c r="AP48" i="26" s="1"/>
  <c r="AF48" i="26"/>
  <c r="AO48" i="26" s="1"/>
  <c r="AE48" i="26"/>
  <c r="AR48" i="38"/>
  <c r="AR46" i="45"/>
  <c r="AH48" i="73"/>
  <c r="AQ48" i="73" s="1"/>
  <c r="AR46" i="41"/>
  <c r="X46" i="47"/>
  <c r="Y46" i="47"/>
  <c r="AN48" i="91"/>
  <c r="AI48" i="91"/>
  <c r="AN48" i="79"/>
  <c r="AI48" i="79"/>
  <c r="Z49" i="25" l="1"/>
  <c r="AG47" i="34"/>
  <c r="AP47" i="34" s="1"/>
  <c r="W48" i="80"/>
  <c r="Z49" i="77"/>
  <c r="AF47" i="34"/>
  <c r="AO47" i="34" s="1"/>
  <c r="AE49" i="28"/>
  <c r="AF49" i="28"/>
  <c r="AO49" i="28" s="1"/>
  <c r="W48" i="34"/>
  <c r="X48" i="34" s="1"/>
  <c r="AG49" i="28"/>
  <c r="AP49" i="28" s="1"/>
  <c r="Z48" i="31"/>
  <c r="Z50" i="48"/>
  <c r="AE50" i="48" s="1"/>
  <c r="AE47" i="80"/>
  <c r="Z46" i="88"/>
  <c r="Z47" i="84"/>
  <c r="AF47" i="84" s="1"/>
  <c r="AO47" i="84" s="1"/>
  <c r="AI48" i="85"/>
  <c r="AF47" i="80"/>
  <c r="AO47" i="80" s="1"/>
  <c r="Z46" i="47"/>
  <c r="AG46" i="47" s="1"/>
  <c r="AP46" i="47" s="1"/>
  <c r="Z49" i="44"/>
  <c r="W50" i="44" s="1"/>
  <c r="Z48" i="33"/>
  <c r="AG48" i="33" s="1"/>
  <c r="AP48" i="33" s="1"/>
  <c r="Z47" i="78"/>
  <c r="AF47" i="78" s="1"/>
  <c r="AO47" i="78" s="1"/>
  <c r="AE49" i="77"/>
  <c r="W50" i="77"/>
  <c r="AF49" i="77"/>
  <c r="AO49" i="77" s="1"/>
  <c r="AG49" i="77"/>
  <c r="AP49" i="77" s="1"/>
  <c r="AF49" i="44"/>
  <c r="AO49" i="44" s="1"/>
  <c r="AE49" i="44"/>
  <c r="W50" i="91"/>
  <c r="AF49" i="91"/>
  <c r="AO49" i="91" s="1"/>
  <c r="AE49" i="91"/>
  <c r="AG49" i="91"/>
  <c r="AP49" i="91" s="1"/>
  <c r="AE48" i="31"/>
  <c r="W49" i="31"/>
  <c r="AG48" i="31"/>
  <c r="AP48" i="31" s="1"/>
  <c r="AF48" i="31"/>
  <c r="AO48" i="31" s="1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N45" i="35"/>
  <c r="AI45" i="35"/>
  <c r="AI49" i="38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W50" i="85"/>
  <c r="AG49" i="85"/>
  <c r="AP49" i="85" s="1"/>
  <c r="AE49" i="85"/>
  <c r="AF49" i="85"/>
  <c r="AO49" i="85" s="1"/>
  <c r="AR45" i="88"/>
  <c r="AN48" i="87"/>
  <c r="AI48" i="87"/>
  <c r="AR47" i="33"/>
  <c r="AR48" i="25"/>
  <c r="AR48" i="77"/>
  <c r="AE47" i="75"/>
  <c r="W48" i="75"/>
  <c r="AF47" i="75"/>
  <c r="AO47" i="75" s="1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Z48" i="36" s="1"/>
  <c r="Y48" i="36"/>
  <c r="X50" i="38"/>
  <c r="Y50" i="38"/>
  <c r="AN47" i="81"/>
  <c r="AI47" i="81"/>
  <c r="X48" i="80"/>
  <c r="Z48" i="80" s="1"/>
  <c r="Y48" i="80"/>
  <c r="AN47" i="29"/>
  <c r="AI47" i="29"/>
  <c r="AE46" i="88"/>
  <c r="W47" i="88"/>
  <c r="AF46" i="88"/>
  <c r="AO46" i="88" s="1"/>
  <c r="AG46" i="88"/>
  <c r="AP46" i="88" s="1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AN47" i="36"/>
  <c r="AI47" i="36"/>
  <c r="AI49" i="28"/>
  <c r="AN49" i="28"/>
  <c r="X48" i="81"/>
  <c r="Y48" i="81"/>
  <c r="AN47" i="80"/>
  <c r="AI47" i="80"/>
  <c r="AH49" i="91"/>
  <c r="AQ49" i="91" s="1"/>
  <c r="AE49" i="25"/>
  <c r="W50" i="25"/>
  <c r="AG49" i="25"/>
  <c r="AP49" i="25" s="1"/>
  <c r="AF49" i="25"/>
  <c r="AO49" i="25" s="1"/>
  <c r="AH48" i="31"/>
  <c r="AQ48" i="31" s="1"/>
  <c r="AH48" i="33"/>
  <c r="AQ48" i="33" s="1"/>
  <c r="W51" i="48"/>
  <c r="AR48" i="44"/>
  <c r="Y49" i="87"/>
  <c r="X49" i="87"/>
  <c r="Y46" i="35"/>
  <c r="X46" i="35"/>
  <c r="AN47" i="34"/>
  <c r="AF50" i="48" l="1"/>
  <c r="AO50" i="48" s="1"/>
  <c r="AG50" i="48"/>
  <c r="AP50" i="48" s="1"/>
  <c r="AG49" i="44"/>
  <c r="AP49" i="44" s="1"/>
  <c r="W47" i="47"/>
  <c r="X47" i="47" s="1"/>
  <c r="AE46" i="47"/>
  <c r="AN46" i="47" s="1"/>
  <c r="AI47" i="34"/>
  <c r="Z48" i="92"/>
  <c r="AF46" i="47"/>
  <c r="AO46" i="47" s="1"/>
  <c r="Y48" i="34"/>
  <c r="W48" i="84"/>
  <c r="X48" i="84" s="1"/>
  <c r="AF48" i="33"/>
  <c r="AO48" i="33" s="1"/>
  <c r="W48" i="78"/>
  <c r="AE47" i="78"/>
  <c r="AE47" i="84"/>
  <c r="AG47" i="78"/>
  <c r="AP47" i="78" s="1"/>
  <c r="AG47" i="84"/>
  <c r="AP47" i="84" s="1"/>
  <c r="W49" i="33"/>
  <c r="Y49" i="33" s="1"/>
  <c r="Z48" i="81"/>
  <c r="Z47" i="90"/>
  <c r="AF47" i="90" s="1"/>
  <c r="AO47" i="90" s="1"/>
  <c r="Z48" i="29"/>
  <c r="AE48" i="29" s="1"/>
  <c r="Z49" i="26"/>
  <c r="AE49" i="26" s="1"/>
  <c r="Z49" i="87"/>
  <c r="W50" i="87" s="1"/>
  <c r="AE48" i="33"/>
  <c r="AI48" i="33" s="1"/>
  <c r="W49" i="80"/>
  <c r="AG48" i="80"/>
  <c r="AP48" i="80" s="1"/>
  <c r="AE48" i="80"/>
  <c r="AF48" i="80"/>
  <c r="AO48" i="80" s="1"/>
  <c r="W49" i="36"/>
  <c r="AG48" i="36"/>
  <c r="AP48" i="36" s="1"/>
  <c r="AE48" i="36"/>
  <c r="AF48" i="36"/>
  <c r="AO48" i="36" s="1"/>
  <c r="W49" i="81"/>
  <c r="AF48" i="81"/>
  <c r="AO48" i="81" s="1"/>
  <c r="AE48" i="81"/>
  <c r="AG48" i="81"/>
  <c r="AP48" i="81" s="1"/>
  <c r="W49" i="29"/>
  <c r="AG48" i="29"/>
  <c r="AP48" i="29" s="1"/>
  <c r="AF48" i="29"/>
  <c r="AO48" i="29" s="1"/>
  <c r="AG49" i="26"/>
  <c r="AP49" i="26" s="1"/>
  <c r="AF49" i="26"/>
  <c r="AO49" i="26" s="1"/>
  <c r="X48" i="93"/>
  <c r="Z48" i="93" s="1"/>
  <c r="Y48" i="93"/>
  <c r="AH46" i="35"/>
  <c r="AQ46" i="35" s="1"/>
  <c r="AH49" i="87"/>
  <c r="AQ49" i="87" s="1"/>
  <c r="AI49" i="25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Z49" i="95" s="1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Z48" i="39" s="1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N47" i="84"/>
  <c r="AI49" i="91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AR47" i="34"/>
  <c r="AH48" i="34"/>
  <c r="AQ48" i="34" s="1"/>
  <c r="X50" i="79"/>
  <c r="Y50" i="79"/>
  <c r="AR47" i="29"/>
  <c r="AH49" i="76"/>
  <c r="AQ49" i="76" s="1"/>
  <c r="Y48" i="45"/>
  <c r="X48" i="45"/>
  <c r="AI47" i="39"/>
  <c r="AN47" i="39"/>
  <c r="AN48" i="83"/>
  <c r="AI48" i="83"/>
  <c r="X50" i="85"/>
  <c r="Y50" i="85"/>
  <c r="AR48" i="76"/>
  <c r="Y51" i="48"/>
  <c r="X51" i="48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Y50" i="96"/>
  <c r="X50" i="96"/>
  <c r="Z49" i="73"/>
  <c r="Z50" i="42"/>
  <c r="Y50" i="91"/>
  <c r="X50" i="91"/>
  <c r="X50" i="44"/>
  <c r="Y50" i="44"/>
  <c r="AN48" i="95"/>
  <c r="AI48" i="95"/>
  <c r="AI46" i="88"/>
  <c r="AN46" i="88"/>
  <c r="AR47" i="81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X49" i="31"/>
  <c r="Y49" i="31"/>
  <c r="Y50" i="77"/>
  <c r="X50" i="77"/>
  <c r="Z50" i="77" s="1"/>
  <c r="AR47" i="36"/>
  <c r="Z46" i="35"/>
  <c r="AN50" i="48"/>
  <c r="AI50" i="48"/>
  <c r="Y50" i="25"/>
  <c r="X50" i="25"/>
  <c r="Z50" i="25" s="1"/>
  <c r="X48" i="32"/>
  <c r="Y48" i="32"/>
  <c r="Z47" i="94"/>
  <c r="AH48" i="80"/>
  <c r="AQ48" i="80" s="1"/>
  <c r="Z50" i="38"/>
  <c r="Z50" i="28"/>
  <c r="X48" i="4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85"/>
  <c r="AN49" i="96"/>
  <c r="AI49" i="96"/>
  <c r="AH49" i="26"/>
  <c r="AQ49" i="26" s="1"/>
  <c r="AR49" i="38"/>
  <c r="AH48" i="92"/>
  <c r="AQ48" i="92" s="1"/>
  <c r="AN47" i="78"/>
  <c r="AI48" i="31"/>
  <c r="AN48" i="31"/>
  <c r="AN49" i="44"/>
  <c r="AI49" i="44"/>
  <c r="AI49" i="77"/>
  <c r="AN49" i="77"/>
  <c r="AI46" i="47" l="1"/>
  <c r="Y48" i="84"/>
  <c r="Z48" i="41"/>
  <c r="Z51" i="48"/>
  <c r="X49" i="33"/>
  <c r="Z49" i="33" s="1"/>
  <c r="Y47" i="47"/>
  <c r="AE49" i="87"/>
  <c r="AN48" i="33"/>
  <c r="Z50" i="85"/>
  <c r="AG49" i="87"/>
  <c r="AP49" i="87" s="1"/>
  <c r="Z50" i="79"/>
  <c r="AE50" i="79" s="1"/>
  <c r="AI47" i="84"/>
  <c r="AI47" i="78"/>
  <c r="Z48" i="84"/>
  <c r="W48" i="90"/>
  <c r="Z50" i="91"/>
  <c r="Z49" i="83"/>
  <c r="W50" i="83" s="1"/>
  <c r="AE47" i="90"/>
  <c r="AN47" i="90" s="1"/>
  <c r="AG47" i="90"/>
  <c r="AP47" i="90" s="1"/>
  <c r="Z48" i="78"/>
  <c r="Z48" i="45"/>
  <c r="AF49" i="87"/>
  <c r="AO49" i="87" s="1"/>
  <c r="Z49" i="31"/>
  <c r="AG49" i="31" s="1"/>
  <c r="AP49" i="31" s="1"/>
  <c r="Z47" i="88"/>
  <c r="AF47" i="88" s="1"/>
  <c r="AO47" i="88" s="1"/>
  <c r="Z48" i="75"/>
  <c r="AF48" i="75" s="1"/>
  <c r="AO48" i="75" s="1"/>
  <c r="W50" i="26"/>
  <c r="W50" i="95"/>
  <c r="AG49" i="95"/>
  <c r="AP49" i="95" s="1"/>
  <c r="AF49" i="95"/>
  <c r="AO49" i="95" s="1"/>
  <c r="AE49" i="95"/>
  <c r="AG50" i="25"/>
  <c r="AP50" i="25" s="1"/>
  <c r="AF50" i="25"/>
  <c r="AO50" i="25" s="1"/>
  <c r="AE50" i="25"/>
  <c r="W51" i="25"/>
  <c r="AG48" i="75"/>
  <c r="AP48" i="75" s="1"/>
  <c r="AR45" i="89"/>
  <c r="AR48" i="33"/>
  <c r="AH48" i="32"/>
  <c r="AQ48" i="32" s="1"/>
  <c r="AG50" i="77"/>
  <c r="AP50" i="77" s="1"/>
  <c r="AF50" i="77"/>
  <c r="AO50" i="77" s="1"/>
  <c r="AE50" i="77"/>
  <c r="W51" i="77"/>
  <c r="AG48" i="78"/>
  <c r="AP48" i="78" s="1"/>
  <c r="AF48" i="78"/>
  <c r="AO48" i="78" s="1"/>
  <c r="AE48" i="78"/>
  <c r="W49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F50" i="85"/>
  <c r="AO50" i="85" s="1"/>
  <c r="AE50" i="85"/>
  <c r="W51" i="85"/>
  <c r="AG50" i="85"/>
  <c r="AP50" i="85" s="1"/>
  <c r="AN48" i="92"/>
  <c r="AI48" i="92"/>
  <c r="Y48" i="74"/>
  <c r="X48" i="74"/>
  <c r="AI49" i="37"/>
  <c r="AN49" i="37"/>
  <c r="Y50" i="86"/>
  <c r="X50" i="86"/>
  <c r="Z50" i="86" s="1"/>
  <c r="AH47" i="88"/>
  <c r="AQ47" i="88" s="1"/>
  <c r="W49" i="93"/>
  <c r="AG48" i="93"/>
  <c r="AP48" i="93" s="1"/>
  <c r="AF48" i="93"/>
  <c r="AO48" i="93" s="1"/>
  <c r="AE48" i="93"/>
  <c r="X49" i="36"/>
  <c r="Y49" i="36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Z50" i="44"/>
  <c r="AH50" i="96"/>
  <c r="AQ50" i="96" s="1"/>
  <c r="AH46" i="89"/>
  <c r="AQ46" i="89" s="1"/>
  <c r="AI49" i="86"/>
  <c r="AN49" i="86"/>
  <c r="AH50" i="40"/>
  <c r="AQ50" i="40" s="1"/>
  <c r="AN48" i="82"/>
  <c r="AI48" i="82"/>
  <c r="X49" i="81"/>
  <c r="Y49" i="81"/>
  <c r="AI48" i="80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I48" i="29"/>
  <c r="AN48" i="29"/>
  <c r="AR49" i="44"/>
  <c r="X49" i="43"/>
  <c r="Y49" i="43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X49" i="92"/>
  <c r="Y49" i="92"/>
  <c r="AR47" i="41"/>
  <c r="AN46" i="27"/>
  <c r="AI46" i="27"/>
  <c r="Z50" i="40"/>
  <c r="Y49" i="82"/>
  <c r="X49" i="82"/>
  <c r="AI49" i="87"/>
  <c r="AN49" i="87"/>
  <c r="AI48" i="36"/>
  <c r="AN48" i="36"/>
  <c r="AG49" i="83"/>
  <c r="AP49" i="83" s="1"/>
  <c r="Y50" i="87"/>
  <c r="X50" i="87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Y47" i="27"/>
  <c r="Y50" i="37"/>
  <c r="X50" i="37"/>
  <c r="AH49" i="95"/>
  <c r="AQ49" i="95" s="1"/>
  <c r="X50" i="26"/>
  <c r="Y50" i="26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F50" i="79"/>
  <c r="AO50" i="79" s="1"/>
  <c r="AR49" i="91"/>
  <c r="AH48" i="39"/>
  <c r="AQ48" i="39" s="1"/>
  <c r="AR49" i="25"/>
  <c r="AH48" i="93"/>
  <c r="AQ48" i="93" s="1"/>
  <c r="AI49" i="26"/>
  <c r="AN49" i="26"/>
  <c r="X48" i="90"/>
  <c r="Z48" i="90" s="1"/>
  <c r="Y48" i="90"/>
  <c r="AI48" i="81"/>
  <c r="AN48" i="81"/>
  <c r="X49" i="80"/>
  <c r="Y49" i="80"/>
  <c r="Z49" i="80" s="1"/>
  <c r="Z49" i="43" l="1"/>
  <c r="AG50" i="79"/>
  <c r="AP50" i="79" s="1"/>
  <c r="Z50" i="26"/>
  <c r="AF49" i="83"/>
  <c r="AO49" i="83" s="1"/>
  <c r="AH49" i="33"/>
  <c r="AQ49" i="33" s="1"/>
  <c r="W50" i="31"/>
  <c r="W51" i="79"/>
  <c r="AE49" i="31"/>
  <c r="AE49" i="83"/>
  <c r="Z50" i="87"/>
  <c r="AG47" i="88"/>
  <c r="AP47" i="88" s="1"/>
  <c r="AI47" i="90"/>
  <c r="Z47" i="27"/>
  <c r="AE47" i="27" s="1"/>
  <c r="W49" i="75"/>
  <c r="W48" i="88"/>
  <c r="AF49" i="31"/>
  <c r="AO49" i="31" s="1"/>
  <c r="AE48" i="75"/>
  <c r="AE47" i="88"/>
  <c r="AF48" i="90"/>
  <c r="AO48" i="90" s="1"/>
  <c r="AG48" i="90"/>
  <c r="AP48" i="90" s="1"/>
  <c r="W49" i="90"/>
  <c r="AE48" i="90"/>
  <c r="AE49" i="80"/>
  <c r="W50" i="80"/>
  <c r="AF49" i="80"/>
  <c r="AO49" i="80" s="1"/>
  <c r="AG49" i="80"/>
  <c r="AP49" i="80" s="1"/>
  <c r="W48" i="27"/>
  <c r="AF47" i="27"/>
  <c r="AO47" i="27" s="1"/>
  <c r="AE49" i="43"/>
  <c r="AG49" i="43"/>
  <c r="AP49" i="43" s="1"/>
  <c r="W50" i="43"/>
  <c r="AF49" i="43"/>
  <c r="AO49" i="43" s="1"/>
  <c r="AG50" i="26"/>
  <c r="AP50" i="26" s="1"/>
  <c r="AF50" i="26"/>
  <c r="AO50" i="26" s="1"/>
  <c r="AE50" i="26"/>
  <c r="W51" i="26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I49" i="83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I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AR47" i="90"/>
  <c r="X50" i="83"/>
  <c r="Z50" i="83" s="1"/>
  <c r="Y50" i="83"/>
  <c r="AH49" i="43"/>
  <c r="AQ49" i="43" s="1"/>
  <c r="AI48" i="39"/>
  <c r="AN48" i="39"/>
  <c r="AI51" i="48"/>
  <c r="AN51" i="48"/>
  <c r="X49" i="34"/>
  <c r="Z49" i="34" s="1"/>
  <c r="Y49" i="34"/>
  <c r="AR48" i="80"/>
  <c r="AR49" i="86"/>
  <c r="AN49" i="76"/>
  <c r="AI49" i="76"/>
  <c r="AI49" i="73"/>
  <c r="AN49" i="73"/>
  <c r="AR49" i="37"/>
  <c r="X47" i="35"/>
  <c r="Y47" i="35"/>
  <c r="Z47" i="35" s="1"/>
  <c r="Y48" i="88"/>
  <c r="X48" i="88"/>
  <c r="X50" i="31"/>
  <c r="Z50" i="31" s="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I49" i="95"/>
  <c r="AN49" i="95"/>
  <c r="AN49" i="31"/>
  <c r="AI49" i="31"/>
  <c r="AR48" i="29"/>
  <c r="Y52" i="48"/>
  <c r="X52" i="48"/>
  <c r="Y51" i="91"/>
  <c r="X51" i="91"/>
  <c r="AH49" i="29"/>
  <c r="AQ49" i="29" s="1"/>
  <c r="Z50" i="37"/>
  <c r="AR48" i="43"/>
  <c r="Z49" i="82"/>
  <c r="Z47" i="46"/>
  <c r="AR49" i="26"/>
  <c r="Y51" i="79"/>
  <c r="X51" i="79"/>
  <c r="X49" i="84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X49" i="93"/>
  <c r="AH50" i="86"/>
  <c r="AQ50" i="86" s="1"/>
  <c r="Y51" i="85"/>
  <c r="X51" i="85"/>
  <c r="AI46" i="35"/>
  <c r="AN46" i="35"/>
  <c r="Y51" i="77"/>
  <c r="X51" i="77"/>
  <c r="AN47" i="88"/>
  <c r="AI47" i="88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Y50" i="73"/>
  <c r="X50" i="73"/>
  <c r="Z50" i="73" s="1"/>
  <c r="Z49" i="36"/>
  <c r="Z48" i="74"/>
  <c r="AI50" i="85"/>
  <c r="AN50" i="85"/>
  <c r="Y49" i="78"/>
  <c r="X49" i="78"/>
  <c r="AN50" i="77"/>
  <c r="AI50" i="77"/>
  <c r="Y49" i="75"/>
  <c r="X49" i="75"/>
  <c r="Y51" i="25"/>
  <c r="X51" i="25"/>
  <c r="Z51" i="25" s="1"/>
  <c r="Z49" i="93" l="1"/>
  <c r="Z51" i="91"/>
  <c r="Z49" i="45"/>
  <c r="Z49" i="84"/>
  <c r="AG47" i="27"/>
  <c r="AP47" i="27" s="1"/>
  <c r="Z51" i="28"/>
  <c r="Z51" i="38"/>
  <c r="AG51" i="38" s="1"/>
  <c r="AP51" i="38" s="1"/>
  <c r="Z50" i="76"/>
  <c r="Z50" i="95"/>
  <c r="AG50" i="95" s="1"/>
  <c r="AP50" i="95" s="1"/>
  <c r="AF49" i="34"/>
  <c r="AO49" i="34" s="1"/>
  <c r="W50" i="34"/>
  <c r="AG49" i="34"/>
  <c r="AP49" i="34" s="1"/>
  <c r="AE49" i="34"/>
  <c r="W51" i="76"/>
  <c r="AG50" i="76"/>
  <c r="AP50" i="76" s="1"/>
  <c r="AF50" i="76"/>
  <c r="AO50" i="76" s="1"/>
  <c r="AE50" i="76"/>
  <c r="AE50" i="95"/>
  <c r="AF50" i="95"/>
  <c r="AO50" i="95" s="1"/>
  <c r="AG48" i="74"/>
  <c r="AP48" i="74" s="1"/>
  <c r="AF48" i="74"/>
  <c r="AO48" i="74" s="1"/>
  <c r="AE48" i="74"/>
  <c r="W49" i="74"/>
  <c r="AR50" i="79"/>
  <c r="AN46" i="89"/>
  <c r="AI46" i="89"/>
  <c r="AE49" i="93"/>
  <c r="W50" i="93"/>
  <c r="AG49" i="93"/>
  <c r="AP49" i="93" s="1"/>
  <c r="AF49" i="93"/>
  <c r="AO49" i="93" s="1"/>
  <c r="AH50" i="76"/>
  <c r="AQ50" i="76" s="1"/>
  <c r="AH49" i="84"/>
  <c r="AQ49" i="84" s="1"/>
  <c r="X49" i="32"/>
  <c r="Y49" i="32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Y51" i="26"/>
  <c r="AI49" i="80"/>
  <c r="AN49" i="80"/>
  <c r="W52" i="25"/>
  <c r="AG51" i="25"/>
  <c r="AP51" i="25" s="1"/>
  <c r="AF51" i="25"/>
  <c r="AO51" i="25" s="1"/>
  <c r="AE51" i="25"/>
  <c r="AF49" i="36"/>
  <c r="AO49" i="36" s="1"/>
  <c r="AE49" i="36"/>
  <c r="W50" i="36"/>
  <c r="AG49" i="36"/>
  <c r="AP49" i="36" s="1"/>
  <c r="AR47" i="88"/>
  <c r="AR46" i="35"/>
  <c r="Y51" i="40"/>
  <c r="X51" i="40"/>
  <c r="AR50" i="28"/>
  <c r="AG49" i="84"/>
  <c r="AP49" i="84" s="1"/>
  <c r="AF49" i="84"/>
  <c r="AO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I48" i="90"/>
  <c r="AH51" i="77"/>
  <c r="AQ51" i="77" s="1"/>
  <c r="AR48" i="45"/>
  <c r="AR47" i="94"/>
  <c r="X49" i="90"/>
  <c r="Z49" i="90" s="1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G51" i="28"/>
  <c r="AP51" i="28" s="1"/>
  <c r="AF51" i="28"/>
  <c r="AO51" i="28" s="1"/>
  <c r="W52" i="28"/>
  <c r="AE51" i="28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47" i="89" s="1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AI50" i="44"/>
  <c r="AN50" i="44"/>
  <c r="X48" i="47"/>
  <c r="Y48" i="47"/>
  <c r="Z48" i="47" s="1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Y51" i="96"/>
  <c r="X50" i="43"/>
  <c r="Y50" i="43"/>
  <c r="AI47" i="27"/>
  <c r="AN47" i="27"/>
  <c r="X50" i="80"/>
  <c r="Y50" i="80"/>
  <c r="W51" i="95" l="1"/>
  <c r="Z51" i="40"/>
  <c r="AF51" i="38"/>
  <c r="AO51" i="38" s="1"/>
  <c r="Z51" i="26"/>
  <c r="W52" i="38"/>
  <c r="Z51" i="96"/>
  <c r="AF51" i="96" s="1"/>
  <c r="AO51" i="96" s="1"/>
  <c r="Z49" i="32"/>
  <c r="AE51" i="38"/>
  <c r="Z51" i="30"/>
  <c r="AG51" i="30" s="1"/>
  <c r="AP51" i="30" s="1"/>
  <c r="Z48" i="27"/>
  <c r="W49" i="27" s="1"/>
  <c r="Z50" i="80"/>
  <c r="AG50" i="80" s="1"/>
  <c r="AP50" i="80" s="1"/>
  <c r="W49" i="47"/>
  <c r="AG48" i="47"/>
  <c r="AP48" i="47" s="1"/>
  <c r="AF48" i="47"/>
  <c r="AO48" i="47" s="1"/>
  <c r="AE48" i="47"/>
  <c r="AE50" i="80"/>
  <c r="W51" i="80"/>
  <c r="W52" i="30"/>
  <c r="AF51" i="30"/>
  <c r="AO51" i="30" s="1"/>
  <c r="AE51" i="30"/>
  <c r="AE48" i="27"/>
  <c r="AF48" i="27"/>
  <c r="AO48" i="27" s="1"/>
  <c r="W50" i="32"/>
  <c r="AG49" i="32"/>
  <c r="AP49" i="32" s="1"/>
  <c r="AF49" i="32"/>
  <c r="AO49" i="32" s="1"/>
  <c r="AE49" i="32"/>
  <c r="AR47" i="47"/>
  <c r="W49" i="94"/>
  <c r="AG48" i="94"/>
  <c r="AP48" i="94" s="1"/>
  <c r="AF48" i="94"/>
  <c r="AO48" i="94" s="1"/>
  <c r="AE48" i="94"/>
  <c r="Y50" i="92"/>
  <c r="X50" i="92"/>
  <c r="AR47" i="27"/>
  <c r="AG51" i="96"/>
  <c r="AP51" i="96" s="1"/>
  <c r="AH51" i="86"/>
  <c r="AQ51" i="86" s="1"/>
  <c r="Z51" i="86"/>
  <c r="AG49" i="41"/>
  <c r="AP49" i="41" s="1"/>
  <c r="AF49" i="41"/>
  <c r="AO49" i="41" s="1"/>
  <c r="AE49" i="41"/>
  <c r="W50" i="41"/>
  <c r="Y50" i="29"/>
  <c r="X50" i="29"/>
  <c r="AI47" i="35"/>
  <c r="AN47" i="35"/>
  <c r="AH49" i="90"/>
  <c r="AQ49" i="90" s="1"/>
  <c r="AN49" i="92"/>
  <c r="AI49" i="92"/>
  <c r="AR50" i="26"/>
  <c r="AN51" i="91"/>
  <c r="AI51" i="91"/>
  <c r="AN47" i="46"/>
  <c r="AI47" i="46"/>
  <c r="AG51" i="40"/>
  <c r="AP51" i="40" s="1"/>
  <c r="AF51" i="40"/>
  <c r="AO51" i="40" s="1"/>
  <c r="AE51" i="40"/>
  <c r="W52" i="40"/>
  <c r="AH51" i="26"/>
  <c r="AQ51" i="26" s="1"/>
  <c r="AI49" i="93"/>
  <c r="AN49" i="93"/>
  <c r="Y49" i="74"/>
  <c r="X49" i="74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AI49" i="29"/>
  <c r="AN49" i="29"/>
  <c r="AH51" i="44"/>
  <c r="AQ51" i="44" s="1"/>
  <c r="AN48" i="74"/>
  <c r="AI48" i="74"/>
  <c r="AI49" i="3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I50" i="76"/>
  <c r="AN50" i="76"/>
  <c r="Y51" i="73"/>
  <c r="X51" i="73"/>
  <c r="W50" i="90"/>
  <c r="AG49" i="90"/>
  <c r="AP49" i="90" s="1"/>
  <c r="AF49" i="90"/>
  <c r="AO49" i="90" s="1"/>
  <c r="AE49" i="90"/>
  <c r="AN49" i="81"/>
  <c r="AI49" i="81"/>
  <c r="X52" i="91"/>
  <c r="Y52" i="91"/>
  <c r="X50" i="36"/>
  <c r="Y50" i="36"/>
  <c r="W52" i="26"/>
  <c r="AG51" i="26"/>
  <c r="AP51" i="26" s="1"/>
  <c r="AF51" i="26"/>
  <c r="AO51" i="26" s="1"/>
  <c r="AE51" i="26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Z50" i="84" s="1"/>
  <c r="Y50" i="84"/>
  <c r="AH51" i="40"/>
  <c r="AQ51" i="40" s="1"/>
  <c r="AI51" i="25"/>
  <c r="AN51" i="25"/>
  <c r="AR49" i="80"/>
  <c r="Z50" i="33"/>
  <c r="X52" i="38"/>
  <c r="Y52" i="38"/>
  <c r="X50" i="34"/>
  <c r="Y50" i="34"/>
  <c r="Z50" i="34" s="1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AG47" i="89"/>
  <c r="AP47" i="89" s="1"/>
  <c r="AF47" i="89"/>
  <c r="AO47" i="89" s="1"/>
  <c r="W48" i="89"/>
  <c r="AE47" i="89"/>
  <c r="X52" i="28"/>
  <c r="Y52" i="28"/>
  <c r="Y48" i="35"/>
  <c r="X48" i="35"/>
  <c r="Y51" i="31"/>
  <c r="X51" i="31"/>
  <c r="Y50" i="45"/>
  <c r="X50" i="45"/>
  <c r="AR48" i="90"/>
  <c r="AI49" i="82"/>
  <c r="AN49" i="82"/>
  <c r="Y48" i="46"/>
  <c r="X48" i="46"/>
  <c r="Z51" i="87"/>
  <c r="X50" i="93"/>
  <c r="Y50" i="93"/>
  <c r="AN51" i="38"/>
  <c r="AI51" i="38"/>
  <c r="Z52" i="91" l="1"/>
  <c r="Z49" i="74"/>
  <c r="AG48" i="27"/>
  <c r="AP48" i="27" s="1"/>
  <c r="Z50" i="29"/>
  <c r="Z48" i="46"/>
  <c r="AF48" i="46" s="1"/>
  <c r="AO48" i="46" s="1"/>
  <c r="Z50" i="93"/>
  <c r="AF50" i="93" s="1"/>
  <c r="AO50" i="93" s="1"/>
  <c r="Z51" i="37"/>
  <c r="Z50" i="36"/>
  <c r="Z52" i="38"/>
  <c r="W52" i="96"/>
  <c r="AE51" i="96"/>
  <c r="AN51" i="96" s="1"/>
  <c r="AF50" i="80"/>
  <c r="AO50" i="80" s="1"/>
  <c r="Z50" i="45"/>
  <c r="Z48" i="35"/>
  <c r="AG50" i="36"/>
  <c r="AP50" i="36" s="1"/>
  <c r="AF50" i="36"/>
  <c r="AO50" i="36" s="1"/>
  <c r="AE50" i="36"/>
  <c r="W51" i="36"/>
  <c r="AG51" i="37"/>
  <c r="AP51" i="37" s="1"/>
  <c r="AF51" i="37"/>
  <c r="AO51" i="37" s="1"/>
  <c r="AE51" i="37"/>
  <c r="W52" i="37"/>
  <c r="AG48" i="35"/>
  <c r="AP48" i="35" s="1"/>
  <c r="AE48" i="35"/>
  <c r="W49" i="35"/>
  <c r="AF48" i="35"/>
  <c r="AO48" i="35" s="1"/>
  <c r="AF50" i="45"/>
  <c r="AO50" i="45" s="1"/>
  <c r="AE50" i="45"/>
  <c r="W51" i="45"/>
  <c r="AG50" i="45"/>
  <c r="AP50" i="45" s="1"/>
  <c r="AE50" i="34"/>
  <c r="W51" i="34"/>
  <c r="AG50" i="34"/>
  <c r="AP50" i="34" s="1"/>
  <c r="AF50" i="34"/>
  <c r="AO50" i="34" s="1"/>
  <c r="AG50" i="93"/>
  <c r="AP50" i="93" s="1"/>
  <c r="AE50" i="93"/>
  <c r="W51" i="84"/>
  <c r="AF50" i="84"/>
  <c r="AO50" i="84" s="1"/>
  <c r="AE50" i="84"/>
  <c r="AG50" i="84"/>
  <c r="AP50" i="84" s="1"/>
  <c r="AR49" i="81"/>
  <c r="X50" i="90"/>
  <c r="Y50" i="90"/>
  <c r="AR49" i="45"/>
  <c r="AR50" i="37"/>
  <c r="Y52" i="30"/>
  <c r="X52" i="30"/>
  <c r="AH51" i="31"/>
  <c r="AQ51" i="31" s="1"/>
  <c r="X49" i="88"/>
  <c r="Z49" i="88" s="1"/>
  <c r="Y49" i="88"/>
  <c r="AH50" i="45"/>
  <c r="AQ50" i="45" s="1"/>
  <c r="AH48" i="35"/>
  <c r="AQ48" i="35" s="1"/>
  <c r="AN47" i="89"/>
  <c r="AI47" i="89"/>
  <c r="AF52" i="38"/>
  <c r="AO52" i="38" s="1"/>
  <c r="W53" i="38"/>
  <c r="AG52" i="38"/>
  <c r="AP52" i="38" s="1"/>
  <c r="AE52" i="38"/>
  <c r="AH50" i="84"/>
  <c r="AQ50" i="84" s="1"/>
  <c r="AH51" i="76"/>
  <c r="AQ51" i="76" s="1"/>
  <c r="X52" i="26"/>
  <c r="Z52" i="26" s="1"/>
  <c r="Y52" i="26"/>
  <c r="W53" i="91"/>
  <c r="AG52" i="91"/>
  <c r="AP52" i="91" s="1"/>
  <c r="AF52" i="91"/>
  <c r="AO52" i="91" s="1"/>
  <c r="AE52" i="91"/>
  <c r="AR50" i="76"/>
  <c r="AH50" i="82"/>
  <c r="AQ50" i="82" s="1"/>
  <c r="X50" i="78"/>
  <c r="Y50" i="78"/>
  <c r="X53" i="48"/>
  <c r="Z53" i="48" s="1"/>
  <c r="Y53" i="48"/>
  <c r="AR49" i="29"/>
  <c r="W50" i="74"/>
  <c r="AG49" i="74"/>
  <c r="AP49" i="74" s="1"/>
  <c r="AF49" i="74"/>
  <c r="AO49" i="74" s="1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AG48" i="46"/>
  <c r="AP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I51" i="26"/>
  <c r="AN51" i="26"/>
  <c r="AH50" i="36"/>
  <c r="AQ50" i="36" s="1"/>
  <c r="AH51" i="73"/>
  <c r="AQ51" i="73" s="1"/>
  <c r="Z50" i="82"/>
  <c r="AR50" i="83"/>
  <c r="X52" i="42"/>
  <c r="Y52" i="42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Z50" i="92"/>
  <c r="X50" i="32"/>
  <c r="Y50" i="32"/>
  <c r="AI51" i="30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Z52" i="77" s="1"/>
  <c r="Y52" i="77"/>
  <c r="Z52" i="25"/>
  <c r="AN51" i="85"/>
  <c r="AI51" i="85"/>
  <c r="Y50" i="39"/>
  <c r="X50" i="39"/>
  <c r="Z50" i="39" s="1"/>
  <c r="AI49" i="32"/>
  <c r="AN49" i="32"/>
  <c r="X49" i="47"/>
  <c r="Y49" i="47"/>
  <c r="Z52" i="42" l="1"/>
  <c r="AE48" i="46"/>
  <c r="W49" i="46"/>
  <c r="AI51" i="96"/>
  <c r="AR51" i="96" s="1"/>
  <c r="W51" i="93"/>
  <c r="Y51" i="93" s="1"/>
  <c r="AI50" i="80"/>
  <c r="Z52" i="79"/>
  <c r="Z49" i="47"/>
  <c r="AE49" i="47" s="1"/>
  <c r="Z52" i="85"/>
  <c r="AE52" i="85" s="1"/>
  <c r="W53" i="85"/>
  <c r="AF49" i="47"/>
  <c r="AO49" i="47" s="1"/>
  <c r="W50" i="47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W53" i="79"/>
  <c r="AG52" i="79"/>
  <c r="AP52" i="79" s="1"/>
  <c r="AF52" i="79"/>
  <c r="AO52" i="79" s="1"/>
  <c r="AE52" i="79"/>
  <c r="AG51" i="73"/>
  <c r="AP51" i="73" s="1"/>
  <c r="AF51" i="73"/>
  <c r="AO51" i="73" s="1"/>
  <c r="AE51" i="73"/>
  <c r="W52" i="73"/>
  <c r="AG52" i="42"/>
  <c r="AP52" i="42" s="1"/>
  <c r="AF52" i="42"/>
  <c r="AO52" i="42" s="1"/>
  <c r="AE52" i="42"/>
  <c r="W53" i="42"/>
  <c r="X51" i="29"/>
  <c r="Y51" i="29"/>
  <c r="AH53" i="48"/>
  <c r="AQ53" i="48" s="1"/>
  <c r="AI52" i="91"/>
  <c r="AN52" i="91"/>
  <c r="AH52" i="26"/>
  <c r="AQ52" i="26" s="1"/>
  <c r="AI52" i="38"/>
  <c r="AN52" i="38"/>
  <c r="AH49" i="88"/>
  <c r="AQ49" i="88" s="1"/>
  <c r="AN48" i="35"/>
  <c r="AI48" i="35"/>
  <c r="W51" i="39"/>
  <c r="AG50" i="39"/>
  <c r="AP50" i="39" s="1"/>
  <c r="AF50" i="39"/>
  <c r="AO50" i="39" s="1"/>
  <c r="AE50" i="39"/>
  <c r="AE52" i="77"/>
  <c r="W53" i="77"/>
  <c r="AF52" i="77"/>
  <c r="AO52" i="77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Y50" i="74"/>
  <c r="AI50" i="84"/>
  <c r="AN50" i="84"/>
  <c r="X51" i="34"/>
  <c r="Y51" i="34"/>
  <c r="X51" i="36"/>
  <c r="Y51" i="36"/>
  <c r="AH52" i="30"/>
  <c r="AQ52" i="30" s="1"/>
  <c r="AN50" i="45"/>
  <c r="AI50" i="45"/>
  <c r="AN51" i="44"/>
  <c r="AI51" i="44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R51" i="26"/>
  <c r="AI50" i="33"/>
  <c r="AN50" i="33"/>
  <c r="AN51" i="86"/>
  <c r="AI51" i="86"/>
  <c r="AH50" i="78"/>
  <c r="AQ50" i="78" s="1"/>
  <c r="X53" i="38"/>
  <c r="Z53" i="38" s="1"/>
  <c r="Y53" i="38"/>
  <c r="Z52" i="30"/>
  <c r="AH50" i="90"/>
  <c r="AQ50" i="90" s="1"/>
  <c r="AN50" i="93"/>
  <c r="AI50" i="93"/>
  <c r="AN50" i="34"/>
  <c r="AI50" i="34"/>
  <c r="Y52" i="37"/>
  <c r="X52" i="37"/>
  <c r="AN50" i="36"/>
  <c r="AI50" i="36"/>
  <c r="AH49" i="47"/>
  <c r="AQ49" i="47" s="1"/>
  <c r="AR50" i="80"/>
  <c r="AR48" i="94"/>
  <c r="AH52" i="85"/>
  <c r="AQ52" i="85" s="1"/>
  <c r="Y52" i="44"/>
  <c r="X52" i="44"/>
  <c r="AN50" i="29"/>
  <c r="AI50" i="29"/>
  <c r="AE49" i="88"/>
  <c r="W50" i="88"/>
  <c r="AF49" i="88"/>
  <c r="AO49" i="88" s="1"/>
  <c r="AG49" i="88"/>
  <c r="AP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AI49" i="74"/>
  <c r="AN49" i="74"/>
  <c r="Z50" i="78"/>
  <c r="X53" i="91"/>
  <c r="Y53" i="91"/>
  <c r="Z53" i="91" s="1"/>
  <c r="Z50" i="90"/>
  <c r="AN51" i="37"/>
  <c r="AI51" i="37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Y49" i="46"/>
  <c r="AR47" i="89"/>
  <c r="X51" i="84"/>
  <c r="Z51" i="84" s="1"/>
  <c r="Y51" i="84"/>
  <c r="Y51" i="45"/>
  <c r="X51" i="45"/>
  <c r="Y49" i="35"/>
  <c r="X49" i="35"/>
  <c r="X51" i="93" l="1"/>
  <c r="Z50" i="74"/>
  <c r="Z51" i="36"/>
  <c r="AG49" i="47"/>
  <c r="AP49" i="47" s="1"/>
  <c r="AG52" i="85"/>
  <c r="AP52" i="85" s="1"/>
  <c r="Z51" i="33"/>
  <c r="AE51" i="33" s="1"/>
  <c r="Z49" i="46"/>
  <c r="Z51" i="34"/>
  <c r="AF52" i="85"/>
  <c r="AO52" i="85" s="1"/>
  <c r="Z51" i="43"/>
  <c r="W52" i="43" s="1"/>
  <c r="Z49" i="35"/>
  <c r="AE49" i="35" s="1"/>
  <c r="Z51" i="45"/>
  <c r="AE51" i="45" s="1"/>
  <c r="Z52" i="86"/>
  <c r="AF52" i="86" s="1"/>
  <c r="AO52" i="86" s="1"/>
  <c r="AF51" i="84"/>
  <c r="AO51" i="84" s="1"/>
  <c r="AE51" i="84"/>
  <c r="W52" i="84"/>
  <c r="AG51" i="84"/>
  <c r="AP51" i="84" s="1"/>
  <c r="W52" i="36"/>
  <c r="AG51" i="36"/>
  <c r="AP51" i="36" s="1"/>
  <c r="AE51" i="36"/>
  <c r="AF51" i="36"/>
  <c r="AO51" i="36" s="1"/>
  <c r="AF53" i="91"/>
  <c r="AO53" i="91" s="1"/>
  <c r="AE53" i="91"/>
  <c r="W54" i="91"/>
  <c r="AG53" i="91"/>
  <c r="AP53" i="91" s="1"/>
  <c r="AF51" i="43"/>
  <c r="AO51" i="43" s="1"/>
  <c r="AE51" i="43"/>
  <c r="AG51" i="45"/>
  <c r="AP51" i="45" s="1"/>
  <c r="AE49" i="46"/>
  <c r="W50" i="46"/>
  <c r="AG49" i="46"/>
  <c r="AP49" i="46" s="1"/>
  <c r="AF49" i="46"/>
  <c r="AO49" i="4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Z53" i="25"/>
  <c r="X53" i="25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X51" i="39"/>
  <c r="Y51" i="39"/>
  <c r="AR52" i="38"/>
  <c r="AN52" i="42"/>
  <c r="AI52" i="42"/>
  <c r="Y52" i="73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Z51" i="81" s="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Y50" i="88"/>
  <c r="X50" i="88"/>
  <c r="Z52" i="44"/>
  <c r="AI50" i="82"/>
  <c r="AN50" i="82"/>
  <c r="AN51" i="83"/>
  <c r="AI51" i="83"/>
  <c r="AR50" i="45"/>
  <c r="AF51" i="34"/>
  <c r="AO51" i="34" s="1"/>
  <c r="AG51" i="34"/>
  <c r="AP51" i="34" s="1"/>
  <c r="W52" i="34"/>
  <c r="AE51" i="34"/>
  <c r="Z51" i="29"/>
  <c r="X52" i="95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Y52" i="83"/>
  <c r="X52" i="83"/>
  <c r="AH52" i="86"/>
  <c r="AQ52" i="86" s="1"/>
  <c r="Z52" i="87"/>
  <c r="AH51" i="93"/>
  <c r="AQ51" i="93" s="1"/>
  <c r="X53" i="42"/>
  <c r="Y53" i="42"/>
  <c r="AI52" i="79"/>
  <c r="AN52" i="79"/>
  <c r="AN51" i="95"/>
  <c r="AI51" i="95"/>
  <c r="X50" i="47"/>
  <c r="Y50" i="47"/>
  <c r="Y53" i="26"/>
  <c r="X53" i="26"/>
  <c r="X54" i="48"/>
  <c r="Y54" i="48"/>
  <c r="Y52" i="76"/>
  <c r="X52" i="76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X53" i="85"/>
  <c r="Y53" i="85"/>
  <c r="AF49" i="35" l="1"/>
  <c r="AO49" i="35" s="1"/>
  <c r="W50" i="35"/>
  <c r="AG49" i="35"/>
  <c r="AP49" i="35" s="1"/>
  <c r="Z52" i="76"/>
  <c r="Z52" i="83"/>
  <c r="AF52" i="83" s="1"/>
  <c r="AO52" i="83" s="1"/>
  <c r="AG51" i="43"/>
  <c r="AP51" i="43" s="1"/>
  <c r="W52" i="33"/>
  <c r="AF51" i="33"/>
  <c r="AO51" i="33" s="1"/>
  <c r="Z52" i="31"/>
  <c r="Z51" i="39"/>
  <c r="AF51" i="45"/>
  <c r="AO51" i="45" s="1"/>
  <c r="Z52" i="95"/>
  <c r="AE52" i="95" s="1"/>
  <c r="Z53" i="26"/>
  <c r="Z52" i="73"/>
  <c r="AG52" i="73" s="1"/>
  <c r="AP52" i="73" s="1"/>
  <c r="W52" i="45"/>
  <c r="AG51" i="33"/>
  <c r="AP51" i="33" s="1"/>
  <c r="AG52" i="86"/>
  <c r="AP52" i="86" s="1"/>
  <c r="Z51" i="82"/>
  <c r="AG51" i="82" s="1"/>
  <c r="AP51" i="82" s="1"/>
  <c r="W53" i="86"/>
  <c r="Z53" i="28"/>
  <c r="AF53" i="28" s="1"/>
  <c r="AO53" i="28" s="1"/>
  <c r="AE52" i="86"/>
  <c r="AE53" i="28"/>
  <c r="W53" i="73"/>
  <c r="AF52" i="73"/>
  <c r="AO52" i="73" s="1"/>
  <c r="W52" i="82"/>
  <c r="AG53" i="26"/>
  <c r="AP53" i="26" s="1"/>
  <c r="AF53" i="26"/>
  <c r="AO53" i="26" s="1"/>
  <c r="AE53" i="26"/>
  <c r="W54" i="26"/>
  <c r="AR49" i="47"/>
  <c r="AI50" i="75"/>
  <c r="AN50" i="75"/>
  <c r="W53" i="37"/>
  <c r="AG52" i="37"/>
  <c r="AP52" i="37" s="1"/>
  <c r="AF52" i="37"/>
  <c r="AO52" i="37" s="1"/>
  <c r="AE52" i="37"/>
  <c r="W53" i="95"/>
  <c r="AG52" i="95"/>
  <c r="AP52" i="95" s="1"/>
  <c r="AF52" i="95"/>
  <c r="AO52" i="95" s="1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AI51" i="36"/>
  <c r="AN51" i="36"/>
  <c r="Y52" i="84"/>
  <c r="X52" i="84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AG53" i="25"/>
  <c r="AP53" i="25" s="1"/>
  <c r="AF53" i="25"/>
  <c r="AO53" i="25" s="1"/>
  <c r="AE53" i="25"/>
  <c r="W54" i="25"/>
  <c r="Y51" i="78"/>
  <c r="X51" i="78"/>
  <c r="AI49" i="46"/>
  <c r="AN49" i="46"/>
  <c r="AI51" i="43"/>
  <c r="AN51" i="43"/>
  <c r="AN51" i="84"/>
  <c r="AI51" i="84"/>
  <c r="Y50" i="35"/>
  <c r="X50" i="35"/>
  <c r="Z50" i="35" s="1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AR52" i="77"/>
  <c r="AN52" i="96"/>
  <c r="AI52" i="96"/>
  <c r="AN49" i="27"/>
  <c r="AI49" i="27"/>
  <c r="AH53" i="77"/>
  <c r="AQ53" i="77" s="1"/>
  <c r="X51" i="90"/>
  <c r="Y51" i="90"/>
  <c r="AI48" i="89"/>
  <c r="AN48" i="89"/>
  <c r="AI50" i="78"/>
  <c r="AN50" i="78"/>
  <c r="Y52" i="80"/>
  <c r="X52" i="80"/>
  <c r="X52" i="45"/>
  <c r="Z52" i="45" s="1"/>
  <c r="Y52" i="45"/>
  <c r="X54" i="91"/>
  <c r="Y54" i="91"/>
  <c r="AG52" i="76"/>
  <c r="AP52" i="76" s="1"/>
  <c r="AF52" i="76"/>
  <c r="AO52" i="76" s="1"/>
  <c r="W53" i="76"/>
  <c r="AE52" i="76"/>
  <c r="W53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N51" i="45"/>
  <c r="AI53" i="91"/>
  <c r="AN53" i="91"/>
  <c r="X52" i="36"/>
  <c r="Y52" i="36"/>
  <c r="AI49" i="35"/>
  <c r="AN49" i="35"/>
  <c r="AN51" i="33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0" i="88"/>
  <c r="AH51" i="82"/>
  <c r="AQ51" i="82" s="1"/>
  <c r="Y53" i="30"/>
  <c r="X53" i="30"/>
  <c r="AH53" i="28"/>
  <c r="AQ53" i="28" s="1"/>
  <c r="AH52" i="31"/>
  <c r="AQ52" i="31" s="1"/>
  <c r="X53" i="40"/>
  <c r="Y53" i="40"/>
  <c r="X51" i="41"/>
  <c r="Z51" i="41" s="1"/>
  <c r="Y51" i="41"/>
  <c r="AH52" i="73"/>
  <c r="AQ52" i="73" s="1"/>
  <c r="Z53" i="77"/>
  <c r="X49" i="89"/>
  <c r="Y49" i="89"/>
  <c r="X52" i="33"/>
  <c r="Y52" i="33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AG52" i="31"/>
  <c r="AP52" i="31" s="1"/>
  <c r="AF52" i="31"/>
  <c r="AO52" i="31" s="1"/>
  <c r="AE52" i="31"/>
  <c r="W53" i="31"/>
  <c r="W52" i="81"/>
  <c r="AG51" i="81"/>
  <c r="AP51" i="81" s="1"/>
  <c r="AF51" i="81"/>
  <c r="AO51" i="81" s="1"/>
  <c r="AE51" i="81"/>
  <c r="AR52" i="26"/>
  <c r="AI51" i="80"/>
  <c r="AN51" i="80"/>
  <c r="Y52" i="43"/>
  <c r="X52" i="43"/>
  <c r="X53" i="86"/>
  <c r="Y53" i="86"/>
  <c r="Z53" i="86" l="1"/>
  <c r="AG52" i="83"/>
  <c r="AP52" i="83" s="1"/>
  <c r="Z54" i="91"/>
  <c r="AG54" i="91" s="1"/>
  <c r="AP54" i="91" s="1"/>
  <c r="Z51" i="32"/>
  <c r="AE51" i="32" s="1"/>
  <c r="Z52" i="84"/>
  <c r="AE51" i="82"/>
  <c r="AI52" i="86"/>
  <c r="AE52" i="83"/>
  <c r="AF51" i="82"/>
  <c r="AO51" i="82" s="1"/>
  <c r="AI51" i="45"/>
  <c r="Z50" i="46"/>
  <c r="Z51" i="90"/>
  <c r="AE51" i="90" s="1"/>
  <c r="Z52" i="43"/>
  <c r="Z49" i="89"/>
  <c r="Z53" i="40"/>
  <c r="Z51" i="78"/>
  <c r="AG51" i="78" s="1"/>
  <c r="AP51" i="78" s="1"/>
  <c r="AE52" i="73"/>
  <c r="Z52" i="34"/>
  <c r="AF52" i="34" s="1"/>
  <c r="AO52" i="34" s="1"/>
  <c r="Z52" i="80"/>
  <c r="Z53" i="30"/>
  <c r="AF53" i="30" s="1"/>
  <c r="AO53" i="30" s="1"/>
  <c r="AG53" i="28"/>
  <c r="AP53" i="28" s="1"/>
  <c r="W54" i="28"/>
  <c r="AE51" i="41"/>
  <c r="W52" i="41"/>
  <c r="AF51" i="41"/>
  <c r="AO51" i="41" s="1"/>
  <c r="AG51" i="41"/>
  <c r="AP51" i="41" s="1"/>
  <c r="AE53" i="86"/>
  <c r="AG53" i="86"/>
  <c r="AP53" i="86" s="1"/>
  <c r="W54" i="86"/>
  <c r="AF53" i="86"/>
  <c r="AO53" i="86" s="1"/>
  <c r="AE52" i="80"/>
  <c r="W53" i="80"/>
  <c r="AF52" i="80"/>
  <c r="AO52" i="80" s="1"/>
  <c r="AG52" i="80"/>
  <c r="AP52" i="80" s="1"/>
  <c r="AG53" i="30"/>
  <c r="AP53" i="30" s="1"/>
  <c r="W54" i="30"/>
  <c r="AF54" i="91"/>
  <c r="AO54" i="91" s="1"/>
  <c r="AE54" i="91"/>
  <c r="W55" i="91"/>
  <c r="AG51" i="32"/>
  <c r="AP51" i="32" s="1"/>
  <c r="AF51" i="32"/>
  <c r="AO51" i="32" s="1"/>
  <c r="W52" i="32"/>
  <c r="AG50" i="46"/>
  <c r="AP50" i="46" s="1"/>
  <c r="AF50" i="46"/>
  <c r="AO50" i="46" s="1"/>
  <c r="AE50" i="46"/>
  <c r="W51" i="46"/>
  <c r="AF51" i="78"/>
  <c r="AO51" i="78" s="1"/>
  <c r="AE51" i="78"/>
  <c r="W52" i="78"/>
  <c r="AF51" i="90"/>
  <c r="AO51" i="90" s="1"/>
  <c r="AG51" i="90"/>
  <c r="AP51" i="90" s="1"/>
  <c r="W52" i="90"/>
  <c r="AE52" i="43"/>
  <c r="AG52" i="43"/>
  <c r="AP52" i="43" s="1"/>
  <c r="W53" i="43"/>
  <c r="AF52" i="43"/>
  <c r="AO52" i="43" s="1"/>
  <c r="W53" i="34"/>
  <c r="AG52" i="34"/>
  <c r="AP52" i="34" s="1"/>
  <c r="AE52" i="34"/>
  <c r="W53" i="45"/>
  <c r="AE52" i="45"/>
  <c r="AF52" i="45"/>
  <c r="AO52" i="45" s="1"/>
  <c r="AG52" i="45"/>
  <c r="AP52" i="45" s="1"/>
  <c r="AF49" i="89"/>
  <c r="AO49" i="89" s="1"/>
  <c r="AE49" i="89"/>
  <c r="AG49" i="89"/>
  <c r="AP49" i="89" s="1"/>
  <c r="W50" i="89"/>
  <c r="Y52" i="29"/>
  <c r="X52" i="29"/>
  <c r="AR48" i="89"/>
  <c r="X52" i="8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Z53" i="87" s="1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Z53" i="44" s="1"/>
  <c r="Y53" i="44"/>
  <c r="Y54" i="25"/>
  <c r="X54" i="25"/>
  <c r="X53" i="95"/>
  <c r="Y53" i="95"/>
  <c r="AN53" i="26"/>
  <c r="AI53" i="26"/>
  <c r="Y53" i="73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E50" i="35"/>
  <c r="W51" i="35"/>
  <c r="AF50" i="35"/>
  <c r="AO50" i="35" s="1"/>
  <c r="AG50" i="35"/>
  <c r="AP50" i="35" s="1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I52" i="95"/>
  <c r="AN52" i="95"/>
  <c r="X54" i="28"/>
  <c r="Y54" i="28"/>
  <c r="AN51" i="82"/>
  <c r="AI51" i="82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F53" i="40"/>
  <c r="AO53" i="40" s="1"/>
  <c r="AE53" i="40"/>
  <c r="W54" i="40"/>
  <c r="AG53" i="40"/>
  <c r="AP53" i="40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Y52" i="82"/>
  <c r="X52" i="82"/>
  <c r="AN53" i="28"/>
  <c r="AI53" i="28"/>
  <c r="Z54" i="28" l="1"/>
  <c r="Z52" i="81"/>
  <c r="Z53" i="95"/>
  <c r="Z52" i="93"/>
  <c r="Z52" i="29"/>
  <c r="Z52" i="82"/>
  <c r="AF52" i="82" s="1"/>
  <c r="AO52" i="82" s="1"/>
  <c r="Z53" i="73"/>
  <c r="W54" i="73" s="1"/>
  <c r="AE53" i="30"/>
  <c r="Z54" i="26"/>
  <c r="Z53" i="37"/>
  <c r="AE53" i="37" s="1"/>
  <c r="AF53" i="37"/>
  <c r="AO53" i="37" s="1"/>
  <c r="AG53" i="37"/>
  <c r="AP53" i="37" s="1"/>
  <c r="W55" i="26"/>
  <c r="AG54" i="26"/>
  <c r="AP54" i="26" s="1"/>
  <c r="AF54" i="26"/>
  <c r="AO54" i="26" s="1"/>
  <c r="AE54" i="26"/>
  <c r="AG54" i="28"/>
  <c r="AP54" i="28" s="1"/>
  <c r="W55" i="28"/>
  <c r="AE54" i="28"/>
  <c r="AF54" i="28"/>
  <c r="AO54" i="28" s="1"/>
  <c r="AF53" i="73"/>
  <c r="AO53" i="73" s="1"/>
  <c r="AE53" i="73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AE52" i="93"/>
  <c r="W53" i="93"/>
  <c r="AG52" i="93"/>
  <c r="AP52" i="93" s="1"/>
  <c r="AF52" i="93"/>
  <c r="AO52" i="93" s="1"/>
  <c r="Y51" i="35"/>
  <c r="X51" i="35"/>
  <c r="AE53" i="95"/>
  <c r="W54" i="95"/>
  <c r="AF53" i="95"/>
  <c r="AO53" i="95" s="1"/>
  <c r="AG53" i="95"/>
  <c r="AP53" i="95" s="1"/>
  <c r="W54" i="44"/>
  <c r="AF53" i="44"/>
  <c r="AO53" i="44" s="1"/>
  <c r="AG53" i="44"/>
  <c r="AP53" i="44" s="1"/>
  <c r="AE53" i="44"/>
  <c r="AE53" i="87"/>
  <c r="W54" i="87"/>
  <c r="AF53" i="87"/>
  <c r="AO53" i="87" s="1"/>
  <c r="AG53" i="87"/>
  <c r="AP53" i="87" s="1"/>
  <c r="AH52" i="81"/>
  <c r="AQ52" i="81" s="1"/>
  <c r="AF52" i="29"/>
  <c r="AO52" i="29" s="1"/>
  <c r="AE52" i="29"/>
  <c r="W53" i="29"/>
  <c r="AG52" i="29"/>
  <c r="AP52" i="29" s="1"/>
  <c r="AN53" i="30"/>
  <c r="AI53" i="30"/>
  <c r="X53" i="80"/>
  <c r="Y53" i="80"/>
  <c r="AI53" i="86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W53" i="81"/>
  <c r="Y52" i="32"/>
  <c r="X52" i="32"/>
  <c r="AN54" i="91"/>
  <c r="AI54" i="91"/>
  <c r="AI52" i="80"/>
  <c r="AN52" i="80"/>
  <c r="AR53" i="28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AR53" i="26"/>
  <c r="AG51" i="75"/>
  <c r="AP51" i="75" s="1"/>
  <c r="AF51" i="75"/>
  <c r="AO51" i="75" s="1"/>
  <c r="AE51" i="75"/>
  <c r="W52" i="75"/>
  <c r="Y50" i="89"/>
  <c r="X50" i="89"/>
  <c r="AI52" i="45"/>
  <c r="AN52" i="45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X53" i="84"/>
  <c r="Y53" i="84"/>
  <c r="Y54" i="79"/>
  <c r="X54" i="79"/>
  <c r="X54" i="42"/>
  <c r="Y54" i="42"/>
  <c r="AR52" i="76"/>
  <c r="AN50" i="47"/>
  <c r="AI50" i="47"/>
  <c r="AH53" i="31"/>
  <c r="AQ53" i="31" s="1"/>
  <c r="X52" i="92"/>
  <c r="Y52" i="92"/>
  <c r="Y52" i="90"/>
  <c r="X52" i="90"/>
  <c r="Y52" i="78"/>
  <c r="X52" i="78"/>
  <c r="AN50" i="46"/>
  <c r="AI50" i="46"/>
  <c r="X54" i="86"/>
  <c r="Y54" i="86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1" i="82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Y53" i="45"/>
  <c r="X53" i="45"/>
  <c r="AN51" i="78"/>
  <c r="AI51" i="78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I52" i="34"/>
  <c r="AN52" i="34"/>
  <c r="Y53" i="43"/>
  <c r="X53" i="43"/>
  <c r="AI51" i="90"/>
  <c r="AN51" i="90"/>
  <c r="Y55" i="91"/>
  <c r="X55" i="91"/>
  <c r="X54" i="30"/>
  <c r="Y54" i="30"/>
  <c r="AI51" i="41"/>
  <c r="AN51" i="41"/>
  <c r="Z53" i="45" l="1"/>
  <c r="Z53" i="80"/>
  <c r="AE52" i="82"/>
  <c r="Z54" i="86"/>
  <c r="W55" i="86" s="1"/>
  <c r="Z52" i="90"/>
  <c r="Z54" i="85"/>
  <c r="W53" i="82"/>
  <c r="Z54" i="79"/>
  <c r="Z54" i="30"/>
  <c r="AG53" i="73"/>
  <c r="AP53" i="73" s="1"/>
  <c r="AG52" i="82"/>
  <c r="AP52" i="82" s="1"/>
  <c r="W54" i="37"/>
  <c r="Z54" i="77"/>
  <c r="Z52" i="32"/>
  <c r="AF52" i="32" s="1"/>
  <c r="AO52" i="32" s="1"/>
  <c r="W55" i="30"/>
  <c r="AG54" i="30"/>
  <c r="AP54" i="30" s="1"/>
  <c r="AF54" i="30"/>
  <c r="AO54" i="30" s="1"/>
  <c r="AE54" i="30"/>
  <c r="AG52" i="32"/>
  <c r="AP52" i="32" s="1"/>
  <c r="AG53" i="80"/>
  <c r="AP53" i="80" s="1"/>
  <c r="AF53" i="80"/>
  <c r="AO53" i="80" s="1"/>
  <c r="AE53" i="80"/>
  <c r="W54" i="80"/>
  <c r="AF53" i="45"/>
  <c r="AO53" i="45" s="1"/>
  <c r="AE53" i="45"/>
  <c r="W54" i="45"/>
  <c r="AG53" i="45"/>
  <c r="AP53" i="45" s="1"/>
  <c r="AF54" i="86"/>
  <c r="AO54" i="86" s="1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AN54" i="28"/>
  <c r="AI54" i="28"/>
  <c r="Y53" i="82"/>
  <c r="X53" i="82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G54" i="85"/>
  <c r="AP54" i="85" s="1"/>
  <c r="AF54" i="85"/>
  <c r="AO54" i="85" s="1"/>
  <c r="AE54" i="85"/>
  <c r="W55" i="85"/>
  <c r="X52" i="74"/>
  <c r="Z52" i="74" s="1"/>
  <c r="Y52" i="74"/>
  <c r="AI52" i="81"/>
  <c r="AN52" i="81"/>
  <c r="X54" i="95"/>
  <c r="Z54" i="95" s="1"/>
  <c r="Y54" i="95"/>
  <c r="X51" i="94"/>
  <c r="Y51" i="94"/>
  <c r="X54" i="73"/>
  <c r="Z54" i="73" s="1"/>
  <c r="Y54" i="73"/>
  <c r="X55" i="28"/>
  <c r="Y55" i="28"/>
  <c r="X55" i="26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I53" i="73"/>
  <c r="AN53" i="73"/>
  <c r="AR51" i="90"/>
  <c r="Y54" i="87"/>
  <c r="X54" i="87"/>
  <c r="X54" i="44"/>
  <c r="Y54" i="44"/>
  <c r="AH51" i="35"/>
  <c r="AQ51" i="35" s="1"/>
  <c r="Y53" i="93"/>
  <c r="X53" i="93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2" i="80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3" i="87"/>
  <c r="AN53" i="87"/>
  <c r="AI52" i="93"/>
  <c r="AN52" i="93"/>
  <c r="AI53" i="96"/>
  <c r="AN53" i="96"/>
  <c r="AI52" i="82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I53" i="37"/>
  <c r="AN53" i="37"/>
  <c r="Z53" i="93" l="1"/>
  <c r="AG54" i="86"/>
  <c r="AP54" i="86" s="1"/>
  <c r="AE54" i="86"/>
  <c r="W53" i="32"/>
  <c r="Z55" i="26"/>
  <c r="Z53" i="82"/>
  <c r="W54" i="82" s="1"/>
  <c r="AE52" i="32"/>
  <c r="AG53" i="93"/>
  <c r="AP53" i="93" s="1"/>
  <c r="AE53" i="93"/>
  <c r="AF53" i="93"/>
  <c r="AO53" i="93" s="1"/>
  <c r="W54" i="93"/>
  <c r="AH53" i="33"/>
  <c r="AQ53" i="33" s="1"/>
  <c r="Y53" i="39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X55" i="86"/>
  <c r="Y55" i="86"/>
  <c r="X53" i="32"/>
  <c r="Y53" i="32"/>
  <c r="AH53" i="29"/>
  <c r="AQ53" i="29" s="1"/>
  <c r="W53" i="78"/>
  <c r="AG52" i="78"/>
  <c r="AP52" i="78" s="1"/>
  <c r="AE52" i="78"/>
  <c r="AF52" i="78"/>
  <c r="AO52" i="78" s="1"/>
  <c r="AH55" i="38"/>
  <c r="AQ55" i="38" s="1"/>
  <c r="AE55" i="26"/>
  <c r="W56" i="26"/>
  <c r="AG55" i="26"/>
  <c r="AP55" i="26" s="1"/>
  <c r="AF55" i="26"/>
  <c r="AO55" i="26" s="1"/>
  <c r="AG54" i="73"/>
  <c r="AP54" i="73" s="1"/>
  <c r="AF54" i="73"/>
  <c r="AO54" i="73" s="1"/>
  <c r="AE54" i="73"/>
  <c r="W55" i="73"/>
  <c r="AG54" i="95"/>
  <c r="AP54" i="95" s="1"/>
  <c r="AF54" i="95"/>
  <c r="AO54" i="95" s="1"/>
  <c r="AE54" i="95"/>
  <c r="W55" i="95"/>
  <c r="Y55" i="77"/>
  <c r="X55" i="77"/>
  <c r="X53" i="90"/>
  <c r="Y53" i="90"/>
  <c r="AE53" i="82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AI52" i="90"/>
  <c r="AN52" i="90"/>
  <c r="AR54" i="28"/>
  <c r="AH53" i="36"/>
  <c r="AQ53" i="36" s="1"/>
  <c r="AI52" i="32"/>
  <c r="AN52" i="32"/>
  <c r="Z54" i="96"/>
  <c r="AH55" i="28"/>
  <c r="AQ55" i="28" s="1"/>
  <c r="AH51" i="94"/>
  <c r="AQ51" i="94" s="1"/>
  <c r="AR52" i="81"/>
  <c r="AN54" i="85"/>
  <c r="AI54" i="85"/>
  <c r="AI54" i="77"/>
  <c r="AN54" i="77"/>
  <c r="Y55" i="79"/>
  <c r="X55" i="79"/>
  <c r="Z55" i="79" s="1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/>
  <c r="X55" i="30"/>
  <c r="Z53" i="90" l="1"/>
  <c r="AF53" i="82"/>
  <c r="AO53" i="82" s="1"/>
  <c r="AG53" i="82"/>
  <c r="AP53" i="82" s="1"/>
  <c r="Z55" i="25"/>
  <c r="Z55" i="85"/>
  <c r="Z53" i="39"/>
  <c r="AE53" i="39" s="1"/>
  <c r="Z53" i="32"/>
  <c r="Z54" i="80"/>
  <c r="Z54" i="83"/>
  <c r="AG54" i="83" s="1"/>
  <c r="AP54" i="83" s="1"/>
  <c r="W55" i="80"/>
  <c r="AG54" i="80"/>
  <c r="AP54" i="80" s="1"/>
  <c r="AE54" i="80"/>
  <c r="AF54" i="80"/>
  <c r="AO54" i="80" s="1"/>
  <c r="W55" i="83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Z54" i="93" s="1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G55" i="85"/>
  <c r="AP55" i="85" s="1"/>
  <c r="AE55" i="85"/>
  <c r="AF55" i="85"/>
  <c r="AO55" i="85" s="1"/>
  <c r="AF53" i="90"/>
  <c r="AO53" i="90" s="1"/>
  <c r="AG53" i="90"/>
  <c r="AP53" i="90" s="1"/>
  <c r="AE53" i="90"/>
  <c r="W54" i="90"/>
  <c r="AI55" i="26"/>
  <c r="AN55" i="26"/>
  <c r="AF53" i="32"/>
  <c r="AO53" i="32" s="1"/>
  <c r="AE53" i="32"/>
  <c r="W54" i="32"/>
  <c r="AG53" i="32"/>
  <c r="AP53" i="32" s="1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X55" i="42"/>
  <c r="Y55" i="42"/>
  <c r="Z55" i="42" s="1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Z52" i="88" s="1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AG53" i="39" l="1"/>
  <c r="AP53" i="39" s="1"/>
  <c r="AF53" i="39"/>
  <c r="AO53" i="39" s="1"/>
  <c r="W54" i="39"/>
  <c r="Z56" i="48"/>
  <c r="AE56" i="48" s="1"/>
  <c r="AE54" i="83"/>
  <c r="Z54" i="34"/>
  <c r="AF54" i="34" s="1"/>
  <c r="AO54" i="34" s="1"/>
  <c r="AF54" i="83"/>
  <c r="AO54" i="83" s="1"/>
  <c r="Z55" i="73"/>
  <c r="AG55" i="73" s="1"/>
  <c r="AP55" i="73" s="1"/>
  <c r="Z53" i="41"/>
  <c r="AE53" i="41" s="1"/>
  <c r="Z51" i="89"/>
  <c r="W52" i="89" s="1"/>
  <c r="Z54" i="84"/>
  <c r="AE54" i="84" s="1"/>
  <c r="Z52" i="47"/>
  <c r="AG52" i="47" s="1"/>
  <c r="AP52" i="47" s="1"/>
  <c r="AE52" i="88"/>
  <c r="AG52" i="88"/>
  <c r="AP52" i="88" s="1"/>
  <c r="AF52" i="88"/>
  <c r="AO52" i="88" s="1"/>
  <c r="W53" i="88"/>
  <c r="W56" i="73"/>
  <c r="AF55" i="73"/>
  <c r="AO55" i="73" s="1"/>
  <c r="AF53" i="41"/>
  <c r="AO53" i="41" s="1"/>
  <c r="W55" i="93"/>
  <c r="AG54" i="93"/>
  <c r="AP54" i="93" s="1"/>
  <c r="AF54" i="93"/>
  <c r="AO54" i="93" s="1"/>
  <c r="AE54" i="93"/>
  <c r="AG54" i="84"/>
  <c r="AP54" i="84" s="1"/>
  <c r="W57" i="48"/>
  <c r="AG56" i="48"/>
  <c r="AP56" i="48" s="1"/>
  <c r="AF56" i="48"/>
  <c r="AO56" i="48" s="1"/>
  <c r="AG51" i="89"/>
  <c r="AP51" i="89" s="1"/>
  <c r="AF51" i="89"/>
  <c r="AO51" i="89" s="1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Y52" i="27"/>
  <c r="X52" i="27"/>
  <c r="AI53" i="39"/>
  <c r="AN53" i="39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AH52" i="46"/>
  <c r="AQ52" i="46" s="1"/>
  <c r="AR53" i="84"/>
  <c r="Z54" i="43"/>
  <c r="Z53" i="92"/>
  <c r="AH55" i="95"/>
  <c r="AQ55" i="95" s="1"/>
  <c r="Y55" i="96"/>
  <c r="X55" i="96"/>
  <c r="X54" i="81"/>
  <c r="Y54" i="81"/>
  <c r="AI54" i="80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AN54" i="83"/>
  <c r="AI54" i="83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X55" i="83"/>
  <c r="Y54" i="39"/>
  <c r="X54" i="39"/>
  <c r="AE54" i="34" l="1"/>
  <c r="Z54" i="39"/>
  <c r="Z56" i="28"/>
  <c r="Z56" i="25"/>
  <c r="Z54" i="29"/>
  <c r="W55" i="34"/>
  <c r="Y55" i="34" s="1"/>
  <c r="AG54" i="34"/>
  <c r="AP54" i="34" s="1"/>
  <c r="AE51" i="89"/>
  <c r="AF54" i="84"/>
  <c r="AO54" i="84" s="1"/>
  <c r="AG53" i="41"/>
  <c r="AP53" i="41" s="1"/>
  <c r="W54" i="41"/>
  <c r="Z55" i="96"/>
  <c r="AG55" i="96" s="1"/>
  <c r="AP55" i="96" s="1"/>
  <c r="Z54" i="81"/>
  <c r="W55" i="84"/>
  <c r="AE55" i="73"/>
  <c r="Z55" i="83"/>
  <c r="AG55" i="83" s="1"/>
  <c r="AP55" i="83" s="1"/>
  <c r="Z55" i="44"/>
  <c r="AE55" i="44" s="1"/>
  <c r="Z56" i="79"/>
  <c r="AE56" i="79" s="1"/>
  <c r="W53" i="47"/>
  <c r="X53" i="47" s="1"/>
  <c r="AF52" i="47"/>
  <c r="AO52" i="47" s="1"/>
  <c r="AE52" i="47"/>
  <c r="Z56" i="85"/>
  <c r="AE56" i="85" s="1"/>
  <c r="Z52" i="94"/>
  <c r="AF52" i="94" s="1"/>
  <c r="AO52" i="94" s="1"/>
  <c r="Z52" i="27"/>
  <c r="AF52" i="27" s="1"/>
  <c r="AO52" i="27" s="1"/>
  <c r="Z54" i="32"/>
  <c r="W55" i="32" s="1"/>
  <c r="W55" i="81"/>
  <c r="AG54" i="81"/>
  <c r="AP54" i="81" s="1"/>
  <c r="AF54" i="81"/>
  <c r="AO54" i="81" s="1"/>
  <c r="AE54" i="81"/>
  <c r="AF56" i="85"/>
  <c r="AO56" i="85" s="1"/>
  <c r="AE52" i="94"/>
  <c r="AG52" i="94"/>
  <c r="AP52" i="94" s="1"/>
  <c r="AG56" i="25"/>
  <c r="AP56" i="25" s="1"/>
  <c r="AF56" i="25"/>
  <c r="AO56" i="25" s="1"/>
  <c r="AE56" i="25"/>
  <c r="W57" i="25"/>
  <c r="AF54" i="32"/>
  <c r="AO54" i="32" s="1"/>
  <c r="AE54" i="32"/>
  <c r="AE56" i="28"/>
  <c r="AF56" i="28"/>
  <c r="AO56" i="28" s="1"/>
  <c r="W57" i="28"/>
  <c r="AG56" i="28"/>
  <c r="AP56" i="28" s="1"/>
  <c r="W56" i="83"/>
  <c r="AE55" i="83"/>
  <c r="AG55" i="44"/>
  <c r="AP55" i="44" s="1"/>
  <c r="AF55" i="44"/>
  <c r="AO55" i="44" s="1"/>
  <c r="W56" i="44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X56" i="42"/>
  <c r="Z56" i="42" s="1"/>
  <c r="Y56" i="42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Y55" i="76"/>
  <c r="Z55" i="76" s="1"/>
  <c r="X55" i="76"/>
  <c r="X56" i="86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Y52" i="89"/>
  <c r="Z52" i="89" s="1"/>
  <c r="X52" i="89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Z56" i="73" s="1"/>
  <c r="X56" i="73"/>
  <c r="Y53" i="88"/>
  <c r="X53" i="88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X54" i="41"/>
  <c r="Y54" i="41"/>
  <c r="AN54" i="34"/>
  <c r="AI54" i="34"/>
  <c r="AR52" i="75"/>
  <c r="AN54" i="84"/>
  <c r="AI54" i="84"/>
  <c r="Y55" i="93"/>
  <c r="X55" i="93"/>
  <c r="Y55" i="3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I51" i="89"/>
  <c r="AN51" i="89"/>
  <c r="AI53" i="41"/>
  <c r="AN53" i="41"/>
  <c r="AI55" i="73"/>
  <c r="AN55" i="73"/>
  <c r="Y53" i="47"/>
  <c r="AE54" i="39"/>
  <c r="W55" i="39"/>
  <c r="AF54" i="39"/>
  <c r="AO54" i="39" s="1"/>
  <c r="AG54" i="39"/>
  <c r="AP54" i="39" s="1"/>
  <c r="AR54" i="83"/>
  <c r="X56" i="77"/>
  <c r="Y56" i="77"/>
  <c r="Z56" i="77" s="1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AR55" i="79"/>
  <c r="X57" i="48"/>
  <c r="Y57" i="48"/>
  <c r="AI54" i="93"/>
  <c r="AN54" i="93"/>
  <c r="AN52" i="88"/>
  <c r="AI52" i="88"/>
  <c r="AG56" i="79" l="1"/>
  <c r="AP56" i="79" s="1"/>
  <c r="W56" i="96"/>
  <c r="W57" i="79"/>
  <c r="AE52" i="27"/>
  <c r="AE55" i="96"/>
  <c r="W53" i="27"/>
  <c r="Y53" i="27" s="1"/>
  <c r="AF55" i="96"/>
  <c r="AO55" i="96" s="1"/>
  <c r="AI52" i="47"/>
  <c r="X55" i="34"/>
  <c r="AG52" i="27"/>
  <c r="AP52" i="27" s="1"/>
  <c r="Z53" i="88"/>
  <c r="Z55" i="34"/>
  <c r="W56" i="34" s="1"/>
  <c r="Z55" i="31"/>
  <c r="AF55" i="31" s="1"/>
  <c r="AO55" i="31" s="1"/>
  <c r="Z56" i="86"/>
  <c r="AF55" i="83"/>
  <c r="AO55" i="83" s="1"/>
  <c r="W53" i="94"/>
  <c r="Z53" i="47"/>
  <c r="W54" i="47" s="1"/>
  <c r="AN52" i="47"/>
  <c r="AG54" i="32"/>
  <c r="AP54" i="32" s="1"/>
  <c r="AG56" i="85"/>
  <c r="AP56" i="85" s="1"/>
  <c r="Z56" i="30"/>
  <c r="AG56" i="30" s="1"/>
  <c r="AP56" i="30" s="1"/>
  <c r="W57" i="85"/>
  <c r="AG53" i="47"/>
  <c r="AP53" i="47" s="1"/>
  <c r="AE53" i="47"/>
  <c r="AF56" i="73"/>
  <c r="AO56" i="73" s="1"/>
  <c r="AE56" i="73"/>
  <c r="W57" i="73"/>
  <c r="AG56" i="73"/>
  <c r="AP56" i="73" s="1"/>
  <c r="AF56" i="30"/>
  <c r="AO56" i="30" s="1"/>
  <c r="AE56" i="30"/>
  <c r="W57" i="30"/>
  <c r="AG55" i="31"/>
  <c r="AP55" i="31" s="1"/>
  <c r="W56" i="31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Y53" i="46"/>
  <c r="X53" i="46"/>
  <c r="Z53" i="46" s="1"/>
  <c r="AH56" i="42"/>
  <c r="AQ56" i="42" s="1"/>
  <c r="AN55" i="44"/>
  <c r="AI55" i="44"/>
  <c r="AN56" i="28"/>
  <c r="AI56" i="28"/>
  <c r="AN52" i="27"/>
  <c r="AI52" i="27"/>
  <c r="Y53" i="94"/>
  <c r="X53" i="94"/>
  <c r="AI56" i="85"/>
  <c r="AN56" i="85"/>
  <c r="X55" i="8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AF53" i="88"/>
  <c r="AO53" i="88" s="1"/>
  <c r="AG53" i="88"/>
  <c r="AP53" i="88" s="1"/>
  <c r="W54" i="88"/>
  <c r="AE53" i="88"/>
  <c r="X55" i="29"/>
  <c r="Y55" i="29"/>
  <c r="AH55" i="45"/>
  <c r="AQ55" i="45" s="1"/>
  <c r="Y56" i="96"/>
  <c r="X56" i="96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Z57" i="79"/>
  <c r="Y57" i="79"/>
  <c r="X57" i="79"/>
  <c r="X55" i="32"/>
  <c r="Y55" i="32"/>
  <c r="AN56" i="25"/>
  <c r="AI56" i="25"/>
  <c r="AI52" i="94"/>
  <c r="AN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Z54" i="78"/>
  <c r="Y54" i="78"/>
  <c r="X54" i="78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W57" i="42"/>
  <c r="AG56" i="42"/>
  <c r="AP56" i="42" s="1"/>
  <c r="AF56" i="42"/>
  <c r="AO56" i="42" s="1"/>
  <c r="AE56" i="42"/>
  <c r="X56" i="83"/>
  <c r="Y56" i="83"/>
  <c r="Y57" i="25"/>
  <c r="X57" i="25"/>
  <c r="Y57" i="91"/>
  <c r="X57" i="9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I55" i="83"/>
  <c r="AN55" i="83"/>
  <c r="AN54" i="32"/>
  <c r="AI54" i="32"/>
  <c r="AH56" i="30"/>
  <c r="AQ56" i="30" s="1"/>
  <c r="AE56" i="86"/>
  <c r="AG56" i="86"/>
  <c r="AP56" i="86" s="1"/>
  <c r="W57" i="86"/>
  <c r="AF56" i="86"/>
  <c r="AO56" i="86" s="1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Z55" i="82" s="1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Y57" i="85"/>
  <c r="X57" i="85"/>
  <c r="AF55" i="34" l="1"/>
  <c r="AO55" i="34" s="1"/>
  <c r="X53" i="27"/>
  <c r="AE55" i="34"/>
  <c r="AG55" i="34"/>
  <c r="AP55" i="34" s="1"/>
  <c r="AF53" i="47"/>
  <c r="AO53" i="47" s="1"/>
  <c r="Z56" i="40"/>
  <c r="AG56" i="40" s="1"/>
  <c r="AP56" i="40" s="1"/>
  <c r="Z57" i="85"/>
  <c r="Z57" i="91"/>
  <c r="Z56" i="96"/>
  <c r="Z55" i="81"/>
  <c r="AE55" i="31"/>
  <c r="Z57" i="25"/>
  <c r="AF57" i="25" s="1"/>
  <c r="AO57" i="25" s="1"/>
  <c r="Z54" i="74"/>
  <c r="Z55" i="29"/>
  <c r="Z56" i="83"/>
  <c r="AG56" i="83" s="1"/>
  <c r="AP56" i="83" s="1"/>
  <c r="AF55" i="29"/>
  <c r="AO55" i="29" s="1"/>
  <c r="AE55" i="29"/>
  <c r="W56" i="29"/>
  <c r="AG55" i="29"/>
  <c r="AP55" i="29" s="1"/>
  <c r="AG54" i="74"/>
  <c r="AP54" i="74" s="1"/>
  <c r="AF54" i="74"/>
  <c r="AO54" i="74" s="1"/>
  <c r="AE54" i="74"/>
  <c r="W55" i="74"/>
  <c r="AE56" i="83"/>
  <c r="W57" i="83"/>
  <c r="AF56" i="83"/>
  <c r="AO56" i="83" s="1"/>
  <c r="AR53" i="74"/>
  <c r="AH53" i="27"/>
  <c r="AQ53" i="27" s="1"/>
  <c r="AG57" i="85"/>
  <c r="AP57" i="85" s="1"/>
  <c r="AF57" i="85"/>
  <c r="AO57" i="85" s="1"/>
  <c r="AE57" i="85"/>
  <c r="W58" i="85"/>
  <c r="AI55" i="80"/>
  <c r="AN55" i="80"/>
  <c r="W56" i="82"/>
  <c r="AE55" i="82"/>
  <c r="AG55" i="82"/>
  <c r="AP55" i="82" s="1"/>
  <c r="AF55" i="82"/>
  <c r="AO55" i="82" s="1"/>
  <c r="AH57" i="28"/>
  <c r="AQ57" i="28" s="1"/>
  <c r="X55" i="90"/>
  <c r="Y55" i="90"/>
  <c r="Z55" i="90" s="1"/>
  <c r="X57" i="86"/>
  <c r="Y57" i="86"/>
  <c r="AR55" i="83"/>
  <c r="AG57" i="91"/>
  <c r="AP57" i="91" s="1"/>
  <c r="AF57" i="91"/>
  <c r="AO57" i="91" s="1"/>
  <c r="AE57" i="91"/>
  <c r="W58" i="91"/>
  <c r="AR55" i="96"/>
  <c r="AR56" i="25"/>
  <c r="AI53" i="75"/>
  <c r="AN53" i="75"/>
  <c r="AE56" i="96"/>
  <c r="AF56" i="96"/>
  <c r="AO56" i="96" s="1"/>
  <c r="W57" i="96"/>
  <c r="AG56" i="96"/>
  <c r="AP56" i="96" s="1"/>
  <c r="X55" i="36"/>
  <c r="Y55" i="36"/>
  <c r="AE55" i="81"/>
  <c r="W56" i="81"/>
  <c r="AG55" i="81"/>
  <c r="AP55" i="81" s="1"/>
  <c r="AF55" i="81"/>
  <c r="AO55" i="81" s="1"/>
  <c r="AR52" i="27"/>
  <c r="AN55" i="31"/>
  <c r="AI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Y55" i="33"/>
  <c r="Y56" i="37"/>
  <c r="X56" i="37"/>
  <c r="AR56" i="85"/>
  <c r="AR56" i="28"/>
  <c r="AH55" i="43"/>
  <c r="AQ55" i="43" s="1"/>
  <c r="AR54" i="29"/>
  <c r="AN56" i="77"/>
  <c r="AI56" i="77"/>
  <c r="X56" i="34"/>
  <c r="Y56" i="34"/>
  <c r="Z56" i="34" s="1"/>
  <c r="Z53" i="27"/>
  <c r="AH57" i="26"/>
  <c r="AQ57" i="26" s="1"/>
  <c r="X57" i="38"/>
  <c r="Y57" i="38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H56" i="44"/>
  <c r="AQ56" i="44" s="1"/>
  <c r="AN56" i="86"/>
  <c r="AI56" i="86"/>
  <c r="AR54" i="32"/>
  <c r="AH57" i="85"/>
  <c r="AQ57" i="85" s="1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AR55" i="44"/>
  <c r="Z55" i="43"/>
  <c r="AH54" i="92"/>
  <c r="AQ54" i="92" s="1"/>
  <c r="AH55" i="39"/>
  <c r="AQ55" i="39" s="1"/>
  <c r="X57" i="30"/>
  <c r="Y57" i="30"/>
  <c r="Y57" i="73"/>
  <c r="X57" i="73"/>
  <c r="AN53" i="47"/>
  <c r="AI53" i="47"/>
  <c r="AR54" i="39"/>
  <c r="AG54" i="78"/>
  <c r="AP54" i="78" s="1"/>
  <c r="AF54" i="78"/>
  <c r="AO54" i="78" s="1"/>
  <c r="AE54" i="78"/>
  <c r="W55" i="78"/>
  <c r="AG57" i="79"/>
  <c r="AP57" i="79" s="1"/>
  <c r="AF57" i="79"/>
  <c r="AO57" i="79" s="1"/>
  <c r="AE57" i="79"/>
  <c r="W58" i="79"/>
  <c r="X53" i="89"/>
  <c r="Z53" i="89" s="1"/>
  <c r="Y53" i="89"/>
  <c r="Y56" i="80"/>
  <c r="X56" i="80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X56" i="31"/>
  <c r="AN56" i="30"/>
  <c r="AI56" i="30"/>
  <c r="AI56" i="73"/>
  <c r="AN56" i="73"/>
  <c r="AG57" i="25" l="1"/>
  <c r="AP57" i="25" s="1"/>
  <c r="Z54" i="47"/>
  <c r="W58" i="25"/>
  <c r="AE56" i="40"/>
  <c r="W57" i="40"/>
  <c r="AF56" i="40"/>
  <c r="AO56" i="40" s="1"/>
  <c r="AE57" i="25"/>
  <c r="Z57" i="38"/>
  <c r="AF57" i="38" s="1"/>
  <c r="AO57" i="38" s="1"/>
  <c r="Z55" i="33"/>
  <c r="Z57" i="86"/>
  <c r="Z56" i="31"/>
  <c r="W57" i="31" s="1"/>
  <c r="Z56" i="37"/>
  <c r="AF56" i="37" s="1"/>
  <c r="AO56" i="37" s="1"/>
  <c r="Z56" i="80"/>
  <c r="Z57" i="30"/>
  <c r="W58" i="30" s="1"/>
  <c r="AE56" i="34"/>
  <c r="W57" i="34"/>
  <c r="AG56" i="34"/>
  <c r="AP56" i="34" s="1"/>
  <c r="AF56" i="34"/>
  <c r="AO56" i="34" s="1"/>
  <c r="AF57" i="30"/>
  <c r="AO57" i="30" s="1"/>
  <c r="AE57" i="30"/>
  <c r="AG57" i="38"/>
  <c r="AP57" i="38" s="1"/>
  <c r="AE57" i="38"/>
  <c r="W58" i="38"/>
  <c r="AF55" i="90"/>
  <c r="AO55" i="90" s="1"/>
  <c r="AE55" i="90"/>
  <c r="AG55" i="90"/>
  <c r="AP55" i="90" s="1"/>
  <c r="W56" i="90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Z56" i="81" s="1"/>
  <c r="Y57" i="96"/>
  <c r="X57" i="96"/>
  <c r="Z57" i="96" s="1"/>
  <c r="AG57" i="86"/>
  <c r="AP57" i="86" s="1"/>
  <c r="AF57" i="86"/>
  <c r="AO57" i="86" s="1"/>
  <c r="AE57" i="86"/>
  <c r="W58" i="86"/>
  <c r="AN57" i="85"/>
  <c r="AI57" i="85"/>
  <c r="Y57" i="83"/>
  <c r="X57" i="83"/>
  <c r="AH54" i="75"/>
  <c r="AQ54" i="75" s="1"/>
  <c r="AG56" i="80"/>
  <c r="AP56" i="80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W55" i="47"/>
  <c r="AG54" i="47"/>
  <c r="AP54" i="47" s="1"/>
  <c r="AF54" i="47"/>
  <c r="AO54" i="47" s="1"/>
  <c r="AE54" i="47"/>
  <c r="AR55" i="87"/>
  <c r="W57" i="37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I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AR54" i="36"/>
  <c r="AI55" i="45"/>
  <c r="AN55" i="45"/>
  <c r="AH55" i="33"/>
  <c r="AQ55" i="33" s="1"/>
  <c r="Z57" i="42"/>
  <c r="AH55" i="36"/>
  <c r="AQ55" i="36" s="1"/>
  <c r="AN56" i="96"/>
  <c r="AI56" i="96"/>
  <c r="X58" i="9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X56" i="29"/>
  <c r="Y56" i="29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X55" i="78"/>
  <c r="Z55" i="78" s="1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I55" i="82"/>
  <c r="AN55" i="82"/>
  <c r="Y58" i="85"/>
  <c r="X58" i="85"/>
  <c r="AN54" i="74"/>
  <c r="AI54" i="74"/>
  <c r="AI55" i="29"/>
  <c r="AN55" i="29"/>
  <c r="AE56" i="37" l="1"/>
  <c r="Z57" i="83"/>
  <c r="AI56" i="40"/>
  <c r="Z58" i="91"/>
  <c r="W59" i="91" s="1"/>
  <c r="AE56" i="31"/>
  <c r="AF56" i="31"/>
  <c r="AO56" i="31" s="1"/>
  <c r="AG56" i="37"/>
  <c r="AP56" i="37" s="1"/>
  <c r="Z58" i="85"/>
  <c r="Z55" i="74"/>
  <c r="Z58" i="48"/>
  <c r="AF58" i="48" s="1"/>
  <c r="AO58" i="48" s="1"/>
  <c r="Z54" i="46"/>
  <c r="W55" i="46" s="1"/>
  <c r="AG57" i="30"/>
  <c r="AP57" i="30" s="1"/>
  <c r="AG56" i="31"/>
  <c r="AP56" i="31" s="1"/>
  <c r="Z56" i="93"/>
  <c r="AF56" i="93" s="1"/>
  <c r="AO56" i="93" s="1"/>
  <c r="AE54" i="46"/>
  <c r="AF54" i="46"/>
  <c r="AO54" i="46" s="1"/>
  <c r="AF58" i="91"/>
  <c r="AO58" i="91" s="1"/>
  <c r="AE58" i="91"/>
  <c r="AG58" i="91"/>
  <c r="AP58" i="91" s="1"/>
  <c r="AF57" i="96"/>
  <c r="AO57" i="96" s="1"/>
  <c r="AE57" i="96"/>
  <c r="AG57" i="96"/>
  <c r="AP57" i="96" s="1"/>
  <c r="W58" i="96"/>
  <c r="AG56" i="81"/>
  <c r="AP56" i="81" s="1"/>
  <c r="AF56" i="81"/>
  <c r="AO56" i="81" s="1"/>
  <c r="W57" i="81"/>
  <c r="AE56" i="81"/>
  <c r="AE58" i="48"/>
  <c r="W59" i="48"/>
  <c r="AG58" i="48"/>
  <c r="AP58" i="48" s="1"/>
  <c r="AG57" i="83"/>
  <c r="AP57" i="83" s="1"/>
  <c r="AF57" i="83"/>
  <c r="AO57" i="83" s="1"/>
  <c r="AE57" i="83"/>
  <c r="W58" i="83"/>
  <c r="W56" i="78"/>
  <c r="AG55" i="78"/>
  <c r="AP55" i="78" s="1"/>
  <c r="AE55" i="78"/>
  <c r="AF55" i="78"/>
  <c r="AO55" i="78" s="1"/>
  <c r="W56" i="74"/>
  <c r="AG55" i="74"/>
  <c r="AP55" i="74" s="1"/>
  <c r="AF55" i="74"/>
  <c r="AO55" i="74" s="1"/>
  <c r="AE55" i="74"/>
  <c r="AR54" i="74"/>
  <c r="AH58" i="85"/>
  <c r="AQ58" i="85" s="1"/>
  <c r="X56" i="43"/>
  <c r="Y56" i="43"/>
  <c r="AH55" i="78"/>
  <c r="AQ55" i="78" s="1"/>
  <c r="Y56" i="39"/>
  <c r="X56" i="39"/>
  <c r="Y54" i="35"/>
  <c r="Z54" i="35" s="1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Z56" i="32" s="1"/>
  <c r="AR57" i="79"/>
  <c r="AH57" i="83"/>
  <c r="AQ57" i="83" s="1"/>
  <c r="AN57" i="86"/>
  <c r="AI57" i="86"/>
  <c r="AI57" i="26"/>
  <c r="AN57" i="26"/>
  <c r="AN56" i="34"/>
  <c r="AI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N56" i="31"/>
  <c r="AR55" i="29"/>
  <c r="AR57" i="91"/>
  <c r="AN57" i="28"/>
  <c r="AI57" i="28"/>
  <c r="X56" i="33"/>
  <c r="Y56" i="33"/>
  <c r="X57" i="95"/>
  <c r="Y57" i="95"/>
  <c r="Z55" i="41"/>
  <c r="AI55" i="32"/>
  <c r="AN55" i="32"/>
  <c r="AH56" i="81"/>
  <c r="AQ56" i="81" s="1"/>
  <c r="Y54" i="27"/>
  <c r="X54" i="27"/>
  <c r="AI54" i="92"/>
  <c r="AN54" i="92"/>
  <c r="AN55" i="90"/>
  <c r="AI55" i="90"/>
  <c r="X54" i="89"/>
  <c r="Y54" i="89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N57" i="30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X58" i="26"/>
  <c r="W59" i="85"/>
  <c r="AG58" i="85"/>
  <c r="AP58" i="85" s="1"/>
  <c r="AE58" i="85"/>
  <c r="AF58" i="85"/>
  <c r="AO58" i="85" s="1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Y56" i="90"/>
  <c r="X56" i="90"/>
  <c r="Z56" i="90" s="1"/>
  <c r="X58" i="38"/>
  <c r="Y58" i="38"/>
  <c r="X57" i="34"/>
  <c r="Y57" i="34"/>
  <c r="Y57" i="31"/>
  <c r="X57" i="31"/>
  <c r="Z54" i="27" l="1"/>
  <c r="Z57" i="95"/>
  <c r="AG54" i="46"/>
  <c r="AP54" i="46" s="1"/>
  <c r="AI56" i="31"/>
  <c r="Z58" i="38"/>
  <c r="AE58" i="38" s="1"/>
  <c r="Z57" i="44"/>
  <c r="AG57" i="44" s="1"/>
  <c r="AP57" i="44" s="1"/>
  <c r="Z58" i="26"/>
  <c r="Z57" i="34"/>
  <c r="AI57" i="30"/>
  <c r="Z54" i="89"/>
  <c r="W57" i="93"/>
  <c r="AE56" i="93"/>
  <c r="AN56" i="93" s="1"/>
  <c r="AG56" i="93"/>
  <c r="AP56" i="93" s="1"/>
  <c r="Z55" i="92"/>
  <c r="AE55" i="92" s="1"/>
  <c r="Z56" i="43"/>
  <c r="W59" i="38"/>
  <c r="AG58" i="38"/>
  <c r="AP58" i="38" s="1"/>
  <c r="AF56" i="32"/>
  <c r="AO56" i="32" s="1"/>
  <c r="AE56" i="32"/>
  <c r="W57" i="32"/>
  <c r="AG56" i="32"/>
  <c r="AP56" i="32" s="1"/>
  <c r="AE54" i="27"/>
  <c r="W55" i="27"/>
  <c r="AG54" i="27"/>
  <c r="AP54" i="27" s="1"/>
  <c r="AF54" i="27"/>
  <c r="AO54" i="27" s="1"/>
  <c r="AG54" i="35"/>
  <c r="AP54" i="35" s="1"/>
  <c r="AE54" i="35"/>
  <c r="W55" i="35"/>
  <c r="AF54" i="35"/>
  <c r="AO54" i="35" s="1"/>
  <c r="AF55" i="92"/>
  <c r="AO55" i="92" s="1"/>
  <c r="W56" i="92"/>
  <c r="AG55" i="92"/>
  <c r="AP55" i="92" s="1"/>
  <c r="AI56" i="87"/>
  <c r="AN56" i="87"/>
  <c r="X56" i="36"/>
  <c r="Y56" i="36"/>
  <c r="AH56" i="39"/>
  <c r="AQ56" i="39" s="1"/>
  <c r="X58" i="96"/>
  <c r="Z58" i="96" s="1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X57" i="81"/>
  <c r="Y57" i="81"/>
  <c r="AN57" i="96"/>
  <c r="AI57" i="96"/>
  <c r="Y59" i="91"/>
  <c r="X59" i="91"/>
  <c r="AF57" i="34"/>
  <c r="AO57" i="34" s="1"/>
  <c r="AG57" i="34"/>
  <c r="AP57" i="34" s="1"/>
  <c r="W58" i="34"/>
  <c r="AE57" i="34"/>
  <c r="AR56" i="95"/>
  <c r="AI58" i="85"/>
  <c r="AN58" i="85"/>
  <c r="AR57" i="30"/>
  <c r="W55" i="89"/>
  <c r="AE54" i="89"/>
  <c r="AG54" i="89"/>
  <c r="AP54" i="89" s="1"/>
  <c r="AF54" i="89"/>
  <c r="AO54" i="89" s="1"/>
  <c r="AG57" i="95"/>
  <c r="AP57" i="95" s="1"/>
  <c r="AE57" i="95"/>
  <c r="W58" i="95"/>
  <c r="AF57" i="95"/>
  <c r="AO57" i="95" s="1"/>
  <c r="AH58" i="30"/>
  <c r="AQ58" i="30" s="1"/>
  <c r="AG56" i="43"/>
  <c r="AP56" i="43" s="1"/>
  <c r="AF56" i="43"/>
  <c r="AO56" i="43" s="1"/>
  <c r="AE56" i="43"/>
  <c r="W57" i="43"/>
  <c r="X56" i="74"/>
  <c r="Y56" i="74"/>
  <c r="X58" i="83"/>
  <c r="Y58" i="83"/>
  <c r="X59" i="48"/>
  <c r="Z59" i="48" s="1"/>
  <c r="Y59" i="48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Y55" i="75"/>
  <c r="X55" i="75"/>
  <c r="Z55" i="75" s="1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X57" i="87"/>
  <c r="AR55" i="90"/>
  <c r="AH56" i="32"/>
  <c r="AQ56" i="32" s="1"/>
  <c r="AN57" i="83"/>
  <c r="AI57" i="83"/>
  <c r="AN58" i="48"/>
  <c r="AI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Y59" i="85"/>
  <c r="AI56" i="76"/>
  <c r="AN56" i="76"/>
  <c r="AR54" i="47"/>
  <c r="AR55" i="39"/>
  <c r="AH58" i="28"/>
  <c r="AQ58" i="28" s="1"/>
  <c r="X55" i="88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W59" i="26"/>
  <c r="AG58" i="26"/>
  <c r="AP58" i="26" s="1"/>
  <c r="AF58" i="26"/>
  <c r="AO58" i="26" s="1"/>
  <c r="AH58" i="38"/>
  <c r="AQ58" i="38" s="1"/>
  <c r="AN57" i="73"/>
  <c r="AI57" i="73"/>
  <c r="X58" i="77"/>
  <c r="Y58" i="77"/>
  <c r="Z58" i="77" s="1"/>
  <c r="W57" i="84"/>
  <c r="AF56" i="84"/>
  <c r="AO56" i="84" s="1"/>
  <c r="AG56" i="84"/>
  <c r="AP56" i="84" s="1"/>
  <c r="AE56" i="84"/>
  <c r="AH57" i="80"/>
  <c r="AQ57" i="80" s="1"/>
  <c r="AR57" i="26"/>
  <c r="AI55" i="74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AF57" i="44" l="1"/>
  <c r="AO57" i="44" s="1"/>
  <c r="AE57" i="44"/>
  <c r="AF58" i="38"/>
  <c r="AO58" i="38" s="1"/>
  <c r="Z57" i="87"/>
  <c r="AI56" i="93"/>
  <c r="W58" i="44"/>
  <c r="Y58" i="44" s="1"/>
  <c r="Z55" i="88"/>
  <c r="Z57" i="93"/>
  <c r="Z56" i="74"/>
  <c r="Z55" i="46"/>
  <c r="AE55" i="46" s="1"/>
  <c r="AE58" i="77"/>
  <c r="W59" i="77"/>
  <c r="AF58" i="77"/>
  <c r="AO58" i="77" s="1"/>
  <c r="AG58" i="77"/>
  <c r="AP58" i="77" s="1"/>
  <c r="AG55" i="46"/>
  <c r="AP55" i="46" s="1"/>
  <c r="AF55" i="46"/>
  <c r="AO55" i="46" s="1"/>
  <c r="AH58" i="42"/>
  <c r="AQ58" i="42" s="1"/>
  <c r="AF58" i="30"/>
  <c r="AO58" i="30" s="1"/>
  <c r="AE58" i="30"/>
  <c r="W59" i="30"/>
  <c r="AG58" i="30"/>
  <c r="AP58" i="30" s="1"/>
  <c r="AR57" i="77"/>
  <c r="AR55" i="78"/>
  <c r="AR57" i="73"/>
  <c r="X57" i="90"/>
  <c r="Y57" i="90"/>
  <c r="AR55" i="36"/>
  <c r="AH55" i="88"/>
  <c r="AQ55" i="88" s="1"/>
  <c r="AR56" i="76"/>
  <c r="AR58" i="48"/>
  <c r="W56" i="75"/>
  <c r="AG55" i="75"/>
  <c r="AP55" i="75" s="1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Z55" i="35" s="1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Y58" i="95"/>
  <c r="AH56" i="36"/>
  <c r="AQ56" i="36" s="1"/>
  <c r="AE55" i="88"/>
  <c r="W56" i="88"/>
  <c r="AG55" i="88"/>
  <c r="AP55" i="88" s="1"/>
  <c r="AF55" i="88"/>
  <c r="AO55" i="88" s="1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AI57" i="95"/>
  <c r="X55" i="89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W58" i="93"/>
  <c r="AG57" i="93"/>
  <c r="AP57" i="93" s="1"/>
  <c r="AE57" i="93"/>
  <c r="AF57" i="93"/>
  <c r="AO57" i="93" s="1"/>
  <c r="AI58" i="38"/>
  <c r="AN58" i="38"/>
  <c r="AR55" i="74"/>
  <c r="X57" i="84"/>
  <c r="Z57" i="84" s="1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AI57" i="44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I58" i="26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X55" i="27"/>
  <c r="Y55" i="27"/>
  <c r="AI56" i="32"/>
  <c r="AN56" i="32"/>
  <c r="X58" i="44" l="1"/>
  <c r="Z58" i="44" s="1"/>
  <c r="Z55" i="89"/>
  <c r="Z56" i="41"/>
  <c r="W56" i="46"/>
  <c r="Z57" i="90"/>
  <c r="AF57" i="90" s="1"/>
  <c r="AO57" i="90" s="1"/>
  <c r="Z58" i="95"/>
  <c r="AR55" i="92"/>
  <c r="AR58" i="26"/>
  <c r="AR56" i="90"/>
  <c r="X59" i="86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F55" i="89"/>
  <c r="AO55" i="89" s="1"/>
  <c r="AE55" i="89"/>
  <c r="AG55" i="89"/>
  <c r="AP55" i="89" s="1"/>
  <c r="W56" i="89"/>
  <c r="AR56" i="45"/>
  <c r="AF57" i="76"/>
  <c r="AO57" i="76" s="1"/>
  <c r="AE57" i="76"/>
  <c r="AG57" i="76"/>
  <c r="AP57" i="76" s="1"/>
  <c r="W58" i="76"/>
  <c r="X56" i="47"/>
  <c r="Y56" i="47"/>
  <c r="AH57" i="82"/>
  <c r="AQ57" i="82" s="1"/>
  <c r="AR54" i="27"/>
  <c r="W59" i="95"/>
  <c r="AG58" i="95"/>
  <c r="AP58" i="95" s="1"/>
  <c r="AF58" i="95"/>
  <c r="AO58" i="95" s="1"/>
  <c r="AE58" i="95"/>
  <c r="AN57" i="37"/>
  <c r="AI57" i="37"/>
  <c r="W56" i="35"/>
  <c r="AG55" i="35"/>
  <c r="AP55" i="35" s="1"/>
  <c r="AF55" i="35"/>
  <c r="AO55" i="35" s="1"/>
  <c r="AE55" i="35"/>
  <c r="AI55" i="75"/>
  <c r="AN55" i="75"/>
  <c r="AE57" i="90"/>
  <c r="Y59" i="30"/>
  <c r="X59" i="30"/>
  <c r="AI55" i="46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W57" i="41"/>
  <c r="AG56" i="41"/>
  <c r="AP56" i="41" s="1"/>
  <c r="AF56" i="41"/>
  <c r="AO56" i="41" s="1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6" i="88" s="1"/>
  <c r="Z57" i="43"/>
  <c r="AH58" i="34"/>
  <c r="AQ58" i="34" s="1"/>
  <c r="AR56" i="32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Y56" i="75"/>
  <c r="Y59" i="77"/>
  <c r="X59" i="77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9" i="79"/>
  <c r="Z57" i="32"/>
  <c r="X55" i="94"/>
  <c r="Z55" i="94" s="1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AH58" i="95"/>
  <c r="AQ58" i="95" s="1"/>
  <c r="Y58" i="37"/>
  <c r="X58" i="37"/>
  <c r="Z56" i="92"/>
  <c r="Z57" i="45"/>
  <c r="AH57" i="90"/>
  <c r="AQ57" i="90" s="1"/>
  <c r="Y56" i="46"/>
  <c r="X56" i="46"/>
  <c r="AI58" i="77"/>
  <c r="AN58" i="77"/>
  <c r="AG58" i="44" l="1"/>
  <c r="AP58" i="44" s="1"/>
  <c r="AF58" i="44"/>
  <c r="AO58" i="44" s="1"/>
  <c r="AE58" i="44"/>
  <c r="W59" i="44"/>
  <c r="W58" i="90"/>
  <c r="Z56" i="47"/>
  <c r="AG56" i="47" s="1"/>
  <c r="AP56" i="47" s="1"/>
  <c r="AG57" i="90"/>
  <c r="AP57" i="90" s="1"/>
  <c r="Z58" i="93"/>
  <c r="AE58" i="93" s="1"/>
  <c r="Z58" i="37"/>
  <c r="Z59" i="96"/>
  <c r="Z56" i="75"/>
  <c r="Z59" i="86"/>
  <c r="AE59" i="86" s="1"/>
  <c r="Z59" i="77"/>
  <c r="Z57" i="33"/>
  <c r="Z57" i="39"/>
  <c r="AE57" i="39" s="1"/>
  <c r="Z58" i="31"/>
  <c r="AF58" i="31" s="1"/>
  <c r="AO58" i="31" s="1"/>
  <c r="Z59" i="30"/>
  <c r="W60" i="30" s="1"/>
  <c r="Z56" i="46"/>
  <c r="AF56" i="46" s="1"/>
  <c r="AO56" i="46" s="1"/>
  <c r="W59" i="93"/>
  <c r="AF58" i="93"/>
  <c r="AO58" i="93" s="1"/>
  <c r="AG58" i="93"/>
  <c r="AP58" i="93" s="1"/>
  <c r="W58" i="39"/>
  <c r="AF57" i="39"/>
  <c r="AO57" i="39" s="1"/>
  <c r="W60" i="96"/>
  <c r="AG59" i="96"/>
  <c r="AP59" i="96" s="1"/>
  <c r="AF59" i="96"/>
  <c r="AO59" i="96" s="1"/>
  <c r="AE59" i="96"/>
  <c r="AG58" i="31"/>
  <c r="AP58" i="31" s="1"/>
  <c r="AE58" i="31"/>
  <c r="W59" i="31"/>
  <c r="AF59" i="30"/>
  <c r="AO59" i="30" s="1"/>
  <c r="AE59" i="30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5" i="89"/>
  <c r="AI56" i="78"/>
  <c r="AN56" i="78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Y60" i="91"/>
  <c r="X60" i="91"/>
  <c r="AH59" i="28"/>
  <c r="AQ59" i="28" s="1"/>
  <c r="AR56" i="33"/>
  <c r="Y59" i="73"/>
  <c r="X59" i="73"/>
  <c r="Y58" i="84"/>
  <c r="X58" i="84"/>
  <c r="Y56" i="35"/>
  <c r="X56" i="35"/>
  <c r="Z56" i="35" s="1"/>
  <c r="Y58" i="76"/>
  <c r="X58" i="76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X57" i="41"/>
  <c r="AN57" i="84"/>
  <c r="AI57" i="84"/>
  <c r="Y58" i="81"/>
  <c r="X58" i="81"/>
  <c r="AR55" i="75"/>
  <c r="AR57" i="37"/>
  <c r="X59" i="95"/>
  <c r="Z59" i="95" s="1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F56" i="88"/>
  <c r="AO56" i="88" s="1"/>
  <c r="AG56" i="88"/>
  <c r="AP56" i="88" s="1"/>
  <c r="W57" i="88"/>
  <c r="AE56" i="88"/>
  <c r="AF59" i="38"/>
  <c r="AO59" i="38" s="1"/>
  <c r="AE59" i="38"/>
  <c r="W60" i="38"/>
  <c r="AG59" i="38"/>
  <c r="AP59" i="38" s="1"/>
  <c r="Y59" i="44"/>
  <c r="X59" i="44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E59" i="77"/>
  <c r="W60" i="77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Z57" i="36" l="1"/>
  <c r="AE56" i="47"/>
  <c r="AG59" i="86"/>
  <c r="AP59" i="86" s="1"/>
  <c r="AG59" i="30"/>
  <c r="AP59" i="30" s="1"/>
  <c r="AF56" i="47"/>
  <c r="AO56" i="47" s="1"/>
  <c r="AF59" i="86"/>
  <c r="AO59" i="86" s="1"/>
  <c r="W57" i="47"/>
  <c r="W60" i="86"/>
  <c r="AG56" i="46"/>
  <c r="AP56" i="46" s="1"/>
  <c r="Z57" i="41"/>
  <c r="AG57" i="39"/>
  <c r="AP57" i="39" s="1"/>
  <c r="Z60" i="91"/>
  <c r="AE60" i="91" s="1"/>
  <c r="Z58" i="76"/>
  <c r="Z60" i="85"/>
  <c r="AG60" i="85" s="1"/>
  <c r="AP60" i="85" s="1"/>
  <c r="W57" i="46"/>
  <c r="AE56" i="46"/>
  <c r="Z58" i="90"/>
  <c r="AF58" i="90" s="1"/>
  <c r="AO58" i="90" s="1"/>
  <c r="AG58" i="76"/>
  <c r="AP58" i="76" s="1"/>
  <c r="AF58" i="76"/>
  <c r="AO58" i="76" s="1"/>
  <c r="W59" i="76"/>
  <c r="AE58" i="76"/>
  <c r="AG58" i="90"/>
  <c r="AP58" i="90" s="1"/>
  <c r="AE59" i="28"/>
  <c r="AF59" i="28"/>
  <c r="AO59" i="28" s="1"/>
  <c r="W60" i="28"/>
  <c r="AG59" i="28"/>
  <c r="AP59" i="28" s="1"/>
  <c r="AE60" i="85"/>
  <c r="W61" i="85"/>
  <c r="AR56" i="41"/>
  <c r="X60" i="38"/>
  <c r="Y60" i="38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Z56" i="27" s="1"/>
  <c r="Y57" i="75"/>
  <c r="X57" i="75"/>
  <c r="AE56" i="35"/>
  <c r="W57" i="35"/>
  <c r="AF56" i="35"/>
  <c r="AO56" i="35" s="1"/>
  <c r="AG56" i="35"/>
  <c r="AP56" i="35" s="1"/>
  <c r="Y58" i="32"/>
  <c r="X58" i="32"/>
  <c r="X56" i="94"/>
  <c r="Y56" i="94"/>
  <c r="X60" i="86"/>
  <c r="Y60" i="86"/>
  <c r="X60" i="30"/>
  <c r="Y60" i="30"/>
  <c r="AN58" i="31"/>
  <c r="AI58" i="31"/>
  <c r="AI57" i="39"/>
  <c r="AN57" i="39"/>
  <c r="W58" i="36"/>
  <c r="AG57" i="36"/>
  <c r="AP57" i="36" s="1"/>
  <c r="AE57" i="36"/>
  <c r="AF57" i="36"/>
  <c r="AO57" i="36" s="1"/>
  <c r="AR58" i="44"/>
  <c r="AI56" i="75"/>
  <c r="AN56" i="75"/>
  <c r="AH58" i="84"/>
  <c r="AQ58" i="84" s="1"/>
  <c r="AN57" i="32"/>
  <c r="AI57" i="32"/>
  <c r="AN59" i="86"/>
  <c r="Y57" i="46"/>
  <c r="X57" i="46"/>
  <c r="AN59" i="30"/>
  <c r="AI59" i="30"/>
  <c r="X60" i="96"/>
  <c r="Y60" i="96"/>
  <c r="Z57" i="78"/>
  <c r="AH58" i="90"/>
  <c r="AQ58" i="90" s="1"/>
  <c r="AI58" i="37"/>
  <c r="AN58" i="37"/>
  <c r="Z59" i="44"/>
  <c r="AI57" i="33"/>
  <c r="AN57" i="33"/>
  <c r="AI57" i="43"/>
  <c r="AN57" i="43"/>
  <c r="Z58" i="81"/>
  <c r="Y60" i="79"/>
  <c r="X60" i="79"/>
  <c r="AN59" i="25"/>
  <c r="AI59" i="25"/>
  <c r="AH60" i="91"/>
  <c r="AQ60" i="91" s="1"/>
  <c r="Y58" i="29"/>
  <c r="X58" i="29"/>
  <c r="Y57" i="92"/>
  <c r="X57" i="92"/>
  <c r="AN56" i="46"/>
  <c r="AI56" i="46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Y57" i="47"/>
  <c r="X57" i="47"/>
  <c r="Z57" i="47" s="1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X57" i="88"/>
  <c r="X58" i="33"/>
  <c r="Y58" i="33"/>
  <c r="X59" i="34"/>
  <c r="Y59" i="34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W61" i="91"/>
  <c r="AN55" i="94"/>
  <c r="AI55" i="94"/>
  <c r="AR55" i="89"/>
  <c r="AN57" i="45"/>
  <c r="AI57" i="45"/>
  <c r="AN59" i="96"/>
  <c r="AI59" i="96"/>
  <c r="Y59" i="93"/>
  <c r="X59" i="93"/>
  <c r="Y60" i="25"/>
  <c r="X60" i="25"/>
  <c r="Z60" i="25" s="1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X58" i="39"/>
  <c r="AI58" i="93"/>
  <c r="AN58" i="93"/>
  <c r="AG60" i="91" l="1"/>
  <c r="AP60" i="91" s="1"/>
  <c r="W59" i="90"/>
  <c r="AI59" i="86"/>
  <c r="AF60" i="91"/>
  <c r="AO60" i="91" s="1"/>
  <c r="Z59" i="34"/>
  <c r="Z59" i="40"/>
  <c r="AG59" i="40" s="1"/>
  <c r="AP59" i="40" s="1"/>
  <c r="Z58" i="39"/>
  <c r="Z60" i="79"/>
  <c r="AF60" i="85"/>
  <c r="AO60" i="85" s="1"/>
  <c r="AE58" i="90"/>
  <c r="Z57" i="88"/>
  <c r="Z60" i="38"/>
  <c r="AG60" i="38" s="1"/>
  <c r="AP60" i="38" s="1"/>
  <c r="Z58" i="82"/>
  <c r="Z58" i="32"/>
  <c r="W59" i="32" s="1"/>
  <c r="W58" i="47"/>
  <c r="AE57" i="47"/>
  <c r="AF57" i="47"/>
  <c r="AO57" i="47" s="1"/>
  <c r="AG57" i="47"/>
  <c r="AP57" i="47" s="1"/>
  <c r="AF58" i="32"/>
  <c r="AO58" i="32" s="1"/>
  <c r="AE58" i="32"/>
  <c r="W59" i="82"/>
  <c r="AG58" i="82"/>
  <c r="AP58" i="82" s="1"/>
  <c r="AF58" i="82"/>
  <c r="AO58" i="82" s="1"/>
  <c r="AE58" i="82"/>
  <c r="AG58" i="39"/>
  <c r="AP58" i="39" s="1"/>
  <c r="AE58" i="39"/>
  <c r="AF58" i="39"/>
  <c r="AO58" i="39" s="1"/>
  <c r="W59" i="39"/>
  <c r="AH58" i="39"/>
  <c r="AQ58" i="39" s="1"/>
  <c r="AR56" i="92"/>
  <c r="AR57" i="29"/>
  <c r="AF59" i="73"/>
  <c r="AO59" i="73" s="1"/>
  <c r="AE59" i="73"/>
  <c r="W60" i="73"/>
  <c r="AG59" i="73"/>
  <c r="AP59" i="73" s="1"/>
  <c r="W61" i="25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Y58" i="41"/>
  <c r="X58" i="41"/>
  <c r="AH58" i="29"/>
  <c r="AQ58" i="29" s="1"/>
  <c r="AG60" i="79"/>
  <c r="AP60" i="79" s="1"/>
  <c r="AF60" i="79"/>
  <c r="AO60" i="79" s="1"/>
  <c r="AE60" i="79"/>
  <c r="W61" i="79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X59" i="90"/>
  <c r="Z59" i="90" s="1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W58" i="88"/>
  <c r="AG57" i="88"/>
  <c r="AP57" i="88" s="1"/>
  <c r="AE57" i="88"/>
  <c r="AF57" i="88"/>
  <c r="AO57" i="88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I59" i="28"/>
  <c r="AN59" i="28"/>
  <c r="AN58" i="76"/>
  <c r="AI58" i="76"/>
  <c r="AH60" i="77"/>
  <c r="AQ60" i="77" s="1"/>
  <c r="Y61" i="91"/>
  <c r="X61" i="91"/>
  <c r="Z61" i="91" s="1"/>
  <c r="X58" i="74"/>
  <c r="Y58" i="74"/>
  <c r="AH59" i="40"/>
  <c r="AQ59" i="40" s="1"/>
  <c r="X60" i="95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AI58" i="90"/>
  <c r="AN58" i="90"/>
  <c r="X59" i="76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W60" i="40" l="1"/>
  <c r="Z58" i="41"/>
  <c r="AE59" i="40"/>
  <c r="AF60" i="38"/>
  <c r="AO60" i="38" s="1"/>
  <c r="AF59" i="40"/>
  <c r="AO59" i="40" s="1"/>
  <c r="Z60" i="95"/>
  <c r="AG60" i="95" s="1"/>
  <c r="AP60" i="95" s="1"/>
  <c r="W61" i="38"/>
  <c r="AE60" i="38"/>
  <c r="AG58" i="32"/>
  <c r="AP58" i="32" s="1"/>
  <c r="Z59" i="76"/>
  <c r="Z57" i="35"/>
  <c r="AG57" i="35" s="1"/>
  <c r="AP57" i="35" s="1"/>
  <c r="Z59" i="87"/>
  <c r="AG59" i="87" s="1"/>
  <c r="AP59" i="87" s="1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Y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Z61" i="79" s="1"/>
  <c r="AN59" i="83"/>
  <c r="AI59" i="83"/>
  <c r="Y61" i="25"/>
  <c r="X61" i="25"/>
  <c r="AN58" i="39"/>
  <c r="AI58" i="39"/>
  <c r="X59" i="82"/>
  <c r="Y59" i="82"/>
  <c r="AI58" i="32"/>
  <c r="AN58" i="3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Z60" i="42" s="1"/>
  <c r="AE59" i="37"/>
  <c r="W60" i="37"/>
  <c r="AF59" i="37"/>
  <c r="AO59" i="37" s="1"/>
  <c r="AG59" i="37"/>
  <c r="AP59" i="37" s="1"/>
  <c r="X60" i="34"/>
  <c r="Y60" i="34"/>
  <c r="Y60" i="83"/>
  <c r="X60" i="83"/>
  <c r="AI60" i="25"/>
  <c r="AN60" i="25"/>
  <c r="AI58" i="82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Y59" i="81"/>
  <c r="AR57" i="41"/>
  <c r="AN59" i="34"/>
  <c r="AI59" i="34"/>
  <c r="AF59" i="90"/>
  <c r="AO59" i="90" s="1"/>
  <c r="W60" i="90"/>
  <c r="AG59" i="90"/>
  <c r="AP59" i="90" s="1"/>
  <c r="AE59" i="90"/>
  <c r="AH58" i="41"/>
  <c r="AQ58" i="41" s="1"/>
  <c r="X60" i="73"/>
  <c r="Y60" i="73"/>
  <c r="Y60" i="40"/>
  <c r="X60" i="40"/>
  <c r="Z60" i="40" s="1"/>
  <c r="X58" i="47"/>
  <c r="Y58" i="47"/>
  <c r="Z58" i="47" s="1"/>
  <c r="AF60" i="95" l="1"/>
  <c r="AO60" i="95" s="1"/>
  <c r="AF57" i="35"/>
  <c r="AO57" i="35" s="1"/>
  <c r="AE60" i="95"/>
  <c r="W58" i="35"/>
  <c r="W61" i="95"/>
  <c r="AE57" i="35"/>
  <c r="AI57" i="35" s="1"/>
  <c r="AF59" i="87"/>
  <c r="AO59" i="87" s="1"/>
  <c r="Z60" i="73"/>
  <c r="Z61" i="25"/>
  <c r="W60" i="87"/>
  <c r="Z60" i="83"/>
  <c r="AG60" i="83" s="1"/>
  <c r="AP60" i="83" s="1"/>
  <c r="AE59" i="87"/>
  <c r="AI59" i="87" s="1"/>
  <c r="Z59" i="81"/>
  <c r="Z59" i="32"/>
  <c r="AF59" i="32" s="1"/>
  <c r="AO59" i="32" s="1"/>
  <c r="AG60" i="40"/>
  <c r="AP60" i="40" s="1"/>
  <c r="AF60" i="40"/>
  <c r="AO60" i="40" s="1"/>
  <c r="AE60" i="40"/>
  <c r="W61" i="40"/>
  <c r="W60" i="32"/>
  <c r="AG59" i="32"/>
  <c r="AP59" i="32" s="1"/>
  <c r="AE61" i="25"/>
  <c r="W62" i="25"/>
  <c r="AG61" i="25"/>
  <c r="AP61" i="25" s="1"/>
  <c r="AF61" i="25"/>
  <c r="AO61" i="25" s="1"/>
  <c r="AE58" i="47"/>
  <c r="AG58" i="47"/>
  <c r="AP58" i="47" s="1"/>
  <c r="W59" i="47"/>
  <c r="AF58" i="47"/>
  <c r="AO58" i="47" s="1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F59" i="81"/>
  <c r="AO59" i="81" s="1"/>
  <c r="W60" i="81"/>
  <c r="AE59" i="81"/>
  <c r="X62" i="9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Y61" i="77"/>
  <c r="Y58" i="92"/>
  <c r="X58" i="92"/>
  <c r="AR57" i="88"/>
  <c r="AR58" i="32"/>
  <c r="AH61" i="25"/>
  <c r="AQ61" i="25" s="1"/>
  <c r="AR58" i="81"/>
  <c r="AN60" i="86"/>
  <c r="AI60" i="86"/>
  <c r="AN57" i="35"/>
  <c r="Y61" i="95"/>
  <c r="X61" i="95"/>
  <c r="W62" i="79"/>
  <c r="AG61" i="79"/>
  <c r="AP61" i="79" s="1"/>
  <c r="AF61" i="79"/>
  <c r="AO61" i="79" s="1"/>
  <c r="AE61" i="79"/>
  <c r="AH58" i="78"/>
  <c r="AQ58" i="78" s="1"/>
  <c r="AH59" i="82"/>
  <c r="AQ59" i="82" s="1"/>
  <c r="Y59" i="41"/>
  <c r="X59" i="41"/>
  <c r="AH57" i="27"/>
  <c r="AQ57" i="27" s="1"/>
  <c r="AR59" i="40"/>
  <c r="AH60" i="44"/>
  <c r="AQ60" i="44" s="1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AH60" i="34"/>
  <c r="AQ60" i="34" s="1"/>
  <c r="AI59" i="37"/>
  <c r="AN59" i="37"/>
  <c r="AI59" i="31"/>
  <c r="AN59" i="31"/>
  <c r="AI56" i="94"/>
  <c r="AN56" i="94"/>
  <c r="AI58" i="33"/>
  <c r="AN58" i="33"/>
  <c r="X59" i="29"/>
  <c r="Z59" i="29" s="1"/>
  <c r="Y59" i="29"/>
  <c r="AH59" i="84"/>
  <c r="AQ59" i="84" s="1"/>
  <c r="X58" i="46"/>
  <c r="Y58" i="46"/>
  <c r="Z58" i="46" s="1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I60" i="95"/>
  <c r="AN60" i="95"/>
  <c r="Y60" i="87"/>
  <c r="X60" i="87"/>
  <c r="AG60" i="73"/>
  <c r="AP60" i="73" s="1"/>
  <c r="AF60" i="73"/>
  <c r="AO60" i="73" s="1"/>
  <c r="AE60" i="73"/>
  <c r="W61" i="73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Z57" i="94" s="1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Y61" i="86"/>
  <c r="W62" i="85"/>
  <c r="AG61" i="85"/>
  <c r="AP61" i="85" s="1"/>
  <c r="AE61" i="85"/>
  <c r="AF61" i="85"/>
  <c r="AO61" i="85" s="1"/>
  <c r="AR56" i="89"/>
  <c r="Y58" i="35"/>
  <c r="X58" i="35"/>
  <c r="Z58" i="35" s="1"/>
  <c r="AE60" i="83" l="1"/>
  <c r="W61" i="83"/>
  <c r="AN59" i="87"/>
  <c r="Z58" i="75"/>
  <c r="Z61" i="77"/>
  <c r="AF60" i="83"/>
  <c r="AO60" i="83" s="1"/>
  <c r="Z61" i="86"/>
  <c r="Z59" i="45"/>
  <c r="Z62" i="91"/>
  <c r="AE59" i="32"/>
  <c r="Z61" i="96"/>
  <c r="AG61" i="96" s="1"/>
  <c r="AP61" i="96" s="1"/>
  <c r="Z60" i="93"/>
  <c r="W61" i="93" s="1"/>
  <c r="Z60" i="37"/>
  <c r="AG60" i="37" s="1"/>
  <c r="AP60" i="37" s="1"/>
  <c r="AG59" i="29"/>
  <c r="AP59" i="29" s="1"/>
  <c r="AF59" i="29"/>
  <c r="AO59" i="29" s="1"/>
  <c r="AE59" i="29"/>
  <c r="W60" i="29"/>
  <c r="AF60" i="37"/>
  <c r="AO60" i="37" s="1"/>
  <c r="AE60" i="37"/>
  <c r="W61" i="37"/>
  <c r="W59" i="35"/>
  <c r="AG58" i="35"/>
  <c r="AP58" i="35" s="1"/>
  <c r="AF58" i="35"/>
  <c r="AO58" i="35" s="1"/>
  <c r="AE58" i="35"/>
  <c r="AR59" i="90"/>
  <c r="AI60" i="42"/>
  <c r="AN60" i="42"/>
  <c r="AH60" i="87"/>
  <c r="AQ60" i="87" s="1"/>
  <c r="AR60" i="26"/>
  <c r="AE58" i="46"/>
  <c r="W59" i="46"/>
  <c r="AG58" i="46"/>
  <c r="AP58" i="46" s="1"/>
  <c r="AF58" i="46"/>
  <c r="AO58" i="46" s="1"/>
  <c r="AR56" i="94"/>
  <c r="AH60" i="31"/>
  <c r="AQ60" i="31" s="1"/>
  <c r="W59" i="75"/>
  <c r="AG58" i="75"/>
  <c r="AP58" i="75" s="1"/>
  <c r="AF58" i="75"/>
  <c r="AO58" i="75" s="1"/>
  <c r="AE58" i="75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F62" i="91"/>
  <c r="AO62" i="91" s="1"/>
  <c r="AE62" i="91"/>
  <c r="W63" i="91"/>
  <c r="AG62" i="91"/>
  <c r="AP62" i="91" s="1"/>
  <c r="AH60" i="93"/>
  <c r="AQ60" i="93" s="1"/>
  <c r="X59" i="47"/>
  <c r="Y59" i="47"/>
  <c r="AI59" i="32"/>
  <c r="AN59" i="32"/>
  <c r="X62" i="79"/>
  <c r="Z62" i="79" s="1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X61" i="7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I58" i="47"/>
  <c r="AN60" i="83"/>
  <c r="AN60" i="40"/>
  <c r="AI60" i="40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Z62" i="25" s="1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W62" i="86"/>
  <c r="AG61" i="86"/>
  <c r="AP61" i="86" s="1"/>
  <c r="AF61" i="86"/>
  <c r="AO61" i="86" s="1"/>
  <c r="AE61" i="86"/>
  <c r="AH57" i="94"/>
  <c r="AQ57" i="94" s="1"/>
  <c r="X61" i="28"/>
  <c r="Z61" i="28" s="1"/>
  <c r="Y61" i="28"/>
  <c r="AN59" i="80"/>
  <c r="AI59" i="80"/>
  <c r="AR61" i="91"/>
  <c r="AR60" i="95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AE60" i="93" l="1"/>
  <c r="AF60" i="93"/>
  <c r="AO60" i="93" s="1"/>
  <c r="AE61" i="96"/>
  <c r="Z61" i="40"/>
  <c r="W62" i="96"/>
  <c r="Z61" i="73"/>
  <c r="W62" i="73" s="1"/>
  <c r="AI60" i="83"/>
  <c r="AF61" i="96"/>
  <c r="AO61" i="96" s="1"/>
  <c r="AG60" i="93"/>
  <c r="AP60" i="93" s="1"/>
  <c r="Z60" i="32"/>
  <c r="AE60" i="32" s="1"/>
  <c r="Z59" i="47"/>
  <c r="AG59" i="47" s="1"/>
  <c r="AP59" i="47" s="1"/>
  <c r="Z60" i="80"/>
  <c r="W61" i="80" s="1"/>
  <c r="Z59" i="36"/>
  <c r="AE62" i="79"/>
  <c r="W63" i="79"/>
  <c r="AG62" i="79"/>
  <c r="AP62" i="79" s="1"/>
  <c r="AF62" i="79"/>
  <c r="AO62" i="79" s="1"/>
  <c r="AG62" i="25"/>
  <c r="AP62" i="25" s="1"/>
  <c r="AF62" i="25"/>
  <c r="AO62" i="25" s="1"/>
  <c r="AE62" i="25"/>
  <c r="W63" i="25"/>
  <c r="AG60" i="32"/>
  <c r="AP60" i="32" s="1"/>
  <c r="W61" i="32"/>
  <c r="AG59" i="36"/>
  <c r="AP59" i="36" s="1"/>
  <c r="AF59" i="36"/>
  <c r="AO59" i="36" s="1"/>
  <c r="AE59" i="36"/>
  <c r="W60" i="36"/>
  <c r="W62" i="40"/>
  <c r="AG61" i="40"/>
  <c r="AP61" i="40" s="1"/>
  <c r="AE61" i="40"/>
  <c r="AF61" i="40"/>
  <c r="AO61" i="40" s="1"/>
  <c r="AR61" i="85"/>
  <c r="Y63" i="91"/>
  <c r="X63" i="91"/>
  <c r="Y58" i="89"/>
  <c r="X58" i="89"/>
  <c r="X62" i="86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Z62" i="77" s="1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AI61" i="86"/>
  <c r="AN61" i="86"/>
  <c r="X60" i="84"/>
  <c r="Y60" i="84"/>
  <c r="X59" i="78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Z59" i="35" s="1"/>
  <c r="X59" i="35"/>
  <c r="AN61" i="96"/>
  <c r="AI61" i="96"/>
  <c r="Y61" i="37"/>
  <c r="X61" i="37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N60" i="37"/>
  <c r="AI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AI58" i="46"/>
  <c r="AN58" i="46"/>
  <c r="AI58" i="35"/>
  <c r="AN58" i="35"/>
  <c r="X62" i="96"/>
  <c r="Y62" i="96"/>
  <c r="Z59" i="78" l="1"/>
  <c r="AF61" i="73"/>
  <c r="AO61" i="73" s="1"/>
  <c r="W60" i="47"/>
  <c r="AE61" i="73"/>
  <c r="AE59" i="47"/>
  <c r="AF60" i="32"/>
  <c r="AO60" i="32" s="1"/>
  <c r="AG61" i="73"/>
  <c r="AP61" i="73" s="1"/>
  <c r="AF59" i="47"/>
  <c r="AO59" i="47" s="1"/>
  <c r="Z61" i="37"/>
  <c r="Z63" i="91"/>
  <c r="AF60" i="80"/>
  <c r="AO60" i="80" s="1"/>
  <c r="Z62" i="86"/>
  <c r="AG62" i="86" s="1"/>
  <c r="AP62" i="86" s="1"/>
  <c r="AE60" i="80"/>
  <c r="Z61" i="34"/>
  <c r="Z60" i="84"/>
  <c r="AG60" i="80"/>
  <c r="AP60" i="80" s="1"/>
  <c r="Z59" i="75"/>
  <c r="AE59" i="75" s="1"/>
  <c r="Z59" i="46"/>
  <c r="AF59" i="46" s="1"/>
  <c r="AO59" i="46" s="1"/>
  <c r="Z61" i="93"/>
  <c r="Z61" i="44"/>
  <c r="Z58" i="89"/>
  <c r="AF58" i="89" s="1"/>
  <c r="AO58" i="89" s="1"/>
  <c r="Z60" i="82"/>
  <c r="AG60" i="82" s="1"/>
  <c r="AP60" i="82" s="1"/>
  <c r="Z59" i="88"/>
  <c r="AF59" i="88" s="1"/>
  <c r="AO59" i="88" s="1"/>
  <c r="AG59" i="46"/>
  <c r="AP59" i="46" s="1"/>
  <c r="AF60" i="82"/>
  <c r="AO60" i="82" s="1"/>
  <c r="AE59" i="35"/>
  <c r="W60" i="35"/>
  <c r="AF59" i="35"/>
  <c r="AO59" i="35" s="1"/>
  <c r="AG59" i="35"/>
  <c r="AP59" i="35" s="1"/>
  <c r="W62" i="37"/>
  <c r="AG61" i="37"/>
  <c r="AP61" i="37" s="1"/>
  <c r="AF61" i="37"/>
  <c r="AO61" i="37" s="1"/>
  <c r="AE61" i="37"/>
  <c r="AG62" i="77"/>
  <c r="AP62" i="77" s="1"/>
  <c r="AF62" i="77"/>
  <c r="AO62" i="77" s="1"/>
  <c r="AE62" i="77"/>
  <c r="W63" i="77"/>
  <c r="AF61" i="34"/>
  <c r="AO61" i="34" s="1"/>
  <c r="W62" i="34"/>
  <c r="AG61" i="34"/>
  <c r="AP61" i="34" s="1"/>
  <c r="AE61" i="34"/>
  <c r="W60" i="75"/>
  <c r="AF59" i="75"/>
  <c r="AO59" i="75" s="1"/>
  <c r="AG59" i="75"/>
  <c r="AP59" i="75" s="1"/>
  <c r="AE61" i="93"/>
  <c r="W62" i="93"/>
  <c r="AF61" i="93"/>
  <c r="AO61" i="93" s="1"/>
  <c r="AG61" i="93"/>
  <c r="AP61" i="93" s="1"/>
  <c r="AG61" i="44"/>
  <c r="AP61" i="44" s="1"/>
  <c r="AF61" i="44"/>
  <c r="AO61" i="44" s="1"/>
  <c r="W62" i="44"/>
  <c r="AE61" i="44"/>
  <c r="AG58" i="89"/>
  <c r="AP58" i="89" s="1"/>
  <c r="W59" i="89"/>
  <c r="X60" i="33"/>
  <c r="Y60" i="33"/>
  <c r="Z60" i="33" s="1"/>
  <c r="AF59" i="78"/>
  <c r="AO59" i="78" s="1"/>
  <c r="AE59" i="78"/>
  <c r="W60" i="78"/>
  <c r="AG59" i="78"/>
  <c r="AP59" i="78" s="1"/>
  <c r="AH62" i="38"/>
  <c r="AQ62" i="38" s="1"/>
  <c r="AN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Y59" i="92"/>
  <c r="AH58" i="89"/>
  <c r="AQ58" i="89" s="1"/>
  <c r="X61" i="32"/>
  <c r="Y61" i="32"/>
  <c r="AN62" i="25"/>
  <c r="AI62" i="25"/>
  <c r="Y63" i="79"/>
  <c r="X63" i="79"/>
  <c r="Z63" i="79" s="1"/>
  <c r="Y62" i="73"/>
  <c r="X62" i="73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Z60" i="36" s="1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I59" i="36"/>
  <c r="AI60" i="80"/>
  <c r="AN60" i="80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Y61" i="90"/>
  <c r="AH63" i="91"/>
  <c r="AQ63" i="91" s="1"/>
  <c r="AN59" i="47"/>
  <c r="AI59" i="47"/>
  <c r="AI61" i="73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AR61" i="77"/>
  <c r="AF60" i="84"/>
  <c r="AO60" i="84" s="1"/>
  <c r="AE60" i="84"/>
  <c r="W61" i="84"/>
  <c r="AG60" i="84"/>
  <c r="AP60" i="84" s="1"/>
  <c r="W62" i="83"/>
  <c r="AG61" i="83"/>
  <c r="AP61" i="83" s="1"/>
  <c r="AF61" i="83"/>
  <c r="AO61" i="83" s="1"/>
  <c r="AE61" i="83"/>
  <c r="AR57" i="89"/>
  <c r="X60" i="43"/>
  <c r="Z60" i="43" s="1"/>
  <c r="Y60" i="43"/>
  <c r="AH62" i="86"/>
  <c r="AQ62" i="86" s="1"/>
  <c r="X61" i="76"/>
  <c r="Y61" i="76"/>
  <c r="Z62" i="96"/>
  <c r="AR59" i="82"/>
  <c r="AR58" i="78"/>
  <c r="X61" i="31"/>
  <c r="Y61" i="31"/>
  <c r="Z61" i="31" s="1"/>
  <c r="Y62" i="95"/>
  <c r="X62" i="95"/>
  <c r="Z62" i="95" s="1"/>
  <c r="X62" i="28"/>
  <c r="Y62" i="28"/>
  <c r="AR59" i="29"/>
  <c r="X62" i="26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E62" i="86"/>
  <c r="AG63" i="91"/>
  <c r="AP63" i="91" s="1"/>
  <c r="AF63" i="91"/>
  <c r="AO63" i="91" s="1"/>
  <c r="AE63" i="91"/>
  <c r="W64" i="91"/>
  <c r="X62" i="40"/>
  <c r="Y62" i="40"/>
  <c r="Y63" i="25"/>
  <c r="X63" i="25"/>
  <c r="X61" i="80"/>
  <c r="Y61" i="80"/>
  <c r="Z62" i="26" l="1"/>
  <c r="Z61" i="90"/>
  <c r="Z59" i="92"/>
  <c r="AF62" i="86"/>
  <c r="AO62" i="86" s="1"/>
  <c r="W60" i="46"/>
  <c r="W63" i="86"/>
  <c r="AE59" i="46"/>
  <c r="AI60" i="32"/>
  <c r="Z62" i="30"/>
  <c r="Z62" i="28"/>
  <c r="Z61" i="87"/>
  <c r="AE58" i="89"/>
  <c r="AE60" i="82"/>
  <c r="W61" i="82"/>
  <c r="AE59" i="88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AG62" i="26"/>
  <c r="AP62" i="26" s="1"/>
  <c r="AF62" i="26"/>
  <c r="AO62" i="26" s="1"/>
  <c r="AE62" i="26"/>
  <c r="W63" i="26"/>
  <c r="AG61" i="31"/>
  <c r="AP61" i="31" s="1"/>
  <c r="AF61" i="31"/>
  <c r="AO61" i="31" s="1"/>
  <c r="AE61" i="31"/>
  <c r="W62" i="31"/>
  <c r="AG63" i="79"/>
  <c r="AP63" i="79" s="1"/>
  <c r="AF63" i="79"/>
  <c r="AO63" i="79" s="1"/>
  <c r="AE63" i="79"/>
  <c r="W64" i="79"/>
  <c r="AF60" i="33"/>
  <c r="AO60" i="33" s="1"/>
  <c r="AG60" i="33"/>
  <c r="AP60" i="33" s="1"/>
  <c r="W61" i="33"/>
  <c r="AE60" i="33"/>
  <c r="AF62" i="40"/>
  <c r="AO62" i="40" s="1"/>
  <c r="W62" i="80"/>
  <c r="AE62" i="95"/>
  <c r="W63" i="95"/>
  <c r="AF62" i="95"/>
  <c r="AO62" i="95" s="1"/>
  <c r="AG62" i="95"/>
  <c r="AP62" i="95" s="1"/>
  <c r="AE60" i="41"/>
  <c r="AG60" i="41"/>
  <c r="AP60" i="41" s="1"/>
  <c r="AE62" i="28"/>
  <c r="AF62" i="28"/>
  <c r="AO62" i="28" s="1"/>
  <c r="W63" i="28"/>
  <c r="AG62" i="28"/>
  <c r="AP62" i="28" s="1"/>
  <c r="W62" i="87"/>
  <c r="AG61" i="87"/>
  <c r="AP61" i="87" s="1"/>
  <c r="AF61" i="87"/>
  <c r="AO61" i="87" s="1"/>
  <c r="AE61" i="87"/>
  <c r="AG61" i="76"/>
  <c r="AP61" i="76" s="1"/>
  <c r="AF61" i="76"/>
  <c r="AO61" i="76" s="1"/>
  <c r="W62" i="76"/>
  <c r="AE61" i="76"/>
  <c r="W61" i="36"/>
  <c r="AG60" i="36"/>
  <c r="AP60" i="36" s="1"/>
  <c r="AE60" i="36"/>
  <c r="AF60" i="36"/>
  <c r="AO60" i="36" s="1"/>
  <c r="AR59" i="43"/>
  <c r="AG61" i="90"/>
  <c r="AP61" i="90" s="1"/>
  <c r="AF61" i="90"/>
  <c r="AO61" i="90" s="1"/>
  <c r="AE61" i="90"/>
  <c r="W62" i="90"/>
  <c r="AN62" i="48"/>
  <c r="AI62" i="48"/>
  <c r="X60" i="74"/>
  <c r="Y60" i="74"/>
  <c r="AR61" i="95"/>
  <c r="AR61" i="40"/>
  <c r="AH62" i="73"/>
  <c r="AQ62" i="73" s="1"/>
  <c r="W60" i="92"/>
  <c r="AG59" i="92"/>
  <c r="AP59" i="92" s="1"/>
  <c r="AF59" i="92"/>
  <c r="AO59" i="92" s="1"/>
  <c r="AE59" i="92"/>
  <c r="X61" i="81"/>
  <c r="Y61" i="81"/>
  <c r="X64" i="91"/>
  <c r="Y64" i="91"/>
  <c r="Z64" i="91" s="1"/>
  <c r="AR58" i="92"/>
  <c r="AN63" i="91"/>
  <c r="AI63" i="91"/>
  <c r="AI62" i="86"/>
  <c r="AN62" i="86"/>
  <c r="AR60" i="90"/>
  <c r="AR59" i="41"/>
  <c r="AH60" i="43"/>
  <c r="AQ60" i="43" s="1"/>
  <c r="AN60" i="84"/>
  <c r="AI60" i="84"/>
  <c r="AH61" i="90"/>
  <c r="AQ61" i="90" s="1"/>
  <c r="AH59" i="92"/>
  <c r="AQ59" i="92" s="1"/>
  <c r="AR60" i="31"/>
  <c r="AI59" i="78"/>
  <c r="AN59" i="78"/>
  <c r="X59" i="89"/>
  <c r="Y59" i="89"/>
  <c r="Y62" i="44"/>
  <c r="X62" i="44"/>
  <c r="X62" i="93"/>
  <c r="Y62" i="93"/>
  <c r="AI59" i="75"/>
  <c r="AN59" i="75"/>
  <c r="W61" i="43"/>
  <c r="AG60" i="43"/>
  <c r="AP60" i="43" s="1"/>
  <c r="AF60" i="43"/>
  <c r="AO60" i="43" s="1"/>
  <c r="AE60" i="43"/>
  <c r="AR61" i="26"/>
  <c r="AI61" i="93"/>
  <c r="AN61" i="93"/>
  <c r="AI61" i="34"/>
  <c r="AN61" i="34"/>
  <c r="Y63" i="77"/>
  <c r="X63" i="77"/>
  <c r="Y60" i="35"/>
  <c r="X60" i="35"/>
  <c r="Z60" i="35" s="1"/>
  <c r="AN59" i="88"/>
  <c r="AI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X60" i="88"/>
  <c r="Z60" i="88" s="1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Z62" i="37" s="1"/>
  <c r="AN60" i="82"/>
  <c r="AI60" i="82"/>
  <c r="Y60" i="46"/>
  <c r="X60" i="46"/>
  <c r="AG62" i="30"/>
  <c r="AP62" i="30" s="1"/>
  <c r="AF62" i="30"/>
  <c r="AO62" i="30" s="1"/>
  <c r="AE62" i="30"/>
  <c r="W63" i="30"/>
  <c r="Y63" i="86"/>
  <c r="X63" i="86"/>
  <c r="X62" i="42"/>
  <c r="Y62" i="42"/>
  <c r="Z62" i="42" s="1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AI61" i="44"/>
  <c r="Y60" i="75"/>
  <c r="X60" i="75"/>
  <c r="AI61" i="37"/>
  <c r="AN61" i="37"/>
  <c r="Y61" i="82"/>
  <c r="X61" i="82"/>
  <c r="Z63" i="86" l="1"/>
  <c r="AE61" i="80"/>
  <c r="Z60" i="46"/>
  <c r="Z59" i="89"/>
  <c r="AF61" i="80"/>
  <c r="AO61" i="80" s="1"/>
  <c r="AG62" i="40"/>
  <c r="AP62" i="40" s="1"/>
  <c r="Z63" i="85"/>
  <c r="AG63" i="85" s="1"/>
  <c r="AP63" i="85" s="1"/>
  <c r="Z62" i="93"/>
  <c r="Z60" i="78"/>
  <c r="Z63" i="48"/>
  <c r="AF60" i="41"/>
  <c r="AO60" i="41" s="1"/>
  <c r="W63" i="40"/>
  <c r="Z61" i="82"/>
  <c r="AG61" i="82" s="1"/>
  <c r="AP61" i="82" s="1"/>
  <c r="Z62" i="34"/>
  <c r="AF62" i="34" s="1"/>
  <c r="AO62" i="34" s="1"/>
  <c r="Z61" i="81"/>
  <c r="AE61" i="81" s="1"/>
  <c r="W63" i="42"/>
  <c r="AG62" i="42"/>
  <c r="AP62" i="42" s="1"/>
  <c r="AF62" i="42"/>
  <c r="AO62" i="42" s="1"/>
  <c r="AE62" i="42"/>
  <c r="AE62" i="34"/>
  <c r="W63" i="34"/>
  <c r="AG62" i="34"/>
  <c r="AP62" i="34" s="1"/>
  <c r="AG59" i="89"/>
  <c r="AP59" i="89" s="1"/>
  <c r="AF59" i="89"/>
  <c r="AO59" i="89" s="1"/>
  <c r="W60" i="89"/>
  <c r="AE59" i="89"/>
  <c r="AF61" i="81"/>
  <c r="AO61" i="81" s="1"/>
  <c r="W62" i="81"/>
  <c r="AG61" i="81"/>
  <c r="AP61" i="81" s="1"/>
  <c r="AG62" i="93"/>
  <c r="AP62" i="93" s="1"/>
  <c r="AF62" i="93"/>
  <c r="AO62" i="93" s="1"/>
  <c r="AE62" i="93"/>
  <c r="W63" i="93"/>
  <c r="AE63" i="85"/>
  <c r="W64" i="85"/>
  <c r="AG63" i="86"/>
  <c r="AP63" i="86" s="1"/>
  <c r="AF63" i="86"/>
  <c r="AO63" i="86" s="1"/>
  <c r="W64" i="86"/>
  <c r="AE63" i="86"/>
  <c r="W61" i="46"/>
  <c r="AG60" i="46"/>
  <c r="AP60" i="46" s="1"/>
  <c r="AE60" i="46"/>
  <c r="AF60" i="46"/>
  <c r="AO60" i="46" s="1"/>
  <c r="W65" i="91"/>
  <c r="AG64" i="91"/>
  <c r="AP64" i="91" s="1"/>
  <c r="AF64" i="91"/>
  <c r="AO64" i="91" s="1"/>
  <c r="AE64" i="91"/>
  <c r="W61" i="88"/>
  <c r="AF60" i="88"/>
  <c r="AO60" i="88" s="1"/>
  <c r="AE60" i="88"/>
  <c r="AG60" i="88"/>
  <c r="AP60" i="88" s="1"/>
  <c r="AG60" i="78"/>
  <c r="AP60" i="78" s="1"/>
  <c r="AF60" i="78"/>
  <c r="AO60" i="78" s="1"/>
  <c r="AE60" i="78"/>
  <c r="W61" i="78"/>
  <c r="AF63" i="48"/>
  <c r="AO63" i="48" s="1"/>
  <c r="AG63" i="48"/>
  <c r="AP63" i="48" s="1"/>
  <c r="AE63" i="48"/>
  <c r="W64" i="48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I60" i="41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Y63" i="40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Y60" i="92"/>
  <c r="Z60" i="74"/>
  <c r="Y62" i="87"/>
  <c r="X62" i="87"/>
  <c r="Y62" i="80"/>
  <c r="X62" i="80"/>
  <c r="AI62" i="40"/>
  <c r="AN62" i="40"/>
  <c r="Y63" i="26"/>
  <c r="X63" i="26"/>
  <c r="Z63" i="26" s="1"/>
  <c r="AR60" i="82"/>
  <c r="AR59" i="88"/>
  <c r="X61" i="43"/>
  <c r="Y61" i="43"/>
  <c r="AH62" i="44"/>
  <c r="AQ62" i="44" s="1"/>
  <c r="AR62" i="48"/>
  <c r="AI61" i="80"/>
  <c r="AN61" i="80"/>
  <c r="Y62" i="31"/>
  <c r="X62" i="31"/>
  <c r="AN62" i="26"/>
  <c r="AI62" i="26"/>
  <c r="AH60" i="78"/>
  <c r="AQ60" i="78" s="1"/>
  <c r="Y61" i="45"/>
  <c r="X61" i="45"/>
  <c r="AR58" i="89"/>
  <c r="X59" i="27"/>
  <c r="Y59" i="27"/>
  <c r="AG60" i="35"/>
  <c r="AP60" i="35" s="1"/>
  <c r="AE60" i="35"/>
  <c r="W61" i="35"/>
  <c r="AF60" i="35"/>
  <c r="AO60" i="35" s="1"/>
  <c r="AH62" i="93"/>
  <c r="AQ62" i="93" s="1"/>
  <c r="AH59" i="89"/>
  <c r="AQ59" i="89" s="1"/>
  <c r="Y61" i="39"/>
  <c r="X61" i="39"/>
  <c r="Z61" i="84"/>
  <c r="AH63" i="86"/>
  <c r="AQ63" i="86" s="1"/>
  <c r="AR59" i="35"/>
  <c r="AH62" i="83"/>
  <c r="AQ62" i="83" s="1"/>
  <c r="Y63" i="96"/>
  <c r="X63" i="96"/>
  <c r="Z63" i="77"/>
  <c r="AR59" i="78"/>
  <c r="X61" i="36"/>
  <c r="Y61" i="36"/>
  <c r="AI61" i="87"/>
  <c r="AN61" i="87"/>
  <c r="Y63" i="28"/>
  <c r="X63" i="28"/>
  <c r="Z63" i="28" s="1"/>
  <c r="Y63" i="95"/>
  <c r="X63" i="95"/>
  <c r="Z63" i="95" s="1"/>
  <c r="AN60" i="33"/>
  <c r="AI60" i="33"/>
  <c r="Y64" i="79"/>
  <c r="X64" i="79"/>
  <c r="Z64" i="79" s="1"/>
  <c r="AN61" i="31"/>
  <c r="AI61" i="31"/>
  <c r="Y59" i="94"/>
  <c r="Z59" i="94" s="1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AR62" i="77"/>
  <c r="Z62" i="83"/>
  <c r="AH60" i="35"/>
  <c r="AQ60" i="35" s="1"/>
  <c r="AI60" i="43"/>
  <c r="AN60" i="43"/>
  <c r="AR59" i="75"/>
  <c r="Z62" i="44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Z62" i="31" l="1"/>
  <c r="W62" i="82"/>
  <c r="Z61" i="39"/>
  <c r="Z63" i="96"/>
  <c r="Z60" i="92"/>
  <c r="AE61" i="82"/>
  <c r="AN61" i="82" s="1"/>
  <c r="Z61" i="29"/>
  <c r="AF63" i="85"/>
  <c r="AO63" i="85" s="1"/>
  <c r="AF61" i="82"/>
  <c r="AO61" i="82" s="1"/>
  <c r="Z62" i="76"/>
  <c r="AG62" i="76" s="1"/>
  <c r="AP62" i="76" s="1"/>
  <c r="Z63" i="30"/>
  <c r="AE63" i="30" s="1"/>
  <c r="Z61" i="41"/>
  <c r="AG61" i="41" s="1"/>
  <c r="AP61" i="41" s="1"/>
  <c r="Z59" i="27"/>
  <c r="Z61" i="33"/>
  <c r="AF61" i="33" s="1"/>
  <c r="AO61" i="33" s="1"/>
  <c r="Z62" i="87"/>
  <c r="AE62" i="87" s="1"/>
  <c r="AF59" i="94"/>
  <c r="AO59" i="94" s="1"/>
  <c r="AG59" i="94"/>
  <c r="AP59" i="94" s="1"/>
  <c r="W60" i="94"/>
  <c r="AE59" i="94"/>
  <c r="AG63" i="30"/>
  <c r="AP63" i="30" s="1"/>
  <c r="AF63" i="30"/>
  <c r="AO63" i="30" s="1"/>
  <c r="W60" i="27"/>
  <c r="AG59" i="27"/>
  <c r="AP59" i="27" s="1"/>
  <c r="AF59" i="27"/>
  <c r="AO59" i="27" s="1"/>
  <c r="AE59" i="27"/>
  <c r="AG61" i="39"/>
  <c r="AP61" i="39" s="1"/>
  <c r="AE61" i="39"/>
  <c r="AF61" i="39"/>
  <c r="AO61" i="39" s="1"/>
  <c r="W62" i="39"/>
  <c r="AG63" i="95"/>
  <c r="AP63" i="95" s="1"/>
  <c r="W64" i="95"/>
  <c r="AF63" i="95"/>
  <c r="AO63" i="95" s="1"/>
  <c r="AE63" i="95"/>
  <c r="AF63" i="96"/>
  <c r="AO63" i="96" s="1"/>
  <c r="AE63" i="96"/>
  <c r="AG63" i="96"/>
  <c r="AP63" i="96" s="1"/>
  <c r="W64" i="96"/>
  <c r="W63" i="76"/>
  <c r="AF62" i="76"/>
  <c r="AO62" i="76" s="1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X60" i="89"/>
  <c r="Y60" i="89"/>
  <c r="Y63" i="34"/>
  <c r="X63" i="34"/>
  <c r="X62" i="82"/>
  <c r="Z62" i="82" s="1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78"/>
  <c r="Y61" i="78"/>
  <c r="Z61" i="78" s="1"/>
  <c r="X61" i="46"/>
  <c r="Y61" i="46"/>
  <c r="X63" i="93"/>
  <c r="Y63" i="93"/>
  <c r="Z63" i="93" s="1"/>
  <c r="AN62" i="34"/>
  <c r="AI62" i="34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I63" i="48"/>
  <c r="AN60" i="78"/>
  <c r="AI60" i="78"/>
  <c r="Y65" i="91"/>
  <c r="X65" i="91"/>
  <c r="AN63" i="86"/>
  <c r="AI63" i="86"/>
  <c r="X64" i="85"/>
  <c r="Z64" i="85" s="1"/>
  <c r="Y64" i="85"/>
  <c r="AN62" i="93"/>
  <c r="AI62" i="93"/>
  <c r="AI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W63" i="31"/>
  <c r="AG62" i="31"/>
  <c r="AP62" i="31" s="1"/>
  <c r="AF62" i="31"/>
  <c r="AO62" i="31" s="1"/>
  <c r="AE62" i="3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W64" i="26"/>
  <c r="AG63" i="26"/>
  <c r="AP63" i="26" s="1"/>
  <c r="AF63" i="26"/>
  <c r="AO63" i="26" s="1"/>
  <c r="AE63" i="26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I60" i="46"/>
  <c r="AN60" i="46"/>
  <c r="AN59" i="89"/>
  <c r="AI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Z63" i="37" s="1"/>
  <c r="Y63" i="73"/>
  <c r="X63" i="73"/>
  <c r="X63" i="42"/>
  <c r="Y63" i="42"/>
  <c r="W62" i="41" l="1"/>
  <c r="W64" i="30"/>
  <c r="AE61" i="41"/>
  <c r="AG62" i="87"/>
  <c r="AP62" i="87" s="1"/>
  <c r="AG61" i="33"/>
  <c r="AP61" i="33" s="1"/>
  <c r="AF62" i="87"/>
  <c r="AO62" i="87" s="1"/>
  <c r="Z60" i="89"/>
  <c r="W62" i="33"/>
  <c r="AF61" i="41"/>
  <c r="AO61" i="41" s="1"/>
  <c r="Z63" i="42"/>
  <c r="Z62" i="81"/>
  <c r="AE62" i="81" s="1"/>
  <c r="AE61" i="33"/>
  <c r="AN61" i="33" s="1"/>
  <c r="Z62" i="32"/>
  <c r="W63" i="32" s="1"/>
  <c r="W63" i="87"/>
  <c r="Z61" i="88"/>
  <c r="W62" i="88" s="1"/>
  <c r="W65" i="85"/>
  <c r="AG64" i="85"/>
  <c r="AP64" i="85" s="1"/>
  <c r="AE64" i="85"/>
  <c r="AF64" i="85"/>
  <c r="AO64" i="85" s="1"/>
  <c r="AF62" i="32"/>
  <c r="AO62" i="32" s="1"/>
  <c r="AE62" i="32"/>
  <c r="AF62" i="81"/>
  <c r="AO62" i="81" s="1"/>
  <c r="W63" i="81"/>
  <c r="W64" i="93"/>
  <c r="AG63" i="93"/>
  <c r="AP63" i="93" s="1"/>
  <c r="AF63" i="93"/>
  <c r="AO63" i="93" s="1"/>
  <c r="AE63" i="93"/>
  <c r="W62" i="78"/>
  <c r="AG61" i="78"/>
  <c r="AP61" i="78" s="1"/>
  <c r="AE61" i="78"/>
  <c r="AF61" i="78"/>
  <c r="AO61" i="78" s="1"/>
  <c r="AR63" i="86"/>
  <c r="AR62" i="34"/>
  <c r="Y61" i="75"/>
  <c r="X61" i="75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AN63" i="96"/>
  <c r="AI63" i="96"/>
  <c r="Y63" i="87"/>
  <c r="X63" i="87"/>
  <c r="AE63" i="42"/>
  <c r="W64" i="42"/>
  <c r="AF63" i="42"/>
  <c r="AO63" i="42" s="1"/>
  <c r="AG63" i="42"/>
  <c r="AP63" i="42" s="1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Z61" i="74" s="1"/>
  <c r="AI64" i="79"/>
  <c r="AN64" i="79"/>
  <c r="AH63" i="34"/>
  <c r="AQ63" i="34" s="1"/>
  <c r="AH61" i="47"/>
  <c r="AQ61" i="47" s="1"/>
  <c r="AH61" i="35"/>
  <c r="AQ61" i="35" s="1"/>
  <c r="X62" i="33"/>
  <c r="Y62" i="33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Y63" i="76"/>
  <c r="AN63" i="95"/>
  <c r="AI63" i="95"/>
  <c r="X62" i="39"/>
  <c r="Y62" i="39"/>
  <c r="Y64" i="30"/>
  <c r="X64" i="30"/>
  <c r="X62" i="41"/>
  <c r="Y62" i="41"/>
  <c r="Y60" i="27"/>
  <c r="X60" i="27"/>
  <c r="AI59" i="94"/>
  <c r="AN59" i="94"/>
  <c r="AN61" i="41"/>
  <c r="AI61" i="41"/>
  <c r="AG63" i="37"/>
  <c r="AP63" i="37" s="1"/>
  <c r="AF63" i="37"/>
  <c r="AO63" i="37" s="1"/>
  <c r="AE63" i="37"/>
  <c r="W64" i="37"/>
  <c r="X64" i="77"/>
  <c r="Z64" i="77" s="1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Y62" i="84"/>
  <c r="AH63" i="93"/>
  <c r="AQ63" i="93" s="1"/>
  <c r="AH61" i="78"/>
  <c r="AQ61" i="78" s="1"/>
  <c r="AI62" i="76"/>
  <c r="AN62" i="76"/>
  <c r="X64" i="96"/>
  <c r="Y64" i="96"/>
  <c r="X64" i="95"/>
  <c r="Z64" i="95" s="1"/>
  <c r="Y64" i="95"/>
  <c r="AN61" i="39"/>
  <c r="AI61" i="39"/>
  <c r="AI63" i="30"/>
  <c r="AN63" i="30"/>
  <c r="X60" i="94"/>
  <c r="Z60" i="94" s="1"/>
  <c r="Y60" i="94"/>
  <c r="AI60" i="92"/>
  <c r="AN60" i="92"/>
  <c r="X63" i="44"/>
  <c r="Z63" i="44" s="1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AH62" i="82"/>
  <c r="AQ62" i="82" s="1"/>
  <c r="AH60" i="89"/>
  <c r="AQ60" i="89" s="1"/>
  <c r="AR60" i="88"/>
  <c r="AI59" i="27"/>
  <c r="AN59" i="27"/>
  <c r="AI62" i="87" l="1"/>
  <c r="AG62" i="81"/>
  <c r="AP62" i="81" s="1"/>
  <c r="AI61" i="33"/>
  <c r="Z62" i="39"/>
  <c r="Z61" i="75"/>
  <c r="Z63" i="76"/>
  <c r="AF63" i="76" s="1"/>
  <c r="AO63" i="76" s="1"/>
  <c r="Z62" i="84"/>
  <c r="Z62" i="41"/>
  <c r="AF61" i="88"/>
  <c r="AO61" i="88" s="1"/>
  <c r="Z65" i="79"/>
  <c r="W66" i="79" s="1"/>
  <c r="AG61" i="88"/>
  <c r="AP61" i="88" s="1"/>
  <c r="AG62" i="32"/>
  <c r="AP62" i="32" s="1"/>
  <c r="AE61" i="88"/>
  <c r="Z61" i="92"/>
  <c r="AE61" i="92" s="1"/>
  <c r="AE64" i="77"/>
  <c r="W65" i="77"/>
  <c r="AF64" i="77"/>
  <c r="AO64" i="77" s="1"/>
  <c r="AG64" i="77"/>
  <c r="AP64" i="77" s="1"/>
  <c r="W63" i="39"/>
  <c r="AG62" i="39"/>
  <c r="AP62" i="39" s="1"/>
  <c r="AF62" i="39"/>
  <c r="AO62" i="39" s="1"/>
  <c r="AE62" i="39"/>
  <c r="AE65" i="79"/>
  <c r="AF65" i="79"/>
  <c r="AO65" i="79" s="1"/>
  <c r="AF61" i="92"/>
  <c r="AO61" i="92" s="1"/>
  <c r="AG61" i="92"/>
  <c r="AP61" i="92" s="1"/>
  <c r="W62" i="92"/>
  <c r="AE63" i="76"/>
  <c r="AG63" i="76"/>
  <c r="AP63" i="76" s="1"/>
  <c r="W64" i="76"/>
  <c r="AR63" i="28"/>
  <c r="AN62" i="80"/>
  <c r="AI62" i="80"/>
  <c r="AH64" i="26"/>
  <c r="AQ64" i="26" s="1"/>
  <c r="AN63" i="37"/>
  <c r="AI63" i="37"/>
  <c r="AR59" i="94"/>
  <c r="AR59" i="27"/>
  <c r="Y62" i="43"/>
  <c r="X62" i="43"/>
  <c r="Z62" i="43" s="1"/>
  <c r="AH63" i="44"/>
  <c r="AQ63" i="44" s="1"/>
  <c r="W61" i="94"/>
  <c r="AG60" i="94"/>
  <c r="AP60" i="94" s="1"/>
  <c r="AF60" i="94"/>
  <c r="AO60" i="94" s="1"/>
  <c r="AE60" i="94"/>
  <c r="AH64" i="95"/>
  <c r="AQ64" i="95" s="1"/>
  <c r="AR62" i="76"/>
  <c r="AH62" i="84"/>
  <c r="AQ62" i="84" s="1"/>
  <c r="Y63" i="80"/>
  <c r="X63" i="80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W62" i="74"/>
  <c r="AG61" i="74"/>
  <c r="AP61" i="74" s="1"/>
  <c r="AF61" i="74"/>
  <c r="AO61" i="74" s="1"/>
  <c r="AE61" i="74"/>
  <c r="AR61" i="29"/>
  <c r="X64" i="42"/>
  <c r="Y64" i="42"/>
  <c r="AN62" i="82"/>
  <c r="AI62" i="82"/>
  <c r="Y63" i="90"/>
  <c r="X63" i="90"/>
  <c r="Z63" i="90" s="1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I63" i="42"/>
  <c r="AN63" i="42"/>
  <c r="X61" i="89"/>
  <c r="Z61" i="89" s="1"/>
  <c r="Y61" i="89"/>
  <c r="AH64" i="28"/>
  <c r="AQ64" i="28" s="1"/>
  <c r="AN62" i="90"/>
  <c r="AI62" i="90"/>
  <c r="AN61" i="88"/>
  <c r="AI61" i="88"/>
  <c r="AI64" i="85"/>
  <c r="AN64" i="85"/>
  <c r="AN63" i="38"/>
  <c r="AI63" i="38"/>
  <c r="Z64" i="28"/>
  <c r="X64" i="93"/>
  <c r="Z64" i="93" s="1"/>
  <c r="Y64" i="93"/>
  <c r="AN62" i="81"/>
  <c r="AI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W63" i="41"/>
  <c r="AG62" i="41"/>
  <c r="AP62" i="41" s="1"/>
  <c r="AF62" i="41"/>
  <c r="AO62" i="41" s="1"/>
  <c r="AE62" i="4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AH62" i="29"/>
  <c r="AQ62" i="29" s="1"/>
  <c r="X62" i="78"/>
  <c r="Y62" i="78"/>
  <c r="Y62" i="88"/>
  <c r="X62" i="88"/>
  <c r="Y63" i="81"/>
  <c r="X63" i="81"/>
  <c r="Y63" i="32"/>
  <c r="X63" i="32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Z62" i="45" s="1"/>
  <c r="AH61" i="75"/>
  <c r="AQ61" i="75" s="1"/>
  <c r="AI63" i="93"/>
  <c r="AN63" i="93"/>
  <c r="AI62" i="32"/>
  <c r="AN62" i="32"/>
  <c r="Y65" i="85"/>
  <c r="X65" i="85"/>
  <c r="Z62" i="36" l="1"/>
  <c r="Z63" i="80"/>
  <c r="AF63" i="80" s="1"/>
  <c r="AO63" i="80" s="1"/>
  <c r="Z64" i="42"/>
  <c r="Z62" i="88"/>
  <c r="Z63" i="32"/>
  <c r="AG65" i="79"/>
  <c r="AP65" i="79" s="1"/>
  <c r="Z64" i="40"/>
  <c r="W65" i="40" s="1"/>
  <c r="Z64" i="38"/>
  <c r="AF64" i="38" s="1"/>
  <c r="AO64" i="38" s="1"/>
  <c r="Z63" i="82"/>
  <c r="AG63" i="82" s="1"/>
  <c r="AP63" i="82" s="1"/>
  <c r="W64" i="80"/>
  <c r="AG63" i="80"/>
  <c r="AP63" i="80" s="1"/>
  <c r="AE63" i="80"/>
  <c r="AF63" i="82"/>
  <c r="AO63" i="82" s="1"/>
  <c r="W64" i="82"/>
  <c r="AE63" i="82"/>
  <c r="AF63" i="90"/>
  <c r="AO63" i="90" s="1"/>
  <c r="AG63" i="90"/>
  <c r="AP63" i="90" s="1"/>
  <c r="AE63" i="90"/>
  <c r="W64" i="90"/>
  <c r="AE64" i="93"/>
  <c r="W65" i="93"/>
  <c r="AF64" i="93"/>
  <c r="AO64" i="93" s="1"/>
  <c r="AG64" i="93"/>
  <c r="AP64" i="93" s="1"/>
  <c r="AG62" i="36"/>
  <c r="AP62" i="36" s="1"/>
  <c r="AF62" i="36"/>
  <c r="AO62" i="36" s="1"/>
  <c r="AE62" i="36"/>
  <c r="W63" i="36"/>
  <c r="AG64" i="40"/>
  <c r="AP64" i="40" s="1"/>
  <c r="AE64" i="40"/>
  <c r="AF64" i="40"/>
  <c r="AO64" i="40" s="1"/>
  <c r="AF62" i="88"/>
  <c r="AO62" i="88" s="1"/>
  <c r="AG62" i="88"/>
  <c r="AP62" i="88" s="1"/>
  <c r="W63" i="88"/>
  <c r="AE62" i="88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X62" i="74"/>
  <c r="Y62" i="74"/>
  <c r="Y64" i="73"/>
  <c r="X64" i="73"/>
  <c r="AR63" i="37"/>
  <c r="X62" i="92"/>
  <c r="Y62" i="92"/>
  <c r="Y66" i="79"/>
  <c r="X66" i="79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Y65" i="95"/>
  <c r="AF61" i="89"/>
  <c r="AO61" i="89" s="1"/>
  <c r="AE61" i="89"/>
  <c r="AG61" i="89"/>
  <c r="AP61" i="89" s="1"/>
  <c r="W62" i="89"/>
  <c r="AI64" i="48"/>
  <c r="AN64" i="48"/>
  <c r="AR62" i="82"/>
  <c r="AI60" i="94"/>
  <c r="AN60" i="94"/>
  <c r="AG62" i="43"/>
  <c r="AP62" i="43" s="1"/>
  <c r="AF62" i="43"/>
  <c r="AO62" i="43" s="1"/>
  <c r="AE62" i="43"/>
  <c r="W63" i="43"/>
  <c r="AR62" i="80"/>
  <c r="AI65" i="79"/>
  <c r="AN65" i="79"/>
  <c r="Z65" i="85"/>
  <c r="Y62" i="47"/>
  <c r="X62" i="47"/>
  <c r="Z62" i="47" s="1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AI64" i="95"/>
  <c r="AN64" i="95"/>
  <c r="AN65" i="91"/>
  <c r="AI65" i="91"/>
  <c r="AR61" i="88"/>
  <c r="AN63" i="34"/>
  <c r="AI63" i="34"/>
  <c r="AR61" i="78"/>
  <c r="AI61" i="74"/>
  <c r="AN61" i="74"/>
  <c r="X64" i="44"/>
  <c r="Z64" i="44" s="1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Z65" i="77" s="1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AG64" i="42"/>
  <c r="AP64" i="42" s="1"/>
  <c r="AF64" i="42"/>
  <c r="AO64" i="42" s="1"/>
  <c r="AE64" i="42"/>
  <c r="W65" i="42"/>
  <c r="AN63" i="44"/>
  <c r="AI63" i="44"/>
  <c r="AH64" i="38"/>
  <c r="AQ64" i="38" s="1"/>
  <c r="AR63" i="40"/>
  <c r="X61" i="94"/>
  <c r="Z61" i="94" s="1"/>
  <c r="Y61" i="94"/>
  <c r="AH62" i="43"/>
  <c r="AQ62" i="43" s="1"/>
  <c r="Y64" i="76"/>
  <c r="X64" i="76"/>
  <c r="AI61" i="92"/>
  <c r="AN61" i="92"/>
  <c r="AI64" i="77"/>
  <c r="AN64" i="77"/>
  <c r="Z62" i="74" l="1"/>
  <c r="Z66" i="91"/>
  <c r="Z66" i="79"/>
  <c r="Z63" i="41"/>
  <c r="AG63" i="41" s="1"/>
  <c r="AP63" i="41" s="1"/>
  <c r="Z65" i="95"/>
  <c r="AE64" i="38"/>
  <c r="AI64" i="38" s="1"/>
  <c r="AG64" i="38"/>
  <c r="AP64" i="38" s="1"/>
  <c r="Z65" i="86"/>
  <c r="AG65" i="86" s="1"/>
  <c r="AP65" i="86" s="1"/>
  <c r="W65" i="38"/>
  <c r="Z65" i="48"/>
  <c r="AG65" i="48" s="1"/>
  <c r="AP65" i="48" s="1"/>
  <c r="AE63" i="41"/>
  <c r="W64" i="41"/>
  <c r="AF63" i="41"/>
  <c r="AO63" i="41" s="1"/>
  <c r="AG65" i="77"/>
  <c r="AP65" i="77" s="1"/>
  <c r="AF65" i="77"/>
  <c r="AO65" i="77" s="1"/>
  <c r="AE65" i="77"/>
  <c r="W66" i="77"/>
  <c r="W66" i="48"/>
  <c r="AE65" i="48"/>
  <c r="AN64" i="42"/>
  <c r="AI64" i="42"/>
  <c r="AF62" i="78"/>
  <c r="AO62" i="78" s="1"/>
  <c r="AE62" i="78"/>
  <c r="W63" i="78"/>
  <c r="AG62" i="78"/>
  <c r="AP62" i="78" s="1"/>
  <c r="AE65" i="86"/>
  <c r="W66" i="86"/>
  <c r="AF65" i="86"/>
  <c r="AO65" i="86" s="1"/>
  <c r="AR61" i="75"/>
  <c r="Y64" i="31"/>
  <c r="X64" i="31"/>
  <c r="Z64" i="31" s="1"/>
  <c r="AN62" i="43"/>
  <c r="AI62" i="43"/>
  <c r="AG66" i="79"/>
  <c r="AP66" i="79" s="1"/>
  <c r="AF66" i="79"/>
  <c r="AO66" i="79" s="1"/>
  <c r="AE66" i="79"/>
  <c r="W67" i="79"/>
  <c r="AH64" i="73"/>
  <c r="AQ64" i="73" s="1"/>
  <c r="AH62" i="46"/>
  <c r="AQ62" i="46" s="1"/>
  <c r="AI64" i="26"/>
  <c r="AN64" i="26"/>
  <c r="X64" i="87"/>
  <c r="Y64" i="87"/>
  <c r="AN62" i="36"/>
  <c r="AI62" i="36"/>
  <c r="AR64" i="77"/>
  <c r="AH61" i="94"/>
  <c r="AQ61" i="94" s="1"/>
  <c r="AG66" i="91"/>
  <c r="AP66" i="91" s="1"/>
  <c r="AF66" i="91"/>
  <c r="AO66" i="91" s="1"/>
  <c r="AE66" i="91"/>
  <c r="W67" i="91"/>
  <c r="X63" i="29"/>
  <c r="Y63" i="29"/>
  <c r="AR62" i="84"/>
  <c r="AI64" i="30"/>
  <c r="AN64" i="30"/>
  <c r="AH65" i="86"/>
  <c r="AQ65" i="86" s="1"/>
  <c r="AR63" i="73"/>
  <c r="AR62" i="39"/>
  <c r="AG64" i="44"/>
  <c r="AP64" i="44" s="1"/>
  <c r="AF64" i="44"/>
  <c r="AO64" i="44" s="1"/>
  <c r="W65" i="44"/>
  <c r="AE64" i="44"/>
  <c r="AR64" i="95"/>
  <c r="AG62" i="47"/>
  <c r="AP62" i="47" s="1"/>
  <c r="AE62" i="47"/>
  <c r="W63" i="47"/>
  <c r="AF62" i="47"/>
  <c r="AO62" i="47" s="1"/>
  <c r="X63" i="43"/>
  <c r="Y63" i="43"/>
  <c r="AR60" i="94"/>
  <c r="AG65" i="95"/>
  <c r="AP65" i="95" s="1"/>
  <c r="W66" i="95"/>
  <c r="AF65" i="95"/>
  <c r="AO65" i="95" s="1"/>
  <c r="AE65" i="95"/>
  <c r="AN63" i="32"/>
  <c r="AI63" i="32"/>
  <c r="AE62" i="74"/>
  <c r="W63" i="74"/>
  <c r="AF62" i="74"/>
  <c r="AO62" i="74" s="1"/>
  <c r="AG62" i="74"/>
  <c r="AP62" i="74" s="1"/>
  <c r="Y65" i="26"/>
  <c r="Z65" i="26" s="1"/>
  <c r="X65" i="26"/>
  <c r="Y63" i="36"/>
  <c r="X63" i="36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Y63" i="33"/>
  <c r="X63" i="33"/>
  <c r="Z63" i="33" s="1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40"/>
  <c r="AN64" i="40"/>
  <c r="Z65" i="93"/>
  <c r="X65" i="93"/>
  <c r="Y65" i="93"/>
  <c r="X61" i="27"/>
  <c r="Y61" i="27"/>
  <c r="Y63" i="45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AN64" i="38" l="1"/>
  <c r="Z64" i="87"/>
  <c r="AF65" i="48"/>
  <c r="AO65" i="48" s="1"/>
  <c r="Z63" i="45"/>
  <c r="Z63" i="36"/>
  <c r="AF63" i="36" s="1"/>
  <c r="AO63" i="36" s="1"/>
  <c r="Z63" i="29"/>
  <c r="AE63" i="29" s="1"/>
  <c r="Z65" i="96"/>
  <c r="W66" i="96" s="1"/>
  <c r="AG63" i="36"/>
  <c r="AP63" i="36" s="1"/>
  <c r="AE63" i="36"/>
  <c r="AG65" i="96"/>
  <c r="AP65" i="96" s="1"/>
  <c r="W65" i="87"/>
  <c r="AG64" i="87"/>
  <c r="AP64" i="87" s="1"/>
  <c r="AF64" i="87"/>
  <c r="AO64" i="87" s="1"/>
  <c r="AE64" i="87"/>
  <c r="AR63" i="90"/>
  <c r="Y66" i="85"/>
  <c r="X66" i="85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G63" i="45"/>
  <c r="AP63" i="45" s="1"/>
  <c r="AF63" i="45"/>
  <c r="AO63" i="45" s="1"/>
  <c r="W64" i="45"/>
  <c r="AE63" i="45"/>
  <c r="AG65" i="93"/>
  <c r="AP65" i="93" s="1"/>
  <c r="AF65" i="93"/>
  <c r="AO65" i="93" s="1"/>
  <c r="AE65" i="93"/>
  <c r="W66" i="93"/>
  <c r="AR64" i="96"/>
  <c r="AI63" i="81"/>
  <c r="AN63" i="81"/>
  <c r="AG65" i="26"/>
  <c r="AP65" i="26" s="1"/>
  <c r="AF65" i="26"/>
  <c r="AO65" i="26" s="1"/>
  <c r="AE65" i="26"/>
  <c r="W66" i="26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Y64" i="81"/>
  <c r="X63" i="47"/>
  <c r="Y63" i="47"/>
  <c r="Y65" i="44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Y67" i="91"/>
  <c r="X67" i="91"/>
  <c r="AR62" i="36"/>
  <c r="AR64" i="26"/>
  <c r="Y67" i="79"/>
  <c r="X67" i="79"/>
  <c r="AH64" i="31"/>
  <c r="AQ64" i="31" s="1"/>
  <c r="X66" i="86"/>
  <c r="Y66" i="86"/>
  <c r="Y63" i="78"/>
  <c r="X63" i="78"/>
  <c r="Z63" i="78" s="1"/>
  <c r="AN65" i="77"/>
  <c r="AI65" i="77"/>
  <c r="X64" i="4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I62" i="74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Z64" i="41" l="1"/>
  <c r="W64" i="36"/>
  <c r="AG63" i="29"/>
  <c r="AP63" i="29" s="1"/>
  <c r="W64" i="29"/>
  <c r="Z65" i="44"/>
  <c r="Z66" i="85"/>
  <c r="Z63" i="47"/>
  <c r="AF65" i="96"/>
  <c r="AO65" i="96" s="1"/>
  <c r="Z66" i="86"/>
  <c r="AG66" i="86" s="1"/>
  <c r="AP66" i="86" s="1"/>
  <c r="AE65" i="96"/>
  <c r="AF63" i="29"/>
  <c r="AO63" i="29" s="1"/>
  <c r="Z67" i="91"/>
  <c r="W68" i="91" s="1"/>
  <c r="Z64" i="81"/>
  <c r="AG63" i="78"/>
  <c r="AP63" i="78" s="1"/>
  <c r="AF63" i="78"/>
  <c r="AO63" i="78" s="1"/>
  <c r="AE63" i="78"/>
  <c r="W64" i="78"/>
  <c r="W67" i="86"/>
  <c r="AG67" i="91"/>
  <c r="AP67" i="91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Y66" i="26"/>
  <c r="X64" i="36"/>
  <c r="Y64" i="36"/>
  <c r="W66" i="42"/>
  <c r="AG65" i="42"/>
  <c r="AP65" i="42" s="1"/>
  <c r="AF65" i="42"/>
  <c r="AO65" i="42" s="1"/>
  <c r="AE65" i="42"/>
  <c r="AG64" i="41"/>
  <c r="AP64" i="41" s="1"/>
  <c r="AF64" i="41"/>
  <c r="AO64" i="41" s="1"/>
  <c r="AE64" i="41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W66" i="44"/>
  <c r="AF65" i="44"/>
  <c r="AO65" i="44" s="1"/>
  <c r="AE65" i="44"/>
  <c r="AG65" i="44"/>
  <c r="AP65" i="44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AG66" i="85"/>
  <c r="AP66" i="85" s="1"/>
  <c r="AF66" i="85"/>
  <c r="AO66" i="85" s="1"/>
  <c r="AE66" i="85"/>
  <c r="W67" i="85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X65" i="34"/>
  <c r="Y65" i="34"/>
  <c r="AI63" i="39"/>
  <c r="AN63" i="39"/>
  <c r="Y63" i="46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I63" i="29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2" i="94"/>
  <c r="Y66" i="93"/>
  <c r="X66" i="93"/>
  <c r="Z66" i="93" s="1"/>
  <c r="Y64" i="45"/>
  <c r="X64" i="45"/>
  <c r="X65" i="76"/>
  <c r="Z65" i="76" s="1"/>
  <c r="Y65" i="76"/>
  <c r="AI63" i="36"/>
  <c r="AN63" i="3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Z64" i="84" s="1"/>
  <c r="Y64" i="84"/>
  <c r="AF61" i="27"/>
  <c r="AO61" i="27" s="1"/>
  <c r="AG61" i="27"/>
  <c r="AP61" i="27" s="1"/>
  <c r="W62" i="27"/>
  <c r="AE61" i="27"/>
  <c r="W64" i="47"/>
  <c r="AG63" i="47"/>
  <c r="AP63" i="47" s="1"/>
  <c r="AF63" i="47"/>
  <c r="AO63" i="47" s="1"/>
  <c r="AE63" i="47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X65" i="73"/>
  <c r="Z65" i="73" s="1"/>
  <c r="AR65" i="95"/>
  <c r="AI64" i="34"/>
  <c r="AN64" i="34"/>
  <c r="AH65" i="44"/>
  <c r="AQ65" i="44" s="1"/>
  <c r="AI62" i="92"/>
  <c r="AN62" i="92"/>
  <c r="Y63" i="35"/>
  <c r="X63" i="35"/>
  <c r="Z63" i="35" s="1"/>
  <c r="Y65" i="31"/>
  <c r="X65" i="31"/>
  <c r="AR63" i="81"/>
  <c r="AH66" i="85"/>
  <c r="AQ66" i="85" s="1"/>
  <c r="AI65" i="96"/>
  <c r="AN65" i="96"/>
  <c r="X64" i="29"/>
  <c r="Y64" i="29"/>
  <c r="Z63" i="92" l="1"/>
  <c r="Z65" i="34"/>
  <c r="AE67" i="91"/>
  <c r="AF67" i="91"/>
  <c r="AO67" i="91" s="1"/>
  <c r="Z63" i="46"/>
  <c r="AE66" i="86"/>
  <c r="AF66" i="86"/>
  <c r="AO66" i="86" s="1"/>
  <c r="Z65" i="31"/>
  <c r="AF65" i="31" s="1"/>
  <c r="AO65" i="31" s="1"/>
  <c r="Z66" i="26"/>
  <c r="AE66" i="26" s="1"/>
  <c r="Z64" i="39"/>
  <c r="AG64" i="39" s="1"/>
  <c r="AP64" i="39" s="1"/>
  <c r="W66" i="31"/>
  <c r="AG65" i="31"/>
  <c r="AP65" i="31" s="1"/>
  <c r="AE65" i="31"/>
  <c r="W67" i="93"/>
  <c r="AG66" i="93"/>
  <c r="AP66" i="93" s="1"/>
  <c r="AE66" i="93"/>
  <c r="AF66" i="93"/>
  <c r="AO66" i="93" s="1"/>
  <c r="AH65" i="87"/>
  <c r="AQ65" i="87" s="1"/>
  <c r="AE65" i="37"/>
  <c r="W66" i="37"/>
  <c r="AF65" i="37"/>
  <c r="AO65" i="37" s="1"/>
  <c r="AG65" i="37"/>
  <c r="AP65" i="37" s="1"/>
  <c r="W67" i="26"/>
  <c r="AF66" i="26"/>
  <c r="AO66" i="26" s="1"/>
  <c r="AG63" i="35"/>
  <c r="AP63" i="35" s="1"/>
  <c r="AE63" i="35"/>
  <c r="W64" i="35"/>
  <c r="AF63" i="35"/>
  <c r="AO63" i="35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AE65" i="34"/>
  <c r="W66" i="34"/>
  <c r="AG65" i="34"/>
  <c r="AP65" i="34" s="1"/>
  <c r="AF65" i="34"/>
  <c r="AO65" i="34" s="1"/>
  <c r="AE66" i="95"/>
  <c r="W67" i="95"/>
  <c r="AF66" i="95"/>
  <c r="AO66" i="95" s="1"/>
  <c r="AG66" i="95"/>
  <c r="AP66" i="95" s="1"/>
  <c r="X67" i="85"/>
  <c r="Y67" i="85"/>
  <c r="AR65" i="26"/>
  <c r="AN64" i="41"/>
  <c r="AI64" i="41"/>
  <c r="AH66" i="26"/>
  <c r="AQ66" i="26" s="1"/>
  <c r="AI65" i="40"/>
  <c r="AN65" i="40"/>
  <c r="Y65" i="82"/>
  <c r="X65" i="82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Y64" i="78"/>
  <c r="X64" i="78"/>
  <c r="W64" i="46"/>
  <c r="AG63" i="46"/>
  <c r="AP63" i="46" s="1"/>
  <c r="AE63" i="46"/>
  <c r="AF63" i="46"/>
  <c r="AO63" i="46" s="1"/>
  <c r="AN66" i="85"/>
  <c r="AI66" i="85"/>
  <c r="Y66" i="44"/>
  <c r="Z66" i="44" s="1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Y65" i="32"/>
  <c r="AN64" i="90"/>
  <c r="AI64" i="90"/>
  <c r="AR63" i="39"/>
  <c r="AH66" i="96"/>
  <c r="AQ66" i="96" s="1"/>
  <c r="X66" i="30"/>
  <c r="Z66" i="30" s="1"/>
  <c r="Y66" i="30"/>
  <c r="Z66" i="25"/>
  <c r="Y65" i="80"/>
  <c r="X65" i="80"/>
  <c r="AI65" i="42"/>
  <c r="AN65" i="42"/>
  <c r="AH64" i="36"/>
  <c r="AQ64" i="36" s="1"/>
  <c r="AN66" i="86"/>
  <c r="AI66" i="86"/>
  <c r="AN63" i="78"/>
  <c r="AI63" i="78"/>
  <c r="AI64" i="83"/>
  <c r="AN64" i="83"/>
  <c r="AH64" i="39"/>
  <c r="AQ64" i="39" s="1"/>
  <c r="Y66" i="42"/>
  <c r="X66" i="42"/>
  <c r="Y68" i="91"/>
  <c r="X68" i="91"/>
  <c r="AR62" i="92"/>
  <c r="AI63" i="43"/>
  <c r="AN63" i="43"/>
  <c r="Y66" i="28"/>
  <c r="X66" i="28"/>
  <c r="AH63" i="35"/>
  <c r="AQ63" i="35" s="1"/>
  <c r="Y64" i="43"/>
  <c r="X64" i="43"/>
  <c r="Z64" i="43" s="1"/>
  <c r="AR63" i="33"/>
  <c r="AH64" i="84"/>
  <c r="AQ64" i="84" s="1"/>
  <c r="AN65" i="28"/>
  <c r="AI65" i="28"/>
  <c r="AR63" i="36"/>
  <c r="Z64" i="45"/>
  <c r="AR63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4" i="84"/>
  <c r="AP64" i="84" s="1"/>
  <c r="AF64" i="84"/>
  <c r="AO64" i="84" s="1"/>
  <c r="AE64" i="84"/>
  <c r="W65" i="84"/>
  <c r="AG63" i="74"/>
  <c r="AP63" i="74" s="1"/>
  <c r="AF63" i="74"/>
  <c r="AO63" i="74" s="1"/>
  <c r="AE63" i="74"/>
  <c r="W64" i="74"/>
  <c r="AH66" i="93"/>
  <c r="AQ66" i="93" s="1"/>
  <c r="AF63" i="92"/>
  <c r="AO63" i="92" s="1"/>
  <c r="W64" i="92"/>
  <c r="AE63" i="92"/>
  <c r="AG63" i="92"/>
  <c r="AP63" i="92" s="1"/>
  <c r="AI64" i="32"/>
  <c r="AN64" i="32"/>
  <c r="AH63" i="46"/>
  <c r="AQ63" i="46" s="1"/>
  <c r="AH65" i="34"/>
  <c r="AQ65" i="34" s="1"/>
  <c r="AR64" i="73"/>
  <c r="Y65" i="83"/>
  <c r="X65" i="83"/>
  <c r="AN62" i="89"/>
  <c r="AI62" i="89"/>
  <c r="Y65" i="41"/>
  <c r="X65" i="41"/>
  <c r="AR62" i="35"/>
  <c r="X66" i="40"/>
  <c r="Y66" i="40"/>
  <c r="Z66" i="42" l="1"/>
  <c r="Z65" i="80"/>
  <c r="Z65" i="82"/>
  <c r="AF65" i="82" s="1"/>
  <c r="AO65" i="82" s="1"/>
  <c r="Z65" i="90"/>
  <c r="Z65" i="32"/>
  <c r="AG66" i="26"/>
  <c r="AP66" i="26" s="1"/>
  <c r="AE64" i="39"/>
  <c r="Z63" i="89"/>
  <c r="Z66" i="40"/>
  <c r="AG66" i="40" s="1"/>
  <c r="AP66" i="40" s="1"/>
  <c r="AF64" i="39"/>
  <c r="AO64" i="39" s="1"/>
  <c r="Z65" i="83"/>
  <c r="W65" i="39"/>
  <c r="X65" i="39" s="1"/>
  <c r="Z66" i="38"/>
  <c r="AE66" i="40"/>
  <c r="W67" i="40"/>
  <c r="AE65" i="82"/>
  <c r="AG65" i="82"/>
  <c r="AP65" i="82" s="1"/>
  <c r="W66" i="82"/>
  <c r="AG65" i="80"/>
  <c r="AP65" i="80" s="1"/>
  <c r="AF65" i="80"/>
  <c r="AO65" i="80" s="1"/>
  <c r="AE65" i="80"/>
  <c r="W66" i="80"/>
  <c r="AG66" i="38"/>
  <c r="AP66" i="38" s="1"/>
  <c r="AE66" i="38"/>
  <c r="AF66" i="38"/>
  <c r="AO66" i="38" s="1"/>
  <c r="W67" i="38"/>
  <c r="X65" i="84"/>
  <c r="Y65" i="84"/>
  <c r="AI66" i="77"/>
  <c r="AN66" i="77"/>
  <c r="AH68" i="91"/>
  <c r="AQ68" i="91" s="1"/>
  <c r="AR64" i="83"/>
  <c r="AH65" i="41"/>
  <c r="AQ65" i="41" s="1"/>
  <c r="AR61" i="27"/>
  <c r="W64" i="89"/>
  <c r="AE63" i="89"/>
  <c r="AG63" i="89"/>
  <c r="AP63" i="89" s="1"/>
  <c r="AF63" i="89"/>
  <c r="AO63" i="89" s="1"/>
  <c r="AI65" i="76"/>
  <c r="AN65" i="76"/>
  <c r="AR63" i="88"/>
  <c r="AR64" i="80"/>
  <c r="AR65" i="30"/>
  <c r="AE64" i="43"/>
  <c r="AG64" i="43"/>
  <c r="AP64" i="43" s="1"/>
  <c r="W65" i="43"/>
  <c r="AF64" i="43"/>
  <c r="AO64" i="43" s="1"/>
  <c r="AH66" i="28"/>
  <c r="AQ66" i="28" s="1"/>
  <c r="AE66" i="42"/>
  <c r="W67" i="42"/>
  <c r="AF66" i="42"/>
  <c r="AO66" i="42" s="1"/>
  <c r="AG66" i="42"/>
  <c r="AP66" i="42" s="1"/>
  <c r="AR65" i="42"/>
  <c r="AH66" i="30"/>
  <c r="AQ66" i="30" s="1"/>
  <c r="AH65" i="32"/>
  <c r="AQ65" i="32" s="1"/>
  <c r="AH67" i="86"/>
  <c r="AQ67" i="86" s="1"/>
  <c r="AI62" i="94"/>
  <c r="AN62" i="94"/>
  <c r="AF65" i="90"/>
  <c r="AO65" i="90" s="1"/>
  <c r="AG65" i="90"/>
  <c r="AP65" i="90" s="1"/>
  <c r="AE65" i="90"/>
  <c r="W66" i="90"/>
  <c r="Y67" i="48"/>
  <c r="X67" i="48"/>
  <c r="AN66" i="26"/>
  <c r="X66" i="31"/>
  <c r="Y66" i="31"/>
  <c r="Y64" i="92"/>
  <c r="X64" i="92"/>
  <c r="AH64" i="88"/>
  <c r="AQ64" i="88" s="1"/>
  <c r="Y68" i="79"/>
  <c r="X68" i="79"/>
  <c r="Z68" i="79" s="1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AI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Z66" i="34" s="1"/>
  <c r="Y66" i="37"/>
  <c r="X66" i="37"/>
  <c r="Z66" i="37" s="1"/>
  <c r="AI65" i="31"/>
  <c r="AN65" i="31"/>
  <c r="AR62" i="89"/>
  <c r="AR64" i="32"/>
  <c r="X64" i="74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Y64" i="35"/>
  <c r="Z64" i="35" s="1"/>
  <c r="X64" i="35"/>
  <c r="AI65" i="37"/>
  <c r="AN65" i="37"/>
  <c r="AE65" i="83"/>
  <c r="W66" i="83"/>
  <c r="AF65" i="83"/>
  <c r="AO65" i="83" s="1"/>
  <c r="AG65" i="83"/>
  <c r="AP65" i="83" s="1"/>
  <c r="AH65" i="80"/>
  <c r="AQ65" i="80" s="1"/>
  <c r="AH65" i="82"/>
  <c r="AQ65" i="82" s="1"/>
  <c r="AN63" i="74"/>
  <c r="AI63" i="74"/>
  <c r="X66" i="76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AI66" i="93"/>
  <c r="AN66" i="93"/>
  <c r="AN64" i="39"/>
  <c r="AI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Y65" i="39" l="1"/>
  <c r="AF66" i="40"/>
  <c r="AO66" i="40" s="1"/>
  <c r="AI66" i="26"/>
  <c r="Z65" i="39"/>
  <c r="W66" i="39" s="1"/>
  <c r="Z64" i="74"/>
  <c r="AE64" i="74" s="1"/>
  <c r="Z66" i="76"/>
  <c r="AF66" i="76" s="1"/>
  <c r="AO66" i="76" s="1"/>
  <c r="Z66" i="73"/>
  <c r="Z67" i="26"/>
  <c r="AF67" i="26" s="1"/>
  <c r="AO67" i="26" s="1"/>
  <c r="AG65" i="39"/>
  <c r="AP65" i="39" s="1"/>
  <c r="AF65" i="39"/>
  <c r="AO65" i="39" s="1"/>
  <c r="AE65" i="39"/>
  <c r="W68" i="26"/>
  <c r="W68" i="85"/>
  <c r="AG67" i="85"/>
  <c r="AP67" i="85" s="1"/>
  <c r="AE67" i="85"/>
  <c r="AF67" i="85"/>
  <c r="AO67" i="85" s="1"/>
  <c r="AR65" i="73"/>
  <c r="AR63" i="46"/>
  <c r="Y65" i="36"/>
  <c r="X65" i="36"/>
  <c r="AG64" i="74"/>
  <c r="AP64" i="74" s="1"/>
  <c r="AF64" i="74"/>
  <c r="AO64" i="74" s="1"/>
  <c r="AR66" i="26"/>
  <c r="AN65" i="90"/>
  <c r="AI65" i="90"/>
  <c r="AN66" i="38"/>
  <c r="AI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AE68" i="79"/>
  <c r="W69" i="79"/>
  <c r="AG68" i="79"/>
  <c r="AP68" i="79" s="1"/>
  <c r="AF68" i="79"/>
  <c r="AO68" i="79" s="1"/>
  <c r="AH64" i="92"/>
  <c r="AQ64" i="92" s="1"/>
  <c r="AI63" i="89"/>
  <c r="AN63" i="89"/>
  <c r="AR66" i="77"/>
  <c r="AN65" i="82"/>
  <c r="AI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Y67" i="42"/>
  <c r="Y64" i="89"/>
  <c r="X64" i="89"/>
  <c r="AH65" i="84"/>
  <c r="AQ65" i="84" s="1"/>
  <c r="Y67" i="40"/>
  <c r="X67" i="40"/>
  <c r="AH66" i="73"/>
  <c r="AQ66" i="73" s="1"/>
  <c r="AN66" i="96"/>
  <c r="AI66" i="96"/>
  <c r="Y66" i="83"/>
  <c r="X66" i="83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Y66" i="82"/>
  <c r="AN66" i="40"/>
  <c r="AI66" i="40"/>
  <c r="AH67" i="77"/>
  <c r="AQ67" i="77" s="1"/>
  <c r="AR63" i="74"/>
  <c r="AN66" i="44"/>
  <c r="AI66" i="44"/>
  <c r="AN64" i="43"/>
  <c r="AI64" i="43"/>
  <c r="X65" i="33"/>
  <c r="Y65" i="33"/>
  <c r="Z67" i="77"/>
  <c r="AR64" i="39"/>
  <c r="Y64" i="75"/>
  <c r="X64" i="75"/>
  <c r="AR63" i="92"/>
  <c r="AR63" i="35"/>
  <c r="AG66" i="73"/>
  <c r="AP66" i="73" s="1"/>
  <c r="AF66" i="73"/>
  <c r="AO66" i="73" s="1"/>
  <c r="AE66" i="73"/>
  <c r="W67" i="73"/>
  <c r="Y67" i="25"/>
  <c r="X67" i="25"/>
  <c r="AR65" i="37"/>
  <c r="AH67" i="95"/>
  <c r="AQ67" i="95" s="1"/>
  <c r="AG66" i="37"/>
  <c r="AP66" i="37" s="1"/>
  <c r="AF66" i="37"/>
  <c r="AO66" i="37" s="1"/>
  <c r="AE66" i="37"/>
  <c r="W67" i="37"/>
  <c r="Y66" i="32"/>
  <c r="X66" i="32"/>
  <c r="AH68" i="79"/>
  <c r="AQ68" i="79" s="1"/>
  <c r="AH66" i="31"/>
  <c r="AQ66" i="31" s="1"/>
  <c r="Z67" i="48"/>
  <c r="X65" i="43"/>
  <c r="Y65" i="43"/>
  <c r="X66" i="80"/>
  <c r="Z66" i="80" s="1"/>
  <c r="Y66" i="80"/>
  <c r="AR66" i="48"/>
  <c r="AI64" i="45"/>
  <c r="AN64" i="45"/>
  <c r="Y67" i="96"/>
  <c r="X67" i="96"/>
  <c r="AH65" i="39"/>
  <c r="AQ65" i="39" s="1"/>
  <c r="W65" i="35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Z66" i="87"/>
  <c r="Y66" i="87"/>
  <c r="X66" i="87"/>
  <c r="Z67" i="93"/>
  <c r="AI65" i="32"/>
  <c r="AN65" i="32"/>
  <c r="Z67" i="30"/>
  <c r="X67" i="30"/>
  <c r="Y67" i="30"/>
  <c r="Z66" i="31"/>
  <c r="X66" i="90"/>
  <c r="Y66" i="90"/>
  <c r="AR62" i="94"/>
  <c r="X67" i="38"/>
  <c r="Y67" i="38"/>
  <c r="AN65" i="80"/>
  <c r="AI65" i="80"/>
  <c r="W67" i="76" l="1"/>
  <c r="AG66" i="76"/>
  <c r="AP66" i="76" s="1"/>
  <c r="W65" i="74"/>
  <c r="Z67" i="42"/>
  <c r="AF67" i="42" s="1"/>
  <c r="AO67" i="42" s="1"/>
  <c r="Z67" i="44"/>
  <c r="AG67" i="44" s="1"/>
  <c r="AP67" i="44" s="1"/>
  <c r="AE66" i="76"/>
  <c r="AN66" i="76" s="1"/>
  <c r="Z65" i="36"/>
  <c r="AG67" i="26"/>
  <c r="AP67" i="26" s="1"/>
  <c r="Z65" i="43"/>
  <c r="AF65" i="43" s="1"/>
  <c r="AO65" i="43" s="1"/>
  <c r="Z66" i="82"/>
  <c r="AE67" i="26"/>
  <c r="AN67" i="26" s="1"/>
  <c r="Z66" i="83"/>
  <c r="AF66" i="83" s="1"/>
  <c r="AO66" i="83" s="1"/>
  <c r="Z65" i="33"/>
  <c r="W66" i="33" s="1"/>
  <c r="AF67" i="44"/>
  <c r="AO67" i="44" s="1"/>
  <c r="AG65" i="43"/>
  <c r="AP65" i="43" s="1"/>
  <c r="AE65" i="43"/>
  <c r="W66" i="43"/>
  <c r="AF65" i="33"/>
  <c r="AO65" i="33" s="1"/>
  <c r="AE65" i="33"/>
  <c r="AG67" i="42"/>
  <c r="AP67" i="42" s="1"/>
  <c r="AE67" i="42"/>
  <c r="W68" i="42"/>
  <c r="AR65" i="80"/>
  <c r="AH67" i="30"/>
  <c r="AQ67" i="30" s="1"/>
  <c r="AN68" i="91"/>
  <c r="AI68" i="91"/>
  <c r="AI64" i="78"/>
  <c r="AN64" i="78"/>
  <c r="AH65" i="29"/>
  <c r="AQ65" i="29" s="1"/>
  <c r="W67" i="80"/>
  <c r="AG66" i="80"/>
  <c r="AP66" i="80" s="1"/>
  <c r="AE66" i="80"/>
  <c r="AF66" i="80"/>
  <c r="AO66" i="80" s="1"/>
  <c r="X67" i="37"/>
  <c r="Y67" i="37"/>
  <c r="Z67" i="37" s="1"/>
  <c r="AH67" i="25"/>
  <c r="AQ67" i="25" s="1"/>
  <c r="AH64" i="75"/>
  <c r="AQ64" i="75" s="1"/>
  <c r="AG66" i="82"/>
  <c r="AP66" i="82" s="1"/>
  <c r="AF66" i="82"/>
  <c r="AO66" i="82" s="1"/>
  <c r="W67" i="82"/>
  <c r="AE66" i="82"/>
  <c r="AH67" i="40"/>
  <c r="AQ67" i="40" s="1"/>
  <c r="AH67" i="42"/>
  <c r="AQ67" i="42" s="1"/>
  <c r="AR64" i="36"/>
  <c r="AR65" i="82"/>
  <c r="Y67" i="76"/>
  <c r="X67" i="76"/>
  <c r="AR66" i="25"/>
  <c r="AI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X69" i="79"/>
  <c r="AR63" i="75"/>
  <c r="X63" i="27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AH65" i="45"/>
  <c r="AQ65" i="45" s="1"/>
  <c r="X65" i="78"/>
  <c r="Y65" i="78"/>
  <c r="Z65" i="78" s="1"/>
  <c r="Y65" i="35"/>
  <c r="X65" i="35"/>
  <c r="AH67" i="96"/>
  <c r="AQ67" i="96" s="1"/>
  <c r="AH66" i="32"/>
  <c r="AQ66" i="32" s="1"/>
  <c r="AR64" i="43"/>
  <c r="X66" i="41"/>
  <c r="Y66" i="41"/>
  <c r="AI67" i="86"/>
  <c r="AN67" i="86"/>
  <c r="X67" i="34"/>
  <c r="Y67" i="34"/>
  <c r="AI68" i="79"/>
  <c r="AN68" i="79"/>
  <c r="AI66" i="76"/>
  <c r="AN65" i="81"/>
  <c r="AI65" i="81"/>
  <c r="AR66" i="38"/>
  <c r="AI64" i="74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AN66" i="28"/>
  <c r="AI66" i="28"/>
  <c r="AG66" i="83"/>
  <c r="AP66" i="83" s="1"/>
  <c r="Z64" i="89"/>
  <c r="AR64" i="29"/>
  <c r="Y65" i="88"/>
  <c r="X65" i="88"/>
  <c r="X66" i="81"/>
  <c r="Y66" i="81"/>
  <c r="Z66" i="81" s="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I65" i="39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Z68" i="26" s="1"/>
  <c r="Y68" i="26"/>
  <c r="X66" i="39"/>
  <c r="Y66" i="39"/>
  <c r="Z63" i="27" l="1"/>
  <c r="W68" i="44"/>
  <c r="W67" i="83"/>
  <c r="Z67" i="73"/>
  <c r="AE67" i="44"/>
  <c r="AE66" i="83"/>
  <c r="AN66" i="83" s="1"/>
  <c r="Z66" i="41"/>
  <c r="Z67" i="76"/>
  <c r="AG65" i="33"/>
  <c r="AP65" i="33" s="1"/>
  <c r="Z69" i="79"/>
  <c r="Z69" i="91"/>
  <c r="AF69" i="91" s="1"/>
  <c r="AO69" i="91" s="1"/>
  <c r="Z66" i="39"/>
  <c r="AE66" i="39" s="1"/>
  <c r="Z65" i="35"/>
  <c r="W68" i="37"/>
  <c r="AG67" i="37"/>
  <c r="AP67" i="37" s="1"/>
  <c r="AF67" i="37"/>
  <c r="AO67" i="37" s="1"/>
  <c r="AE67" i="37"/>
  <c r="AG69" i="91"/>
  <c r="AP69" i="91" s="1"/>
  <c r="AE63" i="27"/>
  <c r="W64" i="27"/>
  <c r="AG63" i="27"/>
  <c r="AP63" i="27" s="1"/>
  <c r="AF63" i="27"/>
  <c r="AO63" i="27" s="1"/>
  <c r="W67" i="81"/>
  <c r="AF66" i="81"/>
  <c r="AO66" i="81" s="1"/>
  <c r="AE66" i="81"/>
  <c r="AG66" i="81"/>
  <c r="AP66" i="81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Y68" i="95"/>
  <c r="Y65" i="46"/>
  <c r="X65" i="46"/>
  <c r="AR64" i="78"/>
  <c r="AN67" i="42"/>
  <c r="AI67" i="42"/>
  <c r="AN66" i="87"/>
  <c r="AI66" i="87"/>
  <c r="AH67" i="34"/>
  <c r="AQ67" i="34" s="1"/>
  <c r="X66" i="84"/>
  <c r="Y66" i="84"/>
  <c r="X68" i="77"/>
  <c r="Y68" i="77"/>
  <c r="AR64" i="35"/>
  <c r="W68" i="73"/>
  <c r="AG67" i="73"/>
  <c r="AP67" i="73" s="1"/>
  <c r="AE67" i="73"/>
  <c r="AF67" i="73"/>
  <c r="AO67" i="73" s="1"/>
  <c r="AI67" i="93"/>
  <c r="AN67" i="93"/>
  <c r="AH65" i="47"/>
  <c r="AQ65" i="47" s="1"/>
  <c r="AE66" i="41"/>
  <c r="W67" i="41"/>
  <c r="AF66" i="41"/>
  <c r="AO66" i="41" s="1"/>
  <c r="AG66" i="41"/>
  <c r="AP66" i="41" s="1"/>
  <c r="AN67" i="95"/>
  <c r="AI67" i="95"/>
  <c r="AI64" i="46"/>
  <c r="AN64" i="46"/>
  <c r="AH68" i="86"/>
  <c r="AQ68" i="86" s="1"/>
  <c r="AR68" i="91"/>
  <c r="X66" i="33"/>
  <c r="Y66" i="33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Y66" i="43"/>
  <c r="X66" i="43"/>
  <c r="AG66" i="39"/>
  <c r="AP66" i="39" s="1"/>
  <c r="AG68" i="26"/>
  <c r="AP68" i="26" s="1"/>
  <c r="AF68" i="26"/>
  <c r="AO68" i="26" s="1"/>
  <c r="AE68" i="26"/>
  <c r="W69" i="26"/>
  <c r="X66" i="36"/>
  <c r="Y66" i="36"/>
  <c r="AF65" i="78"/>
  <c r="AO65" i="78" s="1"/>
  <c r="AE65" i="78"/>
  <c r="W66" i="78"/>
  <c r="AG65" i="78"/>
  <c r="AP65" i="78" s="1"/>
  <c r="AH63" i="27"/>
  <c r="AQ63" i="27" s="1"/>
  <c r="AG69" i="79"/>
  <c r="AP69" i="79" s="1"/>
  <c r="AF69" i="79"/>
  <c r="AO69" i="79" s="1"/>
  <c r="AE69" i="79"/>
  <c r="W70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Y67" i="82"/>
  <c r="Z67" i="82" s="1"/>
  <c r="AN65" i="43"/>
  <c r="AI65" i="43"/>
  <c r="X68" i="44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F67" i="76"/>
  <c r="AO67" i="76" s="1"/>
  <c r="W68" i="76"/>
  <c r="AE67" i="76"/>
  <c r="AI65" i="33"/>
  <c r="AN65" i="33"/>
  <c r="AN67" i="44"/>
  <c r="AI67" i="44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Z67" i="31" s="1"/>
  <c r="Y67" i="87"/>
  <c r="X67" i="87"/>
  <c r="AR67" i="85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Z67" i="80" s="1"/>
  <c r="X67" i="80"/>
  <c r="Y68" i="42"/>
  <c r="X68" i="42"/>
  <c r="AF66" i="39" l="1"/>
  <c r="AO66" i="39" s="1"/>
  <c r="Z66" i="84"/>
  <c r="W67" i="39"/>
  <c r="Z68" i="44"/>
  <c r="AF68" i="44" s="1"/>
  <c r="AO68" i="44" s="1"/>
  <c r="Z66" i="33"/>
  <c r="AI66" i="83"/>
  <c r="AE69" i="91"/>
  <c r="Z68" i="95"/>
  <c r="Z67" i="87"/>
  <c r="W68" i="87" s="1"/>
  <c r="W70" i="91"/>
  <c r="AF67" i="80"/>
  <c r="AO67" i="80" s="1"/>
  <c r="AE67" i="80"/>
  <c r="W68" i="80"/>
  <c r="AG67" i="80"/>
  <c r="AP67" i="80" s="1"/>
  <c r="W68" i="82"/>
  <c r="AG67" i="82"/>
  <c r="AP67" i="82" s="1"/>
  <c r="AF67" i="82"/>
  <c r="AO67" i="82" s="1"/>
  <c r="AE67" i="82"/>
  <c r="AG67" i="87"/>
  <c r="AP67" i="87" s="1"/>
  <c r="AF67" i="87"/>
  <c r="AO67" i="87" s="1"/>
  <c r="AE67" i="87"/>
  <c r="AG67" i="31"/>
  <c r="AP67" i="31" s="1"/>
  <c r="AF67" i="31"/>
  <c r="AO67" i="31" s="1"/>
  <c r="AE67" i="31"/>
  <c r="W68" i="31"/>
  <c r="Y66" i="35"/>
  <c r="X66" i="35"/>
  <c r="W69" i="44"/>
  <c r="AG68" i="44"/>
  <c r="AP68" i="44" s="1"/>
  <c r="AE68" i="44"/>
  <c r="AN69" i="79"/>
  <c r="AI69" i="79"/>
  <c r="X67" i="39"/>
  <c r="Y67" i="39"/>
  <c r="AF66" i="84"/>
  <c r="AO66" i="84" s="1"/>
  <c r="AE66" i="84"/>
  <c r="W67" i="84"/>
  <c r="AG66" i="84"/>
  <c r="AP66" i="84" s="1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Z68" i="38" s="1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AR67" i="48"/>
  <c r="AH68" i="44"/>
  <c r="AQ68" i="44" s="1"/>
  <c r="Y70" i="79"/>
  <c r="X70" i="79"/>
  <c r="AI65" i="78"/>
  <c r="AN65" i="78"/>
  <c r="X69" i="26"/>
  <c r="Y69" i="26"/>
  <c r="Z69" i="26" s="1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I67" i="37"/>
  <c r="AN67" i="3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Y68" i="40"/>
  <c r="AI67" i="73"/>
  <c r="AN67" i="73"/>
  <c r="AR67" i="30"/>
  <c r="X67" i="81"/>
  <c r="Z67" i="81" s="1"/>
  <c r="Y67" i="81"/>
  <c r="AH68" i="77"/>
  <c r="AQ68" i="77" s="1"/>
  <c r="AR67" i="42"/>
  <c r="Z65" i="46"/>
  <c r="AN66" i="90"/>
  <c r="AI66" i="90"/>
  <c r="AH68" i="93"/>
  <c r="AQ68" i="93" s="1"/>
  <c r="AN69" i="91"/>
  <c r="AI69" i="91"/>
  <c r="X66" i="29"/>
  <c r="Y66" i="29"/>
  <c r="AF66" i="33"/>
  <c r="AO66" i="33" s="1"/>
  <c r="W67" i="33"/>
  <c r="AG66" i="33"/>
  <c r="AP66" i="33" s="1"/>
  <c r="AE66" i="33"/>
  <c r="AH68" i="42"/>
  <c r="AQ68" i="42" s="1"/>
  <c r="AN67" i="76"/>
  <c r="AI67" i="76"/>
  <c r="AH68" i="48"/>
  <c r="AQ68" i="48" s="1"/>
  <c r="AH66" i="36"/>
  <c r="AQ66" i="36" s="1"/>
  <c r="AH66" i="43"/>
  <c r="AQ66" i="43" s="1"/>
  <c r="AR63" i="94"/>
  <c r="Y68" i="25"/>
  <c r="X68" i="25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Y67" i="90"/>
  <c r="AR66" i="31"/>
  <c r="X70" i="91"/>
  <c r="Y70" i="91"/>
  <c r="AR66" i="80"/>
  <c r="AI65" i="45"/>
  <c r="AN65" i="45"/>
  <c r="Z68" i="42"/>
  <c r="AI67" i="25"/>
  <c r="AN67" i="25"/>
  <c r="Z68" i="30"/>
  <c r="AN66" i="32"/>
  <c r="AI66" i="32"/>
  <c r="AR67" i="44"/>
  <c r="Y68" i="76"/>
  <c r="X68" i="76"/>
  <c r="Z64" i="94"/>
  <c r="AH67" i="82"/>
  <c r="AQ67" i="82" s="1"/>
  <c r="X66" i="78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Y68" i="37"/>
  <c r="X68" i="37"/>
  <c r="Z66" i="78" l="1"/>
  <c r="Z64" i="27"/>
  <c r="Z67" i="90"/>
  <c r="W68" i="90" s="1"/>
  <c r="Z70" i="91"/>
  <c r="Z68" i="37"/>
  <c r="W69" i="37" s="1"/>
  <c r="Z68" i="40"/>
  <c r="Z68" i="25"/>
  <c r="Z68" i="96"/>
  <c r="Z67" i="41"/>
  <c r="AG67" i="41" s="1"/>
  <c r="AP67" i="41" s="1"/>
  <c r="Z68" i="73"/>
  <c r="W69" i="73" s="1"/>
  <c r="Z67" i="32"/>
  <c r="AG67" i="32" s="1"/>
  <c r="AP67" i="32" s="1"/>
  <c r="AG68" i="37"/>
  <c r="AP68" i="37" s="1"/>
  <c r="W68" i="41"/>
  <c r="AF68" i="73"/>
  <c r="AO68" i="73" s="1"/>
  <c r="W70" i="26"/>
  <c r="AG69" i="26"/>
  <c r="AP69" i="26" s="1"/>
  <c r="AF69" i="26"/>
  <c r="AO69" i="26" s="1"/>
  <c r="AE69" i="26"/>
  <c r="AG67" i="90"/>
  <c r="AP67" i="90" s="1"/>
  <c r="AF67" i="90"/>
  <c r="AO67" i="90" s="1"/>
  <c r="AE67" i="90"/>
  <c r="W68" i="32"/>
  <c r="AE67" i="81"/>
  <c r="AG67" i="81"/>
  <c r="AP67" i="81" s="1"/>
  <c r="AF67" i="81"/>
  <c r="AO67" i="81" s="1"/>
  <c r="W68" i="81"/>
  <c r="Y68" i="28"/>
  <c r="X68" i="28"/>
  <c r="AH70" i="79"/>
  <c r="AQ70" i="79" s="1"/>
  <c r="AH66" i="35"/>
  <c r="AQ66" i="35" s="1"/>
  <c r="AF64" i="27"/>
  <c r="AO64" i="27" s="1"/>
  <c r="AG64" i="27"/>
  <c r="AP64" i="27" s="1"/>
  <c r="W65" i="27"/>
  <c r="AE64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F68" i="38"/>
  <c r="AO68" i="38" s="1"/>
  <c r="AE68" i="38"/>
  <c r="W69" i="38"/>
  <c r="AG68" i="38"/>
  <c r="AP68" i="38" s="1"/>
  <c r="X67" i="84"/>
  <c r="Y67" i="84"/>
  <c r="AR69" i="79"/>
  <c r="Y69" i="44"/>
  <c r="X69" i="44"/>
  <c r="AN67" i="31"/>
  <c r="AI67" i="31"/>
  <c r="Y68" i="82"/>
  <c r="X68" i="82"/>
  <c r="X66" i="47"/>
  <c r="Z66" i="47" s="1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G68" i="25"/>
  <c r="AP68" i="25" s="1"/>
  <c r="AF68" i="25"/>
  <c r="AO68" i="25" s="1"/>
  <c r="AE68" i="25"/>
  <c r="W69" i="25"/>
  <c r="AF68" i="40"/>
  <c r="AO68" i="40" s="1"/>
  <c r="AE68" i="40"/>
  <c r="W69" i="40"/>
  <c r="AG68" i="40"/>
  <c r="AP68" i="40" s="1"/>
  <c r="AR68" i="26"/>
  <c r="Y66" i="74"/>
  <c r="X66" i="74"/>
  <c r="Y68" i="87"/>
  <c r="X68" i="87"/>
  <c r="Z68" i="87" s="1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Z69" i="85" s="1"/>
  <c r="AI68" i="44"/>
  <c r="AN68" i="44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Y68" i="80"/>
  <c r="X68" i="80"/>
  <c r="AH68" i="37"/>
  <c r="AQ68" i="37" s="1"/>
  <c r="AR66" i="41"/>
  <c r="AG66" i="78"/>
  <c r="AP66" i="78" s="1"/>
  <c r="AF66" i="78"/>
  <c r="AO66" i="78" s="1"/>
  <c r="AE66" i="78"/>
  <c r="W67" i="78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I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N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Y68" i="31"/>
  <c r="X68" i="31"/>
  <c r="Z68" i="31" s="1"/>
  <c r="Z68" i="80" l="1"/>
  <c r="AF67" i="32"/>
  <c r="AO67" i="32" s="1"/>
  <c r="AE68" i="73"/>
  <c r="AE68" i="37"/>
  <c r="AG68" i="73"/>
  <c r="AP68" i="73" s="1"/>
  <c r="AF68" i="37"/>
  <c r="AO68" i="37" s="1"/>
  <c r="AE67" i="32"/>
  <c r="AE67" i="41"/>
  <c r="AF67" i="41"/>
  <c r="AO67" i="41" s="1"/>
  <c r="Z67" i="84"/>
  <c r="Z68" i="28"/>
  <c r="AE68" i="28" s="1"/>
  <c r="Z67" i="33"/>
  <c r="AG67" i="33" s="1"/>
  <c r="AP67" i="33" s="1"/>
  <c r="Z69" i="86"/>
  <c r="AE69" i="86" s="1"/>
  <c r="Z69" i="95"/>
  <c r="W70" i="95" s="1"/>
  <c r="Z69" i="44"/>
  <c r="AE69" i="44" s="1"/>
  <c r="AF68" i="28"/>
  <c r="AO68" i="28" s="1"/>
  <c r="W67" i="47"/>
  <c r="AE66" i="47"/>
  <c r="AF66" i="47"/>
  <c r="AO66" i="47" s="1"/>
  <c r="AG66" i="47"/>
  <c r="AP66" i="47" s="1"/>
  <c r="AF69" i="44"/>
  <c r="AO69" i="44" s="1"/>
  <c r="AO71" i="44" s="1"/>
  <c r="AG69" i="85"/>
  <c r="AP69" i="85" s="1"/>
  <c r="AF69" i="85"/>
  <c r="AO69" i="85" s="1"/>
  <c r="AE69" i="85"/>
  <c r="W70" i="85"/>
  <c r="AE68" i="87"/>
  <c r="W69" i="87"/>
  <c r="AF68" i="87"/>
  <c r="AO68" i="87" s="1"/>
  <c r="AG68" i="87"/>
  <c r="AP68" i="87" s="1"/>
  <c r="AG69" i="95"/>
  <c r="AP69" i="95" s="1"/>
  <c r="AF69" i="95"/>
  <c r="AO69" i="95" s="1"/>
  <c r="AE69" i="95"/>
  <c r="AF67" i="33"/>
  <c r="AO67" i="33" s="1"/>
  <c r="AG69" i="86"/>
  <c r="AP69" i="86" s="1"/>
  <c r="AF69" i="86"/>
  <c r="AO69" i="86" s="1"/>
  <c r="W70" i="86"/>
  <c r="AH66" i="88"/>
  <c r="AQ66" i="88" s="1"/>
  <c r="W69" i="31"/>
  <c r="AG68" i="31"/>
  <c r="AP68" i="31" s="1"/>
  <c r="AF68" i="31"/>
  <c r="AO68" i="31" s="1"/>
  <c r="AE68" i="3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Z67" i="36" s="1"/>
  <c r="Y67" i="36"/>
  <c r="Y69" i="25"/>
  <c r="X69" i="25"/>
  <c r="AI70" i="91"/>
  <c r="AN70" i="91"/>
  <c r="AH69" i="44"/>
  <c r="AQ69" i="44" s="1"/>
  <c r="AQ71" i="44" s="1"/>
  <c r="AZ3" i="44"/>
  <c r="AX4" i="44" s="1"/>
  <c r="S4" i="44" s="1"/>
  <c r="AC4" i="44" s="1"/>
  <c r="AB5" i="44" s="1"/>
  <c r="AX19" i="44"/>
  <c r="S19" i="44" s="1"/>
  <c r="AC19" i="44" s="1"/>
  <c r="AB20" i="44" s="1"/>
  <c r="AX23" i="44"/>
  <c r="S23" i="44" s="1"/>
  <c r="AC23" i="44" s="1"/>
  <c r="AB24" i="44" s="1"/>
  <c r="AX25" i="44"/>
  <c r="S25" i="44" s="1"/>
  <c r="AC25" i="44" s="1"/>
  <c r="AB26" i="44" s="1"/>
  <c r="AX26" i="44"/>
  <c r="S26" i="44" s="1"/>
  <c r="AC26" i="44" s="1"/>
  <c r="AB27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8" i="44"/>
  <c r="S68" i="44" s="1"/>
  <c r="AC68" i="44" s="1"/>
  <c r="AB69" i="44" s="1"/>
  <c r="AX65" i="44"/>
  <c r="S65" i="44" s="1"/>
  <c r="AC65" i="44" s="1"/>
  <c r="AB66" i="44" s="1"/>
  <c r="AX66" i="44"/>
  <c r="S66" i="44" s="1"/>
  <c r="AC66" i="44" s="1"/>
  <c r="AB67" i="44" s="1"/>
  <c r="AX64" i="44"/>
  <c r="S64" i="44" s="1"/>
  <c r="AC64" i="44" s="1"/>
  <c r="AB65" i="44" s="1"/>
  <c r="AX67" i="44"/>
  <c r="S67" i="44" s="1"/>
  <c r="AC67" i="44" s="1"/>
  <c r="AB68" i="44" s="1"/>
  <c r="AH67" i="84"/>
  <c r="AQ67" i="84" s="1"/>
  <c r="X68" i="83"/>
  <c r="Y68" i="83"/>
  <c r="AI67" i="32"/>
  <c r="AN67" i="32"/>
  <c r="AI67" i="90"/>
  <c r="AN67" i="90"/>
  <c r="AI68" i="73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X65" i="27"/>
  <c r="Y65" i="27"/>
  <c r="Z65" i="27" s="1"/>
  <c r="X70" i="26"/>
  <c r="Z70" i="26" s="1"/>
  <c r="Y70" i="26"/>
  <c r="AR65" i="88"/>
  <c r="AI66" i="43"/>
  <c r="AN66" i="43"/>
  <c r="X69" i="96"/>
  <c r="Y69" i="96"/>
  <c r="AN66" i="78"/>
  <c r="AI66" i="78"/>
  <c r="AH66" i="74"/>
  <c r="AQ66" i="74" s="1"/>
  <c r="Y69" i="42"/>
  <c r="X69" i="42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X68" i="90"/>
  <c r="Y68" i="41"/>
  <c r="X68" i="41"/>
  <c r="AG67" i="84"/>
  <c r="AP67" i="84" s="1"/>
  <c r="AF67" i="84"/>
  <c r="AO67" i="84" s="1"/>
  <c r="AE67" i="84"/>
  <c r="W68" i="84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Y71" i="91"/>
  <c r="AR67" i="31"/>
  <c r="X69" i="38"/>
  <c r="Y69" i="38"/>
  <c r="AI67" i="83"/>
  <c r="AN67" i="83"/>
  <c r="AH68" i="28"/>
  <c r="AQ68" i="28" s="1"/>
  <c r="X68" i="32"/>
  <c r="Y68" i="32"/>
  <c r="AI69" i="26"/>
  <c r="AN69" i="26"/>
  <c r="AN67" i="41"/>
  <c r="AI67" i="41"/>
  <c r="Y69" i="37"/>
  <c r="X69" i="37"/>
  <c r="Y66" i="92"/>
  <c r="Z66" i="92" s="1"/>
  <c r="X66" i="92"/>
  <c r="AG66" i="45"/>
  <c r="AP66" i="45" s="1"/>
  <c r="AF66" i="45"/>
  <c r="AO66" i="45" s="1"/>
  <c r="W67" i="45"/>
  <c r="AE66" i="45"/>
  <c r="AI65" i="92"/>
  <c r="AN65" i="92"/>
  <c r="X69" i="48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X67" i="43"/>
  <c r="X69" i="77"/>
  <c r="Z69" i="77" s="1"/>
  <c r="Y69" i="77"/>
  <c r="AH68" i="80"/>
  <c r="AQ68" i="80" s="1"/>
  <c r="AR67" i="34"/>
  <c r="Y65" i="94"/>
  <c r="X65" i="94"/>
  <c r="AH66" i="47"/>
  <c r="AQ66" i="47" s="1"/>
  <c r="AI68" i="38"/>
  <c r="AN68" i="38"/>
  <c r="AN67" i="81"/>
  <c r="AI67" i="81"/>
  <c r="Y69" i="73"/>
  <c r="X69" i="73"/>
  <c r="AI68" i="37"/>
  <c r="AN68" i="37"/>
  <c r="AX20" i="44" l="1"/>
  <c r="S20" i="44" s="1"/>
  <c r="AC20" i="44" s="1"/>
  <c r="AB21" i="44" s="1"/>
  <c r="AG68" i="28"/>
  <c r="AP68" i="28" s="1"/>
  <c r="Z69" i="38"/>
  <c r="AX24" i="44"/>
  <c r="S24" i="44" s="1"/>
  <c r="AC24" i="44" s="1"/>
  <c r="AB25" i="44" s="1"/>
  <c r="AX13" i="44"/>
  <c r="S13" i="44" s="1"/>
  <c r="AC13" i="44" s="1"/>
  <c r="AB14" i="44" s="1"/>
  <c r="W69" i="28"/>
  <c r="AX22" i="44"/>
  <c r="S22" i="44" s="1"/>
  <c r="AC22" i="44" s="1"/>
  <c r="AB23" i="44" s="1"/>
  <c r="Z71" i="91"/>
  <c r="AX33" i="44"/>
  <c r="S33" i="44" s="1"/>
  <c r="AC33" i="44" s="1"/>
  <c r="AB34" i="44" s="1"/>
  <c r="AX27" i="44"/>
  <c r="S27" i="44" s="1"/>
  <c r="AC27" i="44" s="1"/>
  <c r="AB28" i="44" s="1"/>
  <c r="AX21" i="44"/>
  <c r="S21" i="44" s="1"/>
  <c r="AC21" i="44" s="1"/>
  <c r="AB22" i="44" s="1"/>
  <c r="W68" i="33"/>
  <c r="Z67" i="43"/>
  <c r="Z68" i="90"/>
  <c r="AX18" i="44"/>
  <c r="S18" i="44" s="1"/>
  <c r="AC18" i="44" s="1"/>
  <c r="AB19" i="44" s="1"/>
  <c r="AX12" i="44"/>
  <c r="S12" i="44" s="1"/>
  <c r="AC12" i="44" s="1"/>
  <c r="AB13" i="44" s="1"/>
  <c r="AX17" i="44"/>
  <c r="S17" i="44" s="1"/>
  <c r="AC17" i="44" s="1"/>
  <c r="AB18" i="44" s="1"/>
  <c r="AX11" i="44"/>
  <c r="S11" i="44" s="1"/>
  <c r="AC11" i="44" s="1"/>
  <c r="AB12" i="44" s="1"/>
  <c r="Z69" i="48"/>
  <c r="Z69" i="42"/>
  <c r="Z69" i="96"/>
  <c r="AX16" i="44"/>
  <c r="S16" i="44" s="1"/>
  <c r="AC16" i="44" s="1"/>
  <c r="AB17" i="44" s="1"/>
  <c r="AX10" i="44"/>
  <c r="S10" i="44" s="1"/>
  <c r="AC10" i="44" s="1"/>
  <c r="AB11" i="44" s="1"/>
  <c r="AX15" i="44"/>
  <c r="S15" i="44" s="1"/>
  <c r="AC15" i="44" s="1"/>
  <c r="AB16" i="44" s="1"/>
  <c r="AX9" i="44"/>
  <c r="S9" i="44" s="1"/>
  <c r="AC9" i="44" s="1"/>
  <c r="AB10" i="44" s="1"/>
  <c r="AE67" i="33"/>
  <c r="AX14" i="44"/>
  <c r="S14" i="44" s="1"/>
  <c r="AC14" i="44" s="1"/>
  <c r="AB15" i="44" s="1"/>
  <c r="AX8" i="44"/>
  <c r="S8" i="44" s="1"/>
  <c r="AC8" i="44" s="1"/>
  <c r="AB9" i="44" s="1"/>
  <c r="Z68" i="32"/>
  <c r="AG68" i="32" s="1"/>
  <c r="AP68" i="32" s="1"/>
  <c r="AX3" i="44"/>
  <c r="S3" i="44" s="1"/>
  <c r="AC3" i="44" s="1"/>
  <c r="Z66" i="46"/>
  <c r="AF66" i="46" s="1"/>
  <c r="AO66" i="46" s="1"/>
  <c r="AX7" i="44"/>
  <c r="S7" i="44" s="1"/>
  <c r="AC7" i="44" s="1"/>
  <c r="AB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X69" i="44"/>
  <c r="S69" i="44" s="1"/>
  <c r="AC69" i="44" s="1"/>
  <c r="AG66" i="46"/>
  <c r="AP66" i="46" s="1"/>
  <c r="AE66" i="46"/>
  <c r="AF67" i="36"/>
  <c r="AO67" i="36" s="1"/>
  <c r="AE67" i="36"/>
  <c r="W68" i="36"/>
  <c r="AG67" i="36"/>
  <c r="AP67" i="36" s="1"/>
  <c r="AG68" i="81"/>
  <c r="AP68" i="81" s="1"/>
  <c r="W69" i="81"/>
  <c r="AE68" i="81"/>
  <c r="AF71" i="91"/>
  <c r="AO71" i="91" s="1"/>
  <c r="AE71" i="91"/>
  <c r="W72" i="91"/>
  <c r="AG71" i="91"/>
  <c r="AP71" i="91" s="1"/>
  <c r="AE69" i="42"/>
  <c r="W70" i="42"/>
  <c r="AF69" i="42"/>
  <c r="AO69" i="42" s="1"/>
  <c r="AG69" i="42"/>
  <c r="AP69" i="42" s="1"/>
  <c r="AE70" i="26"/>
  <c r="W71" i="26"/>
  <c r="AG70" i="26"/>
  <c r="AP70" i="26" s="1"/>
  <c r="AF70" i="26"/>
  <c r="AO70" i="26" s="1"/>
  <c r="AE67" i="43"/>
  <c r="AG67" i="43"/>
  <c r="AP67" i="43" s="1"/>
  <c r="W68" i="43"/>
  <c r="AF67" i="43"/>
  <c r="AO67" i="43" s="1"/>
  <c r="AF68" i="32"/>
  <c r="AO68" i="32" s="1"/>
  <c r="AE68" i="32"/>
  <c r="W69" i="32"/>
  <c r="AR68" i="38"/>
  <c r="AJ35" i="44"/>
  <c r="AK35" i="44"/>
  <c r="AT35" i="44" s="1"/>
  <c r="AI69" i="95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AX39" i="48"/>
  <c r="S39" i="48" s="1"/>
  <c r="AC39" i="48" s="1"/>
  <c r="AB40" i="48" s="1"/>
  <c r="AX47" i="48"/>
  <c r="S47" i="48" s="1"/>
  <c r="AC47" i="48" s="1"/>
  <c r="AB48" i="48" s="1"/>
  <c r="AX57" i="48"/>
  <c r="S57" i="48" s="1"/>
  <c r="AC57" i="48" s="1"/>
  <c r="AB58" i="48" s="1"/>
  <c r="AX59" i="48"/>
  <c r="S59" i="48" s="1"/>
  <c r="AC59" i="48" s="1"/>
  <c r="AB60" i="48" s="1"/>
  <c r="AX66" i="48"/>
  <c r="S66" i="48" s="1"/>
  <c r="AC66" i="48" s="1"/>
  <c r="AB67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13" i="96"/>
  <c r="S13" i="96" s="1"/>
  <c r="AC13" i="96" s="1"/>
  <c r="AB14" i="96" s="1"/>
  <c r="AX20" i="96"/>
  <c r="S20" i="96" s="1"/>
  <c r="AC20" i="96" s="1"/>
  <c r="AB21" i="96" s="1"/>
  <c r="AX21" i="96"/>
  <c r="S21" i="96" s="1"/>
  <c r="AC21" i="96" s="1"/>
  <c r="AB22" i="96" s="1"/>
  <c r="AX23" i="96"/>
  <c r="S23" i="96" s="1"/>
  <c r="AC23" i="96" s="1"/>
  <c r="AB24" i="96" s="1"/>
  <c r="AX28" i="96"/>
  <c r="S28" i="96" s="1"/>
  <c r="AC28" i="96" s="1"/>
  <c r="AB29" i="96" s="1"/>
  <c r="AX29" i="96"/>
  <c r="S29" i="96" s="1"/>
  <c r="AC29" i="96" s="1"/>
  <c r="AB30" i="96" s="1"/>
  <c r="AX30" i="96"/>
  <c r="S30" i="96" s="1"/>
  <c r="AC30" i="96" s="1"/>
  <c r="AB31" i="96" s="1"/>
  <c r="AX31" i="96"/>
  <c r="S31" i="96" s="1"/>
  <c r="AC31" i="96" s="1"/>
  <c r="AB32" i="96" s="1"/>
  <c r="AX32" i="96"/>
  <c r="S32" i="96" s="1"/>
  <c r="AC32" i="96" s="1"/>
  <c r="AB33" i="96" s="1"/>
  <c r="AX33" i="96"/>
  <c r="S33" i="96" s="1"/>
  <c r="AC33" i="96" s="1"/>
  <c r="AB34" i="96" s="1"/>
  <c r="AX34" i="96"/>
  <c r="S34" i="96" s="1"/>
  <c r="AC34" i="96" s="1"/>
  <c r="AB35" i="96" s="1"/>
  <c r="AX35" i="96"/>
  <c r="S35" i="96" s="1"/>
  <c r="AC35" i="96" s="1"/>
  <c r="AB36" i="96" s="1"/>
  <c r="AX36" i="96"/>
  <c r="S36" i="96" s="1"/>
  <c r="AC36" i="96" s="1"/>
  <c r="AB37" i="96" s="1"/>
  <c r="AX37" i="96"/>
  <c r="S37" i="96" s="1"/>
  <c r="AC37" i="96" s="1"/>
  <c r="AB38" i="96" s="1"/>
  <c r="AX38" i="96"/>
  <c r="S38" i="96" s="1"/>
  <c r="AC38" i="96" s="1"/>
  <c r="AB39" i="96" s="1"/>
  <c r="AX39" i="96"/>
  <c r="S39" i="96" s="1"/>
  <c r="AC39" i="96" s="1"/>
  <c r="AB40" i="96" s="1"/>
  <c r="AX40" i="96"/>
  <c r="S40" i="96" s="1"/>
  <c r="AC40" i="96" s="1"/>
  <c r="AB41" i="96" s="1"/>
  <c r="AX41" i="96"/>
  <c r="S41" i="96" s="1"/>
  <c r="AC41" i="96" s="1"/>
  <c r="AB42" i="96" s="1"/>
  <c r="AX42" i="96"/>
  <c r="S42" i="96" s="1"/>
  <c r="AC42" i="96" s="1"/>
  <c r="AB43" i="96" s="1"/>
  <c r="AX43" i="96"/>
  <c r="S43" i="96" s="1"/>
  <c r="AC43" i="96" s="1"/>
  <c r="AB44" i="96" s="1"/>
  <c r="AX44" i="96"/>
  <c r="S44" i="96" s="1"/>
  <c r="AC44" i="96" s="1"/>
  <c r="AB45" i="96" s="1"/>
  <c r="AX45" i="96"/>
  <c r="S45" i="96" s="1"/>
  <c r="AC45" i="96" s="1"/>
  <c r="AB46" i="96" s="1"/>
  <c r="AX46" i="96"/>
  <c r="S46" i="96" s="1"/>
  <c r="AC46" i="96" s="1"/>
  <c r="AB47" i="96" s="1"/>
  <c r="AX47" i="96"/>
  <c r="S47" i="96" s="1"/>
  <c r="AC47" i="96" s="1"/>
  <c r="AB48" i="96" s="1"/>
  <c r="AX48" i="96"/>
  <c r="S48" i="96" s="1"/>
  <c r="AC48" i="96" s="1"/>
  <c r="AB49" i="96" s="1"/>
  <c r="AX49" i="96"/>
  <c r="S49" i="96" s="1"/>
  <c r="AC49" i="96" s="1"/>
  <c r="AB50" i="96" s="1"/>
  <c r="AX50" i="96"/>
  <c r="S50" i="96" s="1"/>
  <c r="AC50" i="96" s="1"/>
  <c r="AB51" i="96" s="1"/>
  <c r="AX51" i="96"/>
  <c r="S51" i="96" s="1"/>
  <c r="AC51" i="96" s="1"/>
  <c r="AB52" i="96" s="1"/>
  <c r="AX52" i="96"/>
  <c r="S52" i="96" s="1"/>
  <c r="AC52" i="96" s="1"/>
  <c r="AB53" i="96" s="1"/>
  <c r="AX53" i="96"/>
  <c r="S53" i="96" s="1"/>
  <c r="AC53" i="96" s="1"/>
  <c r="AB54" i="96" s="1"/>
  <c r="AX54" i="96"/>
  <c r="S54" i="96" s="1"/>
  <c r="AC54" i="96" s="1"/>
  <c r="AB55" i="96" s="1"/>
  <c r="AX55" i="96"/>
  <c r="S55" i="96" s="1"/>
  <c r="AC55" i="96" s="1"/>
  <c r="AB56" i="96" s="1"/>
  <c r="AX56" i="96"/>
  <c r="S56" i="96" s="1"/>
  <c r="AC56" i="96" s="1"/>
  <c r="AB57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6" i="96"/>
  <c r="S66" i="96" s="1"/>
  <c r="AC66" i="96" s="1"/>
  <c r="AB67" i="96" s="1"/>
  <c r="AX65" i="96"/>
  <c r="S65" i="96" s="1"/>
  <c r="AC65" i="96" s="1"/>
  <c r="AB66" i="96" s="1"/>
  <c r="AX67" i="96"/>
  <c r="S67" i="96" s="1"/>
  <c r="AC67" i="96" s="1"/>
  <c r="AB68" i="96" s="1"/>
  <c r="AX68" i="96"/>
  <c r="S68" i="96" s="1"/>
  <c r="AC68" i="96" s="1"/>
  <c r="AB69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J24" i="44"/>
  <c r="AK24" i="44"/>
  <c r="AT24" i="44" s="1"/>
  <c r="AJ18" i="44"/>
  <c r="AK18" i="44"/>
  <c r="AT18" i="44" s="1"/>
  <c r="AJ12" i="44"/>
  <c r="AK12" i="44"/>
  <c r="AT12" i="44" s="1"/>
  <c r="AJ6" i="44"/>
  <c r="AK6" i="44"/>
  <c r="AT6" i="44" s="1"/>
  <c r="AR70" i="91"/>
  <c r="AH67" i="78"/>
  <c r="AQ67" i="78" s="1"/>
  <c r="AN65" i="89"/>
  <c r="AI65" i="89"/>
  <c r="Y70" i="85"/>
  <c r="X70" i="85"/>
  <c r="X67" i="47"/>
  <c r="Y67" i="47"/>
  <c r="W70" i="77"/>
  <c r="AG69" i="77"/>
  <c r="AP69" i="77" s="1"/>
  <c r="AF69" i="77"/>
  <c r="AO69" i="77" s="1"/>
  <c r="AE69" i="77"/>
  <c r="AF68" i="90"/>
  <c r="AO68" i="90" s="1"/>
  <c r="W69" i="90"/>
  <c r="AG68" i="90"/>
  <c r="AP68" i="90" s="1"/>
  <c r="AE68" i="90"/>
  <c r="AJ59" i="44"/>
  <c r="AK59" i="44"/>
  <c r="AT59" i="44" s="1"/>
  <c r="AJ23" i="44"/>
  <c r="AK23" i="44"/>
  <c r="AT23" i="44" s="1"/>
  <c r="AJ11" i="44"/>
  <c r="AK11" i="44"/>
  <c r="AT11" i="44" s="1"/>
  <c r="AI69" i="44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29" i="40"/>
  <c r="S29" i="40" s="1"/>
  <c r="AC29" i="40" s="1"/>
  <c r="AB30" i="40" s="1"/>
  <c r="AX42" i="40"/>
  <c r="S42" i="40" s="1"/>
  <c r="AC42" i="40" s="1"/>
  <c r="AB43" i="40" s="1"/>
  <c r="AX43" i="40"/>
  <c r="S43" i="40" s="1"/>
  <c r="AC43" i="40" s="1"/>
  <c r="AB44" i="40" s="1"/>
  <c r="AX45" i="40"/>
  <c r="S45" i="40" s="1"/>
  <c r="AC45" i="40" s="1"/>
  <c r="AB46" i="40" s="1"/>
  <c r="AX48" i="40"/>
  <c r="S48" i="40" s="1"/>
  <c r="AC48" i="40" s="1"/>
  <c r="AB49" i="40" s="1"/>
  <c r="AX49" i="40"/>
  <c r="S49" i="40" s="1"/>
  <c r="AC49" i="40" s="1"/>
  <c r="AB50" i="40" s="1"/>
  <c r="AX51" i="40"/>
  <c r="S51" i="40" s="1"/>
  <c r="AC51" i="40" s="1"/>
  <c r="AB52" i="40" s="1"/>
  <c r="AX54" i="40"/>
  <c r="S54" i="40" s="1"/>
  <c r="AC54" i="40" s="1"/>
  <c r="AB55" i="40" s="1"/>
  <c r="AX55" i="40"/>
  <c r="S55" i="40" s="1"/>
  <c r="AC55" i="40" s="1"/>
  <c r="AB56" i="40" s="1"/>
  <c r="AX57" i="40"/>
  <c r="S57" i="40" s="1"/>
  <c r="AC57" i="40" s="1"/>
  <c r="AB58" i="40" s="1"/>
  <c r="AX60" i="40"/>
  <c r="S60" i="40" s="1"/>
  <c r="AC60" i="40" s="1"/>
  <c r="AB61" i="40" s="1"/>
  <c r="AX61" i="40"/>
  <c r="S61" i="40" s="1"/>
  <c r="AC61" i="40" s="1"/>
  <c r="AB62" i="40" s="1"/>
  <c r="AX63" i="40"/>
  <c r="S63" i="40" s="1"/>
  <c r="AC63" i="40" s="1"/>
  <c r="AB64" i="40" s="1"/>
  <c r="AX65" i="40"/>
  <c r="S65" i="40" s="1"/>
  <c r="AC65" i="40" s="1"/>
  <c r="AB66" i="40" s="1"/>
  <c r="AX68" i="40"/>
  <c r="S68" i="40" s="1"/>
  <c r="AC68" i="40" s="1"/>
  <c r="AB69" i="40" s="1"/>
  <c r="AX66" i="40"/>
  <c r="S66" i="40" s="1"/>
  <c r="AC66" i="40" s="1"/>
  <c r="AB67" i="40" s="1"/>
  <c r="AI70" i="79"/>
  <c r="AN70" i="79"/>
  <c r="Y69" i="80"/>
  <c r="X69" i="80"/>
  <c r="Z69" i="80" s="1"/>
  <c r="AR68" i="73"/>
  <c r="AH68" i="83"/>
  <c r="AQ68" i="83" s="1"/>
  <c r="AK64" i="44"/>
  <c r="AT64" i="44" s="1"/>
  <c r="AJ64" i="44"/>
  <c r="AJ58" i="44"/>
  <c r="AK58" i="44"/>
  <c r="AT58" i="44" s="1"/>
  <c r="AJ52" i="44"/>
  <c r="AK52" i="44"/>
  <c r="AT52" i="44" s="1"/>
  <c r="AJ46" i="44"/>
  <c r="AK46" i="44"/>
  <c r="AT46" i="44" s="1"/>
  <c r="AK40" i="44"/>
  <c r="AT40" i="44" s="1"/>
  <c r="AJ40" i="44"/>
  <c r="AK34" i="44"/>
  <c r="AT34" i="44" s="1"/>
  <c r="AJ34" i="44"/>
  <c r="AK28" i="44"/>
  <c r="AT28" i="44" s="1"/>
  <c r="AJ28" i="44"/>
  <c r="AJ22" i="44"/>
  <c r="AK22" i="44"/>
  <c r="AT22" i="44" s="1"/>
  <c r="AK16" i="44"/>
  <c r="AT16" i="44" s="1"/>
  <c r="AJ16" i="44"/>
  <c r="AJ10" i="44"/>
  <c r="AK10" i="44"/>
  <c r="AT10" i="44" s="1"/>
  <c r="AB4" i="44"/>
  <c r="AJ3" i="44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J5" i="44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J21" i="44"/>
  <c r="AK21" i="44"/>
  <c r="AT21" i="44" s="1"/>
  <c r="AJ15" i="44"/>
  <c r="AK15" i="44"/>
  <c r="AT15" i="44" s="1"/>
  <c r="AK9" i="44"/>
  <c r="AT9" i="44" s="1"/>
  <c r="AJ9" i="44"/>
  <c r="Z69" i="25"/>
  <c r="Z69" i="30"/>
  <c r="AR68" i="77"/>
  <c r="Y69" i="31"/>
  <c r="X69" i="31"/>
  <c r="X70" i="95"/>
  <c r="Y70" i="95"/>
  <c r="Y69" i="87"/>
  <c r="X69" i="87"/>
  <c r="AF69" i="48"/>
  <c r="AO69" i="48" s="1"/>
  <c r="AO71" i="48" s="1"/>
  <c r="AX69" i="48"/>
  <c r="S69" i="48" s="1"/>
  <c r="AC69" i="48" s="1"/>
  <c r="AG69" i="48"/>
  <c r="AP69" i="48" s="1"/>
  <c r="AP71" i="48" s="1"/>
  <c r="AE69" i="48"/>
  <c r="AG69" i="38"/>
  <c r="AP69" i="38" s="1"/>
  <c r="AE69" i="38"/>
  <c r="W70" i="38"/>
  <c r="AF69" i="38"/>
  <c r="AO69" i="38" s="1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J69" i="44"/>
  <c r="AS69" i="44" s="1"/>
  <c r="AK69" i="44"/>
  <c r="AT69" i="44" s="1"/>
  <c r="AJ41" i="44"/>
  <c r="AK41" i="44"/>
  <c r="AT41" i="44" s="1"/>
  <c r="AJ17" i="44"/>
  <c r="AK17" i="44"/>
  <c r="AT17" i="44" s="1"/>
  <c r="AN69" i="85"/>
  <c r="AI69" i="85"/>
  <c r="AR67" i="81"/>
  <c r="X66" i="75"/>
  <c r="Y66" i="75"/>
  <c r="AR67" i="83"/>
  <c r="X68" i="84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J14" i="44"/>
  <c r="AK14" i="44"/>
  <c r="AT14" i="44" s="1"/>
  <c r="AJ8" i="44"/>
  <c r="AK8" i="44"/>
  <c r="AT8" i="44" s="1"/>
  <c r="AN69" i="86"/>
  <c r="AI69" i="86"/>
  <c r="AI67" i="33"/>
  <c r="AN67" i="33"/>
  <c r="AI68" i="87"/>
  <c r="AN68" i="87"/>
  <c r="AI66" i="47"/>
  <c r="AN66" i="47"/>
  <c r="Y69" i="28"/>
  <c r="Z69" i="28" s="1"/>
  <c r="X69" i="28"/>
  <c r="AH68" i="81"/>
  <c r="AQ68" i="81" s="1"/>
  <c r="AR68" i="40"/>
  <c r="AH69" i="42"/>
  <c r="AQ69" i="42" s="1"/>
  <c r="AJ47" i="44"/>
  <c r="AK47" i="44"/>
  <c r="AT47" i="44" s="1"/>
  <c r="AI65" i="75"/>
  <c r="AN65" i="75"/>
  <c r="AN66" i="45"/>
  <c r="AI66" i="45"/>
  <c r="AF66" i="92"/>
  <c r="AO66" i="92" s="1"/>
  <c r="AE66" i="92"/>
  <c r="AG66" i="92"/>
  <c r="AP66" i="92" s="1"/>
  <c r="W67" i="92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K25" i="44"/>
  <c r="AT25" i="44" s="1"/>
  <c r="AJ25" i="44"/>
  <c r="AJ19" i="44"/>
  <c r="AK19" i="44"/>
  <c r="AT19" i="44" s="1"/>
  <c r="AJ13" i="44"/>
  <c r="AK13" i="44"/>
  <c r="AT13" i="44" s="1"/>
  <c r="AJ7" i="44"/>
  <c r="AK7" i="44"/>
  <c r="AT7" i="44" s="1"/>
  <c r="AH67" i="36"/>
  <c r="AQ67" i="36" s="1"/>
  <c r="X69" i="76"/>
  <c r="Y69" i="76"/>
  <c r="AI68" i="31"/>
  <c r="AN68" i="31"/>
  <c r="X70" i="86"/>
  <c r="Y70" i="86"/>
  <c r="AN68" i="28"/>
  <c r="AI68" i="28"/>
  <c r="AX37" i="40" l="1"/>
  <c r="S37" i="40" s="1"/>
  <c r="AC37" i="40" s="1"/>
  <c r="AB38" i="40" s="1"/>
  <c r="AX20" i="40"/>
  <c r="S20" i="40" s="1"/>
  <c r="AC20" i="40" s="1"/>
  <c r="AB21" i="40" s="1"/>
  <c r="Z68" i="84"/>
  <c r="AX62" i="40"/>
  <c r="S62" i="40" s="1"/>
  <c r="AC62" i="40" s="1"/>
  <c r="AB63" i="40" s="1"/>
  <c r="AX56" i="40"/>
  <c r="S56" i="40" s="1"/>
  <c r="AC56" i="40" s="1"/>
  <c r="AB57" i="40" s="1"/>
  <c r="AX50" i="40"/>
  <c r="S50" i="40" s="1"/>
  <c r="AC50" i="40" s="1"/>
  <c r="AB51" i="40" s="1"/>
  <c r="AX44" i="40"/>
  <c r="S44" i="40" s="1"/>
  <c r="AC44" i="40" s="1"/>
  <c r="AB45" i="40" s="1"/>
  <c r="AX36" i="40"/>
  <c r="S36" i="40" s="1"/>
  <c r="AC36" i="40" s="1"/>
  <c r="AB37" i="40" s="1"/>
  <c r="AX19" i="40"/>
  <c r="S19" i="40" s="1"/>
  <c r="AC19" i="40" s="1"/>
  <c r="AB20" i="40" s="1"/>
  <c r="AX63" i="48"/>
  <c r="S63" i="48" s="1"/>
  <c r="AC63" i="48" s="1"/>
  <c r="AB64" i="48" s="1"/>
  <c r="AX45" i="48"/>
  <c r="S45" i="48" s="1"/>
  <c r="AC45" i="48" s="1"/>
  <c r="AB46" i="48" s="1"/>
  <c r="AX31" i="40"/>
  <c r="S31" i="40" s="1"/>
  <c r="AC31" i="40" s="1"/>
  <c r="AB32" i="40" s="1"/>
  <c r="AX10" i="40"/>
  <c r="S10" i="40" s="1"/>
  <c r="AC10" i="40" s="1"/>
  <c r="AB11" i="40" s="1"/>
  <c r="AX64" i="40"/>
  <c r="S64" i="40" s="1"/>
  <c r="AC64" i="40" s="1"/>
  <c r="AB65" i="40" s="1"/>
  <c r="AX59" i="40"/>
  <c r="S59" i="40" s="1"/>
  <c r="AC59" i="40" s="1"/>
  <c r="AB60" i="40" s="1"/>
  <c r="AX53" i="40"/>
  <c r="S53" i="40" s="1"/>
  <c r="AC53" i="40" s="1"/>
  <c r="AB54" i="40" s="1"/>
  <c r="AX47" i="40"/>
  <c r="S47" i="40" s="1"/>
  <c r="AC47" i="40" s="1"/>
  <c r="AB48" i="40" s="1"/>
  <c r="AX41" i="40"/>
  <c r="S41" i="40" s="1"/>
  <c r="AC41" i="40" s="1"/>
  <c r="AB42" i="40" s="1"/>
  <c r="AX27" i="40"/>
  <c r="S27" i="40" s="1"/>
  <c r="AC27" i="40" s="1"/>
  <c r="AB28" i="40" s="1"/>
  <c r="AX53" i="48"/>
  <c r="S53" i="48" s="1"/>
  <c r="AC53" i="48" s="1"/>
  <c r="AB54" i="48" s="1"/>
  <c r="W67" i="46"/>
  <c r="AX67" i="40"/>
  <c r="S67" i="40" s="1"/>
  <c r="AC67" i="40" s="1"/>
  <c r="AB68" i="40" s="1"/>
  <c r="AX58" i="40"/>
  <c r="S58" i="40" s="1"/>
  <c r="AC58" i="40" s="1"/>
  <c r="AB59" i="40" s="1"/>
  <c r="AX52" i="40"/>
  <c r="S52" i="40" s="1"/>
  <c r="AC52" i="40" s="1"/>
  <c r="AB53" i="40" s="1"/>
  <c r="AX46" i="40"/>
  <c r="S46" i="40" s="1"/>
  <c r="AC46" i="40" s="1"/>
  <c r="AB47" i="40" s="1"/>
  <c r="AX38" i="40"/>
  <c r="S38" i="40" s="1"/>
  <c r="AC38" i="40" s="1"/>
  <c r="AB39" i="40" s="1"/>
  <c r="AX21" i="40"/>
  <c r="S21" i="40" s="1"/>
  <c r="AC21" i="40" s="1"/>
  <c r="AB22" i="40" s="1"/>
  <c r="AX27" i="96"/>
  <c r="S27" i="96" s="1"/>
  <c r="AC27" i="96" s="1"/>
  <c r="AB28" i="96" s="1"/>
  <c r="AX51" i="48"/>
  <c r="S51" i="48" s="1"/>
  <c r="AC51" i="48" s="1"/>
  <c r="AB52" i="48" s="1"/>
  <c r="AX41" i="48"/>
  <c r="S41" i="48" s="1"/>
  <c r="AC41" i="48" s="1"/>
  <c r="AB42" i="48" s="1"/>
  <c r="AX33" i="48"/>
  <c r="S33" i="48" s="1"/>
  <c r="AC33" i="48" s="1"/>
  <c r="AB34" i="48" s="1"/>
  <c r="AX65" i="48"/>
  <c r="S65" i="48" s="1"/>
  <c r="AC65" i="48" s="1"/>
  <c r="AB66" i="48" s="1"/>
  <c r="AX58" i="48"/>
  <c r="S58" i="48" s="1"/>
  <c r="AC58" i="48" s="1"/>
  <c r="AB59" i="48" s="1"/>
  <c r="AX52" i="48"/>
  <c r="S52" i="48" s="1"/>
  <c r="AC52" i="48" s="1"/>
  <c r="AB53" i="48" s="1"/>
  <c r="AX46" i="48"/>
  <c r="S46" i="48" s="1"/>
  <c r="AC46" i="48" s="1"/>
  <c r="AB47" i="48" s="1"/>
  <c r="AX40" i="48"/>
  <c r="S40" i="48" s="1"/>
  <c r="AC40" i="48" s="1"/>
  <c r="AB41" i="48" s="1"/>
  <c r="AX27" i="48"/>
  <c r="S27" i="48" s="1"/>
  <c r="AC27" i="48" s="1"/>
  <c r="AB28" i="48" s="1"/>
  <c r="AX35" i="40"/>
  <c r="S35" i="40" s="1"/>
  <c r="AC35" i="40" s="1"/>
  <c r="AB36" i="40" s="1"/>
  <c r="AX26" i="40"/>
  <c r="S26" i="40" s="1"/>
  <c r="AC26" i="40" s="1"/>
  <c r="AB27" i="40" s="1"/>
  <c r="AX17" i="40"/>
  <c r="S17" i="40" s="1"/>
  <c r="AC17" i="40" s="1"/>
  <c r="AB18" i="40" s="1"/>
  <c r="AX19" i="96"/>
  <c r="S19" i="96" s="1"/>
  <c r="AC19" i="96" s="1"/>
  <c r="AB20" i="96" s="1"/>
  <c r="AX68" i="48"/>
  <c r="S68" i="48" s="1"/>
  <c r="AC68" i="48" s="1"/>
  <c r="AB69" i="48" s="1"/>
  <c r="AX62" i="48"/>
  <c r="S62" i="48" s="1"/>
  <c r="AC62" i="48" s="1"/>
  <c r="AB63" i="48" s="1"/>
  <c r="AX56" i="48"/>
  <c r="S56" i="48" s="1"/>
  <c r="AC56" i="48" s="1"/>
  <c r="AB57" i="48" s="1"/>
  <c r="AX50" i="48"/>
  <c r="S50" i="48" s="1"/>
  <c r="AC50" i="48" s="1"/>
  <c r="AB51" i="48" s="1"/>
  <c r="AX44" i="48"/>
  <c r="S44" i="48" s="1"/>
  <c r="AC44" i="48" s="1"/>
  <c r="AB45" i="48" s="1"/>
  <c r="AX37" i="48"/>
  <c r="S37" i="48" s="1"/>
  <c r="AC37" i="48" s="1"/>
  <c r="AB38" i="48" s="1"/>
  <c r="Z67" i="29"/>
  <c r="AX40" i="40"/>
  <c r="S40" i="40" s="1"/>
  <c r="AC40" i="40" s="1"/>
  <c r="AB41" i="40" s="1"/>
  <c r="AX33" i="40"/>
  <c r="S33" i="40" s="1"/>
  <c r="AC33" i="40" s="1"/>
  <c r="AB34" i="40" s="1"/>
  <c r="AX25" i="40"/>
  <c r="S25" i="40" s="1"/>
  <c r="AC25" i="40" s="1"/>
  <c r="AB26" i="40" s="1"/>
  <c r="AX14" i="40"/>
  <c r="S14" i="40" s="1"/>
  <c r="AC14" i="40" s="1"/>
  <c r="AB15" i="40" s="1"/>
  <c r="AX26" i="96"/>
  <c r="S26" i="96" s="1"/>
  <c r="AC26" i="96" s="1"/>
  <c r="AB27" i="96" s="1"/>
  <c r="AX15" i="96"/>
  <c r="S15" i="96" s="1"/>
  <c r="AC15" i="96" s="1"/>
  <c r="AB16" i="96" s="1"/>
  <c r="AX64" i="48"/>
  <c r="S64" i="48" s="1"/>
  <c r="AC64" i="48" s="1"/>
  <c r="AB65" i="48" s="1"/>
  <c r="AX61" i="48"/>
  <c r="S61" i="48" s="1"/>
  <c r="AC61" i="48" s="1"/>
  <c r="AB62" i="48" s="1"/>
  <c r="AX55" i="48"/>
  <c r="S55" i="48" s="1"/>
  <c r="AC55" i="48" s="1"/>
  <c r="AB56" i="48" s="1"/>
  <c r="AX49" i="48"/>
  <c r="S49" i="48" s="1"/>
  <c r="AC49" i="48" s="1"/>
  <c r="AB50" i="48" s="1"/>
  <c r="AX43" i="48"/>
  <c r="S43" i="48" s="1"/>
  <c r="AC43" i="48" s="1"/>
  <c r="AB44" i="48" s="1"/>
  <c r="AX35" i="48"/>
  <c r="S35" i="48" s="1"/>
  <c r="AC35" i="48" s="1"/>
  <c r="AB36" i="48" s="1"/>
  <c r="Z70" i="95"/>
  <c r="AX39" i="40"/>
  <c r="S39" i="40" s="1"/>
  <c r="AC39" i="40" s="1"/>
  <c r="AB40" i="40" s="1"/>
  <c r="AX32" i="40"/>
  <c r="S32" i="40" s="1"/>
  <c r="AC32" i="40" s="1"/>
  <c r="AB33" i="40" s="1"/>
  <c r="AX23" i="40"/>
  <c r="S23" i="40" s="1"/>
  <c r="AC23" i="40" s="1"/>
  <c r="AB24" i="40" s="1"/>
  <c r="AX12" i="40"/>
  <c r="S12" i="40" s="1"/>
  <c r="AC12" i="40" s="1"/>
  <c r="AB13" i="40" s="1"/>
  <c r="AX25" i="96"/>
  <c r="S25" i="96" s="1"/>
  <c r="AC25" i="96" s="1"/>
  <c r="AB26" i="96" s="1"/>
  <c r="AX14" i="96"/>
  <c r="S14" i="96" s="1"/>
  <c r="AC14" i="96" s="1"/>
  <c r="AB15" i="96" s="1"/>
  <c r="AX67" i="48"/>
  <c r="S67" i="48" s="1"/>
  <c r="AC67" i="48" s="1"/>
  <c r="AB68" i="48" s="1"/>
  <c r="AX60" i="48"/>
  <c r="S60" i="48" s="1"/>
  <c r="AC60" i="48" s="1"/>
  <c r="AB61" i="48" s="1"/>
  <c r="AX54" i="48"/>
  <c r="S54" i="48" s="1"/>
  <c r="AC54" i="48" s="1"/>
  <c r="AB55" i="48" s="1"/>
  <c r="AX48" i="48"/>
  <c r="S48" i="48" s="1"/>
  <c r="AC48" i="48" s="1"/>
  <c r="AB49" i="48" s="1"/>
  <c r="AX42" i="48"/>
  <c r="S42" i="48" s="1"/>
  <c r="AC42" i="48" s="1"/>
  <c r="AB43" i="48" s="1"/>
  <c r="AX34" i="48"/>
  <c r="S34" i="48" s="1"/>
  <c r="AC34" i="48" s="1"/>
  <c r="AB35" i="48" s="1"/>
  <c r="AX30" i="40"/>
  <c r="S30" i="40" s="1"/>
  <c r="AC30" i="40" s="1"/>
  <c r="AB31" i="40" s="1"/>
  <c r="AX24" i="40"/>
  <c r="S24" i="40" s="1"/>
  <c r="AC24" i="40" s="1"/>
  <c r="AB25" i="40" s="1"/>
  <c r="AX18" i="40"/>
  <c r="S18" i="40" s="1"/>
  <c r="AC18" i="40" s="1"/>
  <c r="AB19" i="40" s="1"/>
  <c r="AX4" i="40"/>
  <c r="S4" i="40" s="1"/>
  <c r="AC4" i="40" s="1"/>
  <c r="AB5" i="40" s="1"/>
  <c r="AX24" i="96"/>
  <c r="S24" i="96" s="1"/>
  <c r="AC24" i="96" s="1"/>
  <c r="AB25" i="96" s="1"/>
  <c r="AX18" i="96"/>
  <c r="S18" i="96" s="1"/>
  <c r="AC18" i="96" s="1"/>
  <c r="AB19" i="96" s="1"/>
  <c r="AK19" i="96" s="1"/>
  <c r="AT19" i="96" s="1"/>
  <c r="AX12" i="96"/>
  <c r="S12" i="96" s="1"/>
  <c r="AC12" i="96" s="1"/>
  <c r="AB13" i="96" s="1"/>
  <c r="AX38" i="48"/>
  <c r="S38" i="48" s="1"/>
  <c r="AC38" i="48" s="1"/>
  <c r="AB39" i="48" s="1"/>
  <c r="AX32" i="48"/>
  <c r="S32" i="48" s="1"/>
  <c r="AC32" i="48" s="1"/>
  <c r="AB33" i="48" s="1"/>
  <c r="AX26" i="48"/>
  <c r="S26" i="48" s="1"/>
  <c r="AC26" i="48" s="1"/>
  <c r="AB27" i="48" s="1"/>
  <c r="AX17" i="96"/>
  <c r="S17" i="96" s="1"/>
  <c r="AC17" i="96" s="1"/>
  <c r="AB18" i="96" s="1"/>
  <c r="AX11" i="96"/>
  <c r="S11" i="96" s="1"/>
  <c r="AC11" i="96" s="1"/>
  <c r="AB12" i="96" s="1"/>
  <c r="AK12" i="96" s="1"/>
  <c r="AT12" i="96" s="1"/>
  <c r="AX31" i="48"/>
  <c r="S31" i="48" s="1"/>
  <c r="AC31" i="48" s="1"/>
  <c r="AB32" i="48" s="1"/>
  <c r="AX25" i="48"/>
  <c r="S25" i="48" s="1"/>
  <c r="AC25" i="48" s="1"/>
  <c r="AB26" i="48" s="1"/>
  <c r="AX34" i="40"/>
  <c r="S34" i="40" s="1"/>
  <c r="AC34" i="40" s="1"/>
  <c r="AB35" i="40" s="1"/>
  <c r="AX28" i="40"/>
  <c r="S28" i="40" s="1"/>
  <c r="AC28" i="40" s="1"/>
  <c r="AB29" i="40" s="1"/>
  <c r="AX22" i="40"/>
  <c r="S22" i="40" s="1"/>
  <c r="AC22" i="40" s="1"/>
  <c r="AB23" i="40" s="1"/>
  <c r="AX15" i="40"/>
  <c r="S15" i="40" s="1"/>
  <c r="AC15" i="40" s="1"/>
  <c r="AB16" i="40" s="1"/>
  <c r="AX22" i="96"/>
  <c r="S22" i="96" s="1"/>
  <c r="AC22" i="96" s="1"/>
  <c r="AB23" i="96" s="1"/>
  <c r="AX16" i="96"/>
  <c r="S16" i="96" s="1"/>
  <c r="AC16" i="96" s="1"/>
  <c r="AB17" i="96" s="1"/>
  <c r="AX10" i="96"/>
  <c r="S10" i="96" s="1"/>
  <c r="AC10" i="96" s="1"/>
  <c r="AB11" i="96" s="1"/>
  <c r="AX36" i="48"/>
  <c r="S36" i="48" s="1"/>
  <c r="AC36" i="48" s="1"/>
  <c r="AB37" i="48" s="1"/>
  <c r="AX30" i="48"/>
  <c r="S30" i="48" s="1"/>
  <c r="AC30" i="48" s="1"/>
  <c r="AB31" i="48" s="1"/>
  <c r="AX23" i="48"/>
  <c r="S23" i="48" s="1"/>
  <c r="AC23" i="48" s="1"/>
  <c r="AB24" i="48" s="1"/>
  <c r="AX9" i="96"/>
  <c r="S9" i="96" s="1"/>
  <c r="AC9" i="96" s="1"/>
  <c r="AB10" i="96" s="1"/>
  <c r="AX29" i="48"/>
  <c r="S29" i="48" s="1"/>
  <c r="AC29" i="48" s="1"/>
  <c r="AB30" i="48" s="1"/>
  <c r="AX19" i="48"/>
  <c r="S19" i="48" s="1"/>
  <c r="AC19" i="48" s="1"/>
  <c r="AB20" i="48" s="1"/>
  <c r="AX28" i="48"/>
  <c r="S28" i="48" s="1"/>
  <c r="AC28" i="48" s="1"/>
  <c r="AB29" i="48" s="1"/>
  <c r="AX13" i="48"/>
  <c r="S13" i="48" s="1"/>
  <c r="AC13" i="48" s="1"/>
  <c r="AB14" i="48" s="1"/>
  <c r="AX5" i="40"/>
  <c r="S5" i="40" s="1"/>
  <c r="AC5" i="40" s="1"/>
  <c r="AB6" i="40" s="1"/>
  <c r="AK6" i="40" s="1"/>
  <c r="AT6" i="40" s="1"/>
  <c r="AX4" i="96"/>
  <c r="S4" i="96" s="1"/>
  <c r="AC4" i="96" s="1"/>
  <c r="AB5" i="96" s="1"/>
  <c r="AX17" i="48"/>
  <c r="S17" i="48" s="1"/>
  <c r="AC17" i="48" s="1"/>
  <c r="AB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K11" i="48" s="1"/>
  <c r="AT11" i="48" s="1"/>
  <c r="AX21" i="48"/>
  <c r="S21" i="48" s="1"/>
  <c r="AC21" i="48" s="1"/>
  <c r="AB22" i="48" s="1"/>
  <c r="AX15" i="48"/>
  <c r="S15" i="48" s="1"/>
  <c r="AC15" i="48" s="1"/>
  <c r="AB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X14" i="48"/>
  <c r="S14" i="48" s="1"/>
  <c r="AC14" i="48" s="1"/>
  <c r="AB15" i="48" s="1"/>
  <c r="AX5" i="48"/>
  <c r="S5" i="48" s="1"/>
  <c r="AC5" i="48" s="1"/>
  <c r="AB6" i="48" s="1"/>
  <c r="AX16" i="40"/>
  <c r="S16" i="40" s="1"/>
  <c r="AC16" i="40" s="1"/>
  <c r="AB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X18" i="48"/>
  <c r="S18" i="48" s="1"/>
  <c r="AC18" i="48" s="1"/>
  <c r="AB19" i="48" s="1"/>
  <c r="AJ19" i="48" s="1"/>
  <c r="AX12" i="48"/>
  <c r="S12" i="48" s="1"/>
  <c r="AC12" i="48" s="1"/>
  <c r="AB13" i="48" s="1"/>
  <c r="AB4" i="48"/>
  <c r="AJ3" i="48"/>
  <c r="AK8" i="96"/>
  <c r="AT8" i="96" s="1"/>
  <c r="AK8" i="40"/>
  <c r="AT8" i="40" s="1"/>
  <c r="Y69" i="34"/>
  <c r="X69" i="34"/>
  <c r="X70" i="38"/>
  <c r="Y70" i="38"/>
  <c r="AS37" i="44"/>
  <c r="AL37" i="44"/>
  <c r="AU37" i="44" s="1"/>
  <c r="AR67" i="39"/>
  <c r="AI65" i="27"/>
  <c r="AN65" i="27"/>
  <c r="AH67" i="29"/>
  <c r="AQ67" i="29" s="1"/>
  <c r="X67" i="92"/>
  <c r="Y67" i="92"/>
  <c r="AG69" i="28"/>
  <c r="AP69" i="28" s="1"/>
  <c r="AP71" i="28" s="1"/>
  <c r="AE69" i="28"/>
  <c r="AF69" i="28"/>
  <c r="AO69" i="28" s="1"/>
  <c r="AO71" i="28" s="1"/>
  <c r="AX69" i="28"/>
  <c r="S69" i="28" s="1"/>
  <c r="AC69" i="28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W69" i="84"/>
  <c r="AE68" i="84"/>
  <c r="AF68" i="84"/>
  <c r="AO68" i="84" s="1"/>
  <c r="AG68" i="84"/>
  <c r="AP68" i="84" s="1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K61" i="40"/>
  <c r="AT61" i="40" s="1"/>
  <c r="AJ55" i="40"/>
  <c r="AK55" i="40"/>
  <c r="AT55" i="40" s="1"/>
  <c r="AJ49" i="40"/>
  <c r="AK49" i="40"/>
  <c r="AT49" i="40" s="1"/>
  <c r="AJ43" i="40"/>
  <c r="AK43" i="40"/>
  <c r="AT43" i="40" s="1"/>
  <c r="AJ37" i="40"/>
  <c r="AK37" i="40"/>
  <c r="AT37" i="40" s="1"/>
  <c r="AJ31" i="40"/>
  <c r="AK31" i="40"/>
  <c r="AT31" i="40" s="1"/>
  <c r="AJ25" i="40"/>
  <c r="AK25" i="40"/>
  <c r="AT25" i="40" s="1"/>
  <c r="AJ19" i="40"/>
  <c r="AK19" i="40"/>
  <c r="AT19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J19" i="96"/>
  <c r="AJ13" i="96"/>
  <c r="AK13" i="96"/>
  <c r="AT13" i="96" s="1"/>
  <c r="AX6" i="96"/>
  <c r="S6" i="96" s="1"/>
  <c r="AC6" i="96" s="1"/>
  <c r="AB7" i="96" s="1"/>
  <c r="AJ65" i="48"/>
  <c r="AK65" i="48"/>
  <c r="AT65" i="48" s="1"/>
  <c r="AJ62" i="48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8" i="48"/>
  <c r="AK38" i="48"/>
  <c r="AT38" i="48" s="1"/>
  <c r="AJ32" i="48"/>
  <c r="AK32" i="48"/>
  <c r="AT32" i="48" s="1"/>
  <c r="AJ26" i="48"/>
  <c r="AK26" i="48"/>
  <c r="AT26" i="48" s="1"/>
  <c r="AJ20" i="48"/>
  <c r="AK20" i="48"/>
  <c r="AT20" i="48" s="1"/>
  <c r="AK14" i="48"/>
  <c r="AT14" i="48" s="1"/>
  <c r="AX7" i="48"/>
  <c r="S7" i="48" s="1"/>
  <c r="AC7" i="48" s="1"/>
  <c r="AB8" i="48" s="1"/>
  <c r="Y72" i="91"/>
  <c r="X72" i="9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T71" i="44" s="1"/>
  <c r="AK65" i="40"/>
  <c r="AT65" i="40" s="1"/>
  <c r="AJ65" i="40"/>
  <c r="AJ60" i="40"/>
  <c r="AK60" i="40"/>
  <c r="AT60" i="40" s="1"/>
  <c r="AJ54" i="40"/>
  <c r="AK54" i="40"/>
  <c r="AT54" i="40" s="1"/>
  <c r="AJ48" i="40"/>
  <c r="AK48" i="40"/>
  <c r="AT48" i="40" s="1"/>
  <c r="AJ42" i="40"/>
  <c r="AK42" i="40"/>
  <c r="AT42" i="40" s="1"/>
  <c r="AJ36" i="40"/>
  <c r="AK36" i="40"/>
  <c r="AT36" i="40" s="1"/>
  <c r="AJ30" i="40"/>
  <c r="AK30" i="40"/>
  <c r="AT30" i="40" s="1"/>
  <c r="AJ24" i="40"/>
  <c r="AK24" i="40"/>
  <c r="AT24" i="40" s="1"/>
  <c r="AJ18" i="40"/>
  <c r="AK18" i="40"/>
  <c r="AT18" i="40" s="1"/>
  <c r="AJ12" i="40"/>
  <c r="AK12" i="40"/>
  <c r="AT12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K18" i="96"/>
  <c r="AT18" i="96" s="1"/>
  <c r="AK6" i="96"/>
  <c r="AT6" i="96" s="1"/>
  <c r="AJ6" i="96"/>
  <c r="AJ68" i="48"/>
  <c r="AK68" i="48"/>
  <c r="AT68" i="48" s="1"/>
  <c r="AJ61" i="48"/>
  <c r="AK61" i="48"/>
  <c r="AT61" i="48" s="1"/>
  <c r="AJ55" i="48"/>
  <c r="AK55" i="48"/>
  <c r="AT55" i="48" s="1"/>
  <c r="AJ49" i="48"/>
  <c r="AK49" i="48"/>
  <c r="AT49" i="48" s="1"/>
  <c r="AJ43" i="48"/>
  <c r="AK43" i="48"/>
  <c r="AT43" i="48" s="1"/>
  <c r="AJ37" i="48"/>
  <c r="AK37" i="48"/>
  <c r="AT37" i="48" s="1"/>
  <c r="AJ31" i="48"/>
  <c r="AK31" i="48"/>
  <c r="AT31" i="48" s="1"/>
  <c r="AJ25" i="48"/>
  <c r="AK25" i="48"/>
  <c r="AT25" i="48" s="1"/>
  <c r="AK19" i="48"/>
  <c r="AT19" i="48" s="1"/>
  <c r="AJ13" i="48"/>
  <c r="AK13" i="48"/>
  <c r="AT13" i="48" s="1"/>
  <c r="AK7" i="48"/>
  <c r="AT7" i="48" s="1"/>
  <c r="AI71" i="91"/>
  <c r="AN71" i="91"/>
  <c r="AH69" i="76"/>
  <c r="AQ69" i="76" s="1"/>
  <c r="AQ71" i="76" s="1"/>
  <c r="AZ3" i="76"/>
  <c r="AX6" i="76" s="1"/>
  <c r="S6" i="76" s="1"/>
  <c r="AC6" i="76" s="1"/>
  <c r="AB7" i="76" s="1"/>
  <c r="AX47" i="76"/>
  <c r="S47" i="76" s="1"/>
  <c r="AC47" i="76" s="1"/>
  <c r="AB48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K53" i="40"/>
  <c r="AT53" i="40" s="1"/>
  <c r="AJ53" i="40"/>
  <c r="AK47" i="40"/>
  <c r="AT47" i="40" s="1"/>
  <c r="AJ47" i="40"/>
  <c r="AK41" i="40"/>
  <c r="AT41" i="40" s="1"/>
  <c r="AJ41" i="40"/>
  <c r="AK35" i="40"/>
  <c r="AT35" i="40" s="1"/>
  <c r="AJ35" i="40"/>
  <c r="AK29" i="40"/>
  <c r="AT29" i="40" s="1"/>
  <c r="AJ29" i="40"/>
  <c r="AK23" i="40"/>
  <c r="AT23" i="40" s="1"/>
  <c r="AJ23" i="40"/>
  <c r="AK17" i="40"/>
  <c r="AT17" i="40" s="1"/>
  <c r="AJ17" i="40"/>
  <c r="AJ11" i="40"/>
  <c r="AK11" i="40"/>
  <c r="AT11" i="40" s="1"/>
  <c r="AK5" i="40"/>
  <c r="AT5" i="40" s="1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K23" i="96"/>
  <c r="AT23" i="96" s="1"/>
  <c r="AJ23" i="96"/>
  <c r="AJ17" i="96"/>
  <c r="AK17" i="96"/>
  <c r="AT17" i="96" s="1"/>
  <c r="AJ11" i="96"/>
  <c r="AK11" i="96"/>
  <c r="AT11" i="96" s="1"/>
  <c r="AJ5" i="96"/>
  <c r="AK5" i="96"/>
  <c r="AT5" i="96" s="1"/>
  <c r="AH67" i="45"/>
  <c r="AQ67" i="45" s="1"/>
  <c r="AJ67" i="48"/>
  <c r="AK67" i="48"/>
  <c r="AT67" i="48" s="1"/>
  <c r="AJ60" i="48"/>
  <c r="AK60" i="48"/>
  <c r="AT60" i="48" s="1"/>
  <c r="AJ54" i="48"/>
  <c r="AK54" i="48"/>
  <c r="AT54" i="48" s="1"/>
  <c r="AK48" i="48"/>
  <c r="AT48" i="48" s="1"/>
  <c r="AJ48" i="48"/>
  <c r="AJ42" i="48"/>
  <c r="AK42" i="48"/>
  <c r="AT42" i="48" s="1"/>
  <c r="AJ36" i="48"/>
  <c r="AK36" i="48"/>
  <c r="AT36" i="48" s="1"/>
  <c r="AK30" i="48"/>
  <c r="AT30" i="48" s="1"/>
  <c r="AJ30" i="48"/>
  <c r="AK24" i="48"/>
  <c r="AT24" i="48" s="1"/>
  <c r="AK18" i="48"/>
  <c r="AT18" i="48" s="1"/>
  <c r="AK12" i="48"/>
  <c r="AT12" i="48" s="1"/>
  <c r="AJ12" i="48"/>
  <c r="AJ6" i="48"/>
  <c r="AK6" i="48"/>
  <c r="AT6" i="48" s="1"/>
  <c r="Y68" i="43"/>
  <c r="X68" i="43"/>
  <c r="Z68" i="43" s="1"/>
  <c r="X70" i="42"/>
  <c r="Y70" i="42"/>
  <c r="AI66" i="46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L9" i="44"/>
  <c r="AU9" i="44" s="1"/>
  <c r="AH68" i="39"/>
  <c r="AQ68" i="39" s="1"/>
  <c r="AR68" i="76"/>
  <c r="AS10" i="44"/>
  <c r="AL10" i="44"/>
  <c r="AU10" i="44" s="1"/>
  <c r="AS46" i="44"/>
  <c r="AL46" i="44"/>
  <c r="AU46" i="44" s="1"/>
  <c r="AR70" i="79"/>
  <c r="AJ64" i="40"/>
  <c r="AK64" i="40"/>
  <c r="AT64" i="40" s="1"/>
  <c r="AJ58" i="40"/>
  <c r="AK58" i="40"/>
  <c r="AT58" i="40" s="1"/>
  <c r="AJ52" i="40"/>
  <c r="AK52" i="40"/>
  <c r="AT52" i="40" s="1"/>
  <c r="AJ46" i="40"/>
  <c r="AK46" i="40"/>
  <c r="AT46" i="40" s="1"/>
  <c r="AJ40" i="40"/>
  <c r="AK40" i="40"/>
  <c r="AT40" i="40" s="1"/>
  <c r="AJ34" i="40"/>
  <c r="AK34" i="40"/>
  <c r="AT34" i="40" s="1"/>
  <c r="AJ28" i="40"/>
  <c r="AK28" i="40"/>
  <c r="AT28" i="40" s="1"/>
  <c r="AJ22" i="40"/>
  <c r="AK22" i="40"/>
  <c r="AT22" i="40" s="1"/>
  <c r="AK16" i="40"/>
  <c r="AT16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K66" i="48"/>
  <c r="AT66" i="48" s="1"/>
  <c r="AJ66" i="48"/>
  <c r="AJ59" i="48"/>
  <c r="AK59" i="48"/>
  <c r="AT59" i="48" s="1"/>
  <c r="AJ53" i="48"/>
  <c r="AK53" i="48"/>
  <c r="AT53" i="48" s="1"/>
  <c r="AJ47" i="48"/>
  <c r="AK47" i="48"/>
  <c r="AT47" i="48" s="1"/>
  <c r="AJ41" i="48"/>
  <c r="AK41" i="48"/>
  <c r="AT41" i="48" s="1"/>
  <c r="AJ35" i="48"/>
  <c r="AK35" i="48"/>
  <c r="AT35" i="48" s="1"/>
  <c r="AJ29" i="48"/>
  <c r="AK29" i="48"/>
  <c r="AT29" i="48" s="1"/>
  <c r="AJ23" i="48"/>
  <c r="AK23" i="48"/>
  <c r="AT23" i="48" s="1"/>
  <c r="AJ17" i="48"/>
  <c r="AK17" i="48"/>
  <c r="AT17" i="48" s="1"/>
  <c r="AJ11" i="48"/>
  <c r="AR69" i="95"/>
  <c r="X71" i="26"/>
  <c r="Y71" i="26"/>
  <c r="AI69" i="42"/>
  <c r="AN69" i="42"/>
  <c r="AS19" i="44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I69" i="48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16" i="44"/>
  <c r="AL16" i="44"/>
  <c r="AU16" i="44" s="1"/>
  <c r="AS34" i="44"/>
  <c r="AL34" i="44"/>
  <c r="AU34" i="44" s="1"/>
  <c r="AJ67" i="40"/>
  <c r="AK67" i="40"/>
  <c r="AT67" i="40" s="1"/>
  <c r="AJ63" i="40"/>
  <c r="AK63" i="40"/>
  <c r="AT63" i="40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7" i="40"/>
  <c r="AK27" i="40"/>
  <c r="AT27" i="40" s="1"/>
  <c r="AJ21" i="40"/>
  <c r="AK21" i="40"/>
  <c r="AT21" i="40" s="1"/>
  <c r="AJ15" i="40"/>
  <c r="AK15" i="40"/>
  <c r="AT15" i="40" s="1"/>
  <c r="AX8" i="40"/>
  <c r="S8" i="40" s="1"/>
  <c r="AC8" i="40" s="1"/>
  <c r="AB9" i="40" s="1"/>
  <c r="AX3" i="40"/>
  <c r="S3" i="40" s="1"/>
  <c r="AC3" i="40" s="1"/>
  <c r="X67" i="88"/>
  <c r="Y67" i="88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J39" i="96"/>
  <c r="AK39" i="96"/>
  <c r="AT39" i="96" s="1"/>
  <c r="AJ33" i="96"/>
  <c r="AK33" i="96"/>
  <c r="AT33" i="96" s="1"/>
  <c r="AJ27" i="96"/>
  <c r="AK27" i="96"/>
  <c r="AT27" i="96" s="1"/>
  <c r="AK21" i="96"/>
  <c r="AT21" i="96" s="1"/>
  <c r="AJ21" i="96"/>
  <c r="AK15" i="96"/>
  <c r="AT15" i="96" s="1"/>
  <c r="AJ15" i="96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J16" i="48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AN68" i="81"/>
  <c r="AI68" i="81"/>
  <c r="X68" i="36"/>
  <c r="Y68" i="36"/>
  <c r="AS41" i="44"/>
  <c r="AL41" i="44"/>
  <c r="AU41" i="44" s="1"/>
  <c r="AF70" i="95"/>
  <c r="AO70" i="95" s="1"/>
  <c r="AG70" i="95"/>
  <c r="AP70" i="95" s="1"/>
  <c r="W71" i="95"/>
  <c r="AE70" i="95"/>
  <c r="AR68" i="28"/>
  <c r="AR68" i="31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X15" i="80"/>
  <c r="S15" i="80" s="1"/>
  <c r="AC15" i="80" s="1"/>
  <c r="AB16" i="80" s="1"/>
  <c r="AX26" i="80"/>
  <c r="S26" i="80" s="1"/>
  <c r="AC26" i="80" s="1"/>
  <c r="AB27" i="80" s="1"/>
  <c r="AX27" i="80"/>
  <c r="S27" i="80" s="1"/>
  <c r="AC27" i="80" s="1"/>
  <c r="AB28" i="80" s="1"/>
  <c r="AX44" i="80"/>
  <c r="S44" i="80" s="1"/>
  <c r="AC44" i="80" s="1"/>
  <c r="AB45" i="80" s="1"/>
  <c r="AX54" i="80"/>
  <c r="S54" i="80" s="1"/>
  <c r="AC54" i="80" s="1"/>
  <c r="AB55" i="80" s="1"/>
  <c r="AX62" i="80"/>
  <c r="S62" i="80" s="1"/>
  <c r="AC62" i="80" s="1"/>
  <c r="AB63" i="80" s="1"/>
  <c r="AX63" i="80"/>
  <c r="S63" i="80" s="1"/>
  <c r="AC63" i="80" s="1"/>
  <c r="AB64" i="80" s="1"/>
  <c r="AJ69" i="40"/>
  <c r="AS69" i="40" s="1"/>
  <c r="AK69" i="40"/>
  <c r="AT69" i="4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J38" i="40"/>
  <c r="AK32" i="40"/>
  <c r="AT32" i="40" s="1"/>
  <c r="AJ32" i="40"/>
  <c r="AK26" i="40"/>
  <c r="AT26" i="40" s="1"/>
  <c r="AJ26" i="40"/>
  <c r="AK20" i="40"/>
  <c r="AT20" i="40" s="1"/>
  <c r="AJ20" i="40"/>
  <c r="AX13" i="40"/>
  <c r="S13" i="40" s="1"/>
  <c r="AC13" i="40" s="1"/>
  <c r="AB14" i="40" s="1"/>
  <c r="AR66" i="35"/>
  <c r="AS23" i="44"/>
  <c r="AL23" i="44"/>
  <c r="AU23" i="44" s="1"/>
  <c r="Y69" i="90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69" i="48"/>
  <c r="AS69" i="48" s="1"/>
  <c r="AK69" i="48"/>
  <c r="AT69" i="48" s="1"/>
  <c r="AJ63" i="48"/>
  <c r="AK63" i="48"/>
  <c r="AT63" i="48" s="1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J33" i="48"/>
  <c r="AK33" i="48"/>
  <c r="AT33" i="48" s="1"/>
  <c r="AJ27" i="48"/>
  <c r="AK27" i="48"/>
  <c r="AT27" i="48" s="1"/>
  <c r="AK21" i="48"/>
  <c r="AT21" i="48" s="1"/>
  <c r="AJ21" i="48"/>
  <c r="AJ15" i="48"/>
  <c r="AK15" i="48"/>
  <c r="AT15" i="48" s="1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X69" i="81"/>
  <c r="AI67" i="36"/>
  <c r="AN67" i="36"/>
  <c r="Y67" i="46"/>
  <c r="X67" i="46"/>
  <c r="AX45" i="80" l="1"/>
  <c r="S45" i="80" s="1"/>
  <c r="AC45" i="80" s="1"/>
  <c r="AB46" i="80" s="1"/>
  <c r="AX7" i="80"/>
  <c r="S7" i="80" s="1"/>
  <c r="AC7" i="80" s="1"/>
  <c r="AB8" i="80" s="1"/>
  <c r="Z68" i="36"/>
  <c r="Z67" i="88"/>
  <c r="AX41" i="76"/>
  <c r="S41" i="76" s="1"/>
  <c r="AC41" i="76" s="1"/>
  <c r="AB42" i="76" s="1"/>
  <c r="AX35" i="76"/>
  <c r="S35" i="76" s="1"/>
  <c r="AC35" i="76" s="1"/>
  <c r="AB36" i="76" s="1"/>
  <c r="AX36" i="80"/>
  <c r="S36" i="80" s="1"/>
  <c r="AC36" i="80" s="1"/>
  <c r="AB37" i="80" s="1"/>
  <c r="AX29" i="76"/>
  <c r="S29" i="76" s="1"/>
  <c r="AC29" i="76" s="1"/>
  <c r="AB30" i="76" s="1"/>
  <c r="Z70" i="38"/>
  <c r="AX64" i="76"/>
  <c r="S64" i="76" s="1"/>
  <c r="AC64" i="76" s="1"/>
  <c r="AB65" i="76" s="1"/>
  <c r="AX23" i="76"/>
  <c r="S23" i="76" s="1"/>
  <c r="AC23" i="76" s="1"/>
  <c r="AB24" i="76" s="1"/>
  <c r="AX62" i="28"/>
  <c r="S62" i="28" s="1"/>
  <c r="AC62" i="28" s="1"/>
  <c r="AB63" i="28" s="1"/>
  <c r="AX59" i="76"/>
  <c r="S59" i="76" s="1"/>
  <c r="AC59" i="76" s="1"/>
  <c r="AB60" i="76" s="1"/>
  <c r="AX11" i="76"/>
  <c r="S11" i="76" s="1"/>
  <c r="AC11" i="76" s="1"/>
  <c r="AB12" i="76" s="1"/>
  <c r="AJ24" i="48"/>
  <c r="AJ16" i="40"/>
  <c r="AX43" i="80"/>
  <c r="S43" i="80" s="1"/>
  <c r="AC43" i="80" s="1"/>
  <c r="AB44" i="80" s="1"/>
  <c r="AX47" i="28"/>
  <c r="S47" i="28" s="1"/>
  <c r="AC47" i="28" s="1"/>
  <c r="AB48" i="28" s="1"/>
  <c r="AJ12" i="96"/>
  <c r="AJ6" i="40"/>
  <c r="Z69" i="81"/>
  <c r="AX61" i="80"/>
  <c r="S61" i="80" s="1"/>
  <c r="AC61" i="80" s="1"/>
  <c r="AB62" i="80" s="1"/>
  <c r="AX25" i="80"/>
  <c r="S25" i="80" s="1"/>
  <c r="AC25" i="80" s="1"/>
  <c r="AB26" i="80" s="1"/>
  <c r="AX55" i="80"/>
  <c r="S55" i="80" s="1"/>
  <c r="AC55" i="80" s="1"/>
  <c r="AB56" i="80" s="1"/>
  <c r="AX37" i="80"/>
  <c r="S37" i="80" s="1"/>
  <c r="AC37" i="80" s="1"/>
  <c r="AB38" i="80" s="1"/>
  <c r="AX19" i="80"/>
  <c r="S19" i="80" s="1"/>
  <c r="AC19" i="80" s="1"/>
  <c r="AB20" i="80" s="1"/>
  <c r="AX39" i="28"/>
  <c r="S39" i="28" s="1"/>
  <c r="AC39" i="28" s="1"/>
  <c r="AB40" i="28" s="1"/>
  <c r="AJ18" i="48"/>
  <c r="AX53" i="76"/>
  <c r="S53" i="76" s="1"/>
  <c r="AC53" i="76" s="1"/>
  <c r="AB54" i="76" s="1"/>
  <c r="AX17" i="76"/>
  <c r="S17" i="76" s="1"/>
  <c r="AC17" i="76" s="1"/>
  <c r="AB18" i="76" s="1"/>
  <c r="Z72" i="91"/>
  <c r="AX51" i="80"/>
  <c r="S51" i="80" s="1"/>
  <c r="AC51" i="80" s="1"/>
  <c r="AB52" i="80" s="1"/>
  <c r="AJ52" i="80" s="1"/>
  <c r="AX33" i="80"/>
  <c r="S33" i="80" s="1"/>
  <c r="AC33" i="80" s="1"/>
  <c r="AB34" i="80" s="1"/>
  <c r="AX14" i="80"/>
  <c r="S14" i="80" s="1"/>
  <c r="AC14" i="80" s="1"/>
  <c r="AB15" i="80" s="1"/>
  <c r="AX66" i="28"/>
  <c r="S66" i="28" s="1"/>
  <c r="AC66" i="28" s="1"/>
  <c r="AB67" i="28" s="1"/>
  <c r="AJ5" i="40"/>
  <c r="AJ18" i="96"/>
  <c r="Z69" i="90"/>
  <c r="W70" i="90" s="1"/>
  <c r="AX55" i="28"/>
  <c r="S55" i="28" s="1"/>
  <c r="AC55" i="28" s="1"/>
  <c r="AB56" i="28" s="1"/>
  <c r="AJ14" i="48"/>
  <c r="Z67" i="92"/>
  <c r="AX18" i="28"/>
  <c r="S18" i="28" s="1"/>
  <c r="AC18" i="28" s="1"/>
  <c r="AB19" i="28" s="1"/>
  <c r="AX68" i="28"/>
  <c r="S68" i="28" s="1"/>
  <c r="AC68" i="28" s="1"/>
  <c r="AB69" i="28" s="1"/>
  <c r="AX60" i="28"/>
  <c r="S60" i="28" s="1"/>
  <c r="AC60" i="28" s="1"/>
  <c r="AB61" i="28" s="1"/>
  <c r="AK61" i="28" s="1"/>
  <c r="AT61" i="28" s="1"/>
  <c r="AX53" i="28"/>
  <c r="S53" i="28" s="1"/>
  <c r="AC53" i="28" s="1"/>
  <c r="AB54" i="28" s="1"/>
  <c r="AX45" i="28"/>
  <c r="S45" i="28" s="1"/>
  <c r="AC45" i="28" s="1"/>
  <c r="AB46" i="28" s="1"/>
  <c r="AX35" i="28"/>
  <c r="S35" i="28" s="1"/>
  <c r="AC35" i="28" s="1"/>
  <c r="AB36" i="28" s="1"/>
  <c r="AX27" i="28"/>
  <c r="S27" i="28" s="1"/>
  <c r="AC27" i="28" s="1"/>
  <c r="AB28" i="28" s="1"/>
  <c r="AX16" i="28"/>
  <c r="S16" i="28" s="1"/>
  <c r="AC16" i="28" s="1"/>
  <c r="AB17" i="28" s="1"/>
  <c r="AX63" i="76"/>
  <c r="S63" i="76" s="1"/>
  <c r="AC63" i="76" s="1"/>
  <c r="AB64" i="76" s="1"/>
  <c r="AX57" i="76"/>
  <c r="S57" i="76" s="1"/>
  <c r="AC57" i="76" s="1"/>
  <c r="AB58" i="76" s="1"/>
  <c r="AX51" i="76"/>
  <c r="S51" i="76" s="1"/>
  <c r="AC51" i="76" s="1"/>
  <c r="AB52" i="76" s="1"/>
  <c r="AX45" i="76"/>
  <c r="S45" i="76" s="1"/>
  <c r="AC45" i="76" s="1"/>
  <c r="AB46" i="76" s="1"/>
  <c r="AX39" i="76"/>
  <c r="S39" i="76" s="1"/>
  <c r="AC39" i="76" s="1"/>
  <c r="AB40" i="76" s="1"/>
  <c r="AX33" i="76"/>
  <c r="S33" i="76" s="1"/>
  <c r="AC33" i="76" s="1"/>
  <c r="AB34" i="76" s="1"/>
  <c r="AX27" i="76"/>
  <c r="S27" i="76" s="1"/>
  <c r="AC27" i="76" s="1"/>
  <c r="AB28" i="76" s="1"/>
  <c r="AX21" i="76"/>
  <c r="S21" i="76" s="1"/>
  <c r="AC21" i="76" s="1"/>
  <c r="AB22" i="76" s="1"/>
  <c r="AX15" i="76"/>
  <c r="S15" i="76" s="1"/>
  <c r="AC15" i="76" s="1"/>
  <c r="AB16" i="76" s="1"/>
  <c r="AX9" i="76"/>
  <c r="S9" i="76" s="1"/>
  <c r="AC9" i="76" s="1"/>
  <c r="AB10" i="76" s="1"/>
  <c r="AX65" i="80"/>
  <c r="S65" i="80" s="1"/>
  <c r="AC65" i="80" s="1"/>
  <c r="AB66" i="80" s="1"/>
  <c r="AX60" i="80"/>
  <c r="S60" i="80" s="1"/>
  <c r="AC60" i="80" s="1"/>
  <c r="AB61" i="80" s="1"/>
  <c r="AX50" i="80"/>
  <c r="S50" i="80" s="1"/>
  <c r="AC50" i="80" s="1"/>
  <c r="AB51" i="80" s="1"/>
  <c r="AK51" i="80" s="1"/>
  <c r="AT51" i="80" s="1"/>
  <c r="AX42" i="80"/>
  <c r="S42" i="80" s="1"/>
  <c r="AC42" i="80" s="1"/>
  <c r="AB43" i="80" s="1"/>
  <c r="AX32" i="80"/>
  <c r="S32" i="80" s="1"/>
  <c r="AC32" i="80" s="1"/>
  <c r="AB33" i="80" s="1"/>
  <c r="AX24" i="80"/>
  <c r="S24" i="80" s="1"/>
  <c r="AC24" i="80" s="1"/>
  <c r="AB25" i="80" s="1"/>
  <c r="AX13" i="80"/>
  <c r="S13" i="80" s="1"/>
  <c r="AC13" i="80" s="1"/>
  <c r="AB14" i="80" s="1"/>
  <c r="AX67" i="28"/>
  <c r="S67" i="28" s="1"/>
  <c r="AC67" i="28" s="1"/>
  <c r="AB68" i="28" s="1"/>
  <c r="AX59" i="28"/>
  <c r="S59" i="28" s="1"/>
  <c r="AC59" i="28" s="1"/>
  <c r="AB60" i="28" s="1"/>
  <c r="AK60" i="28" s="1"/>
  <c r="AT60" i="28" s="1"/>
  <c r="AX52" i="28"/>
  <c r="S52" i="28" s="1"/>
  <c r="AC52" i="28" s="1"/>
  <c r="AB53" i="28" s="1"/>
  <c r="AX42" i="28"/>
  <c r="S42" i="28" s="1"/>
  <c r="AC42" i="28" s="1"/>
  <c r="AB43" i="28" s="1"/>
  <c r="AX34" i="28"/>
  <c r="S34" i="28" s="1"/>
  <c r="AC34" i="28" s="1"/>
  <c r="AB35" i="28" s="1"/>
  <c r="AX24" i="28"/>
  <c r="S24" i="28" s="1"/>
  <c r="AC24" i="28" s="1"/>
  <c r="AB25" i="28" s="1"/>
  <c r="AX12" i="28"/>
  <c r="S12" i="28" s="1"/>
  <c r="AC12" i="28" s="1"/>
  <c r="AB13" i="28" s="1"/>
  <c r="AX68" i="76"/>
  <c r="S68" i="76" s="1"/>
  <c r="AC68" i="76" s="1"/>
  <c r="AB69" i="76" s="1"/>
  <c r="AX62" i="76"/>
  <c r="S62" i="76" s="1"/>
  <c r="AC62" i="76" s="1"/>
  <c r="AB63" i="76" s="1"/>
  <c r="AX56" i="76"/>
  <c r="S56" i="76" s="1"/>
  <c r="AC56" i="76" s="1"/>
  <c r="AB57" i="76" s="1"/>
  <c r="AX50" i="76"/>
  <c r="S50" i="76" s="1"/>
  <c r="AC50" i="76" s="1"/>
  <c r="AB51" i="76" s="1"/>
  <c r="AX44" i="76"/>
  <c r="S44" i="76" s="1"/>
  <c r="AC44" i="76" s="1"/>
  <c r="AB45" i="76" s="1"/>
  <c r="AX38" i="76"/>
  <c r="S38" i="76" s="1"/>
  <c r="AC38" i="76" s="1"/>
  <c r="AB39" i="76" s="1"/>
  <c r="AX32" i="76"/>
  <c r="S32" i="76" s="1"/>
  <c r="AC32" i="76" s="1"/>
  <c r="AB33" i="76" s="1"/>
  <c r="AJ33" i="76" s="1"/>
  <c r="AX26" i="76"/>
  <c r="S26" i="76" s="1"/>
  <c r="AC26" i="76" s="1"/>
  <c r="AB27" i="76" s="1"/>
  <c r="AX20" i="76"/>
  <c r="S20" i="76" s="1"/>
  <c r="AC20" i="76" s="1"/>
  <c r="AB21" i="76" s="1"/>
  <c r="AX14" i="76"/>
  <c r="S14" i="76" s="1"/>
  <c r="AC14" i="76" s="1"/>
  <c r="AB15" i="76" s="1"/>
  <c r="AX8" i="76"/>
  <c r="S8" i="76" s="1"/>
  <c r="AC8" i="76" s="1"/>
  <c r="AB9" i="76" s="1"/>
  <c r="AX67" i="80"/>
  <c r="S67" i="80" s="1"/>
  <c r="AC67" i="80" s="1"/>
  <c r="AB68" i="80" s="1"/>
  <c r="AX57" i="80"/>
  <c r="S57" i="80" s="1"/>
  <c r="AC57" i="80" s="1"/>
  <c r="AB58" i="80" s="1"/>
  <c r="AK58" i="80" s="1"/>
  <c r="AT58" i="80" s="1"/>
  <c r="AX49" i="80"/>
  <c r="S49" i="80" s="1"/>
  <c r="AC49" i="80" s="1"/>
  <c r="AB50" i="80" s="1"/>
  <c r="AX39" i="80"/>
  <c r="S39" i="80" s="1"/>
  <c r="AC39" i="80" s="1"/>
  <c r="AB40" i="80" s="1"/>
  <c r="AX31" i="80"/>
  <c r="S31" i="80" s="1"/>
  <c r="AC31" i="80" s="1"/>
  <c r="AB32" i="80" s="1"/>
  <c r="AX21" i="80"/>
  <c r="S21" i="80" s="1"/>
  <c r="AC21" i="80" s="1"/>
  <c r="AB22" i="80" s="1"/>
  <c r="AX12" i="80"/>
  <c r="S12" i="80" s="1"/>
  <c r="AC12" i="80" s="1"/>
  <c r="AB13" i="80" s="1"/>
  <c r="AX64" i="28"/>
  <c r="S64" i="28" s="1"/>
  <c r="AC64" i="28" s="1"/>
  <c r="AB65" i="28" s="1"/>
  <c r="AK65" i="28" s="1"/>
  <c r="AT65" i="28" s="1"/>
  <c r="AX58" i="28"/>
  <c r="S58" i="28" s="1"/>
  <c r="AC58" i="28" s="1"/>
  <c r="AB59" i="28" s="1"/>
  <c r="AX51" i="28"/>
  <c r="S51" i="28" s="1"/>
  <c r="AC51" i="28" s="1"/>
  <c r="AB52" i="28" s="1"/>
  <c r="AX41" i="28"/>
  <c r="S41" i="28" s="1"/>
  <c r="AC41" i="28" s="1"/>
  <c r="AB42" i="28" s="1"/>
  <c r="AX33" i="28"/>
  <c r="S33" i="28" s="1"/>
  <c r="AC33" i="28" s="1"/>
  <c r="AB34" i="28" s="1"/>
  <c r="AX22" i="28"/>
  <c r="S22" i="28" s="1"/>
  <c r="AC22" i="28" s="1"/>
  <c r="AB23" i="28" s="1"/>
  <c r="AX11" i="28"/>
  <c r="S11" i="28" s="1"/>
  <c r="AC11" i="28" s="1"/>
  <c r="AB12" i="28" s="1"/>
  <c r="AJ12" i="28" s="1"/>
  <c r="AX66" i="76"/>
  <c r="S66" i="76" s="1"/>
  <c r="AC66" i="76" s="1"/>
  <c r="AB67" i="76" s="1"/>
  <c r="AX61" i="76"/>
  <c r="S61" i="76" s="1"/>
  <c r="AC61" i="76" s="1"/>
  <c r="AB62" i="76" s="1"/>
  <c r="AX55" i="76"/>
  <c r="S55" i="76" s="1"/>
  <c r="AC55" i="76" s="1"/>
  <c r="AB56" i="76" s="1"/>
  <c r="AX49" i="76"/>
  <c r="S49" i="76" s="1"/>
  <c r="AC49" i="76" s="1"/>
  <c r="AB50" i="76" s="1"/>
  <c r="AX43" i="76"/>
  <c r="S43" i="76" s="1"/>
  <c r="AC43" i="76" s="1"/>
  <c r="AB44" i="76" s="1"/>
  <c r="AX37" i="76"/>
  <c r="S37" i="76" s="1"/>
  <c r="AC37" i="76" s="1"/>
  <c r="AB38" i="76" s="1"/>
  <c r="AK38" i="76" s="1"/>
  <c r="AT38" i="76" s="1"/>
  <c r="AX31" i="76"/>
  <c r="S31" i="76" s="1"/>
  <c r="AC31" i="76" s="1"/>
  <c r="AB32" i="76" s="1"/>
  <c r="AX25" i="76"/>
  <c r="S25" i="76" s="1"/>
  <c r="AC25" i="76" s="1"/>
  <c r="AB26" i="76" s="1"/>
  <c r="AX19" i="76"/>
  <c r="S19" i="76" s="1"/>
  <c r="AC19" i="76" s="1"/>
  <c r="AB20" i="76" s="1"/>
  <c r="AX13" i="76"/>
  <c r="S13" i="76" s="1"/>
  <c r="AC13" i="76" s="1"/>
  <c r="AB14" i="76" s="1"/>
  <c r="AX5" i="76"/>
  <c r="S5" i="76" s="1"/>
  <c r="AC5" i="76" s="1"/>
  <c r="AB6" i="76" s="1"/>
  <c r="AX66" i="80"/>
  <c r="S66" i="80" s="1"/>
  <c r="AC66" i="80" s="1"/>
  <c r="AB67" i="80" s="1"/>
  <c r="AX56" i="80"/>
  <c r="S56" i="80" s="1"/>
  <c r="AC56" i="80" s="1"/>
  <c r="AB57" i="80" s="1"/>
  <c r="AX48" i="80"/>
  <c r="S48" i="80" s="1"/>
  <c r="AC48" i="80" s="1"/>
  <c r="AB49" i="80" s="1"/>
  <c r="AX38" i="80"/>
  <c r="S38" i="80" s="1"/>
  <c r="AC38" i="80" s="1"/>
  <c r="AB39" i="80" s="1"/>
  <c r="AX30" i="80"/>
  <c r="S30" i="80" s="1"/>
  <c r="AC30" i="80" s="1"/>
  <c r="AB31" i="80" s="1"/>
  <c r="AX20" i="80"/>
  <c r="S20" i="80" s="1"/>
  <c r="AC20" i="80" s="1"/>
  <c r="AB21" i="80" s="1"/>
  <c r="AX9" i="80"/>
  <c r="S9" i="80" s="1"/>
  <c r="AC9" i="80" s="1"/>
  <c r="AB10" i="80" s="1"/>
  <c r="AJ10" i="80" s="1"/>
  <c r="AX63" i="28"/>
  <c r="S63" i="28" s="1"/>
  <c r="AC63" i="28" s="1"/>
  <c r="AB64" i="28" s="1"/>
  <c r="AX57" i="28"/>
  <c r="S57" i="28" s="1"/>
  <c r="AC57" i="28" s="1"/>
  <c r="AB58" i="28" s="1"/>
  <c r="AX48" i="28"/>
  <c r="S48" i="28" s="1"/>
  <c r="AC48" i="28" s="1"/>
  <c r="AB49" i="28" s="1"/>
  <c r="AX40" i="28"/>
  <c r="S40" i="28" s="1"/>
  <c r="AC40" i="28" s="1"/>
  <c r="AB41" i="28" s="1"/>
  <c r="AX30" i="28"/>
  <c r="S30" i="28" s="1"/>
  <c r="AC30" i="28" s="1"/>
  <c r="AB31" i="28" s="1"/>
  <c r="AX21" i="28"/>
  <c r="S21" i="28" s="1"/>
  <c r="AC21" i="28" s="1"/>
  <c r="AB22" i="28" s="1"/>
  <c r="AX9" i="28"/>
  <c r="S9" i="28" s="1"/>
  <c r="AC9" i="28" s="1"/>
  <c r="AB10" i="28" s="1"/>
  <c r="AX65" i="76"/>
  <c r="S65" i="76" s="1"/>
  <c r="AC65" i="76" s="1"/>
  <c r="AB66" i="76" s="1"/>
  <c r="AX60" i="76"/>
  <c r="S60" i="76" s="1"/>
  <c r="AC60" i="76" s="1"/>
  <c r="AB61" i="76" s="1"/>
  <c r="AX54" i="76"/>
  <c r="S54" i="76" s="1"/>
  <c r="AC54" i="76" s="1"/>
  <c r="AB55" i="76" s="1"/>
  <c r="AX48" i="76"/>
  <c r="S48" i="76" s="1"/>
  <c r="AC48" i="76" s="1"/>
  <c r="AB49" i="76" s="1"/>
  <c r="AX42" i="76"/>
  <c r="S42" i="76" s="1"/>
  <c r="AC42" i="76" s="1"/>
  <c r="AB43" i="76" s="1"/>
  <c r="AK43" i="76" s="1"/>
  <c r="AT43" i="76" s="1"/>
  <c r="AX36" i="76"/>
  <c r="S36" i="76" s="1"/>
  <c r="AC36" i="76" s="1"/>
  <c r="AB37" i="76" s="1"/>
  <c r="AX30" i="76"/>
  <c r="S30" i="76" s="1"/>
  <c r="AC30" i="76" s="1"/>
  <c r="AB31" i="76" s="1"/>
  <c r="AX24" i="76"/>
  <c r="S24" i="76" s="1"/>
  <c r="AC24" i="76" s="1"/>
  <c r="AB25" i="76" s="1"/>
  <c r="AX18" i="76"/>
  <c r="S18" i="76" s="1"/>
  <c r="AC18" i="76" s="1"/>
  <c r="AB19" i="76" s="1"/>
  <c r="AX12" i="76"/>
  <c r="S12" i="76" s="1"/>
  <c r="AC12" i="76" s="1"/>
  <c r="AB13" i="76" s="1"/>
  <c r="AX3" i="76"/>
  <c r="S3" i="76" s="1"/>
  <c r="AC3" i="76" s="1"/>
  <c r="AJ3" i="76" s="1"/>
  <c r="AX29" i="28"/>
  <c r="S29" i="28" s="1"/>
  <c r="AC29" i="28" s="1"/>
  <c r="AB30" i="28" s="1"/>
  <c r="AX6" i="80"/>
  <c r="S6" i="80" s="1"/>
  <c r="AC6" i="80" s="1"/>
  <c r="AB7" i="80" s="1"/>
  <c r="AX65" i="28"/>
  <c r="S65" i="28" s="1"/>
  <c r="AC65" i="28" s="1"/>
  <c r="AB66" i="28" s="1"/>
  <c r="AJ66" i="28" s="1"/>
  <c r="AX61" i="28"/>
  <c r="S61" i="28" s="1"/>
  <c r="AC61" i="28" s="1"/>
  <c r="AB62" i="28" s="1"/>
  <c r="AX54" i="28"/>
  <c r="S54" i="28" s="1"/>
  <c r="AC54" i="28" s="1"/>
  <c r="AB55" i="28" s="1"/>
  <c r="AX46" i="28"/>
  <c r="S46" i="28" s="1"/>
  <c r="AC46" i="28" s="1"/>
  <c r="AB47" i="28" s="1"/>
  <c r="AK47" i="28" s="1"/>
  <c r="AT47" i="28" s="1"/>
  <c r="AX36" i="28"/>
  <c r="S36" i="28" s="1"/>
  <c r="AC36" i="28" s="1"/>
  <c r="AB37" i="28" s="1"/>
  <c r="AX28" i="28"/>
  <c r="S28" i="28" s="1"/>
  <c r="AC28" i="28" s="1"/>
  <c r="AB29" i="28" s="1"/>
  <c r="AX17" i="28"/>
  <c r="S17" i="28" s="1"/>
  <c r="AC17" i="28" s="1"/>
  <c r="AB18" i="28" s="1"/>
  <c r="AX67" i="76"/>
  <c r="S67" i="76" s="1"/>
  <c r="AC67" i="76" s="1"/>
  <c r="AB68" i="76" s="1"/>
  <c r="AX58" i="76"/>
  <c r="S58" i="76" s="1"/>
  <c r="AC58" i="76" s="1"/>
  <c r="AB59" i="76" s="1"/>
  <c r="AX52" i="76"/>
  <c r="S52" i="76" s="1"/>
  <c r="AC52" i="76" s="1"/>
  <c r="AB53" i="76" s="1"/>
  <c r="AX46" i="76"/>
  <c r="S46" i="76" s="1"/>
  <c r="AC46" i="76" s="1"/>
  <c r="AB47" i="76" s="1"/>
  <c r="AX40" i="76"/>
  <c r="S40" i="76" s="1"/>
  <c r="AC40" i="76" s="1"/>
  <c r="AB41" i="76" s="1"/>
  <c r="AX34" i="76"/>
  <c r="S34" i="76" s="1"/>
  <c r="AC34" i="76" s="1"/>
  <c r="AB35" i="76" s="1"/>
  <c r="AX28" i="76"/>
  <c r="S28" i="76" s="1"/>
  <c r="AC28" i="76" s="1"/>
  <c r="AB29" i="76" s="1"/>
  <c r="AX22" i="76"/>
  <c r="S22" i="76" s="1"/>
  <c r="AC22" i="76" s="1"/>
  <c r="AB23" i="76" s="1"/>
  <c r="AX16" i="76"/>
  <c r="S16" i="76" s="1"/>
  <c r="AC16" i="76" s="1"/>
  <c r="AB17" i="76" s="1"/>
  <c r="AX10" i="76"/>
  <c r="S10" i="76" s="1"/>
  <c r="AC10" i="76" s="1"/>
  <c r="AB11" i="76" s="1"/>
  <c r="AX4" i="76"/>
  <c r="S4" i="76" s="1"/>
  <c r="AC4" i="76" s="1"/>
  <c r="AB5" i="76" s="1"/>
  <c r="AX10" i="28"/>
  <c r="S10" i="28" s="1"/>
  <c r="AC10" i="28" s="1"/>
  <c r="AB11" i="28" s="1"/>
  <c r="Z67" i="46"/>
  <c r="AE67" i="46" s="1"/>
  <c r="AX7" i="76"/>
  <c r="S7" i="76" s="1"/>
  <c r="AC7" i="76" s="1"/>
  <c r="AB8" i="76" s="1"/>
  <c r="AX18" i="80"/>
  <c r="S18" i="80" s="1"/>
  <c r="AC18" i="80" s="1"/>
  <c r="AB19" i="80" s="1"/>
  <c r="AK19" i="80" s="1"/>
  <c r="AT19" i="80" s="1"/>
  <c r="AX8" i="80"/>
  <c r="S8" i="80" s="1"/>
  <c r="AC8" i="80" s="1"/>
  <c r="AB9" i="80" s="1"/>
  <c r="AX23" i="28"/>
  <c r="S23" i="28" s="1"/>
  <c r="AC23" i="28" s="1"/>
  <c r="AB24" i="28" s="1"/>
  <c r="AX15" i="28"/>
  <c r="S15" i="28" s="1"/>
  <c r="AC15" i="28" s="1"/>
  <c r="AB16" i="28" s="1"/>
  <c r="AX3" i="28"/>
  <c r="S3" i="28" s="1"/>
  <c r="AC3" i="28" s="1"/>
  <c r="AK6" i="80"/>
  <c r="AT6" i="80" s="1"/>
  <c r="AJ6" i="80"/>
  <c r="AF67" i="46"/>
  <c r="AO67" i="46" s="1"/>
  <c r="AG67" i="92"/>
  <c r="AP67" i="92" s="1"/>
  <c r="AF67" i="92"/>
  <c r="AO67" i="92" s="1"/>
  <c r="W68" i="92"/>
  <c r="AE67" i="92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K50" i="80"/>
  <c r="AT50" i="80" s="1"/>
  <c r="AJ50" i="80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J43" i="80"/>
  <c r="AK43" i="80"/>
  <c r="AT43" i="80" s="1"/>
  <c r="AJ37" i="80"/>
  <c r="AK37" i="80"/>
  <c r="AT37" i="80" s="1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L34" i="40"/>
  <c r="AU34" i="40" s="1"/>
  <c r="AS52" i="40"/>
  <c r="AL52" i="40"/>
  <c r="AU52" i="40" s="1"/>
  <c r="X69" i="41"/>
  <c r="Y69" i="41"/>
  <c r="Z69" i="41" s="1"/>
  <c r="AR66" i="46"/>
  <c r="AG68" i="43"/>
  <c r="AP68" i="43" s="1"/>
  <c r="AE68" i="43"/>
  <c r="W69" i="43"/>
  <c r="AF68" i="43"/>
  <c r="AO68" i="43" s="1"/>
  <c r="AS18" i="48"/>
  <c r="AL18" i="48"/>
  <c r="AU18" i="48" s="1"/>
  <c r="AS36" i="48"/>
  <c r="AL36" i="48"/>
  <c r="AU36" i="48" s="1"/>
  <c r="AS54" i="48"/>
  <c r="AL54" i="48"/>
  <c r="AU54" i="48" s="1"/>
  <c r="AS23" i="40"/>
  <c r="AL23" i="40"/>
  <c r="AU23" i="40" s="1"/>
  <c r="AS41" i="40"/>
  <c r="AL41" i="40"/>
  <c r="AU41" i="40" s="1"/>
  <c r="AS59" i="40"/>
  <c r="AL59" i="40"/>
  <c r="AU59" i="40" s="1"/>
  <c r="AK63" i="76"/>
  <c r="AT63" i="76" s="1"/>
  <c r="AJ57" i="76"/>
  <c r="AK57" i="76"/>
  <c r="AT57" i="76" s="1"/>
  <c r="AJ51" i="76"/>
  <c r="AK51" i="76"/>
  <c r="AT51" i="76" s="1"/>
  <c r="AJ45" i="76"/>
  <c r="AK45" i="76"/>
  <c r="AT45" i="76" s="1"/>
  <c r="AJ39" i="76"/>
  <c r="AK39" i="76"/>
  <c r="AT39" i="76" s="1"/>
  <c r="AK27" i="76"/>
  <c r="AT27" i="76" s="1"/>
  <c r="AJ21" i="76"/>
  <c r="AK21" i="76"/>
  <c r="AT21" i="76" s="1"/>
  <c r="AJ15" i="76"/>
  <c r="AK15" i="76"/>
  <c r="AT15" i="76" s="1"/>
  <c r="AJ9" i="76"/>
  <c r="AK9" i="76"/>
  <c r="AT9" i="76" s="1"/>
  <c r="AK5" i="76"/>
  <c r="AT5" i="76" s="1"/>
  <c r="AJ5" i="76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4" i="44"/>
  <c r="AL4" i="44"/>
  <c r="AU4" i="44" s="1"/>
  <c r="AU71" i="44" s="1"/>
  <c r="C11" i="44" s="1"/>
  <c r="AS20" i="48"/>
  <c r="AL20" i="48"/>
  <c r="AU20" i="48" s="1"/>
  <c r="AS38" i="48"/>
  <c r="AL38" i="48"/>
  <c r="AU38" i="48" s="1"/>
  <c r="AS56" i="48"/>
  <c r="AL56" i="48"/>
  <c r="AU56" i="48" s="1"/>
  <c r="X68" i="78"/>
  <c r="Y68" i="78"/>
  <c r="X66" i="94"/>
  <c r="Y66" i="94"/>
  <c r="AK14" i="40"/>
  <c r="AT14" i="40" s="1"/>
  <c r="AJ14" i="40"/>
  <c r="AK64" i="80"/>
  <c r="AT64" i="80" s="1"/>
  <c r="AJ58" i="80"/>
  <c r="AK52" i="80"/>
  <c r="AT52" i="80" s="1"/>
  <c r="AJ46" i="80"/>
  <c r="AK46" i="80"/>
  <c r="AT46" i="80" s="1"/>
  <c r="AJ40" i="80"/>
  <c r="AK40" i="80"/>
  <c r="AT40" i="80" s="1"/>
  <c r="AJ34" i="80"/>
  <c r="AK34" i="80"/>
  <c r="AT34" i="80" s="1"/>
  <c r="AK28" i="80"/>
  <c r="AT28" i="80" s="1"/>
  <c r="AJ22" i="80"/>
  <c r="AK22" i="80"/>
  <c r="AT22" i="80" s="1"/>
  <c r="AJ16" i="80"/>
  <c r="AK16" i="80"/>
  <c r="AT16" i="80" s="1"/>
  <c r="AI70" i="95"/>
  <c r="AN70" i="95"/>
  <c r="AJ10" i="48"/>
  <c r="AK10" i="48"/>
  <c r="AT10" i="48" s="1"/>
  <c r="AS28" i="48"/>
  <c r="AL28" i="48"/>
  <c r="AU28" i="48" s="1"/>
  <c r="AS46" i="48"/>
  <c r="AL46" i="48"/>
  <c r="AU46" i="48" s="1"/>
  <c r="AS64" i="48"/>
  <c r="AL64" i="48"/>
  <c r="AU64" i="48" s="1"/>
  <c r="AS21" i="96"/>
  <c r="AL21" i="96"/>
  <c r="AU21" i="96" s="1"/>
  <c r="W68" i="35"/>
  <c r="AG67" i="35"/>
  <c r="AP67" i="35" s="1"/>
  <c r="AF67" i="35"/>
  <c r="AO67" i="35" s="1"/>
  <c r="AE67" i="35"/>
  <c r="AK69" i="28"/>
  <c r="AT69" i="28" s="1"/>
  <c r="AJ69" i="28"/>
  <c r="AS69" i="28" s="1"/>
  <c r="AJ61" i="28"/>
  <c r="AJ55" i="28"/>
  <c r="AK55" i="28"/>
  <c r="AT55" i="28" s="1"/>
  <c r="AK49" i="28"/>
  <c r="AT49" i="28" s="1"/>
  <c r="AJ43" i="28"/>
  <c r="AK43" i="28"/>
  <c r="AT43" i="28" s="1"/>
  <c r="AJ37" i="28"/>
  <c r="AK37" i="28"/>
  <c r="AT37" i="28" s="1"/>
  <c r="AJ31" i="28"/>
  <c r="AK31" i="28"/>
  <c r="AT31" i="28" s="1"/>
  <c r="AJ25" i="28"/>
  <c r="AK25" i="28"/>
  <c r="AT25" i="28" s="1"/>
  <c r="AK19" i="28"/>
  <c r="AT19" i="28" s="1"/>
  <c r="AK13" i="28"/>
  <c r="AT13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J67" i="76"/>
  <c r="AK67" i="76"/>
  <c r="AT67" i="76" s="1"/>
  <c r="AJ62" i="76"/>
  <c r="AK62" i="76"/>
  <c r="AT62" i="76" s="1"/>
  <c r="AJ56" i="76"/>
  <c r="AK56" i="76"/>
  <c r="AT56" i="76" s="1"/>
  <c r="AJ50" i="76"/>
  <c r="AK50" i="76"/>
  <c r="AT50" i="76" s="1"/>
  <c r="AJ44" i="76"/>
  <c r="AK44" i="76"/>
  <c r="AT44" i="76" s="1"/>
  <c r="AJ32" i="76"/>
  <c r="AK32" i="76"/>
  <c r="AT32" i="76" s="1"/>
  <c r="AJ26" i="76"/>
  <c r="AK26" i="76"/>
  <c r="AT26" i="76" s="1"/>
  <c r="AJ20" i="76"/>
  <c r="AK20" i="76"/>
  <c r="AT20" i="76" s="1"/>
  <c r="AJ14" i="76"/>
  <c r="AK14" i="76"/>
  <c r="AT14" i="76" s="1"/>
  <c r="AJ8" i="76"/>
  <c r="AK8" i="76"/>
  <c r="AT8" i="76" s="1"/>
  <c r="AS13" i="48"/>
  <c r="AL13" i="48"/>
  <c r="AU13" i="48" s="1"/>
  <c r="AS31" i="48"/>
  <c r="AL31" i="48"/>
  <c r="AU31" i="48" s="1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AS71" i="44"/>
  <c r="X69" i="84"/>
  <c r="Z69" i="84" s="1"/>
  <c r="Y69" i="84"/>
  <c r="AR65" i="27"/>
  <c r="AH70" i="38"/>
  <c r="AQ70" i="38" s="1"/>
  <c r="AJ8" i="40"/>
  <c r="AS27" i="48"/>
  <c r="AL27" i="48"/>
  <c r="AU27" i="48" s="1"/>
  <c r="AK66" i="80"/>
  <c r="AT66" i="80" s="1"/>
  <c r="AJ63" i="80"/>
  <c r="AK63" i="80"/>
  <c r="AT63" i="80" s="1"/>
  <c r="AJ57" i="80"/>
  <c r="AK57" i="80"/>
  <c r="AT57" i="80" s="1"/>
  <c r="AJ51" i="80"/>
  <c r="AK45" i="80"/>
  <c r="AT45" i="80" s="1"/>
  <c r="AJ45" i="80"/>
  <c r="AK39" i="80"/>
  <c r="AT39" i="80" s="1"/>
  <c r="AJ39" i="80"/>
  <c r="AK33" i="80"/>
  <c r="AT33" i="80" s="1"/>
  <c r="AJ33" i="80"/>
  <c r="AK27" i="80"/>
  <c r="AT27" i="80" s="1"/>
  <c r="AJ27" i="80"/>
  <c r="AK21" i="80"/>
  <c r="AT21" i="80" s="1"/>
  <c r="AJ21" i="80"/>
  <c r="AK15" i="80"/>
  <c r="AT15" i="80" s="1"/>
  <c r="AJ15" i="80"/>
  <c r="AK9" i="80"/>
  <c r="AT9" i="80" s="1"/>
  <c r="AX3" i="80"/>
  <c r="S3" i="80" s="1"/>
  <c r="AC3" i="80" s="1"/>
  <c r="X71" i="95"/>
  <c r="Z71" i="95" s="1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L15" i="40"/>
  <c r="AU15" i="40" s="1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J68" i="28"/>
  <c r="AK68" i="28"/>
  <c r="AT68" i="28" s="1"/>
  <c r="AJ60" i="28"/>
  <c r="AK54" i="28"/>
  <c r="AT54" i="28" s="1"/>
  <c r="AJ54" i="28"/>
  <c r="AK48" i="28"/>
  <c r="AT48" i="28" s="1"/>
  <c r="AJ48" i="28"/>
  <c r="AK42" i="28"/>
  <c r="AT42" i="28" s="1"/>
  <c r="AJ42" i="28"/>
  <c r="AK36" i="28"/>
  <c r="AT36" i="28" s="1"/>
  <c r="AJ36" i="28"/>
  <c r="AK30" i="28"/>
  <c r="AT30" i="28" s="1"/>
  <c r="AJ30" i="28"/>
  <c r="AK24" i="28"/>
  <c r="AT24" i="28" s="1"/>
  <c r="AJ24" i="28"/>
  <c r="AK18" i="28"/>
  <c r="AT18" i="28" s="1"/>
  <c r="AJ18" i="28"/>
  <c r="AK12" i="28"/>
  <c r="AT12" i="28" s="1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J69" i="76" s="1"/>
  <c r="AS69" i="76" s="1"/>
  <c r="AG69" i="76"/>
  <c r="AP69" i="76" s="1"/>
  <c r="AP71" i="76" s="1"/>
  <c r="AJ66" i="76"/>
  <c r="AK66" i="76"/>
  <c r="AT66" i="76" s="1"/>
  <c r="AJ61" i="76"/>
  <c r="AK61" i="76"/>
  <c r="AT61" i="76" s="1"/>
  <c r="AJ55" i="76"/>
  <c r="AK55" i="76"/>
  <c r="AT55" i="76" s="1"/>
  <c r="AJ49" i="76"/>
  <c r="AK49" i="76"/>
  <c r="AT49" i="76" s="1"/>
  <c r="AJ37" i="76"/>
  <c r="AK37" i="76"/>
  <c r="AT37" i="76" s="1"/>
  <c r="AJ31" i="76"/>
  <c r="AK31" i="76"/>
  <c r="AT31" i="76" s="1"/>
  <c r="AJ25" i="76"/>
  <c r="AK25" i="76"/>
  <c r="AT25" i="76" s="1"/>
  <c r="AJ19" i="76"/>
  <c r="AK19" i="76"/>
  <c r="AT19" i="76" s="1"/>
  <c r="AJ13" i="76"/>
  <c r="AK13" i="76"/>
  <c r="AT13" i="76" s="1"/>
  <c r="AJ7" i="76"/>
  <c r="AK7" i="76"/>
  <c r="AT7" i="76" s="1"/>
  <c r="AS6" i="96"/>
  <c r="AL6" i="96"/>
  <c r="AU6" i="96" s="1"/>
  <c r="AS6" i="40"/>
  <c r="AL6" i="40"/>
  <c r="AU6" i="40" s="1"/>
  <c r="AS24" i="40"/>
  <c r="AL24" i="40"/>
  <c r="AU24" i="40" s="1"/>
  <c r="AS42" i="40"/>
  <c r="AL42" i="40"/>
  <c r="AU42" i="40" s="1"/>
  <c r="AS60" i="40"/>
  <c r="AL60" i="40"/>
  <c r="AU60" i="40" s="1"/>
  <c r="Y70" i="73"/>
  <c r="Z70" i="73" s="1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F70" i="38"/>
  <c r="AO70" i="38" s="1"/>
  <c r="W71" i="38"/>
  <c r="AG70" i="38"/>
  <c r="AP70" i="38" s="1"/>
  <c r="AE70" i="38"/>
  <c r="AK62" i="80"/>
  <c r="AT62" i="80" s="1"/>
  <c r="AJ62" i="80"/>
  <c r="AK44" i="80"/>
  <c r="AT44" i="80" s="1"/>
  <c r="AJ44" i="80"/>
  <c r="AK38" i="80"/>
  <c r="AT38" i="80" s="1"/>
  <c r="AJ38" i="80"/>
  <c r="AK32" i="80"/>
  <c r="AT32" i="80" s="1"/>
  <c r="AJ32" i="80"/>
  <c r="AK26" i="80"/>
  <c r="AT26" i="80" s="1"/>
  <c r="AJ26" i="80"/>
  <c r="AK20" i="80"/>
  <c r="AT20" i="80" s="1"/>
  <c r="AJ20" i="80"/>
  <c r="AK14" i="80"/>
  <c r="AT14" i="80" s="1"/>
  <c r="AJ14" i="80"/>
  <c r="AJ8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J65" i="28"/>
  <c r="AK59" i="28"/>
  <c r="AT59" i="28" s="1"/>
  <c r="AJ53" i="28"/>
  <c r="AK53" i="28"/>
  <c r="AT53" i="28" s="1"/>
  <c r="AJ47" i="28"/>
  <c r="AJ41" i="28"/>
  <c r="AK41" i="28"/>
  <c r="AT41" i="28" s="1"/>
  <c r="AJ35" i="28"/>
  <c r="AK35" i="28"/>
  <c r="AT35" i="28" s="1"/>
  <c r="AJ29" i="28"/>
  <c r="AK29" i="28"/>
  <c r="AT29" i="28" s="1"/>
  <c r="AJ23" i="28"/>
  <c r="AK23" i="28"/>
  <c r="AT23" i="28" s="1"/>
  <c r="AJ17" i="28"/>
  <c r="AK17" i="28"/>
  <c r="AT17" i="28" s="1"/>
  <c r="AK11" i="28"/>
  <c r="AT11" i="28" s="1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30" i="48"/>
  <c r="AL30" i="48"/>
  <c r="AU30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Z70" i="25" s="1"/>
  <c r="X70" i="25"/>
  <c r="AR66" i="92"/>
  <c r="AI69" i="30"/>
  <c r="AN69" i="30"/>
  <c r="AJ65" i="76"/>
  <c r="AK65" i="76"/>
  <c r="AT65" i="76" s="1"/>
  <c r="AJ60" i="76"/>
  <c r="AK60" i="76"/>
  <c r="AT60" i="76" s="1"/>
  <c r="AJ54" i="76"/>
  <c r="AK54" i="76"/>
  <c r="AT54" i="76" s="1"/>
  <c r="AJ48" i="76"/>
  <c r="AK48" i="76"/>
  <c r="AT48" i="76" s="1"/>
  <c r="AK42" i="76"/>
  <c r="AT42" i="76" s="1"/>
  <c r="AJ36" i="76"/>
  <c r="AK36" i="76"/>
  <c r="AT36" i="76" s="1"/>
  <c r="AJ30" i="76"/>
  <c r="AK30" i="76"/>
  <c r="AT30" i="76" s="1"/>
  <c r="AJ24" i="76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R71" i="91"/>
  <c r="AS19" i="48"/>
  <c r="AL19" i="48"/>
  <c r="AU19" i="48" s="1"/>
  <c r="AS37" i="48"/>
  <c r="AL37" i="48"/>
  <c r="AU37" i="48" s="1"/>
  <c r="AS55" i="48"/>
  <c r="AL55" i="48"/>
  <c r="AU55" i="48" s="1"/>
  <c r="AS24" i="96"/>
  <c r="AL24" i="96"/>
  <c r="AU24" i="96" s="1"/>
  <c r="AS42" i="96"/>
  <c r="AL42" i="96"/>
  <c r="AU42" i="96" s="1"/>
  <c r="AS60" i="96"/>
  <c r="AL60" i="96"/>
  <c r="AU60" i="96" s="1"/>
  <c r="AS65" i="40"/>
  <c r="AL65" i="40"/>
  <c r="AU65" i="40" s="1"/>
  <c r="AN69" i="73"/>
  <c r="AI69" i="73"/>
  <c r="AS19" i="96"/>
  <c r="AL19" i="96"/>
  <c r="AU19" i="96" s="1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W70" i="81"/>
  <c r="AG69" i="81"/>
  <c r="AP69" i="81" s="1"/>
  <c r="AF69" i="81"/>
  <c r="AO69" i="81" s="1"/>
  <c r="AE69" i="81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K68" i="80"/>
  <c r="AT68" i="80" s="1"/>
  <c r="AS26" i="96"/>
  <c r="AL26" i="96"/>
  <c r="AU26" i="96" s="1"/>
  <c r="AJ61" i="80"/>
  <c r="AK61" i="80"/>
  <c r="AT61" i="80" s="1"/>
  <c r="AJ55" i="80"/>
  <c r="AK55" i="80"/>
  <c r="AT55" i="80" s="1"/>
  <c r="AJ31" i="80"/>
  <c r="AK31" i="80"/>
  <c r="AT31" i="80" s="1"/>
  <c r="AJ13" i="80"/>
  <c r="AK13" i="80"/>
  <c r="AT13" i="80" s="1"/>
  <c r="AG68" i="36"/>
  <c r="AP68" i="36" s="1"/>
  <c r="AF68" i="36"/>
  <c r="AO68" i="36" s="1"/>
  <c r="AE68" i="36"/>
  <c r="W69" i="36"/>
  <c r="AH69" i="32"/>
  <c r="AQ69" i="32" s="1"/>
  <c r="AQ71" i="32" s="1"/>
  <c r="AX3" i="32"/>
  <c r="S3" i="32" s="1"/>
  <c r="AC3" i="32" s="1"/>
  <c r="AZ3" i="32"/>
  <c r="AX4" i="32" s="1"/>
  <c r="S4" i="32" s="1"/>
  <c r="AC4" i="32" s="1"/>
  <c r="AB5" i="32" s="1"/>
  <c r="AX12" i="32"/>
  <c r="S12" i="32" s="1"/>
  <c r="AC12" i="32" s="1"/>
  <c r="AB13" i="32" s="1"/>
  <c r="AX17" i="32"/>
  <c r="S17" i="32" s="1"/>
  <c r="AC17" i="32" s="1"/>
  <c r="AB18" i="32" s="1"/>
  <c r="AX18" i="32"/>
  <c r="S18" i="32" s="1"/>
  <c r="AC18" i="32" s="1"/>
  <c r="AB19" i="32" s="1"/>
  <c r="AX26" i="32"/>
  <c r="S26" i="32" s="1"/>
  <c r="AC26" i="32" s="1"/>
  <c r="AB27" i="32" s="1"/>
  <c r="AX31" i="32"/>
  <c r="S31" i="32" s="1"/>
  <c r="AC31" i="32" s="1"/>
  <c r="AB32" i="32" s="1"/>
  <c r="AX32" i="32"/>
  <c r="S32" i="32" s="1"/>
  <c r="AC32" i="32" s="1"/>
  <c r="AB33" i="32" s="1"/>
  <c r="AX41" i="32"/>
  <c r="S41" i="32" s="1"/>
  <c r="AC41" i="32" s="1"/>
  <c r="AB42" i="32" s="1"/>
  <c r="AX45" i="32"/>
  <c r="S45" i="32" s="1"/>
  <c r="AC45" i="32" s="1"/>
  <c r="AB46" i="32" s="1"/>
  <c r="AX46" i="32"/>
  <c r="S46" i="32" s="1"/>
  <c r="AC46" i="32" s="1"/>
  <c r="AB47" i="32" s="1"/>
  <c r="AX52" i="32"/>
  <c r="S52" i="32" s="1"/>
  <c r="AC52" i="32" s="1"/>
  <c r="AB53" i="32" s="1"/>
  <c r="AX53" i="32"/>
  <c r="S53" i="32" s="1"/>
  <c r="AC53" i="32" s="1"/>
  <c r="AB54" i="32" s="1"/>
  <c r="AX55" i="32"/>
  <c r="S55" i="32" s="1"/>
  <c r="AC55" i="32" s="1"/>
  <c r="AB56" i="32" s="1"/>
  <c r="AX59" i="32"/>
  <c r="S59" i="32" s="1"/>
  <c r="AC59" i="32" s="1"/>
  <c r="AB60" i="32" s="1"/>
  <c r="AX61" i="32"/>
  <c r="S61" i="32" s="1"/>
  <c r="AC61" i="32" s="1"/>
  <c r="AB62" i="32" s="1"/>
  <c r="AX62" i="32"/>
  <c r="S62" i="32" s="1"/>
  <c r="AC62" i="32" s="1"/>
  <c r="AB63" i="32" s="1"/>
  <c r="AX67" i="32"/>
  <c r="S67" i="32" s="1"/>
  <c r="AC67" i="32" s="1"/>
  <c r="AB68" i="32" s="1"/>
  <c r="AX66" i="32"/>
  <c r="S66" i="32" s="1"/>
  <c r="AC66" i="32" s="1"/>
  <c r="AB67" i="32" s="1"/>
  <c r="AX65" i="32"/>
  <c r="S65" i="32" s="1"/>
  <c r="AC65" i="32" s="1"/>
  <c r="AB66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J64" i="28"/>
  <c r="AK64" i="28"/>
  <c r="AT64" i="28" s="1"/>
  <c r="AJ58" i="28"/>
  <c r="AK58" i="28"/>
  <c r="AT58" i="28" s="1"/>
  <c r="AJ52" i="28"/>
  <c r="AK52" i="28"/>
  <c r="AT52" i="28" s="1"/>
  <c r="AK46" i="28"/>
  <c r="AT46" i="28" s="1"/>
  <c r="AJ40" i="28"/>
  <c r="AK40" i="28"/>
  <c r="AT40" i="28" s="1"/>
  <c r="AJ34" i="28"/>
  <c r="AK34" i="28"/>
  <c r="AT34" i="28" s="1"/>
  <c r="AJ28" i="28"/>
  <c r="AK28" i="28"/>
  <c r="AT28" i="28" s="1"/>
  <c r="AJ22" i="28"/>
  <c r="AK22" i="28"/>
  <c r="AT22" i="28" s="1"/>
  <c r="AJ16" i="28"/>
  <c r="AK16" i="28"/>
  <c r="AT16" i="28" s="1"/>
  <c r="AJ10" i="28"/>
  <c r="AK10" i="28"/>
  <c r="AT10" i="28" s="1"/>
  <c r="AJ3" i="28"/>
  <c r="AB4" i="28"/>
  <c r="AR68" i="90"/>
  <c r="AS28" i="40"/>
  <c r="AL28" i="40"/>
  <c r="AU28" i="40" s="1"/>
  <c r="AS46" i="40"/>
  <c r="AL46" i="40"/>
  <c r="AU46" i="40" s="1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S53" i="40"/>
  <c r="AL53" i="40"/>
  <c r="AU53" i="40" s="1"/>
  <c r="AH66" i="27"/>
  <c r="AQ66" i="27" s="1"/>
  <c r="AJ68" i="76"/>
  <c r="AK68" i="76"/>
  <c r="AT68" i="76" s="1"/>
  <c r="AJ59" i="76"/>
  <c r="AK59" i="76"/>
  <c r="AT59" i="76" s="1"/>
  <c r="AJ53" i="76"/>
  <c r="AK53" i="76"/>
  <c r="AT53" i="76" s="1"/>
  <c r="AJ47" i="76"/>
  <c r="AK47" i="76"/>
  <c r="AT47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K17" i="76"/>
  <c r="AT17" i="76" s="1"/>
  <c r="AK11" i="76"/>
  <c r="AT11" i="76" s="1"/>
  <c r="AJ11" i="76"/>
  <c r="AB4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K56" i="80"/>
  <c r="AT56" i="80" s="1"/>
  <c r="AJ56" i="80"/>
  <c r="AR67" i="36"/>
  <c r="AJ67" i="80"/>
  <c r="AK67" i="80"/>
  <c r="AT67" i="80" s="1"/>
  <c r="AJ49" i="80"/>
  <c r="AK49" i="80"/>
  <c r="AT49" i="80" s="1"/>
  <c r="AJ25" i="80"/>
  <c r="AK25" i="80"/>
  <c r="AT25" i="80" s="1"/>
  <c r="AJ7" i="80"/>
  <c r="AK7" i="80"/>
  <c r="AT7" i="80" s="1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S15" i="96"/>
  <c r="AL15" i="96"/>
  <c r="AU15" i="96" s="1"/>
  <c r="AJ3" i="40"/>
  <c r="AB4" i="40"/>
  <c r="AJ67" i="28"/>
  <c r="AK67" i="28"/>
  <c r="AT67" i="28" s="1"/>
  <c r="AK63" i="28"/>
  <c r="AT63" i="28" s="1"/>
  <c r="AJ63" i="28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59" i="48"/>
  <c r="AL59" i="48"/>
  <c r="AU59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J64" i="76"/>
  <c r="AK64" i="76"/>
  <c r="AT64" i="76" s="1"/>
  <c r="AJ58" i="76"/>
  <c r="AK58" i="76"/>
  <c r="AT58" i="76" s="1"/>
  <c r="AJ52" i="76"/>
  <c r="AK52" i="76"/>
  <c r="AT52" i="76" s="1"/>
  <c r="AJ46" i="76"/>
  <c r="AK46" i="76"/>
  <c r="AT46" i="76" s="1"/>
  <c r="AJ40" i="76"/>
  <c r="AK40" i="76"/>
  <c r="AT40" i="76" s="1"/>
  <c r="AJ34" i="76"/>
  <c r="AK34" i="76"/>
  <c r="AT34" i="76" s="1"/>
  <c r="AJ28" i="76"/>
  <c r="AK28" i="76"/>
  <c r="AT28" i="76" s="1"/>
  <c r="AJ22" i="76"/>
  <c r="AK22" i="76"/>
  <c r="AT22" i="76" s="1"/>
  <c r="AJ16" i="76"/>
  <c r="AK16" i="76"/>
  <c r="AT16" i="76" s="1"/>
  <c r="AJ10" i="76"/>
  <c r="AK10" i="76"/>
  <c r="AT10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AT71" i="48" l="1"/>
  <c r="AJ43" i="76"/>
  <c r="AJ9" i="80"/>
  <c r="AJ38" i="76"/>
  <c r="AJ13" i="28"/>
  <c r="AJ49" i="28"/>
  <c r="AK10" i="80"/>
  <c r="AT10" i="80" s="1"/>
  <c r="AJ28" i="80"/>
  <c r="AE69" i="90"/>
  <c r="AJ68" i="80"/>
  <c r="AJ27" i="76"/>
  <c r="AJ63" i="76"/>
  <c r="AJ19" i="80"/>
  <c r="AG69" i="90"/>
  <c r="AP69" i="90" s="1"/>
  <c r="AJ59" i="28"/>
  <c r="AJ66" i="80"/>
  <c r="AJ19" i="28"/>
  <c r="AK33" i="76"/>
  <c r="AT33" i="76" s="1"/>
  <c r="AK66" i="28"/>
  <c r="AT66" i="28" s="1"/>
  <c r="AF69" i="90"/>
  <c r="AO69" i="90" s="1"/>
  <c r="AG67" i="46"/>
  <c r="AP67" i="46" s="1"/>
  <c r="AJ46" i="28"/>
  <c r="AJ11" i="28"/>
  <c r="Z66" i="94"/>
  <c r="W68" i="46"/>
  <c r="AJ42" i="76"/>
  <c r="AX68" i="32"/>
  <c r="S68" i="32" s="1"/>
  <c r="AC68" i="32" s="1"/>
  <c r="AB69" i="32" s="1"/>
  <c r="AX58" i="32"/>
  <c r="S58" i="32" s="1"/>
  <c r="AC58" i="32" s="1"/>
  <c r="AB59" i="32" s="1"/>
  <c r="AX51" i="32"/>
  <c r="S51" i="32" s="1"/>
  <c r="AC51" i="32" s="1"/>
  <c r="AB52" i="32" s="1"/>
  <c r="AX40" i="32"/>
  <c r="S40" i="32" s="1"/>
  <c r="AC40" i="32" s="1"/>
  <c r="AB41" i="32" s="1"/>
  <c r="AX25" i="32"/>
  <c r="S25" i="32" s="1"/>
  <c r="AC25" i="32" s="1"/>
  <c r="AB26" i="32" s="1"/>
  <c r="AX11" i="32"/>
  <c r="S11" i="32" s="1"/>
  <c r="AC11" i="32" s="1"/>
  <c r="AB12" i="32" s="1"/>
  <c r="AX64" i="32"/>
  <c r="S64" i="32" s="1"/>
  <c r="AC64" i="32" s="1"/>
  <c r="AB65" i="32" s="1"/>
  <c r="AX57" i="32"/>
  <c r="S57" i="32" s="1"/>
  <c r="AC57" i="32" s="1"/>
  <c r="AB58" i="32" s="1"/>
  <c r="AX50" i="32"/>
  <c r="S50" i="32" s="1"/>
  <c r="AC50" i="32" s="1"/>
  <c r="AB51" i="32" s="1"/>
  <c r="AX38" i="32"/>
  <c r="S38" i="32" s="1"/>
  <c r="AC38" i="32" s="1"/>
  <c r="AB39" i="32" s="1"/>
  <c r="AX24" i="32"/>
  <c r="S24" i="32" s="1"/>
  <c r="AC24" i="32" s="1"/>
  <c r="AB25" i="32" s="1"/>
  <c r="AX10" i="32"/>
  <c r="S10" i="32" s="1"/>
  <c r="AC10" i="32" s="1"/>
  <c r="AB11" i="32" s="1"/>
  <c r="AX63" i="32"/>
  <c r="S63" i="32" s="1"/>
  <c r="AC63" i="32" s="1"/>
  <c r="AB64" i="32" s="1"/>
  <c r="AX56" i="32"/>
  <c r="S56" i="32" s="1"/>
  <c r="AC56" i="32" s="1"/>
  <c r="AB57" i="32" s="1"/>
  <c r="AX47" i="32"/>
  <c r="S47" i="32" s="1"/>
  <c r="AC47" i="32" s="1"/>
  <c r="AB48" i="32" s="1"/>
  <c r="AX34" i="32"/>
  <c r="S34" i="32" s="1"/>
  <c r="AC34" i="32" s="1"/>
  <c r="AB35" i="32" s="1"/>
  <c r="AX19" i="32"/>
  <c r="S19" i="32" s="1"/>
  <c r="AC19" i="32" s="1"/>
  <c r="AB20" i="32" s="1"/>
  <c r="AX5" i="32"/>
  <c r="S5" i="32" s="1"/>
  <c r="AC5" i="32" s="1"/>
  <c r="AB6" i="32" s="1"/>
  <c r="Z70" i="37"/>
  <c r="AX44" i="32"/>
  <c r="S44" i="32" s="1"/>
  <c r="AC44" i="32" s="1"/>
  <c r="AB45" i="32" s="1"/>
  <c r="AX37" i="32"/>
  <c r="S37" i="32" s="1"/>
  <c r="AC37" i="32" s="1"/>
  <c r="AB38" i="32" s="1"/>
  <c r="AX30" i="32"/>
  <c r="S30" i="32" s="1"/>
  <c r="AC30" i="32" s="1"/>
  <c r="AB31" i="32" s="1"/>
  <c r="AX23" i="32"/>
  <c r="S23" i="32" s="1"/>
  <c r="AC23" i="32" s="1"/>
  <c r="AB24" i="32" s="1"/>
  <c r="AX16" i="32"/>
  <c r="S16" i="32" s="1"/>
  <c r="AC16" i="32" s="1"/>
  <c r="AB17" i="32" s="1"/>
  <c r="AX8" i="32"/>
  <c r="S8" i="32" s="1"/>
  <c r="AC8" i="32" s="1"/>
  <c r="AB9" i="32" s="1"/>
  <c r="AX49" i="32"/>
  <c r="S49" i="32" s="1"/>
  <c r="AC49" i="32" s="1"/>
  <c r="AB50" i="32" s="1"/>
  <c r="AX43" i="32"/>
  <c r="S43" i="32" s="1"/>
  <c r="AC43" i="32" s="1"/>
  <c r="AB44" i="32" s="1"/>
  <c r="AX36" i="32"/>
  <c r="S36" i="32" s="1"/>
  <c r="AC36" i="32" s="1"/>
  <c r="AB37" i="32" s="1"/>
  <c r="AX29" i="32"/>
  <c r="S29" i="32" s="1"/>
  <c r="AC29" i="32" s="1"/>
  <c r="AB30" i="32" s="1"/>
  <c r="AX22" i="32"/>
  <c r="S22" i="32" s="1"/>
  <c r="AC22" i="32" s="1"/>
  <c r="AB23" i="32" s="1"/>
  <c r="AX14" i="32"/>
  <c r="S14" i="32" s="1"/>
  <c r="AC14" i="32" s="1"/>
  <c r="AB15" i="32" s="1"/>
  <c r="AX7" i="32"/>
  <c r="S7" i="32" s="1"/>
  <c r="AC7" i="32" s="1"/>
  <c r="AB8" i="32" s="1"/>
  <c r="AX60" i="32"/>
  <c r="S60" i="32" s="1"/>
  <c r="AC60" i="32" s="1"/>
  <c r="AB61" i="32" s="1"/>
  <c r="AX54" i="32"/>
  <c r="S54" i="32" s="1"/>
  <c r="AC54" i="32" s="1"/>
  <c r="AB55" i="32" s="1"/>
  <c r="AX48" i="32"/>
  <c r="S48" i="32" s="1"/>
  <c r="AC48" i="32" s="1"/>
  <c r="AB49" i="32" s="1"/>
  <c r="AX42" i="32"/>
  <c r="S42" i="32" s="1"/>
  <c r="AC42" i="32" s="1"/>
  <c r="AB43" i="32" s="1"/>
  <c r="AX35" i="32"/>
  <c r="S35" i="32" s="1"/>
  <c r="AC35" i="32" s="1"/>
  <c r="AB36" i="32" s="1"/>
  <c r="AX28" i="32"/>
  <c r="S28" i="32" s="1"/>
  <c r="AC28" i="32" s="1"/>
  <c r="AB29" i="32" s="1"/>
  <c r="AX20" i="32"/>
  <c r="S20" i="32" s="1"/>
  <c r="AC20" i="32" s="1"/>
  <c r="AB21" i="32" s="1"/>
  <c r="AX13" i="32"/>
  <c r="S13" i="32" s="1"/>
  <c r="AC13" i="32" s="1"/>
  <c r="AB14" i="32" s="1"/>
  <c r="AX6" i="32"/>
  <c r="S6" i="32" s="1"/>
  <c r="AC6" i="32" s="1"/>
  <c r="AB7" i="32" s="1"/>
  <c r="AK5" i="32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63" i="32"/>
  <c r="AK63" i="32"/>
  <c r="AT63" i="32" s="1"/>
  <c r="AJ57" i="32"/>
  <c r="AK57" i="32"/>
  <c r="AT57" i="32" s="1"/>
  <c r="AJ51" i="32"/>
  <c r="AK51" i="32"/>
  <c r="AT51" i="32" s="1"/>
  <c r="AJ45" i="32"/>
  <c r="AK45" i="32"/>
  <c r="AT45" i="32" s="1"/>
  <c r="AK39" i="32"/>
  <c r="AT39" i="32" s="1"/>
  <c r="AK33" i="32"/>
  <c r="AT33" i="32" s="1"/>
  <c r="AK27" i="32"/>
  <c r="AT27" i="32" s="1"/>
  <c r="AK21" i="32"/>
  <c r="AT21" i="32" s="1"/>
  <c r="AK15" i="32"/>
  <c r="AT15" i="32" s="1"/>
  <c r="AK9" i="32"/>
  <c r="AT9" i="32" s="1"/>
  <c r="AJ3" i="32"/>
  <c r="AB4" i="32"/>
  <c r="AS55" i="80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L69" i="28"/>
  <c r="AU69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Z71" i="86" s="1"/>
  <c r="AS12" i="28"/>
  <c r="AL12" i="28"/>
  <c r="AU12" i="28" s="1"/>
  <c r="AS30" i="28"/>
  <c r="AL30" i="28"/>
  <c r="AU30" i="28" s="1"/>
  <c r="AS48" i="28"/>
  <c r="AL48" i="28"/>
  <c r="AU48" i="28" s="1"/>
  <c r="X69" i="39"/>
  <c r="Y69" i="39"/>
  <c r="AS27" i="80"/>
  <c r="AL27" i="80"/>
  <c r="AU27" i="80" s="1"/>
  <c r="AS45" i="80"/>
  <c r="AL45" i="80"/>
  <c r="AU45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S13" i="28"/>
  <c r="AL13" i="28"/>
  <c r="AU13" i="28" s="1"/>
  <c r="AS31" i="28"/>
  <c r="AL31" i="28"/>
  <c r="AU31" i="28" s="1"/>
  <c r="AS49" i="28"/>
  <c r="AL49" i="28"/>
  <c r="AU49" i="28" s="1"/>
  <c r="AS10" i="80"/>
  <c r="AL10" i="80"/>
  <c r="AU10" i="80" s="1"/>
  <c r="W67" i="94"/>
  <c r="AG66" i="94"/>
  <c r="AP66" i="94" s="1"/>
  <c r="AF66" i="94"/>
  <c r="AO66" i="94" s="1"/>
  <c r="AE66" i="94"/>
  <c r="AS21" i="76"/>
  <c r="AL21" i="76"/>
  <c r="AU21" i="76" s="1"/>
  <c r="AS39" i="76"/>
  <c r="AL39" i="76"/>
  <c r="AU39" i="76" s="1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L67" i="80"/>
  <c r="AU67" i="80" s="1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56" i="32"/>
  <c r="AT56" i="32" s="1"/>
  <c r="AJ56" i="32"/>
  <c r="AK50" i="32"/>
  <c r="AT50" i="32" s="1"/>
  <c r="AJ50" i="32"/>
  <c r="AK44" i="32"/>
  <c r="AT44" i="32" s="1"/>
  <c r="AJ44" i="32"/>
  <c r="AK38" i="32"/>
  <c r="AT38" i="32" s="1"/>
  <c r="AJ38" i="32"/>
  <c r="AK32" i="32"/>
  <c r="AT32" i="32" s="1"/>
  <c r="AJ32" i="32"/>
  <c r="AK26" i="32"/>
  <c r="AT26" i="32" s="1"/>
  <c r="AJ26" i="32"/>
  <c r="AK20" i="32"/>
  <c r="AT20" i="32" s="1"/>
  <c r="AJ20" i="32"/>
  <c r="AK14" i="32"/>
  <c r="AT14" i="32" s="1"/>
  <c r="AJ14" i="32"/>
  <c r="AJ8" i="32"/>
  <c r="AK8" i="32"/>
  <c r="AT8" i="32" s="1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AS59" i="28"/>
  <c r="AL59" i="28"/>
  <c r="AU59" i="28" s="1"/>
  <c r="X70" i="31"/>
  <c r="Z70" i="31" s="1"/>
  <c r="Y70" i="31"/>
  <c r="AS20" i="80"/>
  <c r="AL20" i="80"/>
  <c r="AU20" i="80" s="1"/>
  <c r="AS38" i="80"/>
  <c r="AL38" i="80"/>
  <c r="AU38" i="80" s="1"/>
  <c r="AI70" i="38"/>
  <c r="AN70" i="38"/>
  <c r="AS68" i="28"/>
  <c r="AL68" i="28"/>
  <c r="AU68" i="28" s="1"/>
  <c r="AS9" i="80"/>
  <c r="AL9" i="80"/>
  <c r="AU9" i="80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AL19" i="80"/>
  <c r="AU19" i="80" s="1"/>
  <c r="Y70" i="90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L63" i="28"/>
  <c r="AU63" i="28" s="1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J55" i="32"/>
  <c r="AK55" i="32"/>
  <c r="AT55" i="32" s="1"/>
  <c r="AJ49" i="32"/>
  <c r="AK49" i="32"/>
  <c r="AT49" i="32" s="1"/>
  <c r="AJ43" i="32"/>
  <c r="AK43" i="32"/>
  <c r="AT43" i="32" s="1"/>
  <c r="AJ37" i="32"/>
  <c r="AK37" i="32"/>
  <c r="AT37" i="32" s="1"/>
  <c r="AJ31" i="32"/>
  <c r="AK31" i="32"/>
  <c r="AT31" i="32" s="1"/>
  <c r="AJ25" i="32"/>
  <c r="AK25" i="32"/>
  <c r="AT25" i="32" s="1"/>
  <c r="AJ19" i="32"/>
  <c r="AK19" i="32"/>
  <c r="AT19" i="32" s="1"/>
  <c r="AJ13" i="32"/>
  <c r="AK13" i="32"/>
  <c r="AT13" i="32" s="1"/>
  <c r="AJ7" i="32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S54" i="28"/>
  <c r="AL54" i="28"/>
  <c r="AU54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19" i="28"/>
  <c r="AL19" i="28"/>
  <c r="AU19" i="28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S63" i="76"/>
  <c r="AL63" i="76"/>
  <c r="AU63" i="76" s="1"/>
  <c r="AN68" i="43"/>
  <c r="AI68" i="43"/>
  <c r="AE69" i="41"/>
  <c r="W70" i="41"/>
  <c r="AF69" i="41"/>
  <c r="AO69" i="41" s="1"/>
  <c r="AG69" i="41"/>
  <c r="AP69" i="41" s="1"/>
  <c r="AH68" i="29"/>
  <c r="AQ68" i="29" s="1"/>
  <c r="AJ32" i="28"/>
  <c r="AK32" i="28"/>
  <c r="AT32" i="28" s="1"/>
  <c r="X67" i="89"/>
  <c r="Y67" i="89"/>
  <c r="AK35" i="80"/>
  <c r="AT35" i="80" s="1"/>
  <c r="AJ35" i="80"/>
  <c r="Y68" i="92"/>
  <c r="X68" i="92"/>
  <c r="Z68" i="92" s="1"/>
  <c r="Y68" i="46"/>
  <c r="X68" i="46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L47" i="28"/>
  <c r="AU47" i="28" s="1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S66" i="80"/>
  <c r="AL66" i="80"/>
  <c r="AU66" i="80" s="1"/>
  <c r="AH69" i="84"/>
  <c r="AQ69" i="84" s="1"/>
  <c r="AQ71" i="84" s="1"/>
  <c r="AZ3" i="84"/>
  <c r="AX7" i="84" s="1"/>
  <c r="S7" i="84" s="1"/>
  <c r="AC7" i="84" s="1"/>
  <c r="AB8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I67" i="46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65" i="32"/>
  <c r="AT65" i="32" s="1"/>
  <c r="AJ65" i="32"/>
  <c r="AK59" i="32"/>
  <c r="AT59" i="32" s="1"/>
  <c r="AJ59" i="32"/>
  <c r="AK53" i="32"/>
  <c r="AT53" i="32" s="1"/>
  <c r="AJ53" i="32"/>
  <c r="AK47" i="32"/>
  <c r="AT47" i="32" s="1"/>
  <c r="AJ47" i="32"/>
  <c r="AK41" i="32"/>
  <c r="AT41" i="32" s="1"/>
  <c r="AJ41" i="32"/>
  <c r="AK35" i="32"/>
  <c r="AT35" i="32" s="1"/>
  <c r="AJ35" i="32"/>
  <c r="AK29" i="32"/>
  <c r="AT29" i="32" s="1"/>
  <c r="AJ29" i="32"/>
  <c r="AK23" i="32"/>
  <c r="AT23" i="32" s="1"/>
  <c r="AJ23" i="32"/>
  <c r="AK17" i="32"/>
  <c r="AT17" i="32" s="1"/>
  <c r="AJ17" i="32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43" i="76"/>
  <c r="AL43" i="76"/>
  <c r="AU43" i="76" s="1"/>
  <c r="AS61" i="76"/>
  <c r="AL61" i="76"/>
  <c r="AU61" i="76" s="1"/>
  <c r="X69" i="33"/>
  <c r="Z69" i="33" s="1"/>
  <c r="Y69" i="33"/>
  <c r="AR69" i="80"/>
  <c r="AR71" i="80" s="1"/>
  <c r="AL69" i="80"/>
  <c r="AU69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S21" i="80"/>
  <c r="AL21" i="80"/>
  <c r="AU21" i="80" s="1"/>
  <c r="AS39" i="80"/>
  <c r="AL39" i="80"/>
  <c r="AU39" i="80" s="1"/>
  <c r="AF69" i="84"/>
  <c r="AO69" i="84" s="1"/>
  <c r="AO71" i="84" s="1"/>
  <c r="AE69" i="84"/>
  <c r="AG69" i="84"/>
  <c r="AP69" i="84" s="1"/>
  <c r="AP71" i="84" s="1"/>
  <c r="AX69" i="84"/>
  <c r="S69" i="84" s="1"/>
  <c r="AC69" i="84" s="1"/>
  <c r="W71" i="37"/>
  <c r="AG70" i="37"/>
  <c r="AP70" i="37" s="1"/>
  <c r="AF70" i="37"/>
  <c r="AO70" i="37" s="1"/>
  <c r="AE70" i="37"/>
  <c r="AS20" i="76"/>
  <c r="AL20" i="76"/>
  <c r="AU20" i="76" s="1"/>
  <c r="AS38" i="76"/>
  <c r="AL38" i="76"/>
  <c r="AU38" i="76" s="1"/>
  <c r="AS56" i="76"/>
  <c r="AL56" i="76"/>
  <c r="AU56" i="76" s="1"/>
  <c r="AJ7" i="28"/>
  <c r="AK7" i="28"/>
  <c r="AT7" i="28" s="1"/>
  <c r="AS25" i="28"/>
  <c r="AL25" i="28"/>
  <c r="AU25" i="28" s="1"/>
  <c r="AS43" i="28"/>
  <c r="AL43" i="28"/>
  <c r="AU43" i="28" s="1"/>
  <c r="AS61" i="28"/>
  <c r="AL61" i="28"/>
  <c r="AU61" i="28" s="1"/>
  <c r="AS15" i="76"/>
  <c r="AL15" i="76"/>
  <c r="AU15" i="76" s="1"/>
  <c r="AS33" i="76"/>
  <c r="AL33" i="76"/>
  <c r="AU33" i="76" s="1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AS49" i="80"/>
  <c r="AL49" i="80"/>
  <c r="AU49" i="80" s="1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64" i="32"/>
  <c r="AK64" i="32"/>
  <c r="AT64" i="32" s="1"/>
  <c r="AJ58" i="32"/>
  <c r="AK58" i="32"/>
  <c r="AT58" i="32" s="1"/>
  <c r="AJ52" i="32"/>
  <c r="AK52" i="32"/>
  <c r="AT52" i="32" s="1"/>
  <c r="AJ46" i="32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I69" i="8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Z71" i="38" l="1"/>
  <c r="Z69" i="39"/>
  <c r="AX35" i="84"/>
  <c r="S35" i="84" s="1"/>
  <c r="AC35" i="84" s="1"/>
  <c r="AB36" i="84" s="1"/>
  <c r="Z70" i="90"/>
  <c r="Z68" i="46"/>
  <c r="AS71" i="48"/>
  <c r="AX67" i="84"/>
  <c r="S67" i="84" s="1"/>
  <c r="AC67" i="84" s="1"/>
  <c r="AB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K24" i="84" s="1"/>
  <c r="AT24" i="84" s="1"/>
  <c r="AX53" i="84"/>
  <c r="S53" i="84" s="1"/>
  <c r="AC53" i="84" s="1"/>
  <c r="AB54" i="84" s="1"/>
  <c r="AX17" i="84"/>
  <c r="S17" i="84" s="1"/>
  <c r="AC17" i="84" s="1"/>
  <c r="AB18" i="84" s="1"/>
  <c r="AX47" i="84"/>
  <c r="S47" i="84" s="1"/>
  <c r="AC47" i="84" s="1"/>
  <c r="AB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W74" i="91" s="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69" i="47"/>
  <c r="AG73" i="91"/>
  <c r="AP73" i="91" s="1"/>
  <c r="AF73" i="91"/>
  <c r="AO73" i="91" s="1"/>
  <c r="AE73" i="91"/>
  <c r="AK60" i="84"/>
  <c r="AT60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X70" i="34"/>
  <c r="Z70" i="34" s="1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X22" i="36"/>
  <c r="S22" i="36" s="1"/>
  <c r="AC22" i="36" s="1"/>
  <c r="AB23" i="36" s="1"/>
  <c r="AX23" i="36"/>
  <c r="S23" i="36" s="1"/>
  <c r="AC23" i="36" s="1"/>
  <c r="AB24" i="36" s="1"/>
  <c r="AX24" i="36"/>
  <c r="S24" i="36" s="1"/>
  <c r="AC24" i="36" s="1"/>
  <c r="AB25" i="36" s="1"/>
  <c r="AX25" i="36"/>
  <c r="S25" i="36" s="1"/>
  <c r="AC25" i="36" s="1"/>
  <c r="AB26" i="36" s="1"/>
  <c r="AX26" i="36"/>
  <c r="S26" i="36" s="1"/>
  <c r="AC26" i="36" s="1"/>
  <c r="AB27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0" i="36"/>
  <c r="S30" i="36" s="1"/>
  <c r="AC30" i="36" s="1"/>
  <c r="AB31" i="36" s="1"/>
  <c r="AX31" i="36"/>
  <c r="S31" i="36" s="1"/>
  <c r="AC31" i="36" s="1"/>
  <c r="AB32" i="36" s="1"/>
  <c r="AX32" i="36"/>
  <c r="S32" i="36" s="1"/>
  <c r="AC32" i="36" s="1"/>
  <c r="AB33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6" i="36"/>
  <c r="S36" i="36" s="1"/>
  <c r="AC36" i="36" s="1"/>
  <c r="AB37" i="36" s="1"/>
  <c r="AX37" i="36"/>
  <c r="S37" i="36" s="1"/>
  <c r="AC37" i="36" s="1"/>
  <c r="AB38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X64" i="36"/>
  <c r="S64" i="36" s="1"/>
  <c r="AC64" i="36" s="1"/>
  <c r="AB65" i="36" s="1"/>
  <c r="AX67" i="36"/>
  <c r="S67" i="36" s="1"/>
  <c r="AC67" i="36" s="1"/>
  <c r="AB68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G70" i="90"/>
  <c r="AP70" i="90" s="1"/>
  <c r="AF70" i="90"/>
  <c r="AO70" i="90" s="1"/>
  <c r="AE70" i="90"/>
  <c r="W71" i="90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Z72" i="95" s="1"/>
  <c r="Y72" i="95"/>
  <c r="AF71" i="38"/>
  <c r="AO71" i="38" s="1"/>
  <c r="AE71" i="38"/>
  <c r="W72" i="38"/>
  <c r="AG71" i="38"/>
  <c r="AP71" i="38" s="1"/>
  <c r="AJ42" i="84"/>
  <c r="AK42" i="84"/>
  <c r="AT42" i="84" s="1"/>
  <c r="AJ6" i="84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Z67" i="27" s="1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Z72" i="26" s="1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Z71" i="73" s="1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48" i="84"/>
  <c r="AT48" i="84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Z71" i="37" s="1"/>
  <c r="X71" i="37"/>
  <c r="AF69" i="33"/>
  <c r="AO69" i="33" s="1"/>
  <c r="AG69" i="33"/>
  <c r="AP69" i="33" s="1"/>
  <c r="W70" i="33"/>
  <c r="AE69" i="33"/>
  <c r="AS38" i="28"/>
  <c r="AL38" i="28"/>
  <c r="AU38" i="28" s="1"/>
  <c r="AJ36" i="84"/>
  <c r="AK36" i="84"/>
  <c r="AT36" i="84" s="1"/>
  <c r="AJ18" i="84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Y70" i="41"/>
  <c r="AR68" i="39"/>
  <c r="AT71" i="28"/>
  <c r="AR70" i="85"/>
  <c r="AH70" i="90"/>
  <c r="AQ70" i="90" s="1"/>
  <c r="AH69" i="43"/>
  <c r="AQ69" i="43" s="1"/>
  <c r="Y70" i="82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U71" i="76" s="1"/>
  <c r="C11" i="76" s="1"/>
  <c r="F29" i="97" s="1"/>
  <c r="AS5" i="32"/>
  <c r="AL5" i="32"/>
  <c r="AU5" i="32" s="1"/>
  <c r="AS53" i="80"/>
  <c r="AL53" i="80"/>
  <c r="AU53" i="80" s="1"/>
  <c r="AS42" i="80"/>
  <c r="AL42" i="80"/>
  <c r="AU42" i="80" s="1"/>
  <c r="AK68" i="84"/>
  <c r="AT68" i="84" s="1"/>
  <c r="AJ54" i="84"/>
  <c r="AK54" i="84"/>
  <c r="AT54" i="84" s="1"/>
  <c r="AJ30" i="84"/>
  <c r="AK30" i="84"/>
  <c r="AT30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43" i="32"/>
  <c r="AL43" i="32"/>
  <c r="AU43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14" i="32"/>
  <c r="AL14" i="32"/>
  <c r="AU14" i="32" s="1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Z67" i="94" s="1"/>
  <c r="AH69" i="39"/>
  <c r="AQ69" i="39" s="1"/>
  <c r="Z68" i="88"/>
  <c r="AS4" i="40"/>
  <c r="AS71" i="40" s="1"/>
  <c r="AL4" i="40"/>
  <c r="AU4" i="40" s="1"/>
  <c r="AU71" i="40" s="1"/>
  <c r="C11" i="40" s="1"/>
  <c r="Z70" i="82" l="1"/>
  <c r="Z70" i="41"/>
  <c r="AX16" i="36"/>
  <c r="S16" i="36" s="1"/>
  <c r="AC16" i="36" s="1"/>
  <c r="AB17" i="36" s="1"/>
  <c r="AX8" i="36"/>
  <c r="S8" i="36" s="1"/>
  <c r="AC8" i="36" s="1"/>
  <c r="AB9" i="36" s="1"/>
  <c r="AX15" i="36"/>
  <c r="S15" i="36" s="1"/>
  <c r="AC15" i="36" s="1"/>
  <c r="AB16" i="36" s="1"/>
  <c r="AX3" i="36"/>
  <c r="S3" i="36" s="1"/>
  <c r="AC3" i="36" s="1"/>
  <c r="AX14" i="36"/>
  <c r="S14" i="36" s="1"/>
  <c r="AC14" i="36" s="1"/>
  <c r="AB15" i="36" s="1"/>
  <c r="AX4" i="36"/>
  <c r="S4" i="36" s="1"/>
  <c r="AC4" i="36" s="1"/>
  <c r="AB5" i="36" s="1"/>
  <c r="AX5" i="36"/>
  <c r="S5" i="36" s="1"/>
  <c r="AC5" i="36" s="1"/>
  <c r="AB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E68" i="47"/>
  <c r="AX12" i="36"/>
  <c r="S12" i="36" s="1"/>
  <c r="AC12" i="36" s="1"/>
  <c r="AB13" i="36" s="1"/>
  <c r="AU71" i="28"/>
  <c r="C11" i="28" s="1"/>
  <c r="AE71" i="37"/>
  <c r="W72" i="37"/>
  <c r="AF71" i="37"/>
  <c r="AO71" i="37" s="1"/>
  <c r="AG71" i="37"/>
  <c r="AP71" i="37" s="1"/>
  <c r="AF67" i="94"/>
  <c r="AO67" i="94" s="1"/>
  <c r="W68" i="94"/>
  <c r="AG67" i="94"/>
  <c r="AP67" i="94" s="1"/>
  <c r="AE67" i="94"/>
  <c r="W71" i="82"/>
  <c r="AG70" i="82"/>
  <c r="AP70" i="82" s="1"/>
  <c r="AF70" i="82"/>
  <c r="AO70" i="82" s="1"/>
  <c r="AE70" i="82"/>
  <c r="AG70" i="41"/>
  <c r="AP70" i="41" s="1"/>
  <c r="AF70" i="41"/>
  <c r="AO70" i="41" s="1"/>
  <c r="AE70" i="41"/>
  <c r="W71" i="41"/>
  <c r="W73" i="26"/>
  <c r="AG72" i="26"/>
  <c r="AP72" i="26" s="1"/>
  <c r="AF72" i="26"/>
  <c r="AO72" i="26" s="1"/>
  <c r="AE72" i="26"/>
  <c r="AS54" i="84"/>
  <c r="AL54" i="84"/>
  <c r="AU54" i="84" s="1"/>
  <c r="AJ11" i="84"/>
  <c r="AK11" i="84"/>
  <c r="AT11" i="84" s="1"/>
  <c r="AF71" i="73"/>
  <c r="AO71" i="73" s="1"/>
  <c r="AE71" i="73"/>
  <c r="W72" i="73"/>
  <c r="AG71" i="73"/>
  <c r="AP71" i="73" s="1"/>
  <c r="Y69" i="47"/>
  <c r="X69" i="47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Y70" i="39"/>
  <c r="AI70" i="90"/>
  <c r="AN70" i="90"/>
  <c r="AR67" i="74"/>
  <c r="AJ66" i="36"/>
  <c r="AK66" i="36"/>
  <c r="AT66" i="36" s="1"/>
  <c r="AJ60" i="36"/>
  <c r="AK60" i="36"/>
  <c r="AT60" i="36" s="1"/>
  <c r="AJ54" i="36"/>
  <c r="AK54" i="36"/>
  <c r="AT54" i="36" s="1"/>
  <c r="AJ48" i="36"/>
  <c r="AK48" i="36"/>
  <c r="AT48" i="36" s="1"/>
  <c r="AJ42" i="36"/>
  <c r="AK42" i="36"/>
  <c r="AT42" i="36" s="1"/>
  <c r="AJ36" i="36"/>
  <c r="AK36" i="36"/>
  <c r="AT36" i="36" s="1"/>
  <c r="AJ30" i="36"/>
  <c r="AK30" i="36"/>
  <c r="AT30" i="36" s="1"/>
  <c r="AJ24" i="36"/>
  <c r="AK24" i="36"/>
  <c r="AT24" i="36" s="1"/>
  <c r="AJ18" i="36"/>
  <c r="AK18" i="36"/>
  <c r="AT18" i="36" s="1"/>
  <c r="AJ12" i="36"/>
  <c r="AK12" i="36"/>
  <c r="AT12" i="36" s="1"/>
  <c r="AJ6" i="36"/>
  <c r="AK6" i="36"/>
  <c r="AT6" i="36" s="1"/>
  <c r="AJ7" i="84"/>
  <c r="AK7" i="84"/>
  <c r="AT7" i="84" s="1"/>
  <c r="AK43" i="84"/>
  <c r="AT43" i="84" s="1"/>
  <c r="AJ43" i="84"/>
  <c r="X74" i="91"/>
  <c r="Y74" i="91"/>
  <c r="Y69" i="46"/>
  <c r="Z69" i="46" s="1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J10" i="36"/>
  <c r="AK10" i="36"/>
  <c r="AT10" i="36" s="1"/>
  <c r="AJ5" i="36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I73" i="91"/>
  <c r="AN73" i="91"/>
  <c r="AN68" i="47"/>
  <c r="AI68" i="47"/>
  <c r="X72" i="86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J9" i="36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AR69" i="34"/>
  <c r="AF67" i="27"/>
  <c r="AO67" i="27" s="1"/>
  <c r="AG67" i="27"/>
  <c r="AP67" i="27" s="1"/>
  <c r="W68" i="27"/>
  <c r="AE67" i="27"/>
  <c r="AI69" i="39"/>
  <c r="AN69" i="39"/>
  <c r="AK67" i="36"/>
  <c r="AT67" i="36" s="1"/>
  <c r="AJ67" i="36"/>
  <c r="AJ53" i="36"/>
  <c r="AK53" i="36"/>
  <c r="AT53" i="36" s="1"/>
  <c r="AJ41" i="36"/>
  <c r="AK41" i="36"/>
  <c r="AT41" i="36" s="1"/>
  <c r="AJ29" i="36"/>
  <c r="AK29" i="36"/>
  <c r="AT29" i="36" s="1"/>
  <c r="AJ11" i="36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AJ65" i="36"/>
  <c r="AK65" i="36"/>
  <c r="AT65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J8" i="36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J17" i="36"/>
  <c r="AK17" i="36"/>
  <c r="AT17" i="36" s="1"/>
  <c r="AJ3" i="36"/>
  <c r="AB4" i="36"/>
  <c r="AK49" i="84"/>
  <c r="AT49" i="84" s="1"/>
  <c r="AJ49" i="84"/>
  <c r="AS60" i="84"/>
  <c r="AL60" i="84"/>
  <c r="AU60" i="84" s="1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Z70" i="33" s="1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L10" i="32"/>
  <c r="AU10" i="32" s="1"/>
  <c r="X71" i="31"/>
  <c r="Y71" i="31"/>
  <c r="AH67" i="27"/>
  <c r="AQ67" i="27" s="1"/>
  <c r="AS42" i="84"/>
  <c r="AL42" i="84"/>
  <c r="AU42" i="84" s="1"/>
  <c r="X71" i="90"/>
  <c r="Y71" i="90"/>
  <c r="AJ69" i="36"/>
  <c r="AS69" i="36" s="1"/>
  <c r="AK69" i="36"/>
  <c r="AT69" i="36" s="1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K13" i="36"/>
  <c r="AT13" i="36" s="1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Z69" i="47" l="1"/>
  <c r="Z72" i="38"/>
  <c r="Z72" i="86"/>
  <c r="Z69" i="92"/>
  <c r="Z71" i="31"/>
  <c r="W72" i="31" s="1"/>
  <c r="Z69" i="78"/>
  <c r="AF69" i="78" s="1"/>
  <c r="AO69" i="78" s="1"/>
  <c r="Z70" i="39"/>
  <c r="AG70" i="39" s="1"/>
  <c r="AP70" i="39" s="1"/>
  <c r="AS71" i="32"/>
  <c r="Z71" i="90"/>
  <c r="AE71" i="90" s="1"/>
  <c r="AU71" i="32"/>
  <c r="C11" i="32" s="1"/>
  <c r="AF71" i="90"/>
  <c r="AO71" i="90" s="1"/>
  <c r="AG71" i="90"/>
  <c r="AP71" i="90" s="1"/>
  <c r="W72" i="90"/>
  <c r="AS37" i="84"/>
  <c r="AL37" i="84"/>
  <c r="AU37" i="84" s="1"/>
  <c r="AS8" i="36"/>
  <c r="AL8" i="36"/>
  <c r="AU8" i="36" s="1"/>
  <c r="AS23" i="36"/>
  <c r="AL23" i="36"/>
  <c r="AU23" i="36" s="1"/>
  <c r="AS24" i="84"/>
  <c r="AL24" i="84"/>
  <c r="AU24" i="84" s="1"/>
  <c r="AS55" i="36"/>
  <c r="AL55" i="36"/>
  <c r="AU55" i="36" s="1"/>
  <c r="AG71" i="31"/>
  <c r="AP71" i="31" s="1"/>
  <c r="AF71" i="31"/>
  <c r="AO71" i="31" s="1"/>
  <c r="AE71" i="3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F69" i="92"/>
  <c r="AO69" i="92" s="1"/>
  <c r="AO71" i="92" s="1"/>
  <c r="AE69" i="92"/>
  <c r="AG69" i="92"/>
  <c r="AP69" i="92" s="1"/>
  <c r="AP71" i="92" s="1"/>
  <c r="AX69" i="92"/>
  <c r="S69" i="92" s="1"/>
  <c r="AC69" i="92" s="1"/>
  <c r="AS29" i="84"/>
  <c r="AL29" i="84"/>
  <c r="AU29" i="84" s="1"/>
  <c r="AS38" i="84"/>
  <c r="AL38" i="84"/>
  <c r="AU38" i="84" s="1"/>
  <c r="AS29" i="36"/>
  <c r="AL29" i="36"/>
  <c r="AU29" i="36" s="1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Z70" i="43" s="1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W70" i="46"/>
  <c r="AG69" i="46"/>
  <c r="AP69" i="46" s="1"/>
  <c r="AE69" i="46"/>
  <c r="AF69" i="46"/>
  <c r="AO69" i="46" s="1"/>
  <c r="AR70" i="31"/>
  <c r="Y68" i="89"/>
  <c r="Z68" i="89" s="1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I70" i="82"/>
  <c r="AN70" i="82"/>
  <c r="AN67" i="94"/>
  <c r="AI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T71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Z72" i="73"/>
  <c r="Y72" i="73"/>
  <c r="X72" i="73"/>
  <c r="Y72" i="37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X27" i="92"/>
  <c r="S27" i="92" s="1"/>
  <c r="AC27" i="92" s="1"/>
  <c r="AB28" i="92" s="1"/>
  <c r="AX38" i="92"/>
  <c r="S38" i="92" s="1"/>
  <c r="AC38" i="92" s="1"/>
  <c r="AB39" i="92" s="1"/>
  <c r="AX39" i="92"/>
  <c r="S39" i="92" s="1"/>
  <c r="AC39" i="92" s="1"/>
  <c r="AB40" i="92" s="1"/>
  <c r="AX50" i="92"/>
  <c r="S50" i="92" s="1"/>
  <c r="AC50" i="92" s="1"/>
  <c r="AB51" i="92" s="1"/>
  <c r="AX51" i="92"/>
  <c r="S51" i="92" s="1"/>
  <c r="AC51" i="92" s="1"/>
  <c r="AB52" i="92" s="1"/>
  <c r="AX62" i="92"/>
  <c r="S62" i="92" s="1"/>
  <c r="AC62" i="92" s="1"/>
  <c r="AB63" i="92" s="1"/>
  <c r="AX63" i="92"/>
  <c r="S63" i="92" s="1"/>
  <c r="AC63" i="92" s="1"/>
  <c r="AB64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X68" i="27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AX26" i="92" l="1"/>
  <c r="S26" i="92" s="1"/>
  <c r="AC26" i="92" s="1"/>
  <c r="AB27" i="92" s="1"/>
  <c r="Z68" i="27"/>
  <c r="AX61" i="92"/>
  <c r="S61" i="92" s="1"/>
  <c r="AC61" i="92" s="1"/>
  <c r="AB62" i="92" s="1"/>
  <c r="AX49" i="92"/>
  <c r="S49" i="92" s="1"/>
  <c r="AC49" i="92" s="1"/>
  <c r="AB50" i="92" s="1"/>
  <c r="AX37" i="92"/>
  <c r="S37" i="92" s="1"/>
  <c r="AC37" i="92" s="1"/>
  <c r="AB38" i="92" s="1"/>
  <c r="AX25" i="92"/>
  <c r="S25" i="92" s="1"/>
  <c r="AC25" i="92" s="1"/>
  <c r="AB26" i="92" s="1"/>
  <c r="AX57" i="92"/>
  <c r="S57" i="92" s="1"/>
  <c r="AC57" i="92" s="1"/>
  <c r="AB58" i="92" s="1"/>
  <c r="AX45" i="92"/>
  <c r="S45" i="92" s="1"/>
  <c r="AC45" i="92" s="1"/>
  <c r="AB46" i="92" s="1"/>
  <c r="AX33" i="92"/>
  <c r="S33" i="92" s="1"/>
  <c r="AC33" i="92" s="1"/>
  <c r="AB34" i="92" s="1"/>
  <c r="AX21" i="92"/>
  <c r="S21" i="92" s="1"/>
  <c r="AC21" i="92" s="1"/>
  <c r="AB22" i="92" s="1"/>
  <c r="AX67" i="92"/>
  <c r="S67" i="92" s="1"/>
  <c r="AC67" i="92" s="1"/>
  <c r="AB68" i="92" s="1"/>
  <c r="AX56" i="92"/>
  <c r="S56" i="92" s="1"/>
  <c r="AC56" i="92" s="1"/>
  <c r="AB57" i="92" s="1"/>
  <c r="AX44" i="92"/>
  <c r="S44" i="92" s="1"/>
  <c r="AC44" i="92" s="1"/>
  <c r="AB45" i="92" s="1"/>
  <c r="AX32" i="92"/>
  <c r="S32" i="92" s="1"/>
  <c r="AC32" i="92" s="1"/>
  <c r="AB33" i="92" s="1"/>
  <c r="AX20" i="92"/>
  <c r="S20" i="92" s="1"/>
  <c r="AC20" i="92" s="1"/>
  <c r="AB21" i="92" s="1"/>
  <c r="AX65" i="92"/>
  <c r="S65" i="92" s="1"/>
  <c r="AC65" i="92" s="1"/>
  <c r="AB66" i="92" s="1"/>
  <c r="AX55" i="92"/>
  <c r="S55" i="92" s="1"/>
  <c r="AC55" i="92" s="1"/>
  <c r="AB56" i="92" s="1"/>
  <c r="AX43" i="92"/>
  <c r="S43" i="92" s="1"/>
  <c r="AC43" i="92" s="1"/>
  <c r="AB44" i="92" s="1"/>
  <c r="AX31" i="92"/>
  <c r="S31" i="92" s="1"/>
  <c r="AC31" i="92" s="1"/>
  <c r="AB32" i="92" s="1"/>
  <c r="AX19" i="92"/>
  <c r="S19" i="92" s="1"/>
  <c r="AC19" i="92" s="1"/>
  <c r="AB20" i="92" s="1"/>
  <c r="W71" i="39"/>
  <c r="AG69" i="78"/>
  <c r="AP69" i="78" s="1"/>
  <c r="AF70" i="39"/>
  <c r="AO70" i="39" s="1"/>
  <c r="AE70" i="39"/>
  <c r="Z72" i="85"/>
  <c r="AG72" i="85" s="1"/>
  <c r="AP72" i="85" s="1"/>
  <c r="AX68" i="92"/>
  <c r="S68" i="92" s="1"/>
  <c r="AC68" i="92" s="1"/>
  <c r="AB69" i="92" s="1"/>
  <c r="AX60" i="92"/>
  <c r="S60" i="92" s="1"/>
  <c r="AC60" i="92" s="1"/>
  <c r="AB61" i="92" s="1"/>
  <c r="AX54" i="92"/>
  <c r="S54" i="92" s="1"/>
  <c r="AC54" i="92" s="1"/>
  <c r="AB55" i="92" s="1"/>
  <c r="AX48" i="92"/>
  <c r="S48" i="92" s="1"/>
  <c r="AC48" i="92" s="1"/>
  <c r="AB49" i="92" s="1"/>
  <c r="AX42" i="92"/>
  <c r="S42" i="92" s="1"/>
  <c r="AC42" i="92" s="1"/>
  <c r="AB43" i="92" s="1"/>
  <c r="AX36" i="92"/>
  <c r="S36" i="92" s="1"/>
  <c r="AC36" i="92" s="1"/>
  <c r="AB37" i="92" s="1"/>
  <c r="AK37" i="92" s="1"/>
  <c r="AT37" i="92" s="1"/>
  <c r="AX30" i="92"/>
  <c r="S30" i="92" s="1"/>
  <c r="AC30" i="92" s="1"/>
  <c r="AB31" i="92" s="1"/>
  <c r="AX24" i="92"/>
  <c r="S24" i="92" s="1"/>
  <c r="AC24" i="92" s="1"/>
  <c r="AB25" i="92" s="1"/>
  <c r="AX18" i="92"/>
  <c r="S18" i="92" s="1"/>
  <c r="AC18" i="92" s="1"/>
  <c r="AB19" i="92" s="1"/>
  <c r="Z72" i="37"/>
  <c r="Z71" i="81"/>
  <c r="W70" i="78"/>
  <c r="X70" i="78" s="1"/>
  <c r="AX59" i="92"/>
  <c r="S59" i="92" s="1"/>
  <c r="AC59" i="92" s="1"/>
  <c r="AB60" i="92" s="1"/>
  <c r="AX47" i="92"/>
  <c r="S47" i="92" s="1"/>
  <c r="AC47" i="92" s="1"/>
  <c r="AB48" i="92" s="1"/>
  <c r="AX35" i="92"/>
  <c r="S35" i="92" s="1"/>
  <c r="AC35" i="92" s="1"/>
  <c r="AB36" i="92" s="1"/>
  <c r="AX23" i="92"/>
  <c r="S23" i="92" s="1"/>
  <c r="AC23" i="92" s="1"/>
  <c r="AB24" i="92" s="1"/>
  <c r="AX16" i="92"/>
  <c r="S16" i="92" s="1"/>
  <c r="AC16" i="92" s="1"/>
  <c r="AB17" i="92" s="1"/>
  <c r="AE69" i="78"/>
  <c r="AI69" i="78" s="1"/>
  <c r="AX64" i="92"/>
  <c r="S64" i="92" s="1"/>
  <c r="AC64" i="92" s="1"/>
  <c r="AB65" i="92" s="1"/>
  <c r="AX53" i="92"/>
  <c r="S53" i="92" s="1"/>
  <c r="AC53" i="92" s="1"/>
  <c r="AB54" i="92" s="1"/>
  <c r="AX41" i="92"/>
  <c r="S41" i="92" s="1"/>
  <c r="AC41" i="92" s="1"/>
  <c r="AB42" i="92" s="1"/>
  <c r="AX29" i="92"/>
  <c r="S29" i="92" s="1"/>
  <c r="AC29" i="92" s="1"/>
  <c r="AB30" i="92" s="1"/>
  <c r="AX66" i="92"/>
  <c r="S66" i="92" s="1"/>
  <c r="AC66" i="92" s="1"/>
  <c r="AB67" i="92" s="1"/>
  <c r="AX58" i="92"/>
  <c r="S58" i="92" s="1"/>
  <c r="AC58" i="92" s="1"/>
  <c r="AB59" i="92" s="1"/>
  <c r="AK59" i="92" s="1"/>
  <c r="AT59" i="92" s="1"/>
  <c r="AX52" i="92"/>
  <c r="S52" i="92" s="1"/>
  <c r="AC52" i="92" s="1"/>
  <c r="AB53" i="92" s="1"/>
  <c r="AX46" i="92"/>
  <c r="S46" i="92" s="1"/>
  <c r="AC46" i="92" s="1"/>
  <c r="AB47" i="92" s="1"/>
  <c r="AX40" i="92"/>
  <c r="S40" i="92" s="1"/>
  <c r="AC40" i="92" s="1"/>
  <c r="AB41" i="92" s="1"/>
  <c r="AX34" i="92"/>
  <c r="S34" i="92" s="1"/>
  <c r="AC34" i="92" s="1"/>
  <c r="AB35" i="92" s="1"/>
  <c r="AX28" i="92"/>
  <c r="S28" i="92" s="1"/>
  <c r="AC28" i="92" s="1"/>
  <c r="AB29" i="92" s="1"/>
  <c r="AX22" i="92"/>
  <c r="S22" i="92" s="1"/>
  <c r="AC22" i="92" s="1"/>
  <c r="AB23" i="92" s="1"/>
  <c r="AK23" i="92" s="1"/>
  <c r="AT23" i="92" s="1"/>
  <c r="AX15" i="92"/>
  <c r="S15" i="92" s="1"/>
  <c r="AC15" i="92" s="1"/>
  <c r="AB16" i="92" s="1"/>
  <c r="Z69" i="35"/>
  <c r="Z73" i="79"/>
  <c r="W74" i="79" s="1"/>
  <c r="AX14" i="92"/>
  <c r="S14" i="92" s="1"/>
  <c r="AC14" i="92" s="1"/>
  <c r="AB15" i="92" s="1"/>
  <c r="AX12" i="92"/>
  <c r="S12" i="92" s="1"/>
  <c r="AC12" i="92" s="1"/>
  <c r="AB13" i="92" s="1"/>
  <c r="AX11" i="92"/>
  <c r="S11" i="92" s="1"/>
  <c r="AC11" i="92" s="1"/>
  <c r="AB12" i="92" s="1"/>
  <c r="AK12" i="92" s="1"/>
  <c r="AT12" i="92" s="1"/>
  <c r="AX8" i="92"/>
  <c r="S8" i="92" s="1"/>
  <c r="AC8" i="92" s="1"/>
  <c r="AB9" i="92" s="1"/>
  <c r="Z71" i="41"/>
  <c r="AX5" i="92"/>
  <c r="S5" i="92" s="1"/>
  <c r="AC5" i="92" s="1"/>
  <c r="AB6" i="92" s="1"/>
  <c r="AK6" i="92" s="1"/>
  <c r="AT6" i="92" s="1"/>
  <c r="Z73" i="95"/>
  <c r="AX4" i="92"/>
  <c r="S4" i="92" s="1"/>
  <c r="AC4" i="92" s="1"/>
  <c r="AB5" i="92" s="1"/>
  <c r="AX17" i="92"/>
  <c r="S17" i="92" s="1"/>
  <c r="AC17" i="92" s="1"/>
  <c r="AB18" i="92" s="1"/>
  <c r="AJ18" i="92" s="1"/>
  <c r="AX10" i="92"/>
  <c r="S10" i="92" s="1"/>
  <c r="AC10" i="92" s="1"/>
  <c r="AB11" i="92" s="1"/>
  <c r="AJ11" i="92" s="1"/>
  <c r="AG73" i="79"/>
  <c r="AP73" i="79" s="1"/>
  <c r="AF73" i="79"/>
  <c r="AO73" i="79" s="1"/>
  <c r="AE73" i="79"/>
  <c r="W72" i="41"/>
  <c r="AG71" i="41"/>
  <c r="AP71" i="41" s="1"/>
  <c r="AF71" i="41"/>
  <c r="AO71" i="41" s="1"/>
  <c r="AE71" i="41"/>
  <c r="AK7" i="92"/>
  <c r="AT7" i="92" s="1"/>
  <c r="AG69" i="35"/>
  <c r="AP69" i="35" s="1"/>
  <c r="AE69" i="35"/>
  <c r="W70" i="35"/>
  <c r="AF69" i="35"/>
  <c r="AO69" i="35" s="1"/>
  <c r="AF73" i="95"/>
  <c r="AO73" i="95" s="1"/>
  <c r="AG73" i="95"/>
  <c r="AP73" i="95" s="1"/>
  <c r="AE73" i="95"/>
  <c r="W74" i="95"/>
  <c r="AG68" i="89"/>
  <c r="AP68" i="89" s="1"/>
  <c r="AF68" i="89"/>
  <c r="AO68" i="89" s="1"/>
  <c r="W69" i="89"/>
  <c r="AE68" i="89"/>
  <c r="W69" i="27"/>
  <c r="AG68" i="27"/>
  <c r="AP68" i="27" s="1"/>
  <c r="AF68" i="27"/>
  <c r="AO68" i="27" s="1"/>
  <c r="AE68" i="27"/>
  <c r="AJ65" i="92"/>
  <c r="AK65" i="92"/>
  <c r="AT65" i="92" s="1"/>
  <c r="AJ60" i="92"/>
  <c r="AK60" i="92"/>
  <c r="AT60" i="92" s="1"/>
  <c r="AJ54" i="92"/>
  <c r="AK54" i="92"/>
  <c r="AT54" i="92" s="1"/>
  <c r="AJ48" i="92"/>
  <c r="AK48" i="92"/>
  <c r="AT48" i="92" s="1"/>
  <c r="AJ42" i="92"/>
  <c r="AK42" i="92"/>
  <c r="AT42" i="92" s="1"/>
  <c r="AK36" i="92"/>
  <c r="AT36" i="92" s="1"/>
  <c r="AJ30" i="92"/>
  <c r="AK30" i="92"/>
  <c r="AT30" i="92" s="1"/>
  <c r="AJ24" i="92"/>
  <c r="AK24" i="92"/>
  <c r="AT24" i="92" s="1"/>
  <c r="AK18" i="92"/>
  <c r="AT18" i="92" s="1"/>
  <c r="AJ6" i="92"/>
  <c r="AH71" i="34"/>
  <c r="AQ71" i="34" s="1"/>
  <c r="AG72" i="73"/>
  <c r="AP72" i="73" s="1"/>
  <c r="AF72" i="73"/>
  <c r="AO72" i="73" s="1"/>
  <c r="AE72" i="73"/>
  <c r="W73" i="73"/>
  <c r="AG71" i="81"/>
  <c r="AP71" i="81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AN69" i="92"/>
  <c r="AN71" i="92" s="1"/>
  <c r="AI69" i="92"/>
  <c r="AH68" i="94"/>
  <c r="AQ68" i="94" s="1"/>
  <c r="AR72" i="26"/>
  <c r="AR68" i="45"/>
  <c r="Y72" i="77"/>
  <c r="X72" i="77"/>
  <c r="Z72" i="77" s="1"/>
  <c r="AJ67" i="92"/>
  <c r="AK67" i="92"/>
  <c r="AT67" i="92" s="1"/>
  <c r="AJ59" i="92"/>
  <c r="AJ53" i="92"/>
  <c r="AK53" i="92"/>
  <c r="AT53" i="92" s="1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17" i="92"/>
  <c r="AT17" i="92" s="1"/>
  <c r="AK11" i="92"/>
  <c r="AT11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22" i="88"/>
  <c r="S22" i="88" s="1"/>
  <c r="AC22" i="88" s="1"/>
  <c r="AB23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4" i="88"/>
  <c r="S44" i="88" s="1"/>
  <c r="AC44" i="88" s="1"/>
  <c r="AB45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6" i="88"/>
  <c r="S66" i="88" s="1"/>
  <c r="AC66" i="88" s="1"/>
  <c r="AB67" i="88" s="1"/>
  <c r="AX67" i="88"/>
  <c r="S67" i="88" s="1"/>
  <c r="AC67" i="88" s="1"/>
  <c r="AB68" i="88" s="1"/>
  <c r="AX65" i="88"/>
  <c r="S65" i="88" s="1"/>
  <c r="AC65" i="88" s="1"/>
  <c r="AB66" i="88" s="1"/>
  <c r="AX68" i="88"/>
  <c r="S68" i="88" s="1"/>
  <c r="AC68" i="88" s="1"/>
  <c r="AB69" i="88" s="1"/>
  <c r="AR70" i="82"/>
  <c r="AR70" i="87"/>
  <c r="X70" i="47"/>
  <c r="Y70" i="47"/>
  <c r="AI69" i="46"/>
  <c r="AN69" i="46"/>
  <c r="X73" i="86"/>
  <c r="Y73" i="86"/>
  <c r="Z68" i="75"/>
  <c r="Y69" i="74"/>
  <c r="X69" i="74"/>
  <c r="AN69" i="78"/>
  <c r="AH71" i="87"/>
  <c r="AQ71" i="87" s="1"/>
  <c r="Y72" i="90"/>
  <c r="X72" i="90"/>
  <c r="Z68" i="94"/>
  <c r="AN71" i="77"/>
  <c r="AI71" i="77"/>
  <c r="AJ64" i="92"/>
  <c r="AK64" i="92"/>
  <c r="AT64" i="92" s="1"/>
  <c r="AK58" i="92"/>
  <c r="AT58" i="92" s="1"/>
  <c r="AJ52" i="92"/>
  <c r="AK52" i="92"/>
  <c r="AT52" i="92" s="1"/>
  <c r="AJ46" i="92"/>
  <c r="AK46" i="92"/>
  <c r="AT46" i="92" s="1"/>
  <c r="AJ40" i="92"/>
  <c r="AK40" i="92"/>
  <c r="AT40" i="92" s="1"/>
  <c r="AJ34" i="92"/>
  <c r="AK34" i="92"/>
  <c r="AT34" i="92" s="1"/>
  <c r="AJ28" i="92"/>
  <c r="AK28" i="92"/>
  <c r="AT28" i="92" s="1"/>
  <c r="AK22" i="92"/>
  <c r="AT22" i="92" s="1"/>
  <c r="AJ16" i="92"/>
  <c r="AK16" i="92"/>
  <c r="AT16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L4" i="84"/>
  <c r="AU4" i="84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K9" i="92"/>
  <c r="AT9" i="92" s="1"/>
  <c r="AJ5" i="92"/>
  <c r="AK5" i="92"/>
  <c r="AT5" i="92" s="1"/>
  <c r="AN71" i="25"/>
  <c r="AI71" i="25"/>
  <c r="AR72" i="95"/>
  <c r="AG72" i="37"/>
  <c r="AP72" i="37" s="1"/>
  <c r="AF72" i="37"/>
  <c r="AO72" i="37" s="1"/>
  <c r="AE72" i="37"/>
  <c r="W73" i="37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U71" i="84"/>
  <c r="C11" i="84" s="1"/>
  <c r="F37" i="97" s="1"/>
  <c r="AH73" i="95"/>
  <c r="AQ73" i="95" s="1"/>
  <c r="AJ66" i="92"/>
  <c r="AK66" i="92"/>
  <c r="AT66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AR67" i="94"/>
  <c r="Z73" i="26"/>
  <c r="AR69" i="43"/>
  <c r="AN70" i="39"/>
  <c r="AI70" i="39"/>
  <c r="Y70" i="46"/>
  <c r="X70" i="46"/>
  <c r="AI71" i="31"/>
  <c r="AN71" i="31"/>
  <c r="AR71" i="73"/>
  <c r="AR71" i="37"/>
  <c r="AH72" i="85"/>
  <c r="AQ72" i="85" s="1"/>
  <c r="AS71" i="84"/>
  <c r="AH68" i="27"/>
  <c r="AQ68" i="27" s="1"/>
  <c r="AI71" i="42"/>
  <c r="AN71" i="42"/>
  <c r="AJ69" i="92"/>
  <c r="AS69" i="92" s="1"/>
  <c r="AK69" i="92"/>
  <c r="AT69" i="92" s="1"/>
  <c r="AJ61" i="92"/>
  <c r="AK61" i="92"/>
  <c r="AT61" i="92" s="1"/>
  <c r="AJ55" i="92"/>
  <c r="AK55" i="92"/>
  <c r="AT55" i="92" s="1"/>
  <c r="AJ49" i="92"/>
  <c r="AK49" i="92"/>
  <c r="AT49" i="92" s="1"/>
  <c r="AJ43" i="92"/>
  <c r="AK43" i="92"/>
  <c r="AT43" i="92" s="1"/>
  <c r="AJ37" i="92"/>
  <c r="AJ31" i="92"/>
  <c r="AK31" i="92"/>
  <c r="AT31" i="92" s="1"/>
  <c r="AJ25" i="92"/>
  <c r="AK25" i="92"/>
  <c r="AT25" i="92" s="1"/>
  <c r="AJ19" i="92"/>
  <c r="AK19" i="92"/>
  <c r="AT19" i="92" s="1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Y73" i="38"/>
  <c r="AX20" i="88" l="1"/>
  <c r="S20" i="88" s="1"/>
  <c r="AC20" i="88" s="1"/>
  <c r="AB21" i="88" s="1"/>
  <c r="AX39" i="88"/>
  <c r="S39" i="88" s="1"/>
  <c r="AC39" i="88" s="1"/>
  <c r="AB40" i="88" s="1"/>
  <c r="AX33" i="88"/>
  <c r="S33" i="88" s="1"/>
  <c r="AC33" i="88" s="1"/>
  <c r="AB34" i="88" s="1"/>
  <c r="AX27" i="88"/>
  <c r="S27" i="88" s="1"/>
  <c r="AC27" i="88" s="1"/>
  <c r="AB28" i="88" s="1"/>
  <c r="AX16" i="88"/>
  <c r="S16" i="88" s="1"/>
  <c r="AC16" i="88" s="1"/>
  <c r="AB17" i="88" s="1"/>
  <c r="AX38" i="88"/>
  <c r="S38" i="88" s="1"/>
  <c r="AC38" i="88" s="1"/>
  <c r="AB39" i="88" s="1"/>
  <c r="AX32" i="88"/>
  <c r="S32" i="88" s="1"/>
  <c r="AC32" i="88" s="1"/>
  <c r="AB33" i="88" s="1"/>
  <c r="AX26" i="88"/>
  <c r="S26" i="88" s="1"/>
  <c r="AC26" i="88" s="1"/>
  <c r="AB27" i="88" s="1"/>
  <c r="AX15" i="88"/>
  <c r="S15" i="88" s="1"/>
  <c r="AC15" i="88" s="1"/>
  <c r="AB16" i="88" s="1"/>
  <c r="Z71" i="33"/>
  <c r="AX37" i="88"/>
  <c r="S37" i="88" s="1"/>
  <c r="AC37" i="88" s="1"/>
  <c r="AB38" i="88" s="1"/>
  <c r="AX31" i="88"/>
  <c r="S31" i="88" s="1"/>
  <c r="AC31" i="88" s="1"/>
  <c r="AB32" i="88" s="1"/>
  <c r="AX25" i="88"/>
  <c r="S25" i="88" s="1"/>
  <c r="AC25" i="88" s="1"/>
  <c r="AB26" i="88" s="1"/>
  <c r="AX14" i="88"/>
  <c r="S14" i="88" s="1"/>
  <c r="AC14" i="88" s="1"/>
  <c r="AB15" i="88" s="1"/>
  <c r="AX21" i="88"/>
  <c r="S21" i="88" s="1"/>
  <c r="AC21" i="88" s="1"/>
  <c r="AB22" i="88" s="1"/>
  <c r="AJ12" i="92"/>
  <c r="AX19" i="88"/>
  <c r="S19" i="88" s="1"/>
  <c r="AC19" i="88" s="1"/>
  <c r="AB20" i="88" s="1"/>
  <c r="AX13" i="88"/>
  <c r="S13" i="88" s="1"/>
  <c r="AC13" i="88" s="1"/>
  <c r="AB14" i="88" s="1"/>
  <c r="AJ36" i="92"/>
  <c r="W73" i="85"/>
  <c r="Z73" i="38"/>
  <c r="AJ9" i="92"/>
  <c r="AJ22" i="92"/>
  <c r="AJ58" i="92"/>
  <c r="Z69" i="74"/>
  <c r="AX24" i="88"/>
  <c r="S24" i="88" s="1"/>
  <c r="AC24" i="88" s="1"/>
  <c r="AB25" i="88" s="1"/>
  <c r="AK25" i="88" s="1"/>
  <c r="AT25" i="88" s="1"/>
  <c r="AX18" i="88"/>
  <c r="S18" i="88" s="1"/>
  <c r="AC18" i="88" s="1"/>
  <c r="AB19" i="88" s="1"/>
  <c r="AX12" i="88"/>
  <c r="S12" i="88" s="1"/>
  <c r="AC12" i="88" s="1"/>
  <c r="AB13" i="88" s="1"/>
  <c r="AE72" i="85"/>
  <c r="Z70" i="46"/>
  <c r="AX23" i="88"/>
  <c r="S23" i="88" s="1"/>
  <c r="AC23" i="88" s="1"/>
  <c r="AB24" i="88" s="1"/>
  <c r="AX17" i="88"/>
  <c r="S17" i="88" s="1"/>
  <c r="AC17" i="88" s="1"/>
  <c r="AB18" i="88" s="1"/>
  <c r="AJ18" i="88" s="1"/>
  <c r="AX11" i="88"/>
  <c r="S11" i="88" s="1"/>
  <c r="AC11" i="88" s="1"/>
  <c r="AB12" i="88" s="1"/>
  <c r="AF72" i="85"/>
  <c r="AO72" i="85" s="1"/>
  <c r="AJ17" i="92"/>
  <c r="AU71" i="36"/>
  <c r="C11" i="36" s="1"/>
  <c r="AX5" i="88"/>
  <c r="S5" i="88" s="1"/>
  <c r="AC5" i="88" s="1"/>
  <c r="AB6" i="88" s="1"/>
  <c r="AX10" i="88"/>
  <c r="S10" i="88" s="1"/>
  <c r="AC10" i="88" s="1"/>
  <c r="AB11" i="88" s="1"/>
  <c r="AK11" i="88" s="1"/>
  <c r="AT11" i="88" s="1"/>
  <c r="AX9" i="88"/>
  <c r="S9" i="88" s="1"/>
  <c r="AC9" i="88" s="1"/>
  <c r="AB10" i="88" s="1"/>
  <c r="AX8" i="88"/>
  <c r="S8" i="88" s="1"/>
  <c r="AC8" i="88" s="1"/>
  <c r="AB9" i="88" s="1"/>
  <c r="Z72" i="25"/>
  <c r="AJ13" i="92"/>
  <c r="Z72" i="31"/>
  <c r="AF72" i="31" s="1"/>
  <c r="AO72" i="31" s="1"/>
  <c r="AX3" i="88"/>
  <c r="S3" i="88" s="1"/>
  <c r="AC3" i="88" s="1"/>
  <c r="AJ3" i="88" s="1"/>
  <c r="AE70" i="46"/>
  <c r="W71" i="46"/>
  <c r="AG70" i="46"/>
  <c r="AP70" i="46" s="1"/>
  <c r="AF70" i="46"/>
  <c r="AO70" i="46" s="1"/>
  <c r="AF71" i="33"/>
  <c r="AO71" i="33" s="1"/>
  <c r="AE71" i="33"/>
  <c r="W72" i="33"/>
  <c r="AG71" i="33"/>
  <c r="AP71" i="33" s="1"/>
  <c r="W73" i="25"/>
  <c r="AG72" i="25"/>
  <c r="AP72" i="25" s="1"/>
  <c r="AF72" i="25"/>
  <c r="AO72" i="25" s="1"/>
  <c r="AE72" i="25"/>
  <c r="AG69" i="74"/>
  <c r="AP69" i="74" s="1"/>
  <c r="AF69" i="74"/>
  <c r="AO69" i="74" s="1"/>
  <c r="AE69" i="74"/>
  <c r="W70" i="74"/>
  <c r="AK7" i="88"/>
  <c r="AT7" i="88" s="1"/>
  <c r="AE72" i="31"/>
  <c r="W73" i="3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40" i="88"/>
  <c r="AK40" i="88"/>
  <c r="AT40" i="88" s="1"/>
  <c r="AJ22" i="88"/>
  <c r="AK22" i="88"/>
  <c r="AT22" i="88" s="1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AF73" i="38"/>
  <c r="AO73" i="38" s="1"/>
  <c r="W74" i="38"/>
  <c r="AG73" i="38"/>
  <c r="AP73" i="38" s="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F69" i="88"/>
  <c r="AO69" i="88" s="1"/>
  <c r="AO71" i="88" s="1"/>
  <c r="AE69" i="88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53" i="88"/>
  <c r="AT53" i="88" s="1"/>
  <c r="AJ53" i="88"/>
  <c r="AK47" i="88"/>
  <c r="AT47" i="88" s="1"/>
  <c r="AJ47" i="88"/>
  <c r="AK41" i="88"/>
  <c r="AT41" i="88" s="1"/>
  <c r="AJ41" i="88"/>
  <c r="AK35" i="88"/>
  <c r="AT35" i="88" s="1"/>
  <c r="AJ35" i="88"/>
  <c r="AK29" i="88"/>
  <c r="AT29" i="88" s="1"/>
  <c r="AJ29" i="88"/>
  <c r="AK23" i="88"/>
  <c r="AT23" i="88" s="1"/>
  <c r="AJ23" i="88"/>
  <c r="AK17" i="88"/>
  <c r="AT17" i="88" s="1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Y69" i="89"/>
  <c r="X69" i="89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J52" i="88"/>
  <c r="AK52" i="88"/>
  <c r="AT52" i="88" s="1"/>
  <c r="AJ28" i="88"/>
  <c r="AK28" i="88"/>
  <c r="AT28" i="88" s="1"/>
  <c r="AK10" i="88"/>
  <c r="AT10" i="88" s="1"/>
  <c r="AH70" i="78"/>
  <c r="AQ70" i="78" s="1"/>
  <c r="AS13" i="92"/>
  <c r="AL13" i="92"/>
  <c r="AU13" i="92" s="1"/>
  <c r="AS31" i="92"/>
  <c r="AL31" i="92"/>
  <c r="AU31" i="92" s="1"/>
  <c r="AS49" i="92"/>
  <c r="AL49" i="92"/>
  <c r="AU49" i="92" s="1"/>
  <c r="AJ8" i="92"/>
  <c r="AK8" i="92"/>
  <c r="AT8" i="92" s="1"/>
  <c r="AS9" i="92"/>
  <c r="AL9" i="92"/>
  <c r="AU9" i="92" s="1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K69" i="88"/>
  <c r="AT69" i="88" s="1"/>
  <c r="AJ69" i="88"/>
  <c r="AS69" i="88" s="1"/>
  <c r="AJ63" i="88"/>
  <c r="AK63" i="88"/>
  <c r="AT63" i="88" s="1"/>
  <c r="AJ57" i="88"/>
  <c r="AK57" i="88"/>
  <c r="AT57" i="88" s="1"/>
  <c r="AK51" i="88"/>
  <c r="AT51" i="88" s="1"/>
  <c r="AJ51" i="88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K9" i="88"/>
  <c r="AT9" i="88" s="1"/>
  <c r="AJ9" i="88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I73" i="79"/>
  <c r="AN73" i="79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J46" i="88"/>
  <c r="AK46" i="88"/>
  <c r="AT46" i="88" s="1"/>
  <c r="AJ34" i="88"/>
  <c r="AK34" i="88"/>
  <c r="AT34" i="88" s="1"/>
  <c r="AJ16" i="88"/>
  <c r="AK16" i="88"/>
  <c r="AT16" i="88" s="1"/>
  <c r="AN74" i="91"/>
  <c r="AI74" i="91"/>
  <c r="X72" i="93"/>
  <c r="Y72" i="93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J50" i="88"/>
  <c r="AK44" i="88"/>
  <c r="AT44" i="88" s="1"/>
  <c r="AJ44" i="88"/>
  <c r="AK38" i="88"/>
  <c r="AT38" i="88" s="1"/>
  <c r="AJ38" i="88"/>
  <c r="AK32" i="88"/>
  <c r="AT32" i="88" s="1"/>
  <c r="AJ32" i="88"/>
  <c r="AK26" i="88"/>
  <c r="AT26" i="88" s="1"/>
  <c r="AJ26" i="88"/>
  <c r="AK20" i="88"/>
  <c r="AT20" i="88" s="1"/>
  <c r="AJ20" i="88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Y70" i="35"/>
  <c r="X70" i="35"/>
  <c r="AI71" i="41"/>
  <c r="AN71" i="41"/>
  <c r="AN72" i="85"/>
  <c r="AI72" i="85"/>
  <c r="X71" i="83"/>
  <c r="Y71" i="83"/>
  <c r="AH73" i="38"/>
  <c r="AQ73" i="38" s="1"/>
  <c r="X72" i="30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25" i="88"/>
  <c r="AJ19" i="88"/>
  <c r="AK19" i="88"/>
  <c r="AT19" i="88" s="1"/>
  <c r="AJ13" i="88"/>
  <c r="AK13" i="88"/>
  <c r="AT13" i="88" s="1"/>
  <c r="Y75" i="91"/>
  <c r="X75" i="9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N73" i="95"/>
  <c r="AI73" i="95"/>
  <c r="AR70" i="39"/>
  <c r="AS44" i="92"/>
  <c r="AL44" i="92"/>
  <c r="AU44" i="92" s="1"/>
  <c r="X71" i="43"/>
  <c r="Z71" i="43" s="1"/>
  <c r="Y71" i="43"/>
  <c r="AS21" i="92"/>
  <c r="AL21" i="92"/>
  <c r="AU21" i="92" s="1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2" i="88"/>
  <c r="AK12" i="88"/>
  <c r="AT12" i="88" s="1"/>
  <c r="AJ6" i="88"/>
  <c r="AK6" i="88"/>
  <c r="AT6" i="88" s="1"/>
  <c r="AH72" i="77"/>
  <c r="AQ72" i="77" s="1"/>
  <c r="AL69" i="92"/>
  <c r="AU69" i="92" s="1"/>
  <c r="AR69" i="92"/>
  <c r="AR71" i="92" s="1"/>
  <c r="AN71" i="81"/>
  <c r="AI71" i="81"/>
  <c r="AN72" i="73"/>
  <c r="AI72" i="73"/>
  <c r="AI68" i="27"/>
  <c r="AN68" i="27"/>
  <c r="AN69" i="35"/>
  <c r="AI69" i="35"/>
  <c r="Z72" i="30" l="1"/>
  <c r="Z75" i="91"/>
  <c r="Z72" i="93"/>
  <c r="W73" i="93" s="1"/>
  <c r="Z72" i="41"/>
  <c r="W73" i="41" s="1"/>
  <c r="X73" i="85"/>
  <c r="Z73" i="85" s="1"/>
  <c r="Z70" i="35"/>
  <c r="W71" i="35" s="1"/>
  <c r="Y73" i="85"/>
  <c r="AJ10" i="88"/>
  <c r="AJ11" i="88"/>
  <c r="AK18" i="88"/>
  <c r="AT18" i="88" s="1"/>
  <c r="Z74" i="95"/>
  <c r="AF74" i="95" s="1"/>
  <c r="AO74" i="95" s="1"/>
  <c r="AJ17" i="88"/>
  <c r="AS17" i="88" s="1"/>
  <c r="AG72" i="31"/>
  <c r="AP72" i="31" s="1"/>
  <c r="AB4" i="88"/>
  <c r="Z73" i="37"/>
  <c r="AF73" i="37" s="1"/>
  <c r="AO73" i="37" s="1"/>
  <c r="Z69" i="89"/>
  <c r="AG69" i="89" s="1"/>
  <c r="AP69" i="89" s="1"/>
  <c r="Z71" i="83"/>
  <c r="W72" i="83" s="1"/>
  <c r="Z69" i="27"/>
  <c r="AE69" i="27" s="1"/>
  <c r="AG72" i="93"/>
  <c r="AP72" i="93" s="1"/>
  <c r="AF72" i="93"/>
  <c r="AO72" i="93" s="1"/>
  <c r="AE72" i="93"/>
  <c r="W70" i="89"/>
  <c r="AE69" i="89"/>
  <c r="AE72" i="41"/>
  <c r="AF72" i="41"/>
  <c r="AO72" i="41" s="1"/>
  <c r="AG72" i="41"/>
  <c r="AP72" i="41" s="1"/>
  <c r="W74" i="37"/>
  <c r="AG73" i="37"/>
  <c r="AP73" i="37" s="1"/>
  <c r="AE73" i="37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Y69" i="75"/>
  <c r="X69" i="75"/>
  <c r="Z69" i="75" s="1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L40" i="88"/>
  <c r="AU40" i="88" s="1"/>
  <c r="AH70" i="29"/>
  <c r="AQ70" i="29" s="1"/>
  <c r="X73" i="31"/>
  <c r="Y73" i="31"/>
  <c r="AN69" i="74"/>
  <c r="AI69" i="74"/>
  <c r="AR68" i="27"/>
  <c r="AS60" i="88"/>
  <c r="AL60" i="88"/>
  <c r="AU60" i="88" s="1"/>
  <c r="X69" i="94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AK4" i="88"/>
  <c r="AT4" i="88" s="1"/>
  <c r="AJ4" i="88"/>
  <c r="AI72" i="31"/>
  <c r="AN72" i="31"/>
  <c r="Y73" i="25"/>
  <c r="X73" i="25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S15" i="88"/>
  <c r="AL15" i="88"/>
  <c r="AU15" i="88" s="1"/>
  <c r="AS33" i="88"/>
  <c r="AL33" i="88"/>
  <c r="AU33" i="88" s="1"/>
  <c r="Y70" i="45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W73" i="30"/>
  <c r="AG72" i="30"/>
  <c r="AP72" i="30" s="1"/>
  <c r="AF72" i="30"/>
  <c r="AO72" i="30" s="1"/>
  <c r="AE72" i="30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AR68" i="89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Y72" i="34"/>
  <c r="X70" i="74"/>
  <c r="Y70" i="74"/>
  <c r="AN71" i="33"/>
  <c r="AI71" i="33"/>
  <c r="AI70" i="46"/>
  <c r="AN70" i="46"/>
  <c r="AF69" i="27" l="1"/>
  <c r="AO69" i="27" s="1"/>
  <c r="AG69" i="27"/>
  <c r="AP69" i="27" s="1"/>
  <c r="AL17" i="88"/>
  <c r="AU17" i="88" s="1"/>
  <c r="W70" i="27"/>
  <c r="AE70" i="35"/>
  <c r="AF70" i="35"/>
  <c r="AO70" i="35" s="1"/>
  <c r="Z73" i="25"/>
  <c r="Z73" i="77"/>
  <c r="AG70" i="35"/>
  <c r="AP70" i="35" s="1"/>
  <c r="W74" i="85"/>
  <c r="AG73" i="85"/>
  <c r="AP73" i="85" s="1"/>
  <c r="AE73" i="85"/>
  <c r="AF73" i="85"/>
  <c r="AO73" i="85" s="1"/>
  <c r="AG74" i="95"/>
  <c r="AP74" i="95" s="1"/>
  <c r="AH73" i="85"/>
  <c r="AQ73" i="85" s="1"/>
  <c r="Z69" i="94"/>
  <c r="Z74" i="38"/>
  <c r="AE74" i="95"/>
  <c r="Z72" i="33"/>
  <c r="AF72" i="33" s="1"/>
  <c r="AO72" i="33" s="1"/>
  <c r="Z70" i="45"/>
  <c r="W71" i="45" s="1"/>
  <c r="W75" i="95"/>
  <c r="AG71" i="83"/>
  <c r="AP71" i="83" s="1"/>
  <c r="AF69" i="89"/>
  <c r="AO69" i="89" s="1"/>
  <c r="Z72" i="34"/>
  <c r="AE71" i="83"/>
  <c r="Z72" i="82"/>
  <c r="AG72" i="82" s="1"/>
  <c r="AP72" i="82" s="1"/>
  <c r="AF71" i="83"/>
  <c r="AO71" i="83" s="1"/>
  <c r="Z72" i="87"/>
  <c r="AG72" i="87" s="1"/>
  <c r="AP72" i="87" s="1"/>
  <c r="AE72" i="82"/>
  <c r="AF72" i="87"/>
  <c r="AO72" i="87" s="1"/>
  <c r="AF74" i="38"/>
  <c r="AO74" i="38" s="1"/>
  <c r="AE74" i="38"/>
  <c r="W75" i="38"/>
  <c r="AG74" i="38"/>
  <c r="AP74" i="38" s="1"/>
  <c r="AE72" i="33"/>
  <c r="W73" i="33"/>
  <c r="AE73" i="25"/>
  <c r="W74" i="25"/>
  <c r="AG73" i="25"/>
  <c r="AP73" i="25" s="1"/>
  <c r="AF73" i="25"/>
  <c r="AO73" i="25" s="1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AN75" i="91"/>
  <c r="AI75" i="91"/>
  <c r="AF70" i="29"/>
  <c r="AO70" i="29" s="1"/>
  <c r="AE70" i="29"/>
  <c r="W71" i="29"/>
  <c r="AG70" i="29"/>
  <c r="AP70" i="29" s="1"/>
  <c r="AI73" i="86"/>
  <c r="AN73" i="86"/>
  <c r="AR68" i="94"/>
  <c r="AI70" i="35"/>
  <c r="AN70" i="35"/>
  <c r="X73" i="41"/>
  <c r="Y73" i="41"/>
  <c r="Z73" i="41" s="1"/>
  <c r="X70" i="89"/>
  <c r="Y70" i="89"/>
  <c r="AF72" i="34"/>
  <c r="AO72" i="34" s="1"/>
  <c r="AG72" i="34"/>
  <c r="AP72" i="34" s="1"/>
  <c r="W73" i="34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AF70" i="45"/>
  <c r="AO70" i="45" s="1"/>
  <c r="X71" i="47"/>
  <c r="Y71" i="47"/>
  <c r="AE73" i="77"/>
  <c r="W74" i="77"/>
  <c r="AF73" i="77"/>
  <c r="AO73" i="77" s="1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3" i="37"/>
  <c r="AN73" i="37"/>
  <c r="AI72" i="41"/>
  <c r="AN72" i="41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Y70" i="27"/>
  <c r="X70" i="27"/>
  <c r="AN71" i="83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L4" i="88"/>
  <c r="AU4" i="88" s="1"/>
  <c r="AR69" i="45"/>
  <c r="X74" i="86"/>
  <c r="Y74" i="86"/>
  <c r="AI69" i="27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Y71" i="78"/>
  <c r="AI72" i="30"/>
  <c r="AN72" i="30"/>
  <c r="AI72" i="42"/>
  <c r="AN72" i="42"/>
  <c r="AH73" i="25"/>
  <c r="AQ73" i="25" s="1"/>
  <c r="AT71" i="88"/>
  <c r="AH73" i="31"/>
  <c r="AQ73" i="31" s="1"/>
  <c r="Y71" i="35"/>
  <c r="Z71" i="35" s="1"/>
  <c r="X71" i="35"/>
  <c r="AI69" i="89"/>
  <c r="AN69" i="89"/>
  <c r="Z70" i="74"/>
  <c r="AE74" i="79"/>
  <c r="W75" i="79"/>
  <c r="AG74" i="79"/>
  <c r="AP74" i="79" s="1"/>
  <c r="AF74" i="79"/>
  <c r="AO74" i="79" s="1"/>
  <c r="AN74" i="95"/>
  <c r="X76" i="91"/>
  <c r="Y76" i="91"/>
  <c r="AH72" i="33"/>
  <c r="AQ72" i="33" s="1"/>
  <c r="AR72" i="77"/>
  <c r="X72" i="39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Y72" i="83"/>
  <c r="X72" i="83"/>
  <c r="X73" i="93"/>
  <c r="Y73" i="93"/>
  <c r="Z73" i="93" l="1"/>
  <c r="W73" i="87"/>
  <c r="Z74" i="37"/>
  <c r="AE72" i="87"/>
  <c r="AS71" i="88"/>
  <c r="AG70" i="45"/>
  <c r="AP70" i="45" s="1"/>
  <c r="AE70" i="45"/>
  <c r="W73" i="82"/>
  <c r="Z72" i="39"/>
  <c r="AE72" i="39" s="1"/>
  <c r="AI74" i="95"/>
  <c r="Z71" i="78"/>
  <c r="AF71" i="78" s="1"/>
  <c r="AO71" i="78" s="1"/>
  <c r="Z74" i="86"/>
  <c r="AF74" i="86" s="1"/>
  <c r="AO74" i="86" s="1"/>
  <c r="AF72" i="82"/>
  <c r="AO72" i="82" s="1"/>
  <c r="AG72" i="33"/>
  <c r="AP72" i="33" s="1"/>
  <c r="Z75" i="95"/>
  <c r="W76" i="95" s="1"/>
  <c r="Z76" i="91"/>
  <c r="AF76" i="91" s="1"/>
  <c r="AO76" i="91" s="1"/>
  <c r="Z73" i="42"/>
  <c r="AG73" i="42" s="1"/>
  <c r="AP73" i="42" s="1"/>
  <c r="Z71" i="47"/>
  <c r="W72" i="47" s="1"/>
  <c r="AU71" i="88"/>
  <c r="C11" i="88" s="1"/>
  <c r="F41" i="97" s="1"/>
  <c r="AG71" i="78"/>
  <c r="AP71" i="78" s="1"/>
  <c r="AE74" i="86"/>
  <c r="AG74" i="86"/>
  <c r="AP74" i="86" s="1"/>
  <c r="W77" i="91"/>
  <c r="AE76" i="91"/>
  <c r="AG76" i="91"/>
  <c r="AP76" i="91" s="1"/>
  <c r="AE73" i="42"/>
  <c r="W74" i="42"/>
  <c r="AG71" i="47"/>
  <c r="AP71" i="47" s="1"/>
  <c r="AE71" i="47"/>
  <c r="AH72" i="83"/>
  <c r="AQ72" i="83" s="1"/>
  <c r="AH72" i="39"/>
  <c r="AQ72" i="39" s="1"/>
  <c r="Y75" i="79"/>
  <c r="X75" i="79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G73" i="41"/>
  <c r="AP73" i="41" s="1"/>
  <c r="AF73" i="41"/>
  <c r="AO73" i="41" s="1"/>
  <c r="AE73" i="41"/>
  <c r="W74" i="41"/>
  <c r="AR73" i="86"/>
  <c r="AN72" i="33"/>
  <c r="AI72" i="33"/>
  <c r="AI74" i="38"/>
  <c r="AN74" i="38"/>
  <c r="AN72" i="82"/>
  <c r="AI72" i="82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AI72" i="87"/>
  <c r="AE73" i="93"/>
  <c r="W74" i="93"/>
  <c r="AF73" i="93"/>
  <c r="AO73" i="93" s="1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I70" i="45"/>
  <c r="AN70" i="45"/>
  <c r="AH73" i="41"/>
  <c r="AQ73" i="41" s="1"/>
  <c r="Z73" i="90"/>
  <c r="Y75" i="38"/>
  <c r="X75" i="38"/>
  <c r="W72" i="78" l="1"/>
  <c r="AE71" i="78"/>
  <c r="AF71" i="47"/>
  <c r="AO71" i="47" s="1"/>
  <c r="AF73" i="42"/>
  <c r="AO73" i="42" s="1"/>
  <c r="W75" i="86"/>
  <c r="AE75" i="95"/>
  <c r="AG72" i="39"/>
  <c r="AP72" i="39" s="1"/>
  <c r="AF72" i="39"/>
  <c r="AO72" i="39" s="1"/>
  <c r="AG75" i="95"/>
  <c r="AP75" i="95" s="1"/>
  <c r="W73" i="39"/>
  <c r="Y73" i="39" s="1"/>
  <c r="AF75" i="95"/>
  <c r="AO75" i="95" s="1"/>
  <c r="Z74" i="77"/>
  <c r="AG74" i="77" s="1"/>
  <c r="AP74" i="77" s="1"/>
  <c r="Z75" i="79"/>
  <c r="Z71" i="29"/>
  <c r="Z73" i="82"/>
  <c r="W74" i="82" s="1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W72" i="45" s="1"/>
  <c r="AF74" i="77"/>
  <c r="AO74" i="77" s="1"/>
  <c r="AE74" i="77"/>
  <c r="W75" i="77"/>
  <c r="AF75" i="38"/>
  <c r="AO75" i="38" s="1"/>
  <c r="W76" i="38"/>
  <c r="AF74" i="73"/>
  <c r="AO74" i="73" s="1"/>
  <c r="AF71" i="45"/>
  <c r="AO71" i="45" s="1"/>
  <c r="AE71" i="45"/>
  <c r="AG71" i="45"/>
  <c r="AP71" i="45" s="1"/>
  <c r="AG71" i="29"/>
  <c r="AP71" i="29" s="1"/>
  <c r="AF71" i="29"/>
  <c r="AO71" i="29" s="1"/>
  <c r="AE71" i="29"/>
  <c r="W72" i="29"/>
  <c r="AG73" i="82"/>
  <c r="AP73" i="82" s="1"/>
  <c r="AF73" i="82"/>
  <c r="AO73" i="82" s="1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3" i="42"/>
  <c r="AI73" i="42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Z77" i="91" s="1"/>
  <c r="X77" i="91"/>
  <c r="AR70" i="45"/>
  <c r="AH74" i="77"/>
  <c r="AQ74" i="77" s="1"/>
  <c r="AN73" i="31"/>
  <c r="AI73" i="31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Z72" i="46" s="1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AE75" i="38" l="1"/>
  <c r="AE73" i="82"/>
  <c r="AF73" i="87"/>
  <c r="AO73" i="87" s="1"/>
  <c r="AG73" i="87"/>
  <c r="AP73" i="87" s="1"/>
  <c r="W74" i="87"/>
  <c r="AE73" i="33"/>
  <c r="X73" i="39"/>
  <c r="Z73" i="39" s="1"/>
  <c r="AF73" i="33"/>
  <c r="AO73" i="33" s="1"/>
  <c r="Z76" i="95"/>
  <c r="AG76" i="95" s="1"/>
  <c r="AP76" i="95" s="1"/>
  <c r="AG74" i="73"/>
  <c r="AP74" i="73" s="1"/>
  <c r="Z74" i="31"/>
  <c r="Z72" i="78"/>
  <c r="AG72" i="78" s="1"/>
  <c r="AP72" i="78" s="1"/>
  <c r="W75" i="73"/>
  <c r="W74" i="33"/>
  <c r="X74" i="33" s="1"/>
  <c r="W73" i="46"/>
  <c r="AG72" i="46"/>
  <c r="AP72" i="46" s="1"/>
  <c r="AE72" i="46"/>
  <c r="AF72" i="46"/>
  <c r="AO72" i="46" s="1"/>
  <c r="W75" i="31"/>
  <c r="AG74" i="31"/>
  <c r="AP74" i="31" s="1"/>
  <c r="AF74" i="31"/>
  <c r="AO74" i="31" s="1"/>
  <c r="AE74" i="31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Y73" i="83"/>
  <c r="X73" i="83"/>
  <c r="Z73" i="83" s="1"/>
  <c r="AN70" i="89"/>
  <c r="AI70" i="89"/>
  <c r="AH75" i="86"/>
  <c r="AQ75" i="86" s="1"/>
  <c r="AR73" i="41"/>
  <c r="AR71" i="47"/>
  <c r="AN70" i="27"/>
  <c r="AI70" i="27"/>
  <c r="Z72" i="47"/>
  <c r="AH75" i="26"/>
  <c r="AQ75" i="26" s="1"/>
  <c r="Y72" i="45"/>
  <c r="X72" i="45"/>
  <c r="Z72" i="45" s="1"/>
  <c r="Y75" i="73"/>
  <c r="X75" i="73"/>
  <c r="AN75" i="38"/>
  <c r="AI75" i="38"/>
  <c r="Y74" i="87"/>
  <c r="X74" i="87"/>
  <c r="Z74" i="87" s="1"/>
  <c r="AI72" i="43"/>
  <c r="AN72" i="43"/>
  <c r="Z75" i="37"/>
  <c r="Z74" i="42"/>
  <c r="Z74" i="93"/>
  <c r="Z74" i="41"/>
  <c r="Y71" i="27"/>
  <c r="X71" i="27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Y75" i="77"/>
  <c r="X75" i="77"/>
  <c r="Z75" i="77" s="1"/>
  <c r="AH72" i="35"/>
  <c r="AQ72" i="35" s="1"/>
  <c r="AH74" i="31"/>
  <c r="AQ74" i="31" s="1"/>
  <c r="AR71" i="78"/>
  <c r="Z75" i="86"/>
  <c r="AR74" i="26"/>
  <c r="Y76" i="79"/>
  <c r="X76" i="79"/>
  <c r="Z75" i="26"/>
  <c r="AR71" i="35"/>
  <c r="AI74" i="85"/>
  <c r="AN74" i="85"/>
  <c r="AN71" i="29"/>
  <c r="AI71" i="29"/>
  <c r="AN71" i="45"/>
  <c r="AI71" i="45"/>
  <c r="AI73" i="87"/>
  <c r="AN73" i="87"/>
  <c r="AN73" i="33"/>
  <c r="AN74" i="77"/>
  <c r="AI74" i="77"/>
  <c r="X73" i="43"/>
  <c r="Y73" i="43"/>
  <c r="AR75" i="95"/>
  <c r="AF70" i="94"/>
  <c r="AO70" i="94" s="1"/>
  <c r="W71" i="94"/>
  <c r="AG70" i="94"/>
  <c r="AP70" i="94" s="1"/>
  <c r="AE70" i="94"/>
  <c r="X71" i="89"/>
  <c r="Y71" i="89"/>
  <c r="AR72" i="39"/>
  <c r="AF77" i="91"/>
  <c r="AO77" i="91" s="1"/>
  <c r="AE77" i="91"/>
  <c r="AG77" i="91"/>
  <c r="AP77" i="91" s="1"/>
  <c r="W78" i="91"/>
  <c r="AN75" i="79"/>
  <c r="AI75" i="79"/>
  <c r="AH71" i="74"/>
  <c r="AQ71" i="74" s="1"/>
  <c r="AR74" i="86"/>
  <c r="AI73" i="82"/>
  <c r="AN73" i="82"/>
  <c r="Z72" i="35"/>
  <c r="AR73" i="93"/>
  <c r="Y74" i="30"/>
  <c r="X74" i="30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X76" i="38"/>
  <c r="Y76" i="38"/>
  <c r="W77" i="95" l="1"/>
  <c r="Z76" i="79"/>
  <c r="AE72" i="78"/>
  <c r="AE76" i="95"/>
  <c r="W74" i="39"/>
  <c r="AF73" i="39"/>
  <c r="AO73" i="39" s="1"/>
  <c r="AG73" i="39"/>
  <c r="AP73" i="39" s="1"/>
  <c r="AE73" i="39"/>
  <c r="AN73" i="39" s="1"/>
  <c r="Z74" i="30"/>
  <c r="AG74" i="30" s="1"/>
  <c r="AP74" i="30" s="1"/>
  <c r="AI73" i="33"/>
  <c r="AF76" i="95"/>
  <c r="AO76" i="95" s="1"/>
  <c r="Y74" i="33"/>
  <c r="Z74" i="33" s="1"/>
  <c r="Z74" i="90"/>
  <c r="AF74" i="90" s="1"/>
  <c r="AO74" i="90" s="1"/>
  <c r="Z73" i="43"/>
  <c r="AE73" i="43" s="1"/>
  <c r="Z71" i="27"/>
  <c r="W73" i="78"/>
  <c r="AF72" i="78"/>
  <c r="AO72" i="78" s="1"/>
  <c r="AG74" i="90"/>
  <c r="AP74" i="90" s="1"/>
  <c r="AE74" i="90"/>
  <c r="W75" i="90"/>
  <c r="AR72" i="83"/>
  <c r="AE74" i="30"/>
  <c r="W75" i="30"/>
  <c r="Y78" i="91"/>
  <c r="X78" i="91"/>
  <c r="Y71" i="94"/>
  <c r="X71" i="94"/>
  <c r="AF73" i="43"/>
  <c r="AO73" i="43" s="1"/>
  <c r="AR73" i="87"/>
  <c r="AR74" i="85"/>
  <c r="W77" i="79"/>
  <c r="AG76" i="79"/>
  <c r="AP76" i="79" s="1"/>
  <c r="AF76" i="79"/>
  <c r="AO76" i="79" s="1"/>
  <c r="AE76" i="79"/>
  <c r="W76" i="77"/>
  <c r="AG75" i="77"/>
  <c r="AP75" i="77" s="1"/>
  <c r="AF75" i="77"/>
  <c r="AO75" i="77" s="1"/>
  <c r="AE75" i="77"/>
  <c r="AG72" i="45"/>
  <c r="AP72" i="45" s="1"/>
  <c r="W73" i="45"/>
  <c r="AE72" i="45"/>
  <c r="AF72" i="45"/>
  <c r="AO72" i="45" s="1"/>
  <c r="W73" i="47"/>
  <c r="AG72" i="47"/>
  <c r="AP72" i="47" s="1"/>
  <c r="AF72" i="47"/>
  <c r="AO72" i="47" s="1"/>
  <c r="AE72" i="47"/>
  <c r="AR70" i="89"/>
  <c r="AN72" i="78"/>
  <c r="Y75" i="25"/>
  <c r="X75" i="25"/>
  <c r="AI73" i="34"/>
  <c r="AN73" i="34"/>
  <c r="Y74" i="39"/>
  <c r="X74" i="39"/>
  <c r="AH71" i="89"/>
  <c r="AQ71" i="89" s="1"/>
  <c r="AR74" i="77"/>
  <c r="AR71" i="45"/>
  <c r="W72" i="27"/>
  <c r="AG71" i="27"/>
  <c r="AP71" i="27" s="1"/>
  <c r="AF71" i="27"/>
  <c r="AO71" i="27" s="1"/>
  <c r="AE71" i="27"/>
  <c r="AR72" i="43"/>
  <c r="AH75" i="73"/>
  <c r="AQ75" i="73" s="1"/>
  <c r="AR70" i="27"/>
  <c r="Y75" i="31"/>
  <c r="X75" i="31"/>
  <c r="AN74" i="25"/>
  <c r="AI74" i="25"/>
  <c r="X74" i="81"/>
  <c r="Z74" i="81" s="1"/>
  <c r="Y74" i="81"/>
  <c r="Y71" i="75"/>
  <c r="X71" i="75"/>
  <c r="AR73" i="82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N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W75" i="87"/>
  <c r="AF74" i="87"/>
  <c r="AO74" i="87" s="1"/>
  <c r="AG74" i="87"/>
  <c r="AP74" i="87" s="1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X73" i="78"/>
  <c r="Y73" i="78"/>
  <c r="AN76" i="95"/>
  <c r="AI76" i="95"/>
  <c r="X73" i="46"/>
  <c r="Y73" i="46"/>
  <c r="Z71" i="75" l="1"/>
  <c r="AI72" i="78"/>
  <c r="Z78" i="91"/>
  <c r="AG78" i="91" s="1"/>
  <c r="AP78" i="91" s="1"/>
  <c r="AG74" i="33"/>
  <c r="AP74" i="33" s="1"/>
  <c r="AF74" i="33"/>
  <c r="AO74" i="33" s="1"/>
  <c r="AE74" i="33"/>
  <c r="W75" i="33"/>
  <c r="W74" i="43"/>
  <c r="X74" i="43" s="1"/>
  <c r="AG73" i="43"/>
  <c r="AP73" i="43" s="1"/>
  <c r="AF74" i="30"/>
  <c r="AO74" i="30" s="1"/>
  <c r="Y75" i="87"/>
  <c r="X75" i="87"/>
  <c r="X76" i="86"/>
  <c r="Y76" i="86"/>
  <c r="Y73" i="35"/>
  <c r="X73" i="35"/>
  <c r="AR73" i="39"/>
  <c r="AE71" i="75"/>
  <c r="W72" i="75"/>
  <c r="AF71" i="75"/>
  <c r="AO71" i="75" s="1"/>
  <c r="AG71" i="75"/>
  <c r="AP71" i="75" s="1"/>
  <c r="AH75" i="31"/>
  <c r="AQ75" i="31" s="1"/>
  <c r="AI71" i="27"/>
  <c r="AN71" i="27"/>
  <c r="AR73" i="34"/>
  <c r="Y73" i="47"/>
  <c r="X73" i="47"/>
  <c r="AI75" i="77"/>
  <c r="AN75" i="77"/>
  <c r="AN73" i="43"/>
  <c r="AF78" i="91"/>
  <c r="AO78" i="91" s="1"/>
  <c r="W79" i="91"/>
  <c r="AE78" i="91"/>
  <c r="X76" i="37"/>
  <c r="Y76" i="37"/>
  <c r="W73" i="29"/>
  <c r="AG72" i="29"/>
  <c r="AP72" i="29" s="1"/>
  <c r="AE72" i="29"/>
  <c r="AF72" i="29"/>
  <c r="AO72" i="29" s="1"/>
  <c r="AI73" i="83"/>
  <c r="AN73" i="83"/>
  <c r="AI74" i="87"/>
  <c r="AN74" i="87"/>
  <c r="AG75" i="85"/>
  <c r="AP75" i="85" s="1"/>
  <c r="AF75" i="85"/>
  <c r="AO75" i="85" s="1"/>
  <c r="AE75" i="85"/>
  <c r="W76" i="85"/>
  <c r="AH74" i="34"/>
  <c r="AQ74" i="34" s="1"/>
  <c r="X75" i="93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I74" i="33"/>
  <c r="AN74" i="33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G74" i="81"/>
  <c r="AP74" i="81" s="1"/>
  <c r="AF74" i="81"/>
  <c r="AO74" i="81" s="1"/>
  <c r="W75" i="81"/>
  <c r="AE74" i="81"/>
  <c r="Z75" i="25"/>
  <c r="Y73" i="45"/>
  <c r="X73" i="45"/>
  <c r="Z73" i="45" s="1"/>
  <c r="X77" i="79"/>
  <c r="Y77" i="79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Z75" i="93" l="1"/>
  <c r="Z75" i="90"/>
  <c r="AI73" i="43"/>
  <c r="Y74" i="43"/>
  <c r="Z74" i="43" s="1"/>
  <c r="Z72" i="74"/>
  <c r="W73" i="74" s="1"/>
  <c r="Z74" i="83"/>
  <c r="AF74" i="83" s="1"/>
  <c r="AO74" i="83" s="1"/>
  <c r="Z75" i="42"/>
  <c r="W76" i="42" s="1"/>
  <c r="AG74" i="83"/>
  <c r="AP74" i="83" s="1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G72" i="74"/>
  <c r="AP72" i="74" s="1"/>
  <c r="AF72" i="74"/>
  <c r="AO72" i="74" s="1"/>
  <c r="AE72" i="74"/>
  <c r="AI76" i="38"/>
  <c r="AN76" i="38"/>
  <c r="W76" i="93"/>
  <c r="AG75" i="93"/>
  <c r="AP75" i="93" s="1"/>
  <c r="AE75" i="93"/>
  <c r="AF75" i="93"/>
  <c r="AO75" i="93" s="1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AF75" i="90"/>
  <c r="AO75" i="90" s="1"/>
  <c r="AG75" i="90"/>
  <c r="AP75" i="90" s="1"/>
  <c r="W76" i="90"/>
  <c r="AE75" i="90"/>
  <c r="X76" i="85"/>
  <c r="Y76" i="85"/>
  <c r="Z75" i="33"/>
  <c r="AH74" i="43"/>
  <c r="AQ74" i="43" s="1"/>
  <c r="AH73" i="45"/>
  <c r="AQ73" i="45" s="1"/>
  <c r="X75" i="81"/>
  <c r="Y75" i="8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AG74" i="43" l="1"/>
  <c r="AP74" i="43" s="1"/>
  <c r="AF74" i="43"/>
  <c r="AO74" i="43" s="1"/>
  <c r="AE74" i="43"/>
  <c r="W75" i="43"/>
  <c r="Z76" i="73"/>
  <c r="AG76" i="73" s="1"/>
  <c r="AP76" i="73" s="1"/>
  <c r="W75" i="83"/>
  <c r="AE75" i="42"/>
  <c r="AG75" i="42"/>
  <c r="AP75" i="42" s="1"/>
  <c r="AE74" i="83"/>
  <c r="AI74" i="83" s="1"/>
  <c r="Z76" i="85"/>
  <c r="AF76" i="85" s="1"/>
  <c r="AO76" i="85" s="1"/>
  <c r="AF75" i="42"/>
  <c r="AO75" i="42" s="1"/>
  <c r="Z75" i="81"/>
  <c r="AF75" i="81" s="1"/>
  <c r="AO75" i="81" s="1"/>
  <c r="Z75" i="82"/>
  <c r="AF75" i="82" s="1"/>
  <c r="AO75" i="82" s="1"/>
  <c r="AE76" i="85"/>
  <c r="W76" i="81"/>
  <c r="AG75" i="81"/>
  <c r="AP75" i="81" s="1"/>
  <c r="AG75" i="82"/>
  <c r="AP75" i="82" s="1"/>
  <c r="W76" i="82"/>
  <c r="AE75" i="82"/>
  <c r="W77" i="73"/>
  <c r="AF76" i="73"/>
  <c r="AO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X76" i="93"/>
  <c r="Y76" i="93"/>
  <c r="AI75" i="31"/>
  <c r="AN75" i="31"/>
  <c r="AN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X38" i="91"/>
  <c r="S38" i="91" s="1"/>
  <c r="AC38" i="91" s="1"/>
  <c r="AB39" i="91" s="1"/>
  <c r="AX62" i="91"/>
  <c r="S62" i="91" s="1"/>
  <c r="AC62" i="91" s="1"/>
  <c r="AB63" i="91" s="1"/>
  <c r="AX67" i="91"/>
  <c r="S67" i="91" s="1"/>
  <c r="AC67" i="91" s="1"/>
  <c r="AB68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Z74" i="78" s="1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Y76" i="90"/>
  <c r="Y74" i="46"/>
  <c r="X74" i="46"/>
  <c r="Z74" i="46" s="1"/>
  <c r="AH72" i="89"/>
  <c r="AQ72" i="89" s="1"/>
  <c r="AH77" i="38"/>
  <c r="AQ77" i="38" s="1"/>
  <c r="AR75" i="85"/>
  <c r="AR71" i="75"/>
  <c r="AI75" i="93"/>
  <c r="AN75" i="93"/>
  <c r="AR74" i="82"/>
  <c r="Y75" i="43"/>
  <c r="X75" i="43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Z76" i="42" s="1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I75" i="42"/>
  <c r="AN75" i="42"/>
  <c r="AX44" i="91" l="1"/>
  <c r="S44" i="91" s="1"/>
  <c r="AC44" i="91" s="1"/>
  <c r="AB45" i="91" s="1"/>
  <c r="AX10" i="91"/>
  <c r="S10" i="91" s="1"/>
  <c r="AC10" i="91" s="1"/>
  <c r="AB11" i="91" s="1"/>
  <c r="AX61" i="91"/>
  <c r="S61" i="91" s="1"/>
  <c r="AC61" i="91" s="1"/>
  <c r="AB62" i="91" s="1"/>
  <c r="AX32" i="91"/>
  <c r="S32" i="91" s="1"/>
  <c r="AC32" i="91" s="1"/>
  <c r="AB33" i="91" s="1"/>
  <c r="AX78" i="91"/>
  <c r="S78" i="91" s="1"/>
  <c r="AC78" i="91" s="1"/>
  <c r="AB79" i="91" s="1"/>
  <c r="AX56" i="91"/>
  <c r="S56" i="91" s="1"/>
  <c r="AC56" i="91" s="1"/>
  <c r="AB57" i="91" s="1"/>
  <c r="AX26" i="91"/>
  <c r="S26" i="91" s="1"/>
  <c r="AC26" i="91" s="1"/>
  <c r="AB27" i="91" s="1"/>
  <c r="AG76" i="85"/>
  <c r="AP76" i="85" s="1"/>
  <c r="Z75" i="43"/>
  <c r="AX73" i="91"/>
  <c r="S73" i="91" s="1"/>
  <c r="AC73" i="91" s="1"/>
  <c r="AB74" i="91" s="1"/>
  <c r="AX55" i="91"/>
  <c r="S55" i="91" s="1"/>
  <c r="AC55" i="91" s="1"/>
  <c r="AB56" i="91" s="1"/>
  <c r="AX25" i="91"/>
  <c r="S25" i="91" s="1"/>
  <c r="AC25" i="91" s="1"/>
  <c r="AB26" i="91" s="1"/>
  <c r="AE76" i="73"/>
  <c r="AE75" i="81"/>
  <c r="W77" i="85"/>
  <c r="AX68" i="91"/>
  <c r="S68" i="91" s="1"/>
  <c r="AC68" i="91" s="1"/>
  <c r="AB69" i="91" s="1"/>
  <c r="AX50" i="91"/>
  <c r="S50" i="91" s="1"/>
  <c r="AC50" i="91" s="1"/>
  <c r="AB51" i="91" s="1"/>
  <c r="AX20" i="91"/>
  <c r="S20" i="91" s="1"/>
  <c r="AC20" i="91" s="1"/>
  <c r="AB21" i="91" s="1"/>
  <c r="AX19" i="91"/>
  <c r="S19" i="91" s="1"/>
  <c r="AC19" i="91" s="1"/>
  <c r="AB20" i="91" s="1"/>
  <c r="Z74" i="45"/>
  <c r="AX75" i="91"/>
  <c r="S75" i="91" s="1"/>
  <c r="AC75" i="91" s="1"/>
  <c r="AB76" i="91" s="1"/>
  <c r="AX69" i="91"/>
  <c r="S69" i="91" s="1"/>
  <c r="AC69" i="91" s="1"/>
  <c r="AB70" i="91" s="1"/>
  <c r="AX63" i="91"/>
  <c r="S63" i="91" s="1"/>
  <c r="AC63" i="91" s="1"/>
  <c r="AB64" i="91" s="1"/>
  <c r="AK64" i="91" s="1"/>
  <c r="AT64" i="91" s="1"/>
  <c r="AX57" i="91"/>
  <c r="S57" i="91" s="1"/>
  <c r="AC57" i="91" s="1"/>
  <c r="AB58" i="91" s="1"/>
  <c r="AX51" i="91"/>
  <c r="S51" i="91" s="1"/>
  <c r="AC51" i="91" s="1"/>
  <c r="AB52" i="91" s="1"/>
  <c r="AX45" i="91"/>
  <c r="S45" i="91" s="1"/>
  <c r="AC45" i="91" s="1"/>
  <c r="AB46" i="91" s="1"/>
  <c r="AX39" i="91"/>
  <c r="S39" i="91" s="1"/>
  <c r="AC39" i="91" s="1"/>
  <c r="AB40" i="91" s="1"/>
  <c r="AX33" i="91"/>
  <c r="S33" i="91" s="1"/>
  <c r="AC33" i="91" s="1"/>
  <c r="AB34" i="91" s="1"/>
  <c r="AX27" i="91"/>
  <c r="S27" i="91" s="1"/>
  <c r="AC27" i="91" s="1"/>
  <c r="AB28" i="91" s="1"/>
  <c r="AK28" i="91" s="1"/>
  <c r="AT28" i="91" s="1"/>
  <c r="AX21" i="91"/>
  <c r="S21" i="91" s="1"/>
  <c r="AC21" i="91" s="1"/>
  <c r="AB22" i="91" s="1"/>
  <c r="AX11" i="91"/>
  <c r="S11" i="91" s="1"/>
  <c r="AC11" i="91" s="1"/>
  <c r="AB12" i="91" s="1"/>
  <c r="Z76" i="25"/>
  <c r="AX43" i="91"/>
  <c r="S43" i="91" s="1"/>
  <c r="AC43" i="91" s="1"/>
  <c r="AB44" i="91" s="1"/>
  <c r="AX37" i="91"/>
  <c r="S37" i="91" s="1"/>
  <c r="AC37" i="91" s="1"/>
  <c r="AB38" i="91" s="1"/>
  <c r="AX74" i="91"/>
  <c r="S74" i="91" s="1"/>
  <c r="AC74" i="91" s="1"/>
  <c r="AB75" i="91" s="1"/>
  <c r="AK75" i="91" s="1"/>
  <c r="AT75" i="91" s="1"/>
  <c r="AX72" i="91"/>
  <c r="S72" i="91" s="1"/>
  <c r="AC72" i="91" s="1"/>
  <c r="AB73" i="91" s="1"/>
  <c r="AX66" i="91"/>
  <c r="S66" i="91" s="1"/>
  <c r="AC66" i="91" s="1"/>
  <c r="AB67" i="91" s="1"/>
  <c r="AX60" i="91"/>
  <c r="S60" i="91" s="1"/>
  <c r="AC60" i="91" s="1"/>
  <c r="AB61" i="91" s="1"/>
  <c r="AX54" i="91"/>
  <c r="S54" i="91" s="1"/>
  <c r="AC54" i="91" s="1"/>
  <c r="AB55" i="91" s="1"/>
  <c r="AX48" i="91"/>
  <c r="S48" i="91" s="1"/>
  <c r="AC48" i="91" s="1"/>
  <c r="AB49" i="91" s="1"/>
  <c r="AX42" i="91"/>
  <c r="S42" i="91" s="1"/>
  <c r="AC42" i="91" s="1"/>
  <c r="AB43" i="91" s="1"/>
  <c r="AJ43" i="91" s="1"/>
  <c r="AX36" i="91"/>
  <c r="S36" i="91" s="1"/>
  <c r="AC36" i="91" s="1"/>
  <c r="AB37" i="91" s="1"/>
  <c r="AX30" i="91"/>
  <c r="S30" i="91" s="1"/>
  <c r="AC30" i="91" s="1"/>
  <c r="AB31" i="91" s="1"/>
  <c r="AX24" i="91"/>
  <c r="S24" i="91" s="1"/>
  <c r="AC24" i="91" s="1"/>
  <c r="AB25" i="91" s="1"/>
  <c r="AX18" i="91"/>
  <c r="S18" i="91" s="1"/>
  <c r="AC18" i="91" s="1"/>
  <c r="AB19" i="91" s="1"/>
  <c r="AX49" i="91"/>
  <c r="S49" i="91" s="1"/>
  <c r="AC49" i="91" s="1"/>
  <c r="AB50" i="91" s="1"/>
  <c r="AX31" i="91"/>
  <c r="S31" i="91" s="1"/>
  <c r="AC31" i="91" s="1"/>
  <c r="AB32" i="91" s="1"/>
  <c r="AJ32" i="91" s="1"/>
  <c r="Z76" i="90"/>
  <c r="AX77" i="91"/>
  <c r="S77" i="91" s="1"/>
  <c r="AC77" i="91" s="1"/>
  <c r="AB78" i="91" s="1"/>
  <c r="AX71" i="91"/>
  <c r="S71" i="91" s="1"/>
  <c r="AC71" i="91" s="1"/>
  <c r="AB72" i="91" s="1"/>
  <c r="AX65" i="91"/>
  <c r="S65" i="91" s="1"/>
  <c r="AC65" i="91" s="1"/>
  <c r="AB66" i="91" s="1"/>
  <c r="AX59" i="91"/>
  <c r="S59" i="91" s="1"/>
  <c r="AC59" i="91" s="1"/>
  <c r="AB60" i="91" s="1"/>
  <c r="AX53" i="91"/>
  <c r="S53" i="91" s="1"/>
  <c r="AC53" i="91" s="1"/>
  <c r="AB54" i="91" s="1"/>
  <c r="AJ54" i="91" s="1"/>
  <c r="AX47" i="91"/>
  <c r="S47" i="91" s="1"/>
  <c r="AC47" i="91" s="1"/>
  <c r="AB48" i="91" s="1"/>
  <c r="AX41" i="91"/>
  <c r="S41" i="91" s="1"/>
  <c r="AC41" i="91" s="1"/>
  <c r="AB42" i="91" s="1"/>
  <c r="AX35" i="91"/>
  <c r="S35" i="91" s="1"/>
  <c r="AC35" i="91" s="1"/>
  <c r="AB36" i="91" s="1"/>
  <c r="AX29" i="91"/>
  <c r="S29" i="91" s="1"/>
  <c r="AC29" i="91" s="1"/>
  <c r="AB30" i="91" s="1"/>
  <c r="AX23" i="91"/>
  <c r="S23" i="91" s="1"/>
  <c r="AC23" i="91" s="1"/>
  <c r="AB24" i="91" s="1"/>
  <c r="AX17" i="91"/>
  <c r="S17" i="91" s="1"/>
  <c r="AC17" i="91" s="1"/>
  <c r="AB18" i="91" s="1"/>
  <c r="AJ18" i="91" s="1"/>
  <c r="AX76" i="91"/>
  <c r="S76" i="91" s="1"/>
  <c r="AC76" i="91" s="1"/>
  <c r="AB77" i="91" s="1"/>
  <c r="AX70" i="91"/>
  <c r="S70" i="91" s="1"/>
  <c r="AC70" i="91" s="1"/>
  <c r="AB71" i="91" s="1"/>
  <c r="AX64" i="91"/>
  <c r="S64" i="91" s="1"/>
  <c r="AC64" i="91" s="1"/>
  <c r="AB65" i="91" s="1"/>
  <c r="AX58" i="91"/>
  <c r="S58" i="91" s="1"/>
  <c r="AC58" i="91" s="1"/>
  <c r="AB59" i="91" s="1"/>
  <c r="AX52" i="91"/>
  <c r="S52" i="91" s="1"/>
  <c r="AC52" i="91" s="1"/>
  <c r="AB53" i="91" s="1"/>
  <c r="AX46" i="91"/>
  <c r="S46" i="91" s="1"/>
  <c r="AC46" i="91" s="1"/>
  <c r="AB47" i="91" s="1"/>
  <c r="AJ47" i="91" s="1"/>
  <c r="AX40" i="91"/>
  <c r="S40" i="91" s="1"/>
  <c r="AC40" i="91" s="1"/>
  <c r="AB41" i="91" s="1"/>
  <c r="AX34" i="91"/>
  <c r="S34" i="91" s="1"/>
  <c r="AC34" i="91" s="1"/>
  <c r="AB35" i="91" s="1"/>
  <c r="AX28" i="91"/>
  <c r="S28" i="91" s="1"/>
  <c r="AC28" i="91" s="1"/>
  <c r="AB29" i="91" s="1"/>
  <c r="AX22" i="91"/>
  <c r="S22" i="91" s="1"/>
  <c r="AC22" i="91" s="1"/>
  <c r="AB23" i="91" s="1"/>
  <c r="AX12" i="91"/>
  <c r="S12" i="91" s="1"/>
  <c r="AC12" i="91" s="1"/>
  <c r="AB13" i="91" s="1"/>
  <c r="AX13" i="91"/>
  <c r="S13" i="91" s="1"/>
  <c r="AC13" i="91" s="1"/>
  <c r="AB14" i="91" s="1"/>
  <c r="AJ14" i="91" s="1"/>
  <c r="AX16" i="91"/>
  <c r="S16" i="91" s="1"/>
  <c r="AC16" i="91" s="1"/>
  <c r="AB17" i="91" s="1"/>
  <c r="AX7" i="91"/>
  <c r="S7" i="91" s="1"/>
  <c r="AC7" i="91" s="1"/>
  <c r="AB8" i="91" s="1"/>
  <c r="AX6" i="91"/>
  <c r="S6" i="91" s="1"/>
  <c r="AC6" i="91" s="1"/>
  <c r="AB7" i="91" s="1"/>
  <c r="AX5" i="91"/>
  <c r="S5" i="91" s="1"/>
  <c r="AC5" i="91" s="1"/>
  <c r="AB6" i="91" s="1"/>
  <c r="Z76" i="31"/>
  <c r="AF76" i="31" s="1"/>
  <c r="AO76" i="31" s="1"/>
  <c r="AX15" i="91"/>
  <c r="S15" i="91" s="1"/>
  <c r="AC15" i="91" s="1"/>
  <c r="AB16" i="91" s="1"/>
  <c r="AJ16" i="91" s="1"/>
  <c r="AX9" i="91"/>
  <c r="S9" i="91" s="1"/>
  <c r="AC9" i="91" s="1"/>
  <c r="AB10" i="91" s="1"/>
  <c r="AX14" i="91"/>
  <c r="S14" i="91" s="1"/>
  <c r="AC14" i="91" s="1"/>
  <c r="AB15" i="91" s="1"/>
  <c r="AX8" i="91"/>
  <c r="S8" i="91" s="1"/>
  <c r="AC8" i="91" s="1"/>
  <c r="AB9" i="91" s="1"/>
  <c r="AF74" i="78"/>
  <c r="AO74" i="78" s="1"/>
  <c r="AE74" i="78"/>
  <c r="W75" i="78"/>
  <c r="AG74" i="78"/>
  <c r="AP74" i="78" s="1"/>
  <c r="AK5" i="91"/>
  <c r="AT5" i="91" s="1"/>
  <c r="AF74" i="45"/>
  <c r="AO74" i="45" s="1"/>
  <c r="AE74" i="45"/>
  <c r="AG74" i="45"/>
  <c r="AP74" i="45" s="1"/>
  <c r="W75" i="45"/>
  <c r="AG76" i="31"/>
  <c r="AP76" i="31" s="1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K31" i="91"/>
  <c r="AT31" i="91" s="1"/>
  <c r="AR72" i="74"/>
  <c r="X77" i="86"/>
  <c r="Y77" i="86"/>
  <c r="AG76" i="42"/>
  <c r="AP76" i="42" s="1"/>
  <c r="AF76" i="42"/>
  <c r="AO76" i="42" s="1"/>
  <c r="AE76" i="42"/>
  <c r="W77" i="42"/>
  <c r="AH75" i="39"/>
  <c r="AQ75" i="39" s="1"/>
  <c r="W73" i="89"/>
  <c r="AE72" i="89"/>
  <c r="AG72" i="89"/>
  <c r="AP72" i="89" s="1"/>
  <c r="AF72" i="89"/>
  <c r="AO72" i="89" s="1"/>
  <c r="AR73" i="46"/>
  <c r="W76" i="43"/>
  <c r="AG75" i="43"/>
  <c r="AP75" i="43" s="1"/>
  <c r="AF75" i="43"/>
  <c r="AO75" i="43" s="1"/>
  <c r="AE75" i="43"/>
  <c r="W77" i="90"/>
  <c r="AG76" i="90"/>
  <c r="AP76" i="90" s="1"/>
  <c r="AF76" i="90"/>
  <c r="AO76" i="90" s="1"/>
  <c r="AE76" i="90"/>
  <c r="AR71" i="94"/>
  <c r="AR75" i="90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26" i="91"/>
  <c r="AK26" i="91"/>
  <c r="AT26" i="91" s="1"/>
  <c r="AJ20" i="91"/>
  <c r="AK20" i="91"/>
  <c r="AT20" i="91" s="1"/>
  <c r="AJ8" i="91"/>
  <c r="AK8" i="91"/>
  <c r="AT8" i="91" s="1"/>
  <c r="AI73" i="35"/>
  <c r="AN73" i="35"/>
  <c r="Y76" i="81"/>
  <c r="X76" i="81"/>
  <c r="AH73" i="74"/>
  <c r="AQ73" i="74" s="1"/>
  <c r="AI76" i="37"/>
  <c r="AN76" i="37"/>
  <c r="AJ67" i="91"/>
  <c r="AK67" i="91"/>
  <c r="AT67" i="91" s="1"/>
  <c r="AJ49" i="91"/>
  <c r="AK49" i="91"/>
  <c r="AT49" i="91" s="1"/>
  <c r="AJ19" i="91"/>
  <c r="AK19" i="91"/>
  <c r="AT19" i="91" s="1"/>
  <c r="AJ7" i="91"/>
  <c r="AK7" i="91"/>
  <c r="AT7" i="91" s="1"/>
  <c r="AR75" i="31"/>
  <c r="AE76" i="25"/>
  <c r="W77" i="25"/>
  <c r="AG76" i="25"/>
  <c r="AP76" i="25" s="1"/>
  <c r="AF76" i="25"/>
  <c r="AO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K48" i="91"/>
  <c r="AT48" i="91" s="1"/>
  <c r="AJ48" i="91"/>
  <c r="AK42" i="91"/>
  <c r="AT42" i="91" s="1"/>
  <c r="AJ36" i="91"/>
  <c r="AK36" i="91"/>
  <c r="AT36" i="91" s="1"/>
  <c r="AK30" i="91"/>
  <c r="AT30" i="91" s="1"/>
  <c r="AJ30" i="91"/>
  <c r="AK24" i="91"/>
  <c r="AT24" i="91" s="1"/>
  <c r="AJ24" i="91"/>
  <c r="AK12" i="91"/>
  <c r="AT12" i="91" s="1"/>
  <c r="AJ12" i="91"/>
  <c r="AK6" i="91"/>
  <c r="AT6" i="91" s="1"/>
  <c r="AJ6" i="91"/>
  <c r="AH72" i="94"/>
  <c r="AQ72" i="94" s="1"/>
  <c r="Y73" i="27"/>
  <c r="X73" i="27"/>
  <c r="Y78" i="79"/>
  <c r="X78" i="79"/>
  <c r="Y76" i="41"/>
  <c r="Z76" i="41" s="1"/>
  <c r="X76" i="41"/>
  <c r="Y77" i="73"/>
  <c r="X77" i="73"/>
  <c r="Z77" i="73" s="1"/>
  <c r="AI75" i="81"/>
  <c r="AN75" i="81"/>
  <c r="AI76" i="85"/>
  <c r="AN76" i="85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K53" i="91"/>
  <c r="AT53" i="91" s="1"/>
  <c r="AJ41" i="91"/>
  <c r="AK41" i="91"/>
  <c r="AT41" i="91" s="1"/>
  <c r="AJ35" i="91"/>
  <c r="AK35" i="91"/>
  <c r="AT35" i="91" s="1"/>
  <c r="AJ29" i="91"/>
  <c r="AK29" i="91"/>
  <c r="AT29" i="91" s="1"/>
  <c r="AJ23" i="91"/>
  <c r="AK23" i="91"/>
  <c r="AT23" i="91" s="1"/>
  <c r="AK17" i="91"/>
  <c r="AT17" i="91" s="1"/>
  <c r="AJ11" i="91"/>
  <c r="AK11" i="91"/>
  <c r="AT11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Y76" i="33"/>
  <c r="AI76" i="77"/>
  <c r="AN76" i="77"/>
  <c r="AR73" i="45"/>
  <c r="AJ76" i="91"/>
  <c r="AK76" i="91"/>
  <c r="AT76" i="91" s="1"/>
  <c r="AJ70" i="91"/>
  <c r="AK70" i="91"/>
  <c r="AT70" i="91" s="1"/>
  <c r="AJ58" i="91"/>
  <c r="AK58" i="91"/>
  <c r="AT58" i="91" s="1"/>
  <c r="AJ52" i="91"/>
  <c r="AK52" i="91"/>
  <c r="AT52" i="91" s="1"/>
  <c r="AK46" i="91"/>
  <c r="AT46" i="91" s="1"/>
  <c r="AJ40" i="91"/>
  <c r="AK40" i="91"/>
  <c r="AT40" i="91" s="1"/>
  <c r="AJ34" i="91"/>
  <c r="AK34" i="91"/>
  <c r="AT34" i="91" s="1"/>
  <c r="AJ22" i="91"/>
  <c r="AK22" i="91"/>
  <c r="AT22" i="91" s="1"/>
  <c r="AK16" i="91"/>
  <c r="AT16" i="91" s="1"/>
  <c r="AJ10" i="91"/>
  <c r="AK10" i="91"/>
  <c r="AT10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I75" i="82"/>
  <c r="AR74" i="43"/>
  <c r="AH74" i="78"/>
  <c r="AQ74" i="78" s="1"/>
  <c r="AJ73" i="91"/>
  <c r="AK73" i="91"/>
  <c r="AT73" i="91" s="1"/>
  <c r="AK43" i="91"/>
  <c r="AT43" i="91" s="1"/>
  <c r="AK13" i="91"/>
  <c r="AT13" i="91" s="1"/>
  <c r="AI76" i="86"/>
  <c r="AN76" i="86"/>
  <c r="Y77" i="26"/>
  <c r="X77" i="26"/>
  <c r="Y76" i="30"/>
  <c r="X76" i="30"/>
  <c r="AR75" i="42"/>
  <c r="AR73" i="78"/>
  <c r="AI75" i="30"/>
  <c r="AN75" i="30"/>
  <c r="X74" i="47"/>
  <c r="Y74" i="47"/>
  <c r="X76" i="87"/>
  <c r="Y76" i="87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Y77" i="37"/>
  <c r="X77" i="37"/>
  <c r="AK69" i="91"/>
  <c r="AT69" i="91" s="1"/>
  <c r="AJ69" i="91"/>
  <c r="AK63" i="91"/>
  <c r="AT63" i="91" s="1"/>
  <c r="AK57" i="91"/>
  <c r="AT57" i="91" s="1"/>
  <c r="AJ57" i="9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K27" i="91"/>
  <c r="AT27" i="91" s="1"/>
  <c r="AK21" i="91"/>
  <c r="AT21" i="91" s="1"/>
  <c r="AJ21" i="91"/>
  <c r="AK15" i="91"/>
  <c r="AT15" i="91" s="1"/>
  <c r="AJ9" i="91"/>
  <c r="AK9" i="91"/>
  <c r="AT9" i="91" s="1"/>
  <c r="AH76" i="25"/>
  <c r="AQ76" i="25" s="1"/>
  <c r="AI76" i="73"/>
  <c r="AN76" i="73"/>
  <c r="Y76" i="82"/>
  <c r="X76" i="82"/>
  <c r="Z76" i="82" s="1"/>
  <c r="X77" i="85"/>
  <c r="Y77" i="85"/>
  <c r="Z76" i="87" l="1"/>
  <c r="Z76" i="30"/>
  <c r="Z73" i="27"/>
  <c r="W77" i="31"/>
  <c r="AK79" i="91"/>
  <c r="AT79" i="91" s="1"/>
  <c r="AJ5" i="91"/>
  <c r="AJ15" i="91"/>
  <c r="AJ13" i="91"/>
  <c r="AJ28" i="91"/>
  <c r="AJ46" i="91"/>
  <c r="AJ64" i="91"/>
  <c r="AL64" i="91" s="1"/>
  <c r="AU64" i="91" s="1"/>
  <c r="AJ42" i="91"/>
  <c r="AJ31" i="91"/>
  <c r="AK47" i="91"/>
  <c r="AT47" i="91" s="1"/>
  <c r="AK14" i="91"/>
  <c r="AT14" i="91" s="1"/>
  <c r="AK32" i="91"/>
  <c r="AT32" i="91" s="1"/>
  <c r="Z76" i="33"/>
  <c r="AF76" i="33" s="1"/>
  <c r="AO76" i="33" s="1"/>
  <c r="Z76" i="81"/>
  <c r="AE76" i="81" s="1"/>
  <c r="AE76" i="31"/>
  <c r="AK18" i="91"/>
  <c r="AT18" i="91" s="1"/>
  <c r="AK54" i="91"/>
  <c r="AT54" i="91" s="1"/>
  <c r="AJ27" i="91"/>
  <c r="AJ63" i="91"/>
  <c r="AL63" i="91" s="1"/>
  <c r="AU63" i="91" s="1"/>
  <c r="AJ17" i="91"/>
  <c r="AJ53" i="91"/>
  <c r="AJ74" i="91"/>
  <c r="Z74" i="35"/>
  <c r="AE74" i="35" s="1"/>
  <c r="Z77" i="77"/>
  <c r="AE77" i="77" s="1"/>
  <c r="AG77" i="77"/>
  <c r="AP77" i="77" s="1"/>
  <c r="AF77" i="77"/>
  <c r="AO77" i="77" s="1"/>
  <c r="AF74" i="35"/>
  <c r="AO74" i="35" s="1"/>
  <c r="AG74" i="35"/>
  <c r="AP74" i="35" s="1"/>
  <c r="AG76" i="81"/>
  <c r="AP76" i="81" s="1"/>
  <c r="W77" i="82"/>
  <c r="AG76" i="82"/>
  <c r="AP76" i="82" s="1"/>
  <c r="AF76" i="82"/>
  <c r="AO76" i="82" s="1"/>
  <c r="AE76" i="82"/>
  <c r="AS21" i="91"/>
  <c r="AL21" i="91"/>
  <c r="AU21" i="91" s="1"/>
  <c r="AS39" i="9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W77" i="87"/>
  <c r="AG76" i="87"/>
  <c r="AP76" i="87" s="1"/>
  <c r="AF76" i="87"/>
  <c r="AO76" i="87" s="1"/>
  <c r="AE76" i="87"/>
  <c r="AF76" i="30"/>
  <c r="AO76" i="30" s="1"/>
  <c r="AE76" i="30"/>
  <c r="W77" i="30"/>
  <c r="AG76" i="30"/>
  <c r="AP76" i="30" s="1"/>
  <c r="X74" i="29"/>
  <c r="Y74" i="29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6" i="41"/>
  <c r="AP76" i="41" s="1"/>
  <c r="AF76" i="41"/>
  <c r="AO76" i="41" s="1"/>
  <c r="AE76" i="41"/>
  <c r="W77" i="41"/>
  <c r="AF73" i="27"/>
  <c r="AO73" i="27" s="1"/>
  <c r="AG73" i="27"/>
  <c r="AP73" i="27" s="1"/>
  <c r="W74" i="27"/>
  <c r="AE73" i="27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I75" i="43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X73" i="75"/>
  <c r="Y73" i="75"/>
  <c r="X78" i="38"/>
  <c r="Y78" i="38"/>
  <c r="AH74" i="47"/>
  <c r="AQ74" i="47" s="1"/>
  <c r="AR72" i="27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F77" i="73"/>
  <c r="AO77" i="73" s="1"/>
  <c r="AE77" i="73"/>
  <c r="W78" i="73"/>
  <c r="AG77" i="73"/>
  <c r="AP77" i="73" s="1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AN76" i="31"/>
  <c r="AI76" i="31"/>
  <c r="AN74" i="45"/>
  <c r="AI74" i="45"/>
  <c r="Y75" i="78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28" i="91"/>
  <c r="AL28" i="91"/>
  <c r="AU28" i="91" s="1"/>
  <c r="AS46" i="91"/>
  <c r="AL46" i="91"/>
  <c r="AU46" i="91" s="1"/>
  <c r="AS64" i="91"/>
  <c r="Z78" i="79"/>
  <c r="AS7" i="91"/>
  <c r="AL7" i="91"/>
  <c r="AU7" i="91" s="1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AI72" i="89"/>
  <c r="AN72" i="89"/>
  <c r="W75" i="35" l="1"/>
  <c r="Z75" i="46"/>
  <c r="Z75" i="78"/>
  <c r="AG75" i="78" s="1"/>
  <c r="AP75" i="78" s="1"/>
  <c r="W77" i="33"/>
  <c r="AE76" i="33"/>
  <c r="Z78" i="38"/>
  <c r="AG78" i="38" s="1"/>
  <c r="AP78" i="38" s="1"/>
  <c r="AF76" i="81"/>
  <c r="AO76" i="81" s="1"/>
  <c r="Z77" i="25"/>
  <c r="AE77" i="25" s="1"/>
  <c r="AG76" i="33"/>
  <c r="AP76" i="33" s="1"/>
  <c r="W77" i="81"/>
  <c r="W78" i="77"/>
  <c r="Z74" i="29"/>
  <c r="AF74" i="29" s="1"/>
  <c r="AO74" i="29" s="1"/>
  <c r="AF77" i="25"/>
  <c r="AO77" i="25" s="1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E75" i="78"/>
  <c r="W76" i="78"/>
  <c r="AI76" i="33"/>
  <c r="AN76" i="33"/>
  <c r="AF78" i="38"/>
  <c r="AO78" i="38" s="1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AN73" i="27"/>
  <c r="AI73" i="27"/>
  <c r="Y77" i="41"/>
  <c r="X77" i="41"/>
  <c r="AI73" i="74"/>
  <c r="AN73" i="74"/>
  <c r="AG74" i="29"/>
  <c r="AP74" i="29" s="1"/>
  <c r="AE74" i="29"/>
  <c r="AI76" i="87"/>
  <c r="AN76" i="87"/>
  <c r="AI74" i="35"/>
  <c r="AN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Z74" i="27" s="1"/>
  <c r="Y74" i="27"/>
  <c r="AN76" i="41"/>
  <c r="AI76" i="41"/>
  <c r="X76" i="83"/>
  <c r="Y76" i="83"/>
  <c r="AH75" i="45"/>
  <c r="AQ75" i="45" s="1"/>
  <c r="AH76" i="43"/>
  <c r="AQ76" i="43" s="1"/>
  <c r="AN76" i="81"/>
  <c r="AI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I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AH73" i="89"/>
  <c r="AQ73" i="89" s="1"/>
  <c r="Y74" i="74"/>
  <c r="X74" i="74"/>
  <c r="AI76" i="30"/>
  <c r="AN76" i="30"/>
  <c r="Y77" i="87"/>
  <c r="X77" i="87"/>
  <c r="X76" i="34"/>
  <c r="Y76" i="34"/>
  <c r="AI76" i="82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Y75" i="35"/>
  <c r="X75" i="35"/>
  <c r="Z76" i="39" l="1"/>
  <c r="W79" i="38"/>
  <c r="AF75" i="78"/>
  <c r="AO75" i="78" s="1"/>
  <c r="W75" i="29"/>
  <c r="AE78" i="38"/>
  <c r="AG77" i="25"/>
  <c r="AP77" i="25" s="1"/>
  <c r="Z76" i="34"/>
  <c r="W78" i="25"/>
  <c r="Z77" i="33"/>
  <c r="AF77" i="33" s="1"/>
  <c r="AO77" i="33" s="1"/>
  <c r="Z73" i="94"/>
  <c r="W74" i="94" s="1"/>
  <c r="Z77" i="81"/>
  <c r="AF77" i="81" s="1"/>
  <c r="AO77" i="81" s="1"/>
  <c r="AF73" i="94"/>
  <c r="AO73" i="94" s="1"/>
  <c r="AG76" i="39"/>
  <c r="AP76" i="39" s="1"/>
  <c r="AE76" i="39"/>
  <c r="AF76" i="39"/>
  <c r="AO76" i="39" s="1"/>
  <c r="W77" i="39"/>
  <c r="AF76" i="34"/>
  <c r="AO76" i="34" s="1"/>
  <c r="W77" i="34"/>
  <c r="AG76" i="34"/>
  <c r="AP76" i="34" s="1"/>
  <c r="AE76" i="34"/>
  <c r="AH76" i="83"/>
  <c r="AQ76" i="83" s="1"/>
  <c r="W75" i="27"/>
  <c r="AE74" i="27"/>
  <c r="AG74" i="27"/>
  <c r="AP74" i="27" s="1"/>
  <c r="AF74" i="27"/>
  <c r="AO74" i="27" s="1"/>
  <c r="AR76" i="87"/>
  <c r="AS4" i="91"/>
  <c r="AL4" i="91"/>
  <c r="AU4" i="91" s="1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Y78" i="86"/>
  <c r="X79" i="38"/>
  <c r="Y79" i="38"/>
  <c r="Y76" i="78"/>
  <c r="X76" i="78"/>
  <c r="Z76" i="78" s="1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N77" i="25"/>
  <c r="AI77" i="25"/>
  <c r="Y78" i="85"/>
  <c r="X78" i="85"/>
  <c r="AF73" i="89"/>
  <c r="AO73" i="89" s="1"/>
  <c r="AE73" i="89"/>
  <c r="AG73" i="89"/>
  <c r="AP73" i="89" s="1"/>
  <c r="W74" i="89"/>
  <c r="X75" i="47"/>
  <c r="Y75" i="47"/>
  <c r="Z77" i="93"/>
  <c r="Z74" i="74"/>
  <c r="AH77" i="33"/>
  <c r="AQ77" i="33" s="1"/>
  <c r="X78" i="26"/>
  <c r="Y78" i="26"/>
  <c r="Z78" i="26" s="1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Z78" i="73"/>
  <c r="X78" i="37"/>
  <c r="Y78" i="37"/>
  <c r="AN74" i="29"/>
  <c r="AI74" i="29"/>
  <c r="AU81" i="91"/>
  <c r="C11" i="91" s="1"/>
  <c r="F44" i="97" s="1"/>
  <c r="AN77" i="86"/>
  <c r="AI77" i="86"/>
  <c r="AR76" i="33"/>
  <c r="Z75" i="35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Z76" i="46" s="1"/>
  <c r="Y76" i="46"/>
  <c r="AR74" i="35"/>
  <c r="Z77" i="41"/>
  <c r="AS81" i="91"/>
  <c r="X79" i="79"/>
  <c r="Y79" i="79"/>
  <c r="AE77" i="33" l="1"/>
  <c r="AG73" i="94"/>
  <c r="AP73" i="94" s="1"/>
  <c r="Z75" i="47"/>
  <c r="Z78" i="85"/>
  <c r="AG77" i="33"/>
  <c r="AP77" i="33" s="1"/>
  <c r="AE73" i="94"/>
  <c r="AG77" i="81"/>
  <c r="AP77" i="81" s="1"/>
  <c r="Z78" i="37"/>
  <c r="Z78" i="86"/>
  <c r="AE77" i="81"/>
  <c r="Z79" i="38"/>
  <c r="W78" i="33"/>
  <c r="W78" i="81"/>
  <c r="AX74" i="95"/>
  <c r="S74" i="95" s="1"/>
  <c r="AC74" i="95" s="1"/>
  <c r="AB75" i="95" s="1"/>
  <c r="AX22" i="95"/>
  <c r="S22" i="95" s="1"/>
  <c r="AC22" i="95" s="1"/>
  <c r="AB23" i="95" s="1"/>
  <c r="AX58" i="95"/>
  <c r="S58" i="95" s="1"/>
  <c r="AC58" i="95" s="1"/>
  <c r="AB59" i="95" s="1"/>
  <c r="AX52" i="95"/>
  <c r="S52" i="95" s="1"/>
  <c r="AC52" i="95" s="1"/>
  <c r="AB53" i="95" s="1"/>
  <c r="AX46" i="95"/>
  <c r="S46" i="95" s="1"/>
  <c r="AC46" i="95" s="1"/>
  <c r="AB47" i="95" s="1"/>
  <c r="AX40" i="95"/>
  <c r="S40" i="95" s="1"/>
  <c r="AC40" i="95" s="1"/>
  <c r="AB41" i="95" s="1"/>
  <c r="AX16" i="95"/>
  <c r="S16" i="95" s="1"/>
  <c r="AC16" i="95" s="1"/>
  <c r="AB17" i="95" s="1"/>
  <c r="AX10" i="95"/>
  <c r="S10" i="95" s="1"/>
  <c r="AC10" i="95" s="1"/>
  <c r="AB11" i="95" s="1"/>
  <c r="AK11" i="95" s="1"/>
  <c r="AT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AF79" i="38"/>
  <c r="AO79" i="38" s="1"/>
  <c r="W80" i="38"/>
  <c r="AG79" i="38"/>
  <c r="AP79" i="38" s="1"/>
  <c r="AE79" i="38"/>
  <c r="AK7" i="95"/>
  <c r="AT7" i="95" s="1"/>
  <c r="AK47" i="95"/>
  <c r="AT47" i="95" s="1"/>
  <c r="AR78" i="38"/>
  <c r="X76" i="45"/>
  <c r="Y76" i="45"/>
  <c r="AE76" i="46"/>
  <c r="W77" i="46"/>
  <c r="AG76" i="46"/>
  <c r="AP76" i="46" s="1"/>
  <c r="AF76" i="46"/>
  <c r="AO76" i="46" s="1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G78" i="86"/>
  <c r="AP78" i="86" s="1"/>
  <c r="AF78" i="86"/>
  <c r="AO78" i="86" s="1"/>
  <c r="W79" i="86"/>
  <c r="AE78" i="86"/>
  <c r="AN75" i="45"/>
  <c r="AI75" i="45"/>
  <c r="AN76" i="39"/>
  <c r="AI76" i="39"/>
  <c r="W78" i="41"/>
  <c r="AG77" i="41"/>
  <c r="AP77" i="41" s="1"/>
  <c r="AF77" i="41"/>
  <c r="AO77" i="41" s="1"/>
  <c r="AE77" i="41"/>
  <c r="AK75" i="95"/>
  <c r="AT75" i="95" s="1"/>
  <c r="AJ59" i="95"/>
  <c r="AK59" i="95"/>
  <c r="AT59" i="95" s="1"/>
  <c r="AJ35" i="95"/>
  <c r="AK35" i="95"/>
  <c r="AT35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X74" i="94"/>
  <c r="Y74" i="94"/>
  <c r="AN77" i="81"/>
  <c r="AI77" i="81"/>
  <c r="AJ17" i="95"/>
  <c r="AK17" i="95"/>
  <c r="AT17" i="95" s="1"/>
  <c r="X77" i="34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Y77" i="43"/>
  <c r="X77" i="43"/>
  <c r="Z77" i="43" s="1"/>
  <c r="X74" i="75"/>
  <c r="Y74" i="75"/>
  <c r="AI77" i="33"/>
  <c r="AN77" i="33"/>
  <c r="Y78" i="81"/>
  <c r="X78" i="81"/>
  <c r="AK65" i="95"/>
  <c r="AT65" i="95" s="1"/>
  <c r="AJ41" i="95"/>
  <c r="AK41" i="95"/>
  <c r="AT41" i="95" s="1"/>
  <c r="AJ23" i="95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Y78" i="33"/>
  <c r="X75" i="27"/>
  <c r="Y75" i="27"/>
  <c r="AI76" i="34"/>
  <c r="AN76" i="34"/>
  <c r="X77" i="39"/>
  <c r="Y77" i="39"/>
  <c r="AI77" i="31"/>
  <c r="AN77" i="31"/>
  <c r="AJ71" i="95"/>
  <c r="AK71" i="95"/>
  <c r="AT71" i="95" s="1"/>
  <c r="AJ53" i="95"/>
  <c r="AK53" i="95"/>
  <c r="AT53" i="95" s="1"/>
  <c r="AJ29" i="95"/>
  <c r="AK29" i="95"/>
  <c r="AT29" i="95" s="1"/>
  <c r="AR77" i="25"/>
  <c r="AH79" i="79"/>
  <c r="AQ79" i="79" s="1"/>
  <c r="AQ81" i="79" s="1"/>
  <c r="AZ3" i="79"/>
  <c r="AX6" i="79" s="1"/>
  <c r="S6" i="79" s="1"/>
  <c r="AC6" i="79" s="1"/>
  <c r="AB7" i="79" s="1"/>
  <c r="AX27" i="79"/>
  <c r="S27" i="79" s="1"/>
  <c r="AC27" i="79" s="1"/>
  <c r="AB28" i="79" s="1"/>
  <c r="AX33" i="79"/>
  <c r="S33" i="79" s="1"/>
  <c r="AC33" i="79" s="1"/>
  <c r="AB34" i="79" s="1"/>
  <c r="AX34" i="79"/>
  <c r="S34" i="79" s="1"/>
  <c r="AC34" i="79" s="1"/>
  <c r="AB35" i="79" s="1"/>
  <c r="AX35" i="79"/>
  <c r="S35" i="79" s="1"/>
  <c r="AC35" i="79" s="1"/>
  <c r="AB36" i="79" s="1"/>
  <c r="AX39" i="79"/>
  <c r="S39" i="79" s="1"/>
  <c r="AC39" i="79" s="1"/>
  <c r="AB40" i="79" s="1"/>
  <c r="AX40" i="79"/>
  <c r="S40" i="79" s="1"/>
  <c r="AC40" i="79" s="1"/>
  <c r="AB41" i="79" s="1"/>
  <c r="AX41" i="79"/>
  <c r="S41" i="79" s="1"/>
  <c r="AC41" i="79" s="1"/>
  <c r="AB42" i="79" s="1"/>
  <c r="AX45" i="79"/>
  <c r="S45" i="79" s="1"/>
  <c r="AC45" i="79" s="1"/>
  <c r="AB46" i="79" s="1"/>
  <c r="AX46" i="79"/>
  <c r="S46" i="79" s="1"/>
  <c r="AC46" i="79" s="1"/>
  <c r="AB47" i="79" s="1"/>
  <c r="AX47" i="79"/>
  <c r="S47" i="79" s="1"/>
  <c r="AC47" i="79" s="1"/>
  <c r="AB48" i="79" s="1"/>
  <c r="AX50" i="79"/>
  <c r="S50" i="79" s="1"/>
  <c r="AC50" i="79" s="1"/>
  <c r="AB51" i="79" s="1"/>
  <c r="AX51" i="79"/>
  <c r="S51" i="79" s="1"/>
  <c r="AC51" i="79" s="1"/>
  <c r="AB52" i="79" s="1"/>
  <c r="AX52" i="79"/>
  <c r="S52" i="79" s="1"/>
  <c r="AC52" i="79" s="1"/>
  <c r="AB53" i="79" s="1"/>
  <c r="AX53" i="79"/>
  <c r="S53" i="79" s="1"/>
  <c r="AC53" i="79" s="1"/>
  <c r="AB54" i="79" s="1"/>
  <c r="AX54" i="79"/>
  <c r="S54" i="79" s="1"/>
  <c r="AC54" i="79" s="1"/>
  <c r="AB55" i="79" s="1"/>
  <c r="AX55" i="79"/>
  <c r="S55" i="79" s="1"/>
  <c r="AC55" i="79" s="1"/>
  <c r="AB56" i="79" s="1"/>
  <c r="AX56" i="79"/>
  <c r="S56" i="79" s="1"/>
  <c r="AC56" i="79" s="1"/>
  <c r="AB57" i="79" s="1"/>
  <c r="AX57" i="79"/>
  <c r="S57" i="79" s="1"/>
  <c r="AC57" i="79" s="1"/>
  <c r="AB58" i="79" s="1"/>
  <c r="AX58" i="79"/>
  <c r="S58" i="79" s="1"/>
  <c r="AC58" i="79" s="1"/>
  <c r="AB59" i="79" s="1"/>
  <c r="AX59" i="79"/>
  <c r="S59" i="79" s="1"/>
  <c r="AC59" i="79" s="1"/>
  <c r="AB60" i="79" s="1"/>
  <c r="AX60" i="79"/>
  <c r="S60" i="79" s="1"/>
  <c r="AC60" i="79" s="1"/>
  <c r="AB61" i="79" s="1"/>
  <c r="AX61" i="79"/>
  <c r="S61" i="79" s="1"/>
  <c r="AC61" i="79" s="1"/>
  <c r="AB62" i="79" s="1"/>
  <c r="AX62" i="79"/>
  <c r="S62" i="79" s="1"/>
  <c r="AC62" i="79" s="1"/>
  <c r="AB63" i="79" s="1"/>
  <c r="AX63" i="79"/>
  <c r="S63" i="79" s="1"/>
  <c r="AC63" i="79" s="1"/>
  <c r="AB64" i="79" s="1"/>
  <c r="AX64" i="79"/>
  <c r="S64" i="79" s="1"/>
  <c r="AC64" i="79" s="1"/>
  <c r="AB65" i="79" s="1"/>
  <c r="AX65" i="79"/>
  <c r="S65" i="79" s="1"/>
  <c r="AC65" i="79" s="1"/>
  <c r="AB66" i="79" s="1"/>
  <c r="AX66" i="79"/>
  <c r="S66" i="79" s="1"/>
  <c r="AC66" i="79" s="1"/>
  <c r="AB67" i="79" s="1"/>
  <c r="AX67" i="79"/>
  <c r="S67" i="79" s="1"/>
  <c r="AC67" i="79" s="1"/>
  <c r="AB68" i="79" s="1"/>
  <c r="AX68" i="79"/>
  <c r="S68" i="79" s="1"/>
  <c r="AC68" i="79" s="1"/>
  <c r="AB69" i="79" s="1"/>
  <c r="AX69" i="79"/>
  <c r="S69" i="79" s="1"/>
  <c r="AC69" i="79" s="1"/>
  <c r="AB70" i="79" s="1"/>
  <c r="AX70" i="79"/>
  <c r="S70" i="79" s="1"/>
  <c r="AC70" i="79" s="1"/>
  <c r="AB71" i="79" s="1"/>
  <c r="AX71" i="79"/>
  <c r="S71" i="79" s="1"/>
  <c r="AC71" i="79" s="1"/>
  <c r="AB72" i="79" s="1"/>
  <c r="AX72" i="79"/>
  <c r="S72" i="79" s="1"/>
  <c r="AC72" i="79" s="1"/>
  <c r="AB73" i="79" s="1"/>
  <c r="AX73" i="79"/>
  <c r="S73" i="79" s="1"/>
  <c r="AC73" i="79" s="1"/>
  <c r="AB74" i="79" s="1"/>
  <c r="AX74" i="79"/>
  <c r="S74" i="79" s="1"/>
  <c r="AC74" i="79" s="1"/>
  <c r="AB75" i="79" s="1"/>
  <c r="AX76" i="79"/>
  <c r="S76" i="79" s="1"/>
  <c r="AC76" i="79" s="1"/>
  <c r="AB77" i="79" s="1"/>
  <c r="AX75" i="79"/>
  <c r="S75" i="79" s="1"/>
  <c r="AC75" i="79" s="1"/>
  <c r="AB76" i="79" s="1"/>
  <c r="AX77" i="79"/>
  <c r="S77" i="79" s="1"/>
  <c r="AC77" i="79" s="1"/>
  <c r="AB78" i="79" s="1"/>
  <c r="AX78" i="79"/>
  <c r="S78" i="79" s="1"/>
  <c r="AC78" i="79" s="1"/>
  <c r="AB79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I73" i="94"/>
  <c r="AX48" i="79" l="1"/>
  <c r="S48" i="79" s="1"/>
  <c r="AC48" i="79" s="1"/>
  <c r="AB49" i="79" s="1"/>
  <c r="AX42" i="79"/>
  <c r="S42" i="79" s="1"/>
  <c r="AC42" i="79" s="1"/>
  <c r="AB43" i="79" s="1"/>
  <c r="AX36" i="79"/>
  <c r="S36" i="79" s="1"/>
  <c r="AC36" i="79" s="1"/>
  <c r="AB37" i="79" s="1"/>
  <c r="AX30" i="79"/>
  <c r="S30" i="79" s="1"/>
  <c r="AC30" i="79" s="1"/>
  <c r="AB31" i="79" s="1"/>
  <c r="AX23" i="79"/>
  <c r="S23" i="79" s="1"/>
  <c r="AC23" i="79" s="1"/>
  <c r="AB24" i="79" s="1"/>
  <c r="AX29" i="79"/>
  <c r="S29" i="79" s="1"/>
  <c r="AC29" i="79" s="1"/>
  <c r="AB30" i="79" s="1"/>
  <c r="AX22" i="79"/>
  <c r="S22" i="79" s="1"/>
  <c r="AC22" i="79" s="1"/>
  <c r="AB23" i="79" s="1"/>
  <c r="AX28" i="79"/>
  <c r="S28" i="79" s="1"/>
  <c r="AC28" i="79" s="1"/>
  <c r="AB29" i="79" s="1"/>
  <c r="AX17" i="79"/>
  <c r="S17" i="79" s="1"/>
  <c r="AC17" i="79" s="1"/>
  <c r="AB18" i="79" s="1"/>
  <c r="AX44" i="79"/>
  <c r="S44" i="79" s="1"/>
  <c r="AC44" i="79" s="1"/>
  <c r="AB45" i="79" s="1"/>
  <c r="AX38" i="79"/>
  <c r="S38" i="79" s="1"/>
  <c r="AC38" i="79" s="1"/>
  <c r="AB39" i="79" s="1"/>
  <c r="AX32" i="79"/>
  <c r="S32" i="79" s="1"/>
  <c r="AC32" i="79" s="1"/>
  <c r="AB33" i="79" s="1"/>
  <c r="AX26" i="79"/>
  <c r="S26" i="79" s="1"/>
  <c r="AC26" i="79" s="1"/>
  <c r="AB27" i="79" s="1"/>
  <c r="AX49" i="79"/>
  <c r="S49" i="79" s="1"/>
  <c r="AC49" i="79" s="1"/>
  <c r="AB50" i="79" s="1"/>
  <c r="AX43" i="79"/>
  <c r="S43" i="79" s="1"/>
  <c r="AC43" i="79" s="1"/>
  <c r="AB44" i="79" s="1"/>
  <c r="AX37" i="79"/>
  <c r="S37" i="79" s="1"/>
  <c r="AC37" i="79" s="1"/>
  <c r="AB38" i="79" s="1"/>
  <c r="AX31" i="79"/>
  <c r="S31" i="79" s="1"/>
  <c r="AC31" i="79" s="1"/>
  <c r="AB32" i="79" s="1"/>
  <c r="AX25" i="79"/>
  <c r="S25" i="79" s="1"/>
  <c r="AC25" i="79" s="1"/>
  <c r="AB26" i="79" s="1"/>
  <c r="AX11" i="79"/>
  <c r="S11" i="79" s="1"/>
  <c r="AC11" i="79" s="1"/>
  <c r="AB12" i="79" s="1"/>
  <c r="AX4" i="79"/>
  <c r="S4" i="79" s="1"/>
  <c r="AC4" i="79" s="1"/>
  <c r="AB5" i="79" s="1"/>
  <c r="Z78" i="33"/>
  <c r="Z77" i="34"/>
  <c r="AX21" i="79"/>
  <c r="S21" i="79" s="1"/>
  <c r="AC21" i="79" s="1"/>
  <c r="AB22" i="79" s="1"/>
  <c r="Z78" i="81"/>
  <c r="AX19" i="79"/>
  <c r="S19" i="79" s="1"/>
  <c r="AC19" i="79" s="1"/>
  <c r="AB20" i="79" s="1"/>
  <c r="AX13" i="79"/>
  <c r="S13" i="79" s="1"/>
  <c r="AC13" i="79" s="1"/>
  <c r="AB14" i="79" s="1"/>
  <c r="AX10" i="79"/>
  <c r="S10" i="79" s="1"/>
  <c r="AC10" i="79" s="1"/>
  <c r="AB11" i="79" s="1"/>
  <c r="Z78" i="31"/>
  <c r="AX9" i="79"/>
  <c r="S9" i="79" s="1"/>
  <c r="AC9" i="79" s="1"/>
  <c r="AB10" i="79" s="1"/>
  <c r="AJ7" i="95"/>
  <c r="AX16" i="79"/>
  <c r="S16" i="79" s="1"/>
  <c r="AC16" i="79" s="1"/>
  <c r="AB17" i="79" s="1"/>
  <c r="AX7" i="79"/>
  <c r="S7" i="79" s="1"/>
  <c r="AC7" i="79" s="1"/>
  <c r="AB8" i="79" s="1"/>
  <c r="Z75" i="27"/>
  <c r="AG75" i="27" s="1"/>
  <c r="AP75" i="27" s="1"/>
  <c r="Z78" i="42"/>
  <c r="AX15" i="79"/>
  <c r="S15" i="79" s="1"/>
  <c r="AC15" i="79" s="1"/>
  <c r="AB16" i="79" s="1"/>
  <c r="AX5" i="79"/>
  <c r="S5" i="79" s="1"/>
  <c r="AC5" i="79" s="1"/>
  <c r="AB6" i="79" s="1"/>
  <c r="AK7" i="79"/>
  <c r="AT7" i="79" s="1"/>
  <c r="AF78" i="33"/>
  <c r="AO78" i="33" s="1"/>
  <c r="AG78" i="33"/>
  <c r="AP78" i="33" s="1"/>
  <c r="W79" i="33"/>
  <c r="AE78" i="33"/>
  <c r="AE78" i="31"/>
  <c r="W79" i="31"/>
  <c r="AG78" i="31"/>
  <c r="AP78" i="31" s="1"/>
  <c r="AF78" i="31"/>
  <c r="AO78" i="31" s="1"/>
  <c r="AE78" i="42"/>
  <c r="W79" i="42"/>
  <c r="AF78" i="42"/>
  <c r="AO78" i="42" s="1"/>
  <c r="AG78" i="42"/>
  <c r="AP78" i="42" s="1"/>
  <c r="AE75" i="27"/>
  <c r="AF75" i="27"/>
  <c r="AO75" i="27" s="1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J78" i="79"/>
  <c r="AK72" i="79"/>
  <c r="AT72" i="79" s="1"/>
  <c r="AJ72" i="79"/>
  <c r="AK66" i="79"/>
  <c r="AT66" i="79" s="1"/>
  <c r="AJ66" i="79"/>
  <c r="AK60" i="79"/>
  <c r="AT60" i="79" s="1"/>
  <c r="AJ60" i="79"/>
  <c r="AK54" i="79"/>
  <c r="AT54" i="79" s="1"/>
  <c r="AJ54" i="79"/>
  <c r="AK48" i="79"/>
  <c r="AT48" i="79" s="1"/>
  <c r="AJ48" i="79"/>
  <c r="AK42" i="79"/>
  <c r="AT42" i="79" s="1"/>
  <c r="AJ42" i="79"/>
  <c r="AK36" i="79"/>
  <c r="AT36" i="79" s="1"/>
  <c r="AJ36" i="79"/>
  <c r="AJ30" i="79"/>
  <c r="AK30" i="79"/>
  <c r="AT30" i="79" s="1"/>
  <c r="AK24" i="79"/>
  <c r="AT24" i="79" s="1"/>
  <c r="AK12" i="79"/>
  <c r="AT12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9" i="79"/>
  <c r="AK29" i="79"/>
  <c r="AT29" i="79" s="1"/>
  <c r="AJ23" i="79"/>
  <c r="AK23" i="79"/>
  <c r="AT23" i="79" s="1"/>
  <c r="AJ17" i="79"/>
  <c r="AK17" i="79"/>
  <c r="AT17" i="79" s="1"/>
  <c r="AJ11" i="79"/>
  <c r="AK11" i="79"/>
  <c r="AT11" i="79" s="1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L41" i="95"/>
  <c r="AU41" i="95" s="1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J52" i="79"/>
  <c r="AK46" i="79"/>
  <c r="AT46" i="79" s="1"/>
  <c r="AJ46" i="79"/>
  <c r="AJ34" i="79"/>
  <c r="AK34" i="79"/>
  <c r="AT34" i="79" s="1"/>
  <c r="AJ16" i="79"/>
  <c r="AK16" i="79"/>
  <c r="AT16" i="79" s="1"/>
  <c r="AJ5" i="79"/>
  <c r="AK5" i="79"/>
  <c r="AT5" i="79" s="1"/>
  <c r="AS29" i="95"/>
  <c r="AL29" i="95"/>
  <c r="AU29" i="95" s="1"/>
  <c r="AR77" i="31"/>
  <c r="AI75" i="47"/>
  <c r="AN75" i="47"/>
  <c r="AJ62" i="95"/>
  <c r="AK62" i="95"/>
  <c r="AT62" i="95" s="1"/>
  <c r="Y79" i="77"/>
  <c r="X79" i="77"/>
  <c r="AR77" i="33"/>
  <c r="AJ21" i="95"/>
  <c r="AK21" i="95"/>
  <c r="AT21" i="95" s="1"/>
  <c r="AK57" i="95"/>
  <c r="AT57" i="95" s="1"/>
  <c r="AJ57" i="95"/>
  <c r="AE77" i="34"/>
  <c r="W78" i="34"/>
  <c r="AG77" i="34"/>
  <c r="AP77" i="34" s="1"/>
  <c r="AF77" i="34"/>
  <c r="AO77" i="34" s="1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Z79" i="37" s="1"/>
  <c r="AR77" i="90"/>
  <c r="AK31" i="95"/>
  <c r="AT31" i="95" s="1"/>
  <c r="AJ31" i="95"/>
  <c r="AJ67" i="95"/>
  <c r="AK67" i="95"/>
  <c r="AT67" i="95" s="1"/>
  <c r="AK75" i="79"/>
  <c r="AT75" i="79" s="1"/>
  <c r="AJ75" i="79"/>
  <c r="AK69" i="79"/>
  <c r="AT69" i="79" s="1"/>
  <c r="AJ69" i="79"/>
  <c r="AK63" i="79"/>
  <c r="AT63" i="79" s="1"/>
  <c r="AJ63" i="79"/>
  <c r="AK57" i="79"/>
  <c r="AT57" i="79" s="1"/>
  <c r="AJ57" i="79"/>
  <c r="AK51" i="79"/>
  <c r="AT51" i="79" s="1"/>
  <c r="AJ51" i="79"/>
  <c r="AK45" i="79"/>
  <c r="AT45" i="79" s="1"/>
  <c r="AJ45" i="79"/>
  <c r="AK39" i="79"/>
  <c r="AT39" i="79" s="1"/>
  <c r="AJ39" i="79"/>
  <c r="AK33" i="79"/>
  <c r="AT33" i="79" s="1"/>
  <c r="AJ33" i="79"/>
  <c r="AK27" i="79"/>
  <c r="AT27" i="79" s="1"/>
  <c r="AJ27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Z75" i="74" s="1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I79" i="38"/>
  <c r="AN79" i="38"/>
  <c r="AI77" i="82"/>
  <c r="AN77" i="82"/>
  <c r="AJ56" i="79"/>
  <c r="AK56" i="79"/>
  <c r="AT56" i="79" s="1"/>
  <c r="AJ44" i="79"/>
  <c r="AK44" i="79"/>
  <c r="AT44" i="79" s="1"/>
  <c r="AJ32" i="79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G79" i="79"/>
  <c r="AP79" i="79" s="1"/>
  <c r="AP81" i="79" s="1"/>
  <c r="AF79" i="79"/>
  <c r="AO79" i="79" s="1"/>
  <c r="AO81" i="79" s="1"/>
  <c r="AE79" i="79"/>
  <c r="AK58" i="79"/>
  <c r="AT58" i="79" s="1"/>
  <c r="AJ58" i="79"/>
  <c r="AK40" i="79"/>
  <c r="AT40" i="79" s="1"/>
  <c r="AJ40" i="79"/>
  <c r="AJ28" i="79"/>
  <c r="AK28" i="79"/>
  <c r="AT28" i="79" s="1"/>
  <c r="AJ22" i="79"/>
  <c r="AK22" i="79"/>
  <c r="AT22" i="79" s="1"/>
  <c r="AJ10" i="79"/>
  <c r="AK10" i="79"/>
  <c r="AT10" i="79" s="1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J68" i="79"/>
  <c r="AK68" i="79"/>
  <c r="AT68" i="79" s="1"/>
  <c r="AJ62" i="79"/>
  <c r="AK62" i="79"/>
  <c r="AT62" i="79" s="1"/>
  <c r="AJ50" i="79"/>
  <c r="AK50" i="79"/>
  <c r="AT50" i="79" s="1"/>
  <c r="AJ38" i="79"/>
  <c r="AK38" i="79"/>
  <c r="AT38" i="79" s="1"/>
  <c r="AJ26" i="79"/>
  <c r="AK26" i="79"/>
  <c r="AT26" i="79" s="1"/>
  <c r="AK20" i="79"/>
  <c r="AT20" i="79" s="1"/>
  <c r="AK8" i="79"/>
  <c r="AT8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J79" i="79"/>
  <c r="AS79" i="79" s="1"/>
  <c r="AK73" i="79"/>
  <c r="AT73" i="79" s="1"/>
  <c r="AJ73" i="79"/>
  <c r="AK67" i="79"/>
  <c r="AT67" i="79" s="1"/>
  <c r="AJ67" i="79"/>
  <c r="AK61" i="79"/>
  <c r="AT61" i="79" s="1"/>
  <c r="AJ61" i="79"/>
  <c r="AK55" i="79"/>
  <c r="AT55" i="79" s="1"/>
  <c r="AJ55" i="79"/>
  <c r="AK49" i="79"/>
  <c r="AT49" i="79" s="1"/>
  <c r="AJ49" i="79"/>
  <c r="AK43" i="79"/>
  <c r="AT43" i="79" s="1"/>
  <c r="AJ43" i="79"/>
  <c r="AJ37" i="79"/>
  <c r="AK37" i="79"/>
  <c r="AT37" i="79" s="1"/>
  <c r="AJ31" i="79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18" i="79"/>
  <c r="AT18" i="79" s="1"/>
  <c r="AK6" i="79"/>
  <c r="AT6" i="79" s="1"/>
  <c r="AJ6" i="79"/>
  <c r="AS71" i="95"/>
  <c r="AL71" i="95"/>
  <c r="AU71" i="95" s="1"/>
  <c r="AH78" i="33"/>
  <c r="AQ78" i="33" s="1"/>
  <c r="AJ50" i="95"/>
  <c r="AK50" i="95"/>
  <c r="AT50" i="95" s="1"/>
  <c r="Y79" i="73"/>
  <c r="X79" i="73"/>
  <c r="X78" i="93"/>
  <c r="Y78" i="93"/>
  <c r="W79" i="81"/>
  <c r="AG78" i="81"/>
  <c r="AP78" i="81" s="1"/>
  <c r="AE78" i="81"/>
  <c r="AF78" i="81"/>
  <c r="AO78" i="81" s="1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X79" i="86"/>
  <c r="Y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AK79" i="79" l="1"/>
  <c r="AT79" i="79" s="1"/>
  <c r="W76" i="27"/>
  <c r="Z78" i="30"/>
  <c r="Z79" i="77"/>
  <c r="AE79" i="77" s="1"/>
  <c r="AJ7" i="79"/>
  <c r="Z78" i="41"/>
  <c r="AE78" i="41" s="1"/>
  <c r="Z76" i="47"/>
  <c r="W77" i="47" s="1"/>
  <c r="AJ20" i="79"/>
  <c r="AJ14" i="79"/>
  <c r="Z79" i="26"/>
  <c r="AE79" i="26" s="1"/>
  <c r="AG78" i="41"/>
  <c r="AP78" i="41" s="1"/>
  <c r="AF79" i="77"/>
  <c r="AO79" i="77" s="1"/>
  <c r="AG79" i="77"/>
  <c r="AP79" i="77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14" i="79"/>
  <c r="AL14" i="79"/>
  <c r="AU14" i="79" s="1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51" i="79"/>
  <c r="AL51" i="79"/>
  <c r="AU51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X76" i="29"/>
  <c r="Z76" i="29" s="1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Z79" i="25" s="1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L28" i="79"/>
  <c r="AU28" i="79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AS52" i="79"/>
  <c r="AL52" i="79"/>
  <c r="AU52" i="79" s="1"/>
  <c r="Z77" i="78"/>
  <c r="AH78" i="82"/>
  <c r="AQ78" i="82" s="1"/>
  <c r="AS48" i="79"/>
  <c r="AL48" i="79"/>
  <c r="AU48" i="79" s="1"/>
  <c r="AS66" i="79"/>
  <c r="AL66" i="79"/>
  <c r="AU66" i="79" s="1"/>
  <c r="Y76" i="27"/>
  <c r="X76" i="27"/>
  <c r="AS26" i="79"/>
  <c r="AL26" i="79"/>
  <c r="AU26" i="79" s="1"/>
  <c r="AS62" i="79"/>
  <c r="AL62" i="79"/>
  <c r="AU62" i="79" s="1"/>
  <c r="X78" i="43"/>
  <c r="Z78" i="43" s="1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W79" i="30"/>
  <c r="AG78" i="30"/>
  <c r="AP78" i="30" s="1"/>
  <c r="AF78" i="30"/>
  <c r="AO78" i="30" s="1"/>
  <c r="AE78" i="30"/>
  <c r="AH79" i="77"/>
  <c r="AQ79" i="77" s="1"/>
  <c r="AS5" i="79"/>
  <c r="AL5" i="79"/>
  <c r="AU5" i="79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L44" i="79"/>
  <c r="AU44" i="79" s="1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36" i="79"/>
  <c r="AL36" i="79"/>
  <c r="AU36" i="79" s="1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S20" i="79"/>
  <c r="AL20" i="79"/>
  <c r="AU20" i="79" s="1"/>
  <c r="AS74" i="79"/>
  <c r="AL74" i="79"/>
  <c r="AU74" i="79" s="1"/>
  <c r="AI79" i="79"/>
  <c r="AN79" i="79"/>
  <c r="AN81" i="79" s="1"/>
  <c r="AS59" i="79"/>
  <c r="AL59" i="79"/>
  <c r="AU59" i="79" s="1"/>
  <c r="AS13" i="95"/>
  <c r="AL13" i="95"/>
  <c r="AU13" i="95" s="1"/>
  <c r="Z80" i="38"/>
  <c r="AS18" i="95"/>
  <c r="AL18" i="95"/>
  <c r="AU18" i="95" s="1"/>
  <c r="AS22" i="95"/>
  <c r="AL22" i="95"/>
  <c r="AU22" i="95" s="1"/>
  <c r="AI78" i="8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I78" i="42"/>
  <c r="AN78" i="42"/>
  <c r="AN78" i="33"/>
  <c r="AI78" i="33"/>
  <c r="AS7" i="79"/>
  <c r="AL7" i="79"/>
  <c r="AU7" i="79" s="1"/>
  <c r="AF78" i="41" l="1"/>
  <c r="AO78" i="41" s="1"/>
  <c r="W80" i="77"/>
  <c r="W79" i="41"/>
  <c r="AF79" i="26"/>
  <c r="AO79" i="26" s="1"/>
  <c r="AG76" i="47"/>
  <c r="AP76" i="47" s="1"/>
  <c r="AG79" i="26"/>
  <c r="AP79" i="26" s="1"/>
  <c r="AE76" i="47"/>
  <c r="Z78" i="34"/>
  <c r="AF78" i="34" s="1"/>
  <c r="AO78" i="34" s="1"/>
  <c r="Z79" i="42"/>
  <c r="AE79" i="42" s="1"/>
  <c r="W80" i="26"/>
  <c r="AF76" i="47"/>
  <c r="AO76" i="47" s="1"/>
  <c r="AE79" i="25"/>
  <c r="W80" i="25"/>
  <c r="AG79" i="25"/>
  <c r="AP79" i="25" s="1"/>
  <c r="AF79" i="25"/>
  <c r="AO79" i="25" s="1"/>
  <c r="AE78" i="34"/>
  <c r="AG79" i="42"/>
  <c r="AP79" i="42" s="1"/>
  <c r="AF79" i="42"/>
  <c r="AO79" i="42" s="1"/>
  <c r="AR79" i="79"/>
  <c r="AR81" i="79" s="1"/>
  <c r="AL79" i="79"/>
  <c r="AU79" i="79" s="1"/>
  <c r="AI77" i="39"/>
  <c r="AN77" i="39"/>
  <c r="AR78" i="25"/>
  <c r="X76" i="74"/>
  <c r="Y76" i="74"/>
  <c r="X80" i="26"/>
  <c r="Y80" i="26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X80" i="77"/>
  <c r="Y80" i="77"/>
  <c r="AN76" i="47"/>
  <c r="AI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Z77" i="45" s="1"/>
  <c r="AS24" i="79"/>
  <c r="AL24" i="79"/>
  <c r="AU24" i="79" s="1"/>
  <c r="AN75" i="74"/>
  <c r="AI75" i="74"/>
  <c r="AI79" i="26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AE76" i="29"/>
  <c r="W77" i="29"/>
  <c r="AG76" i="29"/>
  <c r="AP76" i="29" s="1"/>
  <c r="AI79" i="77"/>
  <c r="AN79" i="77"/>
  <c r="AR78" i="42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Z75" i="94" s="1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AX35" i="31"/>
  <c r="S35" i="31" s="1"/>
  <c r="AC35" i="31" s="1"/>
  <c r="AB36" i="31" s="1"/>
  <c r="AX37" i="31"/>
  <c r="S37" i="31" s="1"/>
  <c r="AC37" i="31" s="1"/>
  <c r="AB38" i="31" s="1"/>
  <c r="AX41" i="31"/>
  <c r="S41" i="31" s="1"/>
  <c r="AC41" i="31" s="1"/>
  <c r="AB42" i="31" s="1"/>
  <c r="AX42" i="31"/>
  <c r="S42" i="31" s="1"/>
  <c r="AC42" i="31" s="1"/>
  <c r="AB43" i="31" s="1"/>
  <c r="AX43" i="31"/>
  <c r="S43" i="31" s="1"/>
  <c r="AC43" i="31" s="1"/>
  <c r="AB44" i="31" s="1"/>
  <c r="AX46" i="31"/>
  <c r="S46" i="31" s="1"/>
  <c r="AC46" i="31" s="1"/>
  <c r="AB47" i="31" s="1"/>
  <c r="AX47" i="31"/>
  <c r="S47" i="31" s="1"/>
  <c r="AC47" i="31" s="1"/>
  <c r="AB48" i="31" s="1"/>
  <c r="AX48" i="31"/>
  <c r="S48" i="31" s="1"/>
  <c r="AC48" i="31" s="1"/>
  <c r="AB49" i="31" s="1"/>
  <c r="AX49" i="31"/>
  <c r="S49" i="31" s="1"/>
  <c r="AC49" i="31" s="1"/>
  <c r="AB50" i="31" s="1"/>
  <c r="AX52" i="31"/>
  <c r="S52" i="31" s="1"/>
  <c r="AC52" i="31" s="1"/>
  <c r="AB53" i="31" s="1"/>
  <c r="AX53" i="31"/>
  <c r="S53" i="31" s="1"/>
  <c r="AC53" i="31" s="1"/>
  <c r="AB54" i="31" s="1"/>
  <c r="AX54" i="31"/>
  <c r="S54" i="31" s="1"/>
  <c r="AC54" i="31" s="1"/>
  <c r="AB55" i="31" s="1"/>
  <c r="AX55" i="31"/>
  <c r="S55" i="31" s="1"/>
  <c r="AC55" i="31" s="1"/>
  <c r="AB56" i="31" s="1"/>
  <c r="AX56" i="31"/>
  <c r="S56" i="31" s="1"/>
  <c r="AC56" i="31" s="1"/>
  <c r="AB57" i="31" s="1"/>
  <c r="AX57" i="31"/>
  <c r="S57" i="31" s="1"/>
  <c r="AC57" i="31" s="1"/>
  <c r="AB58" i="31" s="1"/>
  <c r="AX58" i="31"/>
  <c r="S58" i="31" s="1"/>
  <c r="AC58" i="31" s="1"/>
  <c r="AB59" i="31" s="1"/>
  <c r="AX59" i="31"/>
  <c r="S59" i="31" s="1"/>
  <c r="AC59" i="31" s="1"/>
  <c r="AB60" i="31" s="1"/>
  <c r="AX60" i="31"/>
  <c r="S60" i="31" s="1"/>
  <c r="AC60" i="31" s="1"/>
  <c r="AB61" i="31" s="1"/>
  <c r="AX61" i="31"/>
  <c r="S61" i="31" s="1"/>
  <c r="AC61" i="31" s="1"/>
  <c r="AB62" i="31" s="1"/>
  <c r="AX62" i="31"/>
  <c r="S62" i="31" s="1"/>
  <c r="AC62" i="31" s="1"/>
  <c r="AB63" i="31" s="1"/>
  <c r="AX63" i="31"/>
  <c r="S63" i="31" s="1"/>
  <c r="AC63" i="31" s="1"/>
  <c r="AB64" i="31" s="1"/>
  <c r="AX64" i="31"/>
  <c r="S64" i="31" s="1"/>
  <c r="AC64" i="31" s="1"/>
  <c r="AB65" i="31" s="1"/>
  <c r="AX65" i="31"/>
  <c r="S65" i="31" s="1"/>
  <c r="AC65" i="31" s="1"/>
  <c r="AB66" i="31" s="1"/>
  <c r="AX66" i="31"/>
  <c r="S66" i="31" s="1"/>
  <c r="AC66" i="31" s="1"/>
  <c r="AB67" i="31" s="1"/>
  <c r="AX67" i="31"/>
  <c r="S67" i="31" s="1"/>
  <c r="AC67" i="31" s="1"/>
  <c r="AB68" i="31" s="1"/>
  <c r="AX68" i="31"/>
  <c r="S68" i="31" s="1"/>
  <c r="AC68" i="31" s="1"/>
  <c r="AB69" i="31" s="1"/>
  <c r="AX69" i="31"/>
  <c r="S69" i="31" s="1"/>
  <c r="AC69" i="31" s="1"/>
  <c r="AB70" i="31" s="1"/>
  <c r="AX70" i="31"/>
  <c r="S70" i="31" s="1"/>
  <c r="AC70" i="31" s="1"/>
  <c r="AB71" i="31" s="1"/>
  <c r="AX71" i="31"/>
  <c r="S71" i="31" s="1"/>
  <c r="AC71" i="31" s="1"/>
  <c r="AB72" i="31" s="1"/>
  <c r="AX72" i="31"/>
  <c r="S72" i="31" s="1"/>
  <c r="AC72" i="31" s="1"/>
  <c r="AB73" i="31" s="1"/>
  <c r="AX73" i="31"/>
  <c r="S73" i="31" s="1"/>
  <c r="AC73" i="31" s="1"/>
  <c r="AB74" i="31" s="1"/>
  <c r="AX77" i="31"/>
  <c r="S77" i="31" s="1"/>
  <c r="AC77" i="31" s="1"/>
  <c r="AB78" i="31" s="1"/>
  <c r="AX75" i="31"/>
  <c r="S75" i="31" s="1"/>
  <c r="AC75" i="31" s="1"/>
  <c r="AB76" i="31" s="1"/>
  <c r="AX78" i="31"/>
  <c r="S78" i="31" s="1"/>
  <c r="AC78" i="31" s="1"/>
  <c r="AB79" i="31" s="1"/>
  <c r="AX76" i="31"/>
  <c r="S76" i="31" s="1"/>
  <c r="AC76" i="31" s="1"/>
  <c r="AB77" i="31" s="1"/>
  <c r="AX74" i="31"/>
  <c r="S74" i="31" s="1"/>
  <c r="AC74" i="31" s="1"/>
  <c r="AB75" i="31" s="1"/>
  <c r="Z79" i="81"/>
  <c r="AS25" i="79"/>
  <c r="AL25" i="79"/>
  <c r="AU25" i="79" s="1"/>
  <c r="AH79" i="33"/>
  <c r="AQ79" i="33" s="1"/>
  <c r="AI79" i="37"/>
  <c r="AN79" i="37"/>
  <c r="AS4" i="95"/>
  <c r="AS81" i="95" s="1"/>
  <c r="AL4" i="95"/>
  <c r="AU4" i="95" s="1"/>
  <c r="AU81" i="95" s="1"/>
  <c r="C11" i="95" s="1"/>
  <c r="F48" i="97" s="1"/>
  <c r="X77" i="47"/>
  <c r="Y77" i="47"/>
  <c r="AI78" i="30"/>
  <c r="AN78" i="30"/>
  <c r="Y80" i="37"/>
  <c r="X80" i="37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X79" i="41"/>
  <c r="Y79" i="4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Y79" i="30"/>
  <c r="X79" i="30"/>
  <c r="Z79" i="31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I78" i="41"/>
  <c r="AN78" i="41"/>
  <c r="AX26" i="31" l="1"/>
  <c r="S26" i="31" s="1"/>
  <c r="AC26" i="31" s="1"/>
  <c r="AB27" i="31" s="1"/>
  <c r="AX36" i="31"/>
  <c r="S36" i="31" s="1"/>
  <c r="AC36" i="31" s="1"/>
  <c r="AB37" i="31" s="1"/>
  <c r="AX20" i="31"/>
  <c r="S20" i="31" s="1"/>
  <c r="AC20" i="31" s="1"/>
  <c r="AB21" i="31" s="1"/>
  <c r="Z80" i="77"/>
  <c r="AX40" i="31"/>
  <c r="S40" i="31" s="1"/>
  <c r="AC40" i="31" s="1"/>
  <c r="AB41" i="31" s="1"/>
  <c r="AX34" i="31"/>
  <c r="S34" i="31" s="1"/>
  <c r="AC34" i="31" s="1"/>
  <c r="AB35" i="31" s="1"/>
  <c r="AX51" i="31"/>
  <c r="S51" i="31" s="1"/>
  <c r="AC51" i="31" s="1"/>
  <c r="AB52" i="31" s="1"/>
  <c r="AX45" i="31"/>
  <c r="S45" i="31" s="1"/>
  <c r="AC45" i="31" s="1"/>
  <c r="AB46" i="31" s="1"/>
  <c r="AX39" i="31"/>
  <c r="S39" i="31" s="1"/>
  <c r="AC39" i="31" s="1"/>
  <c r="AB40" i="31" s="1"/>
  <c r="AX33" i="31"/>
  <c r="S33" i="31" s="1"/>
  <c r="AC33" i="31" s="1"/>
  <c r="AB34" i="31" s="1"/>
  <c r="W80" i="42"/>
  <c r="Z78" i="39"/>
  <c r="Z80" i="37"/>
  <c r="AX50" i="31"/>
  <c r="S50" i="31" s="1"/>
  <c r="AC50" i="31" s="1"/>
  <c r="AB51" i="31" s="1"/>
  <c r="AX44" i="31"/>
  <c r="S44" i="31" s="1"/>
  <c r="AC44" i="31" s="1"/>
  <c r="AB45" i="31" s="1"/>
  <c r="AX38" i="31"/>
  <c r="S38" i="31" s="1"/>
  <c r="AC38" i="31" s="1"/>
  <c r="AB39" i="31" s="1"/>
  <c r="AX32" i="31"/>
  <c r="S32" i="31" s="1"/>
  <c r="AC32" i="31" s="1"/>
  <c r="AB33" i="31" s="1"/>
  <c r="AX31" i="31"/>
  <c r="S31" i="31" s="1"/>
  <c r="AC31" i="31" s="1"/>
  <c r="AB32" i="31" s="1"/>
  <c r="AX25" i="31"/>
  <c r="S25" i="31" s="1"/>
  <c r="AC25" i="31" s="1"/>
  <c r="AB26" i="31" s="1"/>
  <c r="AX19" i="31"/>
  <c r="S19" i="31" s="1"/>
  <c r="AC19" i="31" s="1"/>
  <c r="AB20" i="31" s="1"/>
  <c r="AX30" i="31"/>
  <c r="S30" i="31" s="1"/>
  <c r="AC30" i="31" s="1"/>
  <c r="AB31" i="31" s="1"/>
  <c r="AX24" i="31"/>
  <c r="S24" i="31" s="1"/>
  <c r="AC24" i="31" s="1"/>
  <c r="AB25" i="31" s="1"/>
  <c r="AX18" i="31"/>
  <c r="S18" i="31" s="1"/>
  <c r="AC18" i="31" s="1"/>
  <c r="AB19" i="31" s="1"/>
  <c r="W79" i="34"/>
  <c r="AX29" i="31"/>
  <c r="S29" i="31" s="1"/>
  <c r="AC29" i="31" s="1"/>
  <c r="AB30" i="31" s="1"/>
  <c r="AX23" i="31"/>
  <c r="S23" i="31" s="1"/>
  <c r="AC23" i="31" s="1"/>
  <c r="AB24" i="31" s="1"/>
  <c r="AX17" i="31"/>
  <c r="S17" i="31" s="1"/>
  <c r="AC17" i="31" s="1"/>
  <c r="AB18" i="31" s="1"/>
  <c r="AG78" i="34"/>
  <c r="AP78" i="34" s="1"/>
  <c r="AX28" i="31"/>
  <c r="S28" i="31" s="1"/>
  <c r="AC28" i="31" s="1"/>
  <c r="AB29" i="31" s="1"/>
  <c r="AX22" i="31"/>
  <c r="S22" i="31" s="1"/>
  <c r="AC22" i="31" s="1"/>
  <c r="AB23" i="31" s="1"/>
  <c r="AX16" i="31"/>
  <c r="S16" i="31" s="1"/>
  <c r="AC16" i="31" s="1"/>
  <c r="AB17" i="31" s="1"/>
  <c r="AX27" i="31"/>
  <c r="S27" i="31" s="1"/>
  <c r="AC27" i="31" s="1"/>
  <c r="AB28" i="31" s="1"/>
  <c r="AX21" i="31"/>
  <c r="S21" i="31" s="1"/>
  <c r="AC21" i="31" s="1"/>
  <c r="AB22" i="31" s="1"/>
  <c r="AX15" i="31"/>
  <c r="S15" i="31" s="1"/>
  <c r="AC15" i="31" s="1"/>
  <c r="AB16" i="31" s="1"/>
  <c r="AX14" i="31"/>
  <c r="S14" i="31" s="1"/>
  <c r="AC14" i="31" s="1"/>
  <c r="AB15" i="31" s="1"/>
  <c r="AX12" i="31"/>
  <c r="S12" i="31" s="1"/>
  <c r="AC12" i="31" s="1"/>
  <c r="AB13" i="31" s="1"/>
  <c r="AX11" i="31"/>
  <c r="S11" i="31" s="1"/>
  <c r="AC11" i="31" s="1"/>
  <c r="AB12" i="31" s="1"/>
  <c r="AX10" i="31"/>
  <c r="S10" i="31" s="1"/>
  <c r="AC10" i="31" s="1"/>
  <c r="AB11" i="31" s="1"/>
  <c r="AX9" i="31"/>
  <c r="S9" i="31" s="1"/>
  <c r="AC9" i="31" s="1"/>
  <c r="AB10" i="31" s="1"/>
  <c r="AX6" i="31"/>
  <c r="S6" i="31" s="1"/>
  <c r="AC6" i="31" s="1"/>
  <c r="AB7" i="31" s="1"/>
  <c r="AX5" i="31"/>
  <c r="S5" i="31" s="1"/>
  <c r="AC5" i="31" s="1"/>
  <c r="AB6" i="31" s="1"/>
  <c r="Z77" i="47"/>
  <c r="AX3" i="31"/>
  <c r="S3" i="31" s="1"/>
  <c r="AC3" i="31" s="1"/>
  <c r="AB4" i="31" s="1"/>
  <c r="AX8" i="31"/>
  <c r="S8" i="31" s="1"/>
  <c r="AC8" i="31" s="1"/>
  <c r="AB9" i="31" s="1"/>
  <c r="AX4" i="31"/>
  <c r="S4" i="31" s="1"/>
  <c r="AC4" i="31" s="1"/>
  <c r="AB5" i="31" s="1"/>
  <c r="Z79" i="30"/>
  <c r="W80" i="30" s="1"/>
  <c r="AX13" i="31"/>
  <c r="S13" i="31" s="1"/>
  <c r="AC13" i="31" s="1"/>
  <c r="AB14" i="31" s="1"/>
  <c r="AE78" i="39"/>
  <c r="W79" i="39"/>
  <c r="AF78" i="39"/>
  <c r="AO78" i="39" s="1"/>
  <c r="AG78" i="39"/>
  <c r="AP78" i="39" s="1"/>
  <c r="AF79" i="30"/>
  <c r="AO79" i="30" s="1"/>
  <c r="AE79" i="30"/>
  <c r="AG77" i="47"/>
  <c r="AP77" i="47" s="1"/>
  <c r="AF77" i="47"/>
  <c r="AO77" i="47" s="1"/>
  <c r="AE77" i="47"/>
  <c r="W78" i="47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J67" i="31"/>
  <c r="AK49" i="31"/>
  <c r="AT49" i="31" s="1"/>
  <c r="AJ49" i="31"/>
  <c r="AK19" i="31"/>
  <c r="AT19" i="31" s="1"/>
  <c r="AJ19" i="31"/>
  <c r="AI79" i="73"/>
  <c r="AN79" i="73"/>
  <c r="AH75" i="89"/>
  <c r="AQ75" i="89" s="1"/>
  <c r="Y78" i="46"/>
  <c r="X78" i="46"/>
  <c r="AE79" i="81"/>
  <c r="AF79" i="81"/>
  <c r="AO79" i="81" s="1"/>
  <c r="W80" i="81"/>
  <c r="AG79" i="81"/>
  <c r="AP79" i="81" s="1"/>
  <c r="AK74" i="31"/>
  <c r="AT74" i="31" s="1"/>
  <c r="AJ74" i="31"/>
  <c r="AK68" i="31"/>
  <c r="AT68" i="31" s="1"/>
  <c r="AJ68" i="31"/>
  <c r="AK62" i="31"/>
  <c r="AT62" i="31" s="1"/>
  <c r="AJ62" i="31"/>
  <c r="AK56" i="31"/>
  <c r="AT56" i="31" s="1"/>
  <c r="AJ56" i="31"/>
  <c r="AK50" i="31"/>
  <c r="AT50" i="31" s="1"/>
  <c r="AJ50" i="31"/>
  <c r="AK44" i="31"/>
  <c r="AT44" i="31" s="1"/>
  <c r="AJ44" i="31"/>
  <c r="AK38" i="31"/>
  <c r="AT38" i="31" s="1"/>
  <c r="AJ38" i="31"/>
  <c r="AK32" i="31"/>
  <c r="AT32" i="31" s="1"/>
  <c r="AJ32" i="31"/>
  <c r="AK26" i="31"/>
  <c r="AT26" i="31" s="1"/>
  <c r="AJ26" i="31"/>
  <c r="AK20" i="31"/>
  <c r="AT20" i="31" s="1"/>
  <c r="AJ20" i="31"/>
  <c r="AK14" i="31"/>
  <c r="AT14" i="31" s="1"/>
  <c r="AJ14" i="31"/>
  <c r="AK8" i="31"/>
  <c r="AT8" i="31" s="1"/>
  <c r="AJ8" i="3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AJ31" i="31"/>
  <c r="AK7" i="31"/>
  <c r="AT7" i="31" s="1"/>
  <c r="AJ7" i="3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K77" i="31"/>
  <c r="AT77" i="31" s="1"/>
  <c r="AJ77" i="31"/>
  <c r="AJ72" i="31"/>
  <c r="AK72" i="31"/>
  <c r="AT72" i="31" s="1"/>
  <c r="AJ66" i="31"/>
  <c r="AK66" i="31"/>
  <c r="AT66" i="31" s="1"/>
  <c r="AJ60" i="31"/>
  <c r="AK60" i="31"/>
  <c r="AT60" i="31" s="1"/>
  <c r="AJ54" i="31"/>
  <c r="AK54" i="31"/>
  <c r="AT54" i="31" s="1"/>
  <c r="AJ48" i="31"/>
  <c r="AK48" i="31"/>
  <c r="AT48" i="31" s="1"/>
  <c r="AJ42" i="31"/>
  <c r="AK42" i="31"/>
  <c r="AT42" i="31" s="1"/>
  <c r="AJ36" i="31"/>
  <c r="AK36" i="31"/>
  <c r="AT36" i="31" s="1"/>
  <c r="AJ30" i="31"/>
  <c r="AK30" i="31"/>
  <c r="AT30" i="31" s="1"/>
  <c r="AJ24" i="31"/>
  <c r="AK24" i="31"/>
  <c r="AT24" i="31" s="1"/>
  <c r="AJ18" i="31"/>
  <c r="AK18" i="31"/>
  <c r="AT18" i="31" s="1"/>
  <c r="AJ12" i="31"/>
  <c r="AK12" i="31"/>
  <c r="AT12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55" i="31"/>
  <c r="AT55" i="31" s="1"/>
  <c r="AJ55" i="31"/>
  <c r="AK37" i="31"/>
  <c r="AT37" i="31" s="1"/>
  <c r="AJ37" i="31"/>
  <c r="AK13" i="31"/>
  <c r="AT13" i="31" s="1"/>
  <c r="AJ13" i="3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K79" i="31" s="1"/>
  <c r="AT79" i="31" s="1"/>
  <c r="AX79" i="31"/>
  <c r="S79" i="31" s="1"/>
  <c r="AC79" i="31" s="1"/>
  <c r="AJ79" i="31" s="1"/>
  <c r="AS79" i="31" s="1"/>
  <c r="Z79" i="41"/>
  <c r="AR78" i="30"/>
  <c r="AK71" i="31"/>
  <c r="AT71" i="31" s="1"/>
  <c r="AJ71" i="31"/>
  <c r="AK65" i="31"/>
  <c r="AT65" i="31" s="1"/>
  <c r="AJ65" i="31"/>
  <c r="AK59" i="31"/>
  <c r="AT59" i="31" s="1"/>
  <c r="AJ59" i="31"/>
  <c r="AK53" i="31"/>
  <c r="AT53" i="31" s="1"/>
  <c r="AJ53" i="31"/>
  <c r="AK47" i="31"/>
  <c r="AT47" i="31" s="1"/>
  <c r="AJ47" i="31"/>
  <c r="AK41" i="31"/>
  <c r="AT41" i="31" s="1"/>
  <c r="AJ41" i="31"/>
  <c r="AK35" i="31"/>
  <c r="AT35" i="31" s="1"/>
  <c r="AJ35" i="31"/>
  <c r="AK29" i="31"/>
  <c r="AT29" i="31" s="1"/>
  <c r="AJ29" i="31"/>
  <c r="AK23" i="31"/>
  <c r="AT23" i="31" s="1"/>
  <c r="AJ23" i="31"/>
  <c r="AK17" i="31"/>
  <c r="AT17" i="31" s="1"/>
  <c r="AJ17" i="31"/>
  <c r="AJ11" i="31"/>
  <c r="AK11" i="31"/>
  <c r="AT11" i="31" s="1"/>
  <c r="AJ6" i="31"/>
  <c r="AK6" i="31"/>
  <c r="AT6" i="31" s="1"/>
  <c r="AI79" i="86"/>
  <c r="AN79" i="86"/>
  <c r="AI79" i="85"/>
  <c r="AN79" i="85"/>
  <c r="AN78" i="82"/>
  <c r="AI78" i="82"/>
  <c r="Z75" i="75"/>
  <c r="AH79" i="90"/>
  <c r="AQ79" i="90" s="1"/>
  <c r="X80" i="42"/>
  <c r="Y80" i="42"/>
  <c r="AR78" i="41"/>
  <c r="AH79" i="30"/>
  <c r="AQ79" i="30" s="1"/>
  <c r="AR74" i="94"/>
  <c r="AR79" i="37"/>
  <c r="AK76" i="31"/>
  <c r="AT76" i="31" s="1"/>
  <c r="AJ76" i="31"/>
  <c r="AK70" i="31"/>
  <c r="AT70" i="31" s="1"/>
  <c r="AJ70" i="31"/>
  <c r="AK64" i="31"/>
  <c r="AT64" i="31" s="1"/>
  <c r="AJ64" i="31"/>
  <c r="AK58" i="31"/>
  <c r="AT58" i="31" s="1"/>
  <c r="AJ58" i="31"/>
  <c r="AK52" i="31"/>
  <c r="AT52" i="31" s="1"/>
  <c r="AJ52" i="31"/>
  <c r="AK46" i="31"/>
  <c r="AT46" i="31" s="1"/>
  <c r="AJ46" i="31"/>
  <c r="AK40" i="31"/>
  <c r="AT40" i="31" s="1"/>
  <c r="AJ40" i="31"/>
  <c r="AK34" i="31"/>
  <c r="AT34" i="31" s="1"/>
  <c r="AJ34" i="31"/>
  <c r="AK28" i="31"/>
  <c r="AT28" i="31" s="1"/>
  <c r="AJ28" i="31"/>
  <c r="AK22" i="31"/>
  <c r="AT22" i="31" s="1"/>
  <c r="AJ22" i="31"/>
  <c r="AK16" i="31"/>
  <c r="AT16" i="31" s="1"/>
  <c r="AJ16" i="31"/>
  <c r="AK10" i="31"/>
  <c r="AT10" i="31" s="1"/>
  <c r="AJ10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AI78" i="93"/>
  <c r="AN78" i="93"/>
  <c r="AH80" i="26"/>
  <c r="AQ80" i="26" s="1"/>
  <c r="X79" i="34"/>
  <c r="Y79" i="34"/>
  <c r="Y80" i="25"/>
  <c r="X80" i="25"/>
  <c r="AH78" i="39"/>
  <c r="AQ78" i="39" s="1"/>
  <c r="AR76" i="45"/>
  <c r="AJ75" i="31"/>
  <c r="AK75" i="31"/>
  <c r="AT75" i="31" s="1"/>
  <c r="AK73" i="31"/>
  <c r="AT73" i="31" s="1"/>
  <c r="AJ73" i="31"/>
  <c r="AK43" i="31"/>
  <c r="AT43" i="31" s="1"/>
  <c r="AJ43" i="31"/>
  <c r="AK25" i="31"/>
  <c r="AT25" i="31" s="1"/>
  <c r="AJ25" i="31"/>
  <c r="Y78" i="78"/>
  <c r="X78" i="78"/>
  <c r="AR74" i="89"/>
  <c r="AF79" i="33"/>
  <c r="AO79" i="33" s="1"/>
  <c r="AG79" i="33"/>
  <c r="AP79" i="33" s="1"/>
  <c r="AE79" i="33"/>
  <c r="W80" i="33"/>
  <c r="X79" i="43"/>
  <c r="Y79" i="43"/>
  <c r="AS81" i="79"/>
  <c r="AH80" i="37"/>
  <c r="AQ80" i="37" s="1"/>
  <c r="AH77" i="47"/>
  <c r="AQ77" i="47" s="1"/>
  <c r="AJ78" i="31"/>
  <c r="AK78" i="31"/>
  <c r="AT78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J15" i="31"/>
  <c r="AK15" i="31"/>
  <c r="AT15" i="31" s="1"/>
  <c r="AJ9" i="31"/>
  <c r="AK9" i="31"/>
  <c r="AT9" i="31" s="1"/>
  <c r="AJ5" i="3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N79" i="42"/>
  <c r="AI79" i="42"/>
  <c r="AI79" i="25"/>
  <c r="AN79" i="25"/>
  <c r="Z78" i="46" l="1"/>
  <c r="Z80" i="42"/>
  <c r="Z78" i="78"/>
  <c r="Z80" i="25"/>
  <c r="AG80" i="25" s="1"/>
  <c r="AP80" i="25" s="1"/>
  <c r="AJ3" i="31"/>
  <c r="Z80" i="73"/>
  <c r="Z79" i="43"/>
  <c r="AF79" i="43" s="1"/>
  <c r="AO79" i="43" s="1"/>
  <c r="AO81" i="43" s="1"/>
  <c r="AG79" i="30"/>
  <c r="AP79" i="30" s="1"/>
  <c r="Z79" i="93"/>
  <c r="AF79" i="93" s="1"/>
  <c r="AO79" i="93" s="1"/>
  <c r="Z79" i="34"/>
  <c r="AF79" i="34" s="1"/>
  <c r="AO79" i="34" s="1"/>
  <c r="AE79" i="34"/>
  <c r="AX79" i="43"/>
  <c r="S79" i="43" s="1"/>
  <c r="AC79" i="43" s="1"/>
  <c r="AE79" i="43"/>
  <c r="AF80" i="25"/>
  <c r="AO80" i="25" s="1"/>
  <c r="AE80" i="25"/>
  <c r="W81" i="25"/>
  <c r="W81" i="42"/>
  <c r="AG80" i="42"/>
  <c r="AP80" i="42" s="1"/>
  <c r="AF80" i="42"/>
  <c r="AO80" i="42" s="1"/>
  <c r="AE80" i="42"/>
  <c r="AE79" i="93"/>
  <c r="AS46" i="31"/>
  <c r="AL46" i="31"/>
  <c r="AU46" i="31" s="1"/>
  <c r="AR79" i="85"/>
  <c r="AS55" i="31"/>
  <c r="AL55" i="31"/>
  <c r="AU55" i="31" s="1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L13" i="31"/>
  <c r="AU13" i="31" s="1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T81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24" i="31"/>
  <c r="AL24" i="31"/>
  <c r="AU24" i="31" s="1"/>
  <c r="AS42" i="31"/>
  <c r="AL42" i="31"/>
  <c r="AU42" i="31" s="1"/>
  <c r="AS60" i="31"/>
  <c r="AL60" i="31"/>
  <c r="AU60" i="31" s="1"/>
  <c r="AR78" i="43"/>
  <c r="Y78" i="45"/>
  <c r="X78" i="45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42" i="43"/>
  <c r="S42" i="43" s="1"/>
  <c r="AC42" i="43" s="1"/>
  <c r="AB43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6" i="43"/>
  <c r="S76" i="43" s="1"/>
  <c r="AC76" i="43" s="1"/>
  <c r="AB77" i="43" s="1"/>
  <c r="AX75" i="43"/>
  <c r="S75" i="43" s="1"/>
  <c r="AC75" i="43" s="1"/>
  <c r="AB76" i="43" s="1"/>
  <c r="AX78" i="43"/>
  <c r="S78" i="43" s="1"/>
  <c r="AC78" i="43" s="1"/>
  <c r="AB79" i="43" s="1"/>
  <c r="AX74" i="43"/>
  <c r="S74" i="43" s="1"/>
  <c r="AC74" i="43" s="1"/>
  <c r="AB75" i="43" s="1"/>
  <c r="AX77" i="43"/>
  <c r="S77" i="43" s="1"/>
  <c r="AC77" i="43" s="1"/>
  <c r="AB78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X16" i="87"/>
  <c r="S16" i="87" s="1"/>
  <c r="AC16" i="87" s="1"/>
  <c r="AB17" i="87" s="1"/>
  <c r="AX23" i="87"/>
  <c r="S23" i="87" s="1"/>
  <c r="AC23" i="87" s="1"/>
  <c r="AB24" i="87" s="1"/>
  <c r="AX24" i="87"/>
  <c r="S24" i="87" s="1"/>
  <c r="AC24" i="87" s="1"/>
  <c r="AB25" i="87" s="1"/>
  <c r="AX30" i="87"/>
  <c r="S30" i="87" s="1"/>
  <c r="AC30" i="87" s="1"/>
  <c r="AB31" i="87" s="1"/>
  <c r="AX36" i="87"/>
  <c r="S36" i="87" s="1"/>
  <c r="AC36" i="87" s="1"/>
  <c r="AB37" i="87" s="1"/>
  <c r="AX41" i="87"/>
  <c r="S41" i="87" s="1"/>
  <c r="AC41" i="87" s="1"/>
  <c r="AB42" i="87" s="1"/>
  <c r="AX42" i="87"/>
  <c r="S42" i="87" s="1"/>
  <c r="AC42" i="87" s="1"/>
  <c r="AB43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7" i="87"/>
  <c r="S77" i="87" s="1"/>
  <c r="AC77" i="87" s="1"/>
  <c r="AB78" i="87" s="1"/>
  <c r="AX76" i="87"/>
  <c r="S76" i="87" s="1"/>
  <c r="AC76" i="87" s="1"/>
  <c r="AB77" i="87" s="1"/>
  <c r="AX78" i="87"/>
  <c r="S78" i="87" s="1"/>
  <c r="AC78" i="87" s="1"/>
  <c r="AB79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12" i="31"/>
  <c r="AL12" i="31"/>
  <c r="AU12" i="31" s="1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G78" i="78"/>
  <c r="AP78" i="78" s="1"/>
  <c r="AF78" i="78"/>
  <c r="AO78" i="78" s="1"/>
  <c r="AE78" i="78"/>
  <c r="W79" i="78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78" i="83"/>
  <c r="X80" i="33"/>
  <c r="Y80" i="33"/>
  <c r="AS43" i="31"/>
  <c r="AL43" i="31"/>
  <c r="AU43" i="31" s="1"/>
  <c r="Z79" i="87"/>
  <c r="AR78" i="82"/>
  <c r="AS23" i="31"/>
  <c r="AL23" i="31"/>
  <c r="AU23" i="31" s="1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X79" i="39"/>
  <c r="Z79" i="39" s="1"/>
  <c r="Y79" i="39"/>
  <c r="AS5" i="31"/>
  <c r="AL5" i="31"/>
  <c r="AU5" i="31" s="1"/>
  <c r="AS57" i="31"/>
  <c r="AL57" i="31"/>
  <c r="AU57" i="31" s="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6" i="31"/>
  <c r="AL76" i="31"/>
  <c r="AU76" i="31" s="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I79" i="30"/>
  <c r="AN79" i="30"/>
  <c r="AI78" i="39"/>
  <c r="AN78" i="39"/>
  <c r="AX44" i="43" l="1"/>
  <c r="S44" i="43" s="1"/>
  <c r="AC44" i="43" s="1"/>
  <c r="AB45" i="43" s="1"/>
  <c r="AX33" i="43"/>
  <c r="S33" i="43" s="1"/>
  <c r="AC33" i="43" s="1"/>
  <c r="AB34" i="43" s="1"/>
  <c r="Z81" i="77"/>
  <c r="AX43" i="43"/>
  <c r="S43" i="43" s="1"/>
  <c r="AC43" i="43" s="1"/>
  <c r="AB44" i="43" s="1"/>
  <c r="AX28" i="43"/>
  <c r="S28" i="43" s="1"/>
  <c r="AC28" i="43" s="1"/>
  <c r="AB29" i="43" s="1"/>
  <c r="AX41" i="43"/>
  <c r="S41" i="43" s="1"/>
  <c r="AC41" i="43" s="1"/>
  <c r="AB42" i="43" s="1"/>
  <c r="AX64" i="43"/>
  <c r="S64" i="43" s="1"/>
  <c r="AC64" i="43" s="1"/>
  <c r="AB65" i="43" s="1"/>
  <c r="AX58" i="43"/>
  <c r="S58" i="43" s="1"/>
  <c r="AC58" i="43" s="1"/>
  <c r="AB59" i="43" s="1"/>
  <c r="AX52" i="43"/>
  <c r="S52" i="43" s="1"/>
  <c r="AC52" i="43" s="1"/>
  <c r="AB53" i="43" s="1"/>
  <c r="AX46" i="43"/>
  <c r="S46" i="43" s="1"/>
  <c r="AC46" i="43" s="1"/>
  <c r="AB47" i="43" s="1"/>
  <c r="AX39" i="43"/>
  <c r="S39" i="43" s="1"/>
  <c r="AC39" i="43" s="1"/>
  <c r="AB40" i="43" s="1"/>
  <c r="AX35" i="87"/>
  <c r="S35" i="87" s="1"/>
  <c r="AC35" i="87" s="1"/>
  <c r="AB36" i="87" s="1"/>
  <c r="AX57" i="43"/>
  <c r="S57" i="43" s="1"/>
  <c r="AC57" i="43" s="1"/>
  <c r="AB58" i="43" s="1"/>
  <c r="AX51" i="43"/>
  <c r="S51" i="43" s="1"/>
  <c r="AC51" i="43" s="1"/>
  <c r="AB52" i="43" s="1"/>
  <c r="AX45" i="43"/>
  <c r="S45" i="43" s="1"/>
  <c r="AC45" i="43" s="1"/>
  <c r="AB46" i="43" s="1"/>
  <c r="AX34" i="43"/>
  <c r="S34" i="43" s="1"/>
  <c r="AC34" i="43" s="1"/>
  <c r="AB35" i="43" s="1"/>
  <c r="W80" i="93"/>
  <c r="AX40" i="43"/>
  <c r="S40" i="43" s="1"/>
  <c r="AC40" i="43" s="1"/>
  <c r="AB41" i="43" s="1"/>
  <c r="AX19" i="43"/>
  <c r="S19" i="43" s="1"/>
  <c r="AC19" i="43" s="1"/>
  <c r="AB20" i="43" s="1"/>
  <c r="AG79" i="34"/>
  <c r="AP79" i="34" s="1"/>
  <c r="AG79" i="93"/>
  <c r="AP79" i="93" s="1"/>
  <c r="AG79" i="43"/>
  <c r="AP79" i="43" s="1"/>
  <c r="AP81" i="43" s="1"/>
  <c r="W80" i="34"/>
  <c r="Z80" i="30"/>
  <c r="AX43" i="87"/>
  <c r="S43" i="87" s="1"/>
  <c r="AC43" i="87" s="1"/>
  <c r="AB44" i="87" s="1"/>
  <c r="AX29" i="87"/>
  <c r="S29" i="87" s="1"/>
  <c r="AC29" i="87" s="1"/>
  <c r="AB30" i="87" s="1"/>
  <c r="AX35" i="43"/>
  <c r="S35" i="43" s="1"/>
  <c r="AC35" i="43" s="1"/>
  <c r="AB36" i="43" s="1"/>
  <c r="AX37" i="87"/>
  <c r="S37" i="87" s="1"/>
  <c r="AC37" i="87" s="1"/>
  <c r="AB38" i="87" s="1"/>
  <c r="AX31" i="87"/>
  <c r="S31" i="87" s="1"/>
  <c r="AC31" i="87" s="1"/>
  <c r="AB32" i="87" s="1"/>
  <c r="AX25" i="87"/>
  <c r="S25" i="87" s="1"/>
  <c r="AC25" i="87" s="1"/>
  <c r="AB26" i="87" s="1"/>
  <c r="AX18" i="87"/>
  <c r="S18" i="87" s="1"/>
  <c r="AC18" i="87" s="1"/>
  <c r="AB19" i="87" s="1"/>
  <c r="AX9" i="87"/>
  <c r="S9" i="87" s="1"/>
  <c r="AC9" i="87" s="1"/>
  <c r="AB10" i="87" s="1"/>
  <c r="AX36" i="43"/>
  <c r="S36" i="43" s="1"/>
  <c r="AC36" i="43" s="1"/>
  <c r="AB37" i="43" s="1"/>
  <c r="AX30" i="43"/>
  <c r="S30" i="43" s="1"/>
  <c r="AC30" i="43" s="1"/>
  <c r="AB31" i="43" s="1"/>
  <c r="AX24" i="43"/>
  <c r="S24" i="43" s="1"/>
  <c r="AC24" i="43" s="1"/>
  <c r="AB25" i="43" s="1"/>
  <c r="AX10" i="43"/>
  <c r="S10" i="43" s="1"/>
  <c r="AC10" i="43" s="1"/>
  <c r="AB11" i="43" s="1"/>
  <c r="AX17" i="87"/>
  <c r="S17" i="87" s="1"/>
  <c r="AC17" i="87" s="1"/>
  <c r="AB18" i="87" s="1"/>
  <c r="AX4" i="87"/>
  <c r="S4" i="87" s="1"/>
  <c r="AC4" i="87" s="1"/>
  <c r="AB5" i="87" s="1"/>
  <c r="AX29" i="43"/>
  <c r="S29" i="43" s="1"/>
  <c r="AC29" i="43" s="1"/>
  <c r="AB30" i="43" s="1"/>
  <c r="AX22" i="43"/>
  <c r="S22" i="43" s="1"/>
  <c r="AC22" i="43" s="1"/>
  <c r="AB23" i="43" s="1"/>
  <c r="AX9" i="43"/>
  <c r="S9" i="43" s="1"/>
  <c r="AC9" i="43" s="1"/>
  <c r="AB10" i="43" s="1"/>
  <c r="AX52" i="87"/>
  <c r="S52" i="87" s="1"/>
  <c r="AC52" i="87" s="1"/>
  <c r="AB53" i="87" s="1"/>
  <c r="AX46" i="87"/>
  <c r="S46" i="87" s="1"/>
  <c r="AC46" i="87" s="1"/>
  <c r="AB47" i="87" s="1"/>
  <c r="AX40" i="87"/>
  <c r="S40" i="87" s="1"/>
  <c r="AC40" i="87" s="1"/>
  <c r="AB41" i="87" s="1"/>
  <c r="AX34" i="87"/>
  <c r="S34" i="87" s="1"/>
  <c r="AC34" i="87" s="1"/>
  <c r="AB35" i="87" s="1"/>
  <c r="AX28" i="87"/>
  <c r="S28" i="87" s="1"/>
  <c r="AC28" i="87" s="1"/>
  <c r="AB29" i="87" s="1"/>
  <c r="AX22" i="87"/>
  <c r="S22" i="87" s="1"/>
  <c r="AC22" i="87" s="1"/>
  <c r="AB23" i="87" s="1"/>
  <c r="AX15" i="87"/>
  <c r="S15" i="87" s="1"/>
  <c r="AC15" i="87" s="1"/>
  <c r="AB16" i="87" s="1"/>
  <c r="AX27" i="43"/>
  <c r="S27" i="43" s="1"/>
  <c r="AC27" i="43" s="1"/>
  <c r="AB28" i="43" s="1"/>
  <c r="AX18" i="43"/>
  <c r="S18" i="43" s="1"/>
  <c r="AC18" i="43" s="1"/>
  <c r="AB19" i="43" s="1"/>
  <c r="AX63" i="87"/>
  <c r="S63" i="87" s="1"/>
  <c r="AC63" i="87" s="1"/>
  <c r="AB64" i="87" s="1"/>
  <c r="AX57" i="87"/>
  <c r="S57" i="87" s="1"/>
  <c r="AC57" i="87" s="1"/>
  <c r="AB58" i="87" s="1"/>
  <c r="AX51" i="87"/>
  <c r="S51" i="87" s="1"/>
  <c r="AC51" i="87" s="1"/>
  <c r="AB52" i="87" s="1"/>
  <c r="AX45" i="87"/>
  <c r="S45" i="87" s="1"/>
  <c r="AC45" i="87" s="1"/>
  <c r="AB46" i="87" s="1"/>
  <c r="AX39" i="87"/>
  <c r="S39" i="87" s="1"/>
  <c r="AC39" i="87" s="1"/>
  <c r="AB40" i="87" s="1"/>
  <c r="AX33" i="87"/>
  <c r="S33" i="87" s="1"/>
  <c r="AC33" i="87" s="1"/>
  <c r="AB34" i="87" s="1"/>
  <c r="AX27" i="87"/>
  <c r="S27" i="87" s="1"/>
  <c r="AC27" i="87" s="1"/>
  <c r="AB28" i="87" s="1"/>
  <c r="AX21" i="87"/>
  <c r="S21" i="87" s="1"/>
  <c r="AC21" i="87" s="1"/>
  <c r="AB22" i="87" s="1"/>
  <c r="AX11" i="87"/>
  <c r="S11" i="87" s="1"/>
  <c r="AC11" i="87" s="1"/>
  <c r="AB12" i="87" s="1"/>
  <c r="AX38" i="43"/>
  <c r="S38" i="43" s="1"/>
  <c r="AC38" i="43" s="1"/>
  <c r="AB39" i="43" s="1"/>
  <c r="AX32" i="43"/>
  <c r="S32" i="43" s="1"/>
  <c r="AC32" i="43" s="1"/>
  <c r="AB33" i="43" s="1"/>
  <c r="AX26" i="43"/>
  <c r="S26" i="43" s="1"/>
  <c r="AC26" i="43" s="1"/>
  <c r="AB27" i="43" s="1"/>
  <c r="AX16" i="43"/>
  <c r="S16" i="43" s="1"/>
  <c r="AC16" i="43" s="1"/>
  <c r="AB17" i="43" s="1"/>
  <c r="AX50" i="87"/>
  <c r="S50" i="87" s="1"/>
  <c r="AC50" i="87" s="1"/>
  <c r="AB51" i="87" s="1"/>
  <c r="AX44" i="87"/>
  <c r="S44" i="87" s="1"/>
  <c r="AC44" i="87" s="1"/>
  <c r="AB45" i="87" s="1"/>
  <c r="AX38" i="87"/>
  <c r="S38" i="87" s="1"/>
  <c r="AC38" i="87" s="1"/>
  <c r="AB39" i="87" s="1"/>
  <c r="AX32" i="87"/>
  <c r="S32" i="87" s="1"/>
  <c r="AC32" i="87" s="1"/>
  <c r="AB33" i="87" s="1"/>
  <c r="AX26" i="87"/>
  <c r="S26" i="87" s="1"/>
  <c r="AC26" i="87" s="1"/>
  <c r="AB27" i="87" s="1"/>
  <c r="AX20" i="87"/>
  <c r="S20" i="87" s="1"/>
  <c r="AC20" i="87" s="1"/>
  <c r="AB21" i="87" s="1"/>
  <c r="AX10" i="87"/>
  <c r="S10" i="87" s="1"/>
  <c r="AC10" i="87" s="1"/>
  <c r="AB11" i="87" s="1"/>
  <c r="AX37" i="43"/>
  <c r="S37" i="43" s="1"/>
  <c r="AC37" i="43" s="1"/>
  <c r="AB38" i="43" s="1"/>
  <c r="AX31" i="43"/>
  <c r="S31" i="43" s="1"/>
  <c r="AC31" i="43" s="1"/>
  <c r="AB32" i="43" s="1"/>
  <c r="AX25" i="43"/>
  <c r="S25" i="43" s="1"/>
  <c r="AC25" i="43" s="1"/>
  <c r="AB26" i="43" s="1"/>
  <c r="AX15" i="43"/>
  <c r="S15" i="43" s="1"/>
  <c r="AC15" i="43" s="1"/>
  <c r="AB16" i="43" s="1"/>
  <c r="AX12" i="87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Z77" i="27"/>
  <c r="AX5" i="87"/>
  <c r="S5" i="87" s="1"/>
  <c r="AC5" i="87" s="1"/>
  <c r="AB6" i="87" s="1"/>
  <c r="AX3" i="43"/>
  <c r="S3" i="43" s="1"/>
  <c r="AC3" i="43" s="1"/>
  <c r="AX8" i="43"/>
  <c r="S8" i="43" s="1"/>
  <c r="AC8" i="43" s="1"/>
  <c r="AB9" i="43" s="1"/>
  <c r="AX14" i="87"/>
  <c r="S14" i="87" s="1"/>
  <c r="AC14" i="87" s="1"/>
  <c r="AB15" i="87" s="1"/>
  <c r="AX8" i="87"/>
  <c r="S8" i="87" s="1"/>
  <c r="AC8" i="87" s="1"/>
  <c r="AB9" i="87" s="1"/>
  <c r="AX3" i="87"/>
  <c r="S3" i="87" s="1"/>
  <c r="AC3" i="87" s="1"/>
  <c r="AX21" i="43"/>
  <c r="S21" i="43" s="1"/>
  <c r="AC21" i="43" s="1"/>
  <c r="AB22" i="43" s="1"/>
  <c r="AX14" i="43"/>
  <c r="S14" i="43" s="1"/>
  <c r="AC14" i="43" s="1"/>
  <c r="AB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X20" i="43"/>
  <c r="S20" i="43" s="1"/>
  <c r="AC20" i="43" s="1"/>
  <c r="AB21" i="43" s="1"/>
  <c r="AX13" i="43"/>
  <c r="S13" i="43" s="1"/>
  <c r="AC13" i="43" s="1"/>
  <c r="AB14" i="43" s="1"/>
  <c r="AX6" i="43"/>
  <c r="S6" i="43" s="1"/>
  <c r="AC6" i="43" s="1"/>
  <c r="AB7" i="43" s="1"/>
  <c r="W78" i="27"/>
  <c r="AG77" i="27"/>
  <c r="AP77" i="27" s="1"/>
  <c r="AF77" i="27"/>
  <c r="AO77" i="27" s="1"/>
  <c r="AE77" i="27"/>
  <c r="W82" i="77"/>
  <c r="AG81" i="77"/>
  <c r="AP81" i="77" s="1"/>
  <c r="AF81" i="77"/>
  <c r="AO81" i="77" s="1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J26" i="87"/>
  <c r="AK26" i="87"/>
  <c r="AT26" i="87" s="1"/>
  <c r="AR79" i="33"/>
  <c r="AI75" i="89"/>
  <c r="AN75" i="89"/>
  <c r="AK75" i="87"/>
  <c r="AT75" i="87" s="1"/>
  <c r="AJ75" i="87"/>
  <c r="AK69" i="87"/>
  <c r="AT69" i="87" s="1"/>
  <c r="AJ69" i="87"/>
  <c r="AK63" i="87"/>
  <c r="AT63" i="87" s="1"/>
  <c r="AJ63" i="87"/>
  <c r="AK57" i="87"/>
  <c r="AT57" i="87" s="1"/>
  <c r="AJ57" i="87"/>
  <c r="AK51" i="87"/>
  <c r="AT51" i="87" s="1"/>
  <c r="AJ51" i="87"/>
  <c r="AK45" i="87"/>
  <c r="AT45" i="87" s="1"/>
  <c r="AJ45" i="87"/>
  <c r="AK39" i="87"/>
  <c r="AT39" i="87" s="1"/>
  <c r="AJ39" i="87"/>
  <c r="AK33" i="87"/>
  <c r="AT33" i="87" s="1"/>
  <c r="AJ33" i="87"/>
  <c r="AK27" i="87"/>
  <c r="AT27" i="87" s="1"/>
  <c r="AJ27" i="87"/>
  <c r="AK21" i="87"/>
  <c r="AT21" i="87" s="1"/>
  <c r="AJ21" i="87"/>
  <c r="AK15" i="87"/>
  <c r="AT15" i="87" s="1"/>
  <c r="AJ15" i="87"/>
  <c r="AJ9" i="87"/>
  <c r="AK9" i="87"/>
  <c r="AT9" i="87" s="1"/>
  <c r="AB4" i="87"/>
  <c r="AJ3" i="87"/>
  <c r="AJ79" i="43"/>
  <c r="AS79" i="43" s="1"/>
  <c r="AK79" i="43"/>
  <c r="AT79" i="43" s="1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K41" i="43"/>
  <c r="AT41" i="43" s="1"/>
  <c r="AJ41" i="43"/>
  <c r="AJ35" i="43"/>
  <c r="AK35" i="43"/>
  <c r="AT35" i="43" s="1"/>
  <c r="AK29" i="43"/>
  <c r="AT29" i="43" s="1"/>
  <c r="AJ29" i="43"/>
  <c r="AK23" i="43"/>
  <c r="AT23" i="43" s="1"/>
  <c r="AK17" i="43"/>
  <c r="AT17" i="43" s="1"/>
  <c r="AK11" i="43"/>
  <c r="AT11" i="43" s="1"/>
  <c r="AJ5" i="43"/>
  <c r="AK5" i="43"/>
  <c r="AT5" i="43" s="1"/>
  <c r="AI79" i="90"/>
  <c r="AN79" i="90"/>
  <c r="X79" i="46"/>
  <c r="Y79" i="46"/>
  <c r="AI80" i="73"/>
  <c r="AN80" i="73"/>
  <c r="AN80" i="25"/>
  <c r="AI80" i="25"/>
  <c r="AJ44" i="87"/>
  <c r="AK44" i="87"/>
  <c r="AT44" i="87" s="1"/>
  <c r="AJ8" i="87"/>
  <c r="AK8" i="87"/>
  <c r="AT8" i="87" s="1"/>
  <c r="AJ76" i="43"/>
  <c r="AK76" i="43"/>
  <c r="AT76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J34" i="43"/>
  <c r="AK34" i="43"/>
  <c r="AT34" i="43" s="1"/>
  <c r="AJ28" i="43"/>
  <c r="AK28" i="43"/>
  <c r="AT28" i="43" s="1"/>
  <c r="AJ22" i="43"/>
  <c r="AK22" i="43"/>
  <c r="AT22" i="43" s="1"/>
  <c r="AJ16" i="43"/>
  <c r="AK16" i="43"/>
  <c r="AT16" i="43" s="1"/>
  <c r="AK10" i="43"/>
  <c r="AT10" i="43" s="1"/>
  <c r="AJ10" i="43"/>
  <c r="AB4" i="43"/>
  <c r="AJ3" i="43"/>
  <c r="AH78" i="45"/>
  <c r="AQ78" i="45" s="1"/>
  <c r="AI79" i="34"/>
  <c r="AN79" i="34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J56" i="87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76" i="94"/>
  <c r="Y76" i="89"/>
  <c r="X76" i="89"/>
  <c r="AJ73" i="87"/>
  <c r="AK73" i="87"/>
  <c r="AT73" i="87" s="1"/>
  <c r="AJ67" i="87"/>
  <c r="AK67" i="87"/>
  <c r="AT67" i="87" s="1"/>
  <c r="AJ61" i="87"/>
  <c r="AK61" i="87"/>
  <c r="AT61" i="87" s="1"/>
  <c r="AJ55" i="87"/>
  <c r="AK55" i="87"/>
  <c r="AT55" i="87" s="1"/>
  <c r="AJ49" i="87"/>
  <c r="AK49" i="87"/>
  <c r="AT49" i="87" s="1"/>
  <c r="AJ43" i="87"/>
  <c r="AK43" i="87"/>
  <c r="AT43" i="87" s="1"/>
  <c r="AJ37" i="87"/>
  <c r="AK37" i="87"/>
  <c r="AT37" i="87" s="1"/>
  <c r="AJ31" i="87"/>
  <c r="AK31" i="87"/>
  <c r="AT31" i="87" s="1"/>
  <c r="AJ25" i="87"/>
  <c r="AK25" i="87"/>
  <c r="AT25" i="87" s="1"/>
  <c r="AJ19" i="87"/>
  <c r="AK19" i="87"/>
  <c r="AT19" i="87" s="1"/>
  <c r="AJ13" i="87"/>
  <c r="AK13" i="87"/>
  <c r="AT13" i="87" s="1"/>
  <c r="AJ7" i="87"/>
  <c r="AK7" i="87"/>
  <c r="AT7" i="87" s="1"/>
  <c r="AK77" i="43"/>
  <c r="AT77" i="43" s="1"/>
  <c r="AJ77" i="43"/>
  <c r="AJ69" i="43"/>
  <c r="AK69" i="43"/>
  <c r="AT69" i="43" s="1"/>
  <c r="AJ63" i="43"/>
  <c r="AK63" i="43"/>
  <c r="AT63" i="43" s="1"/>
  <c r="AJ57" i="43"/>
  <c r="AK57" i="43"/>
  <c r="AT57" i="43" s="1"/>
  <c r="AJ51" i="43"/>
  <c r="AK51" i="43"/>
  <c r="AT51" i="43" s="1"/>
  <c r="AJ45" i="43"/>
  <c r="AK45" i="43"/>
  <c r="AT45" i="43" s="1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J50" i="87"/>
  <c r="AK50" i="87"/>
  <c r="AT50" i="87" s="1"/>
  <c r="AJ14" i="87"/>
  <c r="AK14" i="87"/>
  <c r="AT14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Z80" i="41" s="1"/>
  <c r="AJ77" i="87"/>
  <c r="AK77" i="87"/>
  <c r="AT77" i="87" s="1"/>
  <c r="AK72" i="87"/>
  <c r="AT72" i="87" s="1"/>
  <c r="AJ72" i="87"/>
  <c r="AK66" i="87"/>
  <c r="AT66" i="87" s="1"/>
  <c r="AJ66" i="87"/>
  <c r="AK60" i="87"/>
  <c r="AT60" i="87" s="1"/>
  <c r="AJ60" i="87"/>
  <c r="AK54" i="87"/>
  <c r="AT54" i="87" s="1"/>
  <c r="AJ54" i="87"/>
  <c r="AK48" i="87"/>
  <c r="AT48" i="87" s="1"/>
  <c r="AJ48" i="87"/>
  <c r="AK42" i="87"/>
  <c r="AT42" i="87" s="1"/>
  <c r="AJ42" i="87"/>
  <c r="AK36" i="87"/>
  <c r="AT36" i="87" s="1"/>
  <c r="AJ36" i="87"/>
  <c r="AK30" i="87"/>
  <c r="AT30" i="87" s="1"/>
  <c r="AJ30" i="87"/>
  <c r="AK24" i="87"/>
  <c r="AT24" i="87" s="1"/>
  <c r="AJ24" i="87"/>
  <c r="AJ18" i="87"/>
  <c r="AK18" i="87"/>
  <c r="AT18" i="87" s="1"/>
  <c r="AK12" i="87"/>
  <c r="AT12" i="87" s="1"/>
  <c r="AJ12" i="87"/>
  <c r="AK6" i="87"/>
  <c r="AT6" i="87" s="1"/>
  <c r="AJ6" i="87"/>
  <c r="AK74" i="43"/>
  <c r="AT74" i="43" s="1"/>
  <c r="AJ74" i="43"/>
  <c r="AK68" i="43"/>
  <c r="AT68" i="43" s="1"/>
  <c r="AJ68" i="43"/>
  <c r="AJ62" i="43"/>
  <c r="AK62" i="43"/>
  <c r="AT62" i="43" s="1"/>
  <c r="AK56" i="43"/>
  <c r="AT56" i="43" s="1"/>
  <c r="AJ56" i="43"/>
  <c r="AK50" i="43"/>
  <c r="AT50" i="43" s="1"/>
  <c r="AJ50" i="43"/>
  <c r="AJ44" i="43"/>
  <c r="AK44" i="43"/>
  <c r="AT44" i="43" s="1"/>
  <c r="AK38" i="43"/>
  <c r="AT38" i="43" s="1"/>
  <c r="AJ38" i="43"/>
  <c r="AK32" i="43"/>
  <c r="AT32" i="43" s="1"/>
  <c r="AJ32" i="43"/>
  <c r="AJ26" i="43"/>
  <c r="AK26" i="43"/>
  <c r="AT26" i="43" s="1"/>
  <c r="AK20" i="43"/>
  <c r="AT20" i="43" s="1"/>
  <c r="AJ20" i="43"/>
  <c r="AK14" i="43"/>
  <c r="AT14" i="43" s="1"/>
  <c r="AJ14" i="43"/>
  <c r="AJ8" i="43"/>
  <c r="AK8" i="43"/>
  <c r="AT8" i="43" s="1"/>
  <c r="AI78" i="46"/>
  <c r="AN78" i="46"/>
  <c r="Z80" i="81"/>
  <c r="Z78" i="45"/>
  <c r="X80" i="93"/>
  <c r="Y80" i="93"/>
  <c r="X81" i="42"/>
  <c r="Y81" i="42"/>
  <c r="Z81" i="42" s="1"/>
  <c r="AJ74" i="87"/>
  <c r="AK74" i="87"/>
  <c r="AT74" i="87" s="1"/>
  <c r="AJ38" i="87"/>
  <c r="AK38" i="87"/>
  <c r="AT38" i="87" s="1"/>
  <c r="AR79" i="30"/>
  <c r="AH78" i="47"/>
  <c r="AQ78" i="47" s="1"/>
  <c r="AN79" i="41"/>
  <c r="AI79" i="41"/>
  <c r="AK78" i="87"/>
  <c r="AT78" i="87" s="1"/>
  <c r="AJ78" i="87"/>
  <c r="AJ65" i="87"/>
  <c r="AK65" i="87"/>
  <c r="AT65" i="87" s="1"/>
  <c r="AJ59" i="87"/>
  <c r="AK59" i="87"/>
  <c r="AT59" i="87" s="1"/>
  <c r="AJ53" i="87"/>
  <c r="AK53" i="87"/>
  <c r="AT53" i="87" s="1"/>
  <c r="AJ47" i="87"/>
  <c r="AK47" i="87"/>
  <c r="AT47" i="87" s="1"/>
  <c r="AJ41" i="87"/>
  <c r="AK41" i="87"/>
  <c r="AT41" i="87" s="1"/>
  <c r="AJ35" i="87"/>
  <c r="AK35" i="87"/>
  <c r="AT35" i="87" s="1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J5" i="87"/>
  <c r="AK78" i="43"/>
  <c r="AT78" i="43" s="1"/>
  <c r="AJ78" i="43"/>
  <c r="AJ73" i="43"/>
  <c r="AK73" i="43"/>
  <c r="AT73" i="43" s="1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J37" i="43"/>
  <c r="AK37" i="43"/>
  <c r="AT37" i="43" s="1"/>
  <c r="AJ31" i="43"/>
  <c r="AK31" i="43"/>
  <c r="AT31" i="43" s="1"/>
  <c r="AJ25" i="43"/>
  <c r="AK25" i="43"/>
  <c r="AT25" i="43" s="1"/>
  <c r="AJ19" i="43"/>
  <c r="AK19" i="43"/>
  <c r="AT19" i="43" s="1"/>
  <c r="AJ13" i="43"/>
  <c r="AK13" i="43"/>
  <c r="AT13" i="43" s="1"/>
  <c r="AJ7" i="43"/>
  <c r="AK7" i="43"/>
  <c r="AT7" i="43" s="1"/>
  <c r="Z81" i="37"/>
  <c r="AI79" i="93"/>
  <c r="AN79" i="93"/>
  <c r="X80" i="34"/>
  <c r="Y80" i="34"/>
  <c r="AE80" i="86"/>
  <c r="AF80" i="86"/>
  <c r="AO80" i="86" s="1"/>
  <c r="W81" i="86"/>
  <c r="AG80" i="86"/>
  <c r="AP80" i="86" s="1"/>
  <c r="AJ32" i="87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6" i="87"/>
  <c r="AK76" i="87"/>
  <c r="AT76" i="87" s="1"/>
  <c r="AJ70" i="87"/>
  <c r="AK70" i="87"/>
  <c r="AT70" i="87" s="1"/>
  <c r="AJ64" i="87"/>
  <c r="AK64" i="87"/>
  <c r="AT64" i="87" s="1"/>
  <c r="AJ58" i="87"/>
  <c r="AK58" i="87"/>
  <c r="AT58" i="87" s="1"/>
  <c r="AJ52" i="87"/>
  <c r="AK52" i="87"/>
  <c r="AT52" i="87" s="1"/>
  <c r="AJ46" i="87"/>
  <c r="AK46" i="87"/>
  <c r="AT46" i="87" s="1"/>
  <c r="AJ40" i="87"/>
  <c r="AK40" i="87"/>
  <c r="AT40" i="87" s="1"/>
  <c r="AJ34" i="87"/>
  <c r="AK34" i="87"/>
  <c r="AT34" i="87" s="1"/>
  <c r="AJ28" i="87"/>
  <c r="AK28" i="87"/>
  <c r="AT28" i="87" s="1"/>
  <c r="AJ22" i="87"/>
  <c r="AK22" i="87"/>
  <c r="AT22" i="87" s="1"/>
  <c r="AJ16" i="87"/>
  <c r="AK16" i="87"/>
  <c r="AT16" i="87" s="1"/>
  <c r="AJ10" i="87"/>
  <c r="AK10" i="87"/>
  <c r="AT10" i="87" s="1"/>
  <c r="AJ75" i="43"/>
  <c r="AK75" i="43"/>
  <c r="AT7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AS4" i="31"/>
  <c r="AS81" i="31" s="1"/>
  <c r="AL4" i="31"/>
  <c r="AU4" i="31" s="1"/>
  <c r="AI80" i="42"/>
  <c r="AN80" i="42"/>
  <c r="Y81" i="25"/>
  <c r="X81" i="25"/>
  <c r="AI79" i="43"/>
  <c r="AN79" i="43"/>
  <c r="AN81" i="43" s="1"/>
  <c r="Z81" i="26" l="1"/>
  <c r="Z81" i="73"/>
  <c r="Z79" i="46"/>
  <c r="AX68" i="39"/>
  <c r="S68" i="39" s="1"/>
  <c r="AC68" i="39" s="1"/>
  <c r="AB69" i="39" s="1"/>
  <c r="AX8" i="39"/>
  <c r="S8" i="39" s="1"/>
  <c r="AC8" i="39" s="1"/>
  <c r="AB9" i="39" s="1"/>
  <c r="AX78" i="39"/>
  <c r="S78" i="39" s="1"/>
  <c r="AC78" i="39" s="1"/>
  <c r="AB79" i="39" s="1"/>
  <c r="AU81" i="31"/>
  <c r="C11" i="31" s="1"/>
  <c r="AX44" i="39"/>
  <c r="S44" i="39" s="1"/>
  <c r="AC44" i="39" s="1"/>
  <c r="AB45" i="39" s="1"/>
  <c r="AX38" i="39"/>
  <c r="S38" i="39" s="1"/>
  <c r="AC38" i="39" s="1"/>
  <c r="AB39" i="39" s="1"/>
  <c r="AX32" i="39"/>
  <c r="S32" i="39" s="1"/>
  <c r="AC32" i="39" s="1"/>
  <c r="AB33" i="39" s="1"/>
  <c r="AX62" i="39"/>
  <c r="S62" i="39" s="1"/>
  <c r="AC62" i="39" s="1"/>
  <c r="AB63" i="39" s="1"/>
  <c r="AX26" i="39"/>
  <c r="S26" i="39" s="1"/>
  <c r="AC26" i="39" s="1"/>
  <c r="AB27" i="39" s="1"/>
  <c r="AX56" i="39"/>
  <c r="S56" i="39" s="1"/>
  <c r="AC56" i="39" s="1"/>
  <c r="AB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J6" i="43"/>
  <c r="AK5" i="39"/>
  <c r="AT5" i="39" s="1"/>
  <c r="AG81" i="73"/>
  <c r="AP81" i="73" s="1"/>
  <c r="AF81" i="73"/>
  <c r="AO81" i="73" s="1"/>
  <c r="AE81" i="73"/>
  <c r="W82" i="73"/>
  <c r="AJ12" i="43"/>
  <c r="AK12" i="43"/>
  <c r="AT12" i="43" s="1"/>
  <c r="AS36" i="43"/>
  <c r="AL36" i="43"/>
  <c r="AU36" i="43" s="1"/>
  <c r="AS54" i="43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29" i="87"/>
  <c r="AL29" i="87"/>
  <c r="AU29" i="87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J69" i="39"/>
  <c r="AK69" i="39"/>
  <c r="AT69" i="39" s="1"/>
  <c r="AK63" i="39"/>
  <c r="AT63" i="39" s="1"/>
  <c r="AJ57" i="39"/>
  <c r="AK57" i="39"/>
  <c r="AT57" i="39" s="1"/>
  <c r="AJ51" i="39"/>
  <c r="AK51" i="39"/>
  <c r="AT51" i="39" s="1"/>
  <c r="AJ45" i="39"/>
  <c r="AK45" i="39"/>
  <c r="AT45" i="39" s="1"/>
  <c r="AJ39" i="39"/>
  <c r="AK39" i="39"/>
  <c r="AT39" i="39" s="1"/>
  <c r="AK33" i="39"/>
  <c r="AT33" i="39" s="1"/>
  <c r="AK27" i="39"/>
  <c r="AT27" i="39" s="1"/>
  <c r="AJ21" i="39"/>
  <c r="AK21" i="39"/>
  <c r="AT21" i="39" s="1"/>
  <c r="AJ15" i="39"/>
  <c r="AK15" i="39"/>
  <c r="AT15" i="39" s="1"/>
  <c r="AJ9" i="39"/>
  <c r="AK9" i="39"/>
  <c r="AT9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26" i="87"/>
  <c r="AL26" i="87"/>
  <c r="AU26" i="87" s="1"/>
  <c r="AS6" i="43"/>
  <c r="AL6" i="43"/>
  <c r="AU6" i="43" s="1"/>
  <c r="AI77" i="27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W81" i="41"/>
  <c r="AG80" i="41"/>
  <c r="AP80" i="41" s="1"/>
  <c r="AF80" i="41"/>
  <c r="AO80" i="41" s="1"/>
  <c r="AE80" i="41"/>
  <c r="AR79" i="43"/>
  <c r="AR81" i="43" s="1"/>
  <c r="AL79" i="43"/>
  <c r="AU79" i="43" s="1"/>
  <c r="AS60" i="43"/>
  <c r="AL60" i="43"/>
  <c r="AU60" i="43" s="1"/>
  <c r="AS40" i="87"/>
  <c r="AL40" i="87"/>
  <c r="AU40" i="87" s="1"/>
  <c r="AS76" i="87"/>
  <c r="AL76" i="87"/>
  <c r="AU76" i="87" s="1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L35" i="87"/>
  <c r="AU35" i="87" s="1"/>
  <c r="AS53" i="87"/>
  <c r="AL53" i="87"/>
  <c r="AU53" i="87" s="1"/>
  <c r="AS38" i="87"/>
  <c r="AL38" i="87"/>
  <c r="AU38" i="87" s="1"/>
  <c r="AR78" i="46"/>
  <c r="AS18" i="87"/>
  <c r="AL18" i="87"/>
  <c r="AU18" i="87" s="1"/>
  <c r="Z79" i="78"/>
  <c r="Y79" i="83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S27" i="87"/>
  <c r="AL27" i="87"/>
  <c r="AU27" i="87" s="1"/>
  <c r="AS45" i="87"/>
  <c r="AL45" i="87"/>
  <c r="AU45" i="87" s="1"/>
  <c r="AS63" i="87"/>
  <c r="AL63" i="87"/>
  <c r="AU63" i="87" s="1"/>
  <c r="AI81" i="77"/>
  <c r="AN81" i="77"/>
  <c r="AS36" i="87"/>
  <c r="AL36" i="87"/>
  <c r="AU36" i="87" s="1"/>
  <c r="AS71" i="87"/>
  <c r="AL71" i="87"/>
  <c r="AU71" i="87" s="1"/>
  <c r="Z80" i="34"/>
  <c r="AS5" i="87"/>
  <c r="AL5" i="87"/>
  <c r="AU5" i="87" s="1"/>
  <c r="AR79" i="41"/>
  <c r="AH80" i="93"/>
  <c r="AQ80" i="93" s="1"/>
  <c r="AS6" i="87"/>
  <c r="AL6" i="87"/>
  <c r="AU6" i="87" s="1"/>
  <c r="AS24" i="87"/>
  <c r="AL24" i="87"/>
  <c r="AU24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Y81" i="30"/>
  <c r="AS77" i="43"/>
  <c r="AL77" i="43"/>
  <c r="AU77" i="43" s="1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L9" i="87"/>
  <c r="AU9" i="87" s="1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77" i="87"/>
  <c r="AL77" i="87"/>
  <c r="AU77" i="87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L16" i="43"/>
  <c r="AU16" i="43" s="1"/>
  <c r="AS34" i="43"/>
  <c r="AL34" i="43"/>
  <c r="AU34" i="43" s="1"/>
  <c r="AS52" i="43"/>
  <c r="AL52" i="43"/>
  <c r="AU52" i="43" s="1"/>
  <c r="AS8" i="87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2" i="43"/>
  <c r="AL42" i="43"/>
  <c r="AU42" i="43" s="1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12" i="87"/>
  <c r="AL12" i="87"/>
  <c r="AU12" i="87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L5" i="43"/>
  <c r="AU5" i="43" s="1"/>
  <c r="AN81" i="38"/>
  <c r="AI81" i="38"/>
  <c r="Y78" i="27"/>
  <c r="Z78" i="27" s="1"/>
  <c r="X78" i="27"/>
  <c r="Z78" i="29" l="1"/>
  <c r="Z81" i="30"/>
  <c r="Z79" i="83"/>
  <c r="Z80" i="82"/>
  <c r="AG80" i="82" s="1"/>
  <c r="AP80" i="82" s="1"/>
  <c r="Z81" i="86"/>
  <c r="AE81" i="86" s="1"/>
  <c r="W79" i="29"/>
  <c r="AG78" i="29"/>
  <c r="AP78" i="29" s="1"/>
  <c r="AE78" i="29"/>
  <c r="AF78" i="29"/>
  <c r="AO78" i="29" s="1"/>
  <c r="W82" i="30"/>
  <c r="AG81" i="30"/>
  <c r="AP81" i="30" s="1"/>
  <c r="AF81" i="30"/>
  <c r="AO81" i="30" s="1"/>
  <c r="AE81" i="30"/>
  <c r="AE80" i="82"/>
  <c r="W81" i="82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L51" i="39"/>
  <c r="AU51" i="39" s="1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Z82" i="37" s="1"/>
  <c r="AR80" i="86"/>
  <c r="Y82" i="73"/>
  <c r="X82" i="73"/>
  <c r="AJ20" i="39"/>
  <c r="AK20" i="39"/>
  <c r="AT20" i="39" s="1"/>
  <c r="AX79" i="83"/>
  <c r="S79" i="83" s="1"/>
  <c r="AC79" i="83" s="1"/>
  <c r="AE79" i="83"/>
  <c r="AG79" i="83"/>
  <c r="AP79" i="83" s="1"/>
  <c r="AP81" i="83" s="1"/>
  <c r="AF79" i="83"/>
  <c r="AO79" i="83" s="1"/>
  <c r="AO81" i="83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39" i="39"/>
  <c r="AL39" i="39"/>
  <c r="AU39" i="39" s="1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Z81" i="33" s="1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S18" i="43"/>
  <c r="AL18" i="43"/>
  <c r="AU18" i="43" s="1"/>
  <c r="Y82" i="26"/>
  <c r="X82" i="26"/>
  <c r="AU81" i="87"/>
  <c r="C11" i="87" s="1"/>
  <c r="F40" i="97" s="1"/>
  <c r="AR80" i="85"/>
  <c r="AJ16" i="39"/>
  <c r="AK16" i="39"/>
  <c r="AT16" i="39" s="1"/>
  <c r="AJ52" i="39"/>
  <c r="AK52" i="39"/>
  <c r="AT52" i="39" s="1"/>
  <c r="AJ5" i="39"/>
  <c r="AG81" i="86" l="1"/>
  <c r="AP81" i="86" s="1"/>
  <c r="AF80" i="82"/>
  <c r="AO80" i="82" s="1"/>
  <c r="W82" i="86"/>
  <c r="Z79" i="47"/>
  <c r="AF81" i="86"/>
  <c r="AO81" i="86" s="1"/>
  <c r="Z82" i="73"/>
  <c r="Z81" i="81"/>
  <c r="AX20" i="83"/>
  <c r="S20" i="83" s="1"/>
  <c r="AC20" i="83" s="1"/>
  <c r="AB21" i="83" s="1"/>
  <c r="AS81" i="43"/>
  <c r="AX56" i="83"/>
  <c r="S56" i="83" s="1"/>
  <c r="AC56" i="83" s="1"/>
  <c r="AB57" i="83" s="1"/>
  <c r="AX44" i="83"/>
  <c r="S44" i="83" s="1"/>
  <c r="AC44" i="83" s="1"/>
  <c r="AB45" i="83" s="1"/>
  <c r="AX75" i="83"/>
  <c r="S75" i="83" s="1"/>
  <c r="AC75" i="83" s="1"/>
  <c r="AB76" i="83" s="1"/>
  <c r="AK76" i="83" s="1"/>
  <c r="AT76" i="83" s="1"/>
  <c r="AX68" i="83"/>
  <c r="S68" i="83" s="1"/>
  <c r="AC68" i="83" s="1"/>
  <c r="AB69" i="83" s="1"/>
  <c r="AX32" i="83"/>
  <c r="S32" i="83" s="1"/>
  <c r="AC32" i="83" s="1"/>
  <c r="AB33" i="83" s="1"/>
  <c r="AX50" i="83"/>
  <c r="S50" i="83" s="1"/>
  <c r="AC50" i="83" s="1"/>
  <c r="AB51" i="83" s="1"/>
  <c r="AX38" i="83"/>
  <c r="S38" i="83" s="1"/>
  <c r="AC38" i="83" s="1"/>
  <c r="AB39" i="83" s="1"/>
  <c r="AK39" i="83" s="1"/>
  <c r="AT39" i="83" s="1"/>
  <c r="AX62" i="83"/>
  <c r="S62" i="83" s="1"/>
  <c r="AC62" i="83" s="1"/>
  <c r="AB63" i="83" s="1"/>
  <c r="AX26" i="83"/>
  <c r="S26" i="83" s="1"/>
  <c r="AC26" i="83" s="1"/>
  <c r="AB27" i="83" s="1"/>
  <c r="AU81" i="43"/>
  <c r="C11" i="43" s="1"/>
  <c r="W83" i="37"/>
  <c r="AG82" i="37"/>
  <c r="AP82" i="37" s="1"/>
  <c r="AF82" i="37"/>
  <c r="AO82" i="37" s="1"/>
  <c r="AE82" i="37"/>
  <c r="AK5" i="83"/>
  <c r="AT5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F81" i="33"/>
  <c r="AO81" i="33" s="1"/>
  <c r="AG81" i="33"/>
  <c r="AP81" i="33" s="1"/>
  <c r="AE81" i="33"/>
  <c r="W82" i="33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X81" i="82"/>
  <c r="X79" i="29"/>
  <c r="Y79" i="29"/>
  <c r="AK63" i="83"/>
  <c r="AT63" i="83" s="1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57" i="83"/>
  <c r="AT57" i="83" s="1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69" i="83"/>
  <c r="AT69" i="83" s="1"/>
  <c r="AK27" i="83"/>
  <c r="AT27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Z81" i="90" s="1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Z78" i="74" s="1"/>
  <c r="Y78" i="74"/>
  <c r="AS17" i="39"/>
  <c r="AL17" i="39"/>
  <c r="AU17" i="39" s="1"/>
  <c r="AI81" i="30"/>
  <c r="AN81" i="30"/>
  <c r="AI78" i="29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W82" i="81"/>
  <c r="AE81" i="81"/>
  <c r="AF81" i="81"/>
  <c r="AO81" i="81" s="1"/>
  <c r="AG81" i="81"/>
  <c r="AP81" i="81" s="1"/>
  <c r="AI79" i="83"/>
  <c r="AN79" i="83"/>
  <c r="AN81" i="83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Z3" i="47"/>
  <c r="AX3" i="47" s="1"/>
  <c r="S3" i="47" s="1"/>
  <c r="AC3" i="47" s="1"/>
  <c r="AX16" i="47"/>
  <c r="S16" i="47" s="1"/>
  <c r="AC16" i="47" s="1"/>
  <c r="AB17" i="47" s="1"/>
  <c r="AX19" i="47"/>
  <c r="S19" i="47" s="1"/>
  <c r="AC19" i="47" s="1"/>
  <c r="AB20" i="47" s="1"/>
  <c r="AX23" i="47"/>
  <c r="S23" i="47" s="1"/>
  <c r="AC23" i="47" s="1"/>
  <c r="AB24" i="47" s="1"/>
  <c r="AX24" i="47"/>
  <c r="S24" i="47" s="1"/>
  <c r="AC24" i="47" s="1"/>
  <c r="AB25" i="47" s="1"/>
  <c r="AX26" i="47"/>
  <c r="S26" i="47" s="1"/>
  <c r="AC26" i="47" s="1"/>
  <c r="AB27" i="47" s="1"/>
  <c r="AX29" i="47"/>
  <c r="S29" i="47" s="1"/>
  <c r="AC29" i="47" s="1"/>
  <c r="AB30" i="47" s="1"/>
  <c r="AX30" i="47"/>
  <c r="S30" i="47" s="1"/>
  <c r="AC30" i="47" s="1"/>
  <c r="AB31" i="47" s="1"/>
  <c r="AX32" i="47"/>
  <c r="S32" i="47" s="1"/>
  <c r="AC32" i="47" s="1"/>
  <c r="AB33" i="47" s="1"/>
  <c r="AX35" i="47"/>
  <c r="S35" i="47" s="1"/>
  <c r="AC35" i="47" s="1"/>
  <c r="AB36" i="47" s="1"/>
  <c r="AX36" i="47"/>
  <c r="S36" i="47" s="1"/>
  <c r="AC36" i="47" s="1"/>
  <c r="AB37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4" i="47"/>
  <c r="S64" i="47" s="1"/>
  <c r="AC64" i="47" s="1"/>
  <c r="AB65" i="47" s="1"/>
  <c r="AX65" i="47"/>
  <c r="S65" i="47" s="1"/>
  <c r="AC65" i="47" s="1"/>
  <c r="AB66" i="47" s="1"/>
  <c r="AX66" i="47"/>
  <c r="S66" i="47" s="1"/>
  <c r="AC66" i="47" s="1"/>
  <c r="AB67" i="47" s="1"/>
  <c r="AX67" i="47"/>
  <c r="S67" i="47" s="1"/>
  <c r="AC67" i="47" s="1"/>
  <c r="AB68" i="47" s="1"/>
  <c r="AX68" i="47"/>
  <c r="S68" i="47" s="1"/>
  <c r="AC68" i="47" s="1"/>
  <c r="AB69" i="47" s="1"/>
  <c r="AX69" i="47"/>
  <c r="S69" i="47" s="1"/>
  <c r="AC69" i="47" s="1"/>
  <c r="AB70" i="47" s="1"/>
  <c r="AX70" i="47"/>
  <c r="S70" i="47" s="1"/>
  <c r="AC70" i="47" s="1"/>
  <c r="AB71" i="47" s="1"/>
  <c r="AX71" i="47"/>
  <c r="S71" i="47" s="1"/>
  <c r="AC71" i="47" s="1"/>
  <c r="AB72" i="47" s="1"/>
  <c r="AX72" i="47"/>
  <c r="S72" i="47" s="1"/>
  <c r="AC72" i="47" s="1"/>
  <c r="AB73" i="47" s="1"/>
  <c r="AX73" i="47"/>
  <c r="S73" i="47" s="1"/>
  <c r="AC73" i="47" s="1"/>
  <c r="AB74" i="47" s="1"/>
  <c r="AX76" i="47"/>
  <c r="S76" i="47" s="1"/>
  <c r="AC76" i="47" s="1"/>
  <c r="AB77" i="47" s="1"/>
  <c r="AX75" i="47"/>
  <c r="S75" i="47" s="1"/>
  <c r="AC75" i="47" s="1"/>
  <c r="AB76" i="47" s="1"/>
  <c r="AX74" i="47"/>
  <c r="S74" i="47" s="1"/>
  <c r="AC74" i="47" s="1"/>
  <c r="AB75" i="47" s="1"/>
  <c r="AX77" i="47"/>
  <c r="S77" i="47" s="1"/>
  <c r="AC77" i="47" s="1"/>
  <c r="AB78" i="47" s="1"/>
  <c r="AX78" i="47"/>
  <c r="S78" i="47" s="1"/>
  <c r="AC78" i="47" s="1"/>
  <c r="AB79" i="47" s="1"/>
  <c r="AK51" i="83"/>
  <c r="AT51" i="83" s="1"/>
  <c r="AJ51" i="83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X81" i="93"/>
  <c r="Z81" i="93" s="1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AX17" i="47" l="1"/>
  <c r="S17" i="47" s="1"/>
  <c r="AC17" i="47" s="1"/>
  <c r="AB18" i="47" s="1"/>
  <c r="Z81" i="82"/>
  <c r="AX34" i="47"/>
  <c r="S34" i="47" s="1"/>
  <c r="AC34" i="47" s="1"/>
  <c r="AB35" i="47" s="1"/>
  <c r="AX28" i="47"/>
  <c r="S28" i="47" s="1"/>
  <c r="AC28" i="47" s="1"/>
  <c r="AB29" i="47" s="1"/>
  <c r="AX22" i="47"/>
  <c r="S22" i="47" s="1"/>
  <c r="AC22" i="47" s="1"/>
  <c r="AB23" i="47" s="1"/>
  <c r="AX13" i="47"/>
  <c r="S13" i="47" s="1"/>
  <c r="AC13" i="47" s="1"/>
  <c r="AB14" i="47" s="1"/>
  <c r="AX33" i="47"/>
  <c r="S33" i="47" s="1"/>
  <c r="AC33" i="47" s="1"/>
  <c r="AB34" i="47" s="1"/>
  <c r="AX27" i="47"/>
  <c r="S27" i="47" s="1"/>
  <c r="AC27" i="47" s="1"/>
  <c r="AB28" i="47" s="1"/>
  <c r="AX20" i="47"/>
  <c r="S20" i="47" s="1"/>
  <c r="AC20" i="47" s="1"/>
  <c r="AB21" i="47" s="1"/>
  <c r="AX12" i="47"/>
  <c r="S12" i="47" s="1"/>
  <c r="AC12" i="47" s="1"/>
  <c r="AB13" i="47" s="1"/>
  <c r="Z80" i="78"/>
  <c r="AX49" i="47"/>
  <c r="S49" i="47" s="1"/>
  <c r="AC49" i="47" s="1"/>
  <c r="AB50" i="47" s="1"/>
  <c r="AX43" i="47"/>
  <c r="S43" i="47" s="1"/>
  <c r="AC43" i="47" s="1"/>
  <c r="AB44" i="47" s="1"/>
  <c r="AX37" i="47"/>
  <c r="S37" i="47" s="1"/>
  <c r="AC37" i="47" s="1"/>
  <c r="AB38" i="47" s="1"/>
  <c r="AX31" i="47"/>
  <c r="S31" i="47" s="1"/>
  <c r="AC31" i="47" s="1"/>
  <c r="AB32" i="47" s="1"/>
  <c r="AX25" i="47"/>
  <c r="S25" i="47" s="1"/>
  <c r="AC25" i="47" s="1"/>
  <c r="AB26" i="47" s="1"/>
  <c r="AX18" i="47"/>
  <c r="S18" i="47" s="1"/>
  <c r="AC18" i="47" s="1"/>
  <c r="AB19" i="47" s="1"/>
  <c r="AX11" i="47"/>
  <c r="S11" i="47" s="1"/>
  <c r="AC11" i="47" s="1"/>
  <c r="AB12" i="47" s="1"/>
  <c r="AX5" i="47"/>
  <c r="S5" i="47" s="1"/>
  <c r="AC5" i="47" s="1"/>
  <c r="AB6" i="47" s="1"/>
  <c r="AX14" i="47"/>
  <c r="S14" i="47" s="1"/>
  <c r="AC14" i="47" s="1"/>
  <c r="AB15" i="47" s="1"/>
  <c r="AX8" i="47"/>
  <c r="S8" i="47" s="1"/>
  <c r="AC8" i="47" s="1"/>
  <c r="AB9" i="47" s="1"/>
  <c r="AX7" i="47"/>
  <c r="S7" i="47" s="1"/>
  <c r="AC7" i="47" s="1"/>
  <c r="AB8" i="47" s="1"/>
  <c r="AX4" i="47"/>
  <c r="S4" i="47" s="1"/>
  <c r="AC4" i="47" s="1"/>
  <c r="AB5" i="47" s="1"/>
  <c r="AJ5" i="47" s="1"/>
  <c r="AX10" i="47"/>
  <c r="S10" i="47" s="1"/>
  <c r="AC10" i="47" s="1"/>
  <c r="AB11" i="47" s="1"/>
  <c r="AJ45" i="83"/>
  <c r="AX6" i="47"/>
  <c r="S6" i="47" s="1"/>
  <c r="AC6" i="47" s="1"/>
  <c r="AB7" i="47" s="1"/>
  <c r="AG81" i="82"/>
  <c r="AP81" i="82" s="1"/>
  <c r="AF81" i="82"/>
  <c r="AO81" i="82" s="1"/>
  <c r="W82" i="82"/>
  <c r="AE81" i="82"/>
  <c r="AJ3" i="47"/>
  <c r="AB4" i="47"/>
  <c r="AK63" i="47"/>
  <c r="AT63" i="47" s="1"/>
  <c r="AJ63" i="47"/>
  <c r="AJ45" i="47"/>
  <c r="AK45" i="47"/>
  <c r="AT45" i="47" s="1"/>
  <c r="AK21" i="47"/>
  <c r="AT21" i="47" s="1"/>
  <c r="AK5" i="47"/>
  <c r="AT5" i="47" s="1"/>
  <c r="AI81" i="81"/>
  <c r="AN81" i="81"/>
  <c r="AJ23" i="83"/>
  <c r="AK23" i="83"/>
  <c r="AT23" i="83" s="1"/>
  <c r="AJ59" i="83"/>
  <c r="AK59" i="83"/>
  <c r="AT59" i="83" s="1"/>
  <c r="AS45" i="83"/>
  <c r="AL45" i="83"/>
  <c r="AU45" i="83" s="1"/>
  <c r="AG78" i="74"/>
  <c r="AP78" i="74" s="1"/>
  <c r="AF78" i="74"/>
  <c r="AO78" i="74" s="1"/>
  <c r="AE78" i="74"/>
  <c r="W79" i="74"/>
  <c r="AF80" i="78"/>
  <c r="AO80" i="78" s="1"/>
  <c r="AE80" i="78"/>
  <c r="W81" i="78"/>
  <c r="AG80" i="78"/>
  <c r="AP80" i="78" s="1"/>
  <c r="AF81" i="90"/>
  <c r="AO81" i="90" s="1"/>
  <c r="AG81" i="90"/>
  <c r="AP81" i="90" s="1"/>
  <c r="AE81" i="90"/>
  <c r="W82" i="90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S51" i="83"/>
  <c r="AL51" i="83"/>
  <c r="AU51" i="8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K32" i="47"/>
  <c r="AT32" i="47" s="1"/>
  <c r="AJ32" i="47"/>
  <c r="AK26" i="47"/>
  <c r="AT26" i="47" s="1"/>
  <c r="AJ26" i="47"/>
  <c r="AK20" i="47"/>
  <c r="AT20" i="47" s="1"/>
  <c r="AJ20" i="47"/>
  <c r="AK14" i="47"/>
  <c r="AT14" i="47" s="1"/>
  <c r="AJ14" i="47"/>
  <c r="AJ8" i="47"/>
  <c r="AK8" i="47"/>
  <c r="AT8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J27" i="47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AJ19" i="47"/>
  <c r="AK19" i="47"/>
  <c r="AT19" i="47" s="1"/>
  <c r="AJ13" i="47"/>
  <c r="AK13" i="47"/>
  <c r="AT13" i="47" s="1"/>
  <c r="AJ7" i="47"/>
  <c r="AK7" i="47"/>
  <c r="AT7" i="47" s="1"/>
  <c r="X82" i="8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39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K54" i="47"/>
  <c r="AT54" i="47" s="1"/>
  <c r="AJ54" i="47"/>
  <c r="AJ48" i="47"/>
  <c r="AK48" i="47"/>
  <c r="AT48" i="47" s="1"/>
  <c r="AJ42" i="47"/>
  <c r="AK42" i="47"/>
  <c r="AT42" i="47" s="1"/>
  <c r="AJ36" i="47"/>
  <c r="AK36" i="47"/>
  <c r="AT36" i="47" s="1"/>
  <c r="AJ30" i="47"/>
  <c r="AK30" i="47"/>
  <c r="AT30" i="47" s="1"/>
  <c r="AJ24" i="47"/>
  <c r="AK24" i="47"/>
  <c r="AT24" i="47" s="1"/>
  <c r="AJ18" i="47"/>
  <c r="AK18" i="47"/>
  <c r="AT18" i="47" s="1"/>
  <c r="AJ12" i="47"/>
  <c r="AK12" i="47"/>
  <c r="AT12" i="47" s="1"/>
  <c r="AJ6" i="47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J69" i="47"/>
  <c r="AK69" i="47"/>
  <c r="AT69" i="47" s="1"/>
  <c r="AJ51" i="47"/>
  <c r="AK51" i="47"/>
  <c r="AT51" i="47" s="1"/>
  <c r="AK15" i="47"/>
  <c r="AT15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J65" i="47"/>
  <c r="AK65" i="47"/>
  <c r="AT65" i="47" s="1"/>
  <c r="AK59" i="47"/>
  <c r="AT59" i="47" s="1"/>
  <c r="AJ59" i="47"/>
  <c r="AK53" i="47"/>
  <c r="AT53" i="47" s="1"/>
  <c r="AJ53" i="47"/>
  <c r="AK47" i="47"/>
  <c r="AT47" i="47" s="1"/>
  <c r="AJ47" i="47"/>
  <c r="AK41" i="47"/>
  <c r="AT41" i="47" s="1"/>
  <c r="AJ41" i="47"/>
  <c r="AK35" i="47"/>
  <c r="AT35" i="47" s="1"/>
  <c r="AJ35" i="47"/>
  <c r="AK29" i="47"/>
  <c r="AT29" i="47" s="1"/>
  <c r="AJ29" i="47"/>
  <c r="AK23" i="47"/>
  <c r="AT23" i="47" s="1"/>
  <c r="AJ23" i="47"/>
  <c r="AK17" i="47"/>
  <c r="AT17" i="47" s="1"/>
  <c r="AJ17" i="47"/>
  <c r="AK11" i="47"/>
  <c r="AT11" i="47" s="1"/>
  <c r="AJ11" i="47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X20" i="27"/>
  <c r="S20" i="27" s="1"/>
  <c r="AC20" i="27" s="1"/>
  <c r="AB21" i="27" s="1"/>
  <c r="AX21" i="27"/>
  <c r="S21" i="27" s="1"/>
  <c r="AC21" i="27" s="1"/>
  <c r="AB22" i="27" s="1"/>
  <c r="AX22" i="27"/>
  <c r="S22" i="27" s="1"/>
  <c r="AC22" i="27" s="1"/>
  <c r="AB23" i="27" s="1"/>
  <c r="AX23" i="27"/>
  <c r="S23" i="27" s="1"/>
  <c r="AC23" i="27" s="1"/>
  <c r="AB24" i="27" s="1"/>
  <c r="AX27" i="27"/>
  <c r="S27" i="27" s="1"/>
  <c r="AC27" i="27" s="1"/>
  <c r="AB28" i="27" s="1"/>
  <c r="AX28" i="27"/>
  <c r="S28" i="27" s="1"/>
  <c r="AC28" i="27" s="1"/>
  <c r="AB29" i="27" s="1"/>
  <c r="AX29" i="27"/>
  <c r="S29" i="27" s="1"/>
  <c r="AC29" i="27" s="1"/>
  <c r="AB30" i="27" s="1"/>
  <c r="AX30" i="27"/>
  <c r="S30" i="27" s="1"/>
  <c r="AC30" i="27" s="1"/>
  <c r="AB31" i="27" s="1"/>
  <c r="AX31" i="27"/>
  <c r="S31" i="27" s="1"/>
  <c r="AC31" i="27" s="1"/>
  <c r="AB32" i="27" s="1"/>
  <c r="AX32" i="27"/>
  <c r="S32" i="27" s="1"/>
  <c r="AC32" i="27" s="1"/>
  <c r="AB33" i="27" s="1"/>
  <c r="AX33" i="27"/>
  <c r="S33" i="27" s="1"/>
  <c r="AC33" i="27" s="1"/>
  <c r="AB34" i="27" s="1"/>
  <c r="AX34" i="27"/>
  <c r="S34" i="27" s="1"/>
  <c r="AC34" i="27" s="1"/>
  <c r="AB35" i="27" s="1"/>
  <c r="AX35" i="27"/>
  <c r="S35" i="27" s="1"/>
  <c r="AC35" i="27" s="1"/>
  <c r="AB36" i="27" s="1"/>
  <c r="AX36" i="27"/>
  <c r="S36" i="27" s="1"/>
  <c r="AC36" i="27" s="1"/>
  <c r="AB37" i="27" s="1"/>
  <c r="AX37" i="27"/>
  <c r="S37" i="27" s="1"/>
  <c r="AC37" i="27" s="1"/>
  <c r="AB38" i="27" s="1"/>
  <c r="AX38" i="27"/>
  <c r="S38" i="27" s="1"/>
  <c r="AC38" i="27" s="1"/>
  <c r="AB39" i="27" s="1"/>
  <c r="AX39" i="27"/>
  <c r="S39" i="27" s="1"/>
  <c r="AC39" i="27" s="1"/>
  <c r="AB40" i="27" s="1"/>
  <c r="AX40" i="27"/>
  <c r="S40" i="27" s="1"/>
  <c r="AC40" i="27" s="1"/>
  <c r="AB41" i="27" s="1"/>
  <c r="AX41" i="27"/>
  <c r="S41" i="27" s="1"/>
  <c r="AC41" i="27" s="1"/>
  <c r="AB42" i="27" s="1"/>
  <c r="AX42" i="27"/>
  <c r="S42" i="27" s="1"/>
  <c r="AC42" i="27" s="1"/>
  <c r="AB43" i="27" s="1"/>
  <c r="AX43" i="27"/>
  <c r="S43" i="27" s="1"/>
  <c r="AC43" i="27" s="1"/>
  <c r="AB44" i="27" s="1"/>
  <c r="AX44" i="27"/>
  <c r="S44" i="27" s="1"/>
  <c r="AC44" i="27" s="1"/>
  <c r="AB45" i="27" s="1"/>
  <c r="AX45" i="27"/>
  <c r="S45" i="27" s="1"/>
  <c r="AC45" i="27" s="1"/>
  <c r="AB46" i="27" s="1"/>
  <c r="AX46" i="27"/>
  <c r="S46" i="27" s="1"/>
  <c r="AC46" i="27" s="1"/>
  <c r="AB47" i="27" s="1"/>
  <c r="AX47" i="27"/>
  <c r="S47" i="27" s="1"/>
  <c r="AC47" i="27" s="1"/>
  <c r="AB48" i="27" s="1"/>
  <c r="AX48" i="27"/>
  <c r="S48" i="27" s="1"/>
  <c r="AC48" i="27" s="1"/>
  <c r="AB49" i="27" s="1"/>
  <c r="AX49" i="27"/>
  <c r="S49" i="27" s="1"/>
  <c r="AC49" i="27" s="1"/>
  <c r="AB50" i="27" s="1"/>
  <c r="AX50" i="27"/>
  <c r="S50" i="27" s="1"/>
  <c r="AC50" i="27" s="1"/>
  <c r="AB51" i="27" s="1"/>
  <c r="AX51" i="27"/>
  <c r="S51" i="27" s="1"/>
  <c r="AC51" i="27" s="1"/>
  <c r="AB52" i="27" s="1"/>
  <c r="AX52" i="27"/>
  <c r="S52" i="27" s="1"/>
  <c r="AC52" i="27" s="1"/>
  <c r="AB53" i="27" s="1"/>
  <c r="AX53" i="27"/>
  <c r="S53" i="27" s="1"/>
  <c r="AC53" i="27" s="1"/>
  <c r="AB54" i="27" s="1"/>
  <c r="AX54" i="27"/>
  <c r="S54" i="27" s="1"/>
  <c r="AC54" i="27" s="1"/>
  <c r="AB55" i="27" s="1"/>
  <c r="AX55" i="27"/>
  <c r="S55" i="27" s="1"/>
  <c r="AC55" i="27" s="1"/>
  <c r="AB56" i="27" s="1"/>
  <c r="AX56" i="27"/>
  <c r="S56" i="27" s="1"/>
  <c r="AC56" i="27" s="1"/>
  <c r="AB57" i="27" s="1"/>
  <c r="AX57" i="27"/>
  <c r="S57" i="27" s="1"/>
  <c r="AC57" i="27" s="1"/>
  <c r="AB58" i="27" s="1"/>
  <c r="AX58" i="27"/>
  <c r="S58" i="27" s="1"/>
  <c r="AC58" i="27" s="1"/>
  <c r="AB59" i="27" s="1"/>
  <c r="AX59" i="27"/>
  <c r="S59" i="27" s="1"/>
  <c r="AC59" i="27" s="1"/>
  <c r="AB60" i="27" s="1"/>
  <c r="AX60" i="27"/>
  <c r="S60" i="27" s="1"/>
  <c r="AC60" i="27" s="1"/>
  <c r="AB61" i="27" s="1"/>
  <c r="AX61" i="27"/>
  <c r="S61" i="27" s="1"/>
  <c r="AC61" i="27" s="1"/>
  <c r="AB62" i="27" s="1"/>
  <c r="AX62" i="27"/>
  <c r="S62" i="27" s="1"/>
  <c r="AC62" i="27" s="1"/>
  <c r="AB63" i="27" s="1"/>
  <c r="AX63" i="27"/>
  <c r="S63" i="27" s="1"/>
  <c r="AC63" i="27" s="1"/>
  <c r="AB64" i="27" s="1"/>
  <c r="AX64" i="27"/>
  <c r="S64" i="27" s="1"/>
  <c r="AC64" i="27" s="1"/>
  <c r="AB65" i="27" s="1"/>
  <c r="AX65" i="27"/>
  <c r="S65" i="27" s="1"/>
  <c r="AC65" i="27" s="1"/>
  <c r="AB66" i="27" s="1"/>
  <c r="AX66" i="27"/>
  <c r="S66" i="27" s="1"/>
  <c r="AC66" i="27" s="1"/>
  <c r="AB67" i="27" s="1"/>
  <c r="AX67" i="27"/>
  <c r="S67" i="27" s="1"/>
  <c r="AC67" i="27" s="1"/>
  <c r="AB68" i="27" s="1"/>
  <c r="AX68" i="27"/>
  <c r="S68" i="27" s="1"/>
  <c r="AC68" i="27" s="1"/>
  <c r="AB69" i="27" s="1"/>
  <c r="AX69" i="27"/>
  <c r="S69" i="27" s="1"/>
  <c r="AC69" i="27" s="1"/>
  <c r="AB70" i="27" s="1"/>
  <c r="AX70" i="27"/>
  <c r="S70" i="27" s="1"/>
  <c r="AC70" i="27" s="1"/>
  <c r="AB71" i="27" s="1"/>
  <c r="AX71" i="27"/>
  <c r="S71" i="27" s="1"/>
  <c r="AC71" i="27" s="1"/>
  <c r="AB72" i="27" s="1"/>
  <c r="AX72" i="27"/>
  <c r="S72" i="27" s="1"/>
  <c r="AC72" i="27" s="1"/>
  <c r="AB73" i="27" s="1"/>
  <c r="AX73" i="27"/>
  <c r="S73" i="27" s="1"/>
  <c r="AC73" i="27" s="1"/>
  <c r="AB74" i="27" s="1"/>
  <c r="AX78" i="27"/>
  <c r="S78" i="27" s="1"/>
  <c r="AC78" i="27" s="1"/>
  <c r="AB79" i="27" s="1"/>
  <c r="AX75" i="27"/>
  <c r="S75" i="27" s="1"/>
  <c r="AC75" i="27" s="1"/>
  <c r="AB76" i="27" s="1"/>
  <c r="AX77" i="27"/>
  <c r="S77" i="27" s="1"/>
  <c r="AC77" i="27" s="1"/>
  <c r="AB78" i="27" s="1"/>
  <c r="AX76" i="27"/>
  <c r="S76" i="27" s="1"/>
  <c r="AC76" i="27" s="1"/>
  <c r="AB77" i="27" s="1"/>
  <c r="AX74" i="27"/>
  <c r="S74" i="27" s="1"/>
  <c r="AC74" i="27" s="1"/>
  <c r="AB75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J57" i="47"/>
  <c r="AK57" i="47"/>
  <c r="AT57" i="47" s="1"/>
  <c r="AK9" i="47"/>
  <c r="AT9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70" i="47"/>
  <c r="AK70" i="47"/>
  <c r="AT70" i="47" s="1"/>
  <c r="AJ64" i="47"/>
  <c r="AK64" i="47"/>
  <c r="AT64" i="47" s="1"/>
  <c r="AJ58" i="47"/>
  <c r="AK58" i="47"/>
  <c r="AT58" i="47" s="1"/>
  <c r="AJ52" i="47"/>
  <c r="AK52" i="47"/>
  <c r="AT52" i="47" s="1"/>
  <c r="AJ46" i="47"/>
  <c r="AK46" i="47"/>
  <c r="AT46" i="47" s="1"/>
  <c r="AJ40" i="47"/>
  <c r="AK40" i="47"/>
  <c r="AT40" i="47" s="1"/>
  <c r="AJ34" i="47"/>
  <c r="AK34" i="47"/>
  <c r="AT34" i="47" s="1"/>
  <c r="AJ28" i="47"/>
  <c r="AK28" i="47"/>
  <c r="AT28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Y83" i="38"/>
  <c r="X83" i="38"/>
  <c r="Z83" i="38" s="1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I81" i="33"/>
  <c r="AS81" i="39"/>
  <c r="AR80" i="93"/>
  <c r="Y83" i="37"/>
  <c r="X83" i="37"/>
  <c r="AX26" i="27" l="1"/>
  <c r="S26" i="27" s="1"/>
  <c r="AC26" i="27" s="1"/>
  <c r="AB27" i="27" s="1"/>
  <c r="AX17" i="27"/>
  <c r="S17" i="27" s="1"/>
  <c r="AC17" i="27" s="1"/>
  <c r="AB18" i="27" s="1"/>
  <c r="AX16" i="27"/>
  <c r="S16" i="27" s="1"/>
  <c r="AC16" i="27" s="1"/>
  <c r="AB17" i="27" s="1"/>
  <c r="Z83" i="77"/>
  <c r="AX9" i="27"/>
  <c r="S9" i="27" s="1"/>
  <c r="AC9" i="27" s="1"/>
  <c r="AB10" i="27" s="1"/>
  <c r="Z82" i="81"/>
  <c r="AX25" i="27"/>
  <c r="S25" i="27" s="1"/>
  <c r="AC25" i="27" s="1"/>
  <c r="AB26" i="27" s="1"/>
  <c r="AX19" i="27"/>
  <c r="S19" i="27" s="1"/>
  <c r="AC19" i="27" s="1"/>
  <c r="AB20" i="27" s="1"/>
  <c r="AX24" i="27"/>
  <c r="S24" i="27" s="1"/>
  <c r="AC24" i="27" s="1"/>
  <c r="AB25" i="27" s="1"/>
  <c r="AX18" i="27"/>
  <c r="S18" i="27" s="1"/>
  <c r="AC18" i="27" s="1"/>
  <c r="AB19" i="27" s="1"/>
  <c r="AX15" i="27"/>
  <c r="S15" i="27" s="1"/>
  <c r="AC15" i="27" s="1"/>
  <c r="AB16" i="27" s="1"/>
  <c r="AX8" i="27"/>
  <c r="S8" i="27" s="1"/>
  <c r="AC8" i="27" s="1"/>
  <c r="AB9" i="27" s="1"/>
  <c r="AX14" i="27"/>
  <c r="S14" i="27" s="1"/>
  <c r="AC14" i="27" s="1"/>
  <c r="AB15" i="27" s="1"/>
  <c r="AX7" i="27"/>
  <c r="S7" i="27" s="1"/>
  <c r="AC7" i="27" s="1"/>
  <c r="AB8" i="27" s="1"/>
  <c r="AX13" i="27"/>
  <c r="S13" i="27" s="1"/>
  <c r="AC13" i="27" s="1"/>
  <c r="AB14" i="27" s="1"/>
  <c r="AX6" i="27"/>
  <c r="S6" i="27" s="1"/>
  <c r="AC6" i="27" s="1"/>
  <c r="AB7" i="27" s="1"/>
  <c r="AJ9" i="47"/>
  <c r="AX12" i="27"/>
  <c r="S12" i="27" s="1"/>
  <c r="AC12" i="27" s="1"/>
  <c r="AB13" i="27" s="1"/>
  <c r="AX4" i="27"/>
  <c r="S4" i="27" s="1"/>
  <c r="AC4" i="27" s="1"/>
  <c r="AB5" i="27" s="1"/>
  <c r="AX10" i="27"/>
  <c r="S10" i="27" s="1"/>
  <c r="AC10" i="27" s="1"/>
  <c r="AB11" i="27" s="1"/>
  <c r="AX3" i="27"/>
  <c r="S3" i="27" s="1"/>
  <c r="AC3" i="27" s="1"/>
  <c r="Z82" i="85"/>
  <c r="AX11" i="27"/>
  <c r="S11" i="27" s="1"/>
  <c r="AC11" i="27" s="1"/>
  <c r="AB12" i="27" s="1"/>
  <c r="W83" i="85"/>
  <c r="AG82" i="85"/>
  <c r="AP82" i="85" s="1"/>
  <c r="AE82" i="85"/>
  <c r="AF82" i="85"/>
  <c r="AO82" i="85" s="1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K62" i="27"/>
  <c r="AT62" i="27" s="1"/>
  <c r="AJ62" i="27"/>
  <c r="AJ56" i="27"/>
  <c r="AK56" i="27"/>
  <c r="AT56" i="27" s="1"/>
  <c r="AJ50" i="27"/>
  <c r="AK50" i="27"/>
  <c r="AT50" i="27" s="1"/>
  <c r="AK44" i="27"/>
  <c r="AT44" i="27" s="1"/>
  <c r="AJ44" i="27"/>
  <c r="AJ38" i="27"/>
  <c r="AK38" i="27"/>
  <c r="AT38" i="27" s="1"/>
  <c r="AJ32" i="27"/>
  <c r="AK32" i="27"/>
  <c r="AT32" i="27" s="1"/>
  <c r="AK26" i="27"/>
  <c r="AT26" i="27" s="1"/>
  <c r="AJ26" i="27"/>
  <c r="AJ20" i="27"/>
  <c r="AK20" i="27"/>
  <c r="AT20" i="27" s="1"/>
  <c r="AJ14" i="27"/>
  <c r="AK14" i="27"/>
  <c r="AT14" i="27" s="1"/>
  <c r="AJ8" i="27"/>
  <c r="AK8" i="27"/>
  <c r="AT8" i="27" s="1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X13" i="35"/>
  <c r="S13" i="35" s="1"/>
  <c r="AC13" i="35" s="1"/>
  <c r="AB14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7" i="35"/>
  <c r="S77" i="35" s="1"/>
  <c r="AC77" i="35" s="1"/>
  <c r="AB78" i="35" s="1"/>
  <c r="AX76" i="35"/>
  <c r="S76" i="35" s="1"/>
  <c r="AC76" i="35" s="1"/>
  <c r="AB77" i="35" s="1"/>
  <c r="AX75" i="35"/>
  <c r="S75" i="35" s="1"/>
  <c r="AC75" i="35" s="1"/>
  <c r="AB76" i="35" s="1"/>
  <c r="AX78" i="35"/>
  <c r="S78" i="35" s="1"/>
  <c r="AC78" i="35" s="1"/>
  <c r="AB79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I80" i="78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7" i="27"/>
  <c r="AT67" i="27" s="1"/>
  <c r="AJ67" i="27"/>
  <c r="AK61" i="27"/>
  <c r="AT61" i="27" s="1"/>
  <c r="AJ61" i="27"/>
  <c r="AK55" i="27"/>
  <c r="AT55" i="27" s="1"/>
  <c r="AJ55" i="27"/>
  <c r="AK49" i="27"/>
  <c r="AT49" i="27" s="1"/>
  <c r="AJ49" i="27"/>
  <c r="AK43" i="27"/>
  <c r="AT43" i="27" s="1"/>
  <c r="AJ43" i="27"/>
  <c r="AK37" i="27"/>
  <c r="AT37" i="27" s="1"/>
  <c r="AJ37" i="27"/>
  <c r="AK31" i="27"/>
  <c r="AT31" i="27" s="1"/>
  <c r="AJ31" i="27"/>
  <c r="AK25" i="27"/>
  <c r="AT25" i="27" s="1"/>
  <c r="AJ25" i="27"/>
  <c r="AK19" i="27"/>
  <c r="AT19" i="27" s="1"/>
  <c r="AJ19" i="27"/>
  <c r="AJ13" i="27"/>
  <c r="AK13" i="27"/>
  <c r="AT13" i="27" s="1"/>
  <c r="AJ7" i="27"/>
  <c r="AK7" i="27"/>
  <c r="AT7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54" i="27"/>
  <c r="AK54" i="27"/>
  <c r="AT54" i="27" s="1"/>
  <c r="AJ48" i="27"/>
  <c r="AK48" i="27"/>
  <c r="AT48" i="27" s="1"/>
  <c r="AJ42" i="27"/>
  <c r="AK42" i="27"/>
  <c r="AT42" i="27" s="1"/>
  <c r="AJ36" i="27"/>
  <c r="AK36" i="27"/>
  <c r="AT36" i="27" s="1"/>
  <c r="AJ30" i="27"/>
  <c r="AK30" i="27"/>
  <c r="AT30" i="27" s="1"/>
  <c r="AJ24" i="27"/>
  <c r="AK24" i="27"/>
  <c r="AT24" i="27" s="1"/>
  <c r="AJ18" i="27"/>
  <c r="AK18" i="27"/>
  <c r="AT18" i="27" s="1"/>
  <c r="AJ12" i="27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Y82" i="82"/>
  <c r="Z82" i="82" s="1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J78" i="27"/>
  <c r="AK78" i="27"/>
  <c r="AT78" i="27" s="1"/>
  <c r="AK71" i="27"/>
  <c r="AT71" i="27" s="1"/>
  <c r="AJ71" i="27"/>
  <c r="AJ65" i="27"/>
  <c r="AK65" i="27"/>
  <c r="AT65" i="27" s="1"/>
  <c r="AJ59" i="27"/>
  <c r="AK59" i="27"/>
  <c r="AT59" i="27" s="1"/>
  <c r="AK53" i="27"/>
  <c r="AT53" i="27" s="1"/>
  <c r="AJ53" i="27"/>
  <c r="AJ47" i="27"/>
  <c r="AK47" i="27"/>
  <c r="AT47" i="27" s="1"/>
  <c r="AJ41" i="27"/>
  <c r="AK41" i="27"/>
  <c r="AT41" i="27" s="1"/>
  <c r="AK35" i="27"/>
  <c r="AT35" i="27" s="1"/>
  <c r="AJ35" i="27"/>
  <c r="AJ29" i="27"/>
  <c r="AK29" i="27"/>
  <c r="AT29" i="27" s="1"/>
  <c r="AJ23" i="27"/>
  <c r="AK23" i="27"/>
  <c r="AT23" i="27" s="1"/>
  <c r="AJ17" i="27"/>
  <c r="AK17" i="27"/>
  <c r="AT17" i="27" s="1"/>
  <c r="AJ11" i="27"/>
  <c r="AK11" i="27"/>
  <c r="AT11" i="27" s="1"/>
  <c r="AK5" i="27"/>
  <c r="AT5" i="27" s="1"/>
  <c r="AJ5" i="27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J76" i="27"/>
  <c r="AK70" i="27"/>
  <c r="AT70" i="27" s="1"/>
  <c r="AJ70" i="27"/>
  <c r="AK64" i="27"/>
  <c r="AT64" i="27" s="1"/>
  <c r="AJ64" i="27"/>
  <c r="AK58" i="27"/>
  <c r="AT58" i="27" s="1"/>
  <c r="AJ58" i="27"/>
  <c r="AK52" i="27"/>
  <c r="AT52" i="27" s="1"/>
  <c r="AJ52" i="27"/>
  <c r="AK46" i="27"/>
  <c r="AT46" i="27" s="1"/>
  <c r="AJ46" i="27"/>
  <c r="AK40" i="27"/>
  <c r="AT40" i="27" s="1"/>
  <c r="AJ40" i="27"/>
  <c r="AK34" i="27"/>
  <c r="AT34" i="27" s="1"/>
  <c r="AJ34" i="27"/>
  <c r="AK28" i="27"/>
  <c r="AT28" i="27" s="1"/>
  <c r="AJ28" i="27"/>
  <c r="AK22" i="27"/>
  <c r="AT22" i="27" s="1"/>
  <c r="AJ22" i="27"/>
  <c r="AK16" i="27"/>
  <c r="AT16" i="27" s="1"/>
  <c r="AJ16" i="27"/>
  <c r="AK10" i="27"/>
  <c r="AT10" i="27" s="1"/>
  <c r="AJ10" i="27"/>
  <c r="AJ3" i="27"/>
  <c r="AB4" i="27"/>
  <c r="AS24" i="83"/>
  <c r="AL24" i="83"/>
  <c r="AU24" i="83" s="1"/>
  <c r="AS15" i="83"/>
  <c r="AL15" i="83"/>
  <c r="AU15" i="83" s="1"/>
  <c r="AS16" i="83"/>
  <c r="AL16" i="83"/>
  <c r="AU16" i="83" s="1"/>
  <c r="AS69" i="47"/>
  <c r="AL69" i="47"/>
  <c r="AU69" i="47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6" i="47"/>
  <c r="AL6" i="47"/>
  <c r="AU6" i="47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Y78" i="94"/>
  <c r="AS12" i="83"/>
  <c r="AL12" i="83"/>
  <c r="AU12" i="83" s="1"/>
  <c r="AR82" i="38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K79" i="27"/>
  <c r="AT79" i="27" s="1"/>
  <c r="AJ79" i="27"/>
  <c r="AS79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J27" i="27"/>
  <c r="AK27" i="27"/>
  <c r="AT27" i="27" s="1"/>
  <c r="AJ21" i="27"/>
  <c r="AK21" i="27"/>
  <c r="AT21" i="27" s="1"/>
  <c r="AJ15" i="27"/>
  <c r="AK15" i="27"/>
  <c r="AT15" i="27" s="1"/>
  <c r="AJ9" i="27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8" i="47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AJ4" i="47"/>
  <c r="AK4" i="47"/>
  <c r="AT4" i="47" s="1"/>
  <c r="Z78" i="94" l="1"/>
  <c r="AX14" i="35"/>
  <c r="S14" i="35" s="1"/>
  <c r="AC14" i="35" s="1"/>
  <c r="AB15" i="35" s="1"/>
  <c r="Z81" i="78"/>
  <c r="AX12" i="35"/>
  <c r="S12" i="35" s="1"/>
  <c r="AC12" i="35" s="1"/>
  <c r="AB13" i="35" s="1"/>
  <c r="AX11" i="35"/>
  <c r="S11" i="35" s="1"/>
  <c r="AC11" i="35" s="1"/>
  <c r="AB12" i="35" s="1"/>
  <c r="Z82" i="90"/>
  <c r="AE82" i="90" s="1"/>
  <c r="AX16" i="35"/>
  <c r="S16" i="35" s="1"/>
  <c r="AC16" i="35" s="1"/>
  <c r="AB17" i="35" s="1"/>
  <c r="AX10" i="35"/>
  <c r="S10" i="35" s="1"/>
  <c r="AC10" i="35" s="1"/>
  <c r="AB11" i="35" s="1"/>
  <c r="Z83" i="42"/>
  <c r="AX15" i="35"/>
  <c r="S15" i="35" s="1"/>
  <c r="AC15" i="35" s="1"/>
  <c r="AB16" i="35" s="1"/>
  <c r="AX9" i="35"/>
  <c r="S9" i="35" s="1"/>
  <c r="AC9" i="35" s="1"/>
  <c r="AB10" i="35" s="1"/>
  <c r="AJ10" i="35" s="1"/>
  <c r="AX8" i="35"/>
  <c r="S8" i="35" s="1"/>
  <c r="AC8" i="35" s="1"/>
  <c r="AB9" i="35" s="1"/>
  <c r="AJ9" i="35" s="1"/>
  <c r="Z81" i="46"/>
  <c r="W82" i="46" s="1"/>
  <c r="AG81" i="78"/>
  <c r="AP81" i="78" s="1"/>
  <c r="AF81" i="78"/>
  <c r="AO81" i="78" s="1"/>
  <c r="AE81" i="78"/>
  <c r="W82" i="78"/>
  <c r="AK5" i="35"/>
  <c r="AT5" i="35" s="1"/>
  <c r="W83" i="82"/>
  <c r="AE82" i="82"/>
  <c r="AG82" i="82"/>
  <c r="AP82" i="82" s="1"/>
  <c r="AF82" i="82"/>
  <c r="AO82" i="82" s="1"/>
  <c r="AG81" i="46"/>
  <c r="AP81" i="46" s="1"/>
  <c r="AE81" i="46"/>
  <c r="AF81" i="46"/>
  <c r="AO81" i="46" s="1"/>
  <c r="W84" i="42"/>
  <c r="AG83" i="42"/>
  <c r="AP83" i="42" s="1"/>
  <c r="AF83" i="42"/>
  <c r="AO83" i="42" s="1"/>
  <c r="AE83" i="4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S41" i="27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S55" i="27"/>
  <c r="AL55" i="27"/>
  <c r="AU55" i="27" s="1"/>
  <c r="AS73" i="27"/>
  <c r="AL73" i="27"/>
  <c r="AU73" i="27" s="1"/>
  <c r="X83" i="81"/>
  <c r="Y83" i="81"/>
  <c r="AK78" i="35"/>
  <c r="AT78" i="35" s="1"/>
  <c r="AJ78" i="35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40" i="35"/>
  <c r="AK40" i="35"/>
  <c r="AT40" i="35" s="1"/>
  <c r="AJ34" i="35"/>
  <c r="AK34" i="35"/>
  <c r="AT34" i="35" s="1"/>
  <c r="AJ28" i="35"/>
  <c r="AK28" i="35"/>
  <c r="AT28" i="35" s="1"/>
  <c r="AJ22" i="35"/>
  <c r="AK22" i="35"/>
  <c r="AT22" i="35" s="1"/>
  <c r="AJ16" i="35"/>
  <c r="AK16" i="35"/>
  <c r="AT16" i="35" s="1"/>
  <c r="Y83" i="30"/>
  <c r="X83" i="30"/>
  <c r="Z83" i="30" s="1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K75" i="35"/>
  <c r="AT75" i="35" s="1"/>
  <c r="AJ75" i="35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J33" i="35"/>
  <c r="AK33" i="35"/>
  <c r="AT33" i="35" s="1"/>
  <c r="AJ27" i="35"/>
  <c r="AK27" i="35"/>
  <c r="AT27" i="35" s="1"/>
  <c r="AJ21" i="35"/>
  <c r="AK21" i="35"/>
  <c r="AT21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J74" i="35"/>
  <c r="AK74" i="35"/>
  <c r="AT74" i="35" s="1"/>
  <c r="AJ68" i="35"/>
  <c r="AK68" i="35"/>
  <c r="AT68" i="35" s="1"/>
  <c r="AJ62" i="35"/>
  <c r="AK62" i="35"/>
  <c r="AT62" i="35" s="1"/>
  <c r="AJ56" i="35"/>
  <c r="AK56" i="35"/>
  <c r="AT56" i="35" s="1"/>
  <c r="AJ50" i="35"/>
  <c r="AK50" i="35"/>
  <c r="AT50" i="35" s="1"/>
  <c r="AJ44" i="35"/>
  <c r="AK44" i="35"/>
  <c r="AT44" i="35" s="1"/>
  <c r="AJ38" i="35"/>
  <c r="AK38" i="35"/>
  <c r="AT38" i="35" s="1"/>
  <c r="AJ32" i="35"/>
  <c r="AK32" i="35"/>
  <c r="AT32" i="35" s="1"/>
  <c r="AJ26" i="35"/>
  <c r="AK26" i="35"/>
  <c r="AT26" i="35" s="1"/>
  <c r="AJ20" i="35"/>
  <c r="AK20" i="35"/>
  <c r="AT20" i="35" s="1"/>
  <c r="AK14" i="35"/>
  <c r="AT14" i="35" s="1"/>
  <c r="AX7" i="35"/>
  <c r="S7" i="35" s="1"/>
  <c r="AC7" i="35" s="1"/>
  <c r="AB8" i="35" s="1"/>
  <c r="AH81" i="46"/>
  <c r="AQ81" i="46" s="1"/>
  <c r="X78" i="89"/>
  <c r="Y78" i="89"/>
  <c r="AS14" i="27"/>
  <c r="AL14" i="27"/>
  <c r="AU14" i="27" s="1"/>
  <c r="AS32" i="27"/>
  <c r="AL32" i="27"/>
  <c r="AU32" i="27" s="1"/>
  <c r="AS50" i="27"/>
  <c r="AL50" i="27"/>
  <c r="AU50" i="27" s="1"/>
  <c r="AS68" i="27"/>
  <c r="AL68" i="27"/>
  <c r="AU68" i="27" s="1"/>
  <c r="AN81" i="34"/>
  <c r="AI81" i="34"/>
  <c r="AI82" i="85"/>
  <c r="AN82" i="85"/>
  <c r="AS4" i="47"/>
  <c r="AL4" i="47"/>
  <c r="AU4" i="47" s="1"/>
  <c r="AS15" i="27"/>
  <c r="AL15" i="27"/>
  <c r="AU15" i="27" s="1"/>
  <c r="AS33" i="27"/>
  <c r="AL33" i="27"/>
  <c r="AU33" i="27" s="1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T81" i="27" s="1"/>
  <c r="AS22" i="27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53" i="27"/>
  <c r="AL53" i="27"/>
  <c r="AU53" i="27" s="1"/>
  <c r="AS71" i="27"/>
  <c r="AL71" i="27"/>
  <c r="AU71" i="27" s="1"/>
  <c r="AS7" i="27"/>
  <c r="AL7" i="27"/>
  <c r="AU7" i="27" s="1"/>
  <c r="AS75" i="27"/>
  <c r="AL75" i="27"/>
  <c r="AU75" i="27" s="1"/>
  <c r="AR81" i="93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W79" i="94"/>
  <c r="AG78" i="94"/>
  <c r="AP78" i="94" s="1"/>
  <c r="AF78" i="94"/>
  <c r="AO78" i="94" s="1"/>
  <c r="AE78" i="94"/>
  <c r="AS4" i="83"/>
  <c r="AL4" i="83"/>
  <c r="AU4" i="83" s="1"/>
  <c r="AU81" i="83" s="1"/>
  <c r="C11" i="83" s="1"/>
  <c r="F36" i="97" s="1"/>
  <c r="AS3" i="27"/>
  <c r="AL3" i="27"/>
  <c r="AU3" i="27" s="1"/>
  <c r="AS17" i="27"/>
  <c r="AL17" i="27"/>
  <c r="AU17" i="27" s="1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J76" i="35"/>
  <c r="AK76" i="35"/>
  <c r="AT76" i="35" s="1"/>
  <c r="AK72" i="35"/>
  <c r="AT72" i="35" s="1"/>
  <c r="AJ72" i="35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42" i="35"/>
  <c r="AK42" i="35"/>
  <c r="AT42" i="35" s="1"/>
  <c r="AJ36" i="35"/>
  <c r="AK36" i="35"/>
  <c r="AT36" i="35" s="1"/>
  <c r="AJ30" i="35"/>
  <c r="AK30" i="35"/>
  <c r="AT30" i="35" s="1"/>
  <c r="AJ24" i="35"/>
  <c r="AK24" i="35"/>
  <c r="AT24" i="35" s="1"/>
  <c r="AJ18" i="35"/>
  <c r="AK18" i="35"/>
  <c r="AT18" i="35" s="1"/>
  <c r="AJ12" i="35"/>
  <c r="AK12" i="35"/>
  <c r="AT12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57" i="27"/>
  <c r="AL57" i="27"/>
  <c r="AU57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81" i="83"/>
  <c r="AS5" i="27"/>
  <c r="AL5" i="27"/>
  <c r="AU5" i="27" s="1"/>
  <c r="Y80" i="29"/>
  <c r="X80" i="29"/>
  <c r="AI83" i="38"/>
  <c r="AN83" i="38"/>
  <c r="AX79" i="35"/>
  <c r="S79" i="35" s="1"/>
  <c r="AC79" i="35" s="1"/>
  <c r="AJ79" i="35" s="1"/>
  <c r="AS79" i="35" s="1"/>
  <c r="AG79" i="35"/>
  <c r="AP79" i="35" s="1"/>
  <c r="AP81" i="35" s="1"/>
  <c r="AF79" i="35"/>
  <c r="AO79" i="35" s="1"/>
  <c r="AO81" i="35" s="1"/>
  <c r="AE79" i="35"/>
  <c r="AR81" i="82"/>
  <c r="AS13" i="27"/>
  <c r="AL13" i="27"/>
  <c r="AU13" i="27" s="1"/>
  <c r="AR80" i="78"/>
  <c r="AJ77" i="35"/>
  <c r="AK77" i="35"/>
  <c r="AT77" i="35" s="1"/>
  <c r="AJ71" i="35"/>
  <c r="AK71" i="35"/>
  <c r="AT71" i="35" s="1"/>
  <c r="AJ65" i="35"/>
  <c r="AK65" i="35"/>
  <c r="AT65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J17" i="35"/>
  <c r="AK17" i="35"/>
  <c r="AT17" i="35" s="1"/>
  <c r="AS26" i="27"/>
  <c r="AL26" i="27"/>
  <c r="AU26" i="27" s="1"/>
  <c r="AS44" i="27"/>
  <c r="AL44" i="27"/>
  <c r="AU44" i="27" s="1"/>
  <c r="AS62" i="27"/>
  <c r="AL62" i="27"/>
  <c r="AU62" i="27" s="1"/>
  <c r="AN79" i="27"/>
  <c r="AN81" i="27" s="1"/>
  <c r="AI79" i="27"/>
  <c r="Y83" i="85"/>
  <c r="X83" i="85"/>
  <c r="AK9" i="35" l="1"/>
  <c r="AT9" i="35" s="1"/>
  <c r="AK10" i="35"/>
  <c r="AT10" i="35" s="1"/>
  <c r="W83" i="90"/>
  <c r="AF82" i="90"/>
  <c r="AO82" i="90" s="1"/>
  <c r="AG82" i="90"/>
  <c r="AP82" i="90" s="1"/>
  <c r="AJ11" i="35"/>
  <c r="AS11" i="35" s="1"/>
  <c r="AJ15" i="35"/>
  <c r="Z83" i="25"/>
  <c r="AE83" i="25" s="1"/>
  <c r="Z78" i="89"/>
  <c r="AG78" i="89" s="1"/>
  <c r="AP78" i="89" s="1"/>
  <c r="AK15" i="35"/>
  <c r="AT15" i="35" s="1"/>
  <c r="AK11" i="35"/>
  <c r="AT11" i="35" s="1"/>
  <c r="Z78" i="75"/>
  <c r="W79" i="75" s="1"/>
  <c r="AJ14" i="35"/>
  <c r="AS81" i="47"/>
  <c r="Z84" i="77"/>
  <c r="AG84" i="77" s="1"/>
  <c r="AP84" i="77" s="1"/>
  <c r="AU81" i="47"/>
  <c r="C11" i="47" s="1"/>
  <c r="W79" i="89"/>
  <c r="AE78" i="89"/>
  <c r="AF78" i="89"/>
  <c r="AO78" i="89" s="1"/>
  <c r="W85" i="77"/>
  <c r="AF84" i="77"/>
  <c r="AO84" i="77" s="1"/>
  <c r="AG83" i="25"/>
  <c r="AP83" i="25" s="1"/>
  <c r="AF83" i="25"/>
  <c r="AO83" i="25" s="1"/>
  <c r="W84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AG83" i="30"/>
  <c r="AP83" i="30" s="1"/>
  <c r="AF83" i="30"/>
  <c r="AO83" i="30" s="1"/>
  <c r="AE83" i="30"/>
  <c r="W84" i="30"/>
  <c r="AS22" i="35"/>
  <c r="AL22" i="35"/>
  <c r="AU22" i="35" s="1"/>
  <c r="AS40" i="35"/>
  <c r="AL40" i="35"/>
  <c r="AU40" i="35" s="1"/>
  <c r="AS58" i="35"/>
  <c r="AL58" i="35"/>
  <c r="AU58" i="35" s="1"/>
  <c r="AR79" i="29"/>
  <c r="Y82" i="46"/>
  <c r="Z82" i="46" s="1"/>
  <c r="X82" i="46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E82" i="93"/>
  <c r="W83" i="93"/>
  <c r="AF82" i="93"/>
  <c r="AO82" i="93" s="1"/>
  <c r="AG82" i="93"/>
  <c r="AP82" i="93" s="1"/>
  <c r="AS18" i="35"/>
  <c r="AL18" i="35"/>
  <c r="AU18" i="35" s="1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S81" i="27" s="1"/>
  <c r="AL4" i="27"/>
  <c r="AU4" i="27" s="1"/>
  <c r="AU81" i="27" s="1"/>
  <c r="C11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L57" i="35"/>
  <c r="AU57" i="35" s="1"/>
  <c r="AG82" i="41"/>
  <c r="AP82" i="41" s="1"/>
  <c r="AF82" i="41"/>
  <c r="AO82" i="41" s="1"/>
  <c r="AE82" i="41"/>
  <c r="W83" i="41"/>
  <c r="AE78" i="75"/>
  <c r="X84" i="42"/>
  <c r="Z84" i="42" s="1"/>
  <c r="Y84" i="42"/>
  <c r="AJ5" i="35"/>
  <c r="AR83" i="38"/>
  <c r="AH84" i="38"/>
  <c r="AQ84" i="38" s="1"/>
  <c r="AI83" i="37"/>
  <c r="AN83" i="37"/>
  <c r="AR82" i="85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L64" i="35"/>
  <c r="AU64" i="35" s="1"/>
  <c r="AH83" i="81"/>
  <c r="AQ83" i="81" s="1"/>
  <c r="X84" i="73"/>
  <c r="Y84" i="73"/>
  <c r="AR82" i="86"/>
  <c r="Y83" i="90"/>
  <c r="X83" i="90"/>
  <c r="Y82" i="78"/>
  <c r="X82" i="78"/>
  <c r="AH83" i="85"/>
  <c r="AQ83" i="85" s="1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S55" i="35"/>
  <c r="AL55" i="35"/>
  <c r="AU55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L9" i="35"/>
  <c r="AU9" i="35" s="1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I81" i="46"/>
  <c r="AN81" i="46"/>
  <c r="AI82" i="82"/>
  <c r="AN82" i="82"/>
  <c r="AN81" i="78"/>
  <c r="AI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L25" i="35"/>
  <c r="AU25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I82" i="90"/>
  <c r="AF78" i="75" l="1"/>
  <c r="AO78" i="75" s="1"/>
  <c r="AG78" i="75"/>
  <c r="AP78" i="75" s="1"/>
  <c r="AL11" i="35"/>
  <c r="AU11" i="35" s="1"/>
  <c r="Z82" i="78"/>
  <c r="AF82" i="78" s="1"/>
  <c r="AO82" i="78" s="1"/>
  <c r="AE84" i="77"/>
  <c r="AE82" i="46"/>
  <c r="W83" i="46"/>
  <c r="AG82" i="46"/>
  <c r="AP82" i="46" s="1"/>
  <c r="AF82" i="46"/>
  <c r="AO82" i="46" s="1"/>
  <c r="W83" i="78"/>
  <c r="AG82" i="78"/>
  <c r="AP82" i="78" s="1"/>
  <c r="AE82" i="78"/>
  <c r="AR82" i="90"/>
  <c r="AI79" i="74"/>
  <c r="AN79" i="74"/>
  <c r="AH82" i="78"/>
  <c r="AQ82" i="78" s="1"/>
  <c r="AR83" i="37"/>
  <c r="AE84" i="42"/>
  <c r="W85" i="42"/>
  <c r="AF84" i="42"/>
  <c r="AO84" i="42" s="1"/>
  <c r="AG84" i="42"/>
  <c r="AP84" i="42" s="1"/>
  <c r="AJ4" i="35"/>
  <c r="AK4" i="35"/>
  <c r="AT4" i="35" s="1"/>
  <c r="AT81" i="35" s="1"/>
  <c r="AH82" i="46"/>
  <c r="AQ82" i="46" s="1"/>
  <c r="Y84" i="30"/>
  <c r="X84" i="30"/>
  <c r="X85" i="77"/>
  <c r="Y85" i="77"/>
  <c r="X83" i="41"/>
  <c r="Z83" i="41" s="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X79" i="75"/>
  <c r="Y79" i="75"/>
  <c r="AN82" i="41"/>
  <c r="AI82" i="41"/>
  <c r="Y83" i="93"/>
  <c r="X83" i="93"/>
  <c r="X84" i="26"/>
  <c r="Y84" i="26"/>
  <c r="AI84" i="77"/>
  <c r="AN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X80" i="74"/>
  <c r="Y80" i="74"/>
  <c r="AR82" i="33"/>
  <c r="Z79" i="94"/>
  <c r="AL79" i="35"/>
  <c r="AU79" i="35" s="1"/>
  <c r="AR79" i="35"/>
  <c r="AR81" i="35" s="1"/>
  <c r="Z84" i="73"/>
  <c r="X81" i="45"/>
  <c r="Y81" i="45"/>
  <c r="X84" i="25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Y79" i="89"/>
  <c r="Z79" i="75" l="1"/>
  <c r="Z80" i="74"/>
  <c r="Z84" i="25"/>
  <c r="Z85" i="77"/>
  <c r="AE85" i="77" s="1"/>
  <c r="Z83" i="93"/>
  <c r="Z84" i="30"/>
  <c r="AF84" i="30" s="1"/>
  <c r="AO84" i="30" s="1"/>
  <c r="AG85" i="77"/>
  <c r="AP85" i="77" s="1"/>
  <c r="W84" i="41"/>
  <c r="AG83" i="41"/>
  <c r="AP83" i="41" s="1"/>
  <c r="AF83" i="41"/>
  <c r="AO83" i="41" s="1"/>
  <c r="AE83" i="41"/>
  <c r="Y85" i="38"/>
  <c r="X85" i="38"/>
  <c r="X85" i="42"/>
  <c r="Y85" i="42"/>
  <c r="W84" i="33"/>
  <c r="AG83" i="33"/>
  <c r="AP83" i="33" s="1"/>
  <c r="AF83" i="33"/>
  <c r="AO83" i="33" s="1"/>
  <c r="AE83" i="33"/>
  <c r="W85" i="25"/>
  <c r="AG84" i="25"/>
  <c r="AP84" i="25" s="1"/>
  <c r="AF84" i="25"/>
  <c r="AO84" i="25" s="1"/>
  <c r="AE84" i="25"/>
  <c r="AE80" i="74"/>
  <c r="W81" i="74"/>
  <c r="AF80" i="74"/>
  <c r="AO80" i="74" s="1"/>
  <c r="AG80" i="74"/>
  <c r="AP80" i="74" s="1"/>
  <c r="AI82" i="34"/>
  <c r="AN82" i="34"/>
  <c r="AX79" i="75"/>
  <c r="S79" i="75" s="1"/>
  <c r="AC79" i="75" s="1"/>
  <c r="AG79" i="75"/>
  <c r="AP79" i="75" s="1"/>
  <c r="AP81" i="75" s="1"/>
  <c r="AF79" i="75"/>
  <c r="AO79" i="75" s="1"/>
  <c r="AO81" i="75" s="1"/>
  <c r="AE79" i="75"/>
  <c r="Y84" i="85"/>
  <c r="X84" i="85"/>
  <c r="Z84" i="85" s="1"/>
  <c r="AH84" i="30"/>
  <c r="AQ84" i="30" s="1"/>
  <c r="X83" i="78"/>
  <c r="Y83" i="78"/>
  <c r="AH81" i="45"/>
  <c r="AQ81" i="45" s="1"/>
  <c r="AR78" i="75"/>
  <c r="AG83" i="93"/>
  <c r="AP83" i="93" s="1"/>
  <c r="AF83" i="93"/>
  <c r="AO83" i="93" s="1"/>
  <c r="AE83" i="93"/>
  <c r="W84" i="93"/>
  <c r="AI83" i="85"/>
  <c r="AN83" i="85"/>
  <c r="AH83" i="41"/>
  <c r="AQ83" i="41" s="1"/>
  <c r="AR80" i="45"/>
  <c r="Y84" i="86"/>
  <c r="X84" i="86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X83" i="34"/>
  <c r="Z83" i="34" s="1"/>
  <c r="Y83" i="34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I82" i="78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Y84" i="81"/>
  <c r="AR83" i="30"/>
  <c r="AH85" i="77"/>
  <c r="AQ85" i="77" s="1"/>
  <c r="Y83" i="46"/>
  <c r="X83" i="46"/>
  <c r="AR82" i="93"/>
  <c r="AR84" i="77"/>
  <c r="Y81" i="29"/>
  <c r="X81" i="29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Z3" i="75"/>
  <c r="AX5" i="75" s="1"/>
  <c r="S5" i="75" s="1"/>
  <c r="AC5" i="75" s="1"/>
  <c r="AB6" i="75" s="1"/>
  <c r="AX20" i="75"/>
  <c r="S20" i="75" s="1"/>
  <c r="AC20" i="75" s="1"/>
  <c r="AB21" i="75" s="1"/>
  <c r="AX24" i="75"/>
  <c r="S24" i="75" s="1"/>
  <c r="AC24" i="75" s="1"/>
  <c r="AB25" i="75" s="1"/>
  <c r="AX25" i="75"/>
  <c r="S25" i="75" s="1"/>
  <c r="AC25" i="75" s="1"/>
  <c r="AB26" i="75" s="1"/>
  <c r="AX26" i="75"/>
  <c r="S26" i="75" s="1"/>
  <c r="AC26" i="75" s="1"/>
  <c r="AB27" i="75" s="1"/>
  <c r="AX28" i="75"/>
  <c r="S28" i="75" s="1"/>
  <c r="AC28" i="75" s="1"/>
  <c r="AB29" i="75" s="1"/>
  <c r="AX29" i="75"/>
  <c r="S29" i="75" s="1"/>
  <c r="AC29" i="75" s="1"/>
  <c r="AB30" i="75" s="1"/>
  <c r="AX30" i="75"/>
  <c r="S30" i="75" s="1"/>
  <c r="AC30" i="75" s="1"/>
  <c r="AB31" i="75" s="1"/>
  <c r="AX31" i="75"/>
  <c r="S31" i="75" s="1"/>
  <c r="AC31" i="75" s="1"/>
  <c r="AB32" i="75" s="1"/>
  <c r="AX32" i="75"/>
  <c r="S32" i="75" s="1"/>
  <c r="AC32" i="75" s="1"/>
  <c r="AB33" i="75" s="1"/>
  <c r="AX33" i="75"/>
  <c r="S33" i="75" s="1"/>
  <c r="AC33" i="75" s="1"/>
  <c r="AB34" i="75" s="1"/>
  <c r="AX34" i="75"/>
  <c r="S34" i="75" s="1"/>
  <c r="AC34" i="75" s="1"/>
  <c r="AB35" i="75" s="1"/>
  <c r="AX35" i="75"/>
  <c r="S35" i="75" s="1"/>
  <c r="AC35" i="75" s="1"/>
  <c r="AB36" i="75" s="1"/>
  <c r="AX36" i="75"/>
  <c r="S36" i="75" s="1"/>
  <c r="AC36" i="75" s="1"/>
  <c r="AB37" i="75" s="1"/>
  <c r="AX37" i="75"/>
  <c r="S37" i="75" s="1"/>
  <c r="AC37" i="75" s="1"/>
  <c r="AB38" i="75" s="1"/>
  <c r="AX38" i="75"/>
  <c r="S38" i="75" s="1"/>
  <c r="AC38" i="75" s="1"/>
  <c r="AB39" i="75" s="1"/>
  <c r="AX39" i="75"/>
  <c r="S39" i="75" s="1"/>
  <c r="AC39" i="75" s="1"/>
  <c r="AB40" i="75" s="1"/>
  <c r="AX40" i="75"/>
  <c r="S40" i="75" s="1"/>
  <c r="AC40" i="75" s="1"/>
  <c r="AB41" i="75" s="1"/>
  <c r="AX41" i="75"/>
  <c r="S41" i="75" s="1"/>
  <c r="AC41" i="75" s="1"/>
  <c r="AB42" i="75" s="1"/>
  <c r="AX42" i="75"/>
  <c r="S42" i="75" s="1"/>
  <c r="AC42" i="75" s="1"/>
  <c r="AB43" i="75" s="1"/>
  <c r="AX43" i="75"/>
  <c r="S43" i="75" s="1"/>
  <c r="AC43" i="75" s="1"/>
  <c r="AB44" i="75" s="1"/>
  <c r="AX44" i="75"/>
  <c r="S44" i="75" s="1"/>
  <c r="AC44" i="75" s="1"/>
  <c r="AB45" i="75" s="1"/>
  <c r="AX45" i="75"/>
  <c r="S45" i="75" s="1"/>
  <c r="AC45" i="75" s="1"/>
  <c r="AB46" i="75" s="1"/>
  <c r="AX46" i="75"/>
  <c r="S46" i="75" s="1"/>
  <c r="AC46" i="75" s="1"/>
  <c r="AB47" i="75" s="1"/>
  <c r="AX47" i="75"/>
  <c r="S47" i="75" s="1"/>
  <c r="AC47" i="75" s="1"/>
  <c r="AB48" i="75" s="1"/>
  <c r="AX48" i="75"/>
  <c r="S48" i="75" s="1"/>
  <c r="AC48" i="75" s="1"/>
  <c r="AB49" i="75" s="1"/>
  <c r="AX49" i="75"/>
  <c r="S49" i="75" s="1"/>
  <c r="AC49" i="75" s="1"/>
  <c r="AB50" i="75" s="1"/>
  <c r="AX50" i="75"/>
  <c r="S50" i="75" s="1"/>
  <c r="AC50" i="75" s="1"/>
  <c r="AB51" i="75" s="1"/>
  <c r="AX51" i="75"/>
  <c r="S51" i="75" s="1"/>
  <c r="AC51" i="75" s="1"/>
  <c r="AB52" i="75" s="1"/>
  <c r="AX52" i="75"/>
  <c r="S52" i="75" s="1"/>
  <c r="AC52" i="75" s="1"/>
  <c r="AB53" i="75" s="1"/>
  <c r="AX53" i="75"/>
  <c r="S53" i="75" s="1"/>
  <c r="AC53" i="75" s="1"/>
  <c r="AB54" i="75" s="1"/>
  <c r="AX54" i="75"/>
  <c r="S54" i="75" s="1"/>
  <c r="AC54" i="75" s="1"/>
  <c r="AB55" i="75" s="1"/>
  <c r="AX55" i="75"/>
  <c r="S55" i="75" s="1"/>
  <c r="AC55" i="75" s="1"/>
  <c r="AB56" i="75" s="1"/>
  <c r="AX56" i="75"/>
  <c r="S56" i="75" s="1"/>
  <c r="AC56" i="75" s="1"/>
  <c r="AB57" i="75" s="1"/>
  <c r="AX57" i="75"/>
  <c r="S57" i="75" s="1"/>
  <c r="AC57" i="75" s="1"/>
  <c r="AB58" i="75" s="1"/>
  <c r="AX58" i="75"/>
  <c r="S58" i="75" s="1"/>
  <c r="AC58" i="75" s="1"/>
  <c r="AB59" i="75" s="1"/>
  <c r="AX59" i="75"/>
  <c r="S59" i="75" s="1"/>
  <c r="AC59" i="75" s="1"/>
  <c r="AB60" i="75" s="1"/>
  <c r="AX60" i="75"/>
  <c r="S60" i="75" s="1"/>
  <c r="AC60" i="75" s="1"/>
  <c r="AB61" i="75" s="1"/>
  <c r="AX61" i="75"/>
  <c r="S61" i="75" s="1"/>
  <c r="AC61" i="75" s="1"/>
  <c r="AB62" i="75" s="1"/>
  <c r="AX62" i="75"/>
  <c r="S62" i="75" s="1"/>
  <c r="AC62" i="75" s="1"/>
  <c r="AB63" i="75" s="1"/>
  <c r="AX63" i="75"/>
  <c r="S63" i="75" s="1"/>
  <c r="AC63" i="75" s="1"/>
  <c r="AB64" i="75" s="1"/>
  <c r="AX64" i="75"/>
  <c r="S64" i="75" s="1"/>
  <c r="AC64" i="75" s="1"/>
  <c r="AB65" i="75" s="1"/>
  <c r="AX65" i="75"/>
  <c r="S65" i="75" s="1"/>
  <c r="AC65" i="75" s="1"/>
  <c r="AB66" i="75" s="1"/>
  <c r="AX66" i="75"/>
  <c r="S66" i="75" s="1"/>
  <c r="AC66" i="75" s="1"/>
  <c r="AB67" i="75" s="1"/>
  <c r="AX67" i="75"/>
  <c r="S67" i="75" s="1"/>
  <c r="AC67" i="75" s="1"/>
  <c r="AB68" i="75" s="1"/>
  <c r="AX68" i="75"/>
  <c r="S68" i="75" s="1"/>
  <c r="AC68" i="75" s="1"/>
  <c r="AB69" i="75" s="1"/>
  <c r="AX69" i="75"/>
  <c r="S69" i="75" s="1"/>
  <c r="AC69" i="75" s="1"/>
  <c r="AB70" i="75" s="1"/>
  <c r="AX70" i="75"/>
  <c r="S70" i="75" s="1"/>
  <c r="AC70" i="75" s="1"/>
  <c r="AB71" i="75" s="1"/>
  <c r="AX71" i="75"/>
  <c r="S71" i="75" s="1"/>
  <c r="AC71" i="75" s="1"/>
  <c r="AB72" i="75" s="1"/>
  <c r="AX72" i="75"/>
  <c r="S72" i="75" s="1"/>
  <c r="AC72" i="75" s="1"/>
  <c r="AB73" i="75" s="1"/>
  <c r="AX73" i="75"/>
  <c r="S73" i="75" s="1"/>
  <c r="AC73" i="75" s="1"/>
  <c r="AB74" i="75" s="1"/>
  <c r="AX76" i="75"/>
  <c r="S76" i="75" s="1"/>
  <c r="AC76" i="75" s="1"/>
  <c r="AB77" i="75" s="1"/>
  <c r="AX77" i="75"/>
  <c r="S77" i="75" s="1"/>
  <c r="AC77" i="75" s="1"/>
  <c r="AB78" i="75" s="1"/>
  <c r="AX78" i="75"/>
  <c r="S78" i="75" s="1"/>
  <c r="AC78" i="75" s="1"/>
  <c r="AB79" i="75" s="1"/>
  <c r="AX74" i="75"/>
  <c r="S74" i="75" s="1"/>
  <c r="AC74" i="75" s="1"/>
  <c r="AB75" i="75" s="1"/>
  <c r="AX75" i="75"/>
  <c r="S75" i="75" s="1"/>
  <c r="AC75" i="75" s="1"/>
  <c r="AB76" i="75" s="1"/>
  <c r="AR79" i="74"/>
  <c r="AI82" i="46"/>
  <c r="AN82" i="46"/>
  <c r="AX19" i="75" l="1"/>
  <c r="S19" i="75" s="1"/>
  <c r="AC19" i="75" s="1"/>
  <c r="AB20" i="75" s="1"/>
  <c r="W85" i="30"/>
  <c r="AG84" i="30"/>
  <c r="AP84" i="30" s="1"/>
  <c r="AX23" i="75"/>
  <c r="S23" i="75" s="1"/>
  <c r="AC23" i="75" s="1"/>
  <c r="AB24" i="75" s="1"/>
  <c r="Z85" i="42"/>
  <c r="AF85" i="77"/>
  <c r="AO85" i="77" s="1"/>
  <c r="AX22" i="75"/>
  <c r="S22" i="75" s="1"/>
  <c r="AC22" i="75" s="1"/>
  <c r="AB23" i="75" s="1"/>
  <c r="AE84" i="30"/>
  <c r="W86" i="77"/>
  <c r="AX27" i="75"/>
  <c r="S27" i="75" s="1"/>
  <c r="AC27" i="75" s="1"/>
  <c r="AB28" i="75" s="1"/>
  <c r="AX21" i="75"/>
  <c r="S21" i="75" s="1"/>
  <c r="AC21" i="75" s="1"/>
  <c r="AB22" i="75" s="1"/>
  <c r="AX18" i="75"/>
  <c r="S18" i="75" s="1"/>
  <c r="AC18" i="75" s="1"/>
  <c r="AB19" i="75" s="1"/>
  <c r="AJ19" i="75" s="1"/>
  <c r="Z84" i="81"/>
  <c r="AX15" i="75"/>
  <c r="S15" i="75" s="1"/>
  <c r="AC15" i="75" s="1"/>
  <c r="AB16" i="75" s="1"/>
  <c r="AX14" i="75"/>
  <c r="S14" i="75" s="1"/>
  <c r="AC14" i="75" s="1"/>
  <c r="AB15" i="75" s="1"/>
  <c r="Z81" i="29"/>
  <c r="W82" i="29" s="1"/>
  <c r="Z84" i="86"/>
  <c r="AX3" i="75"/>
  <c r="S3" i="75" s="1"/>
  <c r="AC3" i="75" s="1"/>
  <c r="AB4" i="75" s="1"/>
  <c r="AX13" i="75"/>
  <c r="S13" i="75" s="1"/>
  <c r="AC13" i="75" s="1"/>
  <c r="AB14" i="75" s="1"/>
  <c r="AX10" i="75"/>
  <c r="S10" i="75" s="1"/>
  <c r="AC10" i="75" s="1"/>
  <c r="AB11" i="75" s="1"/>
  <c r="AX7" i="75"/>
  <c r="S7" i="75" s="1"/>
  <c r="AC7" i="75" s="1"/>
  <c r="AB8" i="75" s="1"/>
  <c r="AX4" i="75"/>
  <c r="S4" i="75" s="1"/>
  <c r="AC4" i="75" s="1"/>
  <c r="AB5" i="75" s="1"/>
  <c r="AJ5" i="75" s="1"/>
  <c r="Z83" i="46"/>
  <c r="AX17" i="75"/>
  <c r="S17" i="75" s="1"/>
  <c r="AC17" i="75" s="1"/>
  <c r="AB18" i="75" s="1"/>
  <c r="AJ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X8" i="75"/>
  <c r="S8" i="75" s="1"/>
  <c r="AC8" i="75" s="1"/>
  <c r="AB9" i="75" s="1"/>
  <c r="AK6" i="75"/>
  <c r="AT6" i="75" s="1"/>
  <c r="AG84" i="86"/>
  <c r="AP84" i="86" s="1"/>
  <c r="W85" i="86"/>
  <c r="AE84" i="86"/>
  <c r="AF84" i="86"/>
  <c r="AO84" i="86" s="1"/>
  <c r="AG83" i="46"/>
  <c r="AP83" i="46" s="1"/>
  <c r="AF83" i="46"/>
  <c r="AO83" i="46" s="1"/>
  <c r="AE83" i="46"/>
  <c r="W84" i="46"/>
  <c r="AJ57" i="75"/>
  <c r="AK57" i="75"/>
  <c r="AT57" i="75" s="1"/>
  <c r="AJ27" i="75"/>
  <c r="AK27" i="75"/>
  <c r="AT27" i="75" s="1"/>
  <c r="AR82" i="46"/>
  <c r="AJ78" i="75"/>
  <c r="AK78" i="75"/>
  <c r="AT78" i="75" s="1"/>
  <c r="AJ70" i="75"/>
  <c r="AK70" i="75"/>
  <c r="AT70" i="75" s="1"/>
  <c r="AJ64" i="75"/>
  <c r="AK64" i="75"/>
  <c r="AT64" i="75" s="1"/>
  <c r="AJ58" i="75"/>
  <c r="AK58" i="75"/>
  <c r="AT58" i="75" s="1"/>
  <c r="AJ52" i="75"/>
  <c r="AK52" i="75"/>
  <c r="AT52" i="75" s="1"/>
  <c r="AJ46" i="75"/>
  <c r="AK46" i="75"/>
  <c r="AT46" i="75" s="1"/>
  <c r="AJ40" i="75"/>
  <c r="AK40" i="75"/>
  <c r="AT40" i="75" s="1"/>
  <c r="AJ34" i="75"/>
  <c r="AK34" i="75"/>
  <c r="AT34" i="75" s="1"/>
  <c r="AJ28" i="75"/>
  <c r="AK28" i="75"/>
  <c r="AT28" i="75" s="1"/>
  <c r="AJ22" i="75"/>
  <c r="AK22" i="75"/>
  <c r="AT22" i="75" s="1"/>
  <c r="AJ16" i="75"/>
  <c r="AK16" i="75"/>
  <c r="AT16" i="75" s="1"/>
  <c r="AJ10" i="75"/>
  <c r="AI83" i="82"/>
  <c r="AN83" i="82"/>
  <c r="AH83" i="46"/>
  <c r="AQ83" i="46" s="1"/>
  <c r="W85" i="81"/>
  <c r="AF84" i="81"/>
  <c r="AO84" i="81" s="1"/>
  <c r="AE84" i="81"/>
  <c r="AG84" i="81"/>
  <c r="AP84" i="81" s="1"/>
  <c r="AN84" i="73"/>
  <c r="AI84" i="73"/>
  <c r="X80" i="94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J45" i="75"/>
  <c r="AK45" i="75"/>
  <c r="AT45" i="75" s="1"/>
  <c r="AJ15" i="75"/>
  <c r="AK15" i="75"/>
  <c r="AT15" i="75" s="1"/>
  <c r="X84" i="90"/>
  <c r="Y84" i="90"/>
  <c r="AJ74" i="75"/>
  <c r="AK74" i="75"/>
  <c r="AT74" i="75" s="1"/>
  <c r="AJ56" i="75"/>
  <c r="AK56" i="75"/>
  <c r="AT56" i="75" s="1"/>
  <c r="AJ50" i="75"/>
  <c r="AK50" i="75"/>
  <c r="AT50" i="75" s="1"/>
  <c r="AJ44" i="75"/>
  <c r="AK44" i="75"/>
  <c r="AT44" i="75" s="1"/>
  <c r="AJ38" i="75"/>
  <c r="AK38" i="75"/>
  <c r="AT38" i="75" s="1"/>
  <c r="AJ32" i="75"/>
  <c r="AK32" i="75"/>
  <c r="AT32" i="75" s="1"/>
  <c r="AJ26" i="75"/>
  <c r="AK26" i="75"/>
  <c r="AT26" i="75" s="1"/>
  <c r="AJ20" i="75"/>
  <c r="AK20" i="75"/>
  <c r="AT20" i="75" s="1"/>
  <c r="AJ14" i="75"/>
  <c r="AK14" i="75"/>
  <c r="AT14" i="75" s="1"/>
  <c r="AJ8" i="75"/>
  <c r="AK8" i="75"/>
  <c r="AT8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I84" i="30"/>
  <c r="AN84" i="30"/>
  <c r="AJ77" i="75"/>
  <c r="AK77" i="75"/>
  <c r="AT77" i="75" s="1"/>
  <c r="AJ33" i="75"/>
  <c r="AK33" i="75"/>
  <c r="AT33" i="75" s="1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K62" i="75"/>
  <c r="AT62" i="75" s="1"/>
  <c r="AJ76" i="75"/>
  <c r="AK76" i="75"/>
  <c r="AT76" i="75" s="1"/>
  <c r="AJ73" i="75"/>
  <c r="AK73" i="75"/>
  <c r="AT73" i="75" s="1"/>
  <c r="AJ67" i="75"/>
  <c r="AK67" i="75"/>
  <c r="AT67" i="75" s="1"/>
  <c r="AJ61" i="75"/>
  <c r="AK61" i="75"/>
  <c r="AT61" i="75" s="1"/>
  <c r="AJ55" i="75"/>
  <c r="AK55" i="75"/>
  <c r="AT55" i="75" s="1"/>
  <c r="AJ49" i="75"/>
  <c r="AK49" i="75"/>
  <c r="AT49" i="75" s="1"/>
  <c r="AJ43" i="75"/>
  <c r="AK43" i="75"/>
  <c r="AT43" i="75" s="1"/>
  <c r="AJ37" i="75"/>
  <c r="AK37" i="75"/>
  <c r="AT37" i="75" s="1"/>
  <c r="AJ31" i="75"/>
  <c r="AK31" i="75"/>
  <c r="AT31" i="75" s="1"/>
  <c r="AJ25" i="75"/>
  <c r="AK25" i="75"/>
  <c r="AT25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Z81" i="74" s="1"/>
  <c r="Y85" i="25"/>
  <c r="X85" i="25"/>
  <c r="AI83" i="41"/>
  <c r="AN83" i="41"/>
  <c r="AJ63" i="75"/>
  <c r="AK63" i="75"/>
  <c r="AT63" i="75" s="1"/>
  <c r="AJ39" i="75"/>
  <c r="AK39" i="75"/>
  <c r="AT39" i="75" s="1"/>
  <c r="AJ9" i="75"/>
  <c r="AK9" i="75"/>
  <c r="AT9" i="75" s="1"/>
  <c r="AJ68" i="75"/>
  <c r="AK68" i="75"/>
  <c r="AT68" i="75" s="1"/>
  <c r="AJ75" i="75"/>
  <c r="AK75" i="75"/>
  <c r="AT75" i="75" s="1"/>
  <c r="AJ72" i="75"/>
  <c r="AK72" i="75"/>
  <c r="AT72" i="75" s="1"/>
  <c r="AJ66" i="75"/>
  <c r="AK66" i="75"/>
  <c r="AT66" i="75" s="1"/>
  <c r="AJ60" i="75"/>
  <c r="AK60" i="75"/>
  <c r="AT60" i="75" s="1"/>
  <c r="AJ54" i="75"/>
  <c r="AK54" i="75"/>
  <c r="AT54" i="75" s="1"/>
  <c r="AJ48" i="75"/>
  <c r="AK48" i="75"/>
  <c r="AT48" i="75" s="1"/>
  <c r="AJ42" i="75"/>
  <c r="AK42" i="75"/>
  <c r="AT42" i="75" s="1"/>
  <c r="AJ36" i="75"/>
  <c r="AK36" i="75"/>
  <c r="AT36" i="75" s="1"/>
  <c r="AJ30" i="75"/>
  <c r="AK30" i="75"/>
  <c r="AT30" i="75" s="1"/>
  <c r="AJ24" i="75"/>
  <c r="AK24" i="75"/>
  <c r="AT24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J21" i="75"/>
  <c r="AK21" i="75"/>
  <c r="AT21" i="75" s="1"/>
  <c r="AH84" i="86"/>
  <c r="AQ84" i="86" s="1"/>
  <c r="AJ79" i="75"/>
  <c r="AS79" i="75" s="1"/>
  <c r="AK79" i="75"/>
  <c r="AT79" i="75" s="1"/>
  <c r="AJ71" i="75"/>
  <c r="AK71" i="75"/>
  <c r="AT71" i="75" s="1"/>
  <c r="AJ65" i="75"/>
  <c r="AK65" i="75"/>
  <c r="AT65" i="75" s="1"/>
  <c r="AJ59" i="75"/>
  <c r="AK59" i="75"/>
  <c r="AT59" i="75" s="1"/>
  <c r="AJ53" i="75"/>
  <c r="AK53" i="75"/>
  <c r="AT53" i="75" s="1"/>
  <c r="AJ47" i="75"/>
  <c r="AK47" i="75"/>
  <c r="AT47" i="75" s="1"/>
  <c r="AJ41" i="75"/>
  <c r="AK41" i="75"/>
  <c r="AT41" i="75" s="1"/>
  <c r="AJ35" i="75"/>
  <c r="AK35" i="75"/>
  <c r="AT35" i="75" s="1"/>
  <c r="AJ29" i="75"/>
  <c r="AK29" i="75"/>
  <c r="AT29" i="75" s="1"/>
  <c r="AJ23" i="75"/>
  <c r="AK23" i="75"/>
  <c r="AT23" i="75" s="1"/>
  <c r="AK17" i="75"/>
  <c r="AT17" i="75" s="1"/>
  <c r="AK11" i="75"/>
  <c r="AT11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AK19" i="75" l="1"/>
  <c r="AT19" i="75" s="1"/>
  <c r="AJ3" i="75"/>
  <c r="AK18" i="75"/>
  <c r="AT18" i="75" s="1"/>
  <c r="AJ17" i="75"/>
  <c r="Z84" i="90"/>
  <c r="AE84" i="90" s="1"/>
  <c r="AK5" i="75"/>
  <c r="AT5" i="75" s="1"/>
  <c r="AF81" i="29"/>
  <c r="AO81" i="29" s="1"/>
  <c r="Z80" i="94"/>
  <c r="AE80" i="94" s="1"/>
  <c r="AG81" i="29"/>
  <c r="AP81" i="29" s="1"/>
  <c r="AE81" i="29"/>
  <c r="AJ11" i="75"/>
  <c r="AL11" i="75" s="1"/>
  <c r="AU11" i="75" s="1"/>
  <c r="Z86" i="77"/>
  <c r="AF86" i="77" s="1"/>
  <c r="AO86" i="77" s="1"/>
  <c r="Z84" i="82"/>
  <c r="AG84" i="82" s="1"/>
  <c r="AP84" i="82" s="1"/>
  <c r="AG80" i="94"/>
  <c r="AP80" i="94" s="1"/>
  <c r="AF80" i="94"/>
  <c r="AO80" i="94" s="1"/>
  <c r="W81" i="94"/>
  <c r="W85" i="82"/>
  <c r="AE84" i="82"/>
  <c r="AS18" i="75"/>
  <c r="AL18" i="75"/>
  <c r="AU18" i="75" s="1"/>
  <c r="AS9" i="75"/>
  <c r="AL9" i="75"/>
  <c r="AU9" i="75" s="1"/>
  <c r="AS73" i="75"/>
  <c r="AL73" i="75"/>
  <c r="AU73" i="75" s="1"/>
  <c r="AF84" i="90"/>
  <c r="AO84" i="90" s="1"/>
  <c r="AG84" i="90"/>
  <c r="AP84" i="90" s="1"/>
  <c r="W85" i="90"/>
  <c r="AS28" i="75"/>
  <c r="AL28" i="75"/>
  <c r="AU28" i="75" s="1"/>
  <c r="AS64" i="75"/>
  <c r="AL64" i="75"/>
  <c r="AU64" i="75" s="1"/>
  <c r="AS11" i="75"/>
  <c r="AS65" i="75"/>
  <c r="AL65" i="75"/>
  <c r="AU65" i="75" s="1"/>
  <c r="AR84" i="25"/>
  <c r="AR79" i="94"/>
  <c r="AS5" i="75"/>
  <c r="AS23" i="75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L39" i="75"/>
  <c r="AU39" i="75" s="1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AI83" i="34"/>
  <c r="X85" i="26"/>
  <c r="Y85" i="26"/>
  <c r="Z85" i="26" s="1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S19" i="75"/>
  <c r="AL19" i="75"/>
  <c r="AU19" i="75" s="1"/>
  <c r="AS55" i="75"/>
  <c r="AL55" i="75"/>
  <c r="AU55" i="75" s="1"/>
  <c r="AH84" i="41"/>
  <c r="AQ84" i="41" s="1"/>
  <c r="X84" i="34"/>
  <c r="Z84" i="34" s="1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L29" i="75"/>
  <c r="AU29" i="75" s="1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X80" i="89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Z85" i="81" s="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10" i="75"/>
  <c r="AL10" i="75"/>
  <c r="AU10" i="75" s="1"/>
  <c r="AS46" i="75"/>
  <c r="AL46" i="75"/>
  <c r="AU46" i="75" s="1"/>
  <c r="X84" i="46"/>
  <c r="Y84" i="46"/>
  <c r="AR83" i="93"/>
  <c r="Z84" i="41"/>
  <c r="Z84" i="33"/>
  <c r="AH80" i="94"/>
  <c r="AQ80" i="94" s="1"/>
  <c r="AN83" i="46"/>
  <c r="AI83" i="46"/>
  <c r="Y85" i="85"/>
  <c r="X85" i="85"/>
  <c r="Z85" i="85" s="1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Z80" i="89" l="1"/>
  <c r="W87" i="77"/>
  <c r="Z84" i="46"/>
  <c r="AE86" i="77"/>
  <c r="AL5" i="75"/>
  <c r="AU5" i="75" s="1"/>
  <c r="AG86" i="77"/>
  <c r="AP86" i="77" s="1"/>
  <c r="AF84" i="82"/>
  <c r="AO84" i="82" s="1"/>
  <c r="AT81" i="75"/>
  <c r="W85" i="46"/>
  <c r="AG84" i="46"/>
  <c r="AP84" i="46" s="1"/>
  <c r="AE84" i="46"/>
  <c r="AF84" i="46"/>
  <c r="AO84" i="46" s="1"/>
  <c r="AH85" i="86"/>
  <c r="AQ85" i="86" s="1"/>
  <c r="AI85" i="38"/>
  <c r="AN85" i="38"/>
  <c r="AR81" i="29"/>
  <c r="AS12" i="75"/>
  <c r="AL12" i="75"/>
  <c r="AU12" i="75" s="1"/>
  <c r="AR84" i="85"/>
  <c r="W86" i="85"/>
  <c r="AG85" i="85"/>
  <c r="AP85" i="85" s="1"/>
  <c r="AE85" i="85"/>
  <c r="AF85" i="85"/>
  <c r="AO85" i="85" s="1"/>
  <c r="AI83" i="78"/>
  <c r="AN83" i="78"/>
  <c r="AE85" i="81"/>
  <c r="AG85" i="81"/>
  <c r="AP85" i="81" s="1"/>
  <c r="AF85" i="81"/>
  <c r="AO85" i="81" s="1"/>
  <c r="W86" i="8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Y81" i="94"/>
  <c r="X81" i="94"/>
  <c r="Z81" i="94" s="1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X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N86" i="77"/>
  <c r="AI86" i="77" l="1"/>
  <c r="Z84" i="78"/>
  <c r="AG84" i="78" s="1"/>
  <c r="AP84" i="78" s="1"/>
  <c r="Z87" i="77"/>
  <c r="AF87" i="77" s="1"/>
  <c r="AO87" i="77" s="1"/>
  <c r="Z82" i="74"/>
  <c r="W83" i="74" s="1"/>
  <c r="AS81" i="75"/>
  <c r="AU81" i="75"/>
  <c r="C11" i="75" s="1"/>
  <c r="F28" i="97" s="1"/>
  <c r="AF84" i="78"/>
  <c r="AO84" i="78" s="1"/>
  <c r="AE84" i="78"/>
  <c r="W85" i="78"/>
  <c r="W88" i="77"/>
  <c r="AG87" i="77"/>
  <c r="AP87" i="77" s="1"/>
  <c r="AE87" i="77"/>
  <c r="AE82" i="74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X86" i="81"/>
  <c r="Z86" i="81" s="1"/>
  <c r="Y86" i="81"/>
  <c r="AR83" i="78"/>
  <c r="AI85" i="37"/>
  <c r="AN85" i="37"/>
  <c r="AH86" i="38"/>
  <c r="AQ86" i="38" s="1"/>
  <c r="AI85" i="26"/>
  <c r="AN85" i="26"/>
  <c r="Y85" i="34"/>
  <c r="X85" i="34"/>
  <c r="W82" i="94"/>
  <c r="AG81" i="94"/>
  <c r="AP81" i="94" s="1"/>
  <c r="AF81" i="94"/>
  <c r="AO81" i="94" s="1"/>
  <c r="AE81" i="94"/>
  <c r="AI85" i="25"/>
  <c r="AN85" i="25"/>
  <c r="Y85" i="33"/>
  <c r="X85" i="33"/>
  <c r="Z85" i="33" s="1"/>
  <c r="AR85" i="38"/>
  <c r="Z86" i="38"/>
  <c r="AR81" i="74"/>
  <c r="AR84" i="82"/>
  <c r="Y86" i="73"/>
  <c r="X86" i="73"/>
  <c r="Y81" i="89"/>
  <c r="X81" i="89"/>
  <c r="AI84" i="93"/>
  <c r="AN84" i="93"/>
  <c r="AI85" i="85"/>
  <c r="AN85" i="85"/>
  <c r="AI84" i="46"/>
  <c r="AN84" i="46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Y86" i="85"/>
  <c r="X86" i="85"/>
  <c r="Y85" i="46"/>
  <c r="X85" i="46"/>
  <c r="Z85" i="46" s="1"/>
  <c r="Z85" i="41" l="1"/>
  <c r="AF82" i="74"/>
  <c r="AO82" i="74" s="1"/>
  <c r="Z81" i="89"/>
  <c r="W82" i="89" s="1"/>
  <c r="AG82" i="74"/>
  <c r="AP82" i="74" s="1"/>
  <c r="Z85" i="93"/>
  <c r="Z86" i="73"/>
  <c r="AE86" i="73" s="1"/>
  <c r="AG81" i="89"/>
  <c r="AP81" i="89" s="1"/>
  <c r="AF81" i="89"/>
  <c r="AO81" i="89" s="1"/>
  <c r="AG85" i="41"/>
  <c r="AP85" i="41" s="1"/>
  <c r="AF85" i="41"/>
  <c r="AO85" i="41" s="1"/>
  <c r="AE85" i="41"/>
  <c r="W86" i="41"/>
  <c r="AF85" i="33"/>
  <c r="AO85" i="33" s="1"/>
  <c r="AG85" i="33"/>
  <c r="AP85" i="33" s="1"/>
  <c r="W86" i="33"/>
  <c r="AE85" i="33"/>
  <c r="X83" i="74"/>
  <c r="Y83" i="74"/>
  <c r="AR84" i="33"/>
  <c r="AH85" i="41"/>
  <c r="AQ85" i="41" s="1"/>
  <c r="AI86" i="42"/>
  <c r="AN86" i="42"/>
  <c r="AR84" i="34"/>
  <c r="AH86" i="81"/>
  <c r="AQ86" i="81" s="1"/>
  <c r="AR85" i="30"/>
  <c r="X88" i="77"/>
  <c r="Y88" i="77"/>
  <c r="AG86" i="81"/>
  <c r="AP86" i="81" s="1"/>
  <c r="AF86" i="81"/>
  <c r="AO86" i="81" s="1"/>
  <c r="W87" i="8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AI87" i="77"/>
  <c r="AN87" i="77"/>
  <c r="X85" i="78"/>
  <c r="Y85" i="78"/>
  <c r="Z85" i="78" s="1"/>
  <c r="AH86" i="37"/>
  <c r="AQ86" i="37" s="1"/>
  <c r="AH86" i="30"/>
  <c r="AQ86" i="30" s="1"/>
  <c r="AI82" i="29"/>
  <c r="AN82" i="29"/>
  <c r="AR84" i="93"/>
  <c r="AR85" i="25"/>
  <c r="AH85" i="34"/>
  <c r="AQ85" i="34" s="1"/>
  <c r="AI82" i="74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AH81" i="89"/>
  <c r="AQ81" i="89" s="1"/>
  <c r="AI81" i="94"/>
  <c r="AN81" i="94"/>
  <c r="AH86" i="25"/>
  <c r="AQ86" i="25" s="1"/>
  <c r="AR84" i="41"/>
  <c r="AI82" i="45"/>
  <c r="AN82" i="45"/>
  <c r="AE85" i="93"/>
  <c r="W86" i="93"/>
  <c r="AF85" i="93"/>
  <c r="AO85" i="93" s="1"/>
  <c r="AG85" i="93"/>
  <c r="AP85" i="93" s="1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AG86" i="73" l="1"/>
  <c r="AP86" i="73" s="1"/>
  <c r="AF86" i="73"/>
  <c r="AO86" i="73" s="1"/>
  <c r="AE81" i="89"/>
  <c r="Z87" i="42"/>
  <c r="Z83" i="45"/>
  <c r="W84" i="45" s="1"/>
  <c r="Z88" i="77"/>
  <c r="AE88" i="77" s="1"/>
  <c r="W87" i="73"/>
  <c r="Z83" i="29"/>
  <c r="AG83" i="29" s="1"/>
  <c r="AP83" i="29" s="1"/>
  <c r="Z82" i="94"/>
  <c r="AF82" i="94" s="1"/>
  <c r="AO82" i="94" s="1"/>
  <c r="Z86" i="86"/>
  <c r="AG86" i="86" s="1"/>
  <c r="AP86" i="86" s="1"/>
  <c r="AF86" i="86"/>
  <c r="AO86" i="86" s="1"/>
  <c r="AF83" i="29"/>
  <c r="AO83" i="29" s="1"/>
  <c r="AE83" i="29"/>
  <c r="W84" i="29"/>
  <c r="AG82" i="94"/>
  <c r="AP82" i="94" s="1"/>
  <c r="W83" i="94"/>
  <c r="AF83" i="45"/>
  <c r="AO83" i="45" s="1"/>
  <c r="AE83" i="45"/>
  <c r="AG83" i="45"/>
  <c r="AP83" i="45" s="1"/>
  <c r="AG86" i="30"/>
  <c r="AP86" i="30" s="1"/>
  <c r="AF86" i="30"/>
  <c r="AO86" i="30" s="1"/>
  <c r="AE86" i="30"/>
  <c r="W87" i="30"/>
  <c r="AR82" i="74"/>
  <c r="W86" i="78"/>
  <c r="AG85" i="78"/>
  <c r="AP85" i="78" s="1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I85" i="93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I86" i="7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Z87" i="81" s="1"/>
  <c r="Y86" i="46"/>
  <c r="X86" i="46"/>
  <c r="Z86" i="46" s="1"/>
  <c r="AI85" i="46"/>
  <c r="AN85" i="46"/>
  <c r="AR87" i="77"/>
  <c r="AH83" i="29"/>
  <c r="AQ83" i="29" s="1"/>
  <c r="AI85" i="90"/>
  <c r="AN85" i="90"/>
  <c r="Z83" i="74"/>
  <c r="X86" i="4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Z86" i="82" s="1"/>
  <c r="AH88" i="77"/>
  <c r="AQ88" i="77" s="1"/>
  <c r="AR86" i="42"/>
  <c r="AI85" i="33"/>
  <c r="AN85" i="33"/>
  <c r="Y87" i="73"/>
  <c r="X87" i="73"/>
  <c r="Z87" i="73" s="1"/>
  <c r="Y82" i="89"/>
  <c r="X82" i="89"/>
  <c r="AE86" i="86" l="1"/>
  <c r="AG88" i="77"/>
  <c r="AP88" i="77" s="1"/>
  <c r="AF88" i="77"/>
  <c r="AO88" i="77" s="1"/>
  <c r="W89" i="77"/>
  <c r="Z86" i="41"/>
  <c r="AE86" i="41" s="1"/>
  <c r="AE82" i="94"/>
  <c r="AN82" i="94" s="1"/>
  <c r="W87" i="86"/>
  <c r="Z86" i="93"/>
  <c r="AF86" i="93" s="1"/>
  <c r="AO86" i="93" s="1"/>
  <c r="Z86" i="33"/>
  <c r="AG86" i="33" s="1"/>
  <c r="AP86" i="33" s="1"/>
  <c r="W87" i="33"/>
  <c r="AG86" i="46"/>
  <c r="AP86" i="46" s="1"/>
  <c r="AF86" i="46"/>
  <c r="AO86" i="46" s="1"/>
  <c r="AE86" i="46"/>
  <c r="W87" i="46"/>
  <c r="AE86" i="82"/>
  <c r="W87" i="82"/>
  <c r="AF86" i="82"/>
  <c r="AO86" i="82" s="1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Y86" i="34"/>
  <c r="AR85" i="41"/>
  <c r="W87" i="41"/>
  <c r="AG86" i="41"/>
  <c r="AP86" i="41" s="1"/>
  <c r="AF86" i="41"/>
  <c r="AO86" i="41" s="1"/>
  <c r="AR85" i="46"/>
  <c r="W88" i="81"/>
  <c r="AG87" i="81"/>
  <c r="AP87" i="81" s="1"/>
  <c r="AF87" i="81"/>
  <c r="AO87" i="81" s="1"/>
  <c r="AE87" i="81"/>
  <c r="AI85" i="78"/>
  <c r="AN85" i="78"/>
  <c r="Y84" i="45"/>
  <c r="X84" i="45"/>
  <c r="AH82" i="89"/>
  <c r="AQ82" i="89" s="1"/>
  <c r="Y87" i="26"/>
  <c r="X87" i="26"/>
  <c r="Y87" i="85"/>
  <c r="X87" i="85"/>
  <c r="X87" i="37"/>
  <c r="Y87" i="37"/>
  <c r="AI85" i="34"/>
  <c r="AN85" i="34"/>
  <c r="AN86" i="30"/>
  <c r="AI86" i="30"/>
  <c r="AI83" i="45"/>
  <c r="AN83" i="45"/>
  <c r="AI88" i="77"/>
  <c r="AN88" i="77"/>
  <c r="AG87" i="73"/>
  <c r="AP87" i="73" s="1"/>
  <c r="AF87" i="73"/>
  <c r="AO87" i="73" s="1"/>
  <c r="AE87" i="73"/>
  <c r="W88" i="73"/>
  <c r="Y87" i="30"/>
  <c r="X87" i="30"/>
  <c r="Z87" i="30" s="1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X86" i="78"/>
  <c r="Y86" i="78"/>
  <c r="Y83" i="94"/>
  <c r="X83" i="94"/>
  <c r="X84" i="29"/>
  <c r="Y84" i="29"/>
  <c r="Y89" i="77"/>
  <c r="X89" i="77"/>
  <c r="X88" i="42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Y87" i="86"/>
  <c r="X87" i="86"/>
  <c r="Z87" i="86" s="1"/>
  <c r="AR85" i="33"/>
  <c r="Z82" i="89"/>
  <c r="Z87" i="38"/>
  <c r="Y87" i="25"/>
  <c r="X87" i="25"/>
  <c r="Z87" i="25" s="1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6" i="86"/>
  <c r="Z84" i="45" l="1"/>
  <c r="Z87" i="85"/>
  <c r="AI82" i="94"/>
  <c r="Z86" i="78"/>
  <c r="AE86" i="33"/>
  <c r="AG86" i="93"/>
  <c r="AP86" i="93" s="1"/>
  <c r="Z84" i="29"/>
  <c r="W85" i="29" s="1"/>
  <c r="AF86" i="33"/>
  <c r="AO86" i="33" s="1"/>
  <c r="Z86" i="34"/>
  <c r="W87" i="34" s="1"/>
  <c r="W87" i="93"/>
  <c r="Z88" i="42"/>
  <c r="W89" i="42" s="1"/>
  <c r="AE86" i="93"/>
  <c r="AN86" i="93" s="1"/>
  <c r="Z89" i="77"/>
  <c r="AG89" i="77" s="1"/>
  <c r="AP89" i="77" s="1"/>
  <c r="AE86" i="34"/>
  <c r="AF89" i="77"/>
  <c r="AO89" i="77" s="1"/>
  <c r="AE89" i="77"/>
  <c r="W90" i="77"/>
  <c r="AH83" i="94"/>
  <c r="AQ83" i="94" s="1"/>
  <c r="AR85" i="34"/>
  <c r="AG87" i="38"/>
  <c r="AP87" i="38" s="1"/>
  <c r="AE87" i="38"/>
  <c r="W88" i="38"/>
  <c r="AF87" i="38"/>
  <c r="AO87" i="38" s="1"/>
  <c r="AG87" i="86"/>
  <c r="AP87" i="86" s="1"/>
  <c r="AF87" i="86"/>
  <c r="AO87" i="86" s="1"/>
  <c r="W88" i="86"/>
  <c r="AE87" i="86"/>
  <c r="AG88" i="42"/>
  <c r="AP88" i="42" s="1"/>
  <c r="AF88" i="42"/>
  <c r="AO88" i="42" s="1"/>
  <c r="AE88" i="42"/>
  <c r="AG84" i="29"/>
  <c r="AP84" i="29" s="1"/>
  <c r="AE84" i="29"/>
  <c r="AF84" i="29"/>
  <c r="AO84" i="29" s="1"/>
  <c r="AF86" i="78"/>
  <c r="AO86" i="78" s="1"/>
  <c r="AE86" i="78"/>
  <c r="W87" i="78"/>
  <c r="AG86" i="78"/>
  <c r="AP86" i="78" s="1"/>
  <c r="W88" i="30"/>
  <c r="AG87" i="30"/>
  <c r="AP87" i="30" s="1"/>
  <c r="AF87" i="30"/>
  <c r="AO87" i="30" s="1"/>
  <c r="AE87" i="30"/>
  <c r="AG84" i="45"/>
  <c r="AP84" i="45" s="1"/>
  <c r="AF84" i="45"/>
  <c r="AO84" i="45" s="1"/>
  <c r="W85" i="45"/>
  <c r="AE84" i="45"/>
  <c r="AI86" i="41"/>
  <c r="AN86" i="41"/>
  <c r="X84" i="74"/>
  <c r="Y84" i="74"/>
  <c r="AG87" i="85"/>
  <c r="AP87" i="85" s="1"/>
  <c r="AF87" i="85"/>
  <c r="AO87" i="85" s="1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Y88" i="81"/>
  <c r="AI83" i="74"/>
  <c r="AN83" i="74"/>
  <c r="X87" i="33"/>
  <c r="Y87" i="33"/>
  <c r="AR83" i="29"/>
  <c r="AF86" i="90"/>
  <c r="AO86" i="90" s="1"/>
  <c r="W87" i="90"/>
  <c r="AG86" i="90"/>
  <c r="AP86" i="90" s="1"/>
  <c r="AE86" i="90"/>
  <c r="AR88" i="77"/>
  <c r="X87" i="82"/>
  <c r="Z87" i="82" s="1"/>
  <c r="Y87" i="82"/>
  <c r="AR86" i="86"/>
  <c r="AR87" i="42"/>
  <c r="AH87" i="26"/>
  <c r="AQ87" i="26" s="1"/>
  <c r="AI86" i="33"/>
  <c r="AN86" i="33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X87" i="46"/>
  <c r="AF82" i="89"/>
  <c r="AO82" i="89" s="1"/>
  <c r="AG82" i="89"/>
  <c r="AP82" i="89" s="1"/>
  <c r="AE82" i="89"/>
  <c r="W83" i="89"/>
  <c r="AH89" i="77"/>
  <c r="AQ89" i="77" s="1"/>
  <c r="Y87" i="93"/>
  <c r="Z87" i="93" s="1"/>
  <c r="X87" i="93"/>
  <c r="AR86" i="37"/>
  <c r="Y88" i="73"/>
  <c r="X88" i="73"/>
  <c r="Z88" i="73" s="1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N86" i="46"/>
  <c r="AI86" i="46"/>
  <c r="AI86" i="93" l="1"/>
  <c r="Z88" i="81"/>
  <c r="AE88" i="81" s="1"/>
  <c r="AF86" i="34"/>
  <c r="AO86" i="34" s="1"/>
  <c r="AG86" i="34"/>
  <c r="AP86" i="34" s="1"/>
  <c r="Z87" i="46"/>
  <c r="AE87" i="46" s="1"/>
  <c r="Z87" i="41"/>
  <c r="AE87" i="41" s="1"/>
  <c r="W88" i="93"/>
  <c r="AG87" i="93"/>
  <c r="AP87" i="93" s="1"/>
  <c r="AF87" i="93"/>
  <c r="AO87" i="93" s="1"/>
  <c r="AE87" i="93"/>
  <c r="W89" i="73"/>
  <c r="AG88" i="73"/>
  <c r="AP88" i="73" s="1"/>
  <c r="AE88" i="73"/>
  <c r="AF88" i="73"/>
  <c r="AO88" i="73" s="1"/>
  <c r="AG88" i="81"/>
  <c r="AP88" i="81" s="1"/>
  <c r="AF88" i="81"/>
  <c r="AO88" i="81" s="1"/>
  <c r="W89" i="8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I87" i="85"/>
  <c r="AI84" i="29"/>
  <c r="AN84" i="29"/>
  <c r="AN88" i="42"/>
  <c r="AI88" i="42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Y85" i="29"/>
  <c r="Y90" i="77"/>
  <c r="X90" i="77"/>
  <c r="AR86" i="82"/>
  <c r="AG87" i="82"/>
  <c r="AP87" i="82" s="1"/>
  <c r="AF87" i="82"/>
  <c r="AO87" i="82" s="1"/>
  <c r="W88" i="82"/>
  <c r="AE87" i="82"/>
  <c r="X87" i="90"/>
  <c r="Y87" i="90"/>
  <c r="AH88" i="81"/>
  <c r="AQ88" i="81" s="1"/>
  <c r="AR87" i="73"/>
  <c r="AH84" i="74"/>
  <c r="AQ84" i="74" s="1"/>
  <c r="Y85" i="45"/>
  <c r="X85" i="45"/>
  <c r="Z85" i="45" s="1"/>
  <c r="Y89" i="42"/>
  <c r="X89" i="42"/>
  <c r="AN87" i="86"/>
  <c r="AI87" i="86"/>
  <c r="X88" i="38"/>
  <c r="Y88" i="38"/>
  <c r="AN89" i="77"/>
  <c r="AI89" i="77"/>
  <c r="AN86" i="34"/>
  <c r="AI86" i="34"/>
  <c r="AR86" i="46"/>
  <c r="Y88" i="25"/>
  <c r="X88" i="25"/>
  <c r="Z88" i="25" s="1"/>
  <c r="AH87" i="41"/>
  <c r="AQ87" i="41" s="1"/>
  <c r="AI86" i="90"/>
  <c r="AN86" i="90"/>
  <c r="AR86" i="93"/>
  <c r="AR83" i="74"/>
  <c r="Y88" i="85"/>
  <c r="X88" i="85"/>
  <c r="Z84" i="74"/>
  <c r="Y88" i="30"/>
  <c r="X88" i="30"/>
  <c r="Z88" i="30" s="1"/>
  <c r="X88" i="86"/>
  <c r="Y88" i="86"/>
  <c r="AN87" i="38"/>
  <c r="AI87" i="38"/>
  <c r="AG87" i="41" l="1"/>
  <c r="AP87" i="41" s="1"/>
  <c r="AG87" i="46"/>
  <c r="AP87" i="46" s="1"/>
  <c r="AF87" i="41"/>
  <c r="AO87" i="41" s="1"/>
  <c r="W88" i="46"/>
  <c r="Z90" i="77"/>
  <c r="Z85" i="29"/>
  <c r="W88" i="41"/>
  <c r="AF87" i="46"/>
  <c r="AO87" i="46" s="1"/>
  <c r="Z87" i="78"/>
  <c r="W88" i="78" s="1"/>
  <c r="W86" i="45"/>
  <c r="AG85" i="45"/>
  <c r="AP85" i="45" s="1"/>
  <c r="AE85" i="45"/>
  <c r="AF85" i="45"/>
  <c r="AO85" i="45" s="1"/>
  <c r="AE88" i="25"/>
  <c r="W89" i="25"/>
  <c r="AG88" i="25"/>
  <c r="AP88" i="25" s="1"/>
  <c r="AF88" i="25"/>
  <c r="AO88" i="25" s="1"/>
  <c r="AR84" i="45"/>
  <c r="AH83" i="89"/>
  <c r="AQ83" i="89" s="1"/>
  <c r="AI87" i="41"/>
  <c r="AN87" i="41"/>
  <c r="AR87" i="38"/>
  <c r="AR89" i="77"/>
  <c r="Y88" i="82"/>
  <c r="X88" i="82"/>
  <c r="AR86" i="78"/>
  <c r="AN87" i="37"/>
  <c r="AI87" i="37"/>
  <c r="AH87" i="78"/>
  <c r="AQ87" i="78" s="1"/>
  <c r="Y88" i="26"/>
  <c r="X88" i="26"/>
  <c r="X84" i="94"/>
  <c r="Z84" i="94" s="1"/>
  <c r="Y84" i="94"/>
  <c r="X89" i="81"/>
  <c r="Y89" i="81"/>
  <c r="Y88" i="41"/>
  <c r="X88" i="41"/>
  <c r="Z88" i="41" s="1"/>
  <c r="X88" i="93"/>
  <c r="Y88" i="93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Z89" i="73" s="1"/>
  <c r="AI87" i="93"/>
  <c r="AN87" i="93"/>
  <c r="AI87" i="46"/>
  <c r="AN87" i="46"/>
  <c r="AH89" i="42"/>
  <c r="AQ89" i="42" s="1"/>
  <c r="AQ91" i="42" s="1"/>
  <c r="AZ3" i="42"/>
  <c r="AX4" i="42" s="1"/>
  <c r="S4" i="42" s="1"/>
  <c r="AC4" i="42" s="1"/>
  <c r="AB5" i="42" s="1"/>
  <c r="AX32" i="42"/>
  <c r="S32" i="42" s="1"/>
  <c r="AC32" i="42" s="1"/>
  <c r="AB33" i="42" s="1"/>
  <c r="AX34" i="42"/>
  <c r="S34" i="42" s="1"/>
  <c r="AC34" i="42" s="1"/>
  <c r="AB35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8" i="42"/>
  <c r="S88" i="42" s="1"/>
  <c r="AC88" i="42" s="1"/>
  <c r="AB89" i="42" s="1"/>
  <c r="AX86" i="42"/>
  <c r="S86" i="42" s="1"/>
  <c r="AC86" i="42" s="1"/>
  <c r="AB87" i="42" s="1"/>
  <c r="AX87" i="42"/>
  <c r="S87" i="42" s="1"/>
  <c r="AC87" i="42" s="1"/>
  <c r="AB88" i="42" s="1"/>
  <c r="AX85" i="42"/>
  <c r="S85" i="42" s="1"/>
  <c r="AC85" i="42" s="1"/>
  <c r="AB86" i="42" s="1"/>
  <c r="AX84" i="42"/>
  <c r="S84" i="42" s="1"/>
  <c r="AC84" i="42" s="1"/>
  <c r="AB85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I88" i="81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W91" i="77"/>
  <c r="AG90" i="77"/>
  <c r="AP90" i="77" s="1"/>
  <c r="AF90" i="77"/>
  <c r="AO90" i="77" s="1"/>
  <c r="AE90" i="77"/>
  <c r="AH88" i="30"/>
  <c r="AQ88" i="30" s="1"/>
  <c r="Z88" i="85"/>
  <c r="AR86" i="90"/>
  <c r="AH88" i="25"/>
  <c r="AQ88" i="25" s="1"/>
  <c r="AR87" i="86"/>
  <c r="AH90" i="77"/>
  <c r="AQ90" i="77" s="1"/>
  <c r="Y88" i="37"/>
  <c r="X88" i="37"/>
  <c r="Z87" i="34"/>
  <c r="AI88" i="73"/>
  <c r="AN88" i="73"/>
  <c r="Y88" i="46"/>
  <c r="X88" i="46"/>
  <c r="Z88" i="46" s="1"/>
  <c r="AX31" i="42" l="1"/>
  <c r="S31" i="42" s="1"/>
  <c r="AC31" i="42" s="1"/>
  <c r="AB32" i="42" s="1"/>
  <c r="AX36" i="42"/>
  <c r="S36" i="42" s="1"/>
  <c r="AC36" i="42" s="1"/>
  <c r="AB37" i="42" s="1"/>
  <c r="AX28" i="42"/>
  <c r="S28" i="42" s="1"/>
  <c r="AC28" i="42" s="1"/>
  <c r="AB29" i="42" s="1"/>
  <c r="Z88" i="93"/>
  <c r="AX35" i="42"/>
  <c r="S35" i="42" s="1"/>
  <c r="AC35" i="42" s="1"/>
  <c r="AB36" i="42" s="1"/>
  <c r="AX25" i="42"/>
  <c r="S25" i="42" s="1"/>
  <c r="AC25" i="42" s="1"/>
  <c r="AB26" i="42" s="1"/>
  <c r="AF87" i="78"/>
  <c r="AO87" i="78" s="1"/>
  <c r="Z88" i="37"/>
  <c r="AX33" i="42"/>
  <c r="S33" i="42" s="1"/>
  <c r="AC33" i="42" s="1"/>
  <c r="AB34" i="42" s="1"/>
  <c r="AX22" i="42"/>
  <c r="S22" i="42" s="1"/>
  <c r="AC22" i="42" s="1"/>
  <c r="AB23" i="42" s="1"/>
  <c r="Z89" i="81"/>
  <c r="AE87" i="78"/>
  <c r="AX27" i="42"/>
  <c r="S27" i="42" s="1"/>
  <c r="AC27" i="42" s="1"/>
  <c r="AB28" i="42" s="1"/>
  <c r="AX21" i="42"/>
  <c r="S21" i="42" s="1"/>
  <c r="AC21" i="42" s="1"/>
  <c r="AB22" i="42" s="1"/>
  <c r="AX26" i="42"/>
  <c r="S26" i="42" s="1"/>
  <c r="AC26" i="42" s="1"/>
  <c r="AB27" i="42" s="1"/>
  <c r="AX20" i="42"/>
  <c r="S20" i="42" s="1"/>
  <c r="AC20" i="42" s="1"/>
  <c r="AB21" i="42" s="1"/>
  <c r="AG87" i="78"/>
  <c r="AP87" i="78" s="1"/>
  <c r="AX30" i="42"/>
  <c r="S30" i="42" s="1"/>
  <c r="AC30" i="42" s="1"/>
  <c r="AB31" i="42" s="1"/>
  <c r="AX24" i="42"/>
  <c r="S24" i="42" s="1"/>
  <c r="AC24" i="42" s="1"/>
  <c r="AB25" i="42" s="1"/>
  <c r="AX29" i="42"/>
  <c r="S29" i="42" s="1"/>
  <c r="AC29" i="42" s="1"/>
  <c r="AB30" i="42" s="1"/>
  <c r="AX23" i="42"/>
  <c r="S23" i="42" s="1"/>
  <c r="AC23" i="42" s="1"/>
  <c r="AB24" i="42" s="1"/>
  <c r="Z88" i="26"/>
  <c r="Z88" i="82"/>
  <c r="AX12" i="42"/>
  <c r="S12" i="42" s="1"/>
  <c r="AC12" i="42" s="1"/>
  <c r="AB13" i="42" s="1"/>
  <c r="AX19" i="42"/>
  <c r="S19" i="42" s="1"/>
  <c r="AC19" i="42" s="1"/>
  <c r="AB20" i="42" s="1"/>
  <c r="AX18" i="42"/>
  <c r="S18" i="42" s="1"/>
  <c r="AC18" i="42" s="1"/>
  <c r="AB19" i="42" s="1"/>
  <c r="AX14" i="42"/>
  <c r="S14" i="42" s="1"/>
  <c r="AC14" i="42" s="1"/>
  <c r="AB15" i="42" s="1"/>
  <c r="AX13" i="42"/>
  <c r="S13" i="42" s="1"/>
  <c r="AC13" i="42" s="1"/>
  <c r="AB14" i="42" s="1"/>
  <c r="AX7" i="42"/>
  <c r="S7" i="42" s="1"/>
  <c r="AC7" i="42" s="1"/>
  <c r="AB8" i="42" s="1"/>
  <c r="AX3" i="42"/>
  <c r="S3" i="42" s="1"/>
  <c r="AC3" i="42" s="1"/>
  <c r="AX11" i="42"/>
  <c r="S11" i="42" s="1"/>
  <c r="AC11" i="42" s="1"/>
  <c r="AB12" i="42" s="1"/>
  <c r="AX17" i="42"/>
  <c r="S17" i="42" s="1"/>
  <c r="AC17" i="42" s="1"/>
  <c r="AB18" i="42" s="1"/>
  <c r="AX10" i="42"/>
  <c r="S10" i="42" s="1"/>
  <c r="AC10" i="42" s="1"/>
  <c r="AB11" i="42" s="1"/>
  <c r="AX16" i="42"/>
  <c r="S16" i="42" s="1"/>
  <c r="AC16" i="42" s="1"/>
  <c r="AB17" i="42" s="1"/>
  <c r="AX8" i="42"/>
  <c r="S8" i="42" s="1"/>
  <c r="AC8" i="42" s="1"/>
  <c r="AB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B4" i="42"/>
  <c r="AJ3" i="42"/>
  <c r="AH89" i="73"/>
  <c r="AQ89" i="73" s="1"/>
  <c r="AR87" i="26"/>
  <c r="X85" i="74"/>
  <c r="Y85" i="74"/>
  <c r="Z85" i="74" s="1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J44" i="42"/>
  <c r="AK44" i="42"/>
  <c r="AT44" i="42" s="1"/>
  <c r="AJ38" i="42"/>
  <c r="AK38" i="42"/>
  <c r="AT38" i="42" s="1"/>
  <c r="AJ32" i="42"/>
  <c r="AK32" i="42"/>
  <c r="AT32" i="42" s="1"/>
  <c r="AJ26" i="42"/>
  <c r="AK26" i="42"/>
  <c r="AT26" i="42" s="1"/>
  <c r="AJ20" i="42"/>
  <c r="AK20" i="42"/>
  <c r="AT20" i="42" s="1"/>
  <c r="AJ14" i="42"/>
  <c r="AK14" i="42"/>
  <c r="AT14" i="42" s="1"/>
  <c r="AJ8" i="42"/>
  <c r="AK8" i="42"/>
  <c r="AT8" i="42" s="1"/>
  <c r="AF89" i="73"/>
  <c r="AO89" i="73" s="1"/>
  <c r="AE89" i="73"/>
  <c r="W90" i="73"/>
  <c r="AG89" i="73"/>
  <c r="AP89" i="73" s="1"/>
  <c r="AE88" i="93"/>
  <c r="W89" i="93"/>
  <c r="AF88" i="93"/>
  <c r="AO88" i="93" s="1"/>
  <c r="AG88" i="93"/>
  <c r="AP88" i="93" s="1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W89" i="82"/>
  <c r="AG88" i="82"/>
  <c r="AP88" i="82" s="1"/>
  <c r="AF88" i="82"/>
  <c r="AO88" i="82" s="1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J67" i="42"/>
  <c r="AK67" i="42"/>
  <c r="AT67" i="42" s="1"/>
  <c r="AJ61" i="42"/>
  <c r="AK61" i="42"/>
  <c r="AT61" i="42" s="1"/>
  <c r="AJ55" i="42"/>
  <c r="AK55" i="42"/>
  <c r="AT55" i="42" s="1"/>
  <c r="AJ49" i="42"/>
  <c r="AK49" i="42"/>
  <c r="AT49" i="42" s="1"/>
  <c r="AJ43" i="42"/>
  <c r="AK43" i="42"/>
  <c r="AT43" i="42" s="1"/>
  <c r="AJ37" i="42"/>
  <c r="AK37" i="42"/>
  <c r="AT37" i="42" s="1"/>
  <c r="AJ31" i="42"/>
  <c r="AK31" i="42"/>
  <c r="AT31" i="42" s="1"/>
  <c r="AJ25" i="42"/>
  <c r="AK25" i="42"/>
  <c r="AT25" i="42" s="1"/>
  <c r="AJ19" i="42"/>
  <c r="AK19" i="42"/>
  <c r="AT19" i="42" s="1"/>
  <c r="AJ13" i="42"/>
  <c r="AK13" i="42"/>
  <c r="AT13" i="42" s="1"/>
  <c r="AX6" i="42"/>
  <c r="S6" i="42" s="1"/>
  <c r="AC6" i="42" s="1"/>
  <c r="AB7" i="42" s="1"/>
  <c r="AN84" i="74"/>
  <c r="AI84" i="74"/>
  <c r="AH88" i="41"/>
  <c r="AQ88" i="41" s="1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I90" i="77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J30" i="42"/>
  <c r="AK30" i="42"/>
  <c r="AT30" i="42" s="1"/>
  <c r="AJ24" i="42"/>
  <c r="AK24" i="42"/>
  <c r="AT24" i="42" s="1"/>
  <c r="AJ18" i="42"/>
  <c r="AK18" i="42"/>
  <c r="AT18" i="42" s="1"/>
  <c r="AJ12" i="42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J56" i="42"/>
  <c r="AK56" i="42"/>
  <c r="AT56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J23" i="42"/>
  <c r="AK23" i="42"/>
  <c r="AT23" i="42" s="1"/>
  <c r="AJ17" i="42"/>
  <c r="AK17" i="42"/>
  <c r="AT17" i="42" s="1"/>
  <c r="AJ11" i="42"/>
  <c r="AK11" i="42"/>
  <c r="AT11" i="42" s="1"/>
  <c r="AG88" i="41"/>
  <c r="AP88" i="41" s="1"/>
  <c r="AF88" i="41"/>
  <c r="AO88" i="41" s="1"/>
  <c r="AE88" i="41"/>
  <c r="W89" i="41"/>
  <c r="W85" i="94"/>
  <c r="AG84" i="94"/>
  <c r="AP84" i="94" s="1"/>
  <c r="AF84" i="94"/>
  <c r="AO84" i="94" s="1"/>
  <c r="AE84" i="94"/>
  <c r="AN87" i="78"/>
  <c r="AI87" i="78"/>
  <c r="X91" i="77"/>
  <c r="Y91" i="77"/>
  <c r="Z91" i="77" s="1"/>
  <c r="AJ62" i="42"/>
  <c r="AK62" i="42"/>
  <c r="AT62" i="42" s="1"/>
  <c r="Z89" i="30"/>
  <c r="Y89" i="30"/>
  <c r="X89" i="30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Z86" i="45" s="1"/>
  <c r="Z88" i="78" l="1"/>
  <c r="W89" i="78" s="1"/>
  <c r="AE88" i="78"/>
  <c r="AF88" i="78"/>
  <c r="AO88" i="78" s="1"/>
  <c r="AJ16" i="42"/>
  <c r="AK16" i="42"/>
  <c r="AT16" i="42" s="1"/>
  <c r="AS70" i="42"/>
  <c r="AL70" i="42"/>
  <c r="AU70" i="42" s="1"/>
  <c r="AS11" i="42"/>
  <c r="AL11" i="42"/>
  <c r="AU11" i="42" s="1"/>
  <c r="AS36" i="42"/>
  <c r="AL36" i="42"/>
  <c r="AU36" i="42" s="1"/>
  <c r="AS61" i="42"/>
  <c r="AL61" i="42"/>
  <c r="AU61" i="42" s="1"/>
  <c r="AF86" i="45"/>
  <c r="AO86" i="45" s="1"/>
  <c r="AE86" i="45"/>
  <c r="W87" i="45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AE91" i="77"/>
  <c r="W92" i="77"/>
  <c r="AF91" i="77"/>
  <c r="AO91" i="77" s="1"/>
  <c r="AG91" i="77"/>
  <c r="AP91" i="77" s="1"/>
  <c r="AS23" i="42"/>
  <c r="AL23" i="42"/>
  <c r="AU23" i="42" s="1"/>
  <c r="AS41" i="42"/>
  <c r="AL41" i="42"/>
  <c r="AU41" i="42" s="1"/>
  <c r="AS59" i="42"/>
  <c r="AL59" i="42"/>
  <c r="AU59" i="42" s="1"/>
  <c r="AS77" i="42"/>
  <c r="AL77" i="42"/>
  <c r="AU77" i="42" s="1"/>
  <c r="X89" i="86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X89" i="41"/>
  <c r="Z89" i="41" s="1"/>
  <c r="Y89" i="41"/>
  <c r="X84" i="89"/>
  <c r="Y84" i="89"/>
  <c r="AI87" i="90"/>
  <c r="AN87" i="90"/>
  <c r="X88" i="34"/>
  <c r="Y88" i="34"/>
  <c r="AK89" i="42"/>
  <c r="AT89" i="42" s="1"/>
  <c r="X90" i="8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Z3" i="30"/>
  <c r="AX7" i="30" s="1"/>
  <c r="S7" i="30" s="1"/>
  <c r="AC7" i="30" s="1"/>
  <c r="AB8" i="30" s="1"/>
  <c r="AX10" i="30"/>
  <c r="S10" i="30" s="1"/>
  <c r="AC10" i="30" s="1"/>
  <c r="AB11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3" i="30"/>
  <c r="S23" i="30" s="1"/>
  <c r="AC23" i="30" s="1"/>
  <c r="AB24" i="30" s="1"/>
  <c r="AX24" i="30"/>
  <c r="S24" i="30" s="1"/>
  <c r="AC24" i="30" s="1"/>
  <c r="AB25" i="30" s="1"/>
  <c r="AX25" i="30"/>
  <c r="S25" i="30" s="1"/>
  <c r="AC25" i="30" s="1"/>
  <c r="AB26" i="30" s="1"/>
  <c r="AX26" i="30"/>
  <c r="S26" i="30" s="1"/>
  <c r="AC26" i="30" s="1"/>
  <c r="AB27" i="30" s="1"/>
  <c r="AX27" i="30"/>
  <c r="S27" i="30" s="1"/>
  <c r="AC27" i="30" s="1"/>
  <c r="AB28" i="30" s="1"/>
  <c r="AX28" i="30"/>
  <c r="S28" i="30" s="1"/>
  <c r="AC28" i="30" s="1"/>
  <c r="AB29" i="30" s="1"/>
  <c r="AX29" i="30"/>
  <c r="S29" i="30" s="1"/>
  <c r="AC29" i="30" s="1"/>
  <c r="AB30" i="30" s="1"/>
  <c r="AX30" i="30"/>
  <c r="S30" i="30" s="1"/>
  <c r="AC30" i="30" s="1"/>
  <c r="AB31" i="30" s="1"/>
  <c r="AX31" i="30"/>
  <c r="S31" i="30" s="1"/>
  <c r="AC31" i="30" s="1"/>
  <c r="AB32" i="30" s="1"/>
  <c r="AX32" i="30"/>
  <c r="S32" i="30" s="1"/>
  <c r="AC32" i="30" s="1"/>
  <c r="AB33" i="30" s="1"/>
  <c r="AX33" i="30"/>
  <c r="S33" i="30" s="1"/>
  <c r="AC33" i="30" s="1"/>
  <c r="AB34" i="30" s="1"/>
  <c r="AX34" i="30"/>
  <c r="S34" i="30" s="1"/>
  <c r="AC34" i="30" s="1"/>
  <c r="AB35" i="30" s="1"/>
  <c r="AX35" i="30"/>
  <c r="S35" i="30" s="1"/>
  <c r="AC35" i="30" s="1"/>
  <c r="AB36" i="30" s="1"/>
  <c r="AX36" i="30"/>
  <c r="S36" i="30" s="1"/>
  <c r="AC36" i="30" s="1"/>
  <c r="AB37" i="30" s="1"/>
  <c r="AX37" i="30"/>
  <c r="S37" i="30" s="1"/>
  <c r="AC37" i="30" s="1"/>
  <c r="AB38" i="30" s="1"/>
  <c r="AX38" i="30"/>
  <c r="S38" i="30" s="1"/>
  <c r="AC38" i="30" s="1"/>
  <c r="AB39" i="30" s="1"/>
  <c r="AX39" i="30"/>
  <c r="S39" i="30" s="1"/>
  <c r="AC39" i="30" s="1"/>
  <c r="AB40" i="30" s="1"/>
  <c r="AX40" i="30"/>
  <c r="S40" i="30" s="1"/>
  <c r="AC40" i="30" s="1"/>
  <c r="AB41" i="30" s="1"/>
  <c r="AX41" i="30"/>
  <c r="S41" i="30" s="1"/>
  <c r="AC41" i="30" s="1"/>
  <c r="AB42" i="30" s="1"/>
  <c r="AX42" i="30"/>
  <c r="S42" i="30" s="1"/>
  <c r="AC42" i="30" s="1"/>
  <c r="AB43" i="30" s="1"/>
  <c r="AX43" i="30"/>
  <c r="S43" i="30" s="1"/>
  <c r="AC43" i="30" s="1"/>
  <c r="AB44" i="30" s="1"/>
  <c r="AX44" i="30"/>
  <c r="S44" i="30" s="1"/>
  <c r="AC44" i="30" s="1"/>
  <c r="AB45" i="30" s="1"/>
  <c r="AX45" i="30"/>
  <c r="S45" i="30" s="1"/>
  <c r="AC45" i="30" s="1"/>
  <c r="AB46" i="30" s="1"/>
  <c r="AX46" i="30"/>
  <c r="S46" i="30" s="1"/>
  <c r="AC46" i="30" s="1"/>
  <c r="AB47" i="30" s="1"/>
  <c r="AX47" i="30"/>
  <c r="S47" i="30" s="1"/>
  <c r="AC47" i="30" s="1"/>
  <c r="AB48" i="30" s="1"/>
  <c r="AX48" i="30"/>
  <c r="S48" i="30" s="1"/>
  <c r="AC48" i="30" s="1"/>
  <c r="AB49" i="30" s="1"/>
  <c r="AX49" i="30"/>
  <c r="S49" i="30" s="1"/>
  <c r="AC49" i="30" s="1"/>
  <c r="AB50" i="30" s="1"/>
  <c r="AX50" i="30"/>
  <c r="S50" i="30" s="1"/>
  <c r="AC50" i="30" s="1"/>
  <c r="AB51" i="30" s="1"/>
  <c r="AX51" i="30"/>
  <c r="S51" i="30" s="1"/>
  <c r="AC51" i="30" s="1"/>
  <c r="AB52" i="30" s="1"/>
  <c r="AX52" i="30"/>
  <c r="S52" i="30" s="1"/>
  <c r="AC52" i="30" s="1"/>
  <c r="AB53" i="30" s="1"/>
  <c r="AX53" i="30"/>
  <c r="S53" i="30" s="1"/>
  <c r="AC53" i="30" s="1"/>
  <c r="AB54" i="30" s="1"/>
  <c r="AX54" i="30"/>
  <c r="S54" i="30" s="1"/>
  <c r="AC54" i="30" s="1"/>
  <c r="AB55" i="30" s="1"/>
  <c r="AX55" i="30"/>
  <c r="S55" i="30" s="1"/>
  <c r="AC55" i="30" s="1"/>
  <c r="AB56" i="30" s="1"/>
  <c r="AX56" i="30"/>
  <c r="S56" i="30" s="1"/>
  <c r="AC56" i="30" s="1"/>
  <c r="AB57" i="30" s="1"/>
  <c r="AX57" i="30"/>
  <c r="S57" i="30" s="1"/>
  <c r="AC57" i="30" s="1"/>
  <c r="AB58" i="30" s="1"/>
  <c r="AX58" i="30"/>
  <c r="S58" i="30" s="1"/>
  <c r="AC58" i="30" s="1"/>
  <c r="AB59" i="30" s="1"/>
  <c r="AX59" i="30"/>
  <c r="S59" i="30" s="1"/>
  <c r="AC59" i="30" s="1"/>
  <c r="AB60" i="30" s="1"/>
  <c r="AX60" i="30"/>
  <c r="S60" i="30" s="1"/>
  <c r="AC60" i="30" s="1"/>
  <c r="AB61" i="30" s="1"/>
  <c r="AX61" i="30"/>
  <c r="S61" i="30" s="1"/>
  <c r="AC61" i="30" s="1"/>
  <c r="AB62" i="30" s="1"/>
  <c r="AX62" i="30"/>
  <c r="S62" i="30" s="1"/>
  <c r="AC62" i="30" s="1"/>
  <c r="AB63" i="30" s="1"/>
  <c r="AX63" i="30"/>
  <c r="S63" i="30" s="1"/>
  <c r="AC63" i="30" s="1"/>
  <c r="AB64" i="30" s="1"/>
  <c r="AX64" i="30"/>
  <c r="S64" i="30" s="1"/>
  <c r="AC64" i="30" s="1"/>
  <c r="AB65" i="30" s="1"/>
  <c r="AX65" i="30"/>
  <c r="S65" i="30" s="1"/>
  <c r="AC65" i="30" s="1"/>
  <c r="AB66" i="30" s="1"/>
  <c r="AX66" i="30"/>
  <c r="S66" i="30" s="1"/>
  <c r="AC66" i="30" s="1"/>
  <c r="AB67" i="30" s="1"/>
  <c r="AX67" i="30"/>
  <c r="S67" i="30" s="1"/>
  <c r="AC67" i="30" s="1"/>
  <c r="AB68" i="30" s="1"/>
  <c r="AX68" i="30"/>
  <c r="S68" i="30" s="1"/>
  <c r="AC68" i="30" s="1"/>
  <c r="AB69" i="30" s="1"/>
  <c r="AX69" i="30"/>
  <c r="S69" i="30" s="1"/>
  <c r="AC69" i="30" s="1"/>
  <c r="AB70" i="30" s="1"/>
  <c r="AX70" i="30"/>
  <c r="S70" i="30" s="1"/>
  <c r="AC70" i="30" s="1"/>
  <c r="AB71" i="30" s="1"/>
  <c r="AX71" i="30"/>
  <c r="S71" i="30" s="1"/>
  <c r="AC71" i="30" s="1"/>
  <c r="AB72" i="30" s="1"/>
  <c r="AX72" i="30"/>
  <c r="S72" i="30" s="1"/>
  <c r="AC72" i="30" s="1"/>
  <c r="AB73" i="30" s="1"/>
  <c r="AX73" i="30"/>
  <c r="S73" i="30" s="1"/>
  <c r="AC73" i="30" s="1"/>
  <c r="AB74" i="30" s="1"/>
  <c r="AX74" i="30"/>
  <c r="S74" i="30" s="1"/>
  <c r="AC74" i="30" s="1"/>
  <c r="AB75" i="30" s="1"/>
  <c r="AX75" i="30"/>
  <c r="S75" i="30" s="1"/>
  <c r="AC75" i="30" s="1"/>
  <c r="AB76" i="30" s="1"/>
  <c r="AX76" i="30"/>
  <c r="S76" i="30" s="1"/>
  <c r="AC76" i="30" s="1"/>
  <c r="AB77" i="30" s="1"/>
  <c r="AX77" i="30"/>
  <c r="S77" i="30" s="1"/>
  <c r="AC77" i="30" s="1"/>
  <c r="AB78" i="30" s="1"/>
  <c r="AX78" i="30"/>
  <c r="S78" i="30" s="1"/>
  <c r="AC78" i="30" s="1"/>
  <c r="AB79" i="30" s="1"/>
  <c r="AX79" i="30"/>
  <c r="S79" i="30" s="1"/>
  <c r="AC79" i="30" s="1"/>
  <c r="AB80" i="30" s="1"/>
  <c r="AX80" i="30"/>
  <c r="S80" i="30" s="1"/>
  <c r="AC80" i="30" s="1"/>
  <c r="AB81" i="30" s="1"/>
  <c r="AX81" i="30"/>
  <c r="S81" i="30" s="1"/>
  <c r="AC81" i="30" s="1"/>
  <c r="AB82" i="30" s="1"/>
  <c r="AX82" i="30"/>
  <c r="S82" i="30" s="1"/>
  <c r="AC82" i="30" s="1"/>
  <c r="AB83" i="30" s="1"/>
  <c r="AX83" i="30"/>
  <c r="S83" i="30" s="1"/>
  <c r="AC83" i="30" s="1"/>
  <c r="AB84" i="30" s="1"/>
  <c r="AX85" i="30"/>
  <c r="S85" i="30" s="1"/>
  <c r="AC85" i="30" s="1"/>
  <c r="AB86" i="30" s="1"/>
  <c r="AX88" i="30"/>
  <c r="S88" i="30" s="1"/>
  <c r="AC88" i="30" s="1"/>
  <c r="AB89" i="30" s="1"/>
  <c r="AX86" i="30"/>
  <c r="S86" i="30" s="1"/>
  <c r="AC86" i="30" s="1"/>
  <c r="AB87" i="30" s="1"/>
  <c r="AX84" i="30"/>
  <c r="S84" i="30" s="1"/>
  <c r="AC84" i="30" s="1"/>
  <c r="AB85" i="30" s="1"/>
  <c r="AX87" i="30"/>
  <c r="S87" i="30" s="1"/>
  <c r="AC87" i="30" s="1"/>
  <c r="AB88" i="30" s="1"/>
  <c r="AH91" i="77"/>
  <c r="AQ91" i="77" s="1"/>
  <c r="AI89" i="42"/>
  <c r="AN89" i="42"/>
  <c r="AN91" i="42" s="1"/>
  <c r="Y89" i="85"/>
  <c r="X89" i="85"/>
  <c r="Z89" i="85" s="1"/>
  <c r="X89" i="82"/>
  <c r="Y89" i="82"/>
  <c r="Z89" i="82" s="1"/>
  <c r="X89" i="26"/>
  <c r="Y89" i="26"/>
  <c r="AS8" i="42"/>
  <c r="AL8" i="42"/>
  <c r="AU8" i="42" s="1"/>
  <c r="AS26" i="42"/>
  <c r="AL26" i="42"/>
  <c r="AU26" i="42" s="1"/>
  <c r="AS44" i="42"/>
  <c r="AL44" i="42"/>
  <c r="AU44" i="42" s="1"/>
  <c r="Z89" i="25"/>
  <c r="Z88" i="33"/>
  <c r="AJ5" i="42"/>
  <c r="AG88" i="78" l="1"/>
  <c r="AP88" i="78" s="1"/>
  <c r="AX22" i="30"/>
  <c r="S22" i="30" s="1"/>
  <c r="AC22" i="30" s="1"/>
  <c r="AB23" i="30" s="1"/>
  <c r="Z89" i="26"/>
  <c r="AX5" i="30"/>
  <c r="S5" i="30" s="1"/>
  <c r="AC5" i="30" s="1"/>
  <c r="AB6" i="30" s="1"/>
  <c r="Z89" i="86"/>
  <c r="AX16" i="30"/>
  <c r="S16" i="30" s="1"/>
  <c r="AC16" i="30" s="1"/>
  <c r="AB17" i="30" s="1"/>
  <c r="Z90" i="81"/>
  <c r="AF90" i="81" s="1"/>
  <c r="AO90" i="81" s="1"/>
  <c r="AX21" i="30"/>
  <c r="S21" i="30" s="1"/>
  <c r="AC21" i="30" s="1"/>
  <c r="AB22" i="30" s="1"/>
  <c r="AX12" i="30"/>
  <c r="S12" i="30" s="1"/>
  <c r="AC12" i="30" s="1"/>
  <c r="AB13" i="30" s="1"/>
  <c r="AX20" i="30"/>
  <c r="S20" i="30" s="1"/>
  <c r="AC20" i="30" s="1"/>
  <c r="AB21" i="30" s="1"/>
  <c r="AX11" i="30"/>
  <c r="S11" i="30" s="1"/>
  <c r="AC11" i="30" s="1"/>
  <c r="AB12" i="30" s="1"/>
  <c r="AX3" i="30"/>
  <c r="S3" i="30" s="1"/>
  <c r="AC3" i="30" s="1"/>
  <c r="AX9" i="30"/>
  <c r="S9" i="30" s="1"/>
  <c r="AC9" i="30" s="1"/>
  <c r="AB10" i="30" s="1"/>
  <c r="AX15" i="30"/>
  <c r="S15" i="30" s="1"/>
  <c r="AC15" i="30" s="1"/>
  <c r="AB16" i="30" s="1"/>
  <c r="AX8" i="30"/>
  <c r="S8" i="30" s="1"/>
  <c r="AC8" i="30" s="1"/>
  <c r="AB9" i="30" s="1"/>
  <c r="AX14" i="30"/>
  <c r="S14" i="30" s="1"/>
  <c r="AC14" i="30" s="1"/>
  <c r="AB15" i="30" s="1"/>
  <c r="AX6" i="30"/>
  <c r="S6" i="30" s="1"/>
  <c r="AC6" i="30" s="1"/>
  <c r="AB7" i="30" s="1"/>
  <c r="AX4" i="30"/>
  <c r="S4" i="30" s="1"/>
  <c r="AC4" i="30" s="1"/>
  <c r="AB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8" i="30"/>
  <c r="AJ60" i="30"/>
  <c r="AK60" i="30"/>
  <c r="AT60" i="30" s="1"/>
  <c r="AJ12" i="30"/>
  <c r="AK12" i="30"/>
  <c r="AT12" i="30" s="1"/>
  <c r="AG89" i="25"/>
  <c r="AP89" i="25" s="1"/>
  <c r="AF89" i="25"/>
  <c r="AO89" i="25" s="1"/>
  <c r="AE89" i="25"/>
  <c r="W90" i="25"/>
  <c r="AK82" i="30"/>
  <c r="AT82" i="30" s="1"/>
  <c r="AJ82" i="30"/>
  <c r="AG89" i="26"/>
  <c r="AP89" i="26" s="1"/>
  <c r="AP91" i="26" s="1"/>
  <c r="AF89" i="26"/>
  <c r="AO89" i="26" s="1"/>
  <c r="AO91" i="26" s="1"/>
  <c r="AE89" i="26"/>
  <c r="AX89" i="26"/>
  <c r="S89" i="26" s="1"/>
  <c r="AC89" i="26" s="1"/>
  <c r="AF89" i="85"/>
  <c r="AO89" i="85" s="1"/>
  <c r="AE89" i="85"/>
  <c r="W90" i="85"/>
  <c r="AG89" i="85"/>
  <c r="AP89" i="85" s="1"/>
  <c r="AJ86" i="30"/>
  <c r="AK86" i="30"/>
  <c r="AT86" i="30" s="1"/>
  <c r="AK79" i="30"/>
  <c r="AT79" i="30" s="1"/>
  <c r="AJ79" i="30"/>
  <c r="AK73" i="30"/>
  <c r="AT73" i="30" s="1"/>
  <c r="AJ73" i="30"/>
  <c r="AK67" i="30"/>
  <c r="AT67" i="30" s="1"/>
  <c r="AJ67" i="30"/>
  <c r="AK61" i="30"/>
  <c r="AT61" i="30" s="1"/>
  <c r="AJ61" i="30"/>
  <c r="AK55" i="30"/>
  <c r="AT55" i="30" s="1"/>
  <c r="AJ55" i="30"/>
  <c r="AK49" i="30"/>
  <c r="AT49" i="30" s="1"/>
  <c r="AJ49" i="30"/>
  <c r="AK43" i="30"/>
  <c r="AT43" i="30" s="1"/>
  <c r="AJ43" i="30"/>
  <c r="AK37" i="30"/>
  <c r="AT37" i="30" s="1"/>
  <c r="AJ37" i="30"/>
  <c r="AK31" i="30"/>
  <c r="AT31" i="30" s="1"/>
  <c r="AJ31" i="30"/>
  <c r="AK25" i="30"/>
  <c r="AT25" i="30" s="1"/>
  <c r="AJ25" i="30"/>
  <c r="AK19" i="30"/>
  <c r="AT19" i="30" s="1"/>
  <c r="AJ19" i="30"/>
  <c r="AK13" i="30"/>
  <c r="AT13" i="30" s="1"/>
  <c r="AK7" i="30"/>
  <c r="AT7" i="30" s="1"/>
  <c r="AJ7" i="30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Z3" i="46"/>
  <c r="AX6" i="46" s="1"/>
  <c r="S6" i="46" s="1"/>
  <c r="AC6" i="46" s="1"/>
  <c r="AB7" i="46" s="1"/>
  <c r="AX14" i="46"/>
  <c r="S14" i="46" s="1"/>
  <c r="AC14" i="46" s="1"/>
  <c r="AB15" i="46" s="1"/>
  <c r="AX18" i="46"/>
  <c r="S18" i="46" s="1"/>
  <c r="AC18" i="46" s="1"/>
  <c r="AB19" i="46" s="1"/>
  <c r="AX19" i="46"/>
  <c r="S19" i="46" s="1"/>
  <c r="AC19" i="46" s="1"/>
  <c r="AB20" i="46" s="1"/>
  <c r="AX21" i="46"/>
  <c r="S21" i="46" s="1"/>
  <c r="AC21" i="46" s="1"/>
  <c r="AB22" i="46" s="1"/>
  <c r="AX24" i="46"/>
  <c r="S24" i="46" s="1"/>
  <c r="AC24" i="46" s="1"/>
  <c r="AB25" i="46" s="1"/>
  <c r="AX25" i="46"/>
  <c r="S25" i="46" s="1"/>
  <c r="AC25" i="46" s="1"/>
  <c r="AB26" i="46" s="1"/>
  <c r="AX27" i="46"/>
  <c r="S27" i="46" s="1"/>
  <c r="AC27" i="46" s="1"/>
  <c r="AB28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3" i="46"/>
  <c r="S33" i="46" s="1"/>
  <c r="AC33" i="46" s="1"/>
  <c r="AB34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9" i="46"/>
  <c r="S39" i="46" s="1"/>
  <c r="AC39" i="46" s="1"/>
  <c r="AB40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5" i="46"/>
  <c r="S45" i="46" s="1"/>
  <c r="AC45" i="46" s="1"/>
  <c r="AB46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1" i="46"/>
  <c r="S51" i="46" s="1"/>
  <c r="AC51" i="46" s="1"/>
  <c r="AB52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X67" i="46"/>
  <c r="S67" i="46" s="1"/>
  <c r="AC67" i="46" s="1"/>
  <c r="AB68" i="46" s="1"/>
  <c r="AX68" i="46"/>
  <c r="S68" i="46" s="1"/>
  <c r="AC68" i="46" s="1"/>
  <c r="AB69" i="46" s="1"/>
  <c r="AX69" i="46"/>
  <c r="S69" i="46" s="1"/>
  <c r="AC69" i="46" s="1"/>
  <c r="AB70" i="46" s="1"/>
  <c r="AX70" i="46"/>
  <c r="S70" i="46" s="1"/>
  <c r="AC70" i="46" s="1"/>
  <c r="AB71" i="46" s="1"/>
  <c r="AX71" i="46"/>
  <c r="S71" i="46" s="1"/>
  <c r="AC71" i="46" s="1"/>
  <c r="AB72" i="46" s="1"/>
  <c r="AX72" i="46"/>
  <c r="S72" i="46" s="1"/>
  <c r="AC72" i="46" s="1"/>
  <c r="AB73" i="46" s="1"/>
  <c r="AX73" i="46"/>
  <c r="S73" i="46" s="1"/>
  <c r="AC73" i="46" s="1"/>
  <c r="AB74" i="46" s="1"/>
  <c r="AX74" i="46"/>
  <c r="S74" i="46" s="1"/>
  <c r="AC74" i="46" s="1"/>
  <c r="AB75" i="46" s="1"/>
  <c r="AX75" i="46"/>
  <c r="S75" i="46" s="1"/>
  <c r="AC75" i="46" s="1"/>
  <c r="AB76" i="46" s="1"/>
  <c r="AX76" i="46"/>
  <c r="S76" i="46" s="1"/>
  <c r="AC76" i="46" s="1"/>
  <c r="AB77" i="46" s="1"/>
  <c r="AX77" i="46"/>
  <c r="S77" i="46" s="1"/>
  <c r="AC77" i="46" s="1"/>
  <c r="AB78" i="46" s="1"/>
  <c r="AX78" i="46"/>
  <c r="S78" i="46" s="1"/>
  <c r="AC78" i="46" s="1"/>
  <c r="AB79" i="46" s="1"/>
  <c r="AX79" i="46"/>
  <c r="S79" i="46" s="1"/>
  <c r="AC79" i="46" s="1"/>
  <c r="AB80" i="46" s="1"/>
  <c r="AX80" i="46"/>
  <c r="S80" i="46" s="1"/>
  <c r="AC80" i="46" s="1"/>
  <c r="AB81" i="46" s="1"/>
  <c r="AX81" i="46"/>
  <c r="S81" i="46" s="1"/>
  <c r="AC81" i="46" s="1"/>
  <c r="AB82" i="46" s="1"/>
  <c r="AX82" i="46"/>
  <c r="S82" i="46" s="1"/>
  <c r="AC82" i="46" s="1"/>
  <c r="AB83" i="46" s="1"/>
  <c r="AX83" i="46"/>
  <c r="S83" i="46" s="1"/>
  <c r="AC83" i="46" s="1"/>
  <c r="AB84" i="46" s="1"/>
  <c r="AX88" i="46"/>
  <c r="S88" i="46" s="1"/>
  <c r="AC88" i="46" s="1"/>
  <c r="AB89" i="46" s="1"/>
  <c r="AX85" i="46"/>
  <c r="S85" i="46" s="1"/>
  <c r="AC85" i="46" s="1"/>
  <c r="AB86" i="46" s="1"/>
  <c r="AX84" i="46"/>
  <c r="S84" i="46" s="1"/>
  <c r="AC84" i="46" s="1"/>
  <c r="AB85" i="46" s="1"/>
  <c r="AX87" i="46"/>
  <c r="S87" i="46" s="1"/>
  <c r="AC87" i="46" s="1"/>
  <c r="AB88" i="46" s="1"/>
  <c r="AX86" i="46"/>
  <c r="S86" i="46" s="1"/>
  <c r="AC86" i="46" s="1"/>
  <c r="AB87" i="46" s="1"/>
  <c r="AR88" i="26"/>
  <c r="AE89" i="86"/>
  <c r="AF89" i="86"/>
  <c r="AO89" i="86" s="1"/>
  <c r="AO91" i="86" s="1"/>
  <c r="AG89" i="86"/>
  <c r="AP89" i="86" s="1"/>
  <c r="AP91" i="86" s="1"/>
  <c r="AX89" i="86"/>
  <c r="S89" i="86" s="1"/>
  <c r="AC89" i="86" s="1"/>
  <c r="X92" i="77"/>
  <c r="Y92" i="77"/>
  <c r="AS16" i="42"/>
  <c r="AL16" i="42"/>
  <c r="AU16" i="42" s="1"/>
  <c r="AJ78" i="30"/>
  <c r="AK78" i="30"/>
  <c r="AT78" i="30" s="1"/>
  <c r="AJ30" i="30"/>
  <c r="AK30" i="30"/>
  <c r="AT30" i="30" s="1"/>
  <c r="W91" i="81"/>
  <c r="AG90" i="81"/>
  <c r="AP90" i="81" s="1"/>
  <c r="AE90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K72" i="30"/>
  <c r="AT72" i="30" s="1"/>
  <c r="AJ42" i="30"/>
  <c r="AK42" i="30"/>
  <c r="AT42" i="30" s="1"/>
  <c r="AJ6" i="30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X29" i="82"/>
  <c r="S29" i="82" s="1"/>
  <c r="AC29" i="82" s="1"/>
  <c r="AB30" i="82" s="1"/>
  <c r="AX47" i="82"/>
  <c r="S47" i="82" s="1"/>
  <c r="AC47" i="82" s="1"/>
  <c r="AB48" i="82" s="1"/>
  <c r="AX52" i="82"/>
  <c r="S52" i="82" s="1"/>
  <c r="AC52" i="82" s="1"/>
  <c r="AB53" i="82" s="1"/>
  <c r="AX53" i="82"/>
  <c r="S53" i="82" s="1"/>
  <c r="AC53" i="82" s="1"/>
  <c r="AB54" i="82" s="1"/>
  <c r="AX65" i="82"/>
  <c r="S65" i="82" s="1"/>
  <c r="AC65" i="82" s="1"/>
  <c r="AB66" i="82" s="1"/>
  <c r="AX67" i="82"/>
  <c r="S67" i="82" s="1"/>
  <c r="AC67" i="82" s="1"/>
  <c r="AB68" i="82" s="1"/>
  <c r="AX69" i="82"/>
  <c r="S69" i="82" s="1"/>
  <c r="AC69" i="82" s="1"/>
  <c r="AB70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83" i="82"/>
  <c r="S83" i="82" s="1"/>
  <c r="AC83" i="82" s="1"/>
  <c r="AB84" i="82" s="1"/>
  <c r="AX87" i="82"/>
  <c r="S87" i="82" s="1"/>
  <c r="AC87" i="82" s="1"/>
  <c r="AB88" i="82" s="1"/>
  <c r="AX88" i="82"/>
  <c r="S88" i="82" s="1"/>
  <c r="AC88" i="82" s="1"/>
  <c r="AB89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J23" i="30"/>
  <c r="AK23" i="30"/>
  <c r="AT23" i="30" s="1"/>
  <c r="AJ17" i="30"/>
  <c r="AK17" i="30"/>
  <c r="AT17" i="30" s="1"/>
  <c r="AJ11" i="30"/>
  <c r="AK11" i="30"/>
  <c r="AT11" i="30" s="1"/>
  <c r="AR88" i="93"/>
  <c r="Z85" i="94"/>
  <c r="AR88" i="85"/>
  <c r="Z89" i="46"/>
  <c r="AR87" i="34"/>
  <c r="AI88" i="78"/>
  <c r="AN88" i="78"/>
  <c r="AJ66" i="30"/>
  <c r="AK66" i="30"/>
  <c r="AT66" i="30" s="1"/>
  <c r="AJ36" i="30"/>
  <c r="AK36" i="30"/>
  <c r="AT36" i="30" s="1"/>
  <c r="AK85" i="30"/>
  <c r="AT85" i="30" s="1"/>
  <c r="AJ85" i="30"/>
  <c r="AK76" i="30"/>
  <c r="AT76" i="30" s="1"/>
  <c r="AJ76" i="30"/>
  <c r="AK58" i="30"/>
  <c r="AT58" i="30" s="1"/>
  <c r="AJ58" i="30"/>
  <c r="AK40" i="30"/>
  <c r="AT40" i="30" s="1"/>
  <c r="AJ40" i="30"/>
  <c r="AK22" i="30"/>
  <c r="AT22" i="30" s="1"/>
  <c r="AJ22" i="30"/>
  <c r="AK16" i="30"/>
  <c r="AT16" i="30" s="1"/>
  <c r="AJ16" i="30"/>
  <c r="AJ5" i="30"/>
  <c r="AK5" i="30"/>
  <c r="AT5" i="30" s="1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X44" i="38"/>
  <c r="S44" i="38" s="1"/>
  <c r="AC44" i="38" s="1"/>
  <c r="AB45" i="38" s="1"/>
  <c r="AX52" i="38"/>
  <c r="S52" i="38" s="1"/>
  <c r="AC52" i="38" s="1"/>
  <c r="AB53" i="38" s="1"/>
  <c r="AX56" i="38"/>
  <c r="S56" i="38" s="1"/>
  <c r="AC56" i="38" s="1"/>
  <c r="AB57" i="38" s="1"/>
  <c r="AX63" i="38"/>
  <c r="S63" i="38" s="1"/>
  <c r="AC63" i="38" s="1"/>
  <c r="AB64" i="38" s="1"/>
  <c r="AX66" i="38"/>
  <c r="S66" i="38" s="1"/>
  <c r="AC66" i="38" s="1"/>
  <c r="AB67" i="38" s="1"/>
  <c r="AX69" i="38"/>
  <c r="S69" i="38" s="1"/>
  <c r="AC69" i="38" s="1"/>
  <c r="AB70" i="38" s="1"/>
  <c r="AX72" i="38"/>
  <c r="S72" i="38" s="1"/>
  <c r="AC72" i="38" s="1"/>
  <c r="AB73" i="38" s="1"/>
  <c r="AX75" i="38"/>
  <c r="S75" i="38" s="1"/>
  <c r="AC75" i="38" s="1"/>
  <c r="AB76" i="38" s="1"/>
  <c r="AX78" i="38"/>
  <c r="S78" i="38" s="1"/>
  <c r="AC78" i="38" s="1"/>
  <c r="AB79" i="38" s="1"/>
  <c r="AX81" i="38"/>
  <c r="S81" i="38" s="1"/>
  <c r="AC81" i="38" s="1"/>
  <c r="AB82" i="38" s="1"/>
  <c r="AX83" i="38"/>
  <c r="S83" i="38" s="1"/>
  <c r="AC83" i="38" s="1"/>
  <c r="AB84" i="38" s="1"/>
  <c r="AX87" i="38"/>
  <c r="S87" i="38" s="1"/>
  <c r="AC87" i="38" s="1"/>
  <c r="AB88" i="38" s="1"/>
  <c r="AX84" i="38"/>
  <c r="S84" i="38" s="1"/>
  <c r="AC84" i="38" s="1"/>
  <c r="AB85" i="38" s="1"/>
  <c r="AX85" i="38"/>
  <c r="S85" i="38" s="1"/>
  <c r="AC85" i="38" s="1"/>
  <c r="AB86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48" i="30"/>
  <c r="AK48" i="30"/>
  <c r="AT48" i="30" s="1"/>
  <c r="AJ24" i="30"/>
  <c r="AK24" i="30"/>
  <c r="AT24" i="30" s="1"/>
  <c r="AK70" i="30"/>
  <c r="AT70" i="30" s="1"/>
  <c r="AJ70" i="30"/>
  <c r="AK52" i="30"/>
  <c r="AT52" i="30" s="1"/>
  <c r="AJ52" i="30"/>
  <c r="AK28" i="30"/>
  <c r="AT28" i="30" s="1"/>
  <c r="AJ28" i="30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21" i="30"/>
  <c r="AK21" i="30"/>
  <c r="AT21" i="30" s="1"/>
  <c r="AJ15" i="30"/>
  <c r="AK15" i="30"/>
  <c r="AT15" i="30" s="1"/>
  <c r="AK9" i="30"/>
  <c r="AT9" i="30" s="1"/>
  <c r="AJ9" i="30"/>
  <c r="AB4" i="30"/>
  <c r="AJ3" i="30"/>
  <c r="Z89" i="38"/>
  <c r="Y86" i="74"/>
  <c r="X86" i="74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K64" i="30"/>
  <c r="AT64" i="30" s="1"/>
  <c r="AJ64" i="30"/>
  <c r="AK46" i="30"/>
  <c r="AT46" i="30" s="1"/>
  <c r="AJ46" i="30"/>
  <c r="AK34" i="30"/>
  <c r="AT34" i="30" s="1"/>
  <c r="AJ34" i="30"/>
  <c r="AJ10" i="30"/>
  <c r="AK10" i="30"/>
  <c r="AT10" i="30" s="1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8" i="30"/>
  <c r="AK68" i="30"/>
  <c r="AT68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J20" i="30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Y87" i="45"/>
  <c r="X87" i="45"/>
  <c r="X89" i="78"/>
  <c r="Y89" i="78"/>
  <c r="AX64" i="86" l="1"/>
  <c r="S64" i="86" s="1"/>
  <c r="AC64" i="86" s="1"/>
  <c r="AB65" i="86" s="1"/>
  <c r="Z86" i="74"/>
  <c r="AX28" i="38"/>
  <c r="S28" i="38" s="1"/>
  <c r="AC28" i="38" s="1"/>
  <c r="AB29" i="38" s="1"/>
  <c r="AX82" i="82"/>
  <c r="S82" i="82" s="1"/>
  <c r="AC82" i="82" s="1"/>
  <c r="AB83" i="82" s="1"/>
  <c r="AX73" i="82"/>
  <c r="S73" i="82" s="1"/>
  <c r="AC73" i="82" s="1"/>
  <c r="AB74" i="82" s="1"/>
  <c r="AX64" i="82"/>
  <c r="S64" i="82" s="1"/>
  <c r="AC64" i="82" s="1"/>
  <c r="AB65" i="82" s="1"/>
  <c r="AX46" i="82"/>
  <c r="S46" i="82" s="1"/>
  <c r="AC46" i="82" s="1"/>
  <c r="AB47" i="82" s="1"/>
  <c r="AX81" i="82"/>
  <c r="S81" i="82" s="1"/>
  <c r="AC81" i="82" s="1"/>
  <c r="AB82" i="82" s="1"/>
  <c r="AX71" i="82"/>
  <c r="S71" i="82" s="1"/>
  <c r="AC71" i="82" s="1"/>
  <c r="AB72" i="82" s="1"/>
  <c r="AX59" i="82"/>
  <c r="S59" i="82" s="1"/>
  <c r="AC59" i="82" s="1"/>
  <c r="AB60" i="82" s="1"/>
  <c r="AX41" i="82"/>
  <c r="S41" i="82" s="1"/>
  <c r="AC41" i="82" s="1"/>
  <c r="AB42" i="82" s="1"/>
  <c r="AX40" i="86"/>
  <c r="S40" i="86" s="1"/>
  <c r="AC40" i="86" s="1"/>
  <c r="AB41" i="86" s="1"/>
  <c r="AX34" i="86"/>
  <c r="S34" i="86" s="1"/>
  <c r="AC34" i="86" s="1"/>
  <c r="AB35" i="86" s="1"/>
  <c r="AX70" i="26"/>
  <c r="S70" i="26" s="1"/>
  <c r="AC70" i="26" s="1"/>
  <c r="AB71" i="26" s="1"/>
  <c r="AX77" i="38"/>
  <c r="S77" i="38" s="1"/>
  <c r="AC77" i="38" s="1"/>
  <c r="AB78" i="38" s="1"/>
  <c r="AX59" i="38"/>
  <c r="S59" i="38" s="1"/>
  <c r="AC59" i="38" s="1"/>
  <c r="AB60" i="38" s="1"/>
  <c r="AX86" i="82"/>
  <c r="S86" i="82" s="1"/>
  <c r="AC86" i="82" s="1"/>
  <c r="AB87" i="82" s="1"/>
  <c r="AX79" i="82"/>
  <c r="S79" i="82" s="1"/>
  <c r="AC79" i="82" s="1"/>
  <c r="AB80" i="82" s="1"/>
  <c r="AX70" i="82"/>
  <c r="S70" i="82" s="1"/>
  <c r="AC70" i="82" s="1"/>
  <c r="AB71" i="82" s="1"/>
  <c r="AX57" i="82"/>
  <c r="S57" i="82" s="1"/>
  <c r="AC57" i="82" s="1"/>
  <c r="AB58" i="82" s="1"/>
  <c r="AX39" i="82"/>
  <c r="S39" i="82" s="1"/>
  <c r="AC39" i="82" s="1"/>
  <c r="AB40" i="82" s="1"/>
  <c r="Z92" i="77"/>
  <c r="AX23" i="46"/>
  <c r="S23" i="46" s="1"/>
  <c r="AC23" i="46" s="1"/>
  <c r="AB24" i="46" s="1"/>
  <c r="AX79" i="38"/>
  <c r="S79" i="38" s="1"/>
  <c r="AC79" i="38" s="1"/>
  <c r="AB80" i="38" s="1"/>
  <c r="AX73" i="38"/>
  <c r="S73" i="38" s="1"/>
  <c r="AC73" i="38" s="1"/>
  <c r="AB74" i="38" s="1"/>
  <c r="AX67" i="38"/>
  <c r="S67" i="38" s="1"/>
  <c r="AC67" i="38" s="1"/>
  <c r="AB68" i="38" s="1"/>
  <c r="AX61" i="38"/>
  <c r="S61" i="38" s="1"/>
  <c r="AC61" i="38" s="1"/>
  <c r="AB62" i="38" s="1"/>
  <c r="AX53" i="38"/>
  <c r="S53" i="38" s="1"/>
  <c r="AC53" i="38" s="1"/>
  <c r="AB54" i="38" s="1"/>
  <c r="AX45" i="38"/>
  <c r="S45" i="38" s="1"/>
  <c r="AC45" i="38" s="1"/>
  <c r="AB46" i="38" s="1"/>
  <c r="AX30" i="38"/>
  <c r="S30" i="38" s="1"/>
  <c r="AC30" i="38" s="1"/>
  <c r="AB31" i="38" s="1"/>
  <c r="AX88" i="86"/>
  <c r="S88" i="86" s="1"/>
  <c r="AC88" i="86" s="1"/>
  <c r="AB89" i="86" s="1"/>
  <c r="AX71" i="38"/>
  <c r="S71" i="38" s="1"/>
  <c r="AC71" i="38" s="1"/>
  <c r="AB72" i="38" s="1"/>
  <c r="AX65" i="38"/>
  <c r="S65" i="38" s="1"/>
  <c r="AC65" i="38" s="1"/>
  <c r="AB66" i="38" s="1"/>
  <c r="AX58" i="38"/>
  <c r="S58" i="38" s="1"/>
  <c r="AC58" i="38" s="1"/>
  <c r="AB59" i="38" s="1"/>
  <c r="AX51" i="38"/>
  <c r="S51" i="38" s="1"/>
  <c r="AC51" i="38" s="1"/>
  <c r="AB52" i="38" s="1"/>
  <c r="AX42" i="38"/>
  <c r="S42" i="38" s="1"/>
  <c r="AC42" i="38" s="1"/>
  <c r="AB43" i="38" s="1"/>
  <c r="AX27" i="38"/>
  <c r="S27" i="38" s="1"/>
  <c r="AC27" i="38" s="1"/>
  <c r="AB28" i="38" s="1"/>
  <c r="AX17" i="46"/>
  <c r="S17" i="46" s="1"/>
  <c r="AC17" i="46" s="1"/>
  <c r="AB18" i="46" s="1"/>
  <c r="AX64" i="26"/>
  <c r="S64" i="26" s="1"/>
  <c r="AC64" i="26" s="1"/>
  <c r="AB65" i="26" s="1"/>
  <c r="AX76" i="86"/>
  <c r="S76" i="86" s="1"/>
  <c r="AC76" i="86" s="1"/>
  <c r="AB77" i="86" s="1"/>
  <c r="AX40" i="26"/>
  <c r="S40" i="26" s="1"/>
  <c r="AC40" i="26" s="1"/>
  <c r="AB41" i="26" s="1"/>
  <c r="AX88" i="38"/>
  <c r="S88" i="38" s="1"/>
  <c r="AC88" i="38" s="1"/>
  <c r="AB89" i="38" s="1"/>
  <c r="AX82" i="38"/>
  <c r="S82" i="38" s="1"/>
  <c r="AC82" i="38" s="1"/>
  <c r="AB83" i="38" s="1"/>
  <c r="AX76" i="38"/>
  <c r="S76" i="38" s="1"/>
  <c r="AC76" i="38" s="1"/>
  <c r="AB77" i="38" s="1"/>
  <c r="AX70" i="38"/>
  <c r="S70" i="38" s="1"/>
  <c r="AC70" i="38" s="1"/>
  <c r="AB71" i="38" s="1"/>
  <c r="AX64" i="38"/>
  <c r="S64" i="38" s="1"/>
  <c r="AC64" i="38" s="1"/>
  <c r="AB65" i="38" s="1"/>
  <c r="AX57" i="38"/>
  <c r="S57" i="38" s="1"/>
  <c r="AC57" i="38" s="1"/>
  <c r="AB58" i="38" s="1"/>
  <c r="AX50" i="38"/>
  <c r="S50" i="38" s="1"/>
  <c r="AC50" i="38" s="1"/>
  <c r="AB51" i="38" s="1"/>
  <c r="AX38" i="38"/>
  <c r="S38" i="38" s="1"/>
  <c r="AC38" i="38" s="1"/>
  <c r="AB39" i="38" s="1"/>
  <c r="AX20" i="38"/>
  <c r="S20" i="38" s="1"/>
  <c r="AC20" i="38" s="1"/>
  <c r="AB21" i="38" s="1"/>
  <c r="AX52" i="46"/>
  <c r="S52" i="46" s="1"/>
  <c r="AC52" i="46" s="1"/>
  <c r="AB53" i="46" s="1"/>
  <c r="AX46" i="46"/>
  <c r="S46" i="46" s="1"/>
  <c r="AC46" i="46" s="1"/>
  <c r="AB47" i="46" s="1"/>
  <c r="AX40" i="46"/>
  <c r="S40" i="46" s="1"/>
  <c r="AC40" i="46" s="1"/>
  <c r="AB41" i="46" s="1"/>
  <c r="AX34" i="46"/>
  <c r="S34" i="46" s="1"/>
  <c r="AC34" i="46" s="1"/>
  <c r="AB35" i="46" s="1"/>
  <c r="AX28" i="46"/>
  <c r="S28" i="46" s="1"/>
  <c r="AC28" i="46" s="1"/>
  <c r="AB29" i="46" s="1"/>
  <c r="AX22" i="46"/>
  <c r="S22" i="46" s="1"/>
  <c r="AC22" i="46" s="1"/>
  <c r="AB23" i="46" s="1"/>
  <c r="AX16" i="46"/>
  <c r="S16" i="46" s="1"/>
  <c r="AC16" i="46" s="1"/>
  <c r="AB17" i="46" s="1"/>
  <c r="AX49" i="38"/>
  <c r="S49" i="38" s="1"/>
  <c r="AC49" i="38" s="1"/>
  <c r="AB50" i="38" s="1"/>
  <c r="AX36" i="38"/>
  <c r="S36" i="38" s="1"/>
  <c r="AC36" i="38" s="1"/>
  <c r="AB37" i="38" s="1"/>
  <c r="AX52" i="86"/>
  <c r="S52" i="86" s="1"/>
  <c r="AC52" i="86" s="1"/>
  <c r="AB53" i="86" s="1"/>
  <c r="AX86" i="38"/>
  <c r="S86" i="38" s="1"/>
  <c r="AC86" i="38" s="1"/>
  <c r="AB87" i="38" s="1"/>
  <c r="AX80" i="38"/>
  <c r="S80" i="38" s="1"/>
  <c r="AC80" i="38" s="1"/>
  <c r="AB81" i="38" s="1"/>
  <c r="AX74" i="38"/>
  <c r="S74" i="38" s="1"/>
  <c r="AC74" i="38" s="1"/>
  <c r="AB75" i="38" s="1"/>
  <c r="AX68" i="38"/>
  <c r="S68" i="38" s="1"/>
  <c r="AC68" i="38" s="1"/>
  <c r="AB69" i="38" s="1"/>
  <c r="AX62" i="38"/>
  <c r="S62" i="38" s="1"/>
  <c r="AC62" i="38" s="1"/>
  <c r="AB63" i="38" s="1"/>
  <c r="AX55" i="38"/>
  <c r="S55" i="38" s="1"/>
  <c r="AC55" i="38" s="1"/>
  <c r="AB56" i="38" s="1"/>
  <c r="AX46" i="38"/>
  <c r="S46" i="38" s="1"/>
  <c r="AC46" i="38" s="1"/>
  <c r="AB47" i="38" s="1"/>
  <c r="AX35" i="38"/>
  <c r="S35" i="38" s="1"/>
  <c r="AC35" i="38" s="1"/>
  <c r="AB36" i="38" s="1"/>
  <c r="AX58" i="82"/>
  <c r="S58" i="82" s="1"/>
  <c r="AC58" i="82" s="1"/>
  <c r="AB59" i="82" s="1"/>
  <c r="AX45" i="82"/>
  <c r="S45" i="82" s="1"/>
  <c r="AC45" i="82" s="1"/>
  <c r="AB46" i="82" s="1"/>
  <c r="AX50" i="46"/>
  <c r="S50" i="46" s="1"/>
  <c r="AC50" i="46" s="1"/>
  <c r="AB51" i="46" s="1"/>
  <c r="AX44" i="46"/>
  <c r="S44" i="46" s="1"/>
  <c r="AC44" i="46" s="1"/>
  <c r="AB45" i="46" s="1"/>
  <c r="AX38" i="46"/>
  <c r="S38" i="46" s="1"/>
  <c r="AC38" i="46" s="1"/>
  <c r="AB39" i="46" s="1"/>
  <c r="AX32" i="46"/>
  <c r="S32" i="46" s="1"/>
  <c r="AC32" i="46" s="1"/>
  <c r="AB33" i="46" s="1"/>
  <c r="AX26" i="46"/>
  <c r="S26" i="46" s="1"/>
  <c r="AC26" i="46" s="1"/>
  <c r="AB27" i="46" s="1"/>
  <c r="AX20" i="46"/>
  <c r="S20" i="46" s="1"/>
  <c r="AC20" i="46" s="1"/>
  <c r="AB21" i="46" s="1"/>
  <c r="AX13" i="46"/>
  <c r="S13" i="46" s="1"/>
  <c r="AC13" i="46" s="1"/>
  <c r="AB14" i="46" s="1"/>
  <c r="AX22" i="86"/>
  <c r="S22" i="86" s="1"/>
  <c r="AC22" i="86" s="1"/>
  <c r="AB23" i="86" s="1"/>
  <c r="AX58" i="86"/>
  <c r="S58" i="86" s="1"/>
  <c r="AC58" i="86" s="1"/>
  <c r="AB59" i="86" s="1"/>
  <c r="AX16" i="86"/>
  <c r="S16" i="86" s="1"/>
  <c r="AC16" i="86" s="1"/>
  <c r="AB17" i="86" s="1"/>
  <c r="AX82" i="26"/>
  <c r="S82" i="26" s="1"/>
  <c r="AC82" i="26" s="1"/>
  <c r="AB83" i="26" s="1"/>
  <c r="AX34" i="26"/>
  <c r="S34" i="26" s="1"/>
  <c r="AC34" i="26" s="1"/>
  <c r="AB35" i="26" s="1"/>
  <c r="AX21" i="82"/>
  <c r="S21" i="82" s="1"/>
  <c r="AC21" i="82" s="1"/>
  <c r="AB22" i="82" s="1"/>
  <c r="AX9" i="46"/>
  <c r="S9" i="46" s="1"/>
  <c r="AC9" i="46" s="1"/>
  <c r="AB10" i="46" s="1"/>
  <c r="AX76" i="26"/>
  <c r="S76" i="26" s="1"/>
  <c r="AC76" i="26" s="1"/>
  <c r="AB77" i="26" s="1"/>
  <c r="AX28" i="26"/>
  <c r="S28" i="26" s="1"/>
  <c r="AC28" i="26" s="1"/>
  <c r="AB29" i="26" s="1"/>
  <c r="AX5" i="46"/>
  <c r="S5" i="46" s="1"/>
  <c r="AC5" i="46" s="1"/>
  <c r="AB6" i="46" s="1"/>
  <c r="AX22" i="26"/>
  <c r="S22" i="26" s="1"/>
  <c r="AC22" i="26" s="1"/>
  <c r="AB23" i="26" s="1"/>
  <c r="AX16" i="38"/>
  <c r="S16" i="38" s="1"/>
  <c r="AC16" i="38" s="1"/>
  <c r="AB17" i="38" s="1"/>
  <c r="AX4" i="46"/>
  <c r="S4" i="46" s="1"/>
  <c r="AC4" i="46" s="1"/>
  <c r="AB5" i="46" s="1"/>
  <c r="AX70" i="86"/>
  <c r="S70" i="86" s="1"/>
  <c r="AC70" i="86" s="1"/>
  <c r="AB71" i="86" s="1"/>
  <c r="AX28" i="86"/>
  <c r="S28" i="86" s="1"/>
  <c r="AC28" i="86" s="1"/>
  <c r="AB29" i="86" s="1"/>
  <c r="AX58" i="26"/>
  <c r="S58" i="26" s="1"/>
  <c r="AC58" i="26" s="1"/>
  <c r="AB59" i="26" s="1"/>
  <c r="AX15" i="38"/>
  <c r="S15" i="38" s="1"/>
  <c r="AC15" i="38" s="1"/>
  <c r="AB16" i="38" s="1"/>
  <c r="AX27" i="82"/>
  <c r="S27" i="82" s="1"/>
  <c r="AC27" i="82" s="1"/>
  <c r="AB28" i="82" s="1"/>
  <c r="AX11" i="46"/>
  <c r="S11" i="46" s="1"/>
  <c r="AC11" i="46" s="1"/>
  <c r="AB12" i="46" s="1"/>
  <c r="AX23" i="82"/>
  <c r="S23" i="82" s="1"/>
  <c r="AC23" i="82" s="1"/>
  <c r="AB24" i="82" s="1"/>
  <c r="AX10" i="46"/>
  <c r="S10" i="46" s="1"/>
  <c r="AC10" i="46" s="1"/>
  <c r="AB11" i="46" s="1"/>
  <c r="AX39" i="38"/>
  <c r="S39" i="38" s="1"/>
  <c r="AC39" i="38" s="1"/>
  <c r="AB40" i="38" s="1"/>
  <c r="AX32" i="38"/>
  <c r="S32" i="38" s="1"/>
  <c r="AC32" i="38" s="1"/>
  <c r="AB33" i="38" s="1"/>
  <c r="AX21" i="38"/>
  <c r="S21" i="38" s="1"/>
  <c r="AC21" i="38" s="1"/>
  <c r="AB22" i="38" s="1"/>
  <c r="AX9" i="38"/>
  <c r="S9" i="38" s="1"/>
  <c r="AC9" i="38" s="1"/>
  <c r="AB10" i="38" s="1"/>
  <c r="AX11" i="82"/>
  <c r="S11" i="82" s="1"/>
  <c r="AC11" i="82" s="1"/>
  <c r="AB12" i="82" s="1"/>
  <c r="AX8" i="38"/>
  <c r="S8" i="38" s="1"/>
  <c r="AC8" i="38" s="1"/>
  <c r="AB9" i="38" s="1"/>
  <c r="AX9" i="82"/>
  <c r="S9" i="82" s="1"/>
  <c r="AC9" i="82" s="1"/>
  <c r="AB10" i="82" s="1"/>
  <c r="AX4" i="38"/>
  <c r="S4" i="38" s="1"/>
  <c r="AC4" i="38" s="1"/>
  <c r="AB5" i="38" s="1"/>
  <c r="AX5" i="82"/>
  <c r="S5" i="82" s="1"/>
  <c r="AC5" i="82" s="1"/>
  <c r="AB6" i="82" s="1"/>
  <c r="AS91" i="42"/>
  <c r="AX3" i="46"/>
  <c r="S3" i="46" s="1"/>
  <c r="AC3" i="46" s="1"/>
  <c r="Z87" i="45"/>
  <c r="AX82" i="86"/>
  <c r="S82" i="86" s="1"/>
  <c r="AC82" i="86" s="1"/>
  <c r="AB83" i="86" s="1"/>
  <c r="AX46" i="86"/>
  <c r="S46" i="86" s="1"/>
  <c r="AC46" i="86" s="1"/>
  <c r="AB47" i="86" s="1"/>
  <c r="AX10" i="86"/>
  <c r="S10" i="86" s="1"/>
  <c r="AC10" i="86" s="1"/>
  <c r="AB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X60" i="38"/>
  <c r="S60" i="38" s="1"/>
  <c r="AC60" i="38" s="1"/>
  <c r="AB61" i="38" s="1"/>
  <c r="AX54" i="38"/>
  <c r="S54" i="38" s="1"/>
  <c r="AC54" i="38" s="1"/>
  <c r="AB55" i="38" s="1"/>
  <c r="AX48" i="38"/>
  <c r="S48" i="38" s="1"/>
  <c r="AC48" i="38" s="1"/>
  <c r="AB49" i="38" s="1"/>
  <c r="AX41" i="38"/>
  <c r="S41" i="38" s="1"/>
  <c r="AC41" i="38" s="1"/>
  <c r="AB42" i="38" s="1"/>
  <c r="AX34" i="38"/>
  <c r="S34" i="38" s="1"/>
  <c r="AC34" i="38" s="1"/>
  <c r="AB35" i="38" s="1"/>
  <c r="AX26" i="38"/>
  <c r="S26" i="38" s="1"/>
  <c r="AC26" i="38" s="1"/>
  <c r="AB27" i="38" s="1"/>
  <c r="AX14" i="38"/>
  <c r="S14" i="38" s="1"/>
  <c r="AC14" i="38" s="1"/>
  <c r="AB15" i="38" s="1"/>
  <c r="AX3" i="38"/>
  <c r="S3" i="38" s="1"/>
  <c r="AC3" i="38" s="1"/>
  <c r="AX63" i="82"/>
  <c r="S63" i="82" s="1"/>
  <c r="AC63" i="82" s="1"/>
  <c r="AB64" i="82" s="1"/>
  <c r="AX51" i="82"/>
  <c r="S51" i="82" s="1"/>
  <c r="AC51" i="82" s="1"/>
  <c r="AB52" i="82" s="1"/>
  <c r="AX35" i="82"/>
  <c r="S35" i="82" s="1"/>
  <c r="AC35" i="82" s="1"/>
  <c r="AB36" i="82" s="1"/>
  <c r="AX17" i="82"/>
  <c r="S17" i="82" s="1"/>
  <c r="AC17" i="82" s="1"/>
  <c r="AB18" i="82" s="1"/>
  <c r="AX15" i="46"/>
  <c r="S15" i="46" s="1"/>
  <c r="AC15" i="46" s="1"/>
  <c r="AB16" i="46" s="1"/>
  <c r="AX8" i="46"/>
  <c r="S8" i="46" s="1"/>
  <c r="AC8" i="46" s="1"/>
  <c r="AB9" i="46" s="1"/>
  <c r="Z89" i="78"/>
  <c r="AE89" i="78" s="1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X40" i="38"/>
  <c r="S40" i="38" s="1"/>
  <c r="AC40" i="38" s="1"/>
  <c r="AB41" i="38" s="1"/>
  <c r="AX33" i="38"/>
  <c r="S33" i="38" s="1"/>
  <c r="AC33" i="38" s="1"/>
  <c r="AB34" i="38" s="1"/>
  <c r="AX22" i="38"/>
  <c r="S22" i="38" s="1"/>
  <c r="AC22" i="38" s="1"/>
  <c r="AB23" i="38" s="1"/>
  <c r="AX10" i="38"/>
  <c r="S10" i="38" s="1"/>
  <c r="AC10" i="38" s="1"/>
  <c r="AB11" i="38" s="1"/>
  <c r="AX33" i="82"/>
  <c r="S33" i="82" s="1"/>
  <c r="AC33" i="82" s="1"/>
  <c r="AB34" i="82" s="1"/>
  <c r="AX15" i="82"/>
  <c r="S15" i="82" s="1"/>
  <c r="AC15" i="82" s="1"/>
  <c r="AB16" i="82" s="1"/>
  <c r="AX7" i="46"/>
  <c r="S7" i="46" s="1"/>
  <c r="AC7" i="46" s="1"/>
  <c r="AB8" i="46" s="1"/>
  <c r="AU91" i="42"/>
  <c r="C11" i="42" s="1"/>
  <c r="AF89" i="78"/>
  <c r="AO89" i="78" s="1"/>
  <c r="AO91" i="78" s="1"/>
  <c r="AK7" i="86"/>
  <c r="AT7" i="86" s="1"/>
  <c r="AK7" i="26"/>
  <c r="AT7" i="26" s="1"/>
  <c r="AK7" i="46"/>
  <c r="AT7" i="46" s="1"/>
  <c r="AG87" i="45"/>
  <c r="AP87" i="45" s="1"/>
  <c r="AF87" i="45"/>
  <c r="AO87" i="45" s="1"/>
  <c r="AE87" i="45"/>
  <c r="W88" i="45"/>
  <c r="AG92" i="77"/>
  <c r="AP92" i="77" s="1"/>
  <c r="AF92" i="77"/>
  <c r="AO92" i="77" s="1"/>
  <c r="AE92" i="77"/>
  <c r="W93" i="77"/>
  <c r="AK7" i="38"/>
  <c r="AT7" i="38" s="1"/>
  <c r="AK8" i="82"/>
  <c r="AT8" i="82" s="1"/>
  <c r="AJ89" i="86"/>
  <c r="AS89" i="86" s="1"/>
  <c r="AK89" i="86"/>
  <c r="AT89" i="86" s="1"/>
  <c r="AK59" i="86"/>
  <c r="AT5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E86" i="74"/>
  <c r="W87" i="74"/>
  <c r="AF86" i="74"/>
  <c r="AO86" i="74" s="1"/>
  <c r="AG86" i="74"/>
  <c r="AP86" i="74" s="1"/>
  <c r="AS24" i="30"/>
  <c r="AL24" i="30"/>
  <c r="AU24" i="30" s="1"/>
  <c r="AJ84" i="38"/>
  <c r="AK84" i="38"/>
  <c r="AT84" i="38" s="1"/>
  <c r="AJ78" i="38"/>
  <c r="AK78" i="38"/>
  <c r="AT78" i="38" s="1"/>
  <c r="AJ72" i="38"/>
  <c r="AK72" i="38"/>
  <c r="AT72" i="38" s="1"/>
  <c r="AJ66" i="38"/>
  <c r="AK66" i="38"/>
  <c r="AT66" i="38" s="1"/>
  <c r="AJ60" i="38"/>
  <c r="AK60" i="38"/>
  <c r="AT60" i="38" s="1"/>
  <c r="AJ54" i="38"/>
  <c r="AK54" i="38"/>
  <c r="AT54" i="38" s="1"/>
  <c r="AJ48" i="38"/>
  <c r="AK48" i="38"/>
  <c r="AT48" i="38" s="1"/>
  <c r="AJ42" i="38"/>
  <c r="AK42" i="38"/>
  <c r="AT42" i="38" s="1"/>
  <c r="AJ36" i="38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AS6" i="30"/>
  <c r="AL6" i="30"/>
  <c r="AU6" i="30" s="1"/>
  <c r="AL89" i="30"/>
  <c r="AU89" i="30" s="1"/>
  <c r="AR89" i="30"/>
  <c r="AR91" i="30" s="1"/>
  <c r="X90" i="41"/>
  <c r="Y90" i="41"/>
  <c r="AS78" i="30"/>
  <c r="AL78" i="30"/>
  <c r="AU78" i="30" s="1"/>
  <c r="AK87" i="46"/>
  <c r="AT87" i="46" s="1"/>
  <c r="AJ87" i="46"/>
  <c r="AJ83" i="46"/>
  <c r="AK83" i="46"/>
  <c r="AT83" i="46" s="1"/>
  <c r="AJ77" i="46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J53" i="46"/>
  <c r="AK53" i="46"/>
  <c r="AT53" i="46" s="1"/>
  <c r="AJ47" i="46"/>
  <c r="AK47" i="46"/>
  <c r="AT47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J11" i="46"/>
  <c r="AK11" i="46"/>
  <c r="AT11" i="46" s="1"/>
  <c r="AS7" i="30"/>
  <c r="AL7" i="30"/>
  <c r="AU7" i="30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AS8" i="30"/>
  <c r="AL8" i="30"/>
  <c r="AU8" i="30" s="1"/>
  <c r="AJ77" i="86"/>
  <c r="AK77" i="86"/>
  <c r="AT77" i="86" s="1"/>
  <c r="AJ35" i="86"/>
  <c r="AK35" i="86"/>
  <c r="AT35" i="86" s="1"/>
  <c r="AJ83" i="26"/>
  <c r="AK83" i="26"/>
  <c r="AT83" i="26" s="1"/>
  <c r="AJ53" i="26"/>
  <c r="AK53" i="26"/>
  <c r="AT53" i="26" s="1"/>
  <c r="AJ41" i="26"/>
  <c r="AK41" i="26"/>
  <c r="AT41" i="26" s="1"/>
  <c r="AJ35" i="26"/>
  <c r="AK35" i="26"/>
  <c r="AT35" i="26" s="1"/>
  <c r="AJ29" i="26"/>
  <c r="AK29" i="26"/>
  <c r="AT29" i="26" s="1"/>
  <c r="AJ17" i="26"/>
  <c r="AK17" i="26"/>
  <c r="AT17" i="26" s="1"/>
  <c r="AJ11" i="26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J77" i="38"/>
  <c r="AK77" i="38"/>
  <c r="AT77" i="38" s="1"/>
  <c r="AJ71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47" i="38"/>
  <c r="AK47" i="38"/>
  <c r="AT47" i="38" s="1"/>
  <c r="AJ41" i="38"/>
  <c r="AK41" i="38"/>
  <c r="AT41" i="38" s="1"/>
  <c r="AJ35" i="38"/>
  <c r="AK35" i="38"/>
  <c r="AT35" i="38" s="1"/>
  <c r="AJ29" i="38"/>
  <c r="AK29" i="38"/>
  <c r="AT29" i="38" s="1"/>
  <c r="AK23" i="38"/>
  <c r="AT23" i="38" s="1"/>
  <c r="AJ17" i="38"/>
  <c r="AK17" i="38"/>
  <c r="AT17" i="38" s="1"/>
  <c r="AK11" i="38"/>
  <c r="AT11" i="38" s="1"/>
  <c r="AJ11" i="38"/>
  <c r="AK5" i="38"/>
  <c r="AT5" i="38" s="1"/>
  <c r="AJ5" i="38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84" i="82"/>
  <c r="AT84" i="82" s="1"/>
  <c r="AK78" i="82"/>
  <c r="AT78" i="82" s="1"/>
  <c r="AJ78" i="82"/>
  <c r="AK72" i="82"/>
  <c r="AT72" i="82" s="1"/>
  <c r="AJ72" i="82"/>
  <c r="AK66" i="82"/>
  <c r="AT66" i="82" s="1"/>
  <c r="AJ66" i="82"/>
  <c r="AK60" i="82"/>
  <c r="AT60" i="82" s="1"/>
  <c r="AK54" i="82"/>
  <c r="AT54" i="82" s="1"/>
  <c r="AJ54" i="82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K24" i="82"/>
  <c r="AT24" i="82" s="1"/>
  <c r="AK18" i="82"/>
  <c r="AT18" i="82" s="1"/>
  <c r="AJ18" i="82"/>
  <c r="AJ12" i="82"/>
  <c r="AK12" i="82"/>
  <c r="AT12" i="82" s="1"/>
  <c r="AK6" i="82"/>
  <c r="AT6" i="82" s="1"/>
  <c r="AJ6" i="82"/>
  <c r="AN88" i="33"/>
  <c r="AI88" i="33"/>
  <c r="AR86" i="45"/>
  <c r="X91" i="81"/>
  <c r="Y91" i="81"/>
  <c r="AJ88" i="46"/>
  <c r="AK88" i="46"/>
  <c r="AT88" i="46" s="1"/>
  <c r="AJ82" i="46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22" i="46"/>
  <c r="AK22" i="46"/>
  <c r="AT22" i="46" s="1"/>
  <c r="AJ16" i="46"/>
  <c r="AK16" i="46"/>
  <c r="AT16" i="46" s="1"/>
  <c r="AJ10" i="46"/>
  <c r="AK10" i="46"/>
  <c r="AT10" i="46" s="1"/>
  <c r="AK5" i="46"/>
  <c r="AT5" i="46" s="1"/>
  <c r="AJ5" i="46"/>
  <c r="AI89" i="85"/>
  <c r="AN89" i="85"/>
  <c r="AS82" i="30"/>
  <c r="AL82" i="30"/>
  <c r="AU82" i="30" s="1"/>
  <c r="AJ83" i="86"/>
  <c r="AK83" i="86"/>
  <c r="AT83" i="86" s="1"/>
  <c r="AJ53" i="86"/>
  <c r="AK53" i="86"/>
  <c r="AT53" i="86" s="1"/>
  <c r="AJ11" i="86"/>
  <c r="AK11" i="86"/>
  <c r="AT11" i="86" s="1"/>
  <c r="AK88" i="26"/>
  <c r="AT88" i="26" s="1"/>
  <c r="AJ59" i="26"/>
  <c r="AK59" i="26"/>
  <c r="AT59" i="26" s="1"/>
  <c r="AJ47" i="26"/>
  <c r="AK47" i="26"/>
  <c r="AT47" i="26" s="1"/>
  <c r="AJ23" i="26"/>
  <c r="AK23" i="26"/>
  <c r="AT23" i="26" s="1"/>
  <c r="AH89" i="78"/>
  <c r="AQ89" i="78" s="1"/>
  <c r="AQ91" i="78" s="1"/>
  <c r="AZ3" i="78"/>
  <c r="AX5" i="78" s="1"/>
  <c r="S5" i="78" s="1"/>
  <c r="AC5" i="78" s="1"/>
  <c r="AB6" i="78" s="1"/>
  <c r="AX8" i="78"/>
  <c r="S8" i="78" s="1"/>
  <c r="AC8" i="78" s="1"/>
  <c r="AB9" i="78" s="1"/>
  <c r="AX25" i="78"/>
  <c r="S25" i="78" s="1"/>
  <c r="AC25" i="78" s="1"/>
  <c r="AB26" i="78" s="1"/>
  <c r="AX27" i="78"/>
  <c r="S27" i="78" s="1"/>
  <c r="AC27" i="78" s="1"/>
  <c r="AB28" i="78" s="1"/>
  <c r="AX34" i="78"/>
  <c r="S34" i="78" s="1"/>
  <c r="AC34" i="78" s="1"/>
  <c r="AB35" i="78" s="1"/>
  <c r="AX37" i="78"/>
  <c r="S37" i="78" s="1"/>
  <c r="AC37" i="78" s="1"/>
  <c r="AB38" i="78" s="1"/>
  <c r="AX38" i="78"/>
  <c r="S38" i="78" s="1"/>
  <c r="AC38" i="78" s="1"/>
  <c r="AB39" i="78" s="1"/>
  <c r="AX41" i="78"/>
  <c r="S41" i="78" s="1"/>
  <c r="AC41" i="78" s="1"/>
  <c r="AB42" i="78" s="1"/>
  <c r="AX42" i="78"/>
  <c r="S42" i="78" s="1"/>
  <c r="AC42" i="78" s="1"/>
  <c r="AB43" i="78" s="1"/>
  <c r="AX43" i="78"/>
  <c r="S43" i="78" s="1"/>
  <c r="AC43" i="78" s="1"/>
  <c r="AB44" i="78" s="1"/>
  <c r="AX44" i="78"/>
  <c r="S44" i="78" s="1"/>
  <c r="AC44" i="78" s="1"/>
  <c r="AB45" i="78" s="1"/>
  <c r="AX47" i="78"/>
  <c r="S47" i="78" s="1"/>
  <c r="AC47" i="78" s="1"/>
  <c r="AB48" i="78" s="1"/>
  <c r="AX48" i="78"/>
  <c r="S48" i="78" s="1"/>
  <c r="AC48" i="78" s="1"/>
  <c r="AB49" i="78" s="1"/>
  <c r="AX49" i="78"/>
  <c r="S49" i="78" s="1"/>
  <c r="AC49" i="78" s="1"/>
  <c r="AB50" i="78" s="1"/>
  <c r="AX50" i="78"/>
  <c r="S50" i="78" s="1"/>
  <c r="AC50" i="78" s="1"/>
  <c r="AB51" i="78" s="1"/>
  <c r="AX53" i="78"/>
  <c r="S53" i="78" s="1"/>
  <c r="AC53" i="78" s="1"/>
  <c r="AB54" i="78" s="1"/>
  <c r="AX54" i="78"/>
  <c r="S54" i="78" s="1"/>
  <c r="AC54" i="78" s="1"/>
  <c r="AB55" i="78" s="1"/>
  <c r="AX55" i="78"/>
  <c r="S55" i="78" s="1"/>
  <c r="AC55" i="78" s="1"/>
  <c r="AB56" i="78" s="1"/>
  <c r="AX56" i="78"/>
  <c r="S56" i="78" s="1"/>
  <c r="AC56" i="78" s="1"/>
  <c r="AB57" i="78" s="1"/>
  <c r="AX59" i="78"/>
  <c r="S59" i="78" s="1"/>
  <c r="AC59" i="78" s="1"/>
  <c r="AB60" i="78" s="1"/>
  <c r="AX60" i="78"/>
  <c r="S60" i="78" s="1"/>
  <c r="AC60" i="78" s="1"/>
  <c r="AB61" i="78" s="1"/>
  <c r="AX61" i="78"/>
  <c r="S61" i="78" s="1"/>
  <c r="AC61" i="78" s="1"/>
  <c r="AB62" i="78" s="1"/>
  <c r="AX62" i="78"/>
  <c r="S62" i="78" s="1"/>
  <c r="AC62" i="78" s="1"/>
  <c r="AB63" i="78" s="1"/>
  <c r="AX63" i="78"/>
  <c r="S63" i="78" s="1"/>
  <c r="AC63" i="78" s="1"/>
  <c r="AB64" i="78" s="1"/>
  <c r="AX64" i="78"/>
  <c r="S64" i="78" s="1"/>
  <c r="AC64" i="78" s="1"/>
  <c r="AB65" i="78" s="1"/>
  <c r="AX65" i="78"/>
  <c r="S65" i="78" s="1"/>
  <c r="AC65" i="78" s="1"/>
  <c r="AB66" i="78" s="1"/>
  <c r="AX66" i="78"/>
  <c r="S66" i="78" s="1"/>
  <c r="AC66" i="78" s="1"/>
  <c r="AB67" i="78" s="1"/>
  <c r="AX67" i="78"/>
  <c r="S67" i="78" s="1"/>
  <c r="AC67" i="78" s="1"/>
  <c r="AB68" i="78" s="1"/>
  <c r="AX68" i="78"/>
  <c r="S68" i="78" s="1"/>
  <c r="AC68" i="78" s="1"/>
  <c r="AB69" i="78" s="1"/>
  <c r="AX69" i="78"/>
  <c r="S69" i="78" s="1"/>
  <c r="AC69" i="78" s="1"/>
  <c r="AB70" i="78" s="1"/>
  <c r="AX70" i="78"/>
  <c r="S70" i="78" s="1"/>
  <c r="AC70" i="78" s="1"/>
  <c r="AB71" i="78" s="1"/>
  <c r="AX71" i="78"/>
  <c r="S71" i="78" s="1"/>
  <c r="AC71" i="78" s="1"/>
  <c r="AB72" i="78" s="1"/>
  <c r="AX72" i="78"/>
  <c r="S72" i="78" s="1"/>
  <c r="AC72" i="78" s="1"/>
  <c r="AB73" i="78" s="1"/>
  <c r="AX73" i="78"/>
  <c r="S73" i="78" s="1"/>
  <c r="AC73" i="78" s="1"/>
  <c r="AB74" i="78" s="1"/>
  <c r="AX74" i="78"/>
  <c r="S74" i="78" s="1"/>
  <c r="AC74" i="78" s="1"/>
  <c r="AB75" i="78" s="1"/>
  <c r="AX75" i="78"/>
  <c r="S75" i="78" s="1"/>
  <c r="AC75" i="78" s="1"/>
  <c r="AB76" i="78" s="1"/>
  <c r="AX76" i="78"/>
  <c r="S76" i="78" s="1"/>
  <c r="AC76" i="78" s="1"/>
  <c r="AB77" i="78" s="1"/>
  <c r="AX77" i="78"/>
  <c r="S77" i="78" s="1"/>
  <c r="AC77" i="78" s="1"/>
  <c r="AB78" i="78" s="1"/>
  <c r="AX78" i="78"/>
  <c r="S78" i="78" s="1"/>
  <c r="AC78" i="78" s="1"/>
  <c r="AB79" i="78" s="1"/>
  <c r="AX79" i="78"/>
  <c r="S79" i="78" s="1"/>
  <c r="AC79" i="78" s="1"/>
  <c r="AB80" i="78" s="1"/>
  <c r="AX80" i="78"/>
  <c r="S80" i="78" s="1"/>
  <c r="AC80" i="78" s="1"/>
  <c r="AB81" i="78" s="1"/>
  <c r="AX81" i="78"/>
  <c r="S81" i="78" s="1"/>
  <c r="AC81" i="78" s="1"/>
  <c r="AB82" i="78" s="1"/>
  <c r="AX82" i="78"/>
  <c r="S82" i="78" s="1"/>
  <c r="AC82" i="78" s="1"/>
  <c r="AB83" i="78" s="1"/>
  <c r="AX83" i="78"/>
  <c r="S83" i="78" s="1"/>
  <c r="AC83" i="78" s="1"/>
  <c r="AB84" i="78" s="1"/>
  <c r="AX84" i="78"/>
  <c r="S84" i="78" s="1"/>
  <c r="AC84" i="78" s="1"/>
  <c r="AB85" i="78" s="1"/>
  <c r="AX88" i="78"/>
  <c r="S88" i="78" s="1"/>
  <c r="AC88" i="78" s="1"/>
  <c r="AB89" i="78" s="1"/>
  <c r="AX87" i="78"/>
  <c r="S87" i="78" s="1"/>
  <c r="AC87" i="78" s="1"/>
  <c r="AB88" i="78" s="1"/>
  <c r="AX86" i="78"/>
  <c r="S86" i="78" s="1"/>
  <c r="AC86" i="78" s="1"/>
  <c r="AB87" i="78" s="1"/>
  <c r="AX85" i="78"/>
  <c r="S85" i="78" s="1"/>
  <c r="AC85" i="78" s="1"/>
  <c r="AB86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6" i="38"/>
  <c r="AK86" i="38"/>
  <c r="AT86" i="38" s="1"/>
  <c r="AJ82" i="38"/>
  <c r="AK82" i="38"/>
  <c r="AT82" i="38" s="1"/>
  <c r="AJ76" i="38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J52" i="38"/>
  <c r="AK52" i="38"/>
  <c r="AT52" i="38" s="1"/>
  <c r="AJ46" i="38"/>
  <c r="AK46" i="38"/>
  <c r="AT46" i="38" s="1"/>
  <c r="AJ40" i="38"/>
  <c r="AK40" i="38"/>
  <c r="AT40" i="38" s="1"/>
  <c r="AJ34" i="38"/>
  <c r="AK34" i="38"/>
  <c r="AT34" i="38" s="1"/>
  <c r="AJ28" i="38"/>
  <c r="AK28" i="38"/>
  <c r="AT28" i="38" s="1"/>
  <c r="AJ22" i="38"/>
  <c r="AK22" i="38"/>
  <c r="AT22" i="38" s="1"/>
  <c r="AJ16" i="38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J87" i="82"/>
  <c r="AK87" i="82"/>
  <c r="AT87" i="82" s="1"/>
  <c r="AJ83" i="82"/>
  <c r="AK83" i="82"/>
  <c r="AT83" i="82" s="1"/>
  <c r="AJ77" i="82"/>
  <c r="AK77" i="82"/>
  <c r="AT77" i="82" s="1"/>
  <c r="AJ71" i="82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J47" i="82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J85" i="46"/>
  <c r="AK85" i="46"/>
  <c r="AT85" i="46" s="1"/>
  <c r="AK81" i="46"/>
  <c r="AT81" i="46" s="1"/>
  <c r="AJ81" i="46"/>
  <c r="AK75" i="46"/>
  <c r="AT75" i="46" s="1"/>
  <c r="AJ75" i="46"/>
  <c r="AK69" i="46"/>
  <c r="AT69" i="46" s="1"/>
  <c r="AJ69" i="46"/>
  <c r="AK63" i="46"/>
  <c r="AT63" i="46" s="1"/>
  <c r="AJ63" i="46"/>
  <c r="AK57" i="46"/>
  <c r="AT57" i="46" s="1"/>
  <c r="AJ57" i="46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9" i="46"/>
  <c r="AK9" i="46"/>
  <c r="AT9" i="46" s="1"/>
  <c r="AB4" i="46"/>
  <c r="AJ3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J71" i="86"/>
  <c r="AK71" i="86"/>
  <c r="AT71" i="86" s="1"/>
  <c r="AJ41" i="86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T91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75" i="38"/>
  <c r="AK75" i="38"/>
  <c r="AT75" i="38" s="1"/>
  <c r="AJ69" i="38"/>
  <c r="AK69" i="38"/>
  <c r="AT69" i="38" s="1"/>
  <c r="AJ63" i="38"/>
  <c r="AK63" i="38"/>
  <c r="AT63" i="38" s="1"/>
  <c r="AJ57" i="38"/>
  <c r="AK57" i="38"/>
  <c r="AT57" i="38" s="1"/>
  <c r="AJ51" i="38"/>
  <c r="AK51" i="38"/>
  <c r="AT51" i="38" s="1"/>
  <c r="AJ45" i="38"/>
  <c r="AK45" i="38"/>
  <c r="AT45" i="38" s="1"/>
  <c r="AJ39" i="38"/>
  <c r="AK39" i="38"/>
  <c r="AT39" i="38" s="1"/>
  <c r="AJ33" i="38"/>
  <c r="AK33" i="38"/>
  <c r="AT33" i="38" s="1"/>
  <c r="AJ27" i="38"/>
  <c r="AK27" i="38"/>
  <c r="AT27" i="38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82" i="82"/>
  <c r="AK82" i="82"/>
  <c r="AT82" i="82" s="1"/>
  <c r="AK76" i="82"/>
  <c r="AT76" i="82" s="1"/>
  <c r="AJ76" i="82"/>
  <c r="AJ70" i="82"/>
  <c r="AK70" i="82"/>
  <c r="AT70" i="82" s="1"/>
  <c r="AJ64" i="82"/>
  <c r="AK64" i="82"/>
  <c r="AT64" i="82" s="1"/>
  <c r="AK58" i="82"/>
  <c r="AT58" i="82" s="1"/>
  <c r="AJ58" i="82"/>
  <c r="AJ52" i="82"/>
  <c r="AK52" i="82"/>
  <c r="AT52" i="82" s="1"/>
  <c r="AJ46" i="82"/>
  <c r="AK46" i="82"/>
  <c r="AT46" i="82" s="1"/>
  <c r="AK40" i="82"/>
  <c r="AT40" i="82" s="1"/>
  <c r="AK34" i="82"/>
  <c r="AT34" i="82" s="1"/>
  <c r="AJ28" i="82"/>
  <c r="AK28" i="82"/>
  <c r="AT28" i="82" s="1"/>
  <c r="AK22" i="82"/>
  <c r="AT22" i="82" s="1"/>
  <c r="AK16" i="82"/>
  <c r="AT16" i="82" s="1"/>
  <c r="AJ10" i="82"/>
  <c r="AK10" i="82"/>
  <c r="AT10" i="82" s="1"/>
  <c r="AI90" i="81"/>
  <c r="AN90" i="81"/>
  <c r="AI89" i="86"/>
  <c r="AN89" i="86"/>
  <c r="AN91" i="86" s="1"/>
  <c r="AJ86" i="46"/>
  <c r="AK86" i="46"/>
  <c r="AT86" i="46" s="1"/>
  <c r="AJ80" i="46"/>
  <c r="AK80" i="46"/>
  <c r="AT80" i="46" s="1"/>
  <c r="AJ74" i="46"/>
  <c r="AK74" i="46"/>
  <c r="AT74" i="46" s="1"/>
  <c r="AJ68" i="46"/>
  <c r="AK68" i="46"/>
  <c r="AT68" i="46" s="1"/>
  <c r="AJ62" i="46"/>
  <c r="AK62" i="46"/>
  <c r="AT62" i="46" s="1"/>
  <c r="AJ56" i="46"/>
  <c r="AK56" i="46"/>
  <c r="AT56" i="46" s="1"/>
  <c r="AJ50" i="46"/>
  <c r="AK50" i="46"/>
  <c r="AT50" i="46" s="1"/>
  <c r="AJ44" i="46"/>
  <c r="AK44" i="46"/>
  <c r="AT44" i="46" s="1"/>
  <c r="AJ38" i="46"/>
  <c r="AK38" i="46"/>
  <c r="AT38" i="46" s="1"/>
  <c r="AJ32" i="46"/>
  <c r="AK32" i="46"/>
  <c r="AT32" i="46" s="1"/>
  <c r="AJ26" i="46"/>
  <c r="AK26" i="46"/>
  <c r="AT26" i="46" s="1"/>
  <c r="AJ20" i="46"/>
  <c r="AK20" i="46"/>
  <c r="AT20" i="46" s="1"/>
  <c r="AJ14" i="46"/>
  <c r="AK14" i="46"/>
  <c r="AT14" i="46" s="1"/>
  <c r="AJ8" i="46"/>
  <c r="AK8" i="46"/>
  <c r="AT8" i="46" s="1"/>
  <c r="AS86" i="30"/>
  <c r="AL86" i="30"/>
  <c r="AU86" i="30" s="1"/>
  <c r="AS12" i="30"/>
  <c r="AL12" i="30"/>
  <c r="AU12" i="30" s="1"/>
  <c r="AJ65" i="86"/>
  <c r="AK65" i="86"/>
  <c r="AT65" i="86" s="1"/>
  <c r="AJ29" i="86"/>
  <c r="AK29" i="86"/>
  <c r="AT29" i="86" s="1"/>
  <c r="AJ71" i="26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J80" i="38"/>
  <c r="AK80" i="38"/>
  <c r="AT80" i="38" s="1"/>
  <c r="AJ74" i="38"/>
  <c r="AK74" i="38"/>
  <c r="AT74" i="38" s="1"/>
  <c r="AJ68" i="38"/>
  <c r="AK68" i="38"/>
  <c r="AT68" i="38" s="1"/>
  <c r="AJ62" i="38"/>
  <c r="AK62" i="38"/>
  <c r="AT62" i="38" s="1"/>
  <c r="AJ56" i="38"/>
  <c r="AK56" i="38"/>
  <c r="AT56" i="38" s="1"/>
  <c r="AJ50" i="38"/>
  <c r="AK50" i="38"/>
  <c r="AT50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89" i="46"/>
  <c r="AS89" i="46" s="1"/>
  <c r="AK89" i="46"/>
  <c r="AT89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J49" i="46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25" i="46"/>
  <c r="AK25" i="46"/>
  <c r="AT25" i="46" s="1"/>
  <c r="AJ19" i="46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J47" i="86"/>
  <c r="AK47" i="86"/>
  <c r="AT47" i="86" s="1"/>
  <c r="AJ23" i="86"/>
  <c r="AK23" i="86"/>
  <c r="AT23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73" i="38"/>
  <c r="AK73" i="38"/>
  <c r="AT73" i="38" s="1"/>
  <c r="AJ67" i="38"/>
  <c r="AK67" i="38"/>
  <c r="AT67" i="38" s="1"/>
  <c r="AJ61" i="38"/>
  <c r="AK61" i="38"/>
  <c r="AT61" i="38" s="1"/>
  <c r="AJ55" i="38"/>
  <c r="AK55" i="38"/>
  <c r="AT55" i="38" s="1"/>
  <c r="AJ49" i="38"/>
  <c r="AK49" i="38"/>
  <c r="AT49" i="38" s="1"/>
  <c r="AJ43" i="38"/>
  <c r="AK43" i="38"/>
  <c r="AT43" i="38" s="1"/>
  <c r="AJ37" i="38"/>
  <c r="AK37" i="38"/>
  <c r="AT37" i="38" s="1"/>
  <c r="AJ31" i="38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J88" i="82"/>
  <c r="AK88" i="82"/>
  <c r="AT88" i="82" s="1"/>
  <c r="AJ80" i="82"/>
  <c r="AK80" i="82"/>
  <c r="AT80" i="82" s="1"/>
  <c r="AJ74" i="82"/>
  <c r="AK74" i="82"/>
  <c r="AT74" i="82" s="1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J84" i="46"/>
  <c r="AK78" i="46"/>
  <c r="AT78" i="46" s="1"/>
  <c r="AJ78" i="46"/>
  <c r="AK72" i="46"/>
  <c r="AT72" i="46" s="1"/>
  <c r="AJ72" i="46"/>
  <c r="AK66" i="46"/>
  <c r="AT66" i="46" s="1"/>
  <c r="AJ66" i="46"/>
  <c r="AK60" i="46"/>
  <c r="AT60" i="46" s="1"/>
  <c r="AJ60" i="46"/>
  <c r="AK54" i="46"/>
  <c r="AT54" i="46" s="1"/>
  <c r="AJ54" i="46"/>
  <c r="AK48" i="46"/>
  <c r="AT48" i="46" s="1"/>
  <c r="AJ48" i="46"/>
  <c r="AK42" i="46"/>
  <c r="AT42" i="46" s="1"/>
  <c r="AJ42" i="46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12" i="46"/>
  <c r="AT12" i="46" s="1"/>
  <c r="AK6" i="46"/>
  <c r="AT6" i="46" s="1"/>
  <c r="AJ6" i="46"/>
  <c r="AN89" i="25"/>
  <c r="AI89" i="25"/>
  <c r="AS60" i="30"/>
  <c r="AL60" i="30"/>
  <c r="AU60" i="30" s="1"/>
  <c r="AN89" i="82"/>
  <c r="AN91" i="82" s="1"/>
  <c r="AI89" i="82"/>
  <c r="AJ22" i="82" l="1"/>
  <c r="AX35" i="78"/>
  <c r="S35" i="78" s="1"/>
  <c r="AC35" i="78" s="1"/>
  <c r="AB36" i="78" s="1"/>
  <c r="AJ24" i="82"/>
  <c r="AJ23" i="38"/>
  <c r="Z90" i="85"/>
  <c r="Z90" i="41"/>
  <c r="Z89" i="33"/>
  <c r="AX58" i="78"/>
  <c r="S58" i="78" s="1"/>
  <c r="AC58" i="78" s="1"/>
  <c r="AB59" i="78" s="1"/>
  <c r="AX52" i="78"/>
  <c r="S52" i="78" s="1"/>
  <c r="AC52" i="78" s="1"/>
  <c r="AB53" i="78" s="1"/>
  <c r="AX46" i="78"/>
  <c r="S46" i="78" s="1"/>
  <c r="AC46" i="78" s="1"/>
  <c r="AB47" i="78" s="1"/>
  <c r="AX40" i="78"/>
  <c r="S40" i="78" s="1"/>
  <c r="AC40" i="78" s="1"/>
  <c r="AB41" i="78" s="1"/>
  <c r="AX33" i="78"/>
  <c r="S33" i="78" s="1"/>
  <c r="AC33" i="78" s="1"/>
  <c r="AB34" i="78" s="1"/>
  <c r="AX24" i="78"/>
  <c r="S24" i="78" s="1"/>
  <c r="AC24" i="78" s="1"/>
  <c r="AB25" i="78" s="1"/>
  <c r="AJ60" i="82"/>
  <c r="AJ68" i="82"/>
  <c r="AJ12" i="46"/>
  <c r="AJ16" i="82"/>
  <c r="AX57" i="78"/>
  <c r="S57" i="78" s="1"/>
  <c r="AC57" i="78" s="1"/>
  <c r="AB58" i="78" s="1"/>
  <c r="AX51" i="78"/>
  <c r="S51" i="78" s="1"/>
  <c r="AC51" i="78" s="1"/>
  <c r="AB52" i="78" s="1"/>
  <c r="AX45" i="78"/>
  <c r="S45" i="78" s="1"/>
  <c r="AC45" i="78" s="1"/>
  <c r="AB46" i="78" s="1"/>
  <c r="AX39" i="78"/>
  <c r="S39" i="78" s="1"/>
  <c r="AC39" i="78" s="1"/>
  <c r="AB40" i="78" s="1"/>
  <c r="AX31" i="78"/>
  <c r="S31" i="78" s="1"/>
  <c r="AC31" i="78" s="1"/>
  <c r="AB32" i="78" s="1"/>
  <c r="AX23" i="78"/>
  <c r="S23" i="78" s="1"/>
  <c r="AC23" i="78" s="1"/>
  <c r="AB24" i="78" s="1"/>
  <c r="AG89" i="78"/>
  <c r="AP89" i="78" s="1"/>
  <c r="AP91" i="78" s="1"/>
  <c r="AX30" i="78"/>
  <c r="S30" i="78" s="1"/>
  <c r="AC30" i="78" s="1"/>
  <c r="AB31" i="78" s="1"/>
  <c r="AX19" i="78"/>
  <c r="S19" i="78" s="1"/>
  <c r="AC19" i="78" s="1"/>
  <c r="AB20" i="78" s="1"/>
  <c r="AX89" i="78"/>
  <c r="S89" i="78" s="1"/>
  <c r="AC89" i="78" s="1"/>
  <c r="AX28" i="78"/>
  <c r="S28" i="78" s="1"/>
  <c r="AC28" i="78" s="1"/>
  <c r="AB29" i="78" s="1"/>
  <c r="AX18" i="78"/>
  <c r="S18" i="78" s="1"/>
  <c r="AC18" i="78" s="1"/>
  <c r="AB19" i="78" s="1"/>
  <c r="AK89" i="38"/>
  <c r="AT89" i="38" s="1"/>
  <c r="AJ7" i="46"/>
  <c r="AX36" i="78"/>
  <c r="S36" i="78" s="1"/>
  <c r="AC36" i="78" s="1"/>
  <c r="AB37" i="78" s="1"/>
  <c r="AX29" i="78"/>
  <c r="S29" i="78" s="1"/>
  <c r="AC29" i="78" s="1"/>
  <c r="AB30" i="78" s="1"/>
  <c r="AX22" i="78"/>
  <c r="S22" i="78" s="1"/>
  <c r="AC22" i="78" s="1"/>
  <c r="AB23" i="78" s="1"/>
  <c r="AX15" i="78"/>
  <c r="S15" i="78" s="1"/>
  <c r="AC15" i="78" s="1"/>
  <c r="AB16" i="78" s="1"/>
  <c r="AX14" i="78"/>
  <c r="S14" i="78" s="1"/>
  <c r="AC14" i="78" s="1"/>
  <c r="AB15" i="78" s="1"/>
  <c r="Z91" i="81"/>
  <c r="AE91" i="81" s="1"/>
  <c r="AJ40" i="82"/>
  <c r="AX21" i="78"/>
  <c r="S21" i="78" s="1"/>
  <c r="AC21" i="78" s="1"/>
  <c r="AB22" i="78" s="1"/>
  <c r="AX13" i="78"/>
  <c r="S13" i="78" s="1"/>
  <c r="AC13" i="78" s="1"/>
  <c r="AB14" i="78" s="1"/>
  <c r="Z87" i="29"/>
  <c r="AF87" i="29" s="1"/>
  <c r="AO87" i="29" s="1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W88" i="29"/>
  <c r="AG87" i="29"/>
  <c r="AP87" i="29" s="1"/>
  <c r="AE87" i="29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AG91" i="81"/>
  <c r="AP91" i="8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83" i="78"/>
  <c r="AK83" i="78"/>
  <c r="AT83" i="78" s="1"/>
  <c r="AJ77" i="78"/>
  <c r="AK77" i="78"/>
  <c r="AT77" i="78" s="1"/>
  <c r="AJ71" i="78"/>
  <c r="AK71" i="78"/>
  <c r="AT71" i="78" s="1"/>
  <c r="AJ65" i="78"/>
  <c r="AK65" i="78"/>
  <c r="AT65" i="78" s="1"/>
  <c r="AJ59" i="78"/>
  <c r="AK59" i="78"/>
  <c r="AT59" i="78" s="1"/>
  <c r="AJ53" i="78"/>
  <c r="AK53" i="78"/>
  <c r="AT53" i="78" s="1"/>
  <c r="AJ47" i="78"/>
  <c r="AK47" i="78"/>
  <c r="AT47" i="78" s="1"/>
  <c r="AJ41" i="78"/>
  <c r="AK41" i="78"/>
  <c r="AT41" i="78" s="1"/>
  <c r="AJ35" i="78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J76" i="78"/>
  <c r="AK76" i="78"/>
  <c r="AT76" i="78" s="1"/>
  <c r="AJ70" i="78"/>
  <c r="AK70" i="78"/>
  <c r="AT70" i="78" s="1"/>
  <c r="AJ64" i="78"/>
  <c r="AK64" i="78"/>
  <c r="AT64" i="78" s="1"/>
  <c r="AJ58" i="78"/>
  <c r="AK58" i="78"/>
  <c r="AT58" i="78" s="1"/>
  <c r="AJ52" i="78"/>
  <c r="AK52" i="78"/>
  <c r="AT52" i="78" s="1"/>
  <c r="AJ46" i="78"/>
  <c r="AK46" i="78"/>
  <c r="AT46" i="78" s="1"/>
  <c r="AJ40" i="78"/>
  <c r="AK40" i="78"/>
  <c r="AT40" i="78" s="1"/>
  <c r="AJ34" i="78"/>
  <c r="AK34" i="78"/>
  <c r="AT34" i="78" s="1"/>
  <c r="AJ28" i="78"/>
  <c r="AK28" i="78"/>
  <c r="AT28" i="78" s="1"/>
  <c r="AJ22" i="78"/>
  <c r="AK22" i="78"/>
  <c r="AT22" i="78" s="1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L48" i="82"/>
  <c r="AU48" i="82" s="1"/>
  <c r="AS66" i="82"/>
  <c r="AL66" i="82"/>
  <c r="AU66" i="82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Z87" i="74" s="1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J88" i="78"/>
  <c r="AK88" i="78"/>
  <c r="AT88" i="78" s="1"/>
  <c r="AK81" i="78"/>
  <c r="AT81" i="78" s="1"/>
  <c r="AJ81" i="78"/>
  <c r="AK75" i="78"/>
  <c r="AT75" i="78" s="1"/>
  <c r="AJ75" i="78"/>
  <c r="AK69" i="78"/>
  <c r="AT69" i="78" s="1"/>
  <c r="AJ69" i="78"/>
  <c r="AK63" i="78"/>
  <c r="AT63" i="78" s="1"/>
  <c r="AJ63" i="78"/>
  <c r="AK57" i="78"/>
  <c r="AT57" i="78" s="1"/>
  <c r="AJ57" i="78"/>
  <c r="AK51" i="78"/>
  <c r="AT51" i="78" s="1"/>
  <c r="AJ51" i="78"/>
  <c r="AK45" i="78"/>
  <c r="AT45" i="78" s="1"/>
  <c r="AJ45" i="78"/>
  <c r="AK39" i="78"/>
  <c r="AT39" i="78" s="1"/>
  <c r="AJ39" i="78"/>
  <c r="AK33" i="78"/>
  <c r="AT33" i="78" s="1"/>
  <c r="AJ33" i="78"/>
  <c r="AK27" i="78"/>
  <c r="AT27" i="78" s="1"/>
  <c r="AJ27" i="78"/>
  <c r="AK21" i="78"/>
  <c r="AT21" i="78" s="1"/>
  <c r="AJ21" i="78"/>
  <c r="AK15" i="78"/>
  <c r="AT15" i="78" s="1"/>
  <c r="AJ15" i="78"/>
  <c r="AJ9" i="78"/>
  <c r="AK9" i="78"/>
  <c r="AT9" i="78" s="1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9" i="78"/>
  <c r="AS89" i="78" s="1"/>
  <c r="AK89" i="78"/>
  <c r="AT89" i="78" s="1"/>
  <c r="AJ80" i="78"/>
  <c r="AK80" i="78"/>
  <c r="AT80" i="78" s="1"/>
  <c r="AJ74" i="78"/>
  <c r="AK74" i="78"/>
  <c r="AT74" i="78" s="1"/>
  <c r="AJ68" i="78"/>
  <c r="AK68" i="78"/>
  <c r="AT68" i="78" s="1"/>
  <c r="AJ62" i="78"/>
  <c r="AK62" i="78"/>
  <c r="AT62" i="78" s="1"/>
  <c r="AJ56" i="78"/>
  <c r="AK56" i="78"/>
  <c r="AT56" i="78" s="1"/>
  <c r="AJ50" i="78"/>
  <c r="AK50" i="78"/>
  <c r="AT50" i="78" s="1"/>
  <c r="AJ44" i="78"/>
  <c r="AK44" i="78"/>
  <c r="AT44" i="78" s="1"/>
  <c r="AJ38" i="78"/>
  <c r="AK38" i="78"/>
  <c r="AT38" i="78" s="1"/>
  <c r="AJ32" i="78"/>
  <c r="AK32" i="78"/>
  <c r="AT32" i="78" s="1"/>
  <c r="AJ26" i="78"/>
  <c r="AK26" i="78"/>
  <c r="AT26" i="78" s="1"/>
  <c r="AJ20" i="78"/>
  <c r="AK20" i="78"/>
  <c r="AT20" i="78" s="1"/>
  <c r="AJ14" i="78"/>
  <c r="AK14" i="78"/>
  <c r="AT14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S7" i="46"/>
  <c r="AL7" i="46"/>
  <c r="AU7" i="46" s="1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L74" i="38"/>
  <c r="AU74" i="38" s="1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8" i="46"/>
  <c r="AL8" i="46"/>
  <c r="AU8" i="4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9" i="78"/>
  <c r="AK79" i="78"/>
  <c r="AT79" i="78" s="1"/>
  <c r="AJ73" i="78"/>
  <c r="AK73" i="78"/>
  <c r="AT73" i="78" s="1"/>
  <c r="AJ67" i="78"/>
  <c r="AK67" i="78"/>
  <c r="AT67" i="78" s="1"/>
  <c r="AJ61" i="78"/>
  <c r="AK61" i="78"/>
  <c r="AT61" i="78" s="1"/>
  <c r="AJ55" i="78"/>
  <c r="AK55" i="78"/>
  <c r="AT55" i="78" s="1"/>
  <c r="AJ49" i="78"/>
  <c r="AK49" i="78"/>
  <c r="AT49" i="78" s="1"/>
  <c r="AJ43" i="78"/>
  <c r="AK43" i="78"/>
  <c r="AT43" i="78" s="1"/>
  <c r="AJ37" i="78"/>
  <c r="AK37" i="78"/>
  <c r="AT37" i="78" s="1"/>
  <c r="AJ31" i="78"/>
  <c r="AK31" i="78"/>
  <c r="AT31" i="78" s="1"/>
  <c r="AJ25" i="78"/>
  <c r="AK25" i="78"/>
  <c r="AT25" i="78" s="1"/>
  <c r="AJ19" i="78"/>
  <c r="AK19" i="78"/>
  <c r="AT19" i="78" s="1"/>
  <c r="AJ13" i="78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S91" i="30" s="1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I89" i="78"/>
  <c r="AN89" i="78"/>
  <c r="AN91" i="78" s="1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T91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J84" i="78"/>
  <c r="AK78" i="78"/>
  <c r="AT78" i="78" s="1"/>
  <c r="AJ78" i="78"/>
  <c r="AK72" i="78"/>
  <c r="AT72" i="78" s="1"/>
  <c r="AJ72" i="78"/>
  <c r="AK66" i="78"/>
  <c r="AT66" i="78" s="1"/>
  <c r="AJ66" i="78"/>
  <c r="AK60" i="78"/>
  <c r="AT60" i="78" s="1"/>
  <c r="AJ60" i="78"/>
  <c r="AK54" i="78"/>
  <c r="AT54" i="78" s="1"/>
  <c r="AJ54" i="78"/>
  <c r="AK48" i="78"/>
  <c r="AT48" i="78" s="1"/>
  <c r="AJ48" i="78"/>
  <c r="AK42" i="78"/>
  <c r="AT42" i="78" s="1"/>
  <c r="AJ42" i="78"/>
  <c r="AK36" i="78"/>
  <c r="AT36" i="78" s="1"/>
  <c r="AJ36" i="78"/>
  <c r="AK30" i="78"/>
  <c r="AT30" i="78" s="1"/>
  <c r="AJ30" i="78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L22" i="46"/>
  <c r="AU22" i="4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42" i="82"/>
  <c r="AL42" i="82"/>
  <c r="AU42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Y93" i="77"/>
  <c r="Z93" i="77" l="1"/>
  <c r="Z90" i="37"/>
  <c r="AF91" i="81"/>
  <c r="AO91" i="81" s="1"/>
  <c r="W92" i="81"/>
  <c r="Z86" i="94"/>
  <c r="W87" i="94" s="1"/>
  <c r="AJ16" i="78"/>
  <c r="AL89" i="26"/>
  <c r="AU89" i="26" s="1"/>
  <c r="Z90" i="93"/>
  <c r="AE90" i="93" s="1"/>
  <c r="AU91" i="30"/>
  <c r="C11" i="30" s="1"/>
  <c r="AF86" i="94"/>
  <c r="AO86" i="94" s="1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Z90" i="33" s="1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X52" i="34"/>
  <c r="S52" i="34" s="1"/>
  <c r="AC52" i="34" s="1"/>
  <c r="AB53" i="34" s="1"/>
  <c r="AX54" i="34"/>
  <c r="S54" i="34" s="1"/>
  <c r="AC54" i="34" s="1"/>
  <c r="AB55" i="34" s="1"/>
  <c r="AX58" i="34"/>
  <c r="S58" i="34" s="1"/>
  <c r="AC58" i="34" s="1"/>
  <c r="AB59" i="34" s="1"/>
  <c r="AX59" i="34"/>
  <c r="S59" i="34" s="1"/>
  <c r="AC59" i="34" s="1"/>
  <c r="AB60" i="34" s="1"/>
  <c r="AX60" i="34"/>
  <c r="S60" i="34" s="1"/>
  <c r="AC60" i="34" s="1"/>
  <c r="AB61" i="34" s="1"/>
  <c r="AX62" i="34"/>
  <c r="S62" i="34" s="1"/>
  <c r="AC62" i="34" s="1"/>
  <c r="AB63" i="34" s="1"/>
  <c r="AX65" i="34"/>
  <c r="S65" i="34" s="1"/>
  <c r="AC65" i="34" s="1"/>
  <c r="AB66" i="34" s="1"/>
  <c r="AX66" i="34"/>
  <c r="S66" i="34" s="1"/>
  <c r="AC66" i="34" s="1"/>
  <c r="AB67" i="34" s="1"/>
  <c r="AX67" i="34"/>
  <c r="S67" i="34" s="1"/>
  <c r="AC67" i="34" s="1"/>
  <c r="AB68" i="34" s="1"/>
  <c r="AX68" i="34"/>
  <c r="S68" i="34" s="1"/>
  <c r="AC68" i="34" s="1"/>
  <c r="AB69" i="34" s="1"/>
  <c r="AX70" i="34"/>
  <c r="S70" i="34" s="1"/>
  <c r="AC70" i="34" s="1"/>
  <c r="AB71" i="34" s="1"/>
  <c r="AX71" i="34"/>
  <c r="S71" i="34" s="1"/>
  <c r="AC71" i="34" s="1"/>
  <c r="AB72" i="34" s="1"/>
  <c r="AX72" i="34"/>
  <c r="S72" i="34" s="1"/>
  <c r="AC72" i="34" s="1"/>
  <c r="AB73" i="34" s="1"/>
  <c r="AX73" i="34"/>
  <c r="S73" i="34" s="1"/>
  <c r="AC73" i="34" s="1"/>
  <c r="AB74" i="34" s="1"/>
  <c r="AX74" i="34"/>
  <c r="S74" i="34" s="1"/>
  <c r="AC74" i="34" s="1"/>
  <c r="AB75" i="34" s="1"/>
  <c r="AX75" i="34"/>
  <c r="S75" i="34" s="1"/>
  <c r="AC75" i="34" s="1"/>
  <c r="AB76" i="34" s="1"/>
  <c r="AX76" i="34"/>
  <c r="S76" i="34" s="1"/>
  <c r="AC76" i="34" s="1"/>
  <c r="AB77" i="34" s="1"/>
  <c r="AX77" i="34"/>
  <c r="S77" i="34" s="1"/>
  <c r="AC77" i="34" s="1"/>
  <c r="AB78" i="34" s="1"/>
  <c r="AX78" i="34"/>
  <c r="S78" i="34" s="1"/>
  <c r="AC78" i="34" s="1"/>
  <c r="AB79" i="34" s="1"/>
  <c r="AX79" i="34"/>
  <c r="S79" i="34" s="1"/>
  <c r="AC79" i="34" s="1"/>
  <c r="AB80" i="34" s="1"/>
  <c r="AX80" i="34"/>
  <c r="S80" i="34" s="1"/>
  <c r="AC80" i="34" s="1"/>
  <c r="AB81" i="34" s="1"/>
  <c r="AX81" i="34"/>
  <c r="S81" i="34" s="1"/>
  <c r="AC81" i="34" s="1"/>
  <c r="AB82" i="34" s="1"/>
  <c r="AX82" i="34"/>
  <c r="S82" i="34" s="1"/>
  <c r="AC82" i="34" s="1"/>
  <c r="AB83" i="34" s="1"/>
  <c r="AX83" i="34"/>
  <c r="S83" i="34" s="1"/>
  <c r="AC83" i="34" s="1"/>
  <c r="AB84" i="34" s="1"/>
  <c r="AX85" i="34"/>
  <c r="S85" i="34" s="1"/>
  <c r="AC85" i="34" s="1"/>
  <c r="AB86" i="34" s="1"/>
  <c r="AX86" i="34"/>
  <c r="S86" i="34" s="1"/>
  <c r="AC86" i="34" s="1"/>
  <c r="AB87" i="34" s="1"/>
  <c r="AX84" i="34"/>
  <c r="S84" i="34" s="1"/>
  <c r="AC84" i="34" s="1"/>
  <c r="AB85" i="34" s="1"/>
  <c r="AX87" i="34"/>
  <c r="S87" i="34" s="1"/>
  <c r="AC87" i="34" s="1"/>
  <c r="AB88" i="34" s="1"/>
  <c r="AX88" i="34"/>
  <c r="S88" i="34" s="1"/>
  <c r="AC88" i="34" s="1"/>
  <c r="AB89" i="34" s="1"/>
  <c r="AS19" i="26"/>
  <c r="AL19" i="26"/>
  <c r="AU19" i="26" s="1"/>
  <c r="AS32" i="82"/>
  <c r="AL32" i="82"/>
  <c r="AU32" i="82" s="1"/>
  <c r="X91" i="85"/>
  <c r="Y91" i="85"/>
  <c r="W94" i="77"/>
  <c r="AG93" i="77"/>
  <c r="AP93" i="77" s="1"/>
  <c r="AF93" i="77"/>
  <c r="AO93" i="77" s="1"/>
  <c r="AE93" i="77"/>
  <c r="AG90" i="37"/>
  <c r="AP90" i="37" s="1"/>
  <c r="AF90" i="37"/>
  <c r="AO90" i="37" s="1"/>
  <c r="AE90" i="37"/>
  <c r="W91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G87" i="74"/>
  <c r="AP87" i="74" s="1"/>
  <c r="AF87" i="74"/>
  <c r="AO87" i="74" s="1"/>
  <c r="AE87" i="74"/>
  <c r="W88" i="74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16" i="78"/>
  <c r="AL16" i="78"/>
  <c r="AU16" i="7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Y91" i="41"/>
  <c r="X91" i="41"/>
  <c r="Z91" i="41" s="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Y92" i="81"/>
  <c r="AI90" i="41"/>
  <c r="AN90" i="41"/>
  <c r="AJ6" i="78"/>
  <c r="Y88" i="29"/>
  <c r="X88" i="29"/>
  <c r="Z88" i="29" s="1"/>
  <c r="Z91" i="85" l="1"/>
  <c r="AX46" i="34"/>
  <c r="S46" i="34" s="1"/>
  <c r="AC46" i="34" s="1"/>
  <c r="AB47" i="34" s="1"/>
  <c r="AX26" i="90"/>
  <c r="S26" i="90" s="1"/>
  <c r="AC26" i="90" s="1"/>
  <c r="AB27" i="90" s="1"/>
  <c r="AX45" i="34"/>
  <c r="S45" i="34" s="1"/>
  <c r="AC45" i="34" s="1"/>
  <c r="AB46" i="34" s="1"/>
  <c r="AG86" i="94"/>
  <c r="AP86" i="94" s="1"/>
  <c r="AX42" i="34"/>
  <c r="S42" i="34" s="1"/>
  <c r="AC42" i="34" s="1"/>
  <c r="AB43" i="34" s="1"/>
  <c r="AX64" i="34"/>
  <c r="S64" i="34" s="1"/>
  <c r="AC64" i="34" s="1"/>
  <c r="AB65" i="34" s="1"/>
  <c r="AX53" i="34"/>
  <c r="S53" i="34" s="1"/>
  <c r="AC53" i="34" s="1"/>
  <c r="AB54" i="34" s="1"/>
  <c r="AX27" i="34"/>
  <c r="S27" i="34" s="1"/>
  <c r="AC27" i="34" s="1"/>
  <c r="AB28" i="34" s="1"/>
  <c r="Z92" i="81"/>
  <c r="AX83" i="90"/>
  <c r="S83" i="90" s="1"/>
  <c r="AC83" i="90" s="1"/>
  <c r="AB84" i="90" s="1"/>
  <c r="AX65" i="90"/>
  <c r="S65" i="90" s="1"/>
  <c r="AC65" i="90" s="1"/>
  <c r="AB66" i="90" s="1"/>
  <c r="AX51" i="34"/>
  <c r="S51" i="34" s="1"/>
  <c r="AC51" i="34" s="1"/>
  <c r="AB52" i="34" s="1"/>
  <c r="AX41" i="34"/>
  <c r="S41" i="34" s="1"/>
  <c r="AC41" i="34" s="1"/>
  <c r="AB42" i="34" s="1"/>
  <c r="AF90" i="93"/>
  <c r="AO90" i="93" s="1"/>
  <c r="AX47" i="90"/>
  <c r="S47" i="90" s="1"/>
  <c r="AC47" i="90" s="1"/>
  <c r="AB48" i="90" s="1"/>
  <c r="AX57" i="34"/>
  <c r="S57" i="34" s="1"/>
  <c r="AC57" i="34" s="1"/>
  <c r="AB58" i="34" s="1"/>
  <c r="AX48" i="34"/>
  <c r="S48" i="34" s="1"/>
  <c r="AC48" i="34" s="1"/>
  <c r="AB49" i="34" s="1"/>
  <c r="AX40" i="34"/>
  <c r="S40" i="34" s="1"/>
  <c r="AC40" i="34" s="1"/>
  <c r="AB41" i="34" s="1"/>
  <c r="AG90" i="93"/>
  <c r="AP90" i="93" s="1"/>
  <c r="AX69" i="34"/>
  <c r="S69" i="34" s="1"/>
  <c r="AC69" i="34" s="1"/>
  <c r="AB70" i="34" s="1"/>
  <c r="AX63" i="34"/>
  <c r="S63" i="34" s="1"/>
  <c r="AC63" i="34" s="1"/>
  <c r="AB64" i="34" s="1"/>
  <c r="AX56" i="34"/>
  <c r="S56" i="34" s="1"/>
  <c r="AC56" i="34" s="1"/>
  <c r="AB57" i="34" s="1"/>
  <c r="AX47" i="34"/>
  <c r="S47" i="34" s="1"/>
  <c r="AC47" i="34" s="1"/>
  <c r="AB48" i="34" s="1"/>
  <c r="AX39" i="34"/>
  <c r="S39" i="34" s="1"/>
  <c r="AC39" i="34" s="1"/>
  <c r="AB40" i="34" s="1"/>
  <c r="AE86" i="94"/>
  <c r="W91" i="93"/>
  <c r="AX33" i="34"/>
  <c r="S33" i="34" s="1"/>
  <c r="AC33" i="34" s="1"/>
  <c r="AB34" i="34" s="1"/>
  <c r="AX71" i="90"/>
  <c r="S71" i="90" s="1"/>
  <c r="AC71" i="90" s="1"/>
  <c r="AB72" i="90" s="1"/>
  <c r="AX53" i="90"/>
  <c r="S53" i="90" s="1"/>
  <c r="AC53" i="90" s="1"/>
  <c r="AB54" i="90" s="1"/>
  <c r="AX32" i="90"/>
  <c r="S32" i="90" s="1"/>
  <c r="AC32" i="90" s="1"/>
  <c r="AB33" i="90" s="1"/>
  <c r="AX11" i="90"/>
  <c r="S11" i="90" s="1"/>
  <c r="AC11" i="90" s="1"/>
  <c r="AB12" i="90" s="1"/>
  <c r="AX85" i="90"/>
  <c r="S85" i="90" s="1"/>
  <c r="AC85" i="90" s="1"/>
  <c r="AB86" i="90" s="1"/>
  <c r="AX68" i="90"/>
  <c r="S68" i="90" s="1"/>
  <c r="AC68" i="90" s="1"/>
  <c r="AB69" i="90" s="1"/>
  <c r="AK69" i="90" s="1"/>
  <c r="AT69" i="90" s="1"/>
  <c r="AX50" i="90"/>
  <c r="S50" i="90" s="1"/>
  <c r="AC50" i="90" s="1"/>
  <c r="AB51" i="90" s="1"/>
  <c r="AX29" i="90"/>
  <c r="S29" i="90" s="1"/>
  <c r="AC29" i="90" s="1"/>
  <c r="AB30" i="90" s="1"/>
  <c r="AX5" i="90"/>
  <c r="S5" i="90" s="1"/>
  <c r="AC5" i="90" s="1"/>
  <c r="AB6" i="90" s="1"/>
  <c r="AX80" i="90"/>
  <c r="S80" i="90" s="1"/>
  <c r="AC80" i="90" s="1"/>
  <c r="AB81" i="90" s="1"/>
  <c r="AX62" i="90"/>
  <c r="S62" i="90" s="1"/>
  <c r="AC62" i="90" s="1"/>
  <c r="AB63" i="90" s="1"/>
  <c r="AX44" i="90"/>
  <c r="S44" i="90" s="1"/>
  <c r="AC44" i="90" s="1"/>
  <c r="AB45" i="90" s="1"/>
  <c r="AK45" i="90" s="1"/>
  <c r="AT45" i="90" s="1"/>
  <c r="AX23" i="90"/>
  <c r="S23" i="90" s="1"/>
  <c r="AC23" i="90" s="1"/>
  <c r="AB24" i="90" s="1"/>
  <c r="AX77" i="90"/>
  <c r="S77" i="90" s="1"/>
  <c r="AC77" i="90" s="1"/>
  <c r="AB78" i="90" s="1"/>
  <c r="AX59" i="90"/>
  <c r="S59" i="90" s="1"/>
  <c r="AC59" i="90" s="1"/>
  <c r="AB60" i="90" s="1"/>
  <c r="AX41" i="90"/>
  <c r="S41" i="90" s="1"/>
  <c r="AC41" i="90" s="1"/>
  <c r="AB42" i="90" s="1"/>
  <c r="AX17" i="90"/>
  <c r="S17" i="90" s="1"/>
  <c r="AC17" i="90" s="1"/>
  <c r="AB18" i="90" s="1"/>
  <c r="AX15" i="34"/>
  <c r="S15" i="34" s="1"/>
  <c r="AC15" i="34" s="1"/>
  <c r="AB16" i="34" s="1"/>
  <c r="AX74" i="90"/>
  <c r="S74" i="90" s="1"/>
  <c r="AC74" i="90" s="1"/>
  <c r="AB75" i="90" s="1"/>
  <c r="AX56" i="90"/>
  <c r="S56" i="90" s="1"/>
  <c r="AC56" i="90" s="1"/>
  <c r="AB57" i="90" s="1"/>
  <c r="AX35" i="90"/>
  <c r="S35" i="90" s="1"/>
  <c r="AC35" i="90" s="1"/>
  <c r="AB36" i="90" s="1"/>
  <c r="AX14" i="90"/>
  <c r="S14" i="90" s="1"/>
  <c r="AC14" i="90" s="1"/>
  <c r="AB15" i="90" s="1"/>
  <c r="AX36" i="34"/>
  <c r="S36" i="34" s="1"/>
  <c r="AC36" i="34" s="1"/>
  <c r="AB37" i="34" s="1"/>
  <c r="AX30" i="34"/>
  <c r="S30" i="34" s="1"/>
  <c r="AC30" i="34" s="1"/>
  <c r="AB31" i="34" s="1"/>
  <c r="AX21" i="34"/>
  <c r="S21" i="34" s="1"/>
  <c r="AC21" i="34" s="1"/>
  <c r="AB22" i="34" s="1"/>
  <c r="AX9" i="34"/>
  <c r="S9" i="34" s="1"/>
  <c r="AC9" i="34" s="1"/>
  <c r="AB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J30" i="34" s="1"/>
  <c r="AX20" i="34"/>
  <c r="S20" i="34" s="1"/>
  <c r="AC20" i="34" s="1"/>
  <c r="AB21" i="34" s="1"/>
  <c r="AX8" i="34"/>
  <c r="S8" i="34" s="1"/>
  <c r="AC8" i="34" s="1"/>
  <c r="AB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X7" i="34"/>
  <c r="S7" i="34" s="1"/>
  <c r="AC7" i="34" s="1"/>
  <c r="AB8" i="34" s="1"/>
  <c r="AJ8" i="34" s="1"/>
  <c r="AX50" i="34"/>
  <c r="S50" i="34" s="1"/>
  <c r="AC50" i="34" s="1"/>
  <c r="AB51" i="34" s="1"/>
  <c r="AX44" i="34"/>
  <c r="S44" i="34" s="1"/>
  <c r="AC44" i="34" s="1"/>
  <c r="AB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14" i="34"/>
  <c r="S14" i="34" s="1"/>
  <c r="AC14" i="34" s="1"/>
  <c r="AB15" i="34" s="1"/>
  <c r="AJ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J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K54" i="90"/>
  <c r="AT54" i="90" s="1"/>
  <c r="AK30" i="90"/>
  <c r="AT30" i="90" s="1"/>
  <c r="AS17" i="78"/>
  <c r="AL17" i="78"/>
  <c r="AU17" i="78" s="1"/>
  <c r="AJ85" i="34"/>
  <c r="AK85" i="34"/>
  <c r="AT85" i="34" s="1"/>
  <c r="AJ45" i="34"/>
  <c r="AK45" i="34"/>
  <c r="AT45" i="34" s="1"/>
  <c r="AF88" i="29"/>
  <c r="AO88" i="29" s="1"/>
  <c r="AE88" i="29"/>
  <c r="W89" i="29"/>
  <c r="AG88" i="29"/>
  <c r="AP88" i="29" s="1"/>
  <c r="AK81" i="90"/>
  <c r="AT81" i="90" s="1"/>
  <c r="AK57" i="90"/>
  <c r="AT57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X91" i="37"/>
  <c r="W92" i="85"/>
  <c r="AG91" i="85"/>
  <c r="AP91" i="85" s="1"/>
  <c r="AE91" i="85"/>
  <c r="AF91" i="85"/>
  <c r="AO91" i="85" s="1"/>
  <c r="AJ88" i="34"/>
  <c r="AK88" i="34"/>
  <c r="AT88" i="34" s="1"/>
  <c r="AJ82" i="34"/>
  <c r="AK82" i="34"/>
  <c r="AT82" i="34" s="1"/>
  <c r="AJ76" i="34"/>
  <c r="AK76" i="34"/>
  <c r="AT76" i="34" s="1"/>
  <c r="AJ70" i="34"/>
  <c r="AK70" i="34"/>
  <c r="AT70" i="34" s="1"/>
  <c r="AJ64" i="34"/>
  <c r="AK64" i="34"/>
  <c r="AT64" i="34" s="1"/>
  <c r="AJ58" i="34"/>
  <c r="AK58" i="34"/>
  <c r="AT58" i="34" s="1"/>
  <c r="AJ52" i="34"/>
  <c r="AK52" i="34"/>
  <c r="AT52" i="34" s="1"/>
  <c r="AJ46" i="34"/>
  <c r="AK46" i="34"/>
  <c r="AT46" i="34" s="1"/>
  <c r="AJ40" i="34"/>
  <c r="AK40" i="34"/>
  <c r="AT40" i="34" s="1"/>
  <c r="AK34" i="34"/>
  <c r="AT34" i="34" s="1"/>
  <c r="AJ34" i="34"/>
  <c r="AJ28" i="34"/>
  <c r="AK28" i="34"/>
  <c r="AT28" i="34" s="1"/>
  <c r="AK22" i="34"/>
  <c r="AT22" i="34" s="1"/>
  <c r="AK16" i="34"/>
  <c r="AT16" i="34" s="1"/>
  <c r="AK10" i="34"/>
  <c r="AT10" i="34" s="1"/>
  <c r="AG91" i="41"/>
  <c r="AP91" i="41" s="1"/>
  <c r="AF91" i="41"/>
  <c r="AO91" i="41" s="1"/>
  <c r="AE91" i="41"/>
  <c r="W92" i="41"/>
  <c r="AJ60" i="90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J87" i="34"/>
  <c r="AK87" i="34"/>
  <c r="AT87" i="34" s="1"/>
  <c r="AJ80" i="34"/>
  <c r="AK80" i="34"/>
  <c r="AT80" i="34" s="1"/>
  <c r="AJ74" i="34"/>
  <c r="AK74" i="34"/>
  <c r="AT74" i="34" s="1"/>
  <c r="AJ68" i="34"/>
  <c r="AK68" i="34"/>
  <c r="AT68" i="34" s="1"/>
  <c r="AJ62" i="34"/>
  <c r="AK62" i="34"/>
  <c r="AT62" i="34" s="1"/>
  <c r="AJ56" i="34"/>
  <c r="AK56" i="34"/>
  <c r="AT56" i="34" s="1"/>
  <c r="AJ44" i="34"/>
  <c r="AK44" i="34"/>
  <c r="AT44" i="34" s="1"/>
  <c r="AJ38" i="34"/>
  <c r="AK38" i="34"/>
  <c r="AT38" i="34" s="1"/>
  <c r="AJ32" i="34"/>
  <c r="AK32" i="34"/>
  <c r="AT32" i="34" s="1"/>
  <c r="AJ26" i="34"/>
  <c r="AK26" i="34"/>
  <c r="AT26" i="34" s="1"/>
  <c r="AJ20" i="34"/>
  <c r="AK20" i="34"/>
  <c r="AT20" i="34" s="1"/>
  <c r="AK14" i="34"/>
  <c r="AT14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J78" i="90"/>
  <c r="AK78" i="90"/>
  <c r="AT78" i="90" s="1"/>
  <c r="AK48" i="90"/>
  <c r="AT48" i="90" s="1"/>
  <c r="AJ48" i="90"/>
  <c r="AK12" i="90"/>
  <c r="AT12" i="90" s="1"/>
  <c r="AJ12" i="90"/>
  <c r="AR89" i="33"/>
  <c r="AJ63" i="34"/>
  <c r="AK63" i="34"/>
  <c r="AT63" i="34" s="1"/>
  <c r="AJ33" i="34"/>
  <c r="AK33" i="34"/>
  <c r="AT33" i="34" s="1"/>
  <c r="AK9" i="34"/>
  <c r="AT9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Y94" i="77"/>
  <c r="AJ86" i="34"/>
  <c r="AK86" i="34"/>
  <c r="AT86" i="34" s="1"/>
  <c r="AJ79" i="34"/>
  <c r="AK79" i="34"/>
  <c r="AT79" i="34" s="1"/>
  <c r="AJ73" i="34"/>
  <c r="AK73" i="34"/>
  <c r="AT73" i="34" s="1"/>
  <c r="AJ67" i="34"/>
  <c r="AK67" i="34"/>
  <c r="AT67" i="34" s="1"/>
  <c r="AJ61" i="34"/>
  <c r="AK61" i="34"/>
  <c r="AT61" i="34" s="1"/>
  <c r="AJ55" i="34"/>
  <c r="AK55" i="34"/>
  <c r="AT55" i="34" s="1"/>
  <c r="AK49" i="34"/>
  <c r="AT49" i="34" s="1"/>
  <c r="AK43" i="34"/>
  <c r="AT43" i="34" s="1"/>
  <c r="AJ43" i="34"/>
  <c r="AJ37" i="34"/>
  <c r="AK37" i="34"/>
  <c r="AT37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J66" i="90"/>
  <c r="AK42" i="90"/>
  <c r="AT42" i="90" s="1"/>
  <c r="AJ42" i="90"/>
  <c r="AK18" i="90"/>
  <c r="AT18" i="90" s="1"/>
  <c r="AJ18" i="90"/>
  <c r="AS3" i="78"/>
  <c r="AL3" i="78"/>
  <c r="AU3" i="78" s="1"/>
  <c r="AJ69" i="34"/>
  <c r="AK69" i="34"/>
  <c r="AT69" i="34" s="1"/>
  <c r="AJ51" i="34"/>
  <c r="AK51" i="34"/>
  <c r="AT51" i="34" s="1"/>
  <c r="AK15" i="34"/>
  <c r="AT15" i="34" s="1"/>
  <c r="AK75" i="90"/>
  <c r="AT75" i="90" s="1"/>
  <c r="AK63" i="90"/>
  <c r="AT63" i="90" s="1"/>
  <c r="AK33" i="90"/>
  <c r="AT33" i="90" s="1"/>
  <c r="AJ33" i="90"/>
  <c r="AK21" i="90"/>
  <c r="AT21" i="90" s="1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J42" i="34"/>
  <c r="AK42" i="34"/>
  <c r="AT42" i="34" s="1"/>
  <c r="AJ36" i="34"/>
  <c r="AK36" i="34"/>
  <c r="AT36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J72" i="90"/>
  <c r="AK72" i="90"/>
  <c r="AT72" i="90" s="1"/>
  <c r="AK36" i="90"/>
  <c r="AT36" i="90" s="1"/>
  <c r="AJ36" i="90"/>
  <c r="AK6" i="90"/>
  <c r="AT6" i="90" s="1"/>
  <c r="AJ6" i="90"/>
  <c r="AJ75" i="34"/>
  <c r="AK75" i="34"/>
  <c r="AT75" i="34" s="1"/>
  <c r="AJ39" i="34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K86" i="90"/>
  <c r="AT86" i="90" s="1"/>
  <c r="AJ69" i="90"/>
  <c r="AK51" i="90"/>
  <c r="AT51" i="90" s="1"/>
  <c r="AK39" i="90"/>
  <c r="AT39" i="90" s="1"/>
  <c r="AJ39" i="90"/>
  <c r="AK27" i="90"/>
  <c r="AT27" i="90" s="1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J83" i="34"/>
  <c r="AK83" i="34"/>
  <c r="AT83" i="34" s="1"/>
  <c r="AJ77" i="34"/>
  <c r="AK77" i="34"/>
  <c r="AT77" i="34" s="1"/>
  <c r="AJ71" i="34"/>
  <c r="AK71" i="34"/>
  <c r="AT71" i="34" s="1"/>
  <c r="AJ65" i="34"/>
  <c r="AK65" i="34"/>
  <c r="AT65" i="34" s="1"/>
  <c r="AJ59" i="34"/>
  <c r="AK59" i="34"/>
  <c r="AT59" i="34" s="1"/>
  <c r="AJ53" i="34"/>
  <c r="AK53" i="34"/>
  <c r="AT53" i="34" s="1"/>
  <c r="AJ47" i="34"/>
  <c r="AK47" i="34"/>
  <c r="AT47" i="34" s="1"/>
  <c r="AJ41" i="34"/>
  <c r="AK41" i="34"/>
  <c r="AT41" i="34" s="1"/>
  <c r="AJ35" i="34"/>
  <c r="AK35" i="34"/>
  <c r="AT35" i="34" s="1"/>
  <c r="AJ29" i="34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Y91" i="93"/>
  <c r="AJ27" i="90" l="1"/>
  <c r="AJ63" i="90"/>
  <c r="AK89" i="34"/>
  <c r="AT89" i="34" s="1"/>
  <c r="Z94" i="77"/>
  <c r="AF94" i="77" s="1"/>
  <c r="AO94" i="77" s="1"/>
  <c r="Z91" i="37"/>
  <c r="AJ31" i="34"/>
  <c r="Z91" i="93"/>
  <c r="W92" i="93" s="1"/>
  <c r="AJ75" i="90"/>
  <c r="AK31" i="34"/>
  <c r="AT31" i="34" s="1"/>
  <c r="AJ49" i="34"/>
  <c r="AK8" i="34"/>
  <c r="AT8" i="34" s="1"/>
  <c r="AJ21" i="90"/>
  <c r="AK30" i="34"/>
  <c r="AT30" i="34" s="1"/>
  <c r="AK50" i="34"/>
  <c r="AT50" i="34" s="1"/>
  <c r="AJ14" i="34"/>
  <c r="AJ84" i="90"/>
  <c r="AJ22" i="34"/>
  <c r="Z88" i="74"/>
  <c r="AE88" i="74" s="1"/>
  <c r="AK25" i="34"/>
  <c r="AT25" i="34" s="1"/>
  <c r="AJ25" i="34"/>
  <c r="AS38" i="34"/>
  <c r="AL38" i="34"/>
  <c r="AU38" i="34" s="1"/>
  <c r="AE91" i="93"/>
  <c r="AG91" i="93"/>
  <c r="AP91" i="93" s="1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E94" i="77"/>
  <c r="W95" i="77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S61" i="34"/>
  <c r="AL61" i="34"/>
  <c r="AU61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31" i="34"/>
  <c r="AL31" i="34"/>
  <c r="AU31" i="34" s="1"/>
  <c r="AS49" i="34"/>
  <c r="AL49" i="34"/>
  <c r="AU49" i="34" s="1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L8" i="34"/>
  <c r="AU8" i="34" s="1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Z92" i="41" s="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S22" i="34"/>
  <c r="AL22" i="34"/>
  <c r="AU22" i="34" s="1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Z92" i="73" s="1"/>
  <c r="AJ44" i="90"/>
  <c r="AK44" i="90"/>
  <c r="AT44" i="90" s="1"/>
  <c r="AJ80" i="90"/>
  <c r="AK80" i="90"/>
  <c r="AT80" i="90" s="1"/>
  <c r="AS27" i="90"/>
  <c r="AL27" i="90"/>
  <c r="AU27" i="90" s="1"/>
  <c r="X93" i="81"/>
  <c r="Z93" i="81" s="1"/>
  <c r="Y93" i="81"/>
  <c r="AS39" i="34"/>
  <c r="AL39" i="34"/>
  <c r="AU39" i="34" s="1"/>
  <c r="Z87" i="94"/>
  <c r="Y89" i="45"/>
  <c r="X89" i="45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L50" i="34"/>
  <c r="AU50" i="34" s="1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Z89" i="45" l="1"/>
  <c r="AG94" i="77"/>
  <c r="AP94" i="77" s="1"/>
  <c r="W89" i="74"/>
  <c r="AG88" i="74"/>
  <c r="AP88" i="74" s="1"/>
  <c r="AF91" i="93"/>
  <c r="AO91" i="93" s="1"/>
  <c r="AF88" i="74"/>
  <c r="AO88" i="74" s="1"/>
  <c r="AL30" i="34"/>
  <c r="AU30" i="34" s="1"/>
  <c r="Z92" i="85"/>
  <c r="AF92" i="85" s="1"/>
  <c r="AO92" i="85" s="1"/>
  <c r="Z91" i="33"/>
  <c r="AF91" i="33" s="1"/>
  <c r="AO91" i="33" s="1"/>
  <c r="AF92" i="73"/>
  <c r="AO92" i="73" s="1"/>
  <c r="AE92" i="73"/>
  <c r="W93" i="73"/>
  <c r="AG92" i="73"/>
  <c r="AP92" i="73" s="1"/>
  <c r="W93" i="41"/>
  <c r="AG92" i="41"/>
  <c r="AP92" i="41" s="1"/>
  <c r="AF92" i="41"/>
  <c r="AO92" i="41" s="1"/>
  <c r="AE92" i="41"/>
  <c r="W93" i="85"/>
  <c r="AG92" i="85"/>
  <c r="AP92" i="85" s="1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89" i="45"/>
  <c r="AP89" i="45" s="1"/>
  <c r="W94" i="81"/>
  <c r="AG93" i="81"/>
  <c r="AP93" i="81" s="1"/>
  <c r="AF93" i="81"/>
  <c r="AO93" i="81" s="1"/>
  <c r="AE93" i="8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I91" i="93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I88" i="74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Z95" i="77" s="1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I94" i="77"/>
  <c r="AN94" i="77"/>
  <c r="AS40" i="90"/>
  <c r="AL40" i="90"/>
  <c r="AU40" i="90" s="1"/>
  <c r="AH92" i="73"/>
  <c r="AQ92" i="73" s="1"/>
  <c r="Y92" i="37"/>
  <c r="X92" i="37"/>
  <c r="AH86" i="89"/>
  <c r="AQ86" i="89" s="1"/>
  <c r="AS9" i="90"/>
  <c r="AL9" i="90"/>
  <c r="AU9" i="90" s="1"/>
  <c r="AS56" i="90"/>
  <c r="AL56" i="90"/>
  <c r="AU56" i="90" s="1"/>
  <c r="Y92" i="93"/>
  <c r="X92" i="93"/>
  <c r="Z92" i="93" s="1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AE91" i="33" l="1"/>
  <c r="W92" i="33"/>
  <c r="Z92" i="37"/>
  <c r="AE92" i="85"/>
  <c r="AG91" i="33"/>
  <c r="AP91" i="33" s="1"/>
  <c r="AS91" i="34"/>
  <c r="AU91" i="34"/>
  <c r="C11" i="34" s="1"/>
  <c r="X93" i="41"/>
  <c r="Y93" i="41"/>
  <c r="Z93" i="41" s="1"/>
  <c r="Y92" i="25"/>
  <c r="X92" i="25"/>
  <c r="Z92" i="25" s="1"/>
  <c r="AG95" i="77"/>
  <c r="AP95" i="77" s="1"/>
  <c r="AF95" i="77"/>
  <c r="AO95" i="77" s="1"/>
  <c r="AE95" i="77"/>
  <c r="W96" i="77"/>
  <c r="AR88" i="74"/>
  <c r="X94" i="81"/>
  <c r="Y94" i="81"/>
  <c r="Y93" i="85"/>
  <c r="X93" i="85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I92" i="85"/>
  <c r="AN92" i="85"/>
  <c r="AR91" i="37"/>
  <c r="X88" i="94"/>
  <c r="Y88" i="94"/>
  <c r="AI93" i="81"/>
  <c r="AN93" i="81"/>
  <c r="X90" i="45"/>
  <c r="Y90" i="45"/>
  <c r="AN91" i="33"/>
  <c r="AI91" i="33"/>
  <c r="AH89" i="74"/>
  <c r="AQ89" i="74" s="1"/>
  <c r="AQ91" i="74" s="1"/>
  <c r="AZ3" i="74"/>
  <c r="AX6" i="74" s="1"/>
  <c r="S6" i="74" s="1"/>
  <c r="AC6" i="74" s="1"/>
  <c r="AB7" i="74" s="1"/>
  <c r="AI92" i="41"/>
  <c r="AN92" i="41"/>
  <c r="X92" i="33"/>
  <c r="Y92" i="33"/>
  <c r="AR91" i="93"/>
  <c r="AI87" i="94"/>
  <c r="AN87" i="94"/>
  <c r="AN89" i="45"/>
  <c r="AI89" i="45"/>
  <c r="Y93" i="73"/>
  <c r="X93" i="73"/>
  <c r="AG92" i="93"/>
  <c r="AP92" i="93" s="1"/>
  <c r="W93" i="93"/>
  <c r="AF92" i="93"/>
  <c r="AO92" i="93" s="1"/>
  <c r="AE92" i="93"/>
  <c r="AE92" i="37"/>
  <c r="W93" i="37"/>
  <c r="AF92" i="37"/>
  <c r="AO92" i="37" s="1"/>
  <c r="AG92" i="37"/>
  <c r="AP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U91" i="90"/>
  <c r="C11" i="90" s="1"/>
  <c r="F43" i="97" s="1"/>
  <c r="AI92" i="73"/>
  <c r="AN92" i="73"/>
  <c r="Z93" i="85" l="1"/>
  <c r="Z93" i="73"/>
  <c r="AX64" i="74"/>
  <c r="S64" i="74" s="1"/>
  <c r="AC64" i="74" s="1"/>
  <c r="AB65" i="74" s="1"/>
  <c r="AX58" i="74"/>
  <c r="S58" i="74" s="1"/>
  <c r="AC58" i="74" s="1"/>
  <c r="AB59" i="74" s="1"/>
  <c r="AX52" i="74"/>
  <c r="S52" i="74" s="1"/>
  <c r="AC52" i="74" s="1"/>
  <c r="AB53" i="74" s="1"/>
  <c r="AX84" i="74"/>
  <c r="S84" i="74" s="1"/>
  <c r="AC84" i="74" s="1"/>
  <c r="AB85" i="74" s="1"/>
  <c r="AX46" i="74"/>
  <c r="S46" i="74" s="1"/>
  <c r="AC46" i="74" s="1"/>
  <c r="AB47" i="74" s="1"/>
  <c r="AX82" i="74"/>
  <c r="S82" i="74" s="1"/>
  <c r="AC82" i="74" s="1"/>
  <c r="AB83" i="74" s="1"/>
  <c r="AX40" i="74"/>
  <c r="S40" i="74" s="1"/>
  <c r="AC40" i="74" s="1"/>
  <c r="AB41" i="74" s="1"/>
  <c r="AX76" i="74"/>
  <c r="S76" i="74" s="1"/>
  <c r="AC76" i="74" s="1"/>
  <c r="AB77" i="74" s="1"/>
  <c r="AX28" i="74"/>
  <c r="S28" i="74" s="1"/>
  <c r="AC28" i="74" s="1"/>
  <c r="AB29" i="74" s="1"/>
  <c r="AX22" i="74"/>
  <c r="S22" i="74" s="1"/>
  <c r="AC22" i="74" s="1"/>
  <c r="AB23" i="74" s="1"/>
  <c r="Z88" i="94"/>
  <c r="AE88" i="94" s="1"/>
  <c r="AX16" i="74"/>
  <c r="S16" i="74" s="1"/>
  <c r="AC16" i="74" s="1"/>
  <c r="AB17" i="74" s="1"/>
  <c r="AX10" i="74"/>
  <c r="S10" i="74" s="1"/>
  <c r="AC10" i="74" s="1"/>
  <c r="AB11" i="74" s="1"/>
  <c r="AX70" i="74"/>
  <c r="S70" i="74" s="1"/>
  <c r="AC70" i="74" s="1"/>
  <c r="AB71" i="74" s="1"/>
  <c r="AX34" i="74"/>
  <c r="S34" i="74" s="1"/>
  <c r="AC34" i="74" s="1"/>
  <c r="AB35" i="74" s="1"/>
  <c r="AK7" i="74"/>
  <c r="AT7" i="74" s="1"/>
  <c r="AF88" i="94"/>
  <c r="AO88" i="94" s="1"/>
  <c r="AG88" i="94"/>
  <c r="AP88" i="94" s="1"/>
  <c r="W89" i="94"/>
  <c r="AE93" i="41"/>
  <c r="W94" i="41"/>
  <c r="AF93" i="41"/>
  <c r="AO93" i="41" s="1"/>
  <c r="AG93" i="41"/>
  <c r="AP93" i="41" s="1"/>
  <c r="AK85" i="74"/>
  <c r="AT85" i="74" s="1"/>
  <c r="AK65" i="74"/>
  <c r="AT65" i="74" s="1"/>
  <c r="AK41" i="74"/>
  <c r="AT41" i="74" s="1"/>
  <c r="AK23" i="74"/>
  <c r="AT23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G93" i="73"/>
  <c r="AP93" i="73" s="1"/>
  <c r="AF93" i="73"/>
  <c r="AO93" i="73" s="1"/>
  <c r="AE93" i="73"/>
  <c r="W94" i="73"/>
  <c r="AJ77" i="74"/>
  <c r="AK77" i="74"/>
  <c r="AT77" i="74" s="1"/>
  <c r="AK53" i="74"/>
  <c r="AT53" i="74" s="1"/>
  <c r="AJ29" i="74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J83" i="74"/>
  <c r="AK83" i="74"/>
  <c r="AT83" i="74" s="1"/>
  <c r="AJ59" i="74"/>
  <c r="AK59" i="74"/>
  <c r="AT59" i="74" s="1"/>
  <c r="AJ35" i="74"/>
  <c r="AK35" i="74"/>
  <c r="AT35" i="74" s="1"/>
  <c r="AJ11" i="74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J71" i="74"/>
  <c r="AK71" i="74"/>
  <c r="AT71" i="74" s="1"/>
  <c r="AJ47" i="74"/>
  <c r="AK47" i="74"/>
  <c r="AT47" i="74" s="1"/>
  <c r="AJ17" i="74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Z96" i="77" l="1"/>
  <c r="AJ65" i="74"/>
  <c r="Z93" i="37"/>
  <c r="AJ41" i="74"/>
  <c r="W97" i="77"/>
  <c r="AG96" i="77"/>
  <c r="AP96" i="77" s="1"/>
  <c r="AF96" i="77"/>
  <c r="AO96" i="77" s="1"/>
  <c r="AE96" i="77"/>
  <c r="AG93" i="37"/>
  <c r="AP93" i="37" s="1"/>
  <c r="AF93" i="37"/>
  <c r="AO93" i="37" s="1"/>
  <c r="AE93" i="37"/>
  <c r="W94" i="37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X94" i="41"/>
  <c r="Z94" i="41" s="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Z94" i="85" l="1"/>
  <c r="AS66" i="74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E94" i="85"/>
  <c r="AF94" i="85"/>
  <c r="AO94" i="85" s="1"/>
  <c r="AG94" i="41"/>
  <c r="AP94" i="41" s="1"/>
  <c r="AF94" i="41"/>
  <c r="AO94" i="41" s="1"/>
  <c r="AE94" i="41"/>
  <c r="W95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X3" i="94"/>
  <c r="S3" i="94" s="1"/>
  <c r="AC3" i="94" s="1"/>
  <c r="AZ3" i="94"/>
  <c r="AX6" i="94" s="1"/>
  <c r="S6" i="94" s="1"/>
  <c r="AC6" i="94" s="1"/>
  <c r="AB7" i="94" s="1"/>
  <c r="AX17" i="94"/>
  <c r="S17" i="94" s="1"/>
  <c r="AC17" i="94" s="1"/>
  <c r="AB18" i="94" s="1"/>
  <c r="AX18" i="94"/>
  <c r="S18" i="94" s="1"/>
  <c r="AC18" i="94" s="1"/>
  <c r="AB19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Z93" i="33" s="1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AX16" i="94" l="1"/>
  <c r="S16" i="94" s="1"/>
  <c r="AC16" i="94" s="1"/>
  <c r="AB17" i="94" s="1"/>
  <c r="AX15" i="94"/>
  <c r="S15" i="94" s="1"/>
  <c r="AC15" i="94" s="1"/>
  <c r="AB16" i="94" s="1"/>
  <c r="AX14" i="94"/>
  <c r="S14" i="94" s="1"/>
  <c r="AC14" i="94" s="1"/>
  <c r="AB15" i="94" s="1"/>
  <c r="AX11" i="94"/>
  <c r="S11" i="94" s="1"/>
  <c r="AC11" i="94" s="1"/>
  <c r="AB12" i="94" s="1"/>
  <c r="Z91" i="45"/>
  <c r="AX5" i="94"/>
  <c r="S5" i="94" s="1"/>
  <c r="AC5" i="94" s="1"/>
  <c r="AB6" i="94" s="1"/>
  <c r="AX10" i="94"/>
  <c r="S10" i="94" s="1"/>
  <c r="AC10" i="94" s="1"/>
  <c r="AB11" i="94" s="1"/>
  <c r="Z94" i="37"/>
  <c r="AG94" i="37" s="1"/>
  <c r="AP94" i="37" s="1"/>
  <c r="AX9" i="94"/>
  <c r="S9" i="94" s="1"/>
  <c r="AC9" i="94" s="1"/>
  <c r="AB10" i="94" s="1"/>
  <c r="W95" i="37"/>
  <c r="AE94" i="37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J17" i="94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J18" i="94"/>
  <c r="AK12" i="94"/>
  <c r="AT12" i="94" s="1"/>
  <c r="AR96" i="77"/>
  <c r="AF93" i="33"/>
  <c r="AO93" i="33" s="1"/>
  <c r="W94" i="33"/>
  <c r="AG93" i="33"/>
  <c r="AP93" i="33" s="1"/>
  <c r="AE93" i="33"/>
  <c r="AR90" i="45"/>
  <c r="AK65" i="94"/>
  <c r="AT65" i="94" s="1"/>
  <c r="AJ65" i="94"/>
  <c r="AJ41" i="94"/>
  <c r="AK41" i="94"/>
  <c r="AT41" i="94" s="1"/>
  <c r="AJ6" i="94"/>
  <c r="AK6" i="94"/>
  <c r="AT6" i="94" s="1"/>
  <c r="AH95" i="81"/>
  <c r="AQ95" i="81" s="1"/>
  <c r="AI87" i="89"/>
  <c r="AN87" i="89"/>
  <c r="AJ82" i="94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J16" i="94"/>
  <c r="AK16" i="94"/>
  <c r="AT16" i="94" s="1"/>
  <c r="AJ10" i="94"/>
  <c r="AK10" i="94"/>
  <c r="AT10" i="94" s="1"/>
  <c r="AJ3" i="94"/>
  <c r="AB4" i="94"/>
  <c r="Z95" i="81"/>
  <c r="AI94" i="85"/>
  <c r="AN94" i="85"/>
  <c r="AJ83" i="94"/>
  <c r="AK83" i="94"/>
  <c r="AT83" i="94" s="1"/>
  <c r="AK53" i="94"/>
  <c r="AT53" i="94" s="1"/>
  <c r="AJ53" i="94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Z88" i="89" s="1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J33" i="94"/>
  <c r="AK27" i="94"/>
  <c r="AT27" i="94" s="1"/>
  <c r="AJ27" i="94"/>
  <c r="AJ21" i="94"/>
  <c r="AK21" i="94"/>
  <c r="AT21" i="94" s="1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Y95" i="41"/>
  <c r="X95" i="41"/>
  <c r="W92" i="45"/>
  <c r="AF91" i="45"/>
  <c r="AO91" i="45" s="1"/>
  <c r="AE91" i="45"/>
  <c r="AG91" i="45"/>
  <c r="AP91" i="45" s="1"/>
  <c r="AJ88" i="94"/>
  <c r="AK88" i="94"/>
  <c r="AT88" i="94" s="1"/>
  <c r="AJ59" i="94"/>
  <c r="AK59" i="94"/>
  <c r="AT59" i="94" s="1"/>
  <c r="AJ11" i="94"/>
  <c r="AK11" i="94"/>
  <c r="AT11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J29" i="94"/>
  <c r="AK29" i="94"/>
  <c r="AT29" i="94" s="1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K89" i="94" s="1"/>
  <c r="AT89" i="94" s="1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31" i="94"/>
  <c r="AK31" i="94"/>
  <c r="AT31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Y94" i="93"/>
  <c r="Y95" i="85"/>
  <c r="X95" i="85"/>
  <c r="AF94" i="37" l="1"/>
  <c r="AO94" i="37" s="1"/>
  <c r="Z95" i="41"/>
  <c r="Z94" i="93"/>
  <c r="AG94" i="93" s="1"/>
  <c r="AP94" i="93" s="1"/>
  <c r="Z91" i="29"/>
  <c r="AE94" i="93"/>
  <c r="W95" i="93"/>
  <c r="AS25" i="94"/>
  <c r="AL25" i="94"/>
  <c r="AU25" i="94" s="1"/>
  <c r="W89" i="89"/>
  <c r="AE88" i="89"/>
  <c r="AG88" i="89"/>
  <c r="AP88" i="89" s="1"/>
  <c r="AF88" i="89"/>
  <c r="AO88" i="89" s="1"/>
  <c r="AI94" i="37"/>
  <c r="AN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W96" i="41"/>
  <c r="AG95" i="41"/>
  <c r="AP95" i="41" s="1"/>
  <c r="AF95" i="41"/>
  <c r="AO95" i="41" s="1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W92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AL29" i="94"/>
  <c r="AU29" i="94" s="1"/>
  <c r="Y92" i="45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Z92" i="45" l="1"/>
  <c r="AF94" i="93"/>
  <c r="AO94" i="93" s="1"/>
  <c r="Z95" i="73"/>
  <c r="AF92" i="45"/>
  <c r="AO92" i="45" s="1"/>
  <c r="AE92" i="45"/>
  <c r="AG92" i="45"/>
  <c r="AP92" i="45" s="1"/>
  <c r="W93" i="45"/>
  <c r="Y96" i="8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AF95" i="73"/>
  <c r="AO95" i="73" s="1"/>
  <c r="AE95" i="73"/>
  <c r="W96" i="73"/>
  <c r="AG95" i="73"/>
  <c r="AP95" i="73" s="1"/>
  <c r="Y92" i="29"/>
  <c r="X92" i="29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Y96" i="41"/>
  <c r="AR94" i="37"/>
  <c r="AI94" i="93"/>
  <c r="AN94" i="93"/>
  <c r="Z98" i="77" l="1"/>
  <c r="Z96" i="81"/>
  <c r="Z92" i="29"/>
  <c r="AG92" i="29" s="1"/>
  <c r="AP92" i="29" s="1"/>
  <c r="Z96" i="41"/>
  <c r="AF96" i="41" s="1"/>
  <c r="AO96" i="41" s="1"/>
  <c r="Z89" i="89"/>
  <c r="AG89" i="89" s="1"/>
  <c r="AP89" i="89" s="1"/>
  <c r="AS91" i="94"/>
  <c r="AU91" i="94"/>
  <c r="C11" i="94" s="1"/>
  <c r="F47" i="97" s="1"/>
  <c r="AF92" i="29"/>
  <c r="AO92" i="29" s="1"/>
  <c r="AE92" i="29"/>
  <c r="W93" i="29"/>
  <c r="AF89" i="89"/>
  <c r="AO89" i="89" s="1"/>
  <c r="X93" i="45"/>
  <c r="Y93" i="45"/>
  <c r="AE96" i="41"/>
  <c r="W97" i="4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33" i="77"/>
  <c r="S33" i="77" s="1"/>
  <c r="AC33" i="77" s="1"/>
  <c r="AB34" i="77" s="1"/>
  <c r="AX39" i="77"/>
  <c r="S39" i="77" s="1"/>
  <c r="AC39" i="77" s="1"/>
  <c r="AB40" i="77" s="1"/>
  <c r="AX42" i="77"/>
  <c r="S42" i="77" s="1"/>
  <c r="AC42" i="77" s="1"/>
  <c r="AB43" i="77" s="1"/>
  <c r="AX43" i="77"/>
  <c r="S43" i="77" s="1"/>
  <c r="AC43" i="77" s="1"/>
  <c r="AB44" i="77" s="1"/>
  <c r="AX44" i="77"/>
  <c r="S44" i="77" s="1"/>
  <c r="AC44" i="77" s="1"/>
  <c r="AB45" i="77" s="1"/>
  <c r="AX45" i="77"/>
  <c r="S45" i="77" s="1"/>
  <c r="AC45" i="77" s="1"/>
  <c r="AB46" i="77" s="1"/>
  <c r="AX46" i="77"/>
  <c r="S46" i="77" s="1"/>
  <c r="AC46" i="77" s="1"/>
  <c r="AB47" i="77" s="1"/>
  <c r="AX47" i="77"/>
  <c r="S47" i="77" s="1"/>
  <c r="AC47" i="77" s="1"/>
  <c r="AB48" i="77" s="1"/>
  <c r="AX48" i="77"/>
  <c r="S48" i="77" s="1"/>
  <c r="AC48" i="77" s="1"/>
  <c r="AB49" i="77" s="1"/>
  <c r="AX49" i="77"/>
  <c r="S49" i="77" s="1"/>
  <c r="AC49" i="77" s="1"/>
  <c r="AB50" i="77" s="1"/>
  <c r="AX50" i="77"/>
  <c r="S50" i="77" s="1"/>
  <c r="AC50" i="77" s="1"/>
  <c r="AB51" i="77" s="1"/>
  <c r="AX51" i="77"/>
  <c r="S51" i="77" s="1"/>
  <c r="AC51" i="77" s="1"/>
  <c r="AB52" i="77" s="1"/>
  <c r="AX52" i="77"/>
  <c r="S52" i="77" s="1"/>
  <c r="AC52" i="77" s="1"/>
  <c r="AB53" i="77" s="1"/>
  <c r="AX53" i="77"/>
  <c r="S53" i="77" s="1"/>
  <c r="AC53" i="77" s="1"/>
  <c r="AB54" i="77" s="1"/>
  <c r="AX54" i="77"/>
  <c r="S54" i="77" s="1"/>
  <c r="AC54" i="77" s="1"/>
  <c r="AB55" i="77" s="1"/>
  <c r="AX55" i="77"/>
  <c r="S55" i="77" s="1"/>
  <c r="AC55" i="77" s="1"/>
  <c r="AB56" i="77" s="1"/>
  <c r="AX56" i="77"/>
  <c r="S56" i="77" s="1"/>
  <c r="AC56" i="77" s="1"/>
  <c r="AB57" i="77" s="1"/>
  <c r="AX57" i="77"/>
  <c r="S57" i="77" s="1"/>
  <c r="AC57" i="77" s="1"/>
  <c r="AB58" i="77" s="1"/>
  <c r="AX58" i="77"/>
  <c r="S58" i="77" s="1"/>
  <c r="AC58" i="77" s="1"/>
  <c r="AB59" i="77" s="1"/>
  <c r="AX59" i="77"/>
  <c r="S59" i="77" s="1"/>
  <c r="AC59" i="77" s="1"/>
  <c r="AB60" i="77" s="1"/>
  <c r="AX60" i="77"/>
  <c r="S60" i="77" s="1"/>
  <c r="AC60" i="77" s="1"/>
  <c r="AB61" i="77" s="1"/>
  <c r="AX61" i="77"/>
  <c r="S61" i="77" s="1"/>
  <c r="AC61" i="77" s="1"/>
  <c r="AB62" i="77" s="1"/>
  <c r="AX62" i="77"/>
  <c r="S62" i="77" s="1"/>
  <c r="AC62" i="77" s="1"/>
  <c r="AB63" i="77" s="1"/>
  <c r="AX63" i="77"/>
  <c r="S63" i="77" s="1"/>
  <c r="AC63" i="77" s="1"/>
  <c r="AB64" i="77" s="1"/>
  <c r="AX64" i="77"/>
  <c r="S64" i="77" s="1"/>
  <c r="AC64" i="77" s="1"/>
  <c r="AB65" i="77" s="1"/>
  <c r="AX65" i="77"/>
  <c r="S65" i="77" s="1"/>
  <c r="AC65" i="77" s="1"/>
  <c r="AB66" i="77" s="1"/>
  <c r="AX66" i="77"/>
  <c r="S66" i="77" s="1"/>
  <c r="AC66" i="77" s="1"/>
  <c r="AB67" i="77" s="1"/>
  <c r="AX67" i="77"/>
  <c r="S67" i="77" s="1"/>
  <c r="AC67" i="77" s="1"/>
  <c r="AB68" i="77" s="1"/>
  <c r="AX68" i="77"/>
  <c r="S68" i="77" s="1"/>
  <c r="AC68" i="77" s="1"/>
  <c r="AB69" i="77" s="1"/>
  <c r="AX69" i="77"/>
  <c r="S69" i="77" s="1"/>
  <c r="AC69" i="77" s="1"/>
  <c r="AB70" i="77" s="1"/>
  <c r="AX70" i="77"/>
  <c r="S70" i="77" s="1"/>
  <c r="AC70" i="77" s="1"/>
  <c r="AB71" i="77" s="1"/>
  <c r="AX71" i="77"/>
  <c r="S71" i="77" s="1"/>
  <c r="AC71" i="77" s="1"/>
  <c r="AB72" i="77" s="1"/>
  <c r="AX72" i="77"/>
  <c r="S72" i="77" s="1"/>
  <c r="AC72" i="77" s="1"/>
  <c r="AB73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6" i="77"/>
  <c r="S96" i="77" s="1"/>
  <c r="AC96" i="77" s="1"/>
  <c r="AB97" i="77" s="1"/>
  <c r="AX94" i="77"/>
  <c r="S94" i="77" s="1"/>
  <c r="AC94" i="77" s="1"/>
  <c r="AB95" i="77" s="1"/>
  <c r="AX93" i="77"/>
  <c r="S93" i="77" s="1"/>
  <c r="AC93" i="77" s="1"/>
  <c r="AB94" i="77" s="1"/>
  <c r="AX95" i="77"/>
  <c r="S95" i="77" s="1"/>
  <c r="AC95" i="77" s="1"/>
  <c r="AB96" i="77" s="1"/>
  <c r="AX97" i="77"/>
  <c r="S97" i="77" s="1"/>
  <c r="AC97" i="77" s="1"/>
  <c r="AB98" i="77" s="1"/>
  <c r="W97" i="81"/>
  <c r="AG96" i="81"/>
  <c r="AP96" i="81" s="1"/>
  <c r="AE96" i="81"/>
  <c r="AF96" i="81"/>
  <c r="AO96" i="81" s="1"/>
  <c r="AG98" i="77"/>
  <c r="AP98" i="77" s="1"/>
  <c r="AP100" i="77" s="1"/>
  <c r="AF98" i="77"/>
  <c r="AO98" i="77" s="1"/>
  <c r="AO100" i="77" s="1"/>
  <c r="AE98" i="77"/>
  <c r="AC98" i="77"/>
  <c r="Y96" i="85"/>
  <c r="X96" i="85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36" i="77" l="1"/>
  <c r="S36" i="77" s="1"/>
  <c r="AC36" i="77" s="1"/>
  <c r="AB37" i="77" s="1"/>
  <c r="AX30" i="77"/>
  <c r="S30" i="77" s="1"/>
  <c r="AC30" i="77" s="1"/>
  <c r="AB31" i="77" s="1"/>
  <c r="AX41" i="77"/>
  <c r="S41" i="77" s="1"/>
  <c r="AC41" i="77" s="1"/>
  <c r="AB42" i="77" s="1"/>
  <c r="AX35" i="77"/>
  <c r="S35" i="77" s="1"/>
  <c r="AC35" i="77" s="1"/>
  <c r="AB36" i="77" s="1"/>
  <c r="AX29" i="77"/>
  <c r="S29" i="77" s="1"/>
  <c r="AC29" i="77" s="1"/>
  <c r="AB30" i="77" s="1"/>
  <c r="AX40" i="77"/>
  <c r="S40" i="77" s="1"/>
  <c r="AC40" i="77" s="1"/>
  <c r="AB41" i="77" s="1"/>
  <c r="AX34" i="77"/>
  <c r="S34" i="77" s="1"/>
  <c r="AC34" i="77" s="1"/>
  <c r="AB35" i="77" s="1"/>
  <c r="AX28" i="77"/>
  <c r="S28" i="77" s="1"/>
  <c r="AC28" i="77" s="1"/>
  <c r="AB29" i="77" s="1"/>
  <c r="AX38" i="77"/>
  <c r="S38" i="77" s="1"/>
  <c r="AC38" i="77" s="1"/>
  <c r="AB39" i="77" s="1"/>
  <c r="AX32" i="77"/>
  <c r="S32" i="77" s="1"/>
  <c r="AC32" i="77" s="1"/>
  <c r="AB33" i="77" s="1"/>
  <c r="AG96" i="41"/>
  <c r="AP96" i="41" s="1"/>
  <c r="AE89" i="89"/>
  <c r="AX37" i="77"/>
  <c r="S37" i="77" s="1"/>
  <c r="AC37" i="77" s="1"/>
  <c r="AB38" i="77" s="1"/>
  <c r="AX31" i="77"/>
  <c r="S31" i="77" s="1"/>
  <c r="AC31" i="77" s="1"/>
  <c r="AB32" i="77" s="1"/>
  <c r="W90" i="89"/>
  <c r="AX26" i="77"/>
  <c r="S26" i="77" s="1"/>
  <c r="AC26" i="77" s="1"/>
  <c r="AB27" i="77" s="1"/>
  <c r="AX25" i="77"/>
  <c r="S25" i="77" s="1"/>
  <c r="AC25" i="77" s="1"/>
  <c r="AB26" i="77" s="1"/>
  <c r="AX24" i="77"/>
  <c r="S24" i="77" s="1"/>
  <c r="AC24" i="77" s="1"/>
  <c r="AB25" i="77" s="1"/>
  <c r="Z96" i="85"/>
  <c r="AX19" i="77"/>
  <c r="S19" i="77" s="1"/>
  <c r="AC19" i="77" s="1"/>
  <c r="AB20" i="77" s="1"/>
  <c r="Z93" i="45"/>
  <c r="AX27" i="77"/>
  <c r="S27" i="77" s="1"/>
  <c r="AC27" i="77" s="1"/>
  <c r="AB28" i="77" s="1"/>
  <c r="AX20" i="77"/>
  <c r="S20" i="77" s="1"/>
  <c r="AC20" i="77" s="1"/>
  <c r="AB21" i="77" s="1"/>
  <c r="AX12" i="77"/>
  <c r="S12" i="77" s="1"/>
  <c r="AC12" i="77" s="1"/>
  <c r="AB13" i="77" s="1"/>
  <c r="AX18" i="77"/>
  <c r="S18" i="77" s="1"/>
  <c r="AC18" i="77" s="1"/>
  <c r="AB19" i="77" s="1"/>
  <c r="AX23" i="77"/>
  <c r="S23" i="77" s="1"/>
  <c r="AC23" i="77" s="1"/>
  <c r="AB24" i="77" s="1"/>
  <c r="AX17" i="77"/>
  <c r="S17" i="77" s="1"/>
  <c r="AC17" i="77" s="1"/>
  <c r="AB18" i="77" s="1"/>
  <c r="AX22" i="77"/>
  <c r="S22" i="77" s="1"/>
  <c r="AC22" i="77" s="1"/>
  <c r="AB23" i="77" s="1"/>
  <c r="AX16" i="77"/>
  <c r="S16" i="77" s="1"/>
  <c r="AC16" i="77" s="1"/>
  <c r="AB17" i="77" s="1"/>
  <c r="AX21" i="77"/>
  <c r="S21" i="77" s="1"/>
  <c r="AC21" i="77" s="1"/>
  <c r="AB22" i="77" s="1"/>
  <c r="AX15" i="77"/>
  <c r="S15" i="77" s="1"/>
  <c r="AC15" i="77" s="1"/>
  <c r="AB16" i="77" s="1"/>
  <c r="AX11" i="77"/>
  <c r="S11" i="77" s="1"/>
  <c r="AC11" i="77" s="1"/>
  <c r="AB12" i="77" s="1"/>
  <c r="AX10" i="77"/>
  <c r="S10" i="77" s="1"/>
  <c r="AC10" i="77" s="1"/>
  <c r="AB11" i="77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6" i="77" s="1"/>
  <c r="AT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AG93" i="45"/>
  <c r="AP93" i="45" s="1"/>
  <c r="W94" i="45"/>
  <c r="AE93" i="45"/>
  <c r="AF93" i="45"/>
  <c r="AO93" i="45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J13" i="77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J17" i="77"/>
  <c r="AK17" i="77"/>
  <c r="AT17" i="77" s="1"/>
  <c r="AJ11" i="77"/>
  <c r="AK11" i="77"/>
  <c r="AT11" i="77" s="1"/>
  <c r="AH96" i="73"/>
  <c r="AQ96" i="73" s="1"/>
  <c r="X93" i="29"/>
  <c r="Y93" i="29"/>
  <c r="AI94" i="25"/>
  <c r="AN94" i="25"/>
  <c r="AJ84" i="77"/>
  <c r="AK84" i="77"/>
  <c r="AT84" i="77" s="1"/>
  <c r="AJ54" i="77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6" i="77"/>
  <c r="AT16" i="77" s="1"/>
  <c r="AJ10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J18" i="77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J45" i="77"/>
  <c r="AK45" i="77"/>
  <c r="AT45" i="77" s="1"/>
  <c r="AJ39" i="77"/>
  <c r="AK39" i="77"/>
  <c r="AT39" i="77" s="1"/>
  <c r="AK33" i="77"/>
  <c r="AT33" i="77" s="1"/>
  <c r="AJ33" i="77"/>
  <c r="AK27" i="77"/>
  <c r="AT27" i="77" s="1"/>
  <c r="AJ27" i="77"/>
  <c r="AJ21" i="77"/>
  <c r="AK21" i="77"/>
  <c r="AT21" i="77" s="1"/>
  <c r="AK15" i="77"/>
  <c r="AT15" i="77" s="1"/>
  <c r="AJ15" i="77"/>
  <c r="AJ9" i="77"/>
  <c r="AK9" i="77"/>
  <c r="AT9" i="77" s="1"/>
  <c r="AX3" i="77"/>
  <c r="S3" i="77" s="1"/>
  <c r="AC3" i="77" s="1"/>
  <c r="Z96" i="73"/>
  <c r="AI96" i="41"/>
  <c r="AN96" i="41"/>
  <c r="AI89" i="89"/>
  <c r="AN89" i="89"/>
  <c r="AG96" i="85"/>
  <c r="AP96" i="85" s="1"/>
  <c r="AF96" i="85"/>
  <c r="AO96" i="85" s="1"/>
  <c r="AE96" i="85"/>
  <c r="W97" i="85"/>
  <c r="AJ72" i="77"/>
  <c r="AK72" i="77"/>
  <c r="AT72" i="77" s="1"/>
  <c r="AJ48" i="77"/>
  <c r="AK48" i="77"/>
  <c r="AT48" i="77" s="1"/>
  <c r="AK12" i="77"/>
  <c r="AT12" i="77" s="1"/>
  <c r="AJ12" i="77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J68" i="77"/>
  <c r="AK68" i="77"/>
  <c r="AT68" i="77" s="1"/>
  <c r="AJ62" i="77"/>
  <c r="AK62" i="77"/>
  <c r="AT62" i="77" s="1"/>
  <c r="AJ56" i="77"/>
  <c r="AK56" i="77"/>
  <c r="AT56" i="77" s="1"/>
  <c r="AJ50" i="77"/>
  <c r="AK50" i="77"/>
  <c r="AT50" i="77" s="1"/>
  <c r="AJ44" i="77"/>
  <c r="AK44" i="77"/>
  <c r="AT44" i="77" s="1"/>
  <c r="AJ38" i="77"/>
  <c r="AK38" i="77"/>
  <c r="AT38" i="77" s="1"/>
  <c r="AJ32" i="77"/>
  <c r="AK32" i="77"/>
  <c r="AT32" i="77" s="1"/>
  <c r="AJ26" i="77"/>
  <c r="AK26" i="77"/>
  <c r="AT26" i="77" s="1"/>
  <c r="AJ20" i="77"/>
  <c r="AK20" i="77"/>
  <c r="AT20" i="77" s="1"/>
  <c r="AJ14" i="77"/>
  <c r="AK14" i="77"/>
  <c r="AT14" i="77" s="1"/>
  <c r="X90" i="89"/>
  <c r="Y90" i="89"/>
  <c r="Z97" i="41" l="1"/>
  <c r="AJ8" i="77"/>
  <c r="AG97" i="41"/>
  <c r="AP97" i="41" s="1"/>
  <c r="AF97" i="41"/>
  <c r="AO97" i="41" s="1"/>
  <c r="AE97" i="41"/>
  <c r="W98" i="41"/>
  <c r="AS59" i="77"/>
  <c r="AL59" i="77"/>
  <c r="AU59" i="77" s="1"/>
  <c r="AS12" i="77"/>
  <c r="AL12" i="77"/>
  <c r="AU12" i="77" s="1"/>
  <c r="AR89" i="89"/>
  <c r="AS9" i="77"/>
  <c r="AL9" i="77"/>
  <c r="AU9" i="77" s="1"/>
  <c r="AS45" i="77"/>
  <c r="AL45" i="77"/>
  <c r="AU45" i="77" s="1"/>
  <c r="AS63" i="77"/>
  <c r="AL63" i="77"/>
  <c r="AU63" i="77" s="1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8" i="77"/>
  <c r="AU8" i="77" s="1"/>
  <c r="Z96" i="93" l="1"/>
  <c r="AR95" i="93"/>
  <c r="W97" i="93"/>
  <c r="AG96" i="93"/>
  <c r="AP96" i="93" s="1"/>
  <c r="AE96" i="93"/>
  <c r="AF96" i="93"/>
  <c r="AO96" i="93" s="1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I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R96" i="73" l="1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Z96" i="33" s="1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27" i="41"/>
  <c r="S27" i="41" s="1"/>
  <c r="AC27" i="41" s="1"/>
  <c r="AB28" i="41" s="1"/>
  <c r="AX30" i="41"/>
  <c r="S30" i="41" s="1"/>
  <c r="AC30" i="41" s="1"/>
  <c r="AB31" i="41" s="1"/>
  <c r="AX31" i="41"/>
  <c r="S31" i="41" s="1"/>
  <c r="AC31" i="41" s="1"/>
  <c r="AB32" i="41" s="1"/>
  <c r="AX32" i="41"/>
  <c r="S32" i="41" s="1"/>
  <c r="AC32" i="41" s="1"/>
  <c r="AB33" i="41" s="1"/>
  <c r="AX33" i="41"/>
  <c r="S33" i="41" s="1"/>
  <c r="AC33" i="41" s="1"/>
  <c r="AB34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4" i="41"/>
  <c r="S94" i="41" s="1"/>
  <c r="AC94" i="41" s="1"/>
  <c r="AB95" i="41" s="1"/>
  <c r="AX97" i="41"/>
  <c r="S97" i="41" s="1"/>
  <c r="AC97" i="41" s="1"/>
  <c r="AB98" i="41" s="1"/>
  <c r="AX95" i="41"/>
  <c r="S95" i="41" s="1"/>
  <c r="AC95" i="41" s="1"/>
  <c r="AB96" i="41" s="1"/>
  <c r="AX93" i="41"/>
  <c r="S93" i="41" s="1"/>
  <c r="AC93" i="41" s="1"/>
  <c r="AB94" i="41" s="1"/>
  <c r="AX96" i="41"/>
  <c r="S96" i="41" s="1"/>
  <c r="AC96" i="41" s="1"/>
  <c r="AB97" i="41" s="1"/>
  <c r="AN97" i="81"/>
  <c r="AI97" i="81"/>
  <c r="X98" i="81"/>
  <c r="Y98" i="81"/>
  <c r="Y97" i="37"/>
  <c r="X97" i="37"/>
  <c r="AI95" i="33"/>
  <c r="AN95" i="33"/>
  <c r="Z98" i="41"/>
  <c r="AX26" i="41" l="1"/>
  <c r="S26" i="41" s="1"/>
  <c r="AC26" i="41" s="1"/>
  <c r="AB27" i="41" s="1"/>
  <c r="AX25" i="41"/>
  <c r="S25" i="41" s="1"/>
  <c r="AC25" i="41" s="1"/>
  <c r="AB26" i="41" s="1"/>
  <c r="AX24" i="41"/>
  <c r="S24" i="41" s="1"/>
  <c r="AC24" i="41" s="1"/>
  <c r="AB25" i="41" s="1"/>
  <c r="AX29" i="41"/>
  <c r="S29" i="41" s="1"/>
  <c r="AC29" i="41" s="1"/>
  <c r="AB30" i="41" s="1"/>
  <c r="AX19" i="41"/>
  <c r="S19" i="41" s="1"/>
  <c r="AC19" i="41" s="1"/>
  <c r="AB20" i="41" s="1"/>
  <c r="AX28" i="41"/>
  <c r="S28" i="41" s="1"/>
  <c r="AC28" i="41" s="1"/>
  <c r="AB29" i="41" s="1"/>
  <c r="AX18" i="41"/>
  <c r="S18" i="41" s="1"/>
  <c r="AC18" i="41" s="1"/>
  <c r="AB19" i="41" s="1"/>
  <c r="AX23" i="41"/>
  <c r="S23" i="41" s="1"/>
  <c r="AC23" i="41" s="1"/>
  <c r="AB24" i="41" s="1"/>
  <c r="AX17" i="41"/>
  <c r="S17" i="41" s="1"/>
  <c r="AC17" i="41" s="1"/>
  <c r="AB18" i="41" s="1"/>
  <c r="AX22" i="41"/>
  <c r="S22" i="41" s="1"/>
  <c r="AC22" i="41" s="1"/>
  <c r="AB23" i="41" s="1"/>
  <c r="AX16" i="41"/>
  <c r="S16" i="41" s="1"/>
  <c r="AC16" i="41" s="1"/>
  <c r="AB17" i="41" s="1"/>
  <c r="AX21" i="41"/>
  <c r="S21" i="41" s="1"/>
  <c r="AC21" i="41" s="1"/>
  <c r="AB22" i="41" s="1"/>
  <c r="AX15" i="41"/>
  <c r="S15" i="41" s="1"/>
  <c r="AC15" i="41" s="1"/>
  <c r="AB16" i="41" s="1"/>
  <c r="AX20" i="41"/>
  <c r="S20" i="41" s="1"/>
  <c r="AC20" i="41" s="1"/>
  <c r="AB21" i="41" s="1"/>
  <c r="AX13" i="41"/>
  <c r="S13" i="41" s="1"/>
  <c r="AC13" i="41" s="1"/>
  <c r="AB14" i="41" s="1"/>
  <c r="AX12" i="41"/>
  <c r="S12" i="41" s="1"/>
  <c r="AC12" i="41" s="1"/>
  <c r="AB13" i="41" s="1"/>
  <c r="AX11" i="41"/>
  <c r="S11" i="41" s="1"/>
  <c r="AC11" i="41" s="1"/>
  <c r="AB12" i="41" s="1"/>
  <c r="AX10" i="41"/>
  <c r="S10" i="41" s="1"/>
  <c r="AC10" i="41" s="1"/>
  <c r="AB11" i="41" s="1"/>
  <c r="AX7" i="41"/>
  <c r="S7" i="41" s="1"/>
  <c r="AC7" i="41" s="1"/>
  <c r="AB8" i="41" s="1"/>
  <c r="AX6" i="41"/>
  <c r="S6" i="41" s="1"/>
  <c r="AC6" i="41" s="1"/>
  <c r="AB7" i="41" s="1"/>
  <c r="AX5" i="41"/>
  <c r="S5" i="41" s="1"/>
  <c r="AC5" i="41" s="1"/>
  <c r="AB6" i="41" s="1"/>
  <c r="Z98" i="8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G98" i="81"/>
  <c r="AP98" i="81" s="1"/>
  <c r="AP100" i="8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30" i="41"/>
  <c r="AK30" i="41"/>
  <c r="AT30" i="41" s="1"/>
  <c r="AJ12" i="4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J7" i="41"/>
  <c r="AK7" i="41"/>
  <c r="AT7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30" i="81"/>
  <c r="S30" i="81" s="1"/>
  <c r="AC30" i="81" s="1"/>
  <c r="AB31" i="81" s="1"/>
  <c r="AX34" i="81"/>
  <c r="S34" i="81" s="1"/>
  <c r="AC34" i="81" s="1"/>
  <c r="AB35" i="81" s="1"/>
  <c r="AX35" i="81"/>
  <c r="S35" i="81" s="1"/>
  <c r="AC35" i="81" s="1"/>
  <c r="AB36" i="81" s="1"/>
  <c r="AX36" i="81"/>
  <c r="S36" i="81" s="1"/>
  <c r="AC36" i="81" s="1"/>
  <c r="AB37" i="81" s="1"/>
  <c r="AX37" i="81"/>
  <c r="S37" i="81" s="1"/>
  <c r="AC37" i="81" s="1"/>
  <c r="AB38" i="81" s="1"/>
  <c r="AX38" i="81"/>
  <c r="S38" i="81" s="1"/>
  <c r="AC38" i="81" s="1"/>
  <c r="AB39" i="81" s="1"/>
  <c r="AX39" i="81"/>
  <c r="S39" i="81" s="1"/>
  <c r="AC39" i="81" s="1"/>
  <c r="AB40" i="81" s="1"/>
  <c r="AX40" i="81"/>
  <c r="S40" i="81" s="1"/>
  <c r="AC40" i="81" s="1"/>
  <c r="AB41" i="81" s="1"/>
  <c r="AX41" i="81"/>
  <c r="S41" i="81" s="1"/>
  <c r="AC41" i="81" s="1"/>
  <c r="AB42" i="81" s="1"/>
  <c r="AX42" i="81"/>
  <c r="S42" i="81" s="1"/>
  <c r="AC42" i="81" s="1"/>
  <c r="AB43" i="81" s="1"/>
  <c r="AX43" i="81"/>
  <c r="S43" i="81" s="1"/>
  <c r="AC43" i="81" s="1"/>
  <c r="AB44" i="81" s="1"/>
  <c r="AX44" i="81"/>
  <c r="S44" i="81" s="1"/>
  <c r="AC44" i="81" s="1"/>
  <c r="AB45" i="81" s="1"/>
  <c r="AX45" i="81"/>
  <c r="S45" i="81" s="1"/>
  <c r="AC45" i="81" s="1"/>
  <c r="AB46" i="81" s="1"/>
  <c r="AX46" i="81"/>
  <c r="S46" i="81" s="1"/>
  <c r="AC46" i="81" s="1"/>
  <c r="AB47" i="81" s="1"/>
  <c r="AX47" i="81"/>
  <c r="S47" i="81" s="1"/>
  <c r="AC47" i="81" s="1"/>
  <c r="AB48" i="81" s="1"/>
  <c r="AX48" i="81"/>
  <c r="S48" i="81" s="1"/>
  <c r="AC48" i="81" s="1"/>
  <c r="AB49" i="81" s="1"/>
  <c r="AX49" i="81"/>
  <c r="S49" i="81" s="1"/>
  <c r="AC49" i="81" s="1"/>
  <c r="AB50" i="81" s="1"/>
  <c r="AX50" i="81"/>
  <c r="S50" i="81" s="1"/>
  <c r="AC50" i="81" s="1"/>
  <c r="AB51" i="81" s="1"/>
  <c r="AX51" i="81"/>
  <c r="S51" i="81" s="1"/>
  <c r="AC51" i="81" s="1"/>
  <c r="AB52" i="81" s="1"/>
  <c r="AX52" i="81"/>
  <c r="S52" i="81" s="1"/>
  <c r="AC52" i="81" s="1"/>
  <c r="AB53" i="81" s="1"/>
  <c r="AX53" i="81"/>
  <c r="S53" i="81" s="1"/>
  <c r="AC53" i="81" s="1"/>
  <c r="AB54" i="81" s="1"/>
  <c r="AX54" i="81"/>
  <c r="S54" i="81" s="1"/>
  <c r="AC54" i="81" s="1"/>
  <c r="AB55" i="81" s="1"/>
  <c r="AX55" i="81"/>
  <c r="S55" i="81" s="1"/>
  <c r="AC55" i="81" s="1"/>
  <c r="AB56" i="81" s="1"/>
  <c r="AX56" i="81"/>
  <c r="S56" i="81" s="1"/>
  <c r="AC56" i="81" s="1"/>
  <c r="AB57" i="81" s="1"/>
  <c r="AX57" i="81"/>
  <c r="S57" i="81" s="1"/>
  <c r="AC57" i="81" s="1"/>
  <c r="AB58" i="81" s="1"/>
  <c r="AX58" i="81"/>
  <c r="S58" i="81" s="1"/>
  <c r="AC58" i="81" s="1"/>
  <c r="AB59" i="81" s="1"/>
  <c r="AX59" i="81"/>
  <c r="S59" i="81" s="1"/>
  <c r="AC59" i="81" s="1"/>
  <c r="AB60" i="81" s="1"/>
  <c r="AX60" i="81"/>
  <c r="S60" i="81" s="1"/>
  <c r="AC60" i="81" s="1"/>
  <c r="AB61" i="81" s="1"/>
  <c r="AX61" i="81"/>
  <c r="S61" i="81" s="1"/>
  <c r="AC61" i="81" s="1"/>
  <c r="AB62" i="81" s="1"/>
  <c r="AX62" i="81"/>
  <c r="S62" i="81" s="1"/>
  <c r="AC62" i="81" s="1"/>
  <c r="AB63" i="81" s="1"/>
  <c r="AX63" i="81"/>
  <c r="S63" i="81" s="1"/>
  <c r="AC63" i="81" s="1"/>
  <c r="AB64" i="81" s="1"/>
  <c r="AX64" i="81"/>
  <c r="S64" i="81" s="1"/>
  <c r="AC64" i="81" s="1"/>
  <c r="AB65" i="81" s="1"/>
  <c r="AX65" i="81"/>
  <c r="S65" i="81" s="1"/>
  <c r="AC65" i="81" s="1"/>
  <c r="AB66" i="81" s="1"/>
  <c r="AX66" i="81"/>
  <c r="S66" i="81" s="1"/>
  <c r="AC66" i="81" s="1"/>
  <c r="AB67" i="81" s="1"/>
  <c r="AX67" i="81"/>
  <c r="S67" i="81" s="1"/>
  <c r="AC67" i="81" s="1"/>
  <c r="AB68" i="81" s="1"/>
  <c r="AX68" i="81"/>
  <c r="S68" i="81" s="1"/>
  <c r="AC68" i="81" s="1"/>
  <c r="AB69" i="81" s="1"/>
  <c r="AX69" i="81"/>
  <c r="S69" i="81" s="1"/>
  <c r="AC69" i="81" s="1"/>
  <c r="AB70" i="81" s="1"/>
  <c r="AX70" i="81"/>
  <c r="S70" i="81" s="1"/>
  <c r="AC70" i="81" s="1"/>
  <c r="AB71" i="81" s="1"/>
  <c r="AX71" i="81"/>
  <c r="S71" i="81" s="1"/>
  <c r="AC71" i="81" s="1"/>
  <c r="AB72" i="81" s="1"/>
  <c r="AX72" i="81"/>
  <c r="S72" i="81" s="1"/>
  <c r="AC72" i="81" s="1"/>
  <c r="AB73" i="81" s="1"/>
  <c r="AX73" i="81"/>
  <c r="S73" i="81" s="1"/>
  <c r="AC73" i="81" s="1"/>
  <c r="AB74" i="81" s="1"/>
  <c r="AX74" i="81"/>
  <c r="S74" i="81" s="1"/>
  <c r="AC74" i="81" s="1"/>
  <c r="AB75" i="81" s="1"/>
  <c r="AX75" i="81"/>
  <c r="S75" i="81" s="1"/>
  <c r="AC75" i="81" s="1"/>
  <c r="AB76" i="81" s="1"/>
  <c r="AX76" i="81"/>
  <c r="S76" i="81" s="1"/>
  <c r="AC76" i="81" s="1"/>
  <c r="AB77" i="81" s="1"/>
  <c r="AX77" i="81"/>
  <c r="S77" i="81" s="1"/>
  <c r="AC77" i="81" s="1"/>
  <c r="AB78" i="81" s="1"/>
  <c r="AX78" i="81"/>
  <c r="S78" i="81" s="1"/>
  <c r="AC78" i="81" s="1"/>
  <c r="AB79" i="81" s="1"/>
  <c r="AX79" i="81"/>
  <c r="S79" i="81" s="1"/>
  <c r="AC79" i="81" s="1"/>
  <c r="AB80" i="81" s="1"/>
  <c r="AX80" i="81"/>
  <c r="S80" i="81" s="1"/>
  <c r="AC80" i="81" s="1"/>
  <c r="AB81" i="81" s="1"/>
  <c r="AX81" i="81"/>
  <c r="S81" i="81" s="1"/>
  <c r="AC81" i="81" s="1"/>
  <c r="AB82" i="81" s="1"/>
  <c r="AX82" i="81"/>
  <c r="S82" i="81" s="1"/>
  <c r="AC82" i="81" s="1"/>
  <c r="AB83" i="81" s="1"/>
  <c r="AX83" i="81"/>
  <c r="S83" i="81" s="1"/>
  <c r="AC83" i="81" s="1"/>
  <c r="AB84" i="81" s="1"/>
  <c r="AX84" i="81"/>
  <c r="S84" i="81" s="1"/>
  <c r="AC84" i="81" s="1"/>
  <c r="AB85" i="81" s="1"/>
  <c r="AX85" i="81"/>
  <c r="S85" i="81" s="1"/>
  <c r="AC85" i="81" s="1"/>
  <c r="AB86" i="81" s="1"/>
  <c r="AX86" i="81"/>
  <c r="S86" i="81" s="1"/>
  <c r="AC86" i="81" s="1"/>
  <c r="AB87" i="81" s="1"/>
  <c r="AX87" i="81"/>
  <c r="S87" i="81" s="1"/>
  <c r="AC87" i="81" s="1"/>
  <c r="AB88" i="81" s="1"/>
  <c r="AX88" i="81"/>
  <c r="S88" i="81" s="1"/>
  <c r="AC88" i="81" s="1"/>
  <c r="AB89" i="81" s="1"/>
  <c r="AX89" i="81"/>
  <c r="S89" i="81" s="1"/>
  <c r="AC89" i="81" s="1"/>
  <c r="AB90" i="81" s="1"/>
  <c r="AX90" i="81"/>
  <c r="S90" i="81" s="1"/>
  <c r="AC90" i="81" s="1"/>
  <c r="AB91" i="81" s="1"/>
  <c r="AX91" i="81"/>
  <c r="S91" i="81" s="1"/>
  <c r="AC91" i="81" s="1"/>
  <c r="AB92" i="81" s="1"/>
  <c r="AX92" i="81"/>
  <c r="S92" i="81" s="1"/>
  <c r="AC92" i="81" s="1"/>
  <c r="AB93" i="81" s="1"/>
  <c r="AX94" i="81"/>
  <c r="S94" i="81" s="1"/>
  <c r="AC94" i="81" s="1"/>
  <c r="AB95" i="81" s="1"/>
  <c r="AX93" i="81"/>
  <c r="S93" i="81" s="1"/>
  <c r="AC93" i="81" s="1"/>
  <c r="AB94" i="81" s="1"/>
  <c r="AX95" i="81"/>
  <c r="S95" i="81" s="1"/>
  <c r="AC95" i="81" s="1"/>
  <c r="AB96" i="81" s="1"/>
  <c r="AX96" i="81"/>
  <c r="S96" i="81" s="1"/>
  <c r="AC96" i="81" s="1"/>
  <c r="AB97" i="81" s="1"/>
  <c r="AX97" i="81"/>
  <c r="S97" i="81" s="1"/>
  <c r="AC97" i="81" s="1"/>
  <c r="AB98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J6" i="41"/>
  <c r="AK6" i="41"/>
  <c r="AT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J16" i="4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J15" i="41"/>
  <c r="AK15" i="41"/>
  <c r="AT15" i="41" s="1"/>
  <c r="AJ9" i="41"/>
  <c r="AK9" i="41"/>
  <c r="AT9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J42" i="41"/>
  <c r="AK42" i="41"/>
  <c r="AT42" i="41" s="1"/>
  <c r="AJ24" i="41"/>
  <c r="AK24" i="41"/>
  <c r="AT24" i="41" s="1"/>
  <c r="AJ18" i="4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J22" i="4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J32" i="41"/>
  <c r="AK32" i="41"/>
  <c r="AT32" i="41" s="1"/>
  <c r="AJ26" i="41"/>
  <c r="AK26" i="41"/>
  <c r="AT26" i="41" s="1"/>
  <c r="AJ20" i="41"/>
  <c r="AK20" i="41"/>
  <c r="AT20" i="41" s="1"/>
  <c r="AJ14" i="41"/>
  <c r="AK14" i="41"/>
  <c r="AT14" i="41" s="1"/>
  <c r="AJ8" i="41"/>
  <c r="AK8" i="41"/>
  <c r="AT8" i="41" s="1"/>
  <c r="Z97" i="93"/>
  <c r="AH94" i="29"/>
  <c r="AQ94" i="29" s="1"/>
  <c r="AI97" i="85"/>
  <c r="AN97" i="85"/>
  <c r="AH96" i="33"/>
  <c r="AQ96" i="33" s="1"/>
  <c r="Y95" i="45"/>
  <c r="X95" i="45"/>
  <c r="AX28" i="81" l="1"/>
  <c r="S28" i="81" s="1"/>
  <c r="AC28" i="81" s="1"/>
  <c r="AB29" i="81" s="1"/>
  <c r="AX33" i="81"/>
  <c r="S33" i="81" s="1"/>
  <c r="AC33" i="81" s="1"/>
  <c r="AB34" i="81" s="1"/>
  <c r="AX27" i="81"/>
  <c r="S27" i="81" s="1"/>
  <c r="AC27" i="81" s="1"/>
  <c r="AB28" i="81" s="1"/>
  <c r="AX32" i="81"/>
  <c r="S32" i="81" s="1"/>
  <c r="AC32" i="81" s="1"/>
  <c r="AB33" i="81" s="1"/>
  <c r="AX23" i="81"/>
  <c r="S23" i="81" s="1"/>
  <c r="AC23" i="81" s="1"/>
  <c r="AB24" i="81" s="1"/>
  <c r="Z98" i="85"/>
  <c r="Z95" i="45"/>
  <c r="AX31" i="81"/>
  <c r="S31" i="81" s="1"/>
  <c r="AC31" i="81" s="1"/>
  <c r="AB32" i="81" s="1"/>
  <c r="AX22" i="81"/>
  <c r="S22" i="81" s="1"/>
  <c r="AC22" i="81" s="1"/>
  <c r="AB23" i="81" s="1"/>
  <c r="AX29" i="81"/>
  <c r="S29" i="81" s="1"/>
  <c r="AC29" i="81" s="1"/>
  <c r="AB30" i="81" s="1"/>
  <c r="AX21" i="81"/>
  <c r="S21" i="81" s="1"/>
  <c r="AC21" i="81" s="1"/>
  <c r="AB22" i="81" s="1"/>
  <c r="AJ22" i="81" s="1"/>
  <c r="AX26" i="81"/>
  <c r="S26" i="81" s="1"/>
  <c r="AC26" i="81" s="1"/>
  <c r="AB27" i="81" s="1"/>
  <c r="AX20" i="81"/>
  <c r="S20" i="81" s="1"/>
  <c r="AC20" i="81" s="1"/>
  <c r="AB21" i="81" s="1"/>
  <c r="AX25" i="81"/>
  <c r="S25" i="81" s="1"/>
  <c r="AC25" i="81" s="1"/>
  <c r="AB26" i="81" s="1"/>
  <c r="AX19" i="81"/>
  <c r="S19" i="81" s="1"/>
  <c r="AC19" i="81" s="1"/>
  <c r="AB20" i="81" s="1"/>
  <c r="AX24" i="81"/>
  <c r="S24" i="81" s="1"/>
  <c r="AC24" i="81" s="1"/>
  <c r="AB25" i="81" s="1"/>
  <c r="AX15" i="81"/>
  <c r="S15" i="81" s="1"/>
  <c r="AC15" i="81" s="1"/>
  <c r="AB16" i="81" s="1"/>
  <c r="AK16" i="81" s="1"/>
  <c r="AT16" i="81" s="1"/>
  <c r="AX14" i="81"/>
  <c r="S14" i="81" s="1"/>
  <c r="AC14" i="81" s="1"/>
  <c r="AB15" i="81" s="1"/>
  <c r="AX16" i="81"/>
  <c r="S16" i="81" s="1"/>
  <c r="AC16" i="81" s="1"/>
  <c r="AB17" i="81" s="1"/>
  <c r="AX10" i="81"/>
  <c r="S10" i="81" s="1"/>
  <c r="AC10" i="81" s="1"/>
  <c r="AB11" i="81" s="1"/>
  <c r="AX13" i="81"/>
  <c r="S13" i="81" s="1"/>
  <c r="AC13" i="81" s="1"/>
  <c r="AB14" i="81" s="1"/>
  <c r="AX18" i="81"/>
  <c r="S18" i="81" s="1"/>
  <c r="AC18" i="81" s="1"/>
  <c r="AB19" i="81" s="1"/>
  <c r="AX12" i="81"/>
  <c r="S12" i="81" s="1"/>
  <c r="AC12" i="81" s="1"/>
  <c r="AB13" i="81" s="1"/>
  <c r="AJ13" i="81" s="1"/>
  <c r="AX17" i="81"/>
  <c r="S17" i="81" s="1"/>
  <c r="AC17" i="81" s="1"/>
  <c r="AB18" i="81" s="1"/>
  <c r="AX11" i="81"/>
  <c r="S11" i="81" s="1"/>
  <c r="AC11" i="81" s="1"/>
  <c r="AB12" i="81" s="1"/>
  <c r="AX8" i="81"/>
  <c r="S8" i="81" s="1"/>
  <c r="AC8" i="81" s="1"/>
  <c r="AB9" i="81" s="1"/>
  <c r="AX7" i="81"/>
  <c r="S7" i="81" s="1"/>
  <c r="AC7" i="81" s="1"/>
  <c r="AB8" i="81" s="1"/>
  <c r="AX4" i="81"/>
  <c r="S4" i="81" s="1"/>
  <c r="AC4" i="81" s="1"/>
  <c r="AB5" i="81" s="1"/>
  <c r="AX9" i="81"/>
  <c r="S9" i="81" s="1"/>
  <c r="AC9" i="81" s="1"/>
  <c r="AB10" i="81" s="1"/>
  <c r="AK10" i="81" s="1"/>
  <c r="AT10" i="81" s="1"/>
  <c r="AF95" i="45"/>
  <c r="AO95" i="45" s="1"/>
  <c r="AE95" i="45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K21" i="81"/>
  <c r="AT21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J82" i="81"/>
  <c r="AK82" i="81"/>
  <c r="AT82" i="81" s="1"/>
  <c r="AJ76" i="81"/>
  <c r="AK76" i="81"/>
  <c r="AT76" i="81" s="1"/>
  <c r="AJ70" i="81"/>
  <c r="AK70" i="81"/>
  <c r="AT70" i="81" s="1"/>
  <c r="AJ64" i="81"/>
  <c r="AK64" i="81"/>
  <c r="AT64" i="81" s="1"/>
  <c r="AJ58" i="81"/>
  <c r="AK58" i="81"/>
  <c r="AT58" i="81" s="1"/>
  <c r="AJ52" i="81"/>
  <c r="AK52" i="81"/>
  <c r="AT52" i="81" s="1"/>
  <c r="AJ46" i="81"/>
  <c r="AK46" i="81"/>
  <c r="AT46" i="81" s="1"/>
  <c r="AJ40" i="81"/>
  <c r="AK40" i="81"/>
  <c r="AT40" i="81" s="1"/>
  <c r="AJ34" i="81"/>
  <c r="AK34" i="81"/>
  <c r="AT34" i="81" s="1"/>
  <c r="AJ28" i="81"/>
  <c r="AK28" i="81"/>
  <c r="AT28" i="81" s="1"/>
  <c r="AK22" i="81"/>
  <c r="AT22" i="81" s="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X98" i="73"/>
  <c r="AS75" i="41"/>
  <c r="AL75" i="41"/>
  <c r="AU75" i="41" s="1"/>
  <c r="AJ87" i="81"/>
  <c r="AK87" i="81"/>
  <c r="AT87" i="81" s="1"/>
  <c r="AK57" i="81"/>
  <c r="AT57" i="81" s="1"/>
  <c r="AJ57" i="81"/>
  <c r="AK39" i="81"/>
  <c r="AT39" i="81" s="1"/>
  <c r="AJ39" i="81"/>
  <c r="AJ27" i="81"/>
  <c r="AK27" i="81"/>
  <c r="AT27" i="81" s="1"/>
  <c r="AK15" i="81"/>
  <c r="AT15" i="81" s="1"/>
  <c r="AJ5" i="81"/>
  <c r="AK5" i="81"/>
  <c r="AT5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K80" i="81"/>
  <c r="AT80" i="81" s="1"/>
  <c r="AJ80" i="81"/>
  <c r="AJ74" i="81"/>
  <c r="AK74" i="81"/>
  <c r="AT74" i="81" s="1"/>
  <c r="AK68" i="81"/>
  <c r="AT68" i="81" s="1"/>
  <c r="AJ68" i="81"/>
  <c r="AK62" i="81"/>
  <c r="AT62" i="81" s="1"/>
  <c r="AJ62" i="81"/>
  <c r="AJ56" i="81"/>
  <c r="AK56" i="81"/>
  <c r="AT56" i="81" s="1"/>
  <c r="AK50" i="81"/>
  <c r="AT50" i="81" s="1"/>
  <c r="AJ50" i="81"/>
  <c r="AK44" i="81"/>
  <c r="AT44" i="81" s="1"/>
  <c r="AJ44" i="81"/>
  <c r="AJ38" i="81"/>
  <c r="AK38" i="81"/>
  <c r="AT38" i="81" s="1"/>
  <c r="AK32" i="81"/>
  <c r="AT32" i="81" s="1"/>
  <c r="AJ32" i="81"/>
  <c r="AK26" i="81"/>
  <c r="AT26" i="81" s="1"/>
  <c r="AJ26" i="81"/>
  <c r="AJ20" i="81"/>
  <c r="AK20" i="81"/>
  <c r="AT20" i="81" s="1"/>
  <c r="AJ14" i="81"/>
  <c r="AK14" i="81"/>
  <c r="AT14" i="81" s="1"/>
  <c r="AJ8" i="81"/>
  <c r="AK8" i="81"/>
  <c r="AT8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Z97" i="33" s="1"/>
  <c r="Y97" i="33"/>
  <c r="AJ97" i="81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J61" i="81"/>
  <c r="AK61" i="81"/>
  <c r="AT61" i="81" s="1"/>
  <c r="AJ55" i="81"/>
  <c r="AK55" i="81"/>
  <c r="AT55" i="81" s="1"/>
  <c r="AJ49" i="81"/>
  <c r="AK49" i="81"/>
  <c r="AT49" i="81" s="1"/>
  <c r="AJ43" i="81"/>
  <c r="AK43" i="81"/>
  <c r="AT43" i="81" s="1"/>
  <c r="AJ37" i="81"/>
  <c r="AK37" i="81"/>
  <c r="AT37" i="81" s="1"/>
  <c r="AJ31" i="81"/>
  <c r="AK31" i="81"/>
  <c r="AT31" i="81" s="1"/>
  <c r="AJ25" i="81"/>
  <c r="AK25" i="81"/>
  <c r="AT25" i="81" s="1"/>
  <c r="AJ19" i="81"/>
  <c r="AK19" i="81"/>
  <c r="AT19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18" i="85"/>
  <c r="S18" i="85" s="1"/>
  <c r="AC18" i="85" s="1"/>
  <c r="AB19" i="85" s="1"/>
  <c r="AX20" i="85"/>
  <c r="S20" i="85" s="1"/>
  <c r="AC20" i="85" s="1"/>
  <c r="AB21" i="85" s="1"/>
  <c r="AX25" i="85"/>
  <c r="S25" i="85" s="1"/>
  <c r="AC25" i="85" s="1"/>
  <c r="AB26" i="85" s="1"/>
  <c r="AX26" i="85"/>
  <c r="S26" i="85" s="1"/>
  <c r="AC26" i="85" s="1"/>
  <c r="AB27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J69" i="81"/>
  <c r="AK69" i="81"/>
  <c r="AT69" i="81" s="1"/>
  <c r="AJ9" i="81"/>
  <c r="AK9" i="81"/>
  <c r="AT9" i="81" s="1"/>
  <c r="AS8" i="41"/>
  <c r="AL8" i="41"/>
  <c r="AU8" i="41" s="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J84" i="81"/>
  <c r="AK84" i="81"/>
  <c r="AT84" i="81" s="1"/>
  <c r="AJ78" i="81"/>
  <c r="AK78" i="81"/>
  <c r="AT78" i="81" s="1"/>
  <c r="AJ72" i="81"/>
  <c r="AK72" i="81"/>
  <c r="AT72" i="81" s="1"/>
  <c r="AJ66" i="81"/>
  <c r="AK66" i="81"/>
  <c r="AT66" i="81" s="1"/>
  <c r="AJ60" i="81"/>
  <c r="AK60" i="81"/>
  <c r="AT60" i="81" s="1"/>
  <c r="AJ54" i="81"/>
  <c r="AK54" i="81"/>
  <c r="AT54" i="81" s="1"/>
  <c r="AJ48" i="81"/>
  <c r="AK48" i="81"/>
  <c r="AT48" i="81" s="1"/>
  <c r="AJ42" i="81"/>
  <c r="AK42" i="81"/>
  <c r="AT42" i="81" s="1"/>
  <c r="AJ36" i="81"/>
  <c r="AK36" i="81"/>
  <c r="AT36" i="81" s="1"/>
  <c r="AJ30" i="81"/>
  <c r="AK30" i="81"/>
  <c r="AT30" i="81" s="1"/>
  <c r="AJ24" i="81"/>
  <c r="AK24" i="81"/>
  <c r="AT24" i="81" s="1"/>
  <c r="AJ18" i="81"/>
  <c r="AK18" i="81"/>
  <c r="AT18" i="81" s="1"/>
  <c r="AK12" i="81"/>
  <c r="AT12" i="81" s="1"/>
  <c r="AF98" i="85"/>
  <c r="AO98" i="85" s="1"/>
  <c r="AO100" i="85" s="1"/>
  <c r="AE98" i="85"/>
  <c r="AG98" i="85"/>
  <c r="AP98" i="85" s="1"/>
  <c r="AP100" i="85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K51" i="81"/>
  <c r="AT51" i="81" s="1"/>
  <c r="AJ33" i="81"/>
  <c r="AK33" i="81"/>
  <c r="AT33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J89" i="81"/>
  <c r="AK83" i="81"/>
  <c r="AT83" i="81" s="1"/>
  <c r="AJ83" i="81"/>
  <c r="AK71" i="81"/>
  <c r="AT71" i="81" s="1"/>
  <c r="AJ71" i="81"/>
  <c r="AK65" i="81"/>
  <c r="AT65" i="81" s="1"/>
  <c r="AJ65" i="81"/>
  <c r="AJ59" i="81"/>
  <c r="AK59" i="81"/>
  <c r="AT59" i="81" s="1"/>
  <c r="AK53" i="81"/>
  <c r="AT53" i="81" s="1"/>
  <c r="AJ53" i="81"/>
  <c r="AK47" i="81"/>
  <c r="AT47" i="81" s="1"/>
  <c r="AJ47" i="81"/>
  <c r="AJ41" i="81"/>
  <c r="AK41" i="81"/>
  <c r="AT41" i="81" s="1"/>
  <c r="AK35" i="81"/>
  <c r="AT35" i="81" s="1"/>
  <c r="AJ35" i="81"/>
  <c r="AK29" i="81"/>
  <c r="AT29" i="81" s="1"/>
  <c r="AJ29" i="81"/>
  <c r="AK23" i="81"/>
  <c r="AT23" i="81" s="1"/>
  <c r="AK17" i="81"/>
  <c r="AT17" i="81" s="1"/>
  <c r="AJ17" i="81"/>
  <c r="AJ11" i="81"/>
  <c r="AK11" i="81"/>
  <c r="AT11" i="81" s="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AJ15" i="81" l="1"/>
  <c r="AJ16" i="81"/>
  <c r="AJ12" i="81"/>
  <c r="AX24" i="85"/>
  <c r="S24" i="85" s="1"/>
  <c r="AC24" i="85" s="1"/>
  <c r="AB25" i="85" s="1"/>
  <c r="AX16" i="85"/>
  <c r="S16" i="85" s="1"/>
  <c r="AC16" i="85" s="1"/>
  <c r="AB17" i="85" s="1"/>
  <c r="AX59" i="85"/>
  <c r="S59" i="85" s="1"/>
  <c r="AC59" i="85" s="1"/>
  <c r="AB60" i="85" s="1"/>
  <c r="AX53" i="85"/>
  <c r="S53" i="85" s="1"/>
  <c r="AC53" i="85" s="1"/>
  <c r="AB54" i="85" s="1"/>
  <c r="AX47" i="85"/>
  <c r="S47" i="85" s="1"/>
  <c r="AC47" i="85" s="1"/>
  <c r="AB48" i="85" s="1"/>
  <c r="AX41" i="85"/>
  <c r="S41" i="85" s="1"/>
  <c r="AC41" i="85" s="1"/>
  <c r="AB42" i="85" s="1"/>
  <c r="AX35" i="85"/>
  <c r="S35" i="85" s="1"/>
  <c r="AC35" i="85" s="1"/>
  <c r="AB36" i="85" s="1"/>
  <c r="AX29" i="85"/>
  <c r="S29" i="85" s="1"/>
  <c r="AC29" i="85" s="1"/>
  <c r="AB30" i="85" s="1"/>
  <c r="AX23" i="85"/>
  <c r="S23" i="85" s="1"/>
  <c r="AC23" i="85" s="1"/>
  <c r="AB24" i="85" s="1"/>
  <c r="AX15" i="85"/>
  <c r="S15" i="85" s="1"/>
  <c r="AC15" i="85" s="1"/>
  <c r="AB16" i="85" s="1"/>
  <c r="AK13" i="81"/>
  <c r="AT13" i="81" s="1"/>
  <c r="AJ10" i="81"/>
  <c r="AJ23" i="81"/>
  <c r="AX58" i="85"/>
  <c r="S58" i="85" s="1"/>
  <c r="AC58" i="85" s="1"/>
  <c r="AB59" i="85" s="1"/>
  <c r="AX52" i="85"/>
  <c r="S52" i="85" s="1"/>
  <c r="AC52" i="85" s="1"/>
  <c r="AB53" i="85" s="1"/>
  <c r="AX46" i="85"/>
  <c r="S46" i="85" s="1"/>
  <c r="AC46" i="85" s="1"/>
  <c r="AB47" i="85" s="1"/>
  <c r="AX40" i="85"/>
  <c r="S40" i="85" s="1"/>
  <c r="AC40" i="85" s="1"/>
  <c r="AB41" i="85" s="1"/>
  <c r="AX34" i="85"/>
  <c r="S34" i="85" s="1"/>
  <c r="AC34" i="85" s="1"/>
  <c r="AB35" i="85" s="1"/>
  <c r="AX28" i="85"/>
  <c r="S28" i="85" s="1"/>
  <c r="AC28" i="85" s="1"/>
  <c r="AB29" i="85" s="1"/>
  <c r="AX22" i="85"/>
  <c r="S22" i="85" s="1"/>
  <c r="AC22" i="85" s="1"/>
  <c r="AB23" i="85" s="1"/>
  <c r="AX12" i="85"/>
  <c r="S12" i="85" s="1"/>
  <c r="AC12" i="85" s="1"/>
  <c r="AB13" i="85" s="1"/>
  <c r="AX27" i="85"/>
  <c r="S27" i="85" s="1"/>
  <c r="AC27" i="85" s="1"/>
  <c r="AB28" i="85" s="1"/>
  <c r="AX21" i="85"/>
  <c r="S21" i="85" s="1"/>
  <c r="AC21" i="85" s="1"/>
  <c r="AB22" i="85" s="1"/>
  <c r="AX10" i="85"/>
  <c r="S10" i="85" s="1"/>
  <c r="AC10" i="85" s="1"/>
  <c r="AB11" i="85" s="1"/>
  <c r="AJ21" i="81"/>
  <c r="Z98" i="73"/>
  <c r="AX9" i="85"/>
  <c r="S9" i="85" s="1"/>
  <c r="AC9" i="85" s="1"/>
  <c r="AB10" i="85" s="1"/>
  <c r="AX6" i="85"/>
  <c r="S6" i="85" s="1"/>
  <c r="AC6" i="85" s="1"/>
  <c r="AB7" i="85" s="1"/>
  <c r="AX4" i="85"/>
  <c r="S4" i="85" s="1"/>
  <c r="AC4" i="85" s="1"/>
  <c r="AB5" i="85" s="1"/>
  <c r="AK6" i="85"/>
  <c r="AT6" i="85" s="1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X98" i="37"/>
  <c r="Z98" i="37" s="1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K17" i="85"/>
  <c r="AT17" i="85" s="1"/>
  <c r="AK11" i="85"/>
  <c r="AT11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J10" i="85"/>
  <c r="AK10" i="85"/>
  <c r="AT10" i="85" s="1"/>
  <c r="AF97" i="33"/>
  <c r="AO97" i="33" s="1"/>
  <c r="W98" i="33"/>
  <c r="AG97" i="33"/>
  <c r="AP97" i="33" s="1"/>
  <c r="AE97" i="33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L11" i="81"/>
  <c r="AU11" i="81" s="1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K22" i="85"/>
  <c r="AT22" i="85" s="1"/>
  <c r="AJ5" i="85"/>
  <c r="AK5" i="85"/>
  <c r="AT5" i="85" s="1"/>
  <c r="AS39" i="81"/>
  <c r="AL39" i="81"/>
  <c r="AU39" i="81" s="1"/>
  <c r="AR94" i="29"/>
  <c r="AS21" i="81"/>
  <c r="AL21" i="81"/>
  <c r="AU21" i="81" s="1"/>
  <c r="AS17" i="81"/>
  <c r="AL17" i="81"/>
  <c r="AU17" i="81" s="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J26" i="85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X22" i="73"/>
  <c r="S22" i="73" s="1"/>
  <c r="AC22" i="73" s="1"/>
  <c r="AB23" i="73" s="1"/>
  <c r="AX23" i="73"/>
  <c r="S23" i="73" s="1"/>
  <c r="AC23" i="73" s="1"/>
  <c r="AB24" i="73" s="1"/>
  <c r="AX24" i="73"/>
  <c r="S24" i="73" s="1"/>
  <c r="AC24" i="73" s="1"/>
  <c r="AB25" i="73" s="1"/>
  <c r="AX27" i="73"/>
  <c r="S27" i="73" s="1"/>
  <c r="AC27" i="73" s="1"/>
  <c r="AB28" i="73" s="1"/>
  <c r="AX28" i="73"/>
  <c r="S28" i="73" s="1"/>
  <c r="AC28" i="73" s="1"/>
  <c r="AB29" i="73" s="1"/>
  <c r="AX29" i="73"/>
  <c r="S29" i="73" s="1"/>
  <c r="AC29" i="73" s="1"/>
  <c r="AB30" i="73" s="1"/>
  <c r="AX30" i="73"/>
  <c r="S30" i="73" s="1"/>
  <c r="AC30" i="73" s="1"/>
  <c r="AB31" i="73" s="1"/>
  <c r="AX33" i="73"/>
  <c r="S33" i="73" s="1"/>
  <c r="AC33" i="73" s="1"/>
  <c r="AB34" i="73" s="1"/>
  <c r="AX34" i="73"/>
  <c r="S34" i="73" s="1"/>
  <c r="AC34" i="73" s="1"/>
  <c r="AB35" i="73" s="1"/>
  <c r="AX35" i="73"/>
  <c r="S35" i="73" s="1"/>
  <c r="AC35" i="73" s="1"/>
  <c r="AB36" i="73" s="1"/>
  <c r="AX36" i="73"/>
  <c r="S36" i="73" s="1"/>
  <c r="AC36" i="73" s="1"/>
  <c r="AB37" i="73" s="1"/>
  <c r="AX39" i="73"/>
  <c r="S39" i="73" s="1"/>
  <c r="AC39" i="73" s="1"/>
  <c r="AB40" i="73" s="1"/>
  <c r="AX40" i="73"/>
  <c r="S40" i="73" s="1"/>
  <c r="AC40" i="73" s="1"/>
  <c r="AB41" i="73" s="1"/>
  <c r="AX41" i="73"/>
  <c r="S41" i="73" s="1"/>
  <c r="AC41" i="73" s="1"/>
  <c r="AB42" i="73" s="1"/>
  <c r="AX42" i="73"/>
  <c r="S42" i="73" s="1"/>
  <c r="AC42" i="73" s="1"/>
  <c r="AB43" i="73" s="1"/>
  <c r="AX43" i="73"/>
  <c r="S43" i="73" s="1"/>
  <c r="AC43" i="73" s="1"/>
  <c r="AB44" i="73" s="1"/>
  <c r="AX44" i="73"/>
  <c r="S44" i="73" s="1"/>
  <c r="AC44" i="73" s="1"/>
  <c r="AB45" i="73" s="1"/>
  <c r="AX45" i="73"/>
  <c r="S45" i="73" s="1"/>
  <c r="AC45" i="73" s="1"/>
  <c r="AB46" i="73" s="1"/>
  <c r="AX46" i="73"/>
  <c r="S46" i="73" s="1"/>
  <c r="AC46" i="73" s="1"/>
  <c r="AB47" i="73" s="1"/>
  <c r="AX47" i="73"/>
  <c r="S47" i="73" s="1"/>
  <c r="AC47" i="73" s="1"/>
  <c r="AB48" i="73" s="1"/>
  <c r="AX48" i="73"/>
  <c r="S48" i="73" s="1"/>
  <c r="AC48" i="73" s="1"/>
  <c r="AB49" i="73" s="1"/>
  <c r="AX49" i="73"/>
  <c r="S49" i="73" s="1"/>
  <c r="AC49" i="73" s="1"/>
  <c r="AB50" i="73" s="1"/>
  <c r="AX50" i="73"/>
  <c r="S50" i="73" s="1"/>
  <c r="AC50" i="73" s="1"/>
  <c r="AB51" i="73" s="1"/>
  <c r="AX51" i="73"/>
  <c r="S51" i="73" s="1"/>
  <c r="AC51" i="73" s="1"/>
  <c r="AB52" i="73" s="1"/>
  <c r="AX52" i="73"/>
  <c r="S52" i="73" s="1"/>
  <c r="AC52" i="73" s="1"/>
  <c r="AB53" i="73" s="1"/>
  <c r="AX53" i="73"/>
  <c r="S53" i="73" s="1"/>
  <c r="AC53" i="73" s="1"/>
  <c r="AB54" i="73" s="1"/>
  <c r="AX54" i="73"/>
  <c r="S54" i="73" s="1"/>
  <c r="AC54" i="73" s="1"/>
  <c r="AB55" i="73" s="1"/>
  <c r="AX55" i="73"/>
  <c r="S55" i="73" s="1"/>
  <c r="AC55" i="73" s="1"/>
  <c r="AB56" i="73" s="1"/>
  <c r="AX56" i="73"/>
  <c r="S56" i="73" s="1"/>
  <c r="AC56" i="73" s="1"/>
  <c r="AB57" i="73" s="1"/>
  <c r="AX57" i="73"/>
  <c r="S57" i="73" s="1"/>
  <c r="AC57" i="73" s="1"/>
  <c r="AB58" i="73" s="1"/>
  <c r="AX58" i="73"/>
  <c r="S58" i="73" s="1"/>
  <c r="AC58" i="73" s="1"/>
  <c r="AB59" i="73" s="1"/>
  <c r="AX59" i="73"/>
  <c r="S59" i="73" s="1"/>
  <c r="AC59" i="73" s="1"/>
  <c r="AB60" i="73" s="1"/>
  <c r="AX60" i="73"/>
  <c r="S60" i="73" s="1"/>
  <c r="AC60" i="73" s="1"/>
  <c r="AB61" i="73" s="1"/>
  <c r="AX61" i="73"/>
  <c r="S61" i="73" s="1"/>
  <c r="AC61" i="73" s="1"/>
  <c r="AB62" i="73" s="1"/>
  <c r="AX62" i="73"/>
  <c r="S62" i="73" s="1"/>
  <c r="AC62" i="73" s="1"/>
  <c r="AB63" i="73" s="1"/>
  <c r="AX63" i="73"/>
  <c r="S63" i="73" s="1"/>
  <c r="AC63" i="73" s="1"/>
  <c r="AB64" i="73" s="1"/>
  <c r="AX64" i="73"/>
  <c r="S64" i="73" s="1"/>
  <c r="AC64" i="73" s="1"/>
  <c r="AB65" i="73" s="1"/>
  <c r="AX65" i="73"/>
  <c r="S65" i="73" s="1"/>
  <c r="AC65" i="73" s="1"/>
  <c r="AB66" i="73" s="1"/>
  <c r="AX66" i="73"/>
  <c r="S66" i="73" s="1"/>
  <c r="AC66" i="73" s="1"/>
  <c r="AB67" i="73" s="1"/>
  <c r="AX67" i="73"/>
  <c r="S67" i="73" s="1"/>
  <c r="AC67" i="73" s="1"/>
  <c r="AB68" i="73" s="1"/>
  <c r="AX68" i="73"/>
  <c r="S68" i="73" s="1"/>
  <c r="AC68" i="73" s="1"/>
  <c r="AB69" i="73" s="1"/>
  <c r="AX69" i="73"/>
  <c r="S69" i="73" s="1"/>
  <c r="AC69" i="73" s="1"/>
  <c r="AB70" i="73" s="1"/>
  <c r="AX70" i="73"/>
  <c r="S70" i="73" s="1"/>
  <c r="AC70" i="73" s="1"/>
  <c r="AB71" i="73" s="1"/>
  <c r="AX71" i="73"/>
  <c r="S71" i="73" s="1"/>
  <c r="AC71" i="73" s="1"/>
  <c r="AB72" i="73" s="1"/>
  <c r="AX72" i="73"/>
  <c r="S72" i="73" s="1"/>
  <c r="AC72" i="73" s="1"/>
  <c r="AB73" i="73" s="1"/>
  <c r="AX73" i="73"/>
  <c r="S73" i="73" s="1"/>
  <c r="AC73" i="73" s="1"/>
  <c r="AB74" i="73" s="1"/>
  <c r="AX74" i="73"/>
  <c r="S74" i="73" s="1"/>
  <c r="AC74" i="73" s="1"/>
  <c r="AB75" i="73" s="1"/>
  <c r="AX75" i="73"/>
  <c r="S75" i="73" s="1"/>
  <c r="AC75" i="73" s="1"/>
  <c r="AB76" i="73" s="1"/>
  <c r="AX76" i="73"/>
  <c r="S76" i="73" s="1"/>
  <c r="AC76" i="73" s="1"/>
  <c r="AB77" i="73" s="1"/>
  <c r="AX77" i="73"/>
  <c r="S77" i="73" s="1"/>
  <c r="AC77" i="73" s="1"/>
  <c r="AB78" i="73" s="1"/>
  <c r="AX78" i="73"/>
  <c r="S78" i="73" s="1"/>
  <c r="AC78" i="73" s="1"/>
  <c r="AB79" i="73" s="1"/>
  <c r="AX79" i="73"/>
  <c r="S79" i="73" s="1"/>
  <c r="AC79" i="73" s="1"/>
  <c r="AB80" i="73" s="1"/>
  <c r="AX80" i="73"/>
  <c r="S80" i="73" s="1"/>
  <c r="AC80" i="73" s="1"/>
  <c r="AB81" i="73" s="1"/>
  <c r="AX81" i="73"/>
  <c r="S81" i="73" s="1"/>
  <c r="AC81" i="73" s="1"/>
  <c r="AB82" i="73" s="1"/>
  <c r="AX82" i="73"/>
  <c r="S82" i="73" s="1"/>
  <c r="AC82" i="73" s="1"/>
  <c r="AB83" i="73" s="1"/>
  <c r="AX83" i="73"/>
  <c r="S83" i="73" s="1"/>
  <c r="AC83" i="73" s="1"/>
  <c r="AB84" i="73" s="1"/>
  <c r="AX84" i="73"/>
  <c r="S84" i="73" s="1"/>
  <c r="AC84" i="73" s="1"/>
  <c r="AB85" i="73" s="1"/>
  <c r="AX85" i="73"/>
  <c r="S85" i="73" s="1"/>
  <c r="AC85" i="73" s="1"/>
  <c r="AB86" i="73" s="1"/>
  <c r="AX86" i="73"/>
  <c r="S86" i="73" s="1"/>
  <c r="AC86" i="73" s="1"/>
  <c r="AB87" i="73" s="1"/>
  <c r="AX87" i="73"/>
  <c r="S87" i="73" s="1"/>
  <c r="AC87" i="73" s="1"/>
  <c r="AB88" i="73" s="1"/>
  <c r="AX88" i="73"/>
  <c r="S88" i="73" s="1"/>
  <c r="AC88" i="73" s="1"/>
  <c r="AB89" i="73" s="1"/>
  <c r="AX89" i="73"/>
  <c r="S89" i="73" s="1"/>
  <c r="AC89" i="73" s="1"/>
  <c r="AB90" i="73" s="1"/>
  <c r="AX90" i="73"/>
  <c r="S90" i="73" s="1"/>
  <c r="AC90" i="73" s="1"/>
  <c r="AB91" i="73" s="1"/>
  <c r="AX91" i="73"/>
  <c r="S91" i="73" s="1"/>
  <c r="AC91" i="73" s="1"/>
  <c r="AB92" i="73" s="1"/>
  <c r="AX92" i="73"/>
  <c r="S92" i="73" s="1"/>
  <c r="AC92" i="73" s="1"/>
  <c r="AB93" i="73" s="1"/>
  <c r="AX96" i="73"/>
  <c r="S96" i="73" s="1"/>
  <c r="AC96" i="73" s="1"/>
  <c r="AB97" i="73" s="1"/>
  <c r="AX94" i="73"/>
  <c r="S94" i="73" s="1"/>
  <c r="AC94" i="73" s="1"/>
  <c r="AB95" i="73" s="1"/>
  <c r="AX95" i="73"/>
  <c r="S95" i="73" s="1"/>
  <c r="AC95" i="73" s="1"/>
  <c r="AB96" i="73" s="1"/>
  <c r="AX93" i="73"/>
  <c r="S93" i="73" s="1"/>
  <c r="AC93" i="73" s="1"/>
  <c r="AB94" i="73" s="1"/>
  <c r="AX97" i="73"/>
  <c r="S97" i="73" s="1"/>
  <c r="AC97" i="73" s="1"/>
  <c r="AB98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L51" i="81"/>
  <c r="AU51" i="81" s="1"/>
  <c r="AS12" i="81"/>
  <c r="AL12" i="81"/>
  <c r="AU12" i="81" s="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13" i="85"/>
  <c r="AK13" i="85"/>
  <c r="AT13" i="85" s="1"/>
  <c r="AJ7" i="85"/>
  <c r="AK7" i="85"/>
  <c r="AT7" i="85" s="1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AX38" i="73" l="1"/>
  <c r="S38" i="73" s="1"/>
  <c r="AC38" i="73" s="1"/>
  <c r="AB39" i="73" s="1"/>
  <c r="AX32" i="73"/>
  <c r="S32" i="73" s="1"/>
  <c r="AC32" i="73" s="1"/>
  <c r="AB33" i="73" s="1"/>
  <c r="AX26" i="73"/>
  <c r="S26" i="73" s="1"/>
  <c r="AC26" i="73" s="1"/>
  <c r="AB27" i="73" s="1"/>
  <c r="Z97" i="25"/>
  <c r="AX37" i="73"/>
  <c r="S37" i="73" s="1"/>
  <c r="AC37" i="73" s="1"/>
  <c r="AB38" i="73" s="1"/>
  <c r="AX31" i="73"/>
  <c r="S31" i="73" s="1"/>
  <c r="AC31" i="73" s="1"/>
  <c r="AB32" i="73" s="1"/>
  <c r="AX25" i="73"/>
  <c r="S25" i="73" s="1"/>
  <c r="AC25" i="73" s="1"/>
  <c r="AB26" i="73" s="1"/>
  <c r="AX17" i="73"/>
  <c r="S17" i="73" s="1"/>
  <c r="AC17" i="73" s="1"/>
  <c r="AB18" i="73" s="1"/>
  <c r="AJ6" i="85"/>
  <c r="AX16" i="73"/>
  <c r="S16" i="73" s="1"/>
  <c r="AC16" i="73" s="1"/>
  <c r="AB17" i="73" s="1"/>
  <c r="AX15" i="73"/>
  <c r="S15" i="73" s="1"/>
  <c r="AC15" i="73" s="1"/>
  <c r="AB16" i="73" s="1"/>
  <c r="Z92" i="89"/>
  <c r="AX20" i="73"/>
  <c r="S20" i="73" s="1"/>
  <c r="AC20" i="73" s="1"/>
  <c r="AB21" i="73" s="1"/>
  <c r="AX19" i="73"/>
  <c r="S19" i="73" s="1"/>
  <c r="AC19" i="73" s="1"/>
  <c r="AB20" i="73" s="1"/>
  <c r="AX21" i="73"/>
  <c r="S21" i="73" s="1"/>
  <c r="AC21" i="73" s="1"/>
  <c r="AB22" i="73" s="1"/>
  <c r="AX14" i="73"/>
  <c r="S14" i="73" s="1"/>
  <c r="AC14" i="73" s="1"/>
  <c r="AB15" i="73" s="1"/>
  <c r="AX13" i="73"/>
  <c r="S13" i="73" s="1"/>
  <c r="AC13" i="73" s="1"/>
  <c r="AB14" i="73" s="1"/>
  <c r="AX11" i="73"/>
  <c r="S11" i="73" s="1"/>
  <c r="AC11" i="73" s="1"/>
  <c r="AB12" i="73" s="1"/>
  <c r="AX10" i="73"/>
  <c r="S10" i="73" s="1"/>
  <c r="AC10" i="73" s="1"/>
  <c r="AB11" i="73" s="1"/>
  <c r="AX9" i="73"/>
  <c r="S9" i="73" s="1"/>
  <c r="AC9" i="73" s="1"/>
  <c r="AB10" i="73" s="1"/>
  <c r="AX8" i="73"/>
  <c r="S8" i="73" s="1"/>
  <c r="AC8" i="73" s="1"/>
  <c r="AB9" i="73" s="1"/>
  <c r="AX7" i="73"/>
  <c r="S7" i="73" s="1"/>
  <c r="AC7" i="73" s="1"/>
  <c r="AB8" i="73" s="1"/>
  <c r="AJ8" i="73" s="1"/>
  <c r="Z96" i="45"/>
  <c r="AX18" i="73"/>
  <c r="S18" i="73" s="1"/>
  <c r="AC18" i="73" s="1"/>
  <c r="AB19" i="73" s="1"/>
  <c r="AX12" i="73"/>
  <c r="S12" i="73" s="1"/>
  <c r="AC12" i="73" s="1"/>
  <c r="AB13" i="73" s="1"/>
  <c r="AX6" i="73"/>
  <c r="S6" i="73" s="1"/>
  <c r="AC6" i="73" s="1"/>
  <c r="AB7" i="73" s="1"/>
  <c r="AX5" i="73"/>
  <c r="S5" i="73" s="1"/>
  <c r="AC5" i="73" s="1"/>
  <c r="AB6" i="73" s="1"/>
  <c r="AB4" i="73"/>
  <c r="AJ3" i="73"/>
  <c r="AF92" i="89"/>
  <c r="AO92" i="89" s="1"/>
  <c r="AG92" i="89"/>
  <c r="AP92" i="89" s="1"/>
  <c r="AE92" i="89"/>
  <c r="W93" i="89"/>
  <c r="AG96" i="45"/>
  <c r="AP96" i="45" s="1"/>
  <c r="AF96" i="45"/>
  <c r="AO96" i="45" s="1"/>
  <c r="W97" i="45"/>
  <c r="AE96" i="45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J88" i="73"/>
  <c r="AK88" i="73"/>
  <c r="AT88" i="73" s="1"/>
  <c r="AJ70" i="73"/>
  <c r="AK70" i="73"/>
  <c r="AT70" i="73" s="1"/>
  <c r="AJ40" i="73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92" i="73"/>
  <c r="AT92" i="73" s="1"/>
  <c r="AJ86" i="73"/>
  <c r="AK86" i="73"/>
  <c r="AT86" i="73" s="1"/>
  <c r="AJ80" i="73"/>
  <c r="AK80" i="73"/>
  <c r="AT80" i="73" s="1"/>
  <c r="AJ74" i="73"/>
  <c r="AK74" i="73"/>
  <c r="AT74" i="73" s="1"/>
  <c r="AJ68" i="73"/>
  <c r="AK68" i="73"/>
  <c r="AT68" i="73" s="1"/>
  <c r="AJ62" i="73"/>
  <c r="AK62" i="73"/>
  <c r="AT62" i="73" s="1"/>
  <c r="AJ56" i="73"/>
  <c r="AK56" i="73"/>
  <c r="AT56" i="73" s="1"/>
  <c r="AJ50" i="73"/>
  <c r="AK50" i="73"/>
  <c r="AT50" i="73" s="1"/>
  <c r="AJ44" i="73"/>
  <c r="AK44" i="73"/>
  <c r="AT44" i="73" s="1"/>
  <c r="AJ38" i="73"/>
  <c r="AK38" i="73"/>
  <c r="AT38" i="73" s="1"/>
  <c r="AJ32" i="73"/>
  <c r="AK32" i="73"/>
  <c r="AT32" i="73" s="1"/>
  <c r="AJ26" i="73"/>
  <c r="AK26" i="73"/>
  <c r="AT26" i="73" s="1"/>
  <c r="AJ20" i="73"/>
  <c r="AK20" i="73"/>
  <c r="AT20" i="73" s="1"/>
  <c r="AJ14" i="73"/>
  <c r="AK14" i="73"/>
  <c r="AT14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11" i="37"/>
  <c r="S11" i="37" s="1"/>
  <c r="AC11" i="37" s="1"/>
  <c r="AB12" i="37" s="1"/>
  <c r="AX12" i="37"/>
  <c r="S12" i="37" s="1"/>
  <c r="AC12" i="37" s="1"/>
  <c r="AB13" i="37" s="1"/>
  <c r="AX15" i="37"/>
  <c r="S15" i="37" s="1"/>
  <c r="AC15" i="37" s="1"/>
  <c r="AB16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X22" i="37"/>
  <c r="S22" i="37" s="1"/>
  <c r="AC22" i="37" s="1"/>
  <c r="AB23" i="37" s="1"/>
  <c r="AX23" i="37"/>
  <c r="S23" i="37" s="1"/>
  <c r="AC23" i="37" s="1"/>
  <c r="AB24" i="37" s="1"/>
  <c r="AX24" i="37"/>
  <c r="S24" i="37" s="1"/>
  <c r="AC24" i="37" s="1"/>
  <c r="AB25" i="37" s="1"/>
  <c r="AX25" i="37"/>
  <c r="S25" i="37" s="1"/>
  <c r="AC25" i="37" s="1"/>
  <c r="AB26" i="37" s="1"/>
  <c r="AX26" i="37"/>
  <c r="S26" i="37" s="1"/>
  <c r="AC26" i="37" s="1"/>
  <c r="AB27" i="37" s="1"/>
  <c r="AX27" i="37"/>
  <c r="S27" i="37" s="1"/>
  <c r="AC27" i="37" s="1"/>
  <c r="AB28" i="37" s="1"/>
  <c r="AX28" i="37"/>
  <c r="S28" i="37" s="1"/>
  <c r="AC28" i="37" s="1"/>
  <c r="AB29" i="37" s="1"/>
  <c r="AX29" i="37"/>
  <c r="S29" i="37" s="1"/>
  <c r="AC29" i="37" s="1"/>
  <c r="AB30" i="37" s="1"/>
  <c r="AX30" i="37"/>
  <c r="S30" i="37" s="1"/>
  <c r="AC30" i="37" s="1"/>
  <c r="AB31" i="37" s="1"/>
  <c r="AX31" i="37"/>
  <c r="S31" i="37" s="1"/>
  <c r="AC31" i="37" s="1"/>
  <c r="AB32" i="37" s="1"/>
  <c r="AX32" i="37"/>
  <c r="S32" i="37" s="1"/>
  <c r="AC32" i="37" s="1"/>
  <c r="AB33" i="37" s="1"/>
  <c r="AX33" i="37"/>
  <c r="S33" i="37" s="1"/>
  <c r="AC33" i="37" s="1"/>
  <c r="AB34" i="37" s="1"/>
  <c r="AX34" i="37"/>
  <c r="S34" i="37" s="1"/>
  <c r="AC34" i="37" s="1"/>
  <c r="AB35" i="37" s="1"/>
  <c r="AX35" i="37"/>
  <c r="S35" i="37" s="1"/>
  <c r="AC35" i="37" s="1"/>
  <c r="AB36" i="37" s="1"/>
  <c r="AX36" i="37"/>
  <c r="S36" i="37" s="1"/>
  <c r="AC36" i="37" s="1"/>
  <c r="AB37" i="37" s="1"/>
  <c r="AX37" i="37"/>
  <c r="S37" i="37" s="1"/>
  <c r="AC37" i="37" s="1"/>
  <c r="AB38" i="37" s="1"/>
  <c r="AX38" i="37"/>
  <c r="S38" i="37" s="1"/>
  <c r="AC38" i="37" s="1"/>
  <c r="AB39" i="37" s="1"/>
  <c r="AX39" i="37"/>
  <c r="S39" i="37" s="1"/>
  <c r="AC39" i="37" s="1"/>
  <c r="AB40" i="37" s="1"/>
  <c r="AX40" i="37"/>
  <c r="S40" i="37" s="1"/>
  <c r="AC40" i="37" s="1"/>
  <c r="AB41" i="37" s="1"/>
  <c r="AX41" i="37"/>
  <c r="S41" i="37" s="1"/>
  <c r="AC41" i="37" s="1"/>
  <c r="AB42" i="37" s="1"/>
  <c r="AX42" i="37"/>
  <c r="S42" i="37" s="1"/>
  <c r="AC42" i="37" s="1"/>
  <c r="AB43" i="37" s="1"/>
  <c r="AX43" i="37"/>
  <c r="S43" i="37" s="1"/>
  <c r="AC43" i="37" s="1"/>
  <c r="AB44" i="37" s="1"/>
  <c r="AX44" i="37"/>
  <c r="S44" i="37" s="1"/>
  <c r="AC44" i="37" s="1"/>
  <c r="AB45" i="37" s="1"/>
  <c r="AX45" i="37"/>
  <c r="S45" i="37" s="1"/>
  <c r="AC45" i="37" s="1"/>
  <c r="AB46" i="37" s="1"/>
  <c r="AX46" i="37"/>
  <c r="S46" i="37" s="1"/>
  <c r="AC46" i="37" s="1"/>
  <c r="AB47" i="37" s="1"/>
  <c r="AX47" i="37"/>
  <c r="S47" i="37" s="1"/>
  <c r="AC47" i="37" s="1"/>
  <c r="AB48" i="37" s="1"/>
  <c r="AX48" i="37"/>
  <c r="S48" i="37" s="1"/>
  <c r="AC48" i="37" s="1"/>
  <c r="AB49" i="37" s="1"/>
  <c r="AX49" i="37"/>
  <c r="S49" i="37" s="1"/>
  <c r="AC49" i="37" s="1"/>
  <c r="AB50" i="37" s="1"/>
  <c r="AX50" i="37"/>
  <c r="S50" i="37" s="1"/>
  <c r="AC50" i="37" s="1"/>
  <c r="AB51" i="37" s="1"/>
  <c r="AX51" i="37"/>
  <c r="S51" i="37" s="1"/>
  <c r="AC51" i="37" s="1"/>
  <c r="AB52" i="37" s="1"/>
  <c r="AX52" i="37"/>
  <c r="S52" i="37" s="1"/>
  <c r="AC52" i="37" s="1"/>
  <c r="AB53" i="37" s="1"/>
  <c r="AX53" i="37"/>
  <c r="S53" i="37" s="1"/>
  <c r="AC53" i="37" s="1"/>
  <c r="AB54" i="37" s="1"/>
  <c r="AX54" i="37"/>
  <c r="S54" i="37" s="1"/>
  <c r="AC54" i="37" s="1"/>
  <c r="AB55" i="37" s="1"/>
  <c r="AX55" i="37"/>
  <c r="S55" i="37" s="1"/>
  <c r="AC55" i="37" s="1"/>
  <c r="AB56" i="37" s="1"/>
  <c r="AX56" i="37"/>
  <c r="S56" i="37" s="1"/>
  <c r="AC56" i="37" s="1"/>
  <c r="AB57" i="37" s="1"/>
  <c r="AX57" i="37"/>
  <c r="S57" i="37" s="1"/>
  <c r="AC57" i="37" s="1"/>
  <c r="AB58" i="37" s="1"/>
  <c r="AX58" i="37"/>
  <c r="S58" i="37" s="1"/>
  <c r="AC58" i="37" s="1"/>
  <c r="AB59" i="37" s="1"/>
  <c r="AX59" i="37"/>
  <c r="S59" i="37" s="1"/>
  <c r="AC59" i="37" s="1"/>
  <c r="AB60" i="37" s="1"/>
  <c r="AX60" i="37"/>
  <c r="S60" i="37" s="1"/>
  <c r="AC60" i="37" s="1"/>
  <c r="AB61" i="37" s="1"/>
  <c r="AX61" i="37"/>
  <c r="S61" i="37" s="1"/>
  <c r="AC61" i="37" s="1"/>
  <c r="AB62" i="37" s="1"/>
  <c r="AX62" i="37"/>
  <c r="S62" i="37" s="1"/>
  <c r="AC62" i="37" s="1"/>
  <c r="AB63" i="37" s="1"/>
  <c r="AX63" i="37"/>
  <c r="S63" i="37" s="1"/>
  <c r="AC63" i="37" s="1"/>
  <c r="AB64" i="37" s="1"/>
  <c r="AX64" i="37"/>
  <c r="S64" i="37" s="1"/>
  <c r="AC64" i="37" s="1"/>
  <c r="AB65" i="37" s="1"/>
  <c r="AX65" i="37"/>
  <c r="S65" i="37" s="1"/>
  <c r="AC65" i="37" s="1"/>
  <c r="AB66" i="37" s="1"/>
  <c r="AX66" i="37"/>
  <c r="S66" i="37" s="1"/>
  <c r="AC66" i="37" s="1"/>
  <c r="AB67" i="37" s="1"/>
  <c r="AX67" i="37"/>
  <c r="S67" i="37" s="1"/>
  <c r="AC67" i="37" s="1"/>
  <c r="AB68" i="37" s="1"/>
  <c r="AX68" i="37"/>
  <c r="S68" i="37" s="1"/>
  <c r="AC68" i="37" s="1"/>
  <c r="AB69" i="37" s="1"/>
  <c r="AX69" i="37"/>
  <c r="S69" i="37" s="1"/>
  <c r="AC69" i="37" s="1"/>
  <c r="AB70" i="37" s="1"/>
  <c r="AX70" i="37"/>
  <c r="S70" i="37" s="1"/>
  <c r="AC70" i="37" s="1"/>
  <c r="AB71" i="37" s="1"/>
  <c r="AX71" i="37"/>
  <c r="S71" i="37" s="1"/>
  <c r="AC71" i="37" s="1"/>
  <c r="AB72" i="37" s="1"/>
  <c r="AX72" i="37"/>
  <c r="S72" i="37" s="1"/>
  <c r="AC72" i="37" s="1"/>
  <c r="AB73" i="37" s="1"/>
  <c r="AX73" i="37"/>
  <c r="S73" i="37" s="1"/>
  <c r="AC73" i="37" s="1"/>
  <c r="AB74" i="37" s="1"/>
  <c r="AX74" i="37"/>
  <c r="S74" i="37" s="1"/>
  <c r="AC74" i="37" s="1"/>
  <c r="AB75" i="37" s="1"/>
  <c r="AX75" i="37"/>
  <c r="S75" i="37" s="1"/>
  <c r="AC75" i="37" s="1"/>
  <c r="AB76" i="37" s="1"/>
  <c r="AX76" i="37"/>
  <c r="S76" i="37" s="1"/>
  <c r="AC76" i="37" s="1"/>
  <c r="AB77" i="37" s="1"/>
  <c r="AX77" i="37"/>
  <c r="S77" i="37" s="1"/>
  <c r="AC77" i="37" s="1"/>
  <c r="AB78" i="37" s="1"/>
  <c r="AX78" i="37"/>
  <c r="S78" i="37" s="1"/>
  <c r="AC78" i="37" s="1"/>
  <c r="AB79" i="37" s="1"/>
  <c r="AX79" i="37"/>
  <c r="S79" i="37" s="1"/>
  <c r="AC79" i="37" s="1"/>
  <c r="AB80" i="37" s="1"/>
  <c r="AX80" i="37"/>
  <c r="S80" i="37" s="1"/>
  <c r="AC80" i="37" s="1"/>
  <c r="AB81" i="37" s="1"/>
  <c r="AX81" i="37"/>
  <c r="S81" i="37" s="1"/>
  <c r="AC81" i="37" s="1"/>
  <c r="AB82" i="37" s="1"/>
  <c r="AX82" i="37"/>
  <c r="S82" i="37" s="1"/>
  <c r="AC82" i="37" s="1"/>
  <c r="AB83" i="37" s="1"/>
  <c r="AX83" i="37"/>
  <c r="S83" i="37" s="1"/>
  <c r="AC83" i="37" s="1"/>
  <c r="AB84" i="37" s="1"/>
  <c r="AX84" i="37"/>
  <c r="S84" i="37" s="1"/>
  <c r="AC84" i="37" s="1"/>
  <c r="AB85" i="37" s="1"/>
  <c r="AX85" i="37"/>
  <c r="S85" i="37" s="1"/>
  <c r="AC85" i="37" s="1"/>
  <c r="AB86" i="37" s="1"/>
  <c r="AX86" i="37"/>
  <c r="S86" i="37" s="1"/>
  <c r="AC86" i="37" s="1"/>
  <c r="AB87" i="37" s="1"/>
  <c r="AX87" i="37"/>
  <c r="S87" i="37" s="1"/>
  <c r="AC87" i="37" s="1"/>
  <c r="AB88" i="37" s="1"/>
  <c r="AX88" i="37"/>
  <c r="S88" i="37" s="1"/>
  <c r="AC88" i="37" s="1"/>
  <c r="AB89" i="37" s="1"/>
  <c r="AX89" i="37"/>
  <c r="S89" i="37" s="1"/>
  <c r="AC89" i="37" s="1"/>
  <c r="AB90" i="37" s="1"/>
  <c r="AX90" i="37"/>
  <c r="S90" i="37" s="1"/>
  <c r="AC90" i="37" s="1"/>
  <c r="AB91" i="37" s="1"/>
  <c r="AX91" i="37"/>
  <c r="S91" i="37" s="1"/>
  <c r="AC91" i="37" s="1"/>
  <c r="AB92" i="37" s="1"/>
  <c r="AX92" i="37"/>
  <c r="S92" i="37" s="1"/>
  <c r="AC92" i="37" s="1"/>
  <c r="AB93" i="37" s="1"/>
  <c r="AX93" i="37"/>
  <c r="S93" i="37" s="1"/>
  <c r="AC93" i="37" s="1"/>
  <c r="AB94" i="37" s="1"/>
  <c r="AX95" i="37"/>
  <c r="S95" i="37" s="1"/>
  <c r="AC95" i="37" s="1"/>
  <c r="AB96" i="37" s="1"/>
  <c r="AX96" i="37"/>
  <c r="S96" i="37" s="1"/>
  <c r="AC96" i="37" s="1"/>
  <c r="AB97" i="37" s="1"/>
  <c r="AX94" i="37"/>
  <c r="S94" i="37" s="1"/>
  <c r="AC94" i="37" s="1"/>
  <c r="AB95" i="37" s="1"/>
  <c r="AX97" i="37"/>
  <c r="S97" i="37" s="1"/>
  <c r="AC97" i="37" s="1"/>
  <c r="AB98" i="37" s="1"/>
  <c r="AS84" i="85"/>
  <c r="AL84" i="85"/>
  <c r="AU84" i="85" s="1"/>
  <c r="AJ91" i="73"/>
  <c r="AK91" i="73"/>
  <c r="AT91" i="73" s="1"/>
  <c r="AJ79" i="73"/>
  <c r="AK79" i="73"/>
  <c r="AT79" i="73" s="1"/>
  <c r="AJ49" i="73"/>
  <c r="AK49" i="73"/>
  <c r="AT49" i="73" s="1"/>
  <c r="AJ37" i="73"/>
  <c r="AK37" i="73"/>
  <c r="AT37" i="73" s="1"/>
  <c r="AJ25" i="73"/>
  <c r="AK25" i="73"/>
  <c r="AT25" i="73" s="1"/>
  <c r="AJ13" i="73"/>
  <c r="AK13" i="73"/>
  <c r="AT13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X94" i="93"/>
  <c r="S94" i="93" s="1"/>
  <c r="AC94" i="93" s="1"/>
  <c r="AB95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84" i="73"/>
  <c r="AT84" i="73" s="1"/>
  <c r="AJ84" i="73"/>
  <c r="AK78" i="73"/>
  <c r="AT78" i="73" s="1"/>
  <c r="AJ78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8" i="73"/>
  <c r="AT48" i="73" s="1"/>
  <c r="AJ48" i="73"/>
  <c r="AK42" i="73"/>
  <c r="AT42" i="73" s="1"/>
  <c r="AJ42" i="73"/>
  <c r="AK36" i="73"/>
  <c r="AT36" i="73" s="1"/>
  <c r="AJ36" i="73"/>
  <c r="AK30" i="73"/>
  <c r="AT30" i="73" s="1"/>
  <c r="AJ30" i="73"/>
  <c r="AK24" i="73"/>
  <c r="AT24" i="73" s="1"/>
  <c r="AJ24" i="73"/>
  <c r="AK18" i="73"/>
  <c r="AT18" i="73" s="1"/>
  <c r="AJ18" i="73"/>
  <c r="AK12" i="73"/>
  <c r="AT12" i="73" s="1"/>
  <c r="AJ12" i="73"/>
  <c r="AK6" i="73"/>
  <c r="AT6" i="73" s="1"/>
  <c r="AJ6" i="73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J85" i="73"/>
  <c r="AK85" i="73"/>
  <c r="AT85" i="73" s="1"/>
  <c r="AJ61" i="73"/>
  <c r="AK61" i="73"/>
  <c r="AT61" i="73" s="1"/>
  <c r="AJ43" i="73"/>
  <c r="AK43" i="73"/>
  <c r="AT43" i="73" s="1"/>
  <c r="AJ31" i="73"/>
  <c r="AK31" i="73"/>
  <c r="AT31" i="73" s="1"/>
  <c r="AJ19" i="73"/>
  <c r="AK19" i="73"/>
  <c r="AT19" i="73" s="1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J83" i="73"/>
  <c r="AK83" i="73"/>
  <c r="AT83" i="73" s="1"/>
  <c r="AJ77" i="73"/>
  <c r="AK77" i="73"/>
  <c r="AT77" i="73" s="1"/>
  <c r="AJ71" i="73"/>
  <c r="AK71" i="73"/>
  <c r="AT71" i="73" s="1"/>
  <c r="AJ65" i="73"/>
  <c r="AK65" i="73"/>
  <c r="AT65" i="73" s="1"/>
  <c r="AJ59" i="73"/>
  <c r="AK59" i="73"/>
  <c r="AT59" i="73" s="1"/>
  <c r="AJ53" i="73"/>
  <c r="AK53" i="73"/>
  <c r="AT53" i="73" s="1"/>
  <c r="AJ47" i="73"/>
  <c r="AK47" i="73"/>
  <c r="AT47" i="73" s="1"/>
  <c r="AJ41" i="73"/>
  <c r="AK41" i="73"/>
  <c r="AT41" i="73" s="1"/>
  <c r="AJ35" i="73"/>
  <c r="AK35" i="73"/>
  <c r="AT35" i="73" s="1"/>
  <c r="AJ29" i="73"/>
  <c r="AK29" i="73"/>
  <c r="AT29" i="73" s="1"/>
  <c r="AJ23" i="73"/>
  <c r="AK23" i="73"/>
  <c r="AT23" i="73" s="1"/>
  <c r="AJ17" i="73"/>
  <c r="AK17" i="73"/>
  <c r="AT17" i="73" s="1"/>
  <c r="AK11" i="73"/>
  <c r="AT11" i="73" s="1"/>
  <c r="AJ11" i="73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I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J58" i="73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J10" i="73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" i="85"/>
  <c r="AL6" i="85"/>
  <c r="AU6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82" i="73"/>
  <c r="AK82" i="73"/>
  <c r="AT82" i="73" s="1"/>
  <c r="AJ64" i="73"/>
  <c r="AK64" i="73"/>
  <c r="AT64" i="73" s="1"/>
  <c r="AJ46" i="73"/>
  <c r="AK46" i="73"/>
  <c r="AT46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81" i="73"/>
  <c r="AT81" i="73" s="1"/>
  <c r="AJ81" i="73"/>
  <c r="AK75" i="73"/>
  <c r="AT75" i="73" s="1"/>
  <c r="AJ75" i="73"/>
  <c r="AK69" i="73"/>
  <c r="AT69" i="73" s="1"/>
  <c r="AJ69" i="73"/>
  <c r="AK63" i="73"/>
  <c r="AT63" i="73" s="1"/>
  <c r="AJ63" i="73"/>
  <c r="AK57" i="73"/>
  <c r="AT57" i="73" s="1"/>
  <c r="AJ57" i="73"/>
  <c r="AK51" i="73"/>
  <c r="AT51" i="73" s="1"/>
  <c r="AJ51" i="73"/>
  <c r="AK45" i="73"/>
  <c r="AT45" i="73" s="1"/>
  <c r="AJ45" i="73"/>
  <c r="AK39" i="73"/>
  <c r="AT39" i="73" s="1"/>
  <c r="AJ39" i="73"/>
  <c r="AK33" i="73"/>
  <c r="AT33" i="73" s="1"/>
  <c r="AJ33" i="73"/>
  <c r="AK27" i="73"/>
  <c r="AT27" i="73" s="1"/>
  <c r="AJ27" i="73"/>
  <c r="AK21" i="73"/>
  <c r="AT21" i="73" s="1"/>
  <c r="AJ21" i="73"/>
  <c r="AK15" i="73"/>
  <c r="AT15" i="73" s="1"/>
  <c r="AJ15" i="73"/>
  <c r="AJ9" i="73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Z98" i="33" s="1"/>
  <c r="Y98" i="33"/>
  <c r="AS28" i="85"/>
  <c r="AL28" i="85"/>
  <c r="AU28" i="85" s="1"/>
  <c r="AS76" i="85"/>
  <c r="AL76" i="85"/>
  <c r="AU76" i="85" s="1"/>
  <c r="AJ7" i="73" l="1"/>
  <c r="AX17" i="37"/>
  <c r="S17" i="37" s="1"/>
  <c r="AC17" i="37" s="1"/>
  <c r="AB18" i="37" s="1"/>
  <c r="AK8" i="73"/>
  <c r="AT8" i="73" s="1"/>
  <c r="AX87" i="93"/>
  <c r="S87" i="93" s="1"/>
  <c r="AC87" i="93" s="1"/>
  <c r="AB88" i="93" s="1"/>
  <c r="AX10" i="37"/>
  <c r="S10" i="37" s="1"/>
  <c r="AC10" i="37" s="1"/>
  <c r="AB11" i="37" s="1"/>
  <c r="AX81" i="93"/>
  <c r="S81" i="93" s="1"/>
  <c r="AC81" i="93" s="1"/>
  <c r="AB82" i="93" s="1"/>
  <c r="AX75" i="93"/>
  <c r="S75" i="93" s="1"/>
  <c r="AC75" i="93" s="1"/>
  <c r="AB76" i="93" s="1"/>
  <c r="AX16" i="37"/>
  <c r="S16" i="37" s="1"/>
  <c r="AC16" i="37" s="1"/>
  <c r="AB17" i="37" s="1"/>
  <c r="AX51" i="93"/>
  <c r="S51" i="93" s="1"/>
  <c r="AC51" i="93" s="1"/>
  <c r="AB52" i="93" s="1"/>
  <c r="AX45" i="93"/>
  <c r="S45" i="93" s="1"/>
  <c r="AC45" i="93" s="1"/>
  <c r="AB46" i="93" s="1"/>
  <c r="AX15" i="93"/>
  <c r="S15" i="93" s="1"/>
  <c r="AC15" i="93" s="1"/>
  <c r="AB16" i="93" s="1"/>
  <c r="AX39" i="93"/>
  <c r="S39" i="93" s="1"/>
  <c r="AC39" i="93" s="1"/>
  <c r="AB40" i="93" s="1"/>
  <c r="AX69" i="93"/>
  <c r="S69" i="93" s="1"/>
  <c r="AC69" i="93" s="1"/>
  <c r="AB70" i="93" s="1"/>
  <c r="AX33" i="93"/>
  <c r="S33" i="93" s="1"/>
  <c r="AC33" i="93" s="1"/>
  <c r="AB34" i="93" s="1"/>
  <c r="AX63" i="93"/>
  <c r="S63" i="93" s="1"/>
  <c r="AC63" i="93" s="1"/>
  <c r="AB64" i="93" s="1"/>
  <c r="AX27" i="93"/>
  <c r="S27" i="93" s="1"/>
  <c r="AC27" i="93" s="1"/>
  <c r="AB28" i="93" s="1"/>
  <c r="AX57" i="93"/>
  <c r="S57" i="93" s="1"/>
  <c r="AC57" i="93" s="1"/>
  <c r="AB58" i="93" s="1"/>
  <c r="AX21" i="93"/>
  <c r="S21" i="93" s="1"/>
  <c r="AC21" i="93" s="1"/>
  <c r="AB22" i="93" s="1"/>
  <c r="AK22" i="93" s="1"/>
  <c r="AT22" i="93" s="1"/>
  <c r="AX9" i="37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X14" i="37"/>
  <c r="S14" i="37" s="1"/>
  <c r="AC14" i="37" s="1"/>
  <c r="AB15" i="37" s="1"/>
  <c r="AX8" i="37"/>
  <c r="S8" i="37" s="1"/>
  <c r="AC8" i="37" s="1"/>
  <c r="AB9" i="37" s="1"/>
  <c r="AX3" i="37"/>
  <c r="S3" i="37" s="1"/>
  <c r="AC3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K6" i="93"/>
  <c r="AT6" i="93" s="1"/>
  <c r="AS59" i="73"/>
  <c r="AL59" i="73"/>
  <c r="AU59" i="73" s="1"/>
  <c r="AK95" i="93"/>
  <c r="AT95" i="93" s="1"/>
  <c r="AK52" i="93"/>
  <c r="AT52" i="9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Z3" i="33"/>
  <c r="AX3" i="33" s="1"/>
  <c r="S3" i="33" s="1"/>
  <c r="AC3" i="33" s="1"/>
  <c r="AX9" i="33"/>
  <c r="S9" i="33" s="1"/>
  <c r="AC9" i="33" s="1"/>
  <c r="AB10" i="33" s="1"/>
  <c r="AX15" i="33"/>
  <c r="S15" i="33" s="1"/>
  <c r="AC15" i="33" s="1"/>
  <c r="AB16" i="33" s="1"/>
  <c r="AX16" i="33"/>
  <c r="S16" i="33" s="1"/>
  <c r="AC16" i="33" s="1"/>
  <c r="AB17" i="33" s="1"/>
  <c r="AX20" i="33"/>
  <c r="S20" i="33" s="1"/>
  <c r="AC20" i="33" s="1"/>
  <c r="AB21" i="33" s="1"/>
  <c r="AX21" i="33"/>
  <c r="S21" i="33" s="1"/>
  <c r="AC21" i="33" s="1"/>
  <c r="AB22" i="33" s="1"/>
  <c r="AX22" i="33"/>
  <c r="S22" i="33" s="1"/>
  <c r="AC22" i="33" s="1"/>
  <c r="AB23" i="33" s="1"/>
  <c r="AX24" i="33"/>
  <c r="S24" i="33" s="1"/>
  <c r="AC24" i="33" s="1"/>
  <c r="AB25" i="33" s="1"/>
  <c r="AX25" i="33"/>
  <c r="S25" i="33" s="1"/>
  <c r="AC25" i="33" s="1"/>
  <c r="AB26" i="33" s="1"/>
  <c r="AX26" i="33"/>
  <c r="S26" i="33" s="1"/>
  <c r="AC26" i="33" s="1"/>
  <c r="AB27" i="33" s="1"/>
  <c r="AX27" i="33"/>
  <c r="S27" i="33" s="1"/>
  <c r="AC27" i="33" s="1"/>
  <c r="AB28" i="33" s="1"/>
  <c r="AX28" i="33"/>
  <c r="S28" i="33" s="1"/>
  <c r="AC28" i="33" s="1"/>
  <c r="AB29" i="33" s="1"/>
  <c r="AX29" i="33"/>
  <c r="S29" i="33" s="1"/>
  <c r="AC29" i="33" s="1"/>
  <c r="AB30" i="33" s="1"/>
  <c r="AX30" i="33"/>
  <c r="S30" i="33" s="1"/>
  <c r="AC30" i="33" s="1"/>
  <c r="AB31" i="33" s="1"/>
  <c r="AX31" i="33"/>
  <c r="S31" i="33" s="1"/>
  <c r="AC31" i="33" s="1"/>
  <c r="AB32" i="33" s="1"/>
  <c r="AX32" i="33"/>
  <c r="S32" i="33" s="1"/>
  <c r="AC32" i="33" s="1"/>
  <c r="AB33" i="33" s="1"/>
  <c r="AX33" i="33"/>
  <c r="S33" i="33" s="1"/>
  <c r="AC33" i="33" s="1"/>
  <c r="AB34" i="33" s="1"/>
  <c r="AX34" i="33"/>
  <c r="S34" i="33" s="1"/>
  <c r="AC34" i="33" s="1"/>
  <c r="AB35" i="33" s="1"/>
  <c r="AX35" i="33"/>
  <c r="S35" i="33" s="1"/>
  <c r="AC35" i="33" s="1"/>
  <c r="AB36" i="33" s="1"/>
  <c r="AX36" i="33"/>
  <c r="S36" i="33" s="1"/>
  <c r="AC36" i="33" s="1"/>
  <c r="AB37" i="33" s="1"/>
  <c r="AX37" i="33"/>
  <c r="S37" i="33" s="1"/>
  <c r="AC37" i="33" s="1"/>
  <c r="AB38" i="33" s="1"/>
  <c r="AX38" i="33"/>
  <c r="S38" i="33" s="1"/>
  <c r="AC38" i="33" s="1"/>
  <c r="AB39" i="33" s="1"/>
  <c r="AX39" i="33"/>
  <c r="S39" i="33" s="1"/>
  <c r="AC39" i="33" s="1"/>
  <c r="AB40" i="33" s="1"/>
  <c r="AX40" i="33"/>
  <c r="S40" i="33" s="1"/>
  <c r="AC40" i="33" s="1"/>
  <c r="AB41" i="33" s="1"/>
  <c r="AX41" i="33"/>
  <c r="S41" i="33" s="1"/>
  <c r="AC41" i="33" s="1"/>
  <c r="AB42" i="33" s="1"/>
  <c r="AX42" i="33"/>
  <c r="S42" i="33" s="1"/>
  <c r="AC42" i="33" s="1"/>
  <c r="AB43" i="33" s="1"/>
  <c r="AX43" i="33"/>
  <c r="S43" i="33" s="1"/>
  <c r="AC43" i="33" s="1"/>
  <c r="AB44" i="33" s="1"/>
  <c r="AX44" i="33"/>
  <c r="S44" i="33" s="1"/>
  <c r="AC44" i="33" s="1"/>
  <c r="AB45" i="33" s="1"/>
  <c r="AX45" i="33"/>
  <c r="S45" i="33" s="1"/>
  <c r="AC45" i="33" s="1"/>
  <c r="AB46" i="33" s="1"/>
  <c r="AX46" i="33"/>
  <c r="S46" i="33" s="1"/>
  <c r="AC46" i="33" s="1"/>
  <c r="AB47" i="33" s="1"/>
  <c r="AX47" i="33"/>
  <c r="S47" i="33" s="1"/>
  <c r="AC47" i="33" s="1"/>
  <c r="AB48" i="33" s="1"/>
  <c r="AX48" i="33"/>
  <c r="S48" i="33" s="1"/>
  <c r="AC48" i="33" s="1"/>
  <c r="AB49" i="33" s="1"/>
  <c r="AX49" i="33"/>
  <c r="S49" i="33" s="1"/>
  <c r="AC49" i="33" s="1"/>
  <c r="AB50" i="33" s="1"/>
  <c r="AX50" i="33"/>
  <c r="S50" i="33" s="1"/>
  <c r="AC50" i="33" s="1"/>
  <c r="AB51" i="33" s="1"/>
  <c r="AX51" i="33"/>
  <c r="S51" i="33" s="1"/>
  <c r="AC51" i="33" s="1"/>
  <c r="AB52" i="33" s="1"/>
  <c r="AX52" i="33"/>
  <c r="S52" i="33" s="1"/>
  <c r="AC52" i="33" s="1"/>
  <c r="AB53" i="33" s="1"/>
  <c r="AX53" i="33"/>
  <c r="S53" i="33" s="1"/>
  <c r="AC53" i="33" s="1"/>
  <c r="AB54" i="33" s="1"/>
  <c r="AX54" i="33"/>
  <c r="S54" i="33" s="1"/>
  <c r="AC54" i="33" s="1"/>
  <c r="AB55" i="33" s="1"/>
  <c r="AX55" i="33"/>
  <c r="S55" i="33" s="1"/>
  <c r="AC55" i="33" s="1"/>
  <c r="AB56" i="33" s="1"/>
  <c r="AX56" i="33"/>
  <c r="S56" i="33" s="1"/>
  <c r="AC56" i="33" s="1"/>
  <c r="AB57" i="33" s="1"/>
  <c r="AX57" i="33"/>
  <c r="S57" i="33" s="1"/>
  <c r="AC57" i="33" s="1"/>
  <c r="AB58" i="33" s="1"/>
  <c r="AX58" i="33"/>
  <c r="S58" i="33" s="1"/>
  <c r="AC58" i="33" s="1"/>
  <c r="AB59" i="33" s="1"/>
  <c r="AX59" i="33"/>
  <c r="S59" i="33" s="1"/>
  <c r="AC59" i="33" s="1"/>
  <c r="AB60" i="33" s="1"/>
  <c r="AX60" i="33"/>
  <c r="S60" i="33" s="1"/>
  <c r="AC60" i="33" s="1"/>
  <c r="AB61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4" i="33"/>
  <c r="S94" i="33" s="1"/>
  <c r="AC94" i="33" s="1"/>
  <c r="AB95" i="33" s="1"/>
  <c r="AX95" i="33"/>
  <c r="S95" i="33" s="1"/>
  <c r="AC95" i="33" s="1"/>
  <c r="AB96" i="33" s="1"/>
  <c r="AX93" i="33"/>
  <c r="S93" i="33" s="1"/>
  <c r="AC93" i="33" s="1"/>
  <c r="AB94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J10" i="37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J40" i="93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15" i="37"/>
  <c r="AK15" i="37"/>
  <c r="AT15" i="37" s="1"/>
  <c r="AJ9" i="37"/>
  <c r="AK9" i="37"/>
  <c r="AT9" i="37" s="1"/>
  <c r="AB4" i="37"/>
  <c r="AJ3" i="37"/>
  <c r="AS94" i="73"/>
  <c r="AL94" i="73"/>
  <c r="AU94" i="73" s="1"/>
  <c r="AN96" i="45"/>
  <c r="AI96" i="45"/>
  <c r="AS10" i="73"/>
  <c r="AL10" i="73"/>
  <c r="AU10" i="73" s="1"/>
  <c r="AJ70" i="93"/>
  <c r="AK70" i="93"/>
  <c r="AT70" i="93" s="1"/>
  <c r="AJ34" i="93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J14" i="37"/>
  <c r="AK14" i="37"/>
  <c r="AT14" i="37" s="1"/>
  <c r="AJ8" i="37"/>
  <c r="AK8" i="37"/>
  <c r="AT8" i="37" s="1"/>
  <c r="AS14" i="85"/>
  <c r="AL14" i="85"/>
  <c r="AU14" i="85" s="1"/>
  <c r="AS20" i="73"/>
  <c r="AL20" i="73"/>
  <c r="AU20" i="73" s="1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X98" i="25"/>
  <c r="Z98" i="25" s="1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J76" i="93"/>
  <c r="AK76" i="93"/>
  <c r="AT76" i="93" s="1"/>
  <c r="AK46" i="93"/>
  <c r="AT46" i="93" s="1"/>
  <c r="AK10" i="93"/>
  <c r="AT10" i="93" s="1"/>
  <c r="AK93" i="37"/>
  <c r="AT93" i="37" s="1"/>
  <c r="AJ93" i="37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K7" i="37"/>
  <c r="AT7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J58" i="93"/>
  <c r="AK58" i="93"/>
  <c r="AT58" i="93" s="1"/>
  <c r="AJ28" i="93"/>
  <c r="AK28" i="93"/>
  <c r="AT2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J84" i="37"/>
  <c r="AK78" i="37"/>
  <c r="AT78" i="37" s="1"/>
  <c r="AJ78" i="37"/>
  <c r="AK72" i="37"/>
  <c r="AT72" i="37" s="1"/>
  <c r="AJ72" i="37"/>
  <c r="AK66" i="37"/>
  <c r="AT66" i="37" s="1"/>
  <c r="AJ66" i="37"/>
  <c r="AK60" i="37"/>
  <c r="AT60" i="37" s="1"/>
  <c r="AJ60" i="37"/>
  <c r="AK54" i="37"/>
  <c r="AT54" i="37" s="1"/>
  <c r="AJ54" i="37"/>
  <c r="AJ48" i="37"/>
  <c r="AK48" i="37"/>
  <c r="AT48" i="37" s="1"/>
  <c r="AJ42" i="37"/>
  <c r="AK42" i="37"/>
  <c r="AT42" i="37" s="1"/>
  <c r="AJ36" i="37"/>
  <c r="AK36" i="37"/>
  <c r="AT36" i="37" s="1"/>
  <c r="AJ30" i="37"/>
  <c r="AK30" i="37"/>
  <c r="AT30" i="37" s="1"/>
  <c r="AJ24" i="37"/>
  <c r="AK24" i="37"/>
  <c r="AT24" i="37" s="1"/>
  <c r="AJ18" i="37"/>
  <c r="AK18" i="37"/>
  <c r="AT18" i="37" s="1"/>
  <c r="AJ12" i="37"/>
  <c r="AK12" i="37"/>
  <c r="AT12" i="37" s="1"/>
  <c r="AJ6" i="37"/>
  <c r="AK6" i="37"/>
  <c r="AT6" i="37" s="1"/>
  <c r="AS4" i="81"/>
  <c r="AS100" i="81" s="1"/>
  <c r="AL4" i="81"/>
  <c r="AU4" i="81" s="1"/>
  <c r="AU100" i="81" s="1"/>
  <c r="C11" i="81" s="1"/>
  <c r="F34" i="97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88" i="93"/>
  <c r="AK88" i="93"/>
  <c r="AT88" i="93" s="1"/>
  <c r="AJ64" i="93"/>
  <c r="AK64" i="93"/>
  <c r="AT64" i="93" s="1"/>
  <c r="AJ16" i="93"/>
  <c r="AK16" i="93"/>
  <c r="AT16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S15" i="73"/>
  <c r="AL15" i="73"/>
  <c r="AU15" i="73" s="1"/>
  <c r="AS51" i="73"/>
  <c r="AL51" i="73"/>
  <c r="AU51" i="73" s="1"/>
  <c r="AS87" i="73"/>
  <c r="AL87" i="73"/>
  <c r="AU87" i="73" s="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L48" i="73"/>
  <c r="AU48" i="73" s="1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J89" i="37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J59" i="37"/>
  <c r="AK59" i="37"/>
  <c r="AT59" i="37" s="1"/>
  <c r="AJ53" i="37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J23" i="37"/>
  <c r="AK23" i="37"/>
  <c r="AT23" i="37" s="1"/>
  <c r="AJ17" i="37"/>
  <c r="AK17" i="37"/>
  <c r="AT17" i="37" s="1"/>
  <c r="AK11" i="37"/>
  <c r="AT11" i="37" s="1"/>
  <c r="AJ11" i="37"/>
  <c r="AS11" i="85"/>
  <c r="AL11" i="85"/>
  <c r="AU11" i="85" s="1"/>
  <c r="AS67" i="73"/>
  <c r="AL67" i="73"/>
  <c r="AU67" i="73" s="1"/>
  <c r="X93" i="89"/>
  <c r="Y93" i="89"/>
  <c r="AJ4" i="73"/>
  <c r="AK4" i="73"/>
  <c r="AT4" i="73" s="1"/>
  <c r="AX14" i="33" l="1"/>
  <c r="S14" i="33" s="1"/>
  <c r="AC14" i="33" s="1"/>
  <c r="AB15" i="33" s="1"/>
  <c r="AX19" i="33"/>
  <c r="S19" i="33" s="1"/>
  <c r="AC19" i="33" s="1"/>
  <c r="AB20" i="33" s="1"/>
  <c r="AX13" i="33"/>
  <c r="S13" i="33" s="1"/>
  <c r="AC13" i="33" s="1"/>
  <c r="AB14" i="33" s="1"/>
  <c r="AX18" i="33"/>
  <c r="S18" i="33" s="1"/>
  <c r="AC18" i="33" s="1"/>
  <c r="AB19" i="33" s="1"/>
  <c r="AX12" i="33"/>
  <c r="S12" i="33" s="1"/>
  <c r="AC12" i="33" s="1"/>
  <c r="AB13" i="33" s="1"/>
  <c r="AX23" i="33"/>
  <c r="S23" i="33" s="1"/>
  <c r="AC23" i="33" s="1"/>
  <c r="AB24" i="33" s="1"/>
  <c r="AX17" i="33"/>
  <c r="S17" i="33" s="1"/>
  <c r="AC17" i="33" s="1"/>
  <c r="AB18" i="33" s="1"/>
  <c r="AX11" i="33"/>
  <c r="S11" i="33" s="1"/>
  <c r="AC11" i="33" s="1"/>
  <c r="AB12" i="33" s="1"/>
  <c r="AT100" i="73"/>
  <c r="Z96" i="29"/>
  <c r="AX8" i="33"/>
  <c r="S8" i="33" s="1"/>
  <c r="AC8" i="33" s="1"/>
  <c r="AB9" i="33" s="1"/>
  <c r="AX7" i="33"/>
  <c r="S7" i="33" s="1"/>
  <c r="AC7" i="33" s="1"/>
  <c r="AB8" i="33" s="1"/>
  <c r="AX6" i="33"/>
  <c r="S6" i="33" s="1"/>
  <c r="AC6" i="33" s="1"/>
  <c r="AB7" i="33" s="1"/>
  <c r="AX10" i="33"/>
  <c r="S10" i="33" s="1"/>
  <c r="AC10" i="33" s="1"/>
  <c r="AB11" i="33" s="1"/>
  <c r="AX4" i="33"/>
  <c r="S4" i="33" s="1"/>
  <c r="AC4" i="33" s="1"/>
  <c r="AB5" i="33" s="1"/>
  <c r="AX5" i="33"/>
  <c r="S5" i="33" s="1"/>
  <c r="AC5" i="33" s="1"/>
  <c r="AB6" i="33" s="1"/>
  <c r="Z93" i="89"/>
  <c r="AF93" i="89" s="1"/>
  <c r="AO93" i="89" s="1"/>
  <c r="Z97" i="45"/>
  <c r="W98" i="45" s="1"/>
  <c r="AE97" i="45"/>
  <c r="W97" i="29"/>
  <c r="AG96" i="29"/>
  <c r="AP96" i="29" s="1"/>
  <c r="AE96" i="29"/>
  <c r="AF96" i="29"/>
  <c r="AO96" i="29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9" i="33"/>
  <c r="AK39" i="33"/>
  <c r="AT39" i="33" s="1"/>
  <c r="AJ33" i="33"/>
  <c r="AK33" i="33"/>
  <c r="AT33" i="33" s="1"/>
  <c r="AJ27" i="33"/>
  <c r="AK27" i="33"/>
  <c r="AT27" i="33" s="1"/>
  <c r="AJ21" i="33"/>
  <c r="AK21" i="33"/>
  <c r="AT21" i="33" s="1"/>
  <c r="AJ15" i="33"/>
  <c r="AK15" i="33"/>
  <c r="AT15" i="33" s="1"/>
  <c r="AJ9" i="33"/>
  <c r="AK9" i="33"/>
  <c r="AT9" i="33" s="1"/>
  <c r="AK5" i="33"/>
  <c r="AT5" i="33" s="1"/>
  <c r="AJ5" i="33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J38" i="33"/>
  <c r="AK38" i="33"/>
  <c r="AT38" i="33" s="1"/>
  <c r="AJ32" i="33"/>
  <c r="AK32" i="33"/>
  <c r="AT32" i="33" s="1"/>
  <c r="AK26" i="33"/>
  <c r="AT26" i="33" s="1"/>
  <c r="AJ26" i="33"/>
  <c r="AK20" i="33"/>
  <c r="AT20" i="33" s="1"/>
  <c r="AJ20" i="33"/>
  <c r="AK14" i="33"/>
  <c r="AT14" i="33" s="1"/>
  <c r="AJ14" i="33"/>
  <c r="AK8" i="33"/>
  <c r="AT8" i="33" s="1"/>
  <c r="AJ8" i="33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43" i="33"/>
  <c r="AK43" i="33"/>
  <c r="AT43" i="33" s="1"/>
  <c r="AJ37" i="33"/>
  <c r="AK37" i="33"/>
  <c r="AT37" i="33" s="1"/>
  <c r="AJ31" i="33"/>
  <c r="AK31" i="33"/>
  <c r="AT31" i="33" s="1"/>
  <c r="AJ25" i="33"/>
  <c r="AK25" i="33"/>
  <c r="AT25" i="33" s="1"/>
  <c r="AK19" i="33"/>
  <c r="AT19" i="33" s="1"/>
  <c r="AJ19" i="33"/>
  <c r="AK13" i="33"/>
  <c r="AT13" i="33" s="1"/>
  <c r="AJ13" i="33"/>
  <c r="AK7" i="33"/>
  <c r="AT7" i="33" s="1"/>
  <c r="AJ7" i="33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S100" i="85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K60" i="33"/>
  <c r="AT60" i="33" s="1"/>
  <c r="AJ54" i="33"/>
  <c r="AK54" i="33"/>
  <c r="AT54" i="33" s="1"/>
  <c r="AJ48" i="33"/>
  <c r="AK48" i="33"/>
  <c r="AT48" i="33" s="1"/>
  <c r="AJ42" i="33"/>
  <c r="AK42" i="33"/>
  <c r="AT42" i="33" s="1"/>
  <c r="AJ36" i="33"/>
  <c r="AK36" i="33"/>
  <c r="AT36" i="33" s="1"/>
  <c r="AJ30" i="33"/>
  <c r="AK30" i="33"/>
  <c r="AT30" i="33" s="1"/>
  <c r="AJ24" i="33"/>
  <c r="AK24" i="33"/>
  <c r="AT24" i="33" s="1"/>
  <c r="AJ18" i="33"/>
  <c r="AK18" i="33"/>
  <c r="AT18" i="33" s="1"/>
  <c r="AJ12" i="33"/>
  <c r="AK12" i="33"/>
  <c r="AT12" i="33" s="1"/>
  <c r="AJ6" i="33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Z3" i="25"/>
  <c r="AX7" i="25" s="1"/>
  <c r="S7" i="25" s="1"/>
  <c r="AC7" i="25" s="1"/>
  <c r="AB8" i="25" s="1"/>
  <c r="AX21" i="25"/>
  <c r="S21" i="25" s="1"/>
  <c r="AC21" i="25" s="1"/>
  <c r="AB22" i="25" s="1"/>
  <c r="AX23" i="25"/>
  <c r="S23" i="25" s="1"/>
  <c r="AC23" i="25" s="1"/>
  <c r="AB24" i="25" s="1"/>
  <c r="AX27" i="25"/>
  <c r="S27" i="25" s="1"/>
  <c r="AC27" i="25" s="1"/>
  <c r="AB28" i="25" s="1"/>
  <c r="AX29" i="25"/>
  <c r="S29" i="25" s="1"/>
  <c r="AC29" i="25" s="1"/>
  <c r="AB30" i="25" s="1"/>
  <c r="AX31" i="25"/>
  <c r="S31" i="25" s="1"/>
  <c r="AC31" i="25" s="1"/>
  <c r="AB32" i="25" s="1"/>
  <c r="AX32" i="25"/>
  <c r="S32" i="25" s="1"/>
  <c r="AC32" i="25" s="1"/>
  <c r="AB33" i="25" s="1"/>
  <c r="AX33" i="25"/>
  <c r="S33" i="25" s="1"/>
  <c r="AC33" i="25" s="1"/>
  <c r="AB34" i="25" s="1"/>
  <c r="AX35" i="25"/>
  <c r="S35" i="25" s="1"/>
  <c r="AC35" i="25" s="1"/>
  <c r="AB36" i="25" s="1"/>
  <c r="AX37" i="25"/>
  <c r="S37" i="25" s="1"/>
  <c r="AC37" i="25" s="1"/>
  <c r="AB38" i="25" s="1"/>
  <c r="AX38" i="25"/>
  <c r="S38" i="25" s="1"/>
  <c r="AC38" i="25" s="1"/>
  <c r="AB39" i="25" s="1"/>
  <c r="AX39" i="25"/>
  <c r="S39" i="25" s="1"/>
  <c r="AC39" i="25" s="1"/>
  <c r="AB40" i="25" s="1"/>
  <c r="AX40" i="25"/>
  <c r="S40" i="25" s="1"/>
  <c r="AC40" i="25" s="1"/>
  <c r="AB41" i="25" s="1"/>
  <c r="AX41" i="25"/>
  <c r="S41" i="25" s="1"/>
  <c r="AC41" i="25" s="1"/>
  <c r="AB42" i="25" s="1"/>
  <c r="AX42" i="25"/>
  <c r="S42" i="25" s="1"/>
  <c r="AC42" i="25" s="1"/>
  <c r="AB43" i="25" s="1"/>
  <c r="AX43" i="25"/>
  <c r="S43" i="25" s="1"/>
  <c r="AC43" i="25" s="1"/>
  <c r="AB44" i="25" s="1"/>
  <c r="AX44" i="25"/>
  <c r="S44" i="25" s="1"/>
  <c r="AC44" i="25" s="1"/>
  <c r="AB45" i="25" s="1"/>
  <c r="AX45" i="25"/>
  <c r="S45" i="25" s="1"/>
  <c r="AC45" i="25" s="1"/>
  <c r="AB46" i="25" s="1"/>
  <c r="AX46" i="25"/>
  <c r="S46" i="25" s="1"/>
  <c r="AC46" i="25" s="1"/>
  <c r="AB47" i="25" s="1"/>
  <c r="AX47" i="25"/>
  <c r="S47" i="25" s="1"/>
  <c r="AC47" i="25" s="1"/>
  <c r="AB48" i="25" s="1"/>
  <c r="AX48" i="25"/>
  <c r="S48" i="25" s="1"/>
  <c r="AC48" i="25" s="1"/>
  <c r="AB49" i="25" s="1"/>
  <c r="AX49" i="25"/>
  <c r="S49" i="25" s="1"/>
  <c r="AC49" i="25" s="1"/>
  <c r="AB50" i="25" s="1"/>
  <c r="AX50" i="25"/>
  <c r="S50" i="25" s="1"/>
  <c r="AC50" i="25" s="1"/>
  <c r="AB51" i="25" s="1"/>
  <c r="AX51" i="25"/>
  <c r="S51" i="25" s="1"/>
  <c r="AC51" i="25" s="1"/>
  <c r="AB52" i="25" s="1"/>
  <c r="AX52" i="25"/>
  <c r="S52" i="25" s="1"/>
  <c r="AC52" i="25" s="1"/>
  <c r="AB53" i="25" s="1"/>
  <c r="AX53" i="25"/>
  <c r="S53" i="25" s="1"/>
  <c r="AC53" i="25" s="1"/>
  <c r="AB54" i="25" s="1"/>
  <c r="AX54" i="25"/>
  <c r="S54" i="25" s="1"/>
  <c r="AC54" i="25" s="1"/>
  <c r="AB55" i="25" s="1"/>
  <c r="AX55" i="25"/>
  <c r="S55" i="25" s="1"/>
  <c r="AC55" i="25" s="1"/>
  <c r="AB56" i="25" s="1"/>
  <c r="AX56" i="25"/>
  <c r="S56" i="25" s="1"/>
  <c r="AC56" i="25" s="1"/>
  <c r="AB57" i="25" s="1"/>
  <c r="AX57" i="25"/>
  <c r="S57" i="25" s="1"/>
  <c r="AC57" i="25" s="1"/>
  <c r="AB58" i="25" s="1"/>
  <c r="AX58" i="25"/>
  <c r="S58" i="25" s="1"/>
  <c r="AC58" i="25" s="1"/>
  <c r="AB59" i="25" s="1"/>
  <c r="AX59" i="25"/>
  <c r="S59" i="25" s="1"/>
  <c r="AC59" i="25" s="1"/>
  <c r="AB60" i="25" s="1"/>
  <c r="AX60" i="25"/>
  <c r="S60" i="25" s="1"/>
  <c r="AC60" i="25" s="1"/>
  <c r="AB61" i="25" s="1"/>
  <c r="AX61" i="25"/>
  <c r="S61" i="25" s="1"/>
  <c r="AC61" i="25" s="1"/>
  <c r="AB62" i="25" s="1"/>
  <c r="AX62" i="25"/>
  <c r="S62" i="25" s="1"/>
  <c r="AC62" i="25" s="1"/>
  <c r="AB63" i="25" s="1"/>
  <c r="AX63" i="25"/>
  <c r="S63" i="25" s="1"/>
  <c r="AC63" i="25" s="1"/>
  <c r="AB64" i="25" s="1"/>
  <c r="AX64" i="25"/>
  <c r="S64" i="25" s="1"/>
  <c r="AC64" i="25" s="1"/>
  <c r="AB65" i="25" s="1"/>
  <c r="AX65" i="25"/>
  <c r="S65" i="25" s="1"/>
  <c r="AC65" i="25" s="1"/>
  <c r="AB66" i="25" s="1"/>
  <c r="AX66" i="25"/>
  <c r="S66" i="25" s="1"/>
  <c r="AC66" i="25" s="1"/>
  <c r="AB67" i="25" s="1"/>
  <c r="AX67" i="25"/>
  <c r="S67" i="25" s="1"/>
  <c r="AC67" i="25" s="1"/>
  <c r="AB68" i="25" s="1"/>
  <c r="AX68" i="25"/>
  <c r="S68" i="25" s="1"/>
  <c r="AC68" i="25" s="1"/>
  <c r="AB69" i="25" s="1"/>
  <c r="AX69" i="25"/>
  <c r="S69" i="25" s="1"/>
  <c r="AC69" i="25" s="1"/>
  <c r="AB70" i="25" s="1"/>
  <c r="AX70" i="25"/>
  <c r="S70" i="25" s="1"/>
  <c r="AC70" i="25" s="1"/>
  <c r="AB71" i="25" s="1"/>
  <c r="AX71" i="25"/>
  <c r="S71" i="25" s="1"/>
  <c r="AC71" i="25" s="1"/>
  <c r="AB72" i="25" s="1"/>
  <c r="AX72" i="25"/>
  <c r="S72" i="25" s="1"/>
  <c r="AC72" i="25" s="1"/>
  <c r="AB73" i="25" s="1"/>
  <c r="AX73" i="25"/>
  <c r="S73" i="25" s="1"/>
  <c r="AC73" i="25" s="1"/>
  <c r="AB74" i="25" s="1"/>
  <c r="AX74" i="25"/>
  <c r="S74" i="25" s="1"/>
  <c r="AC74" i="25" s="1"/>
  <c r="AB75" i="25" s="1"/>
  <c r="AX75" i="25"/>
  <c r="S75" i="25" s="1"/>
  <c r="AC75" i="25" s="1"/>
  <c r="AB76" i="25" s="1"/>
  <c r="AX76" i="25"/>
  <c r="S76" i="25" s="1"/>
  <c r="AC76" i="25" s="1"/>
  <c r="AB77" i="25" s="1"/>
  <c r="AX77" i="25"/>
  <c r="S77" i="25" s="1"/>
  <c r="AC77" i="25" s="1"/>
  <c r="AB78" i="25" s="1"/>
  <c r="AX78" i="25"/>
  <c r="S78" i="25" s="1"/>
  <c r="AC78" i="25" s="1"/>
  <c r="AB79" i="25" s="1"/>
  <c r="AX79" i="25"/>
  <c r="S79" i="25" s="1"/>
  <c r="AC79" i="25" s="1"/>
  <c r="AB80" i="25" s="1"/>
  <c r="AX80" i="25"/>
  <c r="S80" i="25" s="1"/>
  <c r="AC80" i="25" s="1"/>
  <c r="AB81" i="25" s="1"/>
  <c r="AX81" i="25"/>
  <c r="S81" i="25" s="1"/>
  <c r="AC81" i="25" s="1"/>
  <c r="AB82" i="25" s="1"/>
  <c r="AX82" i="25"/>
  <c r="S82" i="25" s="1"/>
  <c r="AC82" i="25" s="1"/>
  <c r="AB83" i="25" s="1"/>
  <c r="AX83" i="25"/>
  <c r="S83" i="25" s="1"/>
  <c r="AC83" i="25" s="1"/>
  <c r="AB84" i="25" s="1"/>
  <c r="AX84" i="25"/>
  <c r="S84" i="25" s="1"/>
  <c r="AC84" i="25" s="1"/>
  <c r="AB85" i="25" s="1"/>
  <c r="AX85" i="25"/>
  <c r="S85" i="25" s="1"/>
  <c r="AC85" i="25" s="1"/>
  <c r="AB86" i="25" s="1"/>
  <c r="AX86" i="25"/>
  <c r="S86" i="25" s="1"/>
  <c r="AC86" i="25" s="1"/>
  <c r="AB87" i="25" s="1"/>
  <c r="AX87" i="25"/>
  <c r="S87" i="25" s="1"/>
  <c r="AC87" i="25" s="1"/>
  <c r="AB88" i="25" s="1"/>
  <c r="AX88" i="25"/>
  <c r="S88" i="25" s="1"/>
  <c r="AC88" i="25" s="1"/>
  <c r="AB89" i="25" s="1"/>
  <c r="AX89" i="25"/>
  <c r="S89" i="25" s="1"/>
  <c r="AC89" i="25" s="1"/>
  <c r="AB90" i="25" s="1"/>
  <c r="AX90" i="25"/>
  <c r="S90" i="25" s="1"/>
  <c r="AC90" i="25" s="1"/>
  <c r="AB91" i="25" s="1"/>
  <c r="AX91" i="25"/>
  <c r="S91" i="25" s="1"/>
  <c r="AC91" i="25" s="1"/>
  <c r="AB92" i="25" s="1"/>
  <c r="AX92" i="25"/>
  <c r="S92" i="25" s="1"/>
  <c r="AC92" i="25" s="1"/>
  <c r="AB93" i="25" s="1"/>
  <c r="AX94" i="25"/>
  <c r="S94" i="25" s="1"/>
  <c r="AC94" i="25" s="1"/>
  <c r="AB95" i="25" s="1"/>
  <c r="AX96" i="25"/>
  <c r="S96" i="25" s="1"/>
  <c r="AC96" i="25" s="1"/>
  <c r="AB97" i="25" s="1"/>
  <c r="AX93" i="25"/>
  <c r="S93" i="25" s="1"/>
  <c r="AC93" i="25" s="1"/>
  <c r="AB94" i="25" s="1"/>
  <c r="AX97" i="25"/>
  <c r="S97" i="25" s="1"/>
  <c r="AC97" i="25" s="1"/>
  <c r="AB98" i="25" s="1"/>
  <c r="AX95" i="25"/>
  <c r="S95" i="25" s="1"/>
  <c r="AC95" i="25" s="1"/>
  <c r="AB96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K29" i="33"/>
  <c r="AT29" i="33" s="1"/>
  <c r="AJ29" i="33"/>
  <c r="AK23" i="33"/>
  <c r="AT23" i="33" s="1"/>
  <c r="AJ23" i="33"/>
  <c r="AK17" i="33"/>
  <c r="AT17" i="33" s="1"/>
  <c r="AJ17" i="33"/>
  <c r="AJ11" i="33"/>
  <c r="AK11" i="33"/>
  <c r="AT11" i="33" s="1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S100" i="73" s="1"/>
  <c r="AL4" i="73"/>
  <c r="AU4" i="73" s="1"/>
  <c r="AU100" i="73" s="1"/>
  <c r="C11" i="73" s="1"/>
  <c r="F26" i="97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64" i="33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J34" i="33"/>
  <c r="AK34" i="33"/>
  <c r="AT34" i="33" s="1"/>
  <c r="AJ28" i="33"/>
  <c r="AK28" i="33"/>
  <c r="AT28" i="33" s="1"/>
  <c r="AJ22" i="33"/>
  <c r="AK22" i="33"/>
  <c r="AT22" i="33" s="1"/>
  <c r="AK16" i="33"/>
  <c r="AT16" i="33" s="1"/>
  <c r="AJ16" i="33"/>
  <c r="AK10" i="33"/>
  <c r="AT10" i="33" s="1"/>
  <c r="AJ10" i="33"/>
  <c r="AJ52" i="93"/>
  <c r="AX25" i="25" l="1"/>
  <c r="S25" i="25" s="1"/>
  <c r="AC25" i="25" s="1"/>
  <c r="AB26" i="25" s="1"/>
  <c r="AX19" i="25"/>
  <c r="S19" i="25" s="1"/>
  <c r="AC19" i="25" s="1"/>
  <c r="AB20" i="25" s="1"/>
  <c r="AX36" i="25"/>
  <c r="S36" i="25" s="1"/>
  <c r="AC36" i="25" s="1"/>
  <c r="AB37" i="25" s="1"/>
  <c r="AX30" i="25"/>
  <c r="S30" i="25" s="1"/>
  <c r="AC30" i="25" s="1"/>
  <c r="AB31" i="25" s="1"/>
  <c r="AX24" i="25"/>
  <c r="S24" i="25" s="1"/>
  <c r="AC24" i="25" s="1"/>
  <c r="AB25" i="25" s="1"/>
  <c r="AX18" i="25"/>
  <c r="S18" i="25" s="1"/>
  <c r="AC18" i="25" s="1"/>
  <c r="AB19" i="25" s="1"/>
  <c r="AX17" i="25"/>
  <c r="S17" i="25" s="1"/>
  <c r="AC17" i="25" s="1"/>
  <c r="AB18" i="25" s="1"/>
  <c r="AX34" i="25"/>
  <c r="S34" i="25" s="1"/>
  <c r="AC34" i="25" s="1"/>
  <c r="AB35" i="25" s="1"/>
  <c r="AX28" i="25"/>
  <c r="S28" i="25" s="1"/>
  <c r="AC28" i="25" s="1"/>
  <c r="AB29" i="25" s="1"/>
  <c r="AX22" i="25"/>
  <c r="S22" i="25" s="1"/>
  <c r="AC22" i="25" s="1"/>
  <c r="AB23" i="25" s="1"/>
  <c r="AX12" i="25"/>
  <c r="S12" i="25" s="1"/>
  <c r="AC12" i="25" s="1"/>
  <c r="AB13" i="25" s="1"/>
  <c r="AF97" i="45"/>
  <c r="AO97" i="45" s="1"/>
  <c r="AG93" i="89"/>
  <c r="AP93" i="89" s="1"/>
  <c r="AX26" i="25"/>
  <c r="S26" i="25" s="1"/>
  <c r="AC26" i="25" s="1"/>
  <c r="AB27" i="25" s="1"/>
  <c r="AX20" i="25"/>
  <c r="S20" i="25" s="1"/>
  <c r="AC20" i="25" s="1"/>
  <c r="AB21" i="25" s="1"/>
  <c r="W94" i="89"/>
  <c r="AX11" i="25"/>
  <c r="S11" i="25" s="1"/>
  <c r="AC11" i="25" s="1"/>
  <c r="AB12" i="25" s="1"/>
  <c r="AX9" i="25"/>
  <c r="S9" i="25" s="1"/>
  <c r="AC9" i="25" s="1"/>
  <c r="AB10" i="25" s="1"/>
  <c r="AG97" i="45"/>
  <c r="AP97" i="45" s="1"/>
  <c r="AX15" i="25"/>
  <c r="S15" i="25" s="1"/>
  <c r="AC15" i="25" s="1"/>
  <c r="AB16" i="25" s="1"/>
  <c r="AE93" i="89"/>
  <c r="AI93" i="89" s="1"/>
  <c r="AX13" i="25"/>
  <c r="S13" i="25" s="1"/>
  <c r="AC13" i="25" s="1"/>
  <c r="AB14" i="25" s="1"/>
  <c r="AX14" i="25"/>
  <c r="S14" i="25" s="1"/>
  <c r="AC14" i="25" s="1"/>
  <c r="AB15" i="25" s="1"/>
  <c r="AX8" i="25"/>
  <c r="S8" i="25" s="1"/>
  <c r="AC8" i="25" s="1"/>
  <c r="AB9" i="25" s="1"/>
  <c r="AX6" i="25"/>
  <c r="S6" i="25" s="1"/>
  <c r="AC6" i="25" s="1"/>
  <c r="AB7" i="25" s="1"/>
  <c r="AX3" i="25"/>
  <c r="S3" i="25" s="1"/>
  <c r="AC3" i="25" s="1"/>
  <c r="AB4" i="25" s="1"/>
  <c r="AX16" i="25"/>
  <c r="S16" i="25" s="1"/>
  <c r="AC16" i="25" s="1"/>
  <c r="AB17" i="25" s="1"/>
  <c r="AJ17" i="25" s="1"/>
  <c r="AX10" i="25"/>
  <c r="S10" i="25" s="1"/>
  <c r="AC10" i="25" s="1"/>
  <c r="AB11" i="25" s="1"/>
  <c r="AX5" i="25"/>
  <c r="S5" i="25" s="1"/>
  <c r="AC5" i="25" s="1"/>
  <c r="AB6" i="25" s="1"/>
  <c r="AX4" i="25"/>
  <c r="S4" i="25" s="1"/>
  <c r="AC4" i="25" s="1"/>
  <c r="AB5" i="25" s="1"/>
  <c r="AK5" i="25" s="1"/>
  <c r="AT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K76" i="25"/>
  <c r="AT76" i="25" s="1"/>
  <c r="AJ76" i="25"/>
  <c r="AK70" i="25"/>
  <c r="AT70" i="25" s="1"/>
  <c r="AJ70" i="25"/>
  <c r="AK64" i="25"/>
  <c r="AT64" i="25" s="1"/>
  <c r="AJ64" i="25"/>
  <c r="AK58" i="25"/>
  <c r="AT58" i="25" s="1"/>
  <c r="AJ58" i="25"/>
  <c r="AK52" i="25"/>
  <c r="AT52" i="25" s="1"/>
  <c r="AJ52" i="25"/>
  <c r="AK46" i="25"/>
  <c r="AT46" i="25" s="1"/>
  <c r="AJ46" i="25"/>
  <c r="AK40" i="25"/>
  <c r="AT40" i="25" s="1"/>
  <c r="AJ40" i="25"/>
  <c r="AK34" i="25"/>
  <c r="AT34" i="25" s="1"/>
  <c r="AJ34" i="25"/>
  <c r="AK28" i="25"/>
  <c r="AT28" i="25" s="1"/>
  <c r="AJ28" i="25"/>
  <c r="AK22" i="25"/>
  <c r="AT22" i="25" s="1"/>
  <c r="AJ22" i="25"/>
  <c r="AK16" i="25"/>
  <c r="AT16" i="25" s="1"/>
  <c r="AJ10" i="25"/>
  <c r="AK10" i="25"/>
  <c r="AT10" i="25" s="1"/>
  <c r="AJ5" i="25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X98" i="45"/>
  <c r="AS82" i="93"/>
  <c r="AL82" i="93"/>
  <c r="AU82" i="93" s="1"/>
  <c r="AK81" i="25"/>
  <c r="AT81" i="25" s="1"/>
  <c r="AJ81" i="25"/>
  <c r="AK39" i="25"/>
  <c r="AT39" i="25" s="1"/>
  <c r="AJ39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Z97" i="29" s="1"/>
  <c r="Y97" i="29"/>
  <c r="AS56" i="93"/>
  <c r="AL56" i="93"/>
  <c r="AU56" i="93" s="1"/>
  <c r="AS29" i="33"/>
  <c r="AL29" i="33"/>
  <c r="AU29" i="33" s="1"/>
  <c r="AK27" i="25"/>
  <c r="AT27" i="25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J74" i="25"/>
  <c r="AK74" i="25"/>
  <c r="AT74" i="25" s="1"/>
  <c r="AJ68" i="25"/>
  <c r="AK68" i="25"/>
  <c r="AT68" i="25" s="1"/>
  <c r="AJ62" i="25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J38" i="25"/>
  <c r="AK38" i="25"/>
  <c r="AT38" i="25" s="1"/>
  <c r="AJ32" i="25"/>
  <c r="AK32" i="25"/>
  <c r="AT32" i="25" s="1"/>
  <c r="AJ26" i="25"/>
  <c r="AK26" i="25"/>
  <c r="AT26" i="25" s="1"/>
  <c r="AJ20" i="25"/>
  <c r="AK20" i="25"/>
  <c r="AT20" i="25" s="1"/>
  <c r="AJ14" i="25"/>
  <c r="AK14" i="25"/>
  <c r="AT14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I97" i="45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K9" i="25"/>
  <c r="AT9" i="25" s="1"/>
  <c r="AJ9" i="25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J98" i="25"/>
  <c r="AS98" i="25" s="1"/>
  <c r="AK98" i="25"/>
  <c r="AT98" i="25" s="1"/>
  <c r="AK91" i="25"/>
  <c r="AT91" i="25" s="1"/>
  <c r="AJ91" i="25"/>
  <c r="AK85" i="25"/>
  <c r="AT85" i="25" s="1"/>
  <c r="AJ85" i="25"/>
  <c r="AK79" i="25"/>
  <c r="AT79" i="25" s="1"/>
  <c r="AJ79" i="25"/>
  <c r="AK73" i="25"/>
  <c r="AT73" i="25" s="1"/>
  <c r="AJ73" i="25"/>
  <c r="AK67" i="25"/>
  <c r="AT67" i="25" s="1"/>
  <c r="AJ67" i="25"/>
  <c r="AK61" i="25"/>
  <c r="AT61" i="25" s="1"/>
  <c r="AJ61" i="25"/>
  <c r="AK55" i="25"/>
  <c r="AT55" i="25" s="1"/>
  <c r="AJ55" i="25"/>
  <c r="AK49" i="25"/>
  <c r="AT49" i="25" s="1"/>
  <c r="AJ49" i="25"/>
  <c r="AK43" i="25"/>
  <c r="AT43" i="25" s="1"/>
  <c r="AJ43" i="25"/>
  <c r="AK37" i="25"/>
  <c r="AT37" i="25" s="1"/>
  <c r="AJ37" i="25"/>
  <c r="AK31" i="25"/>
  <c r="AT31" i="25" s="1"/>
  <c r="AJ31" i="25"/>
  <c r="AK25" i="25"/>
  <c r="AT25" i="25" s="1"/>
  <c r="AJ25" i="25"/>
  <c r="AK19" i="25"/>
  <c r="AT19" i="25" s="1"/>
  <c r="AJ19" i="25"/>
  <c r="AK13" i="25"/>
  <c r="AT13" i="25" s="1"/>
  <c r="AJ13" i="25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J51" i="25"/>
  <c r="AK15" i="25"/>
  <c r="AT15" i="25" s="1"/>
  <c r="AJ15" i="25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8" i="25"/>
  <c r="AT78" i="25" s="1"/>
  <c r="AJ78" i="25"/>
  <c r="AK72" i="25"/>
  <c r="AT72" i="25" s="1"/>
  <c r="AJ72" i="25"/>
  <c r="AK66" i="25"/>
  <c r="AT66" i="25" s="1"/>
  <c r="AJ66" i="25"/>
  <c r="AK60" i="25"/>
  <c r="AT60" i="25" s="1"/>
  <c r="AJ60" i="25"/>
  <c r="AK54" i="25"/>
  <c r="AT54" i="25" s="1"/>
  <c r="AJ54" i="25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J30" i="25"/>
  <c r="AK24" i="25"/>
  <c r="AT24" i="25" s="1"/>
  <c r="AJ24" i="25"/>
  <c r="AK18" i="25"/>
  <c r="AT18" i="25" s="1"/>
  <c r="AJ18" i="25"/>
  <c r="AK12" i="25"/>
  <c r="AT12" i="25" s="1"/>
  <c r="AJ12" i="25"/>
  <c r="AJ6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L5" i="33"/>
  <c r="AU5" i="33" s="1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T100" i="33" s="1"/>
  <c r="AJ4" i="33"/>
  <c r="AS23" i="33"/>
  <c r="AL23" i="33"/>
  <c r="AU23" i="33" s="1"/>
  <c r="AK97" i="25"/>
  <c r="AT97" i="25" s="1"/>
  <c r="AJ97" i="25"/>
  <c r="AJ89" i="25"/>
  <c r="AK89" i="25"/>
  <c r="AT89" i="25" s="1"/>
  <c r="AJ83" i="25"/>
  <c r="AK83" i="25"/>
  <c r="AT83" i="25" s="1"/>
  <c r="AJ77" i="25"/>
  <c r="AK77" i="25"/>
  <c r="AT77" i="25" s="1"/>
  <c r="AJ71" i="25"/>
  <c r="AK71" i="25"/>
  <c r="AT71" i="25" s="1"/>
  <c r="AJ65" i="25"/>
  <c r="AK65" i="25"/>
  <c r="AT65" i="25" s="1"/>
  <c r="AJ59" i="25"/>
  <c r="AK59" i="25"/>
  <c r="AT59" i="25" s="1"/>
  <c r="AJ53" i="25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J29" i="25"/>
  <c r="AK29" i="25"/>
  <c r="AT29" i="25" s="1"/>
  <c r="AJ23" i="25"/>
  <c r="AK23" i="25"/>
  <c r="AT23" i="25" s="1"/>
  <c r="AK17" i="25"/>
  <c r="AT17" i="25" s="1"/>
  <c r="AJ11" i="25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X94" i="89"/>
  <c r="Z98" i="45" l="1"/>
  <c r="AJ16" i="25"/>
  <c r="Z94" i="89"/>
  <c r="AN93" i="89"/>
  <c r="AJ3" i="25"/>
  <c r="AS4" i="33"/>
  <c r="AS100" i="33" s="1"/>
  <c r="AL4" i="33"/>
  <c r="AU4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S37" i="25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R97" i="45"/>
  <c r="AS8" i="25"/>
  <c r="AL8" i="25"/>
  <c r="AU8" i="25" s="1"/>
  <c r="AS26" i="25"/>
  <c r="AL26" i="25"/>
  <c r="AU26" i="25" s="1"/>
  <c r="AS44" i="25"/>
  <c r="AL44" i="25"/>
  <c r="AU44" i="25" s="1"/>
  <c r="AS62" i="25"/>
  <c r="AL62" i="25"/>
  <c r="AU62" i="25" s="1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28" i="45"/>
  <c r="S28" i="45" s="1"/>
  <c r="AC28" i="45" s="1"/>
  <c r="AB29" i="45" s="1"/>
  <c r="AX31" i="45"/>
  <c r="S31" i="45" s="1"/>
  <c r="AC31" i="45" s="1"/>
  <c r="AB32" i="45" s="1"/>
  <c r="AX34" i="45"/>
  <c r="S34" i="45" s="1"/>
  <c r="AC34" i="45" s="1"/>
  <c r="AB35" i="45" s="1"/>
  <c r="AX37" i="45"/>
  <c r="S37" i="45" s="1"/>
  <c r="AC37" i="45" s="1"/>
  <c r="AB38" i="45" s="1"/>
  <c r="AX40" i="45"/>
  <c r="S40" i="45" s="1"/>
  <c r="AC40" i="45" s="1"/>
  <c r="AB41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X96" i="45"/>
  <c r="S96" i="45" s="1"/>
  <c r="AC96" i="45" s="1"/>
  <c r="AB97" i="45" s="1"/>
  <c r="AX94" i="45"/>
  <c r="S94" i="45" s="1"/>
  <c r="AC94" i="45" s="1"/>
  <c r="AB95" i="45" s="1"/>
  <c r="AX95" i="45"/>
  <c r="S95" i="45" s="1"/>
  <c r="AC95" i="45" s="1"/>
  <c r="AB96" i="45" s="1"/>
  <c r="AS10" i="25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U100" i="33"/>
  <c r="C11" i="33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T100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X39" i="45" l="1"/>
  <c r="S39" i="45" s="1"/>
  <c r="AC39" i="45" s="1"/>
  <c r="AB40" i="45" s="1"/>
  <c r="AX33" i="45"/>
  <c r="S33" i="45" s="1"/>
  <c r="AC33" i="45" s="1"/>
  <c r="AB34" i="45" s="1"/>
  <c r="AX27" i="45"/>
  <c r="S27" i="45" s="1"/>
  <c r="AC27" i="45" s="1"/>
  <c r="AB28" i="45" s="1"/>
  <c r="AX38" i="45"/>
  <c r="S38" i="45" s="1"/>
  <c r="AC38" i="45" s="1"/>
  <c r="AB39" i="45" s="1"/>
  <c r="AX32" i="45"/>
  <c r="S32" i="45" s="1"/>
  <c r="AC32" i="45" s="1"/>
  <c r="AB33" i="45" s="1"/>
  <c r="AX23" i="45"/>
  <c r="S23" i="45" s="1"/>
  <c r="AC23" i="45" s="1"/>
  <c r="AB24" i="45" s="1"/>
  <c r="AX42" i="45"/>
  <c r="S42" i="45" s="1"/>
  <c r="AC42" i="45" s="1"/>
  <c r="AB43" i="45" s="1"/>
  <c r="AX36" i="45"/>
  <c r="S36" i="45" s="1"/>
  <c r="AC36" i="45" s="1"/>
  <c r="AB37" i="45" s="1"/>
  <c r="AX30" i="45"/>
  <c r="S30" i="45" s="1"/>
  <c r="AC30" i="45" s="1"/>
  <c r="AB31" i="45" s="1"/>
  <c r="AX41" i="45"/>
  <c r="S41" i="45" s="1"/>
  <c r="AC41" i="45" s="1"/>
  <c r="AB42" i="45" s="1"/>
  <c r="AX35" i="45"/>
  <c r="S35" i="45" s="1"/>
  <c r="AC35" i="45" s="1"/>
  <c r="AB36" i="45" s="1"/>
  <c r="AX29" i="45"/>
  <c r="S29" i="45" s="1"/>
  <c r="AC29" i="45" s="1"/>
  <c r="AB30" i="45" s="1"/>
  <c r="AX21" i="45"/>
  <c r="S21" i="45" s="1"/>
  <c r="AC21" i="45" s="1"/>
  <c r="AB22" i="45" s="1"/>
  <c r="AX26" i="45"/>
  <c r="S26" i="45" s="1"/>
  <c r="AC26" i="45" s="1"/>
  <c r="AB27" i="45" s="1"/>
  <c r="AX18" i="45"/>
  <c r="S18" i="45" s="1"/>
  <c r="AC18" i="45" s="1"/>
  <c r="AB19" i="45" s="1"/>
  <c r="AX25" i="45"/>
  <c r="S25" i="45" s="1"/>
  <c r="AC25" i="45" s="1"/>
  <c r="AB26" i="45" s="1"/>
  <c r="AX17" i="45"/>
  <c r="S17" i="45" s="1"/>
  <c r="AC17" i="45" s="1"/>
  <c r="AB18" i="45" s="1"/>
  <c r="AX24" i="45"/>
  <c r="S24" i="45" s="1"/>
  <c r="AC24" i="45" s="1"/>
  <c r="AB25" i="45" s="1"/>
  <c r="AX16" i="45"/>
  <c r="S16" i="45" s="1"/>
  <c r="AC16" i="45" s="1"/>
  <c r="AB17" i="45" s="1"/>
  <c r="AX22" i="45"/>
  <c r="S22" i="45" s="1"/>
  <c r="AC22" i="45" s="1"/>
  <c r="AB23" i="45" s="1"/>
  <c r="AX10" i="45"/>
  <c r="S10" i="45" s="1"/>
  <c r="AC10" i="45" s="1"/>
  <c r="AB11" i="45" s="1"/>
  <c r="AX9" i="45"/>
  <c r="S9" i="45" s="1"/>
  <c r="AC9" i="45" s="1"/>
  <c r="AB10" i="45" s="1"/>
  <c r="AX15" i="45"/>
  <c r="S15" i="45" s="1"/>
  <c r="AC15" i="45" s="1"/>
  <c r="AB16" i="45" s="1"/>
  <c r="AX20" i="45"/>
  <c r="S20" i="45" s="1"/>
  <c r="AC20" i="45" s="1"/>
  <c r="AB21" i="45" s="1"/>
  <c r="AX12" i="45"/>
  <c r="S12" i="45" s="1"/>
  <c r="AC12" i="45" s="1"/>
  <c r="AB13" i="45" s="1"/>
  <c r="AX19" i="45"/>
  <c r="S19" i="45" s="1"/>
  <c r="AC19" i="45" s="1"/>
  <c r="AB20" i="45" s="1"/>
  <c r="AX11" i="45"/>
  <c r="S11" i="45" s="1"/>
  <c r="AC11" i="45" s="1"/>
  <c r="AB12" i="45" s="1"/>
  <c r="AX4" i="45"/>
  <c r="S4" i="45" s="1"/>
  <c r="AC4" i="45" s="1"/>
  <c r="AB5" i="45" s="1"/>
  <c r="AX3" i="45"/>
  <c r="S3" i="45" s="1"/>
  <c r="AC3" i="45" s="1"/>
  <c r="AX14" i="45"/>
  <c r="S14" i="45" s="1"/>
  <c r="AC14" i="45" s="1"/>
  <c r="AB15" i="45" s="1"/>
  <c r="AX8" i="45"/>
  <c r="S8" i="45" s="1"/>
  <c r="AC8" i="45" s="1"/>
  <c r="AB9" i="45" s="1"/>
  <c r="AX13" i="45"/>
  <c r="S13" i="45" s="1"/>
  <c r="AC13" i="45" s="1"/>
  <c r="AB14" i="45" s="1"/>
  <c r="AX5" i="45"/>
  <c r="S5" i="45" s="1"/>
  <c r="AC5" i="45" s="1"/>
  <c r="AB6" i="45" s="1"/>
  <c r="AK7" i="45"/>
  <c r="AT7" i="45" s="1"/>
  <c r="AI98" i="45"/>
  <c r="AN98" i="45"/>
  <c r="AN100" i="45" s="1"/>
  <c r="AJ77" i="45"/>
  <c r="AK77" i="45"/>
  <c r="AT77" i="45" s="1"/>
  <c r="AK35" i="45"/>
  <c r="AT35" i="45" s="1"/>
  <c r="AJ35" i="45"/>
  <c r="AS4" i="25"/>
  <c r="AL4" i="25"/>
  <c r="AU4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K54" i="45"/>
  <c r="AT54" i="45" s="1"/>
  <c r="AJ54" i="45"/>
  <c r="AJ48" i="45"/>
  <c r="AK48" i="45"/>
  <c r="AT48" i="45" s="1"/>
  <c r="AK42" i="45"/>
  <c r="AT42" i="45" s="1"/>
  <c r="AJ42" i="45"/>
  <c r="AJ36" i="45"/>
  <c r="AK36" i="45"/>
  <c r="AT36" i="45" s="1"/>
  <c r="AJ30" i="45"/>
  <c r="AK30" i="45"/>
  <c r="AT30" i="45" s="1"/>
  <c r="AJ24" i="45"/>
  <c r="AK24" i="45"/>
  <c r="AT24" i="45" s="1"/>
  <c r="AJ18" i="45"/>
  <c r="AK18" i="45"/>
  <c r="AT18" i="45" s="1"/>
  <c r="AJ12" i="45"/>
  <c r="AK12" i="45"/>
  <c r="AT12" i="45" s="1"/>
  <c r="AJ6" i="45"/>
  <c r="AK6" i="45"/>
  <c r="AT6" i="45" s="1"/>
  <c r="AJ89" i="45"/>
  <c r="AK89" i="45"/>
  <c r="AT89" i="45" s="1"/>
  <c r="AJ71" i="45"/>
  <c r="AK71" i="45"/>
  <c r="AT71" i="45" s="1"/>
  <c r="AJ41" i="45"/>
  <c r="AK41" i="45"/>
  <c r="AT41" i="45" s="1"/>
  <c r="AJ5" i="45"/>
  <c r="AK5" i="45"/>
  <c r="AT5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X95" i="89"/>
  <c r="Y95" i="89"/>
  <c r="AJ65" i="45"/>
  <c r="AK65" i="45"/>
  <c r="AT65" i="45" s="1"/>
  <c r="AJ23" i="45"/>
  <c r="AK23" i="45"/>
  <c r="AT23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K39" i="45"/>
  <c r="AT39" i="45" s="1"/>
  <c r="AJ39" i="45"/>
  <c r="AJ33" i="45"/>
  <c r="AK33" i="45"/>
  <c r="AT33" i="45" s="1"/>
  <c r="AJ27" i="45"/>
  <c r="AK27" i="45"/>
  <c r="AT27" i="45" s="1"/>
  <c r="AJ21" i="45"/>
  <c r="AK21" i="45"/>
  <c r="AT21" i="45" s="1"/>
  <c r="AJ15" i="45"/>
  <c r="AK15" i="45"/>
  <c r="AT15" i="45" s="1"/>
  <c r="AJ9" i="45"/>
  <c r="AK9" i="45"/>
  <c r="AT9" i="45" s="1"/>
  <c r="AJ3" i="45"/>
  <c r="AB4" i="45"/>
  <c r="AJ94" i="45"/>
  <c r="AK94" i="45"/>
  <c r="AT94" i="45" s="1"/>
  <c r="AJ53" i="45"/>
  <c r="AK53" i="45"/>
  <c r="AT53" i="45" s="1"/>
  <c r="AK29" i="45"/>
  <c r="AT29" i="45" s="1"/>
  <c r="AJ29" i="45"/>
  <c r="AK11" i="45"/>
  <c r="AT11" i="45" s="1"/>
  <c r="AJ11" i="45"/>
  <c r="AU100" i="25"/>
  <c r="C11" i="25" s="1"/>
  <c r="AI94" i="89"/>
  <c r="AN94" i="89"/>
  <c r="AK96" i="45"/>
  <c r="AT96" i="45" s="1"/>
  <c r="AJ96" i="45"/>
  <c r="AJ92" i="45"/>
  <c r="AK92" i="45"/>
  <c r="AT92" i="45" s="1"/>
  <c r="AJ86" i="45"/>
  <c r="AK86" i="45"/>
  <c r="AT86" i="45" s="1"/>
  <c r="AJ80" i="45"/>
  <c r="AK80" i="45"/>
  <c r="AT80" i="45" s="1"/>
  <c r="AJ74" i="45"/>
  <c r="AK74" i="45"/>
  <c r="AT74" i="45" s="1"/>
  <c r="AJ68" i="45"/>
  <c r="AK68" i="45"/>
  <c r="AT68" i="45" s="1"/>
  <c r="AJ62" i="45"/>
  <c r="AK62" i="45"/>
  <c r="AT62" i="45" s="1"/>
  <c r="AJ56" i="45"/>
  <c r="AK56" i="45"/>
  <c r="AT56" i="45" s="1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7" i="45"/>
  <c r="S7" i="45" s="1"/>
  <c r="AC7" i="45" s="1"/>
  <c r="AB8" i="45" s="1"/>
  <c r="AJ83" i="45"/>
  <c r="AK83" i="45"/>
  <c r="AT83" i="45" s="1"/>
  <c r="AJ59" i="45"/>
  <c r="AK59" i="45"/>
  <c r="AT59" i="45" s="1"/>
  <c r="AJ47" i="45"/>
  <c r="AK47" i="45"/>
  <c r="AT47" i="45" s="1"/>
  <c r="AK17" i="45"/>
  <c r="AT17" i="45" s="1"/>
  <c r="AJ17" i="45"/>
  <c r="Y98" i="29"/>
  <c r="X98" i="29"/>
  <c r="AS100" i="25"/>
  <c r="AJ95" i="45"/>
  <c r="AK95" i="45"/>
  <c r="AT95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J49" i="45"/>
  <c r="AK49" i="45"/>
  <c r="AT49" i="45" s="1"/>
  <c r="AJ43" i="45"/>
  <c r="AK43" i="45"/>
  <c r="AT43" i="45" s="1"/>
  <c r="AJ37" i="45"/>
  <c r="AK37" i="45"/>
  <c r="AT37" i="45" s="1"/>
  <c r="AJ31" i="45"/>
  <c r="AK31" i="45"/>
  <c r="AT31" i="45" s="1"/>
  <c r="AJ25" i="45"/>
  <c r="AK25" i="45"/>
  <c r="AT25" i="45" s="1"/>
  <c r="AJ19" i="45"/>
  <c r="AK19" i="45"/>
  <c r="AT19" i="45" s="1"/>
  <c r="AJ13" i="45"/>
  <c r="AK13" i="45"/>
  <c r="AT13" i="45" s="1"/>
  <c r="Z95" i="89" l="1"/>
  <c r="AS32" i="45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12" i="45"/>
  <c r="AL12" i="45"/>
  <c r="AU12" i="45" s="1"/>
  <c r="AS30" i="45"/>
  <c r="AL30" i="45"/>
  <c r="AU30" i="45" s="1"/>
  <c r="AS66" i="45"/>
  <c r="AL66" i="45"/>
  <c r="AU66" i="45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X34" i="29"/>
  <c r="S34" i="29" s="1"/>
  <c r="AC34" i="29" s="1"/>
  <c r="AB35" i="29" s="1"/>
  <c r="AX40" i="29"/>
  <c r="S40" i="29" s="1"/>
  <c r="AC40" i="29" s="1"/>
  <c r="AB41" i="29" s="1"/>
  <c r="AX45" i="29"/>
  <c r="S45" i="29" s="1"/>
  <c r="AC45" i="29" s="1"/>
  <c r="AB46" i="29" s="1"/>
  <c r="AX46" i="29"/>
  <c r="S46" i="29" s="1"/>
  <c r="AC46" i="29" s="1"/>
  <c r="AB47" i="29" s="1"/>
  <c r="AX47" i="29"/>
  <c r="S47" i="29" s="1"/>
  <c r="AC47" i="29" s="1"/>
  <c r="AB48" i="29" s="1"/>
  <c r="AX48" i="29"/>
  <c r="S48" i="29" s="1"/>
  <c r="AC48" i="29" s="1"/>
  <c r="AB49" i="29" s="1"/>
  <c r="AX49" i="29"/>
  <c r="S49" i="29" s="1"/>
  <c r="AC49" i="29" s="1"/>
  <c r="AB50" i="29" s="1"/>
  <c r="AX50" i="29"/>
  <c r="S50" i="29" s="1"/>
  <c r="AC50" i="29" s="1"/>
  <c r="AB51" i="29" s="1"/>
  <c r="AX51" i="29"/>
  <c r="S51" i="29" s="1"/>
  <c r="AC51" i="29" s="1"/>
  <c r="AB52" i="29" s="1"/>
  <c r="AX52" i="29"/>
  <c r="S52" i="29" s="1"/>
  <c r="AC52" i="29" s="1"/>
  <c r="AB53" i="29" s="1"/>
  <c r="AX53" i="29"/>
  <c r="S53" i="29" s="1"/>
  <c r="AC53" i="29" s="1"/>
  <c r="AB54" i="29" s="1"/>
  <c r="AX54" i="29"/>
  <c r="S54" i="29" s="1"/>
  <c r="AC54" i="29" s="1"/>
  <c r="AB55" i="29" s="1"/>
  <c r="AX55" i="29"/>
  <c r="S55" i="29" s="1"/>
  <c r="AC55" i="29" s="1"/>
  <c r="AB56" i="29" s="1"/>
  <c r="AX56" i="29"/>
  <c r="S56" i="29" s="1"/>
  <c r="AC56" i="29" s="1"/>
  <c r="AB57" i="29" s="1"/>
  <c r="AX57" i="29"/>
  <c r="S57" i="29" s="1"/>
  <c r="AC57" i="29" s="1"/>
  <c r="AB58" i="29" s="1"/>
  <c r="AX58" i="29"/>
  <c r="S58" i="29" s="1"/>
  <c r="AC58" i="29" s="1"/>
  <c r="AB59" i="29" s="1"/>
  <c r="AX59" i="29"/>
  <c r="S59" i="29" s="1"/>
  <c r="AC59" i="29" s="1"/>
  <c r="AB60" i="29" s="1"/>
  <c r="AX60" i="29"/>
  <c r="S60" i="29" s="1"/>
  <c r="AC60" i="29" s="1"/>
  <c r="AB61" i="29" s="1"/>
  <c r="AX61" i="29"/>
  <c r="S61" i="29" s="1"/>
  <c r="AC61" i="29" s="1"/>
  <c r="AB62" i="29" s="1"/>
  <c r="AX62" i="29"/>
  <c r="S62" i="29" s="1"/>
  <c r="AC62" i="29" s="1"/>
  <c r="AB63" i="29" s="1"/>
  <c r="AX63" i="29"/>
  <c r="S63" i="29" s="1"/>
  <c r="AC63" i="29" s="1"/>
  <c r="AB64" i="29" s="1"/>
  <c r="AX64" i="29"/>
  <c r="S64" i="29" s="1"/>
  <c r="AC64" i="29" s="1"/>
  <c r="AB65" i="29" s="1"/>
  <c r="AX65" i="29"/>
  <c r="S65" i="29" s="1"/>
  <c r="AC65" i="29" s="1"/>
  <c r="AB66" i="29" s="1"/>
  <c r="AX66" i="29"/>
  <c r="S66" i="29" s="1"/>
  <c r="AC66" i="29" s="1"/>
  <c r="AB67" i="29" s="1"/>
  <c r="AX67" i="29"/>
  <c r="S67" i="29" s="1"/>
  <c r="AC67" i="29" s="1"/>
  <c r="AB68" i="29" s="1"/>
  <c r="AX68" i="29"/>
  <c r="S68" i="29" s="1"/>
  <c r="AC68" i="29" s="1"/>
  <c r="AB69" i="29" s="1"/>
  <c r="AX69" i="29"/>
  <c r="S69" i="29" s="1"/>
  <c r="AC69" i="29" s="1"/>
  <c r="AB70" i="29" s="1"/>
  <c r="AX70" i="29"/>
  <c r="S70" i="29" s="1"/>
  <c r="AC70" i="29" s="1"/>
  <c r="AB71" i="29" s="1"/>
  <c r="AX71" i="29"/>
  <c r="S71" i="29" s="1"/>
  <c r="AC71" i="29" s="1"/>
  <c r="AB72" i="29" s="1"/>
  <c r="AX72" i="29"/>
  <c r="S72" i="29" s="1"/>
  <c r="AC72" i="29" s="1"/>
  <c r="AB73" i="29" s="1"/>
  <c r="AX73" i="29"/>
  <c r="S73" i="29" s="1"/>
  <c r="AC73" i="29" s="1"/>
  <c r="AB74" i="29" s="1"/>
  <c r="AX74" i="29"/>
  <c r="S74" i="29" s="1"/>
  <c r="AC74" i="29" s="1"/>
  <c r="AB75" i="29" s="1"/>
  <c r="AX75" i="29"/>
  <c r="S75" i="29" s="1"/>
  <c r="AC75" i="29" s="1"/>
  <c r="AB76" i="29" s="1"/>
  <c r="AX76" i="29"/>
  <c r="S76" i="29" s="1"/>
  <c r="AC76" i="29" s="1"/>
  <c r="AB77" i="29" s="1"/>
  <c r="AX77" i="29"/>
  <c r="S77" i="29" s="1"/>
  <c r="AC77" i="29" s="1"/>
  <c r="AB78" i="29" s="1"/>
  <c r="AX78" i="29"/>
  <c r="S78" i="29" s="1"/>
  <c r="AC78" i="29" s="1"/>
  <c r="AB79" i="29" s="1"/>
  <c r="AX79" i="29"/>
  <c r="S79" i="29" s="1"/>
  <c r="AC79" i="29" s="1"/>
  <c r="AB80" i="29" s="1"/>
  <c r="AX80" i="29"/>
  <c r="S80" i="29" s="1"/>
  <c r="AC80" i="29" s="1"/>
  <c r="AB81" i="29" s="1"/>
  <c r="AX81" i="29"/>
  <c r="S81" i="29" s="1"/>
  <c r="AC81" i="29" s="1"/>
  <c r="AB82" i="29" s="1"/>
  <c r="AX82" i="29"/>
  <c r="S82" i="29" s="1"/>
  <c r="AC82" i="29" s="1"/>
  <c r="AB83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86" i="29"/>
  <c r="S86" i="29" s="1"/>
  <c r="AC86" i="29" s="1"/>
  <c r="AB87" i="29" s="1"/>
  <c r="AX87" i="29"/>
  <c r="S87" i="29" s="1"/>
  <c r="AC87" i="29" s="1"/>
  <c r="AB88" i="29" s="1"/>
  <c r="AX88" i="29"/>
  <c r="S88" i="29" s="1"/>
  <c r="AC88" i="29" s="1"/>
  <c r="AB89" i="29" s="1"/>
  <c r="AX89" i="29"/>
  <c r="S89" i="29" s="1"/>
  <c r="AC89" i="29" s="1"/>
  <c r="AB90" i="29" s="1"/>
  <c r="AX90" i="29"/>
  <c r="S90" i="29" s="1"/>
  <c r="AC90" i="29" s="1"/>
  <c r="AB91" i="29" s="1"/>
  <c r="AX91" i="29"/>
  <c r="S91" i="29" s="1"/>
  <c r="AC91" i="29" s="1"/>
  <c r="AB92" i="29" s="1"/>
  <c r="AX92" i="29"/>
  <c r="S92" i="29" s="1"/>
  <c r="AC92" i="29" s="1"/>
  <c r="AB93" i="29" s="1"/>
  <c r="AX96" i="29"/>
  <c r="S96" i="29" s="1"/>
  <c r="AC96" i="29" s="1"/>
  <c r="AB97" i="29" s="1"/>
  <c r="AX95" i="29"/>
  <c r="S95" i="29" s="1"/>
  <c r="AC95" i="29" s="1"/>
  <c r="AB96" i="29" s="1"/>
  <c r="AX97" i="29"/>
  <c r="S97" i="29" s="1"/>
  <c r="AC97" i="29" s="1"/>
  <c r="AB98" i="29" s="1"/>
  <c r="AX93" i="29"/>
  <c r="S93" i="29" s="1"/>
  <c r="AC93" i="29" s="1"/>
  <c r="AB94" i="29" s="1"/>
  <c r="AX94" i="29"/>
  <c r="S94" i="29" s="1"/>
  <c r="AC94" i="29" s="1"/>
  <c r="AB95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9" i="45"/>
  <c r="AL9" i="45"/>
  <c r="AU9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L5" i="45"/>
  <c r="AU5" i="45" s="1"/>
  <c r="AS89" i="45"/>
  <c r="AL89" i="45"/>
  <c r="AU89" i="45" s="1"/>
  <c r="AS18" i="45"/>
  <c r="AL18" i="45"/>
  <c r="AU18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F95" i="89"/>
  <c r="AO95" i="89" s="1"/>
  <c r="W96" i="89"/>
  <c r="AG95" i="89"/>
  <c r="AP95" i="89" s="1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X39" i="29" l="1"/>
  <c r="S39" i="29" s="1"/>
  <c r="AC39" i="29" s="1"/>
  <c r="AB40" i="29" s="1"/>
  <c r="AX33" i="29"/>
  <c r="S33" i="29" s="1"/>
  <c r="AC33" i="29" s="1"/>
  <c r="AB34" i="29" s="1"/>
  <c r="AX44" i="29"/>
  <c r="S44" i="29" s="1"/>
  <c r="AC44" i="29" s="1"/>
  <c r="AB45" i="29" s="1"/>
  <c r="AX38" i="29"/>
  <c r="S38" i="29" s="1"/>
  <c r="AC38" i="29" s="1"/>
  <c r="AB39" i="29" s="1"/>
  <c r="AX32" i="29"/>
  <c r="S32" i="29" s="1"/>
  <c r="AC32" i="29" s="1"/>
  <c r="AB33" i="29" s="1"/>
  <c r="AX43" i="29"/>
  <c r="S43" i="29" s="1"/>
  <c r="AC43" i="29" s="1"/>
  <c r="AB44" i="29" s="1"/>
  <c r="AX37" i="29"/>
  <c r="S37" i="29" s="1"/>
  <c r="AC37" i="29" s="1"/>
  <c r="AB38" i="29" s="1"/>
  <c r="AX31" i="29"/>
  <c r="S31" i="29" s="1"/>
  <c r="AC31" i="29" s="1"/>
  <c r="AB32" i="29" s="1"/>
  <c r="AX42" i="29"/>
  <c r="S42" i="29" s="1"/>
  <c r="AC42" i="29" s="1"/>
  <c r="AB43" i="29" s="1"/>
  <c r="AX36" i="29"/>
  <c r="S36" i="29" s="1"/>
  <c r="AC36" i="29" s="1"/>
  <c r="AB37" i="29" s="1"/>
  <c r="AX30" i="29"/>
  <c r="S30" i="29" s="1"/>
  <c r="AC30" i="29" s="1"/>
  <c r="AB31" i="29" s="1"/>
  <c r="AX41" i="29"/>
  <c r="S41" i="29" s="1"/>
  <c r="AC41" i="29" s="1"/>
  <c r="AB42" i="29" s="1"/>
  <c r="AX35" i="29"/>
  <c r="S35" i="29" s="1"/>
  <c r="AC35" i="29" s="1"/>
  <c r="AB36" i="29" s="1"/>
  <c r="AX25" i="29"/>
  <c r="S25" i="29" s="1"/>
  <c r="AC25" i="29" s="1"/>
  <c r="AB26" i="29" s="1"/>
  <c r="AX24" i="29"/>
  <c r="S24" i="29" s="1"/>
  <c r="AC24" i="29" s="1"/>
  <c r="AB25" i="29" s="1"/>
  <c r="AX29" i="29"/>
  <c r="S29" i="29" s="1"/>
  <c r="AC29" i="29" s="1"/>
  <c r="AB30" i="29" s="1"/>
  <c r="AX23" i="29"/>
  <c r="S23" i="29" s="1"/>
  <c r="AC23" i="29" s="1"/>
  <c r="AB24" i="29" s="1"/>
  <c r="AX28" i="29"/>
  <c r="S28" i="29" s="1"/>
  <c r="AC28" i="29" s="1"/>
  <c r="AB29" i="29" s="1"/>
  <c r="AX22" i="29"/>
  <c r="S22" i="29" s="1"/>
  <c r="AC22" i="29" s="1"/>
  <c r="AB23" i="29" s="1"/>
  <c r="AX27" i="29"/>
  <c r="S27" i="29" s="1"/>
  <c r="AC27" i="29" s="1"/>
  <c r="AB28" i="29" s="1"/>
  <c r="AX21" i="29"/>
  <c r="S21" i="29" s="1"/>
  <c r="AC21" i="29" s="1"/>
  <c r="AB22" i="29" s="1"/>
  <c r="AX26" i="29"/>
  <c r="S26" i="29" s="1"/>
  <c r="AC26" i="29" s="1"/>
  <c r="AB27" i="29" s="1"/>
  <c r="AX17" i="29"/>
  <c r="S17" i="29" s="1"/>
  <c r="AC17" i="29" s="1"/>
  <c r="AB18" i="29" s="1"/>
  <c r="AX18" i="29"/>
  <c r="S18" i="29" s="1"/>
  <c r="AC18" i="29" s="1"/>
  <c r="AB19" i="29" s="1"/>
  <c r="AX11" i="29"/>
  <c r="S11" i="29" s="1"/>
  <c r="AC11" i="29" s="1"/>
  <c r="AB12" i="29" s="1"/>
  <c r="AX16" i="29"/>
  <c r="S16" i="29" s="1"/>
  <c r="AC16" i="29" s="1"/>
  <c r="AB17" i="29" s="1"/>
  <c r="AX15" i="29"/>
  <c r="S15" i="29" s="1"/>
  <c r="AC15" i="29" s="1"/>
  <c r="AB16" i="29" s="1"/>
  <c r="AX20" i="29"/>
  <c r="S20" i="29" s="1"/>
  <c r="AC20" i="29" s="1"/>
  <c r="AB21" i="29" s="1"/>
  <c r="AX13" i="29"/>
  <c r="S13" i="29" s="1"/>
  <c r="AC13" i="29" s="1"/>
  <c r="AB14" i="29" s="1"/>
  <c r="AX19" i="29"/>
  <c r="S19" i="29" s="1"/>
  <c r="AC19" i="29" s="1"/>
  <c r="AB20" i="29" s="1"/>
  <c r="AX12" i="29"/>
  <c r="S12" i="29" s="1"/>
  <c r="AC12" i="29" s="1"/>
  <c r="AB13" i="29" s="1"/>
  <c r="AX6" i="29"/>
  <c r="S6" i="29" s="1"/>
  <c r="AC6" i="29" s="1"/>
  <c r="AB7" i="29" s="1"/>
  <c r="AX10" i="29"/>
  <c r="S10" i="29" s="1"/>
  <c r="AC10" i="29" s="1"/>
  <c r="AB11" i="29" s="1"/>
  <c r="AX9" i="29"/>
  <c r="S9" i="29" s="1"/>
  <c r="AC9" i="29" s="1"/>
  <c r="AB10" i="29" s="1"/>
  <c r="AX14" i="29"/>
  <c r="S14" i="29" s="1"/>
  <c r="AC14" i="29" s="1"/>
  <c r="AB15" i="29" s="1"/>
  <c r="AX8" i="29"/>
  <c r="S8" i="29" s="1"/>
  <c r="AC8" i="29" s="1"/>
  <c r="AB9" i="29" s="1"/>
  <c r="AK9" i="29" s="1"/>
  <c r="AT9" i="29" s="1"/>
  <c r="AX7" i="29"/>
  <c r="S7" i="29" s="1"/>
  <c r="AC7" i="29" s="1"/>
  <c r="AB8" i="29" s="1"/>
  <c r="AJ3" i="29"/>
  <c r="AB4" i="29"/>
  <c r="AS4" i="45"/>
  <c r="AL4" i="45"/>
  <c r="AU4" i="45" s="1"/>
  <c r="AJ74" i="29"/>
  <c r="AK74" i="29"/>
  <c r="AT74" i="29" s="1"/>
  <c r="AJ50" i="29"/>
  <c r="AK50" i="29"/>
  <c r="AT50" i="29" s="1"/>
  <c r="AJ20" i="29"/>
  <c r="AK20" i="29"/>
  <c r="AT20" i="29" s="1"/>
  <c r="AK91" i="29"/>
  <c r="AT91" i="29" s="1"/>
  <c r="AJ91" i="29"/>
  <c r="AK67" i="29"/>
  <c r="AT67" i="29" s="1"/>
  <c r="AJ67" i="29"/>
  <c r="AK49" i="29"/>
  <c r="AT49" i="29" s="1"/>
  <c r="AJ49" i="29"/>
  <c r="AK25" i="29"/>
  <c r="AT25" i="29" s="1"/>
  <c r="AJ25" i="29"/>
  <c r="AK13" i="29"/>
  <c r="AT13" i="29" s="1"/>
  <c r="AJ13" i="29"/>
  <c r="AT100" i="45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21" i="29"/>
  <c r="AK21" i="29"/>
  <c r="AT21" i="29" s="1"/>
  <c r="AJ15" i="29"/>
  <c r="AK15" i="29"/>
  <c r="AT15" i="29" s="1"/>
  <c r="AJ9" i="29"/>
  <c r="AX4" i="29"/>
  <c r="S4" i="29" s="1"/>
  <c r="AC4" i="29" s="1"/>
  <c r="AB5" i="29" s="1"/>
  <c r="X96" i="89"/>
  <c r="Y96" i="89"/>
  <c r="AJ80" i="29"/>
  <c r="AK80" i="29"/>
  <c r="AT80" i="29" s="1"/>
  <c r="AJ26" i="29"/>
  <c r="AK26" i="29"/>
  <c r="AT26" i="29" s="1"/>
  <c r="AJ92" i="29"/>
  <c r="AK92" i="29"/>
  <c r="AT92" i="29" s="1"/>
  <c r="AJ56" i="29"/>
  <c r="AK56" i="29"/>
  <c r="AT56" i="29" s="1"/>
  <c r="AJ32" i="29"/>
  <c r="AK32" i="29"/>
  <c r="AT32" i="29" s="1"/>
  <c r="AK85" i="29"/>
  <c r="AT85" i="29" s="1"/>
  <c r="AJ85" i="29"/>
  <c r="AK55" i="29"/>
  <c r="AT55" i="29" s="1"/>
  <c r="AJ55" i="29"/>
  <c r="AK37" i="29"/>
  <c r="AT37" i="29" s="1"/>
  <c r="AJ37" i="29"/>
  <c r="AS7" i="45"/>
  <c r="AL7" i="45"/>
  <c r="AU7" i="45" s="1"/>
  <c r="AJ90" i="29"/>
  <c r="AK90" i="29"/>
  <c r="AT90" i="29" s="1"/>
  <c r="AJ84" i="29"/>
  <c r="AK84" i="29"/>
  <c r="AT84" i="29" s="1"/>
  <c r="AJ78" i="29"/>
  <c r="AK78" i="29"/>
  <c r="AT78" i="29" s="1"/>
  <c r="AJ72" i="29"/>
  <c r="AK72" i="29"/>
  <c r="AT72" i="29" s="1"/>
  <c r="AJ66" i="29"/>
  <c r="AK66" i="29"/>
  <c r="AT66" i="29" s="1"/>
  <c r="AJ60" i="29"/>
  <c r="AK60" i="29"/>
  <c r="AT60" i="29" s="1"/>
  <c r="AJ54" i="29"/>
  <c r="AK54" i="29"/>
  <c r="AT54" i="29" s="1"/>
  <c r="AJ48" i="29"/>
  <c r="AK48" i="29"/>
  <c r="AT48" i="29" s="1"/>
  <c r="AJ42" i="29"/>
  <c r="AK42" i="29"/>
  <c r="AT42" i="29" s="1"/>
  <c r="AJ36" i="29"/>
  <c r="AK36" i="29"/>
  <c r="AT36" i="29" s="1"/>
  <c r="AJ30" i="29"/>
  <c r="AK30" i="29"/>
  <c r="AT30" i="29" s="1"/>
  <c r="AJ24" i="29"/>
  <c r="AK24" i="29"/>
  <c r="AT24" i="29" s="1"/>
  <c r="AJ18" i="29"/>
  <c r="AK18" i="29"/>
  <c r="AT18" i="29" s="1"/>
  <c r="AJ12" i="29"/>
  <c r="AK12" i="29"/>
  <c r="AT12" i="29" s="1"/>
  <c r="AX5" i="29"/>
  <c r="S5" i="29" s="1"/>
  <c r="AC5" i="29" s="1"/>
  <c r="AB6" i="29" s="1"/>
  <c r="AJ86" i="29"/>
  <c r="AK86" i="29"/>
  <c r="AT86" i="29" s="1"/>
  <c r="AJ62" i="29"/>
  <c r="AK62" i="29"/>
  <c r="AT62" i="29" s="1"/>
  <c r="AJ38" i="29"/>
  <c r="AK38" i="29"/>
  <c r="AT38" i="29" s="1"/>
  <c r="AK8" i="29"/>
  <c r="AT8" i="29" s="1"/>
  <c r="AJ8" i="29"/>
  <c r="AK79" i="29"/>
  <c r="AT79" i="29" s="1"/>
  <c r="AJ79" i="29"/>
  <c r="AK61" i="29"/>
  <c r="AT61" i="29" s="1"/>
  <c r="AJ61" i="29"/>
  <c r="AK31" i="29"/>
  <c r="AT31" i="29" s="1"/>
  <c r="AJ31" i="29"/>
  <c r="AI95" i="89"/>
  <c r="AN95" i="89"/>
  <c r="AJ96" i="29"/>
  <c r="AK96" i="29"/>
  <c r="AT96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J35" i="29"/>
  <c r="AK35" i="29"/>
  <c r="AT35" i="29" s="1"/>
  <c r="AJ29" i="29"/>
  <c r="AK29" i="29"/>
  <c r="AT29" i="29" s="1"/>
  <c r="AJ23" i="29"/>
  <c r="AK23" i="29"/>
  <c r="AT23" i="29" s="1"/>
  <c r="AJ17" i="29"/>
  <c r="AK17" i="29"/>
  <c r="AT17" i="29" s="1"/>
  <c r="AJ11" i="29"/>
  <c r="AK11" i="29"/>
  <c r="AT11" i="29" s="1"/>
  <c r="AJ95" i="29"/>
  <c r="AK95" i="29"/>
  <c r="AT95" i="29" s="1"/>
  <c r="AJ68" i="29"/>
  <c r="AK68" i="29"/>
  <c r="AT68" i="29" s="1"/>
  <c r="AJ44" i="29"/>
  <c r="AK44" i="29"/>
  <c r="AT44" i="29" s="1"/>
  <c r="AJ14" i="29"/>
  <c r="AK14" i="29"/>
  <c r="AT14" i="29" s="1"/>
  <c r="AK94" i="29"/>
  <c r="AT94" i="29" s="1"/>
  <c r="AJ94" i="29"/>
  <c r="AK73" i="29"/>
  <c r="AT73" i="29" s="1"/>
  <c r="AJ73" i="29"/>
  <c r="AK43" i="29"/>
  <c r="AT43" i="29" s="1"/>
  <c r="AJ43" i="29"/>
  <c r="AK19" i="29"/>
  <c r="AT19" i="29" s="1"/>
  <c r="AJ19" i="29"/>
  <c r="AK7" i="29"/>
  <c r="AT7" i="29" s="1"/>
  <c r="AJ7" i="29"/>
  <c r="AS8" i="45"/>
  <c r="AS100" i="45" s="1"/>
  <c r="AL8" i="45"/>
  <c r="AU8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J97" i="29"/>
  <c r="AK88" i="29"/>
  <c r="AT88" i="29" s="1"/>
  <c r="AJ88" i="29"/>
  <c r="AK82" i="29"/>
  <c r="AT82" i="29" s="1"/>
  <c r="AJ82" i="29"/>
  <c r="AK76" i="29"/>
  <c r="AT76" i="29" s="1"/>
  <c r="AJ76" i="29"/>
  <c r="AK70" i="29"/>
  <c r="AT70" i="29" s="1"/>
  <c r="AJ70" i="29"/>
  <c r="AK64" i="29"/>
  <c r="AT64" i="29" s="1"/>
  <c r="AJ64" i="29"/>
  <c r="AK58" i="29"/>
  <c r="AT58" i="29" s="1"/>
  <c r="AJ58" i="29"/>
  <c r="AK52" i="29"/>
  <c r="AT52" i="29" s="1"/>
  <c r="AJ52" i="29"/>
  <c r="AK46" i="29"/>
  <c r="AT46" i="29" s="1"/>
  <c r="AJ46" i="29"/>
  <c r="AK40" i="29"/>
  <c r="AT40" i="29" s="1"/>
  <c r="AJ40" i="29"/>
  <c r="AK34" i="29"/>
  <c r="AT34" i="29" s="1"/>
  <c r="AJ34" i="29"/>
  <c r="AK28" i="29"/>
  <c r="AT28" i="29" s="1"/>
  <c r="AJ28" i="29"/>
  <c r="AK22" i="29"/>
  <c r="AT22" i="29" s="1"/>
  <c r="AJ22" i="29"/>
  <c r="AK16" i="29"/>
  <c r="AT16" i="29" s="1"/>
  <c r="AJ16" i="29"/>
  <c r="AJ10" i="29"/>
  <c r="AK10" i="29"/>
  <c r="AT10" i="29" s="1"/>
  <c r="Z96" i="89" l="1"/>
  <c r="AU100" i="45"/>
  <c r="C11" i="45" s="1"/>
  <c r="AS17" i="29"/>
  <c r="AL17" i="29"/>
  <c r="AU17" i="29" s="1"/>
  <c r="AS74" i="29"/>
  <c r="AL74" i="29"/>
  <c r="AU74" i="29" s="1"/>
  <c r="AS40" i="29"/>
  <c r="AL40" i="29"/>
  <c r="AU40" i="29" s="1"/>
  <c r="AS16" i="29"/>
  <c r="AL16" i="29"/>
  <c r="AU16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9" i="29"/>
  <c r="AL19" i="29"/>
  <c r="AU19" i="29" s="1"/>
  <c r="AS94" i="29"/>
  <c r="AL94" i="29"/>
  <c r="AU94" i="29" s="1"/>
  <c r="AR95" i="89"/>
  <c r="AS62" i="29"/>
  <c r="AL62" i="29"/>
  <c r="AU62" i="29" s="1"/>
  <c r="AS92" i="29"/>
  <c r="AL92" i="29"/>
  <c r="AU92" i="29" s="1"/>
  <c r="AH96" i="89"/>
  <c r="AQ96" i="89" s="1"/>
  <c r="AS15" i="29"/>
  <c r="AL15" i="29"/>
  <c r="AU15" i="29" s="1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90" i="29"/>
  <c r="AL90" i="29"/>
  <c r="AU90" i="29" s="1"/>
  <c r="AS37" i="29"/>
  <c r="AL37" i="29"/>
  <c r="AU37" i="29" s="1"/>
  <c r="AS22" i="29"/>
  <c r="AL22" i="29"/>
  <c r="AU22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L95" i="29"/>
  <c r="AU9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L20" i="29"/>
  <c r="AU20" i="29" s="1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S72" i="29"/>
  <c r="AL72" i="29"/>
  <c r="AU72" i="29" s="1"/>
  <c r="AF96" i="89"/>
  <c r="AO96" i="89" s="1"/>
  <c r="AG96" i="89"/>
  <c r="AP96" i="89" s="1"/>
  <c r="W97" i="89"/>
  <c r="AE96" i="89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T100" i="29" l="1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Y97" i="89"/>
  <c r="AL98" i="29"/>
  <c r="AU98" i="29" s="1"/>
  <c r="AR98" i="29"/>
  <c r="AR100" i="29" s="1"/>
  <c r="Z97" i="89" l="1"/>
  <c r="AS100" i="29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20" i="89"/>
  <c r="S20" i="89" s="1"/>
  <c r="AC20" i="89" s="1"/>
  <c r="AB21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18" i="89" l="1"/>
  <c r="S18" i="89" s="1"/>
  <c r="AC18" i="89" s="1"/>
  <c r="AB19" i="89" s="1"/>
  <c r="AX17" i="89"/>
  <c r="S17" i="89" s="1"/>
  <c r="AC17" i="89" s="1"/>
  <c r="AB18" i="89" s="1"/>
  <c r="AX16" i="89"/>
  <c r="S16" i="89" s="1"/>
  <c r="AC16" i="89" s="1"/>
  <c r="AB17" i="89" s="1"/>
  <c r="AX15" i="89"/>
  <c r="S15" i="89" s="1"/>
  <c r="AC15" i="89" s="1"/>
  <c r="AB16" i="89" s="1"/>
  <c r="AX19" i="89"/>
  <c r="S19" i="89" s="1"/>
  <c r="AC19" i="89" s="1"/>
  <c r="AB20" i="89" s="1"/>
  <c r="AX13" i="89"/>
  <c r="S13" i="89" s="1"/>
  <c r="AC13" i="89" s="1"/>
  <c r="AB14" i="89" s="1"/>
  <c r="AX12" i="89"/>
  <c r="S12" i="89" s="1"/>
  <c r="AC12" i="89" s="1"/>
  <c r="AB13" i="89" s="1"/>
  <c r="AX11" i="89"/>
  <c r="S11" i="89" s="1"/>
  <c r="AC11" i="89" s="1"/>
  <c r="AB12" i="89" s="1"/>
  <c r="AX10" i="89"/>
  <c r="S10" i="89" s="1"/>
  <c r="AC10" i="89" s="1"/>
  <c r="AB11" i="89" s="1"/>
  <c r="AX14" i="89"/>
  <c r="S14" i="89" s="1"/>
  <c r="AC14" i="89" s="1"/>
  <c r="AB15" i="89" s="1"/>
  <c r="AX8" i="89"/>
  <c r="S8" i="89" s="1"/>
  <c r="AC8" i="89" s="1"/>
  <c r="AB9" i="89" s="1"/>
  <c r="AX7" i="89"/>
  <c r="S7" i="89" s="1"/>
  <c r="AC7" i="89" s="1"/>
  <c r="AB8" i="89" s="1"/>
  <c r="AX6" i="89"/>
  <c r="S6" i="89" s="1"/>
  <c r="AC6" i="89" s="1"/>
  <c r="AB7" i="89" s="1"/>
  <c r="AX5" i="89"/>
  <c r="S5" i="89" s="1"/>
  <c r="AC5" i="89" s="1"/>
  <c r="AB6" i="89" s="1"/>
  <c r="AX9" i="89"/>
  <c r="S9" i="89" s="1"/>
  <c r="AC9" i="89" s="1"/>
  <c r="AB10" i="89" s="1"/>
  <c r="AX3" i="89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J7" i="89"/>
  <c r="AK7" i="89"/>
  <c r="AT7" i="89" s="1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J12" i="89"/>
  <c r="AK12" i="89"/>
  <c r="AT12" i="89" s="1"/>
  <c r="AJ6" i="89"/>
  <c r="AK6" i="89"/>
  <c r="AT6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10" i="89"/>
  <c r="AK10" i="89"/>
  <c r="AT10" i="89" s="1"/>
  <c r="AJ5" i="89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9" i="89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J8" i="89"/>
  <c r="AK8" i="89"/>
  <c r="AT8" i="89" s="1"/>
  <c r="AK98" i="89" l="1"/>
  <c r="AT98" i="89" s="1"/>
  <c r="AS50" i="89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7" i="89"/>
  <c r="AL7" i="89"/>
  <c r="AU7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S4" i="89" l="1"/>
  <c r="AL4" i="89"/>
  <c r="AU4" i="89" s="1"/>
  <c r="AS100" i="89"/>
  <c r="AL98" i="89"/>
  <c r="AU98" i="89" s="1"/>
  <c r="AU100" i="89" s="1"/>
  <c r="C11" i="89" s="1"/>
  <c r="F42" i="97" s="1"/>
  <c r="AR98" i="89"/>
  <c r="AR100" i="89" s="1"/>
</calcChain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<sst xmlns="http://schemas.openxmlformats.org/spreadsheetml/2006/main" count="5587" uniqueCount="60">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</sst>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125.91576533281616</v>
      </c>
      <c r="K3">
        <v>1</v>
      </c>
      <c r="L3" s="2">
        <v>0</v>
      </c>
      <c r="O3">
        <f>$C$3</f>
        <v>125.91576533281616</v>
      </c>
      <c r="P3">
        <f>O3*B5</f>
        <v>100.73261226625294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10.416790557413243</v>
      </c>
      <c r="AE3">
        <f t="shared" ref="AE3:AE23" si="1">$Z3*O3</f>
        <v>125.91576533281616</v>
      </c>
      <c r="AF3">
        <f t="shared" ref="AF3:AG23" si="2">-$Z3*P3</f>
        <v>-100.73261226625294</v>
      </c>
      <c r="AG3">
        <f t="shared" si="2"/>
        <v>-1522.432587</v>
      </c>
      <c r="AH3">
        <f t="shared" ref="AH3:AH23" si="3">-X3*R3</f>
        <v>0</v>
      </c>
      <c r="AI3">
        <f t="shared" ref="AI3:AI23" si="4">SUM(AE3:AH3)</f>
        <v>-1497.2494339334369</v>
      </c>
      <c r="AJ3">
        <f t="shared" ref="AJ3:AJ23" si="5">AB3-AC3</f>
        <v>-10.416790557413243</v>
      </c>
      <c r="AL3">
        <f t="shared" ref="AL3:AL23" si="6">SUM(AI3:AK3)</f>
        <v>-1507.66622449085</v>
      </c>
      <c r="AN3">
        <f t="shared" ref="AN3:AU23" si="7">AE3*$K3</f>
        <v>125.91576533281616</v>
      </c>
      <c r="AO3">
        <f t="shared" si="7"/>
        <v>-100.73261226625294</v>
      </c>
      <c r="AP3">
        <f t="shared" si="7"/>
        <v>-1522.432587</v>
      </c>
      <c r="AQ3">
        <f t="shared" si="7"/>
        <v>0</v>
      </c>
      <c r="AR3">
        <f t="shared" si="7"/>
        <v>-1497.2494339334369</v>
      </c>
      <c r="AS3">
        <f t="shared" si="7"/>
        <v>-10.416790557413243</v>
      </c>
      <c r="AT3">
        <f t="shared" si="7"/>
        <v>0</v>
      </c>
      <c r="AU3">
        <f t="shared" si="7"/>
        <v>-1507.66622449085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58.520214179196643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50000</v>
      </c>
      <c r="S4">
        <f t="shared" ref="S4:S23" si="11">AX4</f>
        <v>10.416790557413243</v>
      </c>
      <c r="U4">
        <f t="shared" ref="U4:U23" si="12">M4</f>
        <v>1.0468929999999999E-3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1.0468929999999999E-3</v>
      </c>
      <c r="Y4">
        <f t="shared" ref="Y4:Y23" si="16">V4*W4</f>
        <v>0.01</v>
      </c>
      <c r="Z4">
        <f t="shared" ref="Z4:Z23" si="17">MAX(0, W4-X4-Y4)</f>
        <v>0.98895310699999994</v>
      </c>
      <c r="AB4">
        <f t="shared" ref="AB4:AB23" si="18">AC3</f>
        <v>10.416790557413243</v>
      </c>
      <c r="AC4">
        <f t="shared" ref="AC4:AC23" si="19">AX5</f>
        <v>19.664706418787993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-52.344649999999994</v>
      </c>
      <c r="AI4">
        <f t="shared" si="4"/>
        <v>-52.344649999999994</v>
      </c>
      <c r="AJ4">
        <f t="shared" si="5"/>
        <v>-9.2479158613747501</v>
      </c>
      <c r="AK4">
        <f>G4*MAX(0, SUM(AB4:AB4, AE4:AF4))</f>
        <v>0.72917533901892706</v>
      </c>
      <c r="AL4">
        <f t="shared" si="6"/>
        <v>-60.863390522355814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-48.218496792474383</v>
      </c>
      <c r="AR4">
        <f t="shared" si="7"/>
        <v>-48.218496792474383</v>
      </c>
      <c r="AS4">
        <f t="shared" si="7"/>
        <v>-8.5189336694155262</v>
      </c>
      <c r="AT4">
        <f t="shared" si="7"/>
        <v>0.67169689253124354</v>
      </c>
      <c r="AU4">
        <f t="shared" si="7"/>
        <v>-56.065733569358663</v>
      </c>
      <c r="AW4">
        <v>1</v>
      </c>
      <c r="AX4">
        <f>(R4*SUMPRODUCT(K5:$K$23, X5:$X$23)-$AZ$3*SUMPRODUCT(K4:$K$22, W5:$W$23))/Z4</f>
        <v>10.416790557413243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125.91576533281616</v>
      </c>
      <c r="P5">
        <f t="shared" ref="P5:P23" si="22">O5*$C$5</f>
        <v>6.2957882666408089</v>
      </c>
      <c r="Q5" s="4">
        <f t="shared" ref="Q5:Q23" si="23">$C$8</f>
        <v>25</v>
      </c>
      <c r="R5">
        <f t="shared" si="0"/>
        <v>50000</v>
      </c>
      <c r="S5">
        <f t="shared" si="11"/>
        <v>19.664706418787993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19.664706418787993</v>
      </c>
      <c r="AC5">
        <f t="shared" si="19"/>
        <v>27.761971115620145</v>
      </c>
      <c r="AE5">
        <f t="shared" si="1"/>
        <v>123.14782761273706</v>
      </c>
      <c r="AF5">
        <f t="shared" si="2"/>
        <v>-6.1573913806368541</v>
      </c>
      <c r="AG5">
        <f t="shared" si="2"/>
        <v>-24.450438610136906</v>
      </c>
      <c r="AH5">
        <f t="shared" si="3"/>
        <v>-52.301576226180593</v>
      </c>
      <c r="AI5">
        <f t="shared" si="4"/>
        <v>40.238421395782701</v>
      </c>
      <c r="AJ5">
        <f t="shared" si="5"/>
        <v>-8.097264696832152</v>
      </c>
      <c r="AK5">
        <f t="shared" ref="AK5:AK23" si="24">G5*SUM(AB5:AB5, AE5:AF5)</f>
        <v>9.5658599855621738</v>
      </c>
      <c r="AL5">
        <f t="shared" si="6"/>
        <v>41.707016684512723</v>
      </c>
      <c r="AN5">
        <f t="shared" si="7"/>
        <v>104.49836341730463</v>
      </c>
      <c r="AO5">
        <f t="shared" si="7"/>
        <v>-5.2249181708652328</v>
      </c>
      <c r="AP5">
        <f t="shared" si="7"/>
        <v>-20.747672688383819</v>
      </c>
      <c r="AQ5">
        <f t="shared" si="7"/>
        <v>-44.381043707635783</v>
      </c>
      <c r="AR5">
        <f t="shared" si="7"/>
        <v>34.144728850419803</v>
      </c>
      <c r="AS5">
        <f t="shared" si="7"/>
        <v>-6.8710177465457845</v>
      </c>
      <c r="AT5">
        <f t="shared" si="7"/>
        <v>8.1172094753780222</v>
      </c>
      <c r="AU5">
        <f t="shared" si="7"/>
        <v>35.39092057925204</v>
      </c>
      <c r="AW5">
        <v>2</v>
      </c>
      <c r="AX5">
        <f>(R5*SUMPRODUCT(K6:$K$23, X6:$X$23)-$AZ$3*SUMPRODUCT(K5:$K$22, W6:$W$23))/Z5</f>
        <v>19.664706418787993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125.91576533281616</v>
      </c>
      <c r="P6">
        <f t="shared" si="22"/>
        <v>6.2957882666408089</v>
      </c>
      <c r="Q6" s="4">
        <f t="shared" si="23"/>
        <v>25</v>
      </c>
      <c r="R6">
        <f t="shared" si="0"/>
        <v>50000</v>
      </c>
      <c r="S6">
        <f t="shared" si="11"/>
        <v>27.761971115620145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27.761971115620145</v>
      </c>
      <c r="AC6">
        <f t="shared" si="19"/>
        <v>34.80416835189893</v>
      </c>
      <c r="AE6">
        <f t="shared" si="1"/>
        <v>121.78442796516651</v>
      </c>
      <c r="AF6">
        <f t="shared" si="2"/>
        <v>-6.089221398258327</v>
      </c>
      <c r="AG6">
        <f t="shared" si="2"/>
        <v>-24.179741838377062</v>
      </c>
      <c r="AH6">
        <f t="shared" si="3"/>
        <v>-52.384771316955003</v>
      </c>
      <c r="AI6">
        <f t="shared" si="4"/>
        <v>39.130693411576125</v>
      </c>
      <c r="AJ6">
        <f t="shared" si="5"/>
        <v>-7.0421972362787848</v>
      </c>
      <c r="AK6">
        <f t="shared" si="24"/>
        <v>10.042002437776985</v>
      </c>
      <c r="AL6">
        <f t="shared" si="6"/>
        <v>42.130498613074323</v>
      </c>
      <c r="AN6">
        <f t="shared" si="7"/>
        <v>95.195377679519183</v>
      </c>
      <c r="AO6">
        <f t="shared" si="7"/>
        <v>-4.7597688839759602</v>
      </c>
      <c r="AP6">
        <f t="shared" si="7"/>
        <v>-18.900607367930078</v>
      </c>
      <c r="AQ6">
        <f t="shared" si="7"/>
        <v>-40.947666080914097</v>
      </c>
      <c r="AR6">
        <f t="shared" si="7"/>
        <v>30.587335346699053</v>
      </c>
      <c r="AS6">
        <f t="shared" si="7"/>
        <v>-5.5046826330947045</v>
      </c>
      <c r="AT6">
        <f t="shared" si="7"/>
        <v>7.8495439088177958</v>
      </c>
      <c r="AU6">
        <f t="shared" si="7"/>
        <v>32.93219662242214</v>
      </c>
      <c r="AW6">
        <v>3</v>
      </c>
      <c r="AX6">
        <f>(R6*SUMPRODUCT(K7:$K$23, X7:$X$23)-$AZ$3*SUMPRODUCT(K6:$K$22, W7:$W$23))/Z6</f>
        <v>27.761971115620145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125.91576533281616</v>
      </c>
      <c r="P7">
        <f t="shared" si="22"/>
        <v>6.2957882666408089</v>
      </c>
      <c r="Q7" s="4">
        <f t="shared" si="23"/>
        <v>25</v>
      </c>
      <c r="R7">
        <f t="shared" si="0"/>
        <v>50000</v>
      </c>
      <c r="S7">
        <f t="shared" si="11"/>
        <v>34.80416835189893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34.80416835189893</v>
      </c>
      <c r="AC7">
        <f t="shared" si="19"/>
        <v>40.790572607018241</v>
      </c>
      <c r="AE7">
        <f t="shared" si="1"/>
        <v>120.43436562025262</v>
      </c>
      <c r="AF7">
        <f t="shared" si="2"/>
        <v>-6.0217182810126317</v>
      </c>
      <c r="AG7">
        <f t="shared" si="2"/>
        <v>-23.911693127132395</v>
      </c>
      <c r="AH7">
        <f t="shared" si="3"/>
        <v>-52.502585721792691</v>
      </c>
      <c r="AI7">
        <f t="shared" si="4"/>
        <v>37.998368490314895</v>
      </c>
      <c r="AJ7">
        <f t="shared" si="5"/>
        <v>-5.9864042551193108</v>
      </c>
      <c r="AK7">
        <f t="shared" si="24"/>
        <v>10.445177098379725</v>
      </c>
      <c r="AL7">
        <f t="shared" si="6"/>
        <v>42.457141333575308</v>
      </c>
      <c r="AN7">
        <f t="shared" si="7"/>
        <v>86.719326632828171</v>
      </c>
      <c r="AO7">
        <f t="shared" si="7"/>
        <v>-4.3359663316414085</v>
      </c>
      <c r="AP7">
        <f t="shared" si="7"/>
        <v>-17.217726152800381</v>
      </c>
      <c r="AQ7">
        <f t="shared" si="7"/>
        <v>-37.804731704507404</v>
      </c>
      <c r="AR7">
        <f t="shared" si="7"/>
        <v>27.360902443878967</v>
      </c>
      <c r="AS7">
        <f t="shared" si="7"/>
        <v>-4.3105383026034243</v>
      </c>
      <c r="AT7">
        <f t="shared" si="7"/>
        <v>7.5210984827058844</v>
      </c>
      <c r="AU7">
        <f t="shared" si="7"/>
        <v>30.571462623981425</v>
      </c>
      <c r="AW7">
        <v>4</v>
      </c>
      <c r="AX7">
        <f>(R7*SUMPRODUCT(K8:$K$23, X8:$X$23)-$AZ$3*SUMPRODUCT(K7:$K$22, W8:$W$23))/Z7</f>
        <v>34.80416835189893</v>
      </c>
    </row>
    <row r="8" spans="1:52" x14ac:dyDescent="0.25">
      <c r="B8" s="4">
        <v>1522.432587</v>
      </c>
      <c r="C8" s="2"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125.91576533281616</v>
      </c>
      <c r="P8">
        <f t="shared" si="22"/>
        <v>6.2957882666408089</v>
      </c>
      <c r="Q8" s="4">
        <f t="shared" si="23"/>
        <v>25</v>
      </c>
      <c r="R8">
        <f t="shared" si="0"/>
        <v>50000</v>
      </c>
      <c r="S8">
        <f t="shared" si="11"/>
        <v>40.790572607018241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40.790572607018241</v>
      </c>
      <c r="AC8">
        <f t="shared" si="19"/>
        <v>45.540677750430795</v>
      </c>
      <c r="AE8">
        <f t="shared" si="1"/>
        <v>119.09709735037137</v>
      </c>
      <c r="AF8">
        <f t="shared" si="2"/>
        <v>-5.9548548675185691</v>
      </c>
      <c r="AG8">
        <f t="shared" si="2"/>
        <v>-23.646184621039723</v>
      </c>
      <c r="AH8">
        <f t="shared" si="3"/>
        <v>-52.783149642694589</v>
      </c>
      <c r="AI8">
        <f t="shared" si="4"/>
        <v>36.712908219118496</v>
      </c>
      <c r="AJ8">
        <f t="shared" si="5"/>
        <v>-4.7501051434125543</v>
      </c>
      <c r="AK8">
        <f t="shared" si="24"/>
        <v>10.775297056290974</v>
      </c>
      <c r="AL8">
        <f t="shared" si="6"/>
        <v>42.738100131996916</v>
      </c>
      <c r="AN8">
        <f t="shared" si="7"/>
        <v>78.996529367468924</v>
      </c>
      <c r="AO8">
        <f t="shared" si="7"/>
        <v>-3.9498264683734465</v>
      </c>
      <c r="AP8">
        <f t="shared" si="7"/>
        <v>-15.684400034949565</v>
      </c>
      <c r="AQ8">
        <f t="shared" si="7"/>
        <v>-35.010808186112591</v>
      </c>
      <c r="AR8">
        <f t="shared" si="7"/>
        <v>24.35149467803333</v>
      </c>
      <c r="AS8">
        <f t="shared" si="7"/>
        <v>-3.1507217959832583</v>
      </c>
      <c r="AT8">
        <f t="shared" si="7"/>
        <v>7.1472024867769557</v>
      </c>
      <c r="AU8">
        <f t="shared" si="7"/>
        <v>28.347975368827026</v>
      </c>
      <c r="AW8">
        <v>5</v>
      </c>
      <c r="AX8">
        <f>(R8*SUMPRODUCT(K9:$K$23, X9:$X$23)-$AZ$3*SUMPRODUCT(K8:$K$22, W9:$W$23))/Z8</f>
        <v>40.790572607018241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125.91576533281616</v>
      </c>
      <c r="P9">
        <f t="shared" si="22"/>
        <v>6.2957882666408089</v>
      </c>
      <c r="Q9" s="4">
        <f t="shared" si="23"/>
        <v>25</v>
      </c>
      <c r="R9">
        <f t="shared" si="0"/>
        <v>50000</v>
      </c>
      <c r="S9">
        <f t="shared" si="11"/>
        <v>45.540677750430795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45.540677750430795</v>
      </c>
      <c r="AC9">
        <f t="shared" si="19"/>
        <v>49.058047638641732</v>
      </c>
      <c r="AE9">
        <f t="shared" si="1"/>
        <v>117.77134800290335</v>
      </c>
      <c r="AF9">
        <f t="shared" si="2"/>
        <v>-5.8885674001451687</v>
      </c>
      <c r="AG9">
        <f t="shared" si="2"/>
        <v>-23.382963144371601</v>
      </c>
      <c r="AH9">
        <f t="shared" si="3"/>
        <v>-53.519260915445557</v>
      </c>
      <c r="AI9">
        <f t="shared" si="4"/>
        <v>34.980556542941031</v>
      </c>
      <c r="AJ9">
        <f t="shared" si="5"/>
        <v>-3.5173698882109363</v>
      </c>
      <c r="AK9">
        <f t="shared" si="24"/>
        <v>11.019642084723229</v>
      </c>
      <c r="AL9">
        <f t="shared" si="6"/>
        <v>42.482828739453325</v>
      </c>
      <c r="AN9">
        <f t="shared" si="7"/>
        <v>71.959452002629035</v>
      </c>
      <c r="AO9">
        <f t="shared" si="7"/>
        <v>-3.5979726001314525</v>
      </c>
      <c r="AP9">
        <f t="shared" si="7"/>
        <v>-14.287220470849762</v>
      </c>
      <c r="AQ9">
        <f t="shared" si="7"/>
        <v>-32.700794822916038</v>
      </c>
      <c r="AR9">
        <f t="shared" si="7"/>
        <v>21.373464108731792</v>
      </c>
      <c r="AS9">
        <f t="shared" si="7"/>
        <v>-2.1491475977668846</v>
      </c>
      <c r="AT9">
        <f t="shared" si="7"/>
        <v>6.7331097005210774</v>
      </c>
      <c r="AU9">
        <f t="shared" si="7"/>
        <v>25.957426211485984</v>
      </c>
      <c r="AW9">
        <v>6</v>
      </c>
      <c r="AX9">
        <f>(R9*SUMPRODUCT(K10:$K$23, X10:$X$23)-$AZ$3*SUMPRODUCT(K9:$K$22, W10:$W$23))/Z9</f>
        <v>45.540677750430795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125.91576533281616</v>
      </c>
      <c r="P10">
        <f t="shared" si="22"/>
        <v>6.2957882666408089</v>
      </c>
      <c r="Q10" s="4">
        <f t="shared" si="23"/>
        <v>25</v>
      </c>
      <c r="R10">
        <f t="shared" si="0"/>
        <v>50000</v>
      </c>
      <c r="S10">
        <f t="shared" si="11"/>
        <v>49.058047638641732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49.058047638641732</v>
      </c>
      <c r="AC10">
        <f t="shared" si="19"/>
        <v>51.528919087787607</v>
      </c>
      <c r="AE10">
        <f t="shared" si="1"/>
        <v>116.4564266626824</v>
      </c>
      <c r="AF10">
        <f t="shared" si="2"/>
        <v>-5.8228213331341205</v>
      </c>
      <c r="AG10">
        <f t="shared" si="2"/>
        <v>-23.121891519078019</v>
      </c>
      <c r="AH10">
        <f t="shared" si="3"/>
        <v>-54.483987699732232</v>
      </c>
      <c r="AI10">
        <f t="shared" si="4"/>
        <v>33.027726110738037</v>
      </c>
      <c r="AJ10">
        <f t="shared" si="5"/>
        <v>-2.470871449145875</v>
      </c>
      <c r="AK10">
        <f t="shared" si="24"/>
        <v>11.178415707773301</v>
      </c>
      <c r="AL10">
        <f t="shared" si="6"/>
        <v>41.735270369365466</v>
      </c>
      <c r="AN10">
        <f t="shared" si="7"/>
        <v>65.547031546944297</v>
      </c>
      <c r="AO10">
        <f t="shared" si="7"/>
        <v>-3.2773515773472153</v>
      </c>
      <c r="AP10">
        <f t="shared" si="7"/>
        <v>-13.014063682512804</v>
      </c>
      <c r="AQ10">
        <f t="shared" si="7"/>
        <v>-30.666093429964896</v>
      </c>
      <c r="AR10">
        <f t="shared" si="7"/>
        <v>18.589522857119388</v>
      </c>
      <c r="AS10">
        <f t="shared" si="7"/>
        <v>-1.3907200612871542</v>
      </c>
      <c r="AT10">
        <f t="shared" si="7"/>
        <v>6.2917263395397169</v>
      </c>
      <c r="AU10">
        <f t="shared" si="7"/>
        <v>23.490529135371951</v>
      </c>
      <c r="AW10">
        <v>7</v>
      </c>
      <c r="AX10">
        <f>(R10*SUMPRODUCT(K11:$K$23, X11:$X$23)-$AZ$3*SUMPRODUCT(K10:$K$22, W11:$W$23))/Z10</f>
        <v>49.058047638641732</v>
      </c>
    </row>
    <row r="11" spans="1:52" x14ac:dyDescent="0.25">
      <c r="A11" t="s">
        <v>33</v>
      </c>
      <c r="C11" s="7">
        <f>AU25</f>
        <v>-1261.5900945405765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125.91576533281616</v>
      </c>
      <c r="P11">
        <f t="shared" si="22"/>
        <v>6.2957882666408089</v>
      </c>
      <c r="Q11" s="4">
        <f t="shared" si="23"/>
        <v>25</v>
      </c>
      <c r="R11">
        <f t="shared" si="0"/>
        <v>50000</v>
      </c>
      <c r="S11">
        <f t="shared" si="11"/>
        <v>51.528919087787607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51.528919087787607</v>
      </c>
      <c r="AC11">
        <f t="shared" si="19"/>
        <v>52.877112621809935</v>
      </c>
      <c r="AE11">
        <f t="shared" si="1"/>
        <v>115.15240547575773</v>
      </c>
      <c r="AF11">
        <f t="shared" si="2"/>
        <v>-5.7576202737878868</v>
      </c>
      <c r="AG11">
        <f t="shared" si="2"/>
        <v>-22.862984069427466</v>
      </c>
      <c r="AH11">
        <f t="shared" si="3"/>
        <v>-55.377068919540967</v>
      </c>
      <c r="AI11">
        <f t="shared" si="4"/>
        <v>31.154732213001402</v>
      </c>
      <c r="AJ11">
        <f t="shared" si="5"/>
        <v>-1.3481935340223288</v>
      </c>
      <c r="AK11">
        <f t="shared" si="24"/>
        <v>11.264659300283022</v>
      </c>
      <c r="AL11">
        <f t="shared" si="6"/>
        <v>41.071197979262095</v>
      </c>
      <c r="AN11">
        <f t="shared" si="7"/>
        <v>59.704071645691208</v>
      </c>
      <c r="AO11">
        <f t="shared" si="7"/>
        <v>-2.9852035822845604</v>
      </c>
      <c r="AP11">
        <f t="shared" si="7"/>
        <v>-11.853970685855636</v>
      </c>
      <c r="AQ11">
        <f t="shared" si="7"/>
        <v>-28.711831738475439</v>
      </c>
      <c r="AR11">
        <f t="shared" si="7"/>
        <v>16.153065639075567</v>
      </c>
      <c r="AS11">
        <f t="shared" si="7"/>
        <v>-0.69900965607246757</v>
      </c>
      <c r="AT11">
        <f t="shared" si="7"/>
        <v>5.8404861205438383</v>
      </c>
      <c r="AU11">
        <f t="shared" si="7"/>
        <v>21.294542103546938</v>
      </c>
      <c r="AW11">
        <v>8</v>
      </c>
      <c r="AX11">
        <f>(R11*SUMPRODUCT(K12:$K$23, X12:$X$23)-$AZ$3*SUMPRODUCT(K11:$K$22, W12:$W$23))/Z11</f>
        <v>51.528919087787607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125.91576533281616</v>
      </c>
      <c r="P12">
        <f t="shared" si="22"/>
        <v>6.2957882666408089</v>
      </c>
      <c r="Q12" s="4">
        <f t="shared" si="23"/>
        <v>25</v>
      </c>
      <c r="R12">
        <f t="shared" si="0"/>
        <v>50000</v>
      </c>
      <c r="S12">
        <f t="shared" si="11"/>
        <v>52.877112621809935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52.877112621809935</v>
      </c>
      <c r="AC12">
        <f t="shared" si="19"/>
        <v>53.219760473446804</v>
      </c>
      <c r="AE12">
        <f t="shared" si="1"/>
        <v>113.85820897244456</v>
      </c>
      <c r="AF12">
        <f t="shared" si="2"/>
        <v>-5.6929104486222286</v>
      </c>
      <c r="AG12">
        <f t="shared" si="2"/>
        <v>-22.606027265826981</v>
      </c>
      <c r="AH12">
        <f t="shared" si="3"/>
        <v>-56.653925812423587</v>
      </c>
      <c r="AI12">
        <f t="shared" si="4"/>
        <v>28.905345445571761</v>
      </c>
      <c r="AJ12">
        <f t="shared" si="5"/>
        <v>-0.34264785163686895</v>
      </c>
      <c r="AK12">
        <f t="shared" si="24"/>
        <v>11.27296878019426</v>
      </c>
      <c r="AL12">
        <f t="shared" si="6"/>
        <v>39.835666374129154</v>
      </c>
      <c r="AN12">
        <f t="shared" si="7"/>
        <v>54.379680298417931</v>
      </c>
      <c r="AO12">
        <f t="shared" si="7"/>
        <v>-2.7189840149208968</v>
      </c>
      <c r="AP12">
        <f t="shared" si="7"/>
        <v>-10.796837106672754</v>
      </c>
      <c r="AQ12">
        <f t="shared" si="7"/>
        <v>-27.058412398490201</v>
      </c>
      <c r="AR12">
        <f t="shared" si="7"/>
        <v>13.80544677833408</v>
      </c>
      <c r="AS12">
        <f t="shared" si="7"/>
        <v>-0.16365162244438752</v>
      </c>
      <c r="AT12">
        <f t="shared" si="7"/>
        <v>5.3840688678790878</v>
      </c>
      <c r="AU12">
        <f t="shared" si="7"/>
        <v>19.025864023768783</v>
      </c>
      <c r="AW12">
        <v>9</v>
      </c>
      <c r="AX12">
        <f>(R12*SUMPRODUCT(K13:$K$23, X13:$X$23)-$AZ$3*SUMPRODUCT(K12:$K$22, W13:$W$23))/Z12</f>
        <v>52.877112621809935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125.91576533281616</v>
      </c>
      <c r="P13">
        <f t="shared" si="22"/>
        <v>6.2957882666408089</v>
      </c>
      <c r="Q13" s="4">
        <f t="shared" si="23"/>
        <v>25</v>
      </c>
      <c r="R13">
        <f t="shared" si="0"/>
        <v>50000</v>
      </c>
      <c r="S13">
        <f t="shared" si="11"/>
        <v>53.219760473446804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53.219760473446804</v>
      </c>
      <c r="AC13">
        <f t="shared" si="19"/>
        <v>52.554464646532409</v>
      </c>
      <c r="AE13">
        <f t="shared" si="1"/>
        <v>112.57362912009354</v>
      </c>
      <c r="AF13">
        <f t="shared" si="2"/>
        <v>-5.6286814560046778</v>
      </c>
      <c r="AG13">
        <f t="shared" si="2"/>
        <v>-22.350979804344366</v>
      </c>
      <c r="AH13">
        <f t="shared" si="3"/>
        <v>-57.974377648685646</v>
      </c>
      <c r="AI13">
        <f t="shared" si="4"/>
        <v>26.619590211058849</v>
      </c>
      <c r="AJ13">
        <f t="shared" si="5"/>
        <v>0.66529582691439515</v>
      </c>
      <c r="AK13">
        <f t="shared" si="24"/>
        <v>11.211529569627499</v>
      </c>
      <c r="AL13">
        <f t="shared" si="6"/>
        <v>38.496415607600746</v>
      </c>
      <c r="AN13">
        <f t="shared" si="7"/>
        <v>49.527948106730584</v>
      </c>
      <c r="AO13">
        <f t="shared" si="7"/>
        <v>-2.4763974053365296</v>
      </c>
      <c r="AP13">
        <f t="shared" si="7"/>
        <v>-9.8335478436357899</v>
      </c>
      <c r="AQ13">
        <f t="shared" si="7"/>
        <v>-25.506435122926934</v>
      </c>
      <c r="AR13">
        <f t="shared" si="7"/>
        <v>11.711567734831331</v>
      </c>
      <c r="AS13">
        <f t="shared" si="7"/>
        <v>0.29270387255516772</v>
      </c>
      <c r="AT13">
        <f t="shared" si="7"/>
        <v>4.9326299512757936</v>
      </c>
      <c r="AU13">
        <f t="shared" si="7"/>
        <v>16.936901558662292</v>
      </c>
      <c r="AW13">
        <v>10</v>
      </c>
      <c r="AX13">
        <f>(R13*SUMPRODUCT(K14:$K$23, X14:$X$23)-$AZ$3*SUMPRODUCT(K13:$K$22, W14:$W$23))/Z13</f>
        <v>53.219760473446804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125.91576533281616</v>
      </c>
      <c r="P14">
        <f t="shared" si="22"/>
        <v>6.2957882666408089</v>
      </c>
      <c r="Q14" s="4">
        <f t="shared" si="23"/>
        <v>25</v>
      </c>
      <c r="R14">
        <f t="shared" si="0"/>
        <v>50000</v>
      </c>
      <c r="S14">
        <f t="shared" si="11"/>
        <v>52.554464646532409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52.554464646532409</v>
      </c>
      <c r="AC14">
        <f t="shared" si="19"/>
        <v>50.674505664666434</v>
      </c>
      <c r="AE14">
        <f t="shared" si="1"/>
        <v>111.2978568349003</v>
      </c>
      <c r="AF14">
        <f t="shared" si="2"/>
        <v>-5.5648928417450154</v>
      </c>
      <c r="AG14">
        <f t="shared" si="2"/>
        <v>-22.097681045086308</v>
      </c>
      <c r="AH14">
        <f t="shared" si="3"/>
        <v>-59.577922429227776</v>
      </c>
      <c r="AI14">
        <f t="shared" si="4"/>
        <v>24.0573605188412</v>
      </c>
      <c r="AJ14">
        <f t="shared" si="5"/>
        <v>1.8799589818659754</v>
      </c>
      <c r="AK14">
        <f t="shared" si="24"/>
        <v>11.08012000477814</v>
      </c>
      <c r="AL14">
        <f t="shared" si="6"/>
        <v>37.017439505485314</v>
      </c>
      <c r="AN14">
        <f t="shared" si="7"/>
        <v>45.106781233725307</v>
      </c>
      <c r="AO14">
        <f t="shared" si="7"/>
        <v>-2.2553390616862656</v>
      </c>
      <c r="AP14">
        <f t="shared" si="7"/>
        <v>-8.9557453577200263</v>
      </c>
      <c r="AQ14">
        <f t="shared" si="7"/>
        <v>-24.145732809226388</v>
      </c>
      <c r="AR14">
        <f t="shared" si="7"/>
        <v>9.7499640050926271</v>
      </c>
      <c r="AS14">
        <f t="shared" si="7"/>
        <v>0.76190953657981531</v>
      </c>
      <c r="AT14">
        <f t="shared" si="7"/>
        <v>4.4905496234338038</v>
      </c>
      <c r="AU14">
        <f t="shared" si="7"/>
        <v>15.002423165106245</v>
      </c>
      <c r="AW14">
        <v>11</v>
      </c>
      <c r="AX14">
        <f>(R14*SUMPRODUCT(K15:$K$23, X15:$X$23)-$AZ$3*SUMPRODUCT(K14:$K$22, W15:$W$23))/Z14</f>
        <v>52.554464646532409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125.91576533281616</v>
      </c>
      <c r="P15">
        <f t="shared" si="22"/>
        <v>6.2957882666408089</v>
      </c>
      <c r="Q15" s="4">
        <f t="shared" si="23"/>
        <v>25</v>
      </c>
      <c r="R15">
        <f t="shared" si="0"/>
        <v>50000</v>
      </c>
      <c r="S15">
        <f t="shared" si="11"/>
        <v>50.674505664666434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50.674505664666434</v>
      </c>
      <c r="AC15">
        <f t="shared" si="19"/>
        <v>47.576605071065885</v>
      </c>
      <c r="AE15">
        <f t="shared" si="1"/>
        <v>110.02881374054884</v>
      </c>
      <c r="AF15">
        <f t="shared" si="2"/>
        <v>-5.5014406870274426</v>
      </c>
      <c r="AG15">
        <f t="shared" si="2"/>
        <v>-21.845718335929682</v>
      </c>
      <c r="AH15">
        <f t="shared" si="3"/>
        <v>-61.971797411530218</v>
      </c>
      <c r="AI15">
        <f t="shared" si="4"/>
        <v>20.709857306061508</v>
      </c>
      <c r="AJ15">
        <f t="shared" si="5"/>
        <v>3.0979005936005493</v>
      </c>
      <c r="AK15">
        <f t="shared" si="24"/>
        <v>10.864131510273149</v>
      </c>
      <c r="AL15">
        <f t="shared" si="6"/>
        <v>34.671889409935204</v>
      </c>
      <c r="AN15">
        <f t="shared" si="7"/>
        <v>41.077389256704649</v>
      </c>
      <c r="AO15">
        <f t="shared" si="7"/>
        <v>-2.053869462835233</v>
      </c>
      <c r="AP15">
        <f t="shared" si="7"/>
        <v>-8.1557279877008106</v>
      </c>
      <c r="AQ15">
        <f t="shared" si="7"/>
        <v>-23.136118246387362</v>
      </c>
      <c r="AR15">
        <f t="shared" si="7"/>
        <v>7.7316735597812496</v>
      </c>
      <c r="AS15">
        <f t="shared" si="7"/>
        <v>1.1565485824647173</v>
      </c>
      <c r="AT15">
        <f t="shared" si="7"/>
        <v>4.0559390200810377</v>
      </c>
      <c r="AU15">
        <f t="shared" si="7"/>
        <v>12.944161162327005</v>
      </c>
      <c r="AW15">
        <v>12</v>
      </c>
      <c r="AX15">
        <f>(R15*SUMPRODUCT(K16:$K$23, X16:$X$23)-$AZ$3*SUMPRODUCT(K15:$K$22, W16:$W$23))/Z15</f>
        <v>50.674505664666434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125.91576533281616</v>
      </c>
      <c r="P16">
        <f t="shared" si="22"/>
        <v>6.2957882666408089</v>
      </c>
      <c r="Q16" s="4">
        <f t="shared" si="23"/>
        <v>25</v>
      </c>
      <c r="R16">
        <f t="shared" si="0"/>
        <v>50000</v>
      </c>
      <c r="S16">
        <f t="shared" si="11"/>
        <v>47.576605071065885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47.576605071065885</v>
      </c>
      <c r="AC16">
        <f t="shared" si="19"/>
        <v>43.421866374755702</v>
      </c>
      <c r="AE16">
        <f t="shared" si="1"/>
        <v>108.76540909708994</v>
      </c>
      <c r="AF16">
        <f t="shared" si="2"/>
        <v>-5.4382704548544973</v>
      </c>
      <c r="AG16">
        <f t="shared" si="2"/>
        <v>-21.594875115440271</v>
      </c>
      <c r="AH16">
        <f t="shared" si="3"/>
        <v>-64.772074260228123</v>
      </c>
      <c r="AI16">
        <f t="shared" si="4"/>
        <v>16.960189266567042</v>
      </c>
      <c r="AJ16">
        <f t="shared" si="5"/>
        <v>4.1547386963101829</v>
      </c>
      <c r="AK16">
        <f t="shared" si="24"/>
        <v>10.563262059931095</v>
      </c>
      <c r="AL16">
        <f t="shared" si="6"/>
        <v>31.67819002280832</v>
      </c>
      <c r="AN16">
        <f t="shared" si="7"/>
        <v>37.404905972534138</v>
      </c>
      <c r="AO16">
        <f t="shared" si="7"/>
        <v>-1.8702452986267069</v>
      </c>
      <c r="AP16">
        <f t="shared" si="7"/>
        <v>-7.4265732082211455</v>
      </c>
      <c r="AQ16">
        <f t="shared" si="7"/>
        <v>-22.275403250560238</v>
      </c>
      <c r="AR16">
        <f t="shared" si="7"/>
        <v>5.8326842151260418</v>
      </c>
      <c r="AS16">
        <f t="shared" si="7"/>
        <v>1.428833041368935</v>
      </c>
      <c r="AT16">
        <f t="shared" si="7"/>
        <v>3.6327526131240502</v>
      </c>
      <c r="AU16">
        <f t="shared" si="7"/>
        <v>10.894269869619027</v>
      </c>
      <c r="AW16">
        <v>13</v>
      </c>
      <c r="AX16">
        <f>(R16*SUMPRODUCT(K17:$K$23, X17:$X$23)-$AZ$3*SUMPRODUCT(K16:$K$22, W17:$W$23))/Z16</f>
        <v>47.576605071065885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125.91576533281616</v>
      </c>
      <c r="P17">
        <f t="shared" si="22"/>
        <v>6.2957882666408089</v>
      </c>
      <c r="Q17" s="4">
        <f t="shared" si="23"/>
        <v>25</v>
      </c>
      <c r="R17">
        <f t="shared" si="0"/>
        <v>50000</v>
      </c>
      <c r="S17">
        <f t="shared" si="11"/>
        <v>43.421866374755702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43.421866374755702</v>
      </c>
      <c r="AC17">
        <f t="shared" si="19"/>
        <v>38.315200433193986</v>
      </c>
      <c r="AE17">
        <f t="shared" si="1"/>
        <v>107.50758521519292</v>
      </c>
      <c r="AF17">
        <f t="shared" si="2"/>
        <v>-5.3753792607596464</v>
      </c>
      <c r="AG17">
        <f t="shared" si="2"/>
        <v>-21.345139929665006</v>
      </c>
      <c r="AH17">
        <f t="shared" si="3"/>
        <v>-67.572869241725996</v>
      </c>
      <c r="AI17">
        <f t="shared" si="4"/>
        <v>13.214196783042269</v>
      </c>
      <c r="AJ17">
        <f t="shared" si="5"/>
        <v>5.1066659415617153</v>
      </c>
      <c r="AK17">
        <f t="shared" si="24"/>
        <v>10.18878506304323</v>
      </c>
      <c r="AL17">
        <f t="shared" si="6"/>
        <v>28.509647787647214</v>
      </c>
      <c r="AN17">
        <f t="shared" si="7"/>
        <v>34.057929614922102</v>
      </c>
      <c r="AO17">
        <f t="shared" si="7"/>
        <v>-1.7028964807461053</v>
      </c>
      <c r="AP17">
        <f t="shared" si="7"/>
        <v>-6.7620463420329795</v>
      </c>
      <c r="AQ17">
        <f t="shared" si="7"/>
        <v>-21.406787436499943</v>
      </c>
      <c r="AR17">
        <f t="shared" si="7"/>
        <v>4.1861993556430761</v>
      </c>
      <c r="AS17">
        <f t="shared" si="7"/>
        <v>1.6177692844323155</v>
      </c>
      <c r="AT17">
        <f t="shared" si="7"/>
        <v>3.2277622443486611</v>
      </c>
      <c r="AU17">
        <f t="shared" si="7"/>
        <v>9.0317308844240518</v>
      </c>
      <c r="AW17">
        <v>14</v>
      </c>
      <c r="AX17">
        <f>(R17*SUMPRODUCT(K18:$K$23, X18:$X$23)-$AZ$3*SUMPRODUCT(K17:$K$22, W18:$W$23))/Z17</f>
        <v>43.421866374755702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125.91576533281616</v>
      </c>
      <c r="P18">
        <f t="shared" si="22"/>
        <v>6.2957882666408089</v>
      </c>
      <c r="Q18" s="4">
        <f t="shared" si="23"/>
        <v>25</v>
      </c>
      <c r="R18">
        <f t="shared" si="0"/>
        <v>50000</v>
      </c>
      <c r="S18">
        <f t="shared" si="11"/>
        <v>38.315200433193986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38.315200433193986</v>
      </c>
      <c r="AC18">
        <f t="shared" si="19"/>
        <v>32.233103013817164</v>
      </c>
      <c r="AE18">
        <f t="shared" si="1"/>
        <v>106.25499971881912</v>
      </c>
      <c r="AF18">
        <f t="shared" si="2"/>
        <v>-5.3127499859409566</v>
      </c>
      <c r="AG18">
        <f t="shared" si="2"/>
        <v>-21.096444801405447</v>
      </c>
      <c r="AH18">
        <f t="shared" si="3"/>
        <v>-70.487457925814724</v>
      </c>
      <c r="AI18">
        <f t="shared" si="4"/>
        <v>9.3583470056579898</v>
      </c>
      <c r="AJ18">
        <f t="shared" si="5"/>
        <v>6.0820974193768222</v>
      </c>
      <c r="AK18">
        <f t="shared" si="24"/>
        <v>9.7480215116250513</v>
      </c>
      <c r="AL18">
        <f t="shared" si="6"/>
        <v>25.188465936659863</v>
      </c>
      <c r="AN18">
        <f t="shared" si="7"/>
        <v>31.007723158943143</v>
      </c>
      <c r="AO18">
        <f t="shared" si="7"/>
        <v>-1.5503861579471572</v>
      </c>
      <c r="AP18">
        <f t="shared" si="7"/>
        <v>-6.1564417841134915</v>
      </c>
      <c r="AQ18">
        <f t="shared" si="7"/>
        <v>-20.569908120325447</v>
      </c>
      <c r="AR18">
        <f t="shared" si="7"/>
        <v>2.7309870965570449</v>
      </c>
      <c r="AS18">
        <f t="shared" si="7"/>
        <v>1.774899943577497</v>
      </c>
      <c r="AT18">
        <f t="shared" si="7"/>
        <v>2.8447033380054418</v>
      </c>
      <c r="AU18">
        <f t="shared" si="7"/>
        <v>7.3505903781399837</v>
      </c>
      <c r="AW18">
        <v>15</v>
      </c>
      <c r="AX18">
        <f>(R18*SUMPRODUCT(K19:$K$23, X19:$X$23)-$AZ$3*SUMPRODUCT(K18:$K$22, W19:$W$23))/Z18</f>
        <v>38.315200433193986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125.91576533281616</v>
      </c>
      <c r="P19">
        <f t="shared" si="22"/>
        <v>6.2957882666408089</v>
      </c>
      <c r="Q19" s="4">
        <f t="shared" si="23"/>
        <v>25</v>
      </c>
      <c r="R19">
        <f t="shared" si="0"/>
        <v>50000</v>
      </c>
      <c r="S19">
        <f t="shared" si="11"/>
        <v>32.233103013817164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32.233103013817164</v>
      </c>
      <c r="AC19">
        <f t="shared" si="19"/>
        <v>25.353673894933866</v>
      </c>
      <c r="AE19">
        <f t="shared" si="1"/>
        <v>105.00637150341335</v>
      </c>
      <c r="AF19">
        <f t="shared" si="2"/>
        <v>-5.2503185751706676</v>
      </c>
      <c r="AG19">
        <f t="shared" si="2"/>
        <v>-20.848535373204491</v>
      </c>
      <c r="AH19">
        <f t="shared" si="3"/>
        <v>-73.889960373805764</v>
      </c>
      <c r="AI19">
        <f t="shared" si="4"/>
        <v>5.0175571812324335</v>
      </c>
      <c r="AJ19">
        <f t="shared" si="5"/>
        <v>6.8794291188832979</v>
      </c>
      <c r="AK19">
        <f t="shared" si="24"/>
        <v>9.2392409159441904</v>
      </c>
      <c r="AL19">
        <f t="shared" si="6"/>
        <v>21.136227216059922</v>
      </c>
      <c r="AN19">
        <f t="shared" si="7"/>
        <v>28.227831871339163</v>
      </c>
      <c r="AO19">
        <f t="shared" si="7"/>
        <v>-1.4113915935669583</v>
      </c>
      <c r="AP19">
        <f t="shared" si="7"/>
        <v>-5.6045070680244731</v>
      </c>
      <c r="AQ19">
        <f t="shared" si="7"/>
        <v>-19.863112576401161</v>
      </c>
      <c r="AR19">
        <f t="shared" si="7"/>
        <v>1.3488206333465735</v>
      </c>
      <c r="AS19">
        <f t="shared" si="7"/>
        <v>1.849329386001308</v>
      </c>
      <c r="AT19">
        <f t="shared" si="7"/>
        <v>2.4836944221579218</v>
      </c>
      <c r="AU19">
        <f t="shared" si="7"/>
        <v>5.6818444415058034</v>
      </c>
      <c r="AW19">
        <v>16</v>
      </c>
      <c r="AX19">
        <f>(R19*SUMPRODUCT(K20:$K$23, X20:$X$23)-$AZ$3*SUMPRODUCT(K19:$K$22, W20:$W$23))/Z19</f>
        <v>32.233103013817164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125.91576533281616</v>
      </c>
      <c r="P20">
        <f t="shared" si="22"/>
        <v>6.2957882666408089</v>
      </c>
      <c r="Q20" s="4">
        <f t="shared" si="23"/>
        <v>25</v>
      </c>
      <c r="R20">
        <f t="shared" si="0"/>
        <v>50000</v>
      </c>
      <c r="S20">
        <f t="shared" si="11"/>
        <v>25.353673894933866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25.353673894933866</v>
      </c>
      <c r="AC20">
        <f t="shared" si="19"/>
        <v>17.654941507536979</v>
      </c>
      <c r="AE20">
        <f t="shared" si="1"/>
        <v>103.76199916825621</v>
      </c>
      <c r="AF20">
        <f t="shared" si="2"/>
        <v>-5.1880999584128107</v>
      </c>
      <c r="AG20">
        <f t="shared" si="2"/>
        <v>-20.601470930585243</v>
      </c>
      <c r="AH20">
        <f t="shared" si="3"/>
        <v>-77.158177774409523</v>
      </c>
      <c r="AI20">
        <f t="shared" si="4"/>
        <v>0.81425050484864414</v>
      </c>
      <c r="AJ20">
        <f t="shared" si="5"/>
        <v>7.6987323873968876</v>
      </c>
      <c r="AK20">
        <f t="shared" si="24"/>
        <v>8.6749301173344104</v>
      </c>
      <c r="AL20">
        <f t="shared" si="6"/>
        <v>17.187913009579944</v>
      </c>
      <c r="AN20">
        <f t="shared" si="7"/>
        <v>25.694582647720082</v>
      </c>
      <c r="AO20">
        <f t="shared" si="7"/>
        <v>-1.2847291323860042</v>
      </c>
      <c r="AP20">
        <f t="shared" si="7"/>
        <v>-5.1015420070324504</v>
      </c>
      <c r="AQ20">
        <f t="shared" si="7"/>
        <v>-19.106678665252264</v>
      </c>
      <c r="AR20">
        <f t="shared" si="7"/>
        <v>0.20163284304936444</v>
      </c>
      <c r="AS20">
        <f t="shared" si="7"/>
        <v>1.9064370115872458</v>
      </c>
      <c r="AT20">
        <f t="shared" si="7"/>
        <v>2.1481728441026049</v>
      </c>
      <c r="AU20">
        <f t="shared" si="7"/>
        <v>4.2562426987392152</v>
      </c>
      <c r="AW20">
        <v>17</v>
      </c>
      <c r="AX20">
        <f>(R20*SUMPRODUCT(K21:$K$23, X21:$X$23)-$AZ$3*SUMPRODUCT(K20:$K$22, W21:$W$23))/Z20</f>
        <v>25.353673894933866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125.91576533281616</v>
      </c>
      <c r="P21">
        <f t="shared" si="22"/>
        <v>6.2957882666408089</v>
      </c>
      <c r="Q21" s="4">
        <f t="shared" si="23"/>
        <v>25</v>
      </c>
      <c r="R21">
        <f t="shared" si="0"/>
        <v>50000</v>
      </c>
      <c r="S21">
        <f t="shared" si="11"/>
        <v>17.654941507536979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17.654941507536979</v>
      </c>
      <c r="AC21">
        <f t="shared" si="19"/>
        <v>9.1909403147307511</v>
      </c>
      <c r="AE21">
        <f t="shared" si="1"/>
        <v>102.52058241300927</v>
      </c>
      <c r="AF21">
        <f t="shared" si="2"/>
        <v>-5.1260291206504638</v>
      </c>
      <c r="AG21">
        <f t="shared" si="2"/>
        <v>-20.354993304855519</v>
      </c>
      <c r="AH21">
        <f t="shared" si="3"/>
        <v>-80.925832847745866</v>
      </c>
      <c r="AI21">
        <f t="shared" si="4"/>
        <v>-3.8862728602425847</v>
      </c>
      <c r="AJ21">
        <f t="shared" si="5"/>
        <v>8.4640011928062275</v>
      </c>
      <c r="AK21">
        <f t="shared" si="24"/>
        <v>8.0534646359927056</v>
      </c>
      <c r="AL21">
        <f t="shared" si="6"/>
        <v>12.631192968556348</v>
      </c>
      <c r="AN21">
        <f t="shared" si="7"/>
        <v>23.38598511296416</v>
      </c>
      <c r="AO21">
        <f t="shared" si="7"/>
        <v>-1.1692992556482082</v>
      </c>
      <c r="AP21">
        <f t="shared" si="7"/>
        <v>-4.6431805126131627</v>
      </c>
      <c r="AQ21">
        <f t="shared" si="7"/>
        <v>-18.460003617687796</v>
      </c>
      <c r="AR21">
        <f t="shared" si="7"/>
        <v>-0.88649827298500639</v>
      </c>
      <c r="AS21">
        <f t="shared" si="7"/>
        <v>1.9307245553255854</v>
      </c>
      <c r="AT21">
        <f t="shared" si="7"/>
        <v>1.8370770010492032</v>
      </c>
      <c r="AU21">
        <f t="shared" si="7"/>
        <v>2.8813032833897823</v>
      </c>
      <c r="AW21">
        <v>18</v>
      </c>
      <c r="AX21">
        <f>(R21*SUMPRODUCT(K22:$K$23, X22:$X$23)-$AZ$3*SUMPRODUCT(K21:$K$22, W22:$W$23))/Z21</f>
        <v>17.654941507536979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125.91576533281616</v>
      </c>
      <c r="P22">
        <f t="shared" si="22"/>
        <v>6.2957882666408089</v>
      </c>
      <c r="Q22" s="4">
        <f t="shared" si="23"/>
        <v>25</v>
      </c>
      <c r="R22">
        <f t="shared" si="0"/>
        <v>50000</v>
      </c>
      <c r="S22">
        <f t="shared" si="11"/>
        <v>9.1909403147307511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9.1909403147307511</v>
      </c>
      <c r="AC22">
        <f t="shared" si="19"/>
        <v>9.304644993305816</v>
      </c>
      <c r="AE22">
        <f t="shared" si="1"/>
        <v>101.28144360889929</v>
      </c>
      <c r="AF22">
        <f t="shared" si="2"/>
        <v>-5.0640721804449651</v>
      </c>
      <c r="AG22">
        <f t="shared" si="2"/>
        <v>-20.108967955917933</v>
      </c>
      <c r="AH22">
        <f t="shared" si="3"/>
        <v>-84.95083177805553</v>
      </c>
      <c r="AI22">
        <f t="shared" si="4"/>
        <v>-8.8424283055191353</v>
      </c>
      <c r="AJ22">
        <f t="shared" si="5"/>
        <v>-0.11370467857506483</v>
      </c>
      <c r="AK22">
        <f t="shared" si="24"/>
        <v>7.378581822022956</v>
      </c>
      <c r="AL22">
        <f t="shared" si="6"/>
        <v>-1.5775511620712441</v>
      </c>
      <c r="AN22">
        <f t="shared" si="7"/>
        <v>21.28216735356823</v>
      </c>
      <c r="AO22">
        <f t="shared" si="7"/>
        <v>-1.0641083676784115</v>
      </c>
      <c r="AP22">
        <f t="shared" si="7"/>
        <v>-4.2254771071191817</v>
      </c>
      <c r="AQ22">
        <f t="shared" si="7"/>
        <v>-17.850632399226011</v>
      </c>
      <c r="AR22">
        <f t="shared" si="7"/>
        <v>-1.8580505204553746</v>
      </c>
      <c r="AS22">
        <f t="shared" si="7"/>
        <v>-2.3892649157555908E-2</v>
      </c>
      <c r="AT22">
        <f t="shared" si="7"/>
        <v>1.5504539387755232</v>
      </c>
      <c r="AU22">
        <f t="shared" si="7"/>
        <v>-0.33148923083740717</v>
      </c>
      <c r="AW22">
        <v>19</v>
      </c>
      <c r="AX22">
        <f>(R22*SUMPRODUCT(K23:$K$23, X23:$X$23)-$AZ$3*SUMPRODUCT(K22:$K$22, W23:$W$23))/Z22</f>
        <v>9.1909403147307511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125.91576533281616</v>
      </c>
      <c r="P23">
        <f t="shared" si="22"/>
        <v>6.2957882666408089</v>
      </c>
      <c r="Q23" s="4">
        <f t="shared" si="23"/>
        <v>25</v>
      </c>
      <c r="R23">
        <f t="shared" si="0"/>
        <v>50000</v>
      </c>
      <c r="S23">
        <f t="shared" si="11"/>
        <v>9.304644993305816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9.304644993305816</v>
      </c>
      <c r="AC23">
        <f t="shared" si="19"/>
        <v>0</v>
      </c>
      <c r="AE23">
        <f t="shared" si="1"/>
        <v>100.04376350402117</v>
      </c>
      <c r="AF23">
        <f t="shared" si="2"/>
        <v>-5.0021881752010593</v>
      </c>
      <c r="AG23">
        <f t="shared" si="2"/>
        <v>-19.863232225049217</v>
      </c>
      <c r="AH23">
        <f t="shared" si="3"/>
        <v>-89.292102619073461</v>
      </c>
      <c r="AI23">
        <f t="shared" si="4"/>
        <v>-14.113759515302561</v>
      </c>
      <c r="AJ23">
        <f t="shared" si="5"/>
        <v>9.304644993305816</v>
      </c>
      <c r="AK23">
        <f t="shared" si="24"/>
        <v>7.3042354225488157</v>
      </c>
      <c r="AL23">
        <f t="shared" si="6"/>
        <v>2.4951209005520703</v>
      </c>
      <c r="AN23">
        <f t="shared" si="7"/>
        <v>19.364993647939663</v>
      </c>
      <c r="AO23">
        <f t="shared" si="7"/>
        <v>-0.96824968239698328</v>
      </c>
      <c r="AP23">
        <f t="shared" si="7"/>
        <v>-3.8448310258756688</v>
      </c>
      <c r="AQ23">
        <f t="shared" si="7"/>
        <v>-17.283845983663269</v>
      </c>
      <c r="AR23">
        <f t="shared" si="7"/>
        <v>-2.7319330439962557</v>
      </c>
      <c r="AS23">
        <f t="shared" si="7"/>
        <v>1.801055706830325</v>
      </c>
      <c r="AT23">
        <f t="shared" si="7"/>
        <v>1.4138459770661105</v>
      </c>
      <c r="AU23">
        <f t="shared" si="7"/>
        <v>0.48296863990017963</v>
      </c>
      <c r="AW23">
        <v>20</v>
      </c>
      <c r="AX23">
        <f>(R23*SUMPRODUCT(K$23:$K24, X$23:$X24)-$AZ$3*SUMPRODUCT(K$22:$K23, W$23:$W24))/Z23</f>
        <v>9.304644993305816</v>
      </c>
    </row>
    <row r="25" spans="5:50" x14ac:dyDescent="0.25">
      <c r="AN25" s="8">
        <f t="shared" ref="AN25:AU25" si="25">SUM(AN3:AN23)</f>
        <v>1099.0538359007107</v>
      </c>
      <c r="AO25" s="8">
        <f t="shared" si="25"/>
        <v>-149.38951579464768</v>
      </c>
      <c r="AP25" s="8">
        <f t="shared" si="25"/>
        <v>-1715.6447054340435</v>
      </c>
      <c r="AQ25" s="8">
        <f t="shared" si="25"/>
        <v>-555.10453708964769</v>
      </c>
      <c r="AR25" s="8">
        <f t="shared" si="25"/>
        <v>-1321.0849224176286</v>
      </c>
      <c r="AS25" s="8">
        <f t="shared" si="25"/>
        <v>-28.6788953710615</v>
      </c>
      <c r="AT25" s="8">
        <f t="shared" si="25"/>
        <v>88.173723248113802</v>
      </c>
      <c r="AU25" s="9">
        <f t="shared" si="25"/>
        <v>-1261.5900945405765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206.48225026565811</v>
      </c>
      <c r="K3">
        <v>1</v>
      </c>
      <c r="L3" s="2">
        <v>0</v>
      </c>
      <c r="O3">
        <f>$C$3</f>
        <v>206.48225026565811</v>
      </c>
      <c r="P3">
        <f>O3*B5</f>
        <v>165.18580021252649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206.48225026565811</v>
      </c>
      <c r="AF3">
        <f t="shared" ref="AF3:AG23" si="3">-$Z3*P3</f>
        <v>-165.18580021252649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-1481.1361369468684</v>
      </c>
      <c r="AJ3">
        <f t="shared" ref="AJ3:AJ23" si="6">AB3-AC3</f>
        <v>0</v>
      </c>
      <c r="AL3">
        <f t="shared" ref="AL3:AL23" si="7">SUM(AI3:AK3)</f>
        <v>-1481.1361369468684</v>
      </c>
      <c r="AN3">
        <f t="shared" ref="AN3:AU23" si="8">AE3*$K3</f>
        <v>206.48225026565811</v>
      </c>
      <c r="AO3">
        <f t="shared" si="8"/>
        <v>-165.18580021252649</v>
      </c>
      <c r="AP3">
        <f t="shared" si="8"/>
        <v>-1522.432587</v>
      </c>
      <c r="AQ3">
        <f t="shared" si="8"/>
        <v>0</v>
      </c>
      <c r="AR3">
        <f t="shared" si="8"/>
        <v>-1481.1361369468684</v>
      </c>
      <c r="AS3">
        <f t="shared" si="8"/>
        <v>0</v>
      </c>
      <c r="AT3">
        <f t="shared" si="8"/>
        <v>0</v>
      </c>
      <c r="AU3">
        <f t="shared" si="8"/>
        <v>-1481.1361369468684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120.97872409044105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50000</v>
      </c>
      <c r="S4">
        <f t="shared" ref="S4:S23" si="12">AX4</f>
        <v>62.625309956908467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1"/>
        <v>61.918753862763765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-61.918753862763765</v>
      </c>
      <c r="AK4">
        <f t="shared" ref="AK4:AK23" si="20">H4*SUM(AB4:AB4, AE4:AF4)</f>
        <v>0</v>
      </c>
      <c r="AL4">
        <f t="shared" si="7"/>
        <v>-126.03260386276376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-59.059970227677212</v>
      </c>
      <c r="AR4">
        <f t="shared" si="8"/>
        <v>-59.059970227677212</v>
      </c>
      <c r="AS4">
        <f t="shared" si="8"/>
        <v>-57.037906157089324</v>
      </c>
      <c r="AT4">
        <f t="shared" si="8"/>
        <v>0</v>
      </c>
      <c r="AU4">
        <f t="shared" si="8"/>
        <v>-116.09787638476654</v>
      </c>
      <c r="AW4">
        <v>1</v>
      </c>
      <c r="AX4">
        <f>(R4*SUMPRODUCT(K5:$K$23, X5:$X$23)-$AZ$3*SUMPRODUCT(K4:$K$22, W5:$W$23))/Z4</f>
        <v>62.625309956908467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1.3327809999999999E-3</v>
      </c>
      <c r="O5">
        <f t="shared" ref="O5:O23" si="22">$C$3</f>
        <v>206.48225026565811</v>
      </c>
      <c r="P5">
        <f t="shared" ref="P5:P23" si="23">O5*$C$5</f>
        <v>10.324112513282905</v>
      </c>
      <c r="Q5" s="4">
        <f t="shared" ref="Q5:Q23" si="24">$C$8</f>
        <v>25</v>
      </c>
      <c r="R5">
        <f t="shared" si="0"/>
        <v>50000</v>
      </c>
      <c r="S5">
        <f t="shared" si="12"/>
        <v>118.86753122335638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61.918753862763765</v>
      </c>
      <c r="AC5">
        <f t="shared" si="1"/>
        <v>116.19453346237822</v>
      </c>
      <c r="AE5">
        <f t="shared" si="2"/>
        <v>201.83904293257447</v>
      </c>
      <c r="AF5">
        <f t="shared" si="3"/>
        <v>-10.091952146628723</v>
      </c>
      <c r="AG5">
        <f t="shared" si="3"/>
        <v>-24.43782003936056</v>
      </c>
      <c r="AH5">
        <f t="shared" si="4"/>
        <v>-65.887209778883147</v>
      </c>
      <c r="AI5">
        <f t="shared" si="5"/>
        <v>101.42206096770204</v>
      </c>
      <c r="AJ5">
        <f t="shared" si="6"/>
        <v>-54.275779599614452</v>
      </c>
      <c r="AK5">
        <f t="shared" si="20"/>
        <v>21.70669365827937</v>
      </c>
      <c r="AL5">
        <f t="shared" si="7"/>
        <v>68.852975026366948</v>
      </c>
      <c r="AN5">
        <f t="shared" si="8"/>
        <v>171.27260844987583</v>
      </c>
      <c r="AO5">
        <f t="shared" si="8"/>
        <v>-8.5636304224937909</v>
      </c>
      <c r="AP5">
        <f t="shared" si="8"/>
        <v>-20.736965069578392</v>
      </c>
      <c r="AQ5">
        <f t="shared" si="8"/>
        <v>-55.909273638813254</v>
      </c>
      <c r="AR5">
        <f t="shared" si="8"/>
        <v>86.062739318990381</v>
      </c>
      <c r="AS5">
        <f t="shared" si="8"/>
        <v>-46.056274408623175</v>
      </c>
      <c r="AT5">
        <f t="shared" si="8"/>
        <v>18.419439518041241</v>
      </c>
      <c r="AU5">
        <f t="shared" si="8"/>
        <v>58.425904428408444</v>
      </c>
      <c r="AW5">
        <v>2</v>
      </c>
      <c r="AX5">
        <f>(R5*SUMPRODUCT(K6:$K$23, X6:$X$23)-$AZ$3*SUMPRODUCT(K5:$K$22, W6:$W$23))/Z5</f>
        <v>118.86753122335638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1.4022240000000001E-3</v>
      </c>
      <c r="O6">
        <f t="shared" si="22"/>
        <v>206.48225026565811</v>
      </c>
      <c r="P6">
        <f t="shared" si="23"/>
        <v>10.324112513282905</v>
      </c>
      <c r="Q6" s="4">
        <f t="shared" si="24"/>
        <v>25</v>
      </c>
      <c r="R6">
        <f t="shared" si="0"/>
        <v>50000</v>
      </c>
      <c r="S6">
        <f t="shared" si="12"/>
        <v>168.64429489733919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116.19453346237822</v>
      </c>
      <c r="AC6">
        <f t="shared" si="1"/>
        <v>162.97227823209744</v>
      </c>
      <c r="AE6">
        <f t="shared" si="2"/>
        <v>199.53762895311164</v>
      </c>
      <c r="AF6">
        <f t="shared" si="3"/>
        <v>-9.9768814476555825</v>
      </c>
      <c r="AG6">
        <f t="shared" si="3"/>
        <v>-24.15917454120008</v>
      </c>
      <c r="AH6">
        <f t="shared" si="4"/>
        <v>-68.53459553374465</v>
      </c>
      <c r="AI6">
        <f t="shared" si="5"/>
        <v>96.866977430511312</v>
      </c>
      <c r="AJ6">
        <f t="shared" si="6"/>
        <v>-46.77774476971922</v>
      </c>
      <c r="AK6">
        <f t="shared" si="20"/>
        <v>26.164090902979517</v>
      </c>
      <c r="AL6">
        <f t="shared" si="7"/>
        <v>76.253323563771602</v>
      </c>
      <c r="AN6">
        <f t="shared" si="8"/>
        <v>155.97281415075744</v>
      </c>
      <c r="AO6">
        <f t="shared" si="8"/>
        <v>-7.7986407075378725</v>
      </c>
      <c r="AP6">
        <f t="shared" si="8"/>
        <v>-18.884530504448239</v>
      </c>
      <c r="AQ6">
        <f t="shared" si="8"/>
        <v>-53.571518255305953</v>
      </c>
      <c r="AR6">
        <f t="shared" si="8"/>
        <v>75.718124683465376</v>
      </c>
      <c r="AS6">
        <f t="shared" si="8"/>
        <v>-36.564815015785548</v>
      </c>
      <c r="AT6">
        <f t="shared" si="8"/>
        <v>20.451715845500477</v>
      </c>
      <c r="AU6">
        <f t="shared" si="8"/>
        <v>59.605025513180294</v>
      </c>
      <c r="AW6">
        <v>3</v>
      </c>
      <c r="AX6">
        <f>(R6*SUMPRODUCT(K7:$K$23, X7:$X$23)-$AZ$3*SUMPRODUCT(K6:$K$22, W7:$W$23))/Z6</f>
        <v>168.64429489733919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1.482489E-3</v>
      </c>
      <c r="O7">
        <f t="shared" si="22"/>
        <v>206.48225026565811</v>
      </c>
      <c r="P7">
        <f t="shared" si="23"/>
        <v>10.324112513282905</v>
      </c>
      <c r="Q7" s="4">
        <f t="shared" si="24"/>
        <v>25</v>
      </c>
      <c r="R7">
        <f t="shared" si="0"/>
        <v>50000</v>
      </c>
      <c r="S7">
        <f t="shared" si="12"/>
        <v>212.27365102455144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162.97227823209744</v>
      </c>
      <c r="AC7">
        <f t="shared" si="1"/>
        <v>202.77879568442802</v>
      </c>
      <c r="AE7">
        <f t="shared" si="2"/>
        <v>197.24644032357145</v>
      </c>
      <c r="AF7">
        <f t="shared" si="3"/>
        <v>-9.8623220161785738</v>
      </c>
      <c r="AG7">
        <f t="shared" si="3"/>
        <v>-23.881767085281673</v>
      </c>
      <c r="AH7">
        <f t="shared" si="4"/>
        <v>-71.631421012818336</v>
      </c>
      <c r="AI7">
        <f t="shared" si="5"/>
        <v>91.870930209292865</v>
      </c>
      <c r="AJ7">
        <f t="shared" si="6"/>
        <v>-39.806517452330581</v>
      </c>
      <c r="AK7">
        <f t="shared" si="20"/>
        <v>29.980697564677271</v>
      </c>
      <c r="AL7">
        <f t="shared" si="7"/>
        <v>82.045110321639555</v>
      </c>
      <c r="AN7">
        <f t="shared" si="8"/>
        <v>142.02821925028678</v>
      </c>
      <c r="AO7">
        <f t="shared" si="8"/>
        <v>-7.1014109625143407</v>
      </c>
      <c r="AP7">
        <f t="shared" si="8"/>
        <v>-17.19617776680013</v>
      </c>
      <c r="AQ7">
        <f t="shared" si="8"/>
        <v>-51.578538766675941</v>
      </c>
      <c r="AR7">
        <f t="shared" si="8"/>
        <v>66.152091754296379</v>
      </c>
      <c r="AS7">
        <f t="shared" si="8"/>
        <v>-28.662868536615868</v>
      </c>
      <c r="AT7">
        <f t="shared" si="8"/>
        <v>21.58774110198058</v>
      </c>
      <c r="AU7">
        <f t="shared" si="8"/>
        <v>59.076964319661087</v>
      </c>
      <c r="AW7">
        <v>4</v>
      </c>
      <c r="AX7">
        <f>(R7*SUMPRODUCT(K8:$K$23, X8:$X$23)-$AZ$3*SUMPRODUCT(K7:$K$22, W8:$W$23))/Z7</f>
        <v>212.27365102455144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1.564558E-3</v>
      </c>
      <c r="O8">
        <f t="shared" si="22"/>
        <v>206.48225026565811</v>
      </c>
      <c r="P8">
        <f t="shared" si="23"/>
        <v>10.324112513282905</v>
      </c>
      <c r="Q8" s="4">
        <f t="shared" si="24"/>
        <v>25</v>
      </c>
      <c r="R8">
        <f t="shared" si="0"/>
        <v>50000</v>
      </c>
      <c r="S8">
        <f t="shared" si="12"/>
        <v>250.39243516593584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202.77879568442802</v>
      </c>
      <c r="AC8">
        <f t="shared" si="1"/>
        <v>236.42639651354739</v>
      </c>
      <c r="AE8">
        <f t="shared" si="2"/>
        <v>194.96537242415596</v>
      </c>
      <c r="AF8">
        <f t="shared" si="3"/>
        <v>-9.7482686212077994</v>
      </c>
      <c r="AG8">
        <f t="shared" si="3"/>
        <v>-23.605585004681441</v>
      </c>
      <c r="AH8">
        <f t="shared" si="4"/>
        <v>-74.728819494828244</v>
      </c>
      <c r="AI8">
        <f t="shared" si="5"/>
        <v>86.882699303438457</v>
      </c>
      <c r="AJ8">
        <f t="shared" si="6"/>
        <v>-33.647600829119369</v>
      </c>
      <c r="AK8">
        <f t="shared" si="20"/>
        <v>33.201585110933756</v>
      </c>
      <c r="AL8">
        <f t="shared" si="7"/>
        <v>86.436683585252837</v>
      </c>
      <c r="AN8">
        <f t="shared" si="8"/>
        <v>129.31958973806448</v>
      </c>
      <c r="AO8">
        <f t="shared" si="8"/>
        <v>-6.4659794869032252</v>
      </c>
      <c r="AP8">
        <f t="shared" si="8"/>
        <v>-15.657470505537781</v>
      </c>
      <c r="AQ8">
        <f t="shared" si="8"/>
        <v>-49.567264989276211</v>
      </c>
      <c r="AR8">
        <f t="shared" si="8"/>
        <v>57.628874756347251</v>
      </c>
      <c r="AS8">
        <f t="shared" si="8"/>
        <v>-22.318291093381646</v>
      </c>
      <c r="AT8">
        <f t="shared" si="8"/>
        <v>22.022451022012412</v>
      </c>
      <c r="AU8">
        <f t="shared" si="8"/>
        <v>57.333034684978017</v>
      </c>
      <c r="AW8">
        <v>5</v>
      </c>
      <c r="AX8">
        <f>(R8*SUMPRODUCT(K9:$K$23, X9:$X$23)-$AZ$3*SUMPRODUCT(K8:$K$22, W9:$W$23))/Z8</f>
        <v>250.39243516593584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1.6511360000000001E-3</v>
      </c>
      <c r="O9">
        <f t="shared" si="22"/>
        <v>206.48225026565811</v>
      </c>
      <c r="P9">
        <f t="shared" si="23"/>
        <v>10.324112513282905</v>
      </c>
      <c r="Q9" s="4">
        <f t="shared" si="24"/>
        <v>25</v>
      </c>
      <c r="R9">
        <f t="shared" si="0"/>
        <v>50000</v>
      </c>
      <c r="S9">
        <f t="shared" si="12"/>
        <v>283.49708474033321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236.42639651354739</v>
      </c>
      <c r="AC9">
        <f t="shared" si="1"/>
        <v>264.56575183490168</v>
      </c>
      <c r="AE9">
        <f t="shared" si="2"/>
        <v>192.69380435475148</v>
      </c>
      <c r="AF9">
        <f t="shared" si="3"/>
        <v>-9.6346902177375746</v>
      </c>
      <c r="AG9">
        <f t="shared" si="3"/>
        <v>-23.330553123432335</v>
      </c>
      <c r="AH9">
        <f t="shared" si="4"/>
        <v>-77.952062404579394</v>
      </c>
      <c r="AI9">
        <f t="shared" si="5"/>
        <v>81.776498609002161</v>
      </c>
      <c r="AJ9">
        <f t="shared" si="6"/>
        <v>-28.139355321354287</v>
      </c>
      <c r="AK9">
        <f t="shared" si="20"/>
        <v>35.896214117389839</v>
      </c>
      <c r="AL9">
        <f t="shared" si="7"/>
        <v>89.533357405037719</v>
      </c>
      <c r="AN9">
        <f t="shared" si="8"/>
        <v>117.73780975426973</v>
      </c>
      <c r="AO9">
        <f t="shared" si="8"/>
        <v>-5.8868904877134867</v>
      </c>
      <c r="AP9">
        <f t="shared" si="8"/>
        <v>-14.255197432562529</v>
      </c>
      <c r="AQ9">
        <f t="shared" si="8"/>
        <v>-47.629476848392606</v>
      </c>
      <c r="AR9">
        <f t="shared" si="8"/>
        <v>49.966244985601094</v>
      </c>
      <c r="AS9">
        <f t="shared" si="8"/>
        <v>-17.193422873804579</v>
      </c>
      <c r="AT9">
        <f t="shared" si="8"/>
        <v>21.932939892924804</v>
      </c>
      <c r="AU9">
        <f t="shared" si="8"/>
        <v>54.705762004721322</v>
      </c>
      <c r="AW9">
        <v>6</v>
      </c>
      <c r="AX9">
        <f>(R9*SUMPRODUCT(K10:$K$23, X10:$X$23)-$AZ$3*SUMPRODUCT(K9:$K$22, W10:$W$23))/Z9</f>
        <v>283.49708474033321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1.7512420000000001E-3</v>
      </c>
      <c r="O10">
        <f t="shared" si="22"/>
        <v>206.48225026565811</v>
      </c>
      <c r="P10">
        <f t="shared" si="23"/>
        <v>10.324112513282905</v>
      </c>
      <c r="Q10" s="4">
        <f t="shared" si="24"/>
        <v>25</v>
      </c>
      <c r="R10">
        <f t="shared" si="0"/>
        <v>50000</v>
      </c>
      <c r="S10">
        <f t="shared" si="12"/>
        <v>311.79629281982739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264.56575183490168</v>
      </c>
      <c r="AC10">
        <f t="shared" si="1"/>
        <v>287.55587895423133</v>
      </c>
      <c r="AE10">
        <f t="shared" si="2"/>
        <v>190.42941282787811</v>
      </c>
      <c r="AF10">
        <f t="shared" si="3"/>
        <v>-9.5214706413939059</v>
      </c>
      <c r="AG10">
        <f t="shared" si="3"/>
        <v>-23.056390147685025</v>
      </c>
      <c r="AH10">
        <f t="shared" si="4"/>
        <v>-81.714889025971786</v>
      </c>
      <c r="AI10">
        <f t="shared" si="5"/>
        <v>76.136663012827398</v>
      </c>
      <c r="AJ10">
        <f t="shared" si="6"/>
        <v>-22.990127119329657</v>
      </c>
      <c r="AK10">
        <f t="shared" si="20"/>
        <v>38.120074944798034</v>
      </c>
      <c r="AL10">
        <f t="shared" si="7"/>
        <v>91.266610838295776</v>
      </c>
      <c r="AN10">
        <f t="shared" si="8"/>
        <v>107.18242940983863</v>
      </c>
      <c r="AO10">
        <f t="shared" si="8"/>
        <v>-5.3591214704919317</v>
      </c>
      <c r="AP10">
        <f t="shared" si="8"/>
        <v>-12.977196498965256</v>
      </c>
      <c r="AQ10">
        <f t="shared" si="8"/>
        <v>-45.992896762620397</v>
      </c>
      <c r="AR10">
        <f t="shared" si="8"/>
        <v>42.853214677761045</v>
      </c>
      <c r="AS10">
        <f t="shared" si="8"/>
        <v>-12.939900619858591</v>
      </c>
      <c r="AT10">
        <f t="shared" si="8"/>
        <v>21.455730925146391</v>
      </c>
      <c r="AU10">
        <f t="shared" si="8"/>
        <v>51.369044983048845</v>
      </c>
      <c r="AW10">
        <v>7</v>
      </c>
      <c r="AX10">
        <f>(R10*SUMPRODUCT(K11:$K$23, X11:$X$23)-$AZ$3*SUMPRODUCT(K10:$K$22, W11:$W$23))/Z10</f>
        <v>311.79629281982739</v>
      </c>
    </row>
    <row r="11" spans="1:52" x14ac:dyDescent="0.25">
      <c r="A11" t="s">
        <v>33</v>
      </c>
      <c r="C11" s="7">
        <f>AU25</f>
        <v>-1198.0433027477789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1.8504459999999999E-3</v>
      </c>
      <c r="O11">
        <f t="shared" si="22"/>
        <v>206.48225026565811</v>
      </c>
      <c r="P11">
        <f t="shared" si="23"/>
        <v>10.324112513282905</v>
      </c>
      <c r="Q11" s="4">
        <f t="shared" si="24"/>
        <v>25</v>
      </c>
      <c r="R11">
        <f t="shared" si="0"/>
        <v>50000</v>
      </c>
      <c r="S11">
        <f t="shared" si="12"/>
        <v>335.89838339176913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287.55587895423133</v>
      </c>
      <c r="AC11">
        <f t="shared" si="1"/>
        <v>306.11308655443923</v>
      </c>
      <c r="AE11">
        <f t="shared" si="2"/>
        <v>188.17273935434966</v>
      </c>
      <c r="AF11">
        <f t="shared" si="3"/>
        <v>-9.4086369677174826</v>
      </c>
      <c r="AG11">
        <f t="shared" si="3"/>
        <v>-22.783161641284952</v>
      </c>
      <c r="AH11">
        <f t="shared" si="4"/>
        <v>-85.329209846446318</v>
      </c>
      <c r="AI11">
        <f t="shared" si="5"/>
        <v>70.651730898900908</v>
      </c>
      <c r="AJ11">
        <f t="shared" si="6"/>
        <v>-18.557207600207903</v>
      </c>
      <c r="AK11">
        <f t="shared" si="20"/>
        <v>39.903933443300375</v>
      </c>
      <c r="AL11">
        <f t="shared" si="7"/>
        <v>91.99845674199338</v>
      </c>
      <c r="AN11">
        <f t="shared" si="8"/>
        <v>97.563560793727675</v>
      </c>
      <c r="AO11">
        <f t="shared" si="8"/>
        <v>-4.8781780396863841</v>
      </c>
      <c r="AP11">
        <f t="shared" si="8"/>
        <v>-11.812584455589199</v>
      </c>
      <c r="AQ11">
        <f t="shared" si="8"/>
        <v>-44.24137938842243</v>
      </c>
      <c r="AR11">
        <f t="shared" si="8"/>
        <v>36.631418910029666</v>
      </c>
      <c r="AS11">
        <f t="shared" si="8"/>
        <v>-9.6215172191085969</v>
      </c>
      <c r="AT11">
        <f t="shared" si="8"/>
        <v>20.689340282563663</v>
      </c>
      <c r="AU11">
        <f t="shared" si="8"/>
        <v>47.699241973484732</v>
      </c>
      <c r="AW11">
        <v>8</v>
      </c>
      <c r="AX11">
        <f>(R11*SUMPRODUCT(K12:$K$23, X12:$X$23)-$AZ$3*SUMPRODUCT(K11:$K$22, W12:$W$23))/Z11</f>
        <v>335.89838339176913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1.9640790000000001E-3</v>
      </c>
      <c r="O12">
        <f t="shared" si="22"/>
        <v>206.48225026565811</v>
      </c>
      <c r="P12">
        <f t="shared" si="23"/>
        <v>10.324112513282905</v>
      </c>
      <c r="Q12" s="4">
        <f t="shared" si="24"/>
        <v>25</v>
      </c>
      <c r="R12">
        <f t="shared" si="0"/>
        <v>50000</v>
      </c>
      <c r="S12">
        <f t="shared" si="12"/>
        <v>355.97917141032076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306.11308655443923</v>
      </c>
      <c r="AC12">
        <f t="shared" si="1"/>
        <v>320.53193449335686</v>
      </c>
      <c r="AE12">
        <f t="shared" si="2"/>
        <v>185.92142583506782</v>
      </c>
      <c r="AF12">
        <f t="shared" si="3"/>
        <v>-9.2960712917533908</v>
      </c>
      <c r="AG12">
        <f t="shared" si="3"/>
        <v>-22.510582095538851</v>
      </c>
      <c r="AH12">
        <f t="shared" si="4"/>
        <v>-89.495858666506621</v>
      </c>
      <c r="AI12">
        <f t="shared" si="5"/>
        <v>64.618913781268958</v>
      </c>
      <c r="AJ12">
        <f t="shared" si="6"/>
        <v>-14.418847938917622</v>
      </c>
      <c r="AK12">
        <f t="shared" si="20"/>
        <v>41.308893881616982</v>
      </c>
      <c r="AL12">
        <f t="shared" si="7"/>
        <v>91.508959723968317</v>
      </c>
      <c r="AN12">
        <f t="shared" si="8"/>
        <v>88.797705398509024</v>
      </c>
      <c r="AO12">
        <f t="shared" si="8"/>
        <v>-4.4398852699254503</v>
      </c>
      <c r="AP12">
        <f t="shared" si="8"/>
        <v>-10.751251655319372</v>
      </c>
      <c r="AQ12">
        <f t="shared" si="8"/>
        <v>-42.744007886992634</v>
      </c>
      <c r="AR12">
        <f t="shared" si="8"/>
        <v>30.86256058627156</v>
      </c>
      <c r="AS12">
        <f t="shared" si="8"/>
        <v>-6.886568375404579</v>
      </c>
      <c r="AT12">
        <f t="shared" si="8"/>
        <v>19.729490416516729</v>
      </c>
      <c r="AU12">
        <f t="shared" si="8"/>
        <v>43.705482627383709</v>
      </c>
      <c r="AW12">
        <v>9</v>
      </c>
      <c r="AX12">
        <f>(R12*SUMPRODUCT(K13:$K$23, X13:$X$23)-$AZ$3*SUMPRODUCT(K12:$K$22, W13:$W$23))/Z12</f>
        <v>355.97917141032076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2.086732E-3</v>
      </c>
      <c r="O13">
        <f t="shared" si="22"/>
        <v>206.48225026565811</v>
      </c>
      <c r="P13">
        <f t="shared" si="23"/>
        <v>10.324112513282905</v>
      </c>
      <c r="Q13" s="4">
        <f t="shared" si="24"/>
        <v>25</v>
      </c>
      <c r="R13">
        <f t="shared" si="0"/>
        <v>50000</v>
      </c>
      <c r="S13">
        <f t="shared" si="12"/>
        <v>372.3562617867118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320.53193449335686</v>
      </c>
      <c r="AC13">
        <f t="shared" si="1"/>
        <v>331.22582966063055</v>
      </c>
      <c r="AE13">
        <f t="shared" si="2"/>
        <v>183.67424338794149</v>
      </c>
      <c r="AF13">
        <f t="shared" si="3"/>
        <v>-9.183712169397074</v>
      </c>
      <c r="AG13">
        <f t="shared" si="3"/>
        <v>-22.238502722586077</v>
      </c>
      <c r="AH13">
        <f t="shared" si="4"/>
        <v>-93.947103994775944</v>
      </c>
      <c r="AI13">
        <f t="shared" si="5"/>
        <v>58.304924501182398</v>
      </c>
      <c r="AJ13">
        <f t="shared" si="6"/>
        <v>-10.693895167273695</v>
      </c>
      <c r="AK13">
        <f t="shared" si="20"/>
        <v>42.360062435898818</v>
      </c>
      <c r="AL13">
        <f t="shared" si="7"/>
        <v>89.971091769807515</v>
      </c>
      <c r="AN13">
        <f t="shared" si="8"/>
        <v>80.80940861697087</v>
      </c>
      <c r="AO13">
        <f t="shared" si="8"/>
        <v>-4.0404704308485435</v>
      </c>
      <c r="AP13">
        <f t="shared" si="8"/>
        <v>-9.7840623725528761</v>
      </c>
      <c r="AQ13">
        <f t="shared" si="8"/>
        <v>-41.333013138157398</v>
      </c>
      <c r="AR13">
        <f t="shared" si="8"/>
        <v>25.651862675412048</v>
      </c>
      <c r="AS13">
        <f t="shared" si="8"/>
        <v>-4.7048912702149943</v>
      </c>
      <c r="AT13">
        <f t="shared" si="8"/>
        <v>18.63675347878241</v>
      </c>
      <c r="AU13">
        <f t="shared" si="8"/>
        <v>39.583724883979464</v>
      </c>
      <c r="AW13">
        <v>10</v>
      </c>
      <c r="AX13">
        <f>(R13*SUMPRODUCT(K14:$K$23, X14:$X$23)-$AZ$3*SUMPRODUCT(K13:$K$22, W14:$W$23))/Z13</f>
        <v>372.3562617867118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2.2202060000000002E-3</v>
      </c>
      <c r="O14">
        <f t="shared" si="22"/>
        <v>206.48225026565811</v>
      </c>
      <c r="P14">
        <f t="shared" si="23"/>
        <v>10.324112513282905</v>
      </c>
      <c r="Q14" s="4">
        <f t="shared" si="24"/>
        <v>25</v>
      </c>
      <c r="R14">
        <f t="shared" si="0"/>
        <v>50000</v>
      </c>
      <c r="S14">
        <f t="shared" si="12"/>
        <v>385.30032867824337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331.22582966063055</v>
      </c>
      <c r="AC14">
        <f t="shared" si="1"/>
        <v>338.55174175132817</v>
      </c>
      <c r="AE14">
        <f t="shared" si="2"/>
        <v>181.42970629684672</v>
      </c>
      <c r="AF14">
        <f t="shared" si="3"/>
        <v>-9.0714853148423362</v>
      </c>
      <c r="AG14">
        <f t="shared" si="3"/>
        <v>-21.966743638184514</v>
      </c>
      <c r="AH14">
        <f t="shared" si="4"/>
        <v>-98.748114351403885</v>
      </c>
      <c r="AI14">
        <f t="shared" si="5"/>
        <v>51.643362992415987</v>
      </c>
      <c r="AJ14">
        <f t="shared" si="6"/>
        <v>-7.3259120906976136</v>
      </c>
      <c r="AK14">
        <f t="shared" si="20"/>
        <v>43.092694381591556</v>
      </c>
      <c r="AL14">
        <f t="shared" si="7"/>
        <v>87.41014528330993</v>
      </c>
      <c r="AN14">
        <f t="shared" si="8"/>
        <v>73.52980824572974</v>
      </c>
      <c r="AO14">
        <f t="shared" si="8"/>
        <v>-3.676490412286487</v>
      </c>
      <c r="AP14">
        <f t="shared" si="8"/>
        <v>-8.902679062138148</v>
      </c>
      <c r="AQ14">
        <f t="shared" si="8"/>
        <v>-40.020623199412171</v>
      </c>
      <c r="AR14">
        <f t="shared" si="8"/>
        <v>20.930015571892934</v>
      </c>
      <c r="AS14">
        <f t="shared" si="8"/>
        <v>-2.969044718469187</v>
      </c>
      <c r="AT14">
        <f t="shared" si="8"/>
        <v>17.46460168703549</v>
      </c>
      <c r="AU14">
        <f t="shared" si="8"/>
        <v>35.425572540459235</v>
      </c>
      <c r="AW14">
        <v>11</v>
      </c>
      <c r="AX14">
        <f>(R14*SUMPRODUCT(K15:$K$23, X15:$X$23)-$AZ$3*SUMPRODUCT(K14:$K$22, W15:$W$23))/Z14</f>
        <v>385.30032867824337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2.3617970000000001E-3</v>
      </c>
      <c r="O15">
        <f t="shared" si="22"/>
        <v>206.48225026565811</v>
      </c>
      <c r="P15">
        <f t="shared" si="23"/>
        <v>10.324112513282905</v>
      </c>
      <c r="Q15" s="4">
        <f t="shared" si="24"/>
        <v>25</v>
      </c>
      <c r="R15">
        <f t="shared" si="0"/>
        <v>50000</v>
      </c>
      <c r="S15">
        <f t="shared" si="12"/>
        <v>395.12822520539731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338.55174175132817</v>
      </c>
      <c r="AC15">
        <f t="shared" si="1"/>
        <v>342.8953591932268</v>
      </c>
      <c r="AE15">
        <f t="shared" si="2"/>
        <v>179.18690909783547</v>
      </c>
      <c r="AF15">
        <f t="shared" si="3"/>
        <v>-8.959345454891773</v>
      </c>
      <c r="AG15">
        <f t="shared" si="3"/>
        <v>-21.695195212578234</v>
      </c>
      <c r="AH15">
        <f t="shared" si="4"/>
        <v>-103.76197844886654</v>
      </c>
      <c r="AI15">
        <f t="shared" si="5"/>
        <v>44.770389981498923</v>
      </c>
      <c r="AJ15">
        <f t="shared" si="6"/>
        <v>-4.3436174418986297</v>
      </c>
      <c r="AK15">
        <f t="shared" si="20"/>
        <v>43.537262721198637</v>
      </c>
      <c r="AL15">
        <f t="shared" si="7"/>
        <v>83.964035260798937</v>
      </c>
      <c r="AN15">
        <f t="shared" si="8"/>
        <v>66.896389813616324</v>
      </c>
      <c r="AO15">
        <f t="shared" si="8"/>
        <v>-3.3448194906808162</v>
      </c>
      <c r="AP15">
        <f t="shared" si="8"/>
        <v>-8.0995327355678359</v>
      </c>
      <c r="AQ15">
        <f t="shared" si="8"/>
        <v>-38.737772715067621</v>
      </c>
      <c r="AR15">
        <f t="shared" si="8"/>
        <v>16.714264872300056</v>
      </c>
      <c r="AS15">
        <f t="shared" si="8"/>
        <v>-1.621615814779316</v>
      </c>
      <c r="AT15">
        <f t="shared" si="8"/>
        <v>16.253897748885901</v>
      </c>
      <c r="AU15">
        <f t="shared" si="8"/>
        <v>31.346546806406646</v>
      </c>
      <c r="AW15">
        <v>12</v>
      </c>
      <c r="AX15">
        <f>(R15*SUMPRODUCT(K16:$K$23, X16:$X$23)-$AZ$3*SUMPRODUCT(K15:$K$22, W16:$W$23))/Z15</f>
        <v>395.12822520539731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2.52864E-3</v>
      </c>
      <c r="O16">
        <f t="shared" si="22"/>
        <v>206.48225026565811</v>
      </c>
      <c r="P16">
        <f t="shared" si="23"/>
        <v>10.324112513282905</v>
      </c>
      <c r="Q16" s="4">
        <f t="shared" si="24"/>
        <v>25</v>
      </c>
      <c r="R16">
        <f t="shared" si="0"/>
        <v>50000</v>
      </c>
      <c r="S16">
        <f t="shared" si="12"/>
        <v>401.84765734970347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342.8953591932268</v>
      </c>
      <c r="AC16">
        <f t="shared" si="1"/>
        <v>344.35746566284422</v>
      </c>
      <c r="AE16">
        <f t="shared" si="2"/>
        <v>176.94194082103596</v>
      </c>
      <c r="AF16">
        <f t="shared" si="3"/>
        <v>-8.8470970410517982</v>
      </c>
      <c r="AG16">
        <f t="shared" si="3"/>
        <v>-21.423383922030119</v>
      </c>
      <c r="AH16">
        <f t="shared" si="4"/>
        <v>-109.71867684466766</v>
      </c>
      <c r="AI16">
        <f t="shared" si="5"/>
        <v>36.952783013286378</v>
      </c>
      <c r="AJ16">
        <f t="shared" si="6"/>
        <v>-1.4621064696174244</v>
      </c>
      <c r="AK16">
        <f t="shared" si="20"/>
        <v>43.726453648823608</v>
      </c>
      <c r="AL16">
        <f t="shared" si="7"/>
        <v>79.217130192492561</v>
      </c>
      <c r="AN16">
        <f t="shared" si="8"/>
        <v>60.851117225151228</v>
      </c>
      <c r="AO16">
        <f t="shared" si="8"/>
        <v>-3.0425558612575614</v>
      </c>
      <c r="AP16">
        <f t="shared" si="8"/>
        <v>-7.3675966271750672</v>
      </c>
      <c r="AQ16">
        <f t="shared" si="8"/>
        <v>-37.732738973492779</v>
      </c>
      <c r="AR16">
        <f t="shared" si="8"/>
        <v>12.708225763225814</v>
      </c>
      <c r="AS16">
        <f t="shared" si="8"/>
        <v>-0.50282489140508224</v>
      </c>
      <c r="AT16">
        <f t="shared" si="8"/>
        <v>15.037721099238524</v>
      </c>
      <c r="AU16">
        <f t="shared" si="8"/>
        <v>27.243121971059256</v>
      </c>
      <c r="AW16">
        <v>13</v>
      </c>
      <c r="AX16">
        <f>(R16*SUMPRODUCT(K17:$K$23, X17:$X$23)-$AZ$3*SUMPRODUCT(K16:$K$22, W17:$W$23))/Z16</f>
        <v>401.84765734970347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2.719834E-3</v>
      </c>
      <c r="O17">
        <f t="shared" si="22"/>
        <v>206.48225026565811</v>
      </c>
      <c r="P17">
        <f t="shared" si="23"/>
        <v>10.324112513282905</v>
      </c>
      <c r="Q17" s="4">
        <f t="shared" si="24"/>
        <v>25</v>
      </c>
      <c r="R17">
        <f t="shared" si="0"/>
        <v>50000</v>
      </c>
      <c r="S17">
        <f t="shared" si="12"/>
        <v>405.52947226098354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344.35746566284422</v>
      </c>
      <c r="AC17">
        <f t="shared" si="1"/>
        <v>343.09224117745373</v>
      </c>
      <c r="AE17">
        <f t="shared" si="2"/>
        <v>174.69126870615455</v>
      </c>
      <c r="AF17">
        <f t="shared" si="3"/>
        <v>-8.7345634353077273</v>
      </c>
      <c r="AG17">
        <f t="shared" si="3"/>
        <v>-21.150882034823624</v>
      </c>
      <c r="AH17">
        <f t="shared" si="4"/>
        <v>-116.53609597238172</v>
      </c>
      <c r="AI17">
        <f t="shared" si="5"/>
        <v>28.269727263641457</v>
      </c>
      <c r="AJ17">
        <f t="shared" si="6"/>
        <v>1.2652244853904904</v>
      </c>
      <c r="AK17">
        <f t="shared" si="20"/>
        <v>43.668604235137813</v>
      </c>
      <c r="AL17">
        <f t="shared" si="7"/>
        <v>73.203555984169753</v>
      </c>
      <c r="AN17">
        <f t="shared" si="8"/>
        <v>55.341424719256537</v>
      </c>
      <c r="AO17">
        <f t="shared" si="8"/>
        <v>-2.7670712359628267</v>
      </c>
      <c r="AP17">
        <f t="shared" si="8"/>
        <v>-6.7005062963105528</v>
      </c>
      <c r="AQ17">
        <f t="shared" si="8"/>
        <v>-36.918122068137478</v>
      </c>
      <c r="AR17">
        <f t="shared" si="8"/>
        <v>8.9557251188456757</v>
      </c>
      <c r="AS17">
        <f t="shared" si="8"/>
        <v>0.40081754588992269</v>
      </c>
      <c r="AT17">
        <f t="shared" si="8"/>
        <v>13.834021538528928</v>
      </c>
      <c r="AU17">
        <f t="shared" si="8"/>
        <v>23.190564203264525</v>
      </c>
      <c r="AW17">
        <v>14</v>
      </c>
      <c r="AX17">
        <f>(R17*SUMPRODUCT(K18:$K$23, X18:$X$23)-$AZ$3*SUMPRODUCT(K17:$K$22, W18:$W$23))/Z17</f>
        <v>405.52947226098354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4.2403780000000004E-3</v>
      </c>
      <c r="O18">
        <f t="shared" si="22"/>
        <v>206.48225026565811</v>
      </c>
      <c r="P18">
        <f t="shared" si="23"/>
        <v>10.324112513282905</v>
      </c>
      <c r="Q18" s="4">
        <f t="shared" si="24"/>
        <v>25</v>
      </c>
      <c r="R18">
        <f t="shared" si="0"/>
        <v>50000</v>
      </c>
      <c r="S18">
        <f t="shared" si="12"/>
        <v>387.50102859615515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343.09224117745373</v>
      </c>
      <c r="AC18">
        <f t="shared" si="1"/>
        <v>323.17098277027492</v>
      </c>
      <c r="AE18">
        <f t="shared" si="2"/>
        <v>172.20359900647935</v>
      </c>
      <c r="AF18">
        <f t="shared" si="3"/>
        <v>-8.6101799503239675</v>
      </c>
      <c r="AG18">
        <f t="shared" si="3"/>
        <v>-20.84968547961433</v>
      </c>
      <c r="AH18">
        <f t="shared" si="4"/>
        <v>-179.37546972212269</v>
      </c>
      <c r="AI18">
        <f t="shared" si="5"/>
        <v>-36.631736145581641</v>
      </c>
      <c r="AJ18">
        <f t="shared" si="6"/>
        <v>19.921258407178811</v>
      </c>
      <c r="AK18">
        <f t="shared" si="20"/>
        <v>43.3581053175104</v>
      </c>
      <c r="AL18">
        <f t="shared" si="7"/>
        <v>26.647627579107571</v>
      </c>
      <c r="AN18">
        <f t="shared" si="8"/>
        <v>50.253084928678881</v>
      </c>
      <c r="AO18">
        <f t="shared" si="8"/>
        <v>-2.5126542464339443</v>
      </c>
      <c r="AP18">
        <f t="shared" si="8"/>
        <v>-6.0844315751140519</v>
      </c>
      <c r="AQ18">
        <f t="shared" si="8"/>
        <v>-52.346006506683587</v>
      </c>
      <c r="AR18">
        <f t="shared" si="8"/>
        <v>-10.6900073995527</v>
      </c>
      <c r="AS18">
        <f t="shared" si="8"/>
        <v>5.8134945866285133</v>
      </c>
      <c r="AT18">
        <f t="shared" si="8"/>
        <v>12.652921085496423</v>
      </c>
      <c r="AU18">
        <f t="shared" si="8"/>
        <v>7.7764082725722377</v>
      </c>
      <c r="AW18">
        <v>15</v>
      </c>
      <c r="AX18">
        <f>(R18*SUMPRODUCT(K19:$K$23, X19:$X$23)-$AZ$3*SUMPRODUCT(K18:$K$22, W19:$W$23))/Z18</f>
        <v>387.50102859615515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5.9098179999999998E-3</v>
      </c>
      <c r="O19">
        <f t="shared" si="22"/>
        <v>206.48225026565811</v>
      </c>
      <c r="P19">
        <f t="shared" si="23"/>
        <v>10.324112513282905</v>
      </c>
      <c r="Q19" s="4">
        <f t="shared" si="24"/>
        <v>25</v>
      </c>
      <c r="R19">
        <f t="shared" si="0"/>
        <v>50000</v>
      </c>
      <c r="S19">
        <f t="shared" si="12"/>
        <v>348.92286475839489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323.17098277027492</v>
      </c>
      <c r="AC19">
        <f t="shared" si="1"/>
        <v>286.3675657194097</v>
      </c>
      <c r="AE19">
        <f t="shared" si="2"/>
        <v>169.46387108734129</v>
      </c>
      <c r="AF19">
        <f t="shared" si="3"/>
        <v>-8.4731935543670645</v>
      </c>
      <c r="AG19">
        <f t="shared" si="3"/>
        <v>-20.517970778276425</v>
      </c>
      <c r="AH19">
        <f t="shared" si="4"/>
        <v>-246.43569308352679</v>
      </c>
      <c r="AI19">
        <f t="shared" si="5"/>
        <v>-105.962986328829</v>
      </c>
      <c r="AJ19">
        <f t="shared" si="6"/>
        <v>36.803417050865221</v>
      </c>
      <c r="AK19">
        <f t="shared" si="20"/>
        <v>41.430681595469643</v>
      </c>
      <c r="AL19">
        <f t="shared" si="7"/>
        <v>-27.72888768249414</v>
      </c>
      <c r="AN19">
        <f t="shared" si="8"/>
        <v>45.555308623955909</v>
      </c>
      <c r="AO19">
        <f t="shared" si="8"/>
        <v>-2.2777654311977953</v>
      </c>
      <c r="AP19">
        <f t="shared" si="8"/>
        <v>-5.515644633539309</v>
      </c>
      <c r="AQ19">
        <f t="shared" si="8"/>
        <v>-66.246887801780773</v>
      </c>
      <c r="AR19">
        <f t="shared" si="8"/>
        <v>-28.484989242561973</v>
      </c>
      <c r="AS19">
        <f t="shared" si="8"/>
        <v>9.8935012602433421</v>
      </c>
      <c r="AT19">
        <f t="shared" si="8"/>
        <v>11.137403356080036</v>
      </c>
      <c r="AU19">
        <f t="shared" si="8"/>
        <v>-7.454084626238596</v>
      </c>
      <c r="AW19">
        <v>16</v>
      </c>
      <c r="AX19">
        <f>(R19*SUMPRODUCT(K20:$K$23, X20:$X$23)-$AZ$3*SUMPRODUCT(K19:$K$22, W20:$W$23))/Z19</f>
        <v>348.92286475839489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7.7019840000000003E-3</v>
      </c>
      <c r="O20">
        <f t="shared" si="22"/>
        <v>206.48225026565811</v>
      </c>
      <c r="P20">
        <f t="shared" si="23"/>
        <v>10.324112513282905</v>
      </c>
      <c r="Q20" s="4">
        <f t="shared" si="24"/>
        <v>25</v>
      </c>
      <c r="R20">
        <f t="shared" si="0"/>
        <v>50000</v>
      </c>
      <c r="S20">
        <f t="shared" si="12"/>
        <v>291.23776315971566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286.3675657194097</v>
      </c>
      <c r="AC20">
        <f t="shared" si="1"/>
        <v>234.79311193427989</v>
      </c>
      <c r="AE20">
        <f t="shared" si="2"/>
        <v>166.46402435277511</v>
      </c>
      <c r="AF20">
        <f t="shared" si="3"/>
        <v>-8.323201217638756</v>
      </c>
      <c r="AG20">
        <f t="shared" si="3"/>
        <v>-20.154761987846907</v>
      </c>
      <c r="AH20">
        <f t="shared" si="4"/>
        <v>-316.05816529350517</v>
      </c>
      <c r="AI20">
        <f t="shared" si="5"/>
        <v>-178.07210414621574</v>
      </c>
      <c r="AJ20">
        <f t="shared" si="6"/>
        <v>51.574453785129805</v>
      </c>
      <c r="AK20">
        <f t="shared" si="20"/>
        <v>38.037471851061213</v>
      </c>
      <c r="AL20">
        <f t="shared" si="7"/>
        <v>-88.460178510024718</v>
      </c>
      <c r="AN20">
        <f t="shared" si="8"/>
        <v>41.221484415201921</v>
      </c>
      <c r="AO20">
        <f t="shared" si="8"/>
        <v>-2.0610742207600965</v>
      </c>
      <c r="AP20">
        <f t="shared" si="8"/>
        <v>-4.9909234767355004</v>
      </c>
      <c r="AQ20">
        <f t="shared" si="8"/>
        <v>-78.265479797204847</v>
      </c>
      <c r="AR20">
        <f t="shared" si="8"/>
        <v>-44.095993079498527</v>
      </c>
      <c r="AS20">
        <f t="shared" si="8"/>
        <v>12.771381391217929</v>
      </c>
      <c r="AT20">
        <f t="shared" si="8"/>
        <v>9.4192187122626319</v>
      </c>
      <c r="AU20">
        <f t="shared" si="8"/>
        <v>-21.905392976017968</v>
      </c>
      <c r="AW20">
        <v>17</v>
      </c>
      <c r="AX20">
        <f>(R20*SUMPRODUCT(K21:$K$23, X21:$X$23)-$AZ$3*SUMPRODUCT(K20:$K$22, W21:$W$23))/Z20</f>
        <v>291.23776315971566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9.7648700000000001E-3</v>
      </c>
      <c r="O21">
        <f t="shared" si="22"/>
        <v>206.48225026565811</v>
      </c>
      <c r="P21">
        <f t="shared" si="23"/>
        <v>10.324112513282905</v>
      </c>
      <c r="Q21" s="4">
        <f t="shared" si="24"/>
        <v>25</v>
      </c>
      <c r="R21">
        <f t="shared" si="0"/>
        <v>50000</v>
      </c>
      <c r="S21">
        <f t="shared" si="12"/>
        <v>214.05315957113959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234.79311193427989</v>
      </c>
      <c r="AC21">
        <f t="shared" si="1"/>
        <v>169.15684279333414</v>
      </c>
      <c r="AE21">
        <f t="shared" si="2"/>
        <v>163.17388455176567</v>
      </c>
      <c r="AF21">
        <f t="shared" si="3"/>
        <v>-8.158694227588283</v>
      </c>
      <c r="AG21">
        <f t="shared" si="3"/>
        <v>-19.756405737276168</v>
      </c>
      <c r="AH21">
        <f t="shared" si="4"/>
        <v>-393.61726138453321</v>
      </c>
      <c r="AI21">
        <f t="shared" si="5"/>
        <v>-258.35847679763197</v>
      </c>
      <c r="AJ21">
        <f t="shared" si="6"/>
        <v>65.636269140945757</v>
      </c>
      <c r="AK21">
        <f t="shared" si="20"/>
        <v>33.356676040860712</v>
      </c>
      <c r="AL21">
        <f t="shared" si="7"/>
        <v>-159.36553161582549</v>
      </c>
      <c r="AN21">
        <f t="shared" si="8"/>
        <v>37.221618772894317</v>
      </c>
      <c r="AO21">
        <f t="shared" si="8"/>
        <v>-1.8610809386447158</v>
      </c>
      <c r="AP21">
        <f t="shared" si="8"/>
        <v>-4.5066366146491204</v>
      </c>
      <c r="AQ21">
        <f t="shared" si="8"/>
        <v>-89.788091310885292</v>
      </c>
      <c r="AR21">
        <f t="shared" si="8"/>
        <v>-58.934190091284805</v>
      </c>
      <c r="AS21">
        <f t="shared" si="8"/>
        <v>14.972298994722525</v>
      </c>
      <c r="AT21">
        <f t="shared" si="8"/>
        <v>7.6089962712750792</v>
      </c>
      <c r="AU21">
        <f t="shared" si="8"/>
        <v>-36.352894825287201</v>
      </c>
      <c r="AW21">
        <v>18</v>
      </c>
      <c r="AX21">
        <f>(R21*SUMPRODUCT(K22:$K$23, X22:$X$23)-$AZ$3*SUMPRODUCT(K21:$K$22, W22:$W$23))/Z21</f>
        <v>214.05315957113959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1.2112915E-2</v>
      </c>
      <c r="O22">
        <f t="shared" si="22"/>
        <v>206.48225026565811</v>
      </c>
      <c r="P22">
        <f t="shared" si="23"/>
        <v>10.324112513282905</v>
      </c>
      <c r="Q22" s="4">
        <f t="shared" si="24"/>
        <v>25</v>
      </c>
      <c r="R22">
        <f t="shared" si="0"/>
        <v>50000</v>
      </c>
      <c r="S22">
        <f t="shared" si="12"/>
        <v>116.97250806045078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169.15684279333414</v>
      </c>
      <c r="AC22">
        <f t="shared" si="1"/>
        <v>90.394173938778579</v>
      </c>
      <c r="AE22">
        <f t="shared" si="2"/>
        <v>159.56563431245266</v>
      </c>
      <c r="AF22">
        <f t="shared" si="3"/>
        <v>-7.9782817156226331</v>
      </c>
      <c r="AG22">
        <f t="shared" si="3"/>
        <v>-19.319534016502267</v>
      </c>
      <c r="AH22">
        <f t="shared" si="4"/>
        <v>-478.6153268022772</v>
      </c>
      <c r="AI22">
        <f t="shared" si="5"/>
        <v>-346.34750822194945</v>
      </c>
      <c r="AJ22">
        <f t="shared" si="6"/>
        <v>78.762668854555557</v>
      </c>
      <c r="AK22">
        <f t="shared" si="20"/>
        <v>27.446722287927127</v>
      </c>
      <c r="AL22">
        <f t="shared" si="7"/>
        <v>-240.13811707946678</v>
      </c>
      <c r="AN22">
        <f t="shared" si="8"/>
        <v>33.529365422843348</v>
      </c>
      <c r="AO22">
        <f t="shared" si="8"/>
        <v>-1.6764682711421677</v>
      </c>
      <c r="AP22">
        <f t="shared" si="8"/>
        <v>-4.059594151519657</v>
      </c>
      <c r="AQ22">
        <f t="shared" si="8"/>
        <v>-100.57095475773613</v>
      </c>
      <c r="AR22">
        <f t="shared" si="8"/>
        <v>-72.777651757554608</v>
      </c>
      <c r="AS22">
        <f t="shared" si="8"/>
        <v>16.550319980125575</v>
      </c>
      <c r="AT22">
        <f t="shared" si="8"/>
        <v>5.7673520066932662</v>
      </c>
      <c r="AU22">
        <f t="shared" si="8"/>
        <v>-50.459979770735764</v>
      </c>
      <c r="AW22">
        <v>19</v>
      </c>
      <c r="AX22">
        <f>(R22*SUMPRODUCT(K23:$K$23, X23:$X$23)-$AZ$3*SUMPRODUCT(K22:$K$22, W23:$W$23))/Z22</f>
        <v>116.97250806045078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1.471273E-2</v>
      </c>
      <c r="O23">
        <f t="shared" si="22"/>
        <v>206.48225026565811</v>
      </c>
      <c r="P23">
        <f t="shared" si="23"/>
        <v>10.324112513282905</v>
      </c>
      <c r="Q23" s="4">
        <f t="shared" si="24"/>
        <v>25</v>
      </c>
      <c r="R23">
        <f t="shared" si="0"/>
        <v>50000</v>
      </c>
      <c r="S23">
        <f t="shared" si="12"/>
        <v>119.93646555076104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90.394173938778579</v>
      </c>
      <c r="AC23">
        <f t="shared" si="1"/>
        <v>90.394173938778579</v>
      </c>
      <c r="AE23">
        <f t="shared" si="2"/>
        <v>155.62233187441026</v>
      </c>
      <c r="AF23">
        <f t="shared" si="3"/>
        <v>-7.7811165937205136</v>
      </c>
      <c r="AG23">
        <f t="shared" si="3"/>
        <v>-18.842095588626631</v>
      </c>
      <c r="AH23">
        <f t="shared" si="4"/>
        <v>-568.48617542122679</v>
      </c>
      <c r="AI23">
        <f t="shared" si="5"/>
        <v>-439.48705572916367</v>
      </c>
      <c r="AJ23">
        <f t="shared" si="6"/>
        <v>0</v>
      </c>
      <c r="AK23">
        <f t="shared" si="20"/>
        <v>20.386278726288346</v>
      </c>
      <c r="AL23">
        <f t="shared" si="7"/>
        <v>-419.1007770028753</v>
      </c>
      <c r="AN23">
        <f t="shared" si="8"/>
        <v>30.123071770529535</v>
      </c>
      <c r="AO23">
        <f t="shared" si="8"/>
        <v>-1.5061535885264767</v>
      </c>
      <c r="AP23">
        <f t="shared" si="8"/>
        <v>-3.6471744825249477</v>
      </c>
      <c r="AQ23">
        <f t="shared" si="8"/>
        <v>-110.03915476981315</v>
      </c>
      <c r="AR23">
        <f t="shared" si="8"/>
        <v>-85.069411070335036</v>
      </c>
      <c r="AS23">
        <f t="shared" si="8"/>
        <v>0</v>
      </c>
      <c r="AT23">
        <f t="shared" si="8"/>
        <v>3.9460746398633182</v>
      </c>
      <c r="AU23">
        <f t="shared" si="8"/>
        <v>-81.123336430471724</v>
      </c>
      <c r="AW23">
        <v>20</v>
      </c>
      <c r="AX23">
        <f>(R23*SUMPRODUCT(K$23:$K24, X$23:$X24)-$AZ$3*SUMPRODUCT(K$22:$K23, W$23:$W24))/Z23</f>
        <v>119.93646555076104</v>
      </c>
    </row>
    <row r="25" spans="5:50" x14ac:dyDescent="0.25">
      <c r="AN25" s="8">
        <f t="shared" ref="AN25:AU25" si="25">SUM(AN3:AN23)</f>
        <v>1791.6890697658162</v>
      </c>
      <c r="AO25" s="8">
        <f t="shared" si="25"/>
        <v>-244.44614118753441</v>
      </c>
      <c r="AP25" s="8">
        <f t="shared" si="25"/>
        <v>-1714.3627429166274</v>
      </c>
      <c r="AQ25" s="8">
        <f t="shared" si="25"/>
        <v>-1142.2931718025479</v>
      </c>
      <c r="AR25" s="8">
        <f t="shared" si="25"/>
        <v>-1309.412986140894</v>
      </c>
      <c r="AS25" s="8">
        <f t="shared" si="25"/>
        <v>-186.67812723571262</v>
      </c>
      <c r="AT25" s="8">
        <f t="shared" si="25"/>
        <v>298.0478106288283</v>
      </c>
      <c r="AU25" s="9">
        <f t="shared" si="25"/>
        <v>-1198.0433027477789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779.83761321201735</v>
      </c>
      <c r="K3">
        <v>1</v>
      </c>
      <c r="L3" s="2">
        <v>0</v>
      </c>
      <c r="O3">
        <f>$C$3</f>
        <v>779.83761321201735</v>
      </c>
      <c r="P3">
        <f>O3*B5</f>
        <v>623.87009056961392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779.83761321201735</v>
      </c>
      <c r="AF3">
        <f t="shared" ref="AF3:AG23" si="3">-$Z3*P3</f>
        <v>-623.87009056961392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-1366.4650643575965</v>
      </c>
      <c r="AJ3">
        <f t="shared" ref="AJ3:AJ23" si="6">AB3-AC3</f>
        <v>0</v>
      </c>
      <c r="AL3">
        <f t="shared" ref="AL3:AL23" si="7">SUM(AI3:AK3)</f>
        <v>-1366.4650643575965</v>
      </c>
      <c r="AN3">
        <f t="shared" ref="AN3:AU23" si="8">AE3*$K3</f>
        <v>779.83761321201735</v>
      </c>
      <c r="AO3">
        <f t="shared" si="8"/>
        <v>-623.87009056961392</v>
      </c>
      <c r="AP3">
        <f t="shared" si="8"/>
        <v>-1522.432587</v>
      </c>
      <c r="AQ3">
        <f t="shared" si="8"/>
        <v>0</v>
      </c>
      <c r="AR3">
        <f t="shared" si="8"/>
        <v>-1366.4650643575965</v>
      </c>
      <c r="AS3">
        <f t="shared" si="8"/>
        <v>0</v>
      </c>
      <c r="AT3">
        <f t="shared" si="8"/>
        <v>0</v>
      </c>
      <c r="AU3">
        <f t="shared" si="8"/>
        <v>-1366.4650643575965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557.19828258986206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50000</v>
      </c>
      <c r="S4">
        <f t="shared" ref="S4:S23" si="12">AX4</f>
        <v>460.56677307951389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1"/>
        <v>454.938552235727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-454.938552235727</v>
      </c>
      <c r="AK4">
        <f t="shared" ref="AK4:AK23" si="20">H4*SUM(AB4:AB4, AE4:AF4)</f>
        <v>0</v>
      </c>
      <c r="AL4">
        <f t="shared" si="7"/>
        <v>-565.94885223572703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-102.25973035413591</v>
      </c>
      <c r="AR4">
        <f t="shared" si="8"/>
        <v>-102.25973035413591</v>
      </c>
      <c r="AS4">
        <f t="shared" si="8"/>
        <v>-419.0772719227532</v>
      </c>
      <c r="AT4">
        <f t="shared" si="8"/>
        <v>0</v>
      </c>
      <c r="AU4">
        <f t="shared" si="8"/>
        <v>-521.33700227688917</v>
      </c>
      <c r="AW4">
        <v>1</v>
      </c>
      <c r="AX4">
        <f>(R4*SUMPRODUCT(K5:$K$23, X5:$X$23)-$AZ$3*SUMPRODUCT(K4:$K$22, W5:$W$23))/Z4</f>
        <v>460.56677307951389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2.3617970000000001E-3</v>
      </c>
      <c r="O5">
        <f t="shared" ref="O5:O23" si="22">$C$3</f>
        <v>779.83761321201735</v>
      </c>
      <c r="P5">
        <f t="shared" ref="P5:P23" si="23">O5*$C$5</f>
        <v>38.99188066060087</v>
      </c>
      <c r="Q5" s="4">
        <f t="shared" ref="Q5:Q23" si="24">$C$8</f>
        <v>25</v>
      </c>
      <c r="R5">
        <f t="shared" si="0"/>
        <v>50000</v>
      </c>
      <c r="S5">
        <f t="shared" si="12"/>
        <v>884.57151306926619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454.938552235727</v>
      </c>
      <c r="AC5">
        <f t="shared" si="1"/>
        <v>862.96060013215447</v>
      </c>
      <c r="AE5">
        <f t="shared" si="2"/>
        <v>760.78544782435551</v>
      </c>
      <c r="AF5">
        <f t="shared" si="3"/>
        <v>-38.039272391217779</v>
      </c>
      <c r="AG5">
        <f t="shared" si="3"/>
        <v>-24.389226517646755</v>
      </c>
      <c r="AH5">
        <f t="shared" si="4"/>
        <v>-116.64676770649092</v>
      </c>
      <c r="AI5">
        <f t="shared" si="5"/>
        <v>581.7101812090001</v>
      </c>
      <c r="AJ5">
        <f t="shared" si="6"/>
        <v>-408.02204789642747</v>
      </c>
      <c r="AK5">
        <f t="shared" si="20"/>
        <v>100.77683751608011</v>
      </c>
      <c r="AL5">
        <f t="shared" si="7"/>
        <v>274.46497082865272</v>
      </c>
      <c r="AN5">
        <f t="shared" si="8"/>
        <v>645.57236412933412</v>
      </c>
      <c r="AO5">
        <f t="shared" si="8"/>
        <v>-32.27861820646671</v>
      </c>
      <c r="AP5">
        <f t="shared" si="8"/>
        <v>-20.695730533897059</v>
      </c>
      <c r="AQ5">
        <f t="shared" si="8"/>
        <v>-98.98182176285556</v>
      </c>
      <c r="AR5">
        <f t="shared" si="8"/>
        <v>493.61619362611481</v>
      </c>
      <c r="AS5">
        <f t="shared" si="8"/>
        <v>-346.23133083139982</v>
      </c>
      <c r="AT5">
        <f t="shared" si="8"/>
        <v>85.51522828253924</v>
      </c>
      <c r="AU5">
        <f t="shared" si="8"/>
        <v>232.90009107725425</v>
      </c>
      <c r="AW5">
        <v>2</v>
      </c>
      <c r="AX5">
        <f>(R5*SUMPRODUCT(K6:$K$23, X6:$X$23)-$AZ$3*SUMPRODUCT(K5:$K$22, W6:$W$23))/Z5</f>
        <v>884.57151306926619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2.52864E-3</v>
      </c>
      <c r="O6">
        <f t="shared" si="22"/>
        <v>779.83761321201735</v>
      </c>
      <c r="P6">
        <f t="shared" si="23"/>
        <v>38.99188066060087</v>
      </c>
      <c r="Q6" s="4">
        <f t="shared" si="24"/>
        <v>25</v>
      </c>
      <c r="R6">
        <f t="shared" si="0"/>
        <v>50000</v>
      </c>
      <c r="S6">
        <f t="shared" si="12"/>
        <v>1274.527729774278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862.96060013215447</v>
      </c>
      <c r="AC6">
        <f t="shared" si="1"/>
        <v>1227.8118367427842</v>
      </c>
      <c r="AE6">
        <f t="shared" si="2"/>
        <v>751.25384083132542</v>
      </c>
      <c r="AF6">
        <f t="shared" si="3"/>
        <v>-37.562692041566272</v>
      </c>
      <c r="AG6">
        <f t="shared" si="3"/>
        <v>-24.083662678728707</v>
      </c>
      <c r="AH6">
        <f t="shared" si="4"/>
        <v>-123.34314748316459</v>
      </c>
      <c r="AI6">
        <f t="shared" si="5"/>
        <v>566.26433862786587</v>
      </c>
      <c r="AJ6">
        <f t="shared" si="6"/>
        <v>-364.85123661062971</v>
      </c>
      <c r="AK6">
        <f t="shared" si="20"/>
        <v>134.91724345874599</v>
      </c>
      <c r="AL6">
        <f t="shared" si="7"/>
        <v>336.33034547598214</v>
      </c>
      <c r="AN6">
        <f t="shared" si="8"/>
        <v>587.23347726839756</v>
      </c>
      <c r="AO6">
        <f t="shared" si="8"/>
        <v>-29.361673863419881</v>
      </c>
      <c r="AP6">
        <f t="shared" si="8"/>
        <v>-18.82550505770309</v>
      </c>
      <c r="AQ6">
        <f t="shared" si="8"/>
        <v>-96.413783806571047</v>
      </c>
      <c r="AR6">
        <f t="shared" si="8"/>
        <v>442.6325145407036</v>
      </c>
      <c r="AS6">
        <f t="shared" si="8"/>
        <v>-285.19369714429172</v>
      </c>
      <c r="AT6">
        <f t="shared" si="8"/>
        <v>105.46092108104769</v>
      </c>
      <c r="AU6">
        <f t="shared" si="8"/>
        <v>262.89973847745955</v>
      </c>
      <c r="AW6">
        <v>3</v>
      </c>
      <c r="AX6">
        <f>(R6*SUMPRODUCT(K7:$K$23, X7:$X$23)-$AZ$3*SUMPRODUCT(K6:$K$22, W7:$W$23))/Z6</f>
        <v>1274.527729774278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2.719834E-3</v>
      </c>
      <c r="O7">
        <f t="shared" si="22"/>
        <v>779.83761321201735</v>
      </c>
      <c r="P7">
        <f t="shared" si="23"/>
        <v>38.99188066060087</v>
      </c>
      <c r="Q7" s="4">
        <f t="shared" si="24"/>
        <v>25</v>
      </c>
      <c r="R7">
        <f t="shared" si="0"/>
        <v>50000</v>
      </c>
      <c r="S7">
        <f t="shared" si="12"/>
        <v>1632.9226163892677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1227.8118367427842</v>
      </c>
      <c r="AC7">
        <f t="shared" si="1"/>
        <v>1553.0611058705585</v>
      </c>
      <c r="AE7">
        <f t="shared" si="2"/>
        <v>741.69801668408854</v>
      </c>
      <c r="AF7">
        <f t="shared" si="3"/>
        <v>-37.084900834204433</v>
      </c>
      <c r="AG7">
        <f t="shared" si="3"/>
        <v>-23.777322487343284</v>
      </c>
      <c r="AH7">
        <f t="shared" si="4"/>
        <v>-131.00712919627483</v>
      </c>
      <c r="AI7">
        <f t="shared" si="5"/>
        <v>549.82866416626598</v>
      </c>
      <c r="AJ7">
        <f t="shared" si="6"/>
        <v>-325.24926912777437</v>
      </c>
      <c r="AK7">
        <f t="shared" si="20"/>
        <v>165.36146804325983</v>
      </c>
      <c r="AL7">
        <f t="shared" si="7"/>
        <v>389.94086308175144</v>
      </c>
      <c r="AN7">
        <f t="shared" si="8"/>
        <v>534.06311595942122</v>
      </c>
      <c r="AO7">
        <f t="shared" si="8"/>
        <v>-26.703155797971064</v>
      </c>
      <c r="AP7">
        <f t="shared" si="8"/>
        <v>-17.120971946957869</v>
      </c>
      <c r="AQ7">
        <f t="shared" si="8"/>
        <v>-94.332294353783681</v>
      </c>
      <c r="AR7">
        <f t="shared" si="8"/>
        <v>395.90669386070857</v>
      </c>
      <c r="AS7">
        <f t="shared" si="8"/>
        <v>-234.19725309564791</v>
      </c>
      <c r="AT7">
        <f t="shared" si="8"/>
        <v>119.06929625837594</v>
      </c>
      <c r="AU7">
        <f t="shared" si="8"/>
        <v>280.77873702343663</v>
      </c>
      <c r="AW7">
        <v>4</v>
      </c>
      <c r="AX7">
        <f>(R7*SUMPRODUCT(K8:$K$23, X8:$X$23)-$AZ$3*SUMPRODUCT(K7:$K$22, W8:$W$23))/Z7</f>
        <v>1632.9226163892677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4.2403780000000004E-3</v>
      </c>
      <c r="O8">
        <f t="shared" si="22"/>
        <v>779.83761321201735</v>
      </c>
      <c r="P8">
        <f t="shared" si="23"/>
        <v>38.99188066060087</v>
      </c>
      <c r="Q8" s="4">
        <f t="shared" si="24"/>
        <v>25</v>
      </c>
      <c r="R8">
        <f t="shared" si="0"/>
        <v>50000</v>
      </c>
      <c r="S8">
        <f t="shared" si="12"/>
        <v>1920.8584769607655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1553.0611058705585</v>
      </c>
      <c r="AC8">
        <f t="shared" si="1"/>
        <v>1800.8989002127259</v>
      </c>
      <c r="AE8">
        <f t="shared" si="2"/>
        <v>731.13595656465679</v>
      </c>
      <c r="AF8">
        <f t="shared" si="3"/>
        <v>-36.556797828232845</v>
      </c>
      <c r="AG8">
        <f t="shared" si="3"/>
        <v>-23.438724427295615</v>
      </c>
      <c r="AH8">
        <f t="shared" si="4"/>
        <v>-201.64967034847149</v>
      </c>
      <c r="AI8">
        <f t="shared" si="5"/>
        <v>469.49076396065692</v>
      </c>
      <c r="AJ8">
        <f t="shared" si="6"/>
        <v>-247.8377943421674</v>
      </c>
      <c r="AK8">
        <f t="shared" si="20"/>
        <v>192.33507272294872</v>
      </c>
      <c r="AL8">
        <f t="shared" si="7"/>
        <v>413.98804234143824</v>
      </c>
      <c r="AN8">
        <f t="shared" si="8"/>
        <v>484.95894819717279</v>
      </c>
      <c r="AO8">
        <f t="shared" si="8"/>
        <v>-24.247947409858643</v>
      </c>
      <c r="AP8">
        <f t="shared" si="8"/>
        <v>-15.546792690586894</v>
      </c>
      <c r="AQ8">
        <f t="shared" si="8"/>
        <v>-133.75325226239684</v>
      </c>
      <c r="AR8">
        <f t="shared" si="8"/>
        <v>311.41095583433048</v>
      </c>
      <c r="AS8">
        <f t="shared" si="8"/>
        <v>-164.38961179316016</v>
      </c>
      <c r="AT8">
        <f t="shared" si="8"/>
        <v>127.57492465206008</v>
      </c>
      <c r="AU8">
        <f t="shared" si="8"/>
        <v>274.5962686932304</v>
      </c>
      <c r="AW8">
        <v>5</v>
      </c>
      <c r="AX8">
        <f>(R8*SUMPRODUCT(K9:$K$23, X9:$X$23)-$AZ$3*SUMPRODUCT(K8:$K$22, W9:$W$23))/Z8</f>
        <v>1920.8584769607655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5.9098179999999998E-3</v>
      </c>
      <c r="O9">
        <f t="shared" si="22"/>
        <v>779.83761321201735</v>
      </c>
      <c r="P9">
        <f t="shared" si="23"/>
        <v>38.99188066060087</v>
      </c>
      <c r="Q9" s="4">
        <f t="shared" si="24"/>
        <v>25</v>
      </c>
      <c r="R9">
        <f t="shared" si="0"/>
        <v>50000</v>
      </c>
      <c r="S9">
        <f t="shared" si="12"/>
        <v>2144.0083424619952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1800.8989002127259</v>
      </c>
      <c r="AC9">
        <f t="shared" si="1"/>
        <v>1978.132299093043</v>
      </c>
      <c r="AE9">
        <f t="shared" si="2"/>
        <v>719.50371656245727</v>
      </c>
      <c r="AF9">
        <f t="shared" si="3"/>
        <v>-35.975185828122868</v>
      </c>
      <c r="AG9">
        <f t="shared" si="3"/>
        <v>-23.065818587505188</v>
      </c>
      <c r="AH9">
        <f t="shared" si="4"/>
        <v>-277.03719103494262</v>
      </c>
      <c r="AI9">
        <f t="shared" si="5"/>
        <v>383.42552111188655</v>
      </c>
      <c r="AJ9">
        <f t="shared" si="6"/>
        <v>-177.23339888031705</v>
      </c>
      <c r="AK9">
        <f t="shared" si="20"/>
        <v>212.59742412100186</v>
      </c>
      <c r="AL9">
        <f t="shared" si="7"/>
        <v>418.78954635257139</v>
      </c>
      <c r="AN9">
        <f t="shared" si="8"/>
        <v>439.62384769861825</v>
      </c>
      <c r="AO9">
        <f t="shared" si="8"/>
        <v>-21.981192384930914</v>
      </c>
      <c r="AP9">
        <f t="shared" si="8"/>
        <v>-14.09344202724087</v>
      </c>
      <c r="AQ9">
        <f t="shared" si="8"/>
        <v>-169.27244859870899</v>
      </c>
      <c r="AR9">
        <f t="shared" si="8"/>
        <v>234.27676468773745</v>
      </c>
      <c r="AS9">
        <f t="shared" si="8"/>
        <v>-108.29134994427146</v>
      </c>
      <c r="AT9">
        <f t="shared" si="8"/>
        <v>129.89911719903773</v>
      </c>
      <c r="AU9">
        <f t="shared" si="8"/>
        <v>255.88453194250377</v>
      </c>
      <c r="AW9">
        <v>6</v>
      </c>
      <c r="AX9">
        <f>(R9*SUMPRODUCT(K10:$K$23, X10:$X$23)-$AZ$3*SUMPRODUCT(K9:$K$22, W10:$W$23))/Z9</f>
        <v>2144.0083424619952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7.7019840000000003E-3</v>
      </c>
      <c r="O10">
        <f t="shared" si="22"/>
        <v>779.83761321201735</v>
      </c>
      <c r="P10">
        <f t="shared" si="23"/>
        <v>38.99188066060087</v>
      </c>
      <c r="Q10" s="4">
        <f t="shared" si="24"/>
        <v>25</v>
      </c>
      <c r="R10">
        <f t="shared" si="0"/>
        <v>50000</v>
      </c>
      <c r="S10">
        <f t="shared" si="12"/>
        <v>2308.5768271894085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1978.132299093043</v>
      </c>
      <c r="AC10">
        <f t="shared" si="1"/>
        <v>2092.2639020749039</v>
      </c>
      <c r="AE10">
        <f t="shared" si="2"/>
        <v>706.76707328392808</v>
      </c>
      <c r="AF10">
        <f t="shared" si="3"/>
        <v>-35.338353664196411</v>
      </c>
      <c r="AG10">
        <f t="shared" si="3"/>
        <v>-22.657507835922271</v>
      </c>
      <c r="AH10">
        <f t="shared" si="4"/>
        <v>-355.30513141573516</v>
      </c>
      <c r="AI10">
        <f t="shared" si="5"/>
        <v>293.46608036807419</v>
      </c>
      <c r="AJ10">
        <f t="shared" si="6"/>
        <v>-114.13160298186085</v>
      </c>
      <c r="AK10">
        <f t="shared" si="20"/>
        <v>226.72823549328956</v>
      </c>
      <c r="AL10">
        <f t="shared" si="7"/>
        <v>406.0627128795029</v>
      </c>
      <c r="AN10">
        <f t="shared" si="8"/>
        <v>397.80100571923271</v>
      </c>
      <c r="AO10">
        <f t="shared" si="8"/>
        <v>-19.890050285961639</v>
      </c>
      <c r="AP10">
        <f t="shared" si="8"/>
        <v>-12.752687193451681</v>
      </c>
      <c r="AQ10">
        <f t="shared" si="8"/>
        <v>-199.98206475247477</v>
      </c>
      <c r="AR10">
        <f t="shared" si="8"/>
        <v>165.17620348734459</v>
      </c>
      <c r="AS10">
        <f t="shared" si="8"/>
        <v>-64.238513884889642</v>
      </c>
      <c r="AT10">
        <f t="shared" si="8"/>
        <v>127.61307581167506</v>
      </c>
      <c r="AU10">
        <f t="shared" si="8"/>
        <v>228.55076541413001</v>
      </c>
      <c r="AW10">
        <v>7</v>
      </c>
      <c r="AX10">
        <f>(R10*SUMPRODUCT(K11:$K$23, X11:$X$23)-$AZ$3*SUMPRODUCT(K10:$K$22, W11:$W$23))/Z10</f>
        <v>2308.5768271894085</v>
      </c>
    </row>
    <row r="11" spans="1:52" x14ac:dyDescent="0.25">
      <c r="A11" t="s">
        <v>33</v>
      </c>
      <c r="C11" s="7">
        <f>AU25</f>
        <v>-814.97365013458239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9.7648700000000001E-3</v>
      </c>
      <c r="O11">
        <f t="shared" si="22"/>
        <v>779.83761321201735</v>
      </c>
      <c r="P11">
        <f t="shared" si="23"/>
        <v>38.99188066060087</v>
      </c>
      <c r="Q11" s="4">
        <f t="shared" si="24"/>
        <v>25</v>
      </c>
      <c r="R11">
        <f t="shared" si="0"/>
        <v>50000</v>
      </c>
      <c r="S11">
        <f t="shared" si="12"/>
        <v>2416.8178670562133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2092.2639020749039</v>
      </c>
      <c r="AC11">
        <f t="shared" si="1"/>
        <v>2147.0705546271802</v>
      </c>
      <c r="AE11">
        <f t="shared" si="2"/>
        <v>692.79791396019084</v>
      </c>
      <c r="AF11">
        <f t="shared" si="3"/>
        <v>-34.639895698009546</v>
      </c>
      <c r="AG11">
        <f t="shared" si="3"/>
        <v>-22.209685139021285</v>
      </c>
      <c r="AH11">
        <f t="shared" si="4"/>
        <v>-442.49523708352456</v>
      </c>
      <c r="AI11">
        <f t="shared" si="5"/>
        <v>193.4530960396354</v>
      </c>
      <c r="AJ11">
        <f t="shared" si="6"/>
        <v>-54.806652552276319</v>
      </c>
      <c r="AK11">
        <f t="shared" si="20"/>
        <v>235.35910456708504</v>
      </c>
      <c r="AL11">
        <f t="shared" si="7"/>
        <v>374.00554805444415</v>
      </c>
      <c r="AN11">
        <f t="shared" si="8"/>
        <v>359.20097474448755</v>
      </c>
      <c r="AO11">
        <f t="shared" si="8"/>
        <v>-17.96004873722438</v>
      </c>
      <c r="AP11">
        <f t="shared" si="8"/>
        <v>-11.515249093493978</v>
      </c>
      <c r="AQ11">
        <f t="shared" si="8"/>
        <v>-229.42436355160322</v>
      </c>
      <c r="AR11">
        <f t="shared" si="8"/>
        <v>100.30131336216598</v>
      </c>
      <c r="AS11">
        <f t="shared" si="8"/>
        <v>-28.416082991253539</v>
      </c>
      <c r="AT11">
        <f t="shared" si="8"/>
        <v>122.02868696909007</v>
      </c>
      <c r="AU11">
        <f t="shared" si="8"/>
        <v>193.91391734000251</v>
      </c>
      <c r="AW11">
        <v>8</v>
      </c>
      <c r="AX11">
        <f>(R11*SUMPRODUCT(K12:$K$23, X12:$X$23)-$AZ$3*SUMPRODUCT(K11:$K$22, W12:$W$23))/Z11</f>
        <v>2416.8178670562133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1.2112915E-2</v>
      </c>
      <c r="O12">
        <f t="shared" si="22"/>
        <v>779.83761321201735</v>
      </c>
      <c r="P12">
        <f t="shared" si="23"/>
        <v>38.99188066060087</v>
      </c>
      <c r="Q12" s="4">
        <f t="shared" si="24"/>
        <v>25</v>
      </c>
      <c r="R12">
        <f t="shared" si="0"/>
        <v>50000</v>
      </c>
      <c r="S12">
        <f t="shared" si="12"/>
        <v>2471.0946978161055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2147.0705546271802</v>
      </c>
      <c r="AC12">
        <f t="shared" si="1"/>
        <v>2146.7451594198428</v>
      </c>
      <c r="AE12">
        <f t="shared" si="2"/>
        <v>677.47813257661187</v>
      </c>
      <c r="AF12">
        <f t="shared" si="3"/>
        <v>-33.873906628830596</v>
      </c>
      <c r="AG12">
        <f t="shared" si="3"/>
        <v>-21.718564259365344</v>
      </c>
      <c r="AH12">
        <f t="shared" si="4"/>
        <v>-538.04805653145604</v>
      </c>
      <c r="AI12">
        <f t="shared" si="5"/>
        <v>83.837605156959853</v>
      </c>
      <c r="AJ12">
        <f t="shared" si="6"/>
        <v>0.32539520733735117</v>
      </c>
      <c r="AK12">
        <f t="shared" si="20"/>
        <v>238.8036223233606</v>
      </c>
      <c r="AL12">
        <f t="shared" si="7"/>
        <v>322.96662268765783</v>
      </c>
      <c r="AN12">
        <f t="shared" si="8"/>
        <v>323.56950448431394</v>
      </c>
      <c r="AO12">
        <f t="shared" si="8"/>
        <v>-16.178475224215699</v>
      </c>
      <c r="AP12">
        <f t="shared" si="8"/>
        <v>-10.37297698272037</v>
      </c>
      <c r="AQ12">
        <f t="shared" si="8"/>
        <v>-256.97647594691023</v>
      </c>
      <c r="AR12">
        <f t="shared" si="8"/>
        <v>40.041576330467613</v>
      </c>
      <c r="AS12">
        <f t="shared" si="8"/>
        <v>0.15541160804597767</v>
      </c>
      <c r="AT12">
        <f t="shared" si="8"/>
        <v>114.05470675541116</v>
      </c>
      <c r="AU12">
        <f t="shared" si="8"/>
        <v>154.25169469392478</v>
      </c>
      <c r="AW12">
        <v>9</v>
      </c>
      <c r="AX12">
        <f>(R12*SUMPRODUCT(K13:$K$23, X13:$X$23)-$AZ$3*SUMPRODUCT(K12:$K$22, W13:$W$23))/Z12</f>
        <v>2471.0946978161055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1.471273E-2</v>
      </c>
      <c r="O13">
        <f t="shared" si="22"/>
        <v>779.83761321201735</v>
      </c>
      <c r="P13">
        <f t="shared" si="23"/>
        <v>38.99188066060087</v>
      </c>
      <c r="Q13" s="4">
        <f t="shared" si="24"/>
        <v>25</v>
      </c>
      <c r="R13">
        <f t="shared" si="0"/>
        <v>50000</v>
      </c>
      <c r="S13">
        <f t="shared" si="12"/>
        <v>2474.7236789974904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2146.7451594198428</v>
      </c>
      <c r="AC13">
        <f t="shared" si="1"/>
        <v>2096.7679657565586</v>
      </c>
      <c r="AE13">
        <f t="shared" si="2"/>
        <v>660.73579840534182</v>
      </c>
      <c r="AF13">
        <f t="shared" si="3"/>
        <v>-33.03678992026709</v>
      </c>
      <c r="AG13">
        <f t="shared" si="3"/>
        <v>-21.181839244835999</v>
      </c>
      <c r="AH13">
        <f t="shared" si="4"/>
        <v>-639.07874387138463</v>
      </c>
      <c r="AI13">
        <f t="shared" si="5"/>
        <v>-32.561574631145959</v>
      </c>
      <c r="AJ13">
        <f t="shared" si="6"/>
        <v>49.977193663284197</v>
      </c>
      <c r="AK13">
        <f t="shared" si="20"/>
        <v>237.41473633595965</v>
      </c>
      <c r="AL13">
        <f t="shared" si="7"/>
        <v>254.83035536809788</v>
      </c>
      <c r="AN13">
        <f t="shared" si="8"/>
        <v>290.69764021525913</v>
      </c>
      <c r="AO13">
        <f t="shared" si="8"/>
        <v>-14.534882010762956</v>
      </c>
      <c r="AP13">
        <f t="shared" si="8"/>
        <v>-9.319172199771355</v>
      </c>
      <c r="AQ13">
        <f t="shared" si="8"/>
        <v>-281.16939206792273</v>
      </c>
      <c r="AR13">
        <f t="shared" si="8"/>
        <v>-14.325806063197939</v>
      </c>
      <c r="AS13">
        <f t="shared" si="8"/>
        <v>21.987990203589767</v>
      </c>
      <c r="AT13">
        <f t="shared" si="8"/>
        <v>104.45310178706588</v>
      </c>
      <c r="AU13">
        <f t="shared" si="8"/>
        <v>112.11528592745771</v>
      </c>
      <c r="AW13">
        <v>10</v>
      </c>
      <c r="AX13">
        <f>(R13*SUMPRODUCT(K14:$K$23, X14:$X$23)-$AZ$3*SUMPRODUCT(K13:$K$22, W14:$W$23))/Z13</f>
        <v>2474.7236789974904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1.7665382E-2</v>
      </c>
      <c r="O14">
        <f t="shared" si="22"/>
        <v>779.83761321201735</v>
      </c>
      <c r="P14">
        <f t="shared" si="23"/>
        <v>38.99188066060087</v>
      </c>
      <c r="Q14" s="4">
        <f t="shared" si="24"/>
        <v>25</v>
      </c>
      <c r="R14">
        <f t="shared" si="0"/>
        <v>50000</v>
      </c>
      <c r="S14">
        <f t="shared" si="12"/>
        <v>2429.0996863275077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2096.7679657565586</v>
      </c>
      <c r="AC14">
        <f t="shared" si="1"/>
        <v>2001.1735089742128</v>
      </c>
      <c r="AE14">
        <f t="shared" si="2"/>
        <v>642.45629014138308</v>
      </c>
      <c r="AF14">
        <f t="shared" si="3"/>
        <v>-32.122814507069151</v>
      </c>
      <c r="AG14">
        <f t="shared" si="3"/>
        <v>-20.59583557066502</v>
      </c>
      <c r="AH14">
        <f t="shared" si="4"/>
        <v>-748.37056344523887</v>
      </c>
      <c r="AI14">
        <f t="shared" si="5"/>
        <v>-158.63292338158999</v>
      </c>
      <c r="AJ14">
        <f t="shared" si="6"/>
        <v>95.594456782345787</v>
      </c>
      <c r="AK14">
        <f t="shared" si="20"/>
        <v>231.65208454269975</v>
      </c>
      <c r="AL14">
        <f t="shared" si="7"/>
        <v>168.61361794345555</v>
      </c>
      <c r="AN14">
        <f t="shared" si="8"/>
        <v>260.37460339084419</v>
      </c>
      <c r="AO14">
        <f t="shared" si="8"/>
        <v>-13.018730169542208</v>
      </c>
      <c r="AP14">
        <f t="shared" si="8"/>
        <v>-8.3470776152488284</v>
      </c>
      <c r="AQ14">
        <f t="shared" si="8"/>
        <v>-303.29952657721702</v>
      </c>
      <c r="AR14">
        <f t="shared" si="8"/>
        <v>-64.290730971163882</v>
      </c>
      <c r="AS14">
        <f t="shared" si="8"/>
        <v>38.742509261741283</v>
      </c>
      <c r="AT14">
        <f t="shared" si="8"/>
        <v>93.883927300632621</v>
      </c>
      <c r="AU14">
        <f t="shared" si="8"/>
        <v>68.335705591210029</v>
      </c>
      <c r="AW14">
        <v>11</v>
      </c>
      <c r="AX14">
        <f>(R14*SUMPRODUCT(K15:$K$23, X15:$X$23)-$AZ$3*SUMPRODUCT(K14:$K$22, W15:$W$23))/Z14</f>
        <v>2429.0996863275077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2.1010579000000001E-2</v>
      </c>
      <c r="O15">
        <f t="shared" si="22"/>
        <v>779.83761321201735</v>
      </c>
      <c r="P15">
        <f t="shared" si="23"/>
        <v>38.99188066060087</v>
      </c>
      <c r="Q15" s="4">
        <f t="shared" si="24"/>
        <v>25</v>
      </c>
      <c r="R15">
        <f t="shared" si="0"/>
        <v>50000</v>
      </c>
      <c r="S15">
        <f t="shared" si="12"/>
        <v>2335.1377645168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2001.1735089742128</v>
      </c>
      <c r="AC15">
        <f t="shared" si="1"/>
        <v>1864.1074851517724</v>
      </c>
      <c r="AE15">
        <f t="shared" si="2"/>
        <v>622.53334860190671</v>
      </c>
      <c r="AF15">
        <f t="shared" si="3"/>
        <v>-31.126667430095338</v>
      </c>
      <c r="AG15">
        <f t="shared" si="3"/>
        <v>-19.957146784629902</v>
      </c>
      <c r="AH15">
        <f t="shared" si="4"/>
        <v>-865.46086065693498</v>
      </c>
      <c r="AI15">
        <f t="shared" si="5"/>
        <v>-294.01132626975357</v>
      </c>
      <c r="AJ15">
        <f t="shared" si="6"/>
        <v>137.06602382244046</v>
      </c>
      <c r="AK15">
        <f t="shared" si="20"/>
        <v>221.8522720311756</v>
      </c>
      <c r="AL15">
        <f t="shared" si="7"/>
        <v>64.906969583862491</v>
      </c>
      <c r="AN15">
        <f t="shared" si="8"/>
        <v>232.41225472174918</v>
      </c>
      <c r="AO15">
        <f t="shared" si="8"/>
        <v>-11.620612736087461</v>
      </c>
      <c r="AP15">
        <f t="shared" si="8"/>
        <v>-7.4506618680677317</v>
      </c>
      <c r="AQ15">
        <f t="shared" si="8"/>
        <v>-323.10511629687784</v>
      </c>
      <c r="AR15">
        <f t="shared" si="8"/>
        <v>-109.76413617928385</v>
      </c>
      <c r="AS15">
        <f t="shared" si="8"/>
        <v>51.1712725332074</v>
      </c>
      <c r="AT15">
        <f t="shared" si="8"/>
        <v>82.824778582071374</v>
      </c>
      <c r="AU15">
        <f t="shared" si="8"/>
        <v>24.231914935994922</v>
      </c>
      <c r="AW15">
        <v>12</v>
      </c>
      <c r="AX15">
        <f>(R15*SUMPRODUCT(K16:$K$23, X16:$X$23)-$AZ$3*SUMPRODUCT(K15:$K$22, W16:$W$23))/Z15</f>
        <v>2335.1377645168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2.4499257999999999E-2</v>
      </c>
      <c r="O16">
        <f t="shared" si="22"/>
        <v>779.83761321201735</v>
      </c>
      <c r="P16">
        <f t="shared" si="23"/>
        <v>38.99188066060087</v>
      </c>
      <c r="Q16" s="4">
        <f t="shared" si="24"/>
        <v>25</v>
      </c>
      <c r="R16">
        <f t="shared" si="0"/>
        <v>50000</v>
      </c>
      <c r="S16">
        <f t="shared" si="12"/>
        <v>2197.7073886090534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1864.1074851517724</v>
      </c>
      <c r="AC16">
        <f t="shared" si="1"/>
        <v>1693.8733023864318</v>
      </c>
      <c r="AE16">
        <f t="shared" si="2"/>
        <v>601.0564099948856</v>
      </c>
      <c r="AF16">
        <f t="shared" si="3"/>
        <v>-30.052820499744286</v>
      </c>
      <c r="AG16">
        <f t="shared" si="3"/>
        <v>-19.268640028763084</v>
      </c>
      <c r="AH16">
        <f t="shared" si="4"/>
        <v>-977.87057604103666</v>
      </c>
      <c r="AI16">
        <f t="shared" si="5"/>
        <v>-426.13562657465843</v>
      </c>
      <c r="AJ16">
        <f t="shared" si="6"/>
        <v>170.23418276534062</v>
      </c>
      <c r="AK16">
        <f t="shared" si="20"/>
        <v>208.37732487968572</v>
      </c>
      <c r="AL16">
        <f t="shared" si="7"/>
        <v>-47.524118929632095</v>
      </c>
      <c r="AN16">
        <f t="shared" si="8"/>
        <v>206.70596181896906</v>
      </c>
      <c r="AO16">
        <f t="shared" si="8"/>
        <v>-10.335298090948454</v>
      </c>
      <c r="AP16">
        <f t="shared" si="8"/>
        <v>-6.6265706576906016</v>
      </c>
      <c r="AQ16">
        <f t="shared" si="8"/>
        <v>-336.29402264714514</v>
      </c>
      <c r="AR16">
        <f t="shared" si="8"/>
        <v>-146.54992957681512</v>
      </c>
      <c r="AS16">
        <f t="shared" si="8"/>
        <v>58.54428951731056</v>
      </c>
      <c r="AT16">
        <f t="shared" si="8"/>
        <v>71.661885048169992</v>
      </c>
      <c r="AU16">
        <f t="shared" si="8"/>
        <v>-16.343755011334569</v>
      </c>
      <c r="AW16">
        <v>13</v>
      </c>
      <c r="AX16">
        <f>(R16*SUMPRODUCT(K17:$K$23, X17:$X$23)-$AZ$3*SUMPRODUCT(K16:$K$22, W17:$W$23))/Z16</f>
        <v>2197.7073886090534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2.8232486000000001E-2</v>
      </c>
      <c r="O17">
        <f t="shared" si="22"/>
        <v>779.83761321201735</v>
      </c>
      <c r="P17">
        <f t="shared" si="23"/>
        <v>38.99188066060087</v>
      </c>
      <c r="Q17" s="4">
        <f t="shared" si="24"/>
        <v>25</v>
      </c>
      <c r="R17">
        <f t="shared" si="0"/>
        <v>50000</v>
      </c>
      <c r="S17">
        <f t="shared" si="12"/>
        <v>2019.3383071737467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1693.8733023864318</v>
      </c>
      <c r="AC17">
        <f t="shared" si="1"/>
        <v>1496.8912247165604</v>
      </c>
      <c r="AE17">
        <f t="shared" si="2"/>
        <v>578.07652921454587</v>
      </c>
      <c r="AF17">
        <f t="shared" si="3"/>
        <v>-28.903826460727295</v>
      </c>
      <c r="AG17">
        <f t="shared" si="3"/>
        <v>-18.531952018624359</v>
      </c>
      <c r="AH17">
        <f t="shared" si="4"/>
        <v>-1088.0032197021867</v>
      </c>
      <c r="AI17">
        <f t="shared" si="5"/>
        <v>-557.36246896699242</v>
      </c>
      <c r="AJ17">
        <f t="shared" si="6"/>
        <v>196.98207766987139</v>
      </c>
      <c r="AK17">
        <f t="shared" si="20"/>
        <v>191.94193275186151</v>
      </c>
      <c r="AL17">
        <f t="shared" si="7"/>
        <v>-168.43845854525952</v>
      </c>
      <c r="AN17">
        <f t="shared" si="8"/>
        <v>183.13209904788332</v>
      </c>
      <c r="AO17">
        <f t="shared" si="8"/>
        <v>-9.1566049523941668</v>
      </c>
      <c r="AP17">
        <f t="shared" si="8"/>
        <v>-5.8708407989451041</v>
      </c>
      <c r="AQ17">
        <f t="shared" si="8"/>
        <v>-344.67462926689467</v>
      </c>
      <c r="AR17">
        <f t="shared" si="8"/>
        <v>-176.56997597035061</v>
      </c>
      <c r="AS17">
        <f t="shared" si="8"/>
        <v>62.403054847273367</v>
      </c>
      <c r="AT17">
        <f t="shared" si="8"/>
        <v>60.806359130194522</v>
      </c>
      <c r="AU17">
        <f t="shared" si="8"/>
        <v>-53.360561992882722</v>
      </c>
      <c r="AW17">
        <v>14</v>
      </c>
      <c r="AX17">
        <f>(R17*SUMPRODUCT(K18:$K$23, X18:$X$23)-$AZ$3*SUMPRODUCT(K17:$K$22, W18:$W$23))/Z17</f>
        <v>2019.3383071737467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3.2345626000000002E-2</v>
      </c>
      <c r="O18">
        <f t="shared" si="22"/>
        <v>779.83761321201735</v>
      </c>
      <c r="P18">
        <f t="shared" si="23"/>
        <v>38.99188066060087</v>
      </c>
      <c r="Q18" s="4">
        <f t="shared" si="24"/>
        <v>25</v>
      </c>
      <c r="R18">
        <f t="shared" si="0"/>
        <v>50000</v>
      </c>
      <c r="S18">
        <f t="shared" si="12"/>
        <v>1800.122637603135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1496.8912247165604</v>
      </c>
      <c r="AC18">
        <f t="shared" si="1"/>
        <v>1277.885812463247</v>
      </c>
      <c r="AE18">
        <f t="shared" si="2"/>
        <v>553.59751670904859</v>
      </c>
      <c r="AF18">
        <f t="shared" si="3"/>
        <v>-27.679875835452432</v>
      </c>
      <c r="AG18">
        <f t="shared" si="3"/>
        <v>-17.747204909393748</v>
      </c>
      <c r="AH18">
        <f t="shared" si="4"/>
        <v>-1198.8551780887371</v>
      </c>
      <c r="AI18">
        <f t="shared" si="5"/>
        <v>-690.68474212453475</v>
      </c>
      <c r="AJ18">
        <f t="shared" si="6"/>
        <v>219.00541225331335</v>
      </c>
      <c r="AK18">
        <f t="shared" si="20"/>
        <v>173.0958002462809</v>
      </c>
      <c r="AL18">
        <f t="shared" si="7"/>
        <v>-298.58352962494052</v>
      </c>
      <c r="AN18">
        <f t="shared" si="8"/>
        <v>161.55285478347517</v>
      </c>
      <c r="AO18">
        <f t="shared" si="8"/>
        <v>-8.0776427391737577</v>
      </c>
      <c r="AP18">
        <f t="shared" si="8"/>
        <v>-5.1790543328009884</v>
      </c>
      <c r="AQ18">
        <f t="shared" si="8"/>
        <v>-349.85430867454124</v>
      </c>
      <c r="AR18">
        <f t="shared" si="8"/>
        <v>-201.55815096304084</v>
      </c>
      <c r="AS18">
        <f t="shared" si="8"/>
        <v>63.910961474109406</v>
      </c>
      <c r="AT18">
        <f t="shared" si="8"/>
        <v>50.513450362014183</v>
      </c>
      <c r="AU18">
        <f t="shared" si="8"/>
        <v>-87.133739126917277</v>
      </c>
      <c r="AW18">
        <v>15</v>
      </c>
      <c r="AX18">
        <f>(R18*SUMPRODUCT(K19:$K$23, X19:$X$23)-$AZ$3*SUMPRODUCT(K18:$K$22, W19:$W$23))/Z18</f>
        <v>1800.122637603135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3.7265510000000002E-2</v>
      </c>
      <c r="O19">
        <f t="shared" si="22"/>
        <v>779.83761321201735</v>
      </c>
      <c r="P19">
        <f t="shared" si="23"/>
        <v>38.99188066060087</v>
      </c>
      <c r="Q19" s="4">
        <f t="shared" si="24"/>
        <v>25</v>
      </c>
      <c r="R19">
        <f t="shared" si="0"/>
        <v>50000</v>
      </c>
      <c r="S19">
        <f t="shared" si="12"/>
        <v>1534.3626559931033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1277.885812463247</v>
      </c>
      <c r="AC19">
        <f t="shared" si="1"/>
        <v>1037.7431189632168</v>
      </c>
      <c r="AE19">
        <f t="shared" si="2"/>
        <v>527.43144774706195</v>
      </c>
      <c r="AF19">
        <f t="shared" si="3"/>
        <v>-26.371572387353098</v>
      </c>
      <c r="AG19">
        <f t="shared" si="3"/>
        <v>-16.908374218276748</v>
      </c>
      <c r="AH19">
        <f t="shared" si="4"/>
        <v>-1322.7172840461235</v>
      </c>
      <c r="AI19">
        <f t="shared" si="5"/>
        <v>-838.56578290469145</v>
      </c>
      <c r="AJ19">
        <f t="shared" si="6"/>
        <v>240.14269350003019</v>
      </c>
      <c r="AK19">
        <f t="shared" si="20"/>
        <v>152.22794039838601</v>
      </c>
      <c r="AL19">
        <f t="shared" si="7"/>
        <v>-446.19514900627524</v>
      </c>
      <c r="AN19">
        <f t="shared" si="8"/>
        <v>141.78421763842314</v>
      </c>
      <c r="AO19">
        <f t="shared" si="8"/>
        <v>-7.089210881921157</v>
      </c>
      <c r="AP19">
        <f t="shared" si="8"/>
        <v>-4.5453122302743987</v>
      </c>
      <c r="AQ19">
        <f t="shared" si="8"/>
        <v>-355.5731006870821</v>
      </c>
      <c r="AR19">
        <f t="shared" si="8"/>
        <v>-225.42340616085451</v>
      </c>
      <c r="AS19">
        <f t="shared" si="8"/>
        <v>64.555202510059445</v>
      </c>
      <c r="AT19">
        <f t="shared" si="8"/>
        <v>40.921942603703798</v>
      </c>
      <c r="AU19">
        <f t="shared" si="8"/>
        <v>-119.94626104709127</v>
      </c>
      <c r="AW19">
        <v>16</v>
      </c>
      <c r="AX19">
        <f>(R19*SUMPRODUCT(K20:$K$23, X20:$X$23)-$AZ$3*SUMPRODUCT(K19:$K$22, W20:$W$23))/Z19</f>
        <v>1534.3626559931033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4.2512064000000002E-2</v>
      </c>
      <c r="O20">
        <f t="shared" si="22"/>
        <v>779.83761321201735</v>
      </c>
      <c r="P20">
        <f t="shared" si="23"/>
        <v>38.99188066060087</v>
      </c>
      <c r="Q20" s="4">
        <f t="shared" si="24"/>
        <v>25</v>
      </c>
      <c r="R20">
        <f t="shared" si="0"/>
        <v>50000</v>
      </c>
      <c r="S20">
        <f t="shared" si="12"/>
        <v>1221.9529768024292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1037.7431189632168</v>
      </c>
      <c r="AC20">
        <f t="shared" si="1"/>
        <v>783.05095783068191</v>
      </c>
      <c r="AE20">
        <f t="shared" si="2"/>
        <v>499.7349338073555</v>
      </c>
      <c r="AF20">
        <f t="shared" si="3"/>
        <v>-24.986746690367777</v>
      </c>
      <c r="AG20">
        <f t="shared" si="3"/>
        <v>-16.020480589190647</v>
      </c>
      <c r="AH20">
        <f t="shared" si="4"/>
        <v>-1437.6197738066621</v>
      </c>
      <c r="AI20">
        <f t="shared" si="5"/>
        <v>-978.89206727886506</v>
      </c>
      <c r="AJ20">
        <f t="shared" si="6"/>
        <v>254.69216113253492</v>
      </c>
      <c r="AK20">
        <f t="shared" si="20"/>
        <v>129.42690604389529</v>
      </c>
      <c r="AL20">
        <f t="shared" si="7"/>
        <v>-594.77300010243482</v>
      </c>
      <c r="AN20">
        <f t="shared" si="8"/>
        <v>123.74935584890208</v>
      </c>
      <c r="AO20">
        <f t="shared" si="8"/>
        <v>-6.1874677924451049</v>
      </c>
      <c r="AP20">
        <f t="shared" si="8"/>
        <v>-3.9671514220505384</v>
      </c>
      <c r="AQ20">
        <f t="shared" si="8"/>
        <v>-355.99776787427828</v>
      </c>
      <c r="AR20">
        <f t="shared" si="8"/>
        <v>-242.40303123987181</v>
      </c>
      <c r="AS20">
        <f t="shared" si="8"/>
        <v>63.069416900252058</v>
      </c>
      <c r="AT20">
        <f t="shared" si="8"/>
        <v>32.049983238959769</v>
      </c>
      <c r="AU20">
        <f t="shared" si="8"/>
        <v>-147.28363110065999</v>
      </c>
      <c r="AW20">
        <v>17</v>
      </c>
      <c r="AX20">
        <f>(R20*SUMPRODUCT(K21:$K$23, X21:$X$23)-$AZ$3*SUMPRODUCT(K20:$K$22, W21:$W$23))/Z20</f>
        <v>1221.9529768024292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4.7737861999999999E-2</v>
      </c>
      <c r="O21">
        <f t="shared" si="22"/>
        <v>779.83761321201735</v>
      </c>
      <c r="P21">
        <f t="shared" si="23"/>
        <v>38.99188066060087</v>
      </c>
      <c r="Q21" s="4">
        <f t="shared" si="24"/>
        <v>25</v>
      </c>
      <c r="R21">
        <f t="shared" si="0"/>
        <v>50000</v>
      </c>
      <c r="S21">
        <f t="shared" si="12"/>
        <v>865.42524900068349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783.05095783068191</v>
      </c>
      <c r="AC21">
        <f t="shared" si="1"/>
        <v>522.56080701531232</v>
      </c>
      <c r="AE21">
        <f t="shared" si="2"/>
        <v>470.88130716260736</v>
      </c>
      <c r="AF21">
        <f t="shared" si="3"/>
        <v>-23.544065358130368</v>
      </c>
      <c r="AG21">
        <f t="shared" si="3"/>
        <v>-15.09549229175828</v>
      </c>
      <c r="AH21">
        <f t="shared" si="4"/>
        <v>-1529.5669830809236</v>
      </c>
      <c r="AI21">
        <f t="shared" si="5"/>
        <v>-1097.3252335682048</v>
      </c>
      <c r="AJ21">
        <f t="shared" si="6"/>
        <v>260.49015081536959</v>
      </c>
      <c r="AK21">
        <f t="shared" si="20"/>
        <v>105.28677901917982</v>
      </c>
      <c r="AL21">
        <f t="shared" si="7"/>
        <v>-731.54830373365542</v>
      </c>
      <c r="AN21">
        <f t="shared" si="8"/>
        <v>107.41280414224879</v>
      </c>
      <c r="AO21">
        <f t="shared" si="8"/>
        <v>-5.3706402071124399</v>
      </c>
      <c r="AP21">
        <f t="shared" si="8"/>
        <v>-3.4434349639739055</v>
      </c>
      <c r="AQ21">
        <f t="shared" si="8"/>
        <v>-348.90974918098908</v>
      </c>
      <c r="AR21">
        <f t="shared" si="8"/>
        <v>-250.31102020982664</v>
      </c>
      <c r="AS21">
        <f t="shared" si="8"/>
        <v>59.420446564581809</v>
      </c>
      <c r="AT21">
        <f t="shared" si="8"/>
        <v>24.01698262711043</v>
      </c>
      <c r="AU21">
        <f t="shared" si="8"/>
        <v>-166.87359101813439</v>
      </c>
      <c r="AW21">
        <v>18</v>
      </c>
      <c r="AX21">
        <f>(R21*SUMPRODUCT(K22:$K$23, X22:$X$23)-$AZ$3*SUMPRODUCT(K21:$K$22, W22:$W$23))/Z21</f>
        <v>865.42524900068349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5.3487053E-2</v>
      </c>
      <c r="O22">
        <f t="shared" si="22"/>
        <v>779.83761321201735</v>
      </c>
      <c r="P22">
        <f t="shared" si="23"/>
        <v>38.99188066060087</v>
      </c>
      <c r="Q22" s="4">
        <f t="shared" si="24"/>
        <v>25</v>
      </c>
      <c r="R22">
        <f t="shared" si="0"/>
        <v>50000</v>
      </c>
      <c r="S22">
        <f t="shared" si="12"/>
        <v>459.75745855660904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522.56080701531232</v>
      </c>
      <c r="AC22">
        <f t="shared" si="1"/>
        <v>259.98592755714594</v>
      </c>
      <c r="AE22">
        <f t="shared" si="2"/>
        <v>440.98644065806559</v>
      </c>
      <c r="AF22">
        <f t="shared" si="3"/>
        <v>-22.04932203290328</v>
      </c>
      <c r="AG22">
        <f t="shared" si="3"/>
        <v>-14.137123972570331</v>
      </c>
      <c r="AH22">
        <f t="shared" si="4"/>
        <v>-1614.8267925407331</v>
      </c>
      <c r="AI22">
        <f t="shared" si="5"/>
        <v>-1210.0267978881411</v>
      </c>
      <c r="AJ22">
        <f t="shared" si="6"/>
        <v>262.57487945816638</v>
      </c>
      <c r="AK22">
        <f t="shared" si="20"/>
        <v>80.565860492906694</v>
      </c>
      <c r="AL22">
        <f t="shared" si="7"/>
        <v>-866.88605793706802</v>
      </c>
      <c r="AN22">
        <f t="shared" si="8"/>
        <v>92.664034953730592</v>
      </c>
      <c r="AO22">
        <f t="shared" si="8"/>
        <v>-4.6332017476865293</v>
      </c>
      <c r="AP22">
        <f t="shared" si="8"/>
        <v>-2.970619568222137</v>
      </c>
      <c r="AQ22">
        <f t="shared" si="8"/>
        <v>-339.32192138361228</v>
      </c>
      <c r="AR22">
        <f t="shared" si="8"/>
        <v>-254.26170774579037</v>
      </c>
      <c r="AS22">
        <f t="shared" si="8"/>
        <v>55.174593966595943</v>
      </c>
      <c r="AT22">
        <f t="shared" si="8"/>
        <v>16.929222816129105</v>
      </c>
      <c r="AU22">
        <f t="shared" si="8"/>
        <v>-182.15789096306534</v>
      </c>
      <c r="AW22">
        <v>19</v>
      </c>
      <c r="AX22">
        <f>(R22*SUMPRODUCT(K23:$K$23, X23:$X$23)-$AZ$3*SUMPRODUCT(K22:$K$22, W23:$W$23))/Z22</f>
        <v>459.75745855660904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5.9601715E-2</v>
      </c>
      <c r="O23">
        <f t="shared" si="22"/>
        <v>779.83761321201735</v>
      </c>
      <c r="P23">
        <f t="shared" si="23"/>
        <v>38.99188066060087</v>
      </c>
      <c r="Q23" s="4">
        <f t="shared" si="24"/>
        <v>25</v>
      </c>
      <c r="R23">
        <f t="shared" si="0"/>
        <v>50000</v>
      </c>
      <c r="S23">
        <f t="shared" si="12"/>
        <v>494.15123175620329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259.98592755714594</v>
      </c>
      <c r="AC23">
        <f t="shared" si="1"/>
        <v>259.98592755714594</v>
      </c>
      <c r="AE23">
        <f t="shared" si="2"/>
        <v>410.29302809651847</v>
      </c>
      <c r="AF23">
        <f t="shared" si="3"/>
        <v>-20.514651404825926</v>
      </c>
      <c r="AG23">
        <f t="shared" si="3"/>
        <v>-13.153155898911823</v>
      </c>
      <c r="AH23">
        <f t="shared" si="4"/>
        <v>-1685.1936678656095</v>
      </c>
      <c r="AI23">
        <f t="shared" si="5"/>
        <v>-1308.5684470728288</v>
      </c>
      <c r="AJ23">
        <f t="shared" si="6"/>
        <v>0</v>
      </c>
      <c r="AK23">
        <f t="shared" si="20"/>
        <v>55.601631043181612</v>
      </c>
      <c r="AL23">
        <f t="shared" si="7"/>
        <v>-1252.9668160296471</v>
      </c>
      <c r="AN23">
        <f t="shared" si="8"/>
        <v>79.418462526788645</v>
      </c>
      <c r="AO23">
        <f t="shared" si="8"/>
        <v>-3.9709231263394322</v>
      </c>
      <c r="AP23">
        <f t="shared" si="8"/>
        <v>-2.5459935883214717</v>
      </c>
      <c r="AQ23">
        <f t="shared" si="8"/>
        <v>-326.1948924227944</v>
      </c>
      <c r="AR23">
        <f t="shared" si="8"/>
        <v>-253.29334661066667</v>
      </c>
      <c r="AS23">
        <f t="shared" si="8"/>
        <v>0</v>
      </c>
      <c r="AT23">
        <f t="shared" si="8"/>
        <v>10.762542254050835</v>
      </c>
      <c r="AU23">
        <f t="shared" si="8"/>
        <v>-242.53080435661585</v>
      </c>
      <c r="AW23">
        <v>20</v>
      </c>
      <c r="AX23">
        <f>(R23*SUMPRODUCT(K$23:$K24, X$23:$X24)-$AZ$3*SUMPRODUCT(K$22:$K23, W$23:$W24))/Z23</f>
        <v>494.15123175620329</v>
      </c>
    </row>
    <row r="25" spans="5:50" x14ac:dyDescent="0.25">
      <c r="AN25" s="8">
        <f t="shared" ref="AN25:AU25" si="25">SUM(AN3:AN23)</f>
        <v>6431.7651405012703</v>
      </c>
      <c r="AO25" s="8">
        <f t="shared" si="25"/>
        <v>-906.46646693407638</v>
      </c>
      <c r="AP25" s="8">
        <f t="shared" si="25"/>
        <v>-1703.621831771419</v>
      </c>
      <c r="AQ25" s="8">
        <f t="shared" si="25"/>
        <v>-5045.7906624687948</v>
      </c>
      <c r="AR25" s="8">
        <f t="shared" si="25"/>
        <v>-1224.1138206730213</v>
      </c>
      <c r="AS25" s="8">
        <f t="shared" si="25"/>
        <v>-1110.8999622209003</v>
      </c>
      <c r="AT25" s="8">
        <f t="shared" si="25"/>
        <v>1520.0401327593399</v>
      </c>
      <c r="AU25" s="9">
        <f t="shared" si="25"/>
        <v>-814.97365013458239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2783.2462162664219</v>
      </c>
      <c r="K3">
        <v>1</v>
      </c>
      <c r="L3" s="2">
        <v>0</v>
      </c>
      <c r="O3">
        <f>$C$3</f>
        <v>2783.2462162664219</v>
      </c>
      <c r="P3">
        <f>O3*B5</f>
        <v>2226.5969730131378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2783.2462162664219</v>
      </c>
      <c r="AF3">
        <f t="shared" ref="AF3:AG23" si="3">-$Z3*P3</f>
        <v>-2226.5969730131378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-965.7833437467159</v>
      </c>
      <c r="AJ3">
        <f t="shared" ref="AJ3:AJ23" si="6">AB3-AC3</f>
        <v>0</v>
      </c>
      <c r="AL3">
        <f t="shared" ref="AL3:AL23" si="7">SUM(AI3:AK3)</f>
        <v>-965.7833437467159</v>
      </c>
      <c r="AN3">
        <f t="shared" ref="AN3:AU23" si="8">AE3*$K3</f>
        <v>2783.2462162664219</v>
      </c>
      <c r="AO3">
        <f t="shared" si="8"/>
        <v>-2226.5969730131378</v>
      </c>
      <c r="AP3">
        <f t="shared" si="8"/>
        <v>-1522.432587</v>
      </c>
      <c r="AQ3">
        <f t="shared" si="8"/>
        <v>0</v>
      </c>
      <c r="AR3">
        <f t="shared" si="8"/>
        <v>-965.7833437467159</v>
      </c>
      <c r="AS3">
        <f t="shared" si="8"/>
        <v>0</v>
      </c>
      <c r="AT3">
        <f t="shared" si="8"/>
        <v>0</v>
      </c>
      <c r="AU3">
        <f t="shared" si="8"/>
        <v>-965.7833437467159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1995.6689014612116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50000</v>
      </c>
      <c r="S4">
        <f t="shared" ref="S4:S23" si="12">AX4</f>
        <v>1215.6565450309095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1"/>
        <v>1182.0249423318292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-1182.0249423318292</v>
      </c>
      <c r="AK4">
        <f t="shared" ref="AK4:AK23" si="20">H4*SUM(AB4:AB4, AE4:AF4)</f>
        <v>0</v>
      </c>
      <c r="AL4">
        <f t="shared" si="7"/>
        <v>-2065.2940423318291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-813.64395912938073</v>
      </c>
      <c r="AR4">
        <f t="shared" si="8"/>
        <v>-813.64395912938073</v>
      </c>
      <c r="AS4">
        <f t="shared" si="8"/>
        <v>-1088.8498803689015</v>
      </c>
      <c r="AT4">
        <f t="shared" si="8"/>
        <v>0</v>
      </c>
      <c r="AU4">
        <f t="shared" si="8"/>
        <v>-1902.4938394982823</v>
      </c>
      <c r="AW4">
        <v>1</v>
      </c>
      <c r="AX4">
        <f>(R4*SUMPRODUCT(K5:$K$23, X5:$X$23)-$AZ$3*SUMPRODUCT(K4:$K$22, W5:$W$23))/Z4</f>
        <v>1215.6565450309095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2.1010579000000001E-2</v>
      </c>
      <c r="O5">
        <f t="shared" ref="O5:O23" si="22">$C$3</f>
        <v>2783.2462162664219</v>
      </c>
      <c r="P5">
        <f t="shared" ref="P5:P23" si="23">O5*$C$5</f>
        <v>139.16231081332111</v>
      </c>
      <c r="Q5" s="4">
        <f t="shared" ref="Q5:Q23" si="24">$C$8</f>
        <v>25</v>
      </c>
      <c r="R5">
        <f t="shared" si="0"/>
        <v>50000</v>
      </c>
      <c r="S5">
        <f t="shared" si="12"/>
        <v>2231.7853033897209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1182.0249423318292</v>
      </c>
      <c r="AC5">
        <f t="shared" si="1"/>
        <v>2102.7478481306589</v>
      </c>
      <c r="AE5">
        <f t="shared" si="2"/>
        <v>2622.3243710687893</v>
      </c>
      <c r="AF5">
        <f t="shared" si="3"/>
        <v>-131.1162185534395</v>
      </c>
      <c r="AG5">
        <f t="shared" si="3"/>
        <v>-23.554548962851904</v>
      </c>
      <c r="AH5">
        <f t="shared" si="4"/>
        <v>-1021.4656652961911</v>
      </c>
      <c r="AI5">
        <f t="shared" si="5"/>
        <v>1446.1879382563066</v>
      </c>
      <c r="AJ5">
        <f t="shared" si="6"/>
        <v>-920.72290579882974</v>
      </c>
      <c r="AK5">
        <f t="shared" si="20"/>
        <v>314.32590239226283</v>
      </c>
      <c r="AL5">
        <f t="shared" si="7"/>
        <v>839.79093484973964</v>
      </c>
      <c r="AN5">
        <f t="shared" si="8"/>
        <v>2225.2004800907966</v>
      </c>
      <c r="AO5">
        <f t="shared" si="8"/>
        <v>-111.26002400453986</v>
      </c>
      <c r="AP5">
        <f t="shared" si="8"/>
        <v>-19.987456257784711</v>
      </c>
      <c r="AQ5">
        <f t="shared" si="8"/>
        <v>-866.77526010519796</v>
      </c>
      <c r="AR5">
        <f t="shared" si="8"/>
        <v>1227.1777397232738</v>
      </c>
      <c r="AS5">
        <f t="shared" si="8"/>
        <v>-781.28894907807148</v>
      </c>
      <c r="AT5">
        <f t="shared" si="8"/>
        <v>266.72449702443328</v>
      </c>
      <c r="AU5">
        <f t="shared" si="8"/>
        <v>712.61328766963561</v>
      </c>
      <c r="AW5">
        <v>2</v>
      </c>
      <c r="AX5">
        <f>(R5*SUMPRODUCT(K6:$K$23, X6:$X$23)-$AZ$3*SUMPRODUCT(K5:$K$22, W6:$W$23))/Z5</f>
        <v>2231.7853033897209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2.4499257999999999E-2</v>
      </c>
      <c r="O6">
        <f t="shared" si="22"/>
        <v>2783.2462162664219</v>
      </c>
      <c r="P6">
        <f t="shared" si="23"/>
        <v>139.16231081332111</v>
      </c>
      <c r="Q6" s="4">
        <f t="shared" si="24"/>
        <v>25</v>
      </c>
      <c r="R6">
        <f t="shared" si="0"/>
        <v>50000</v>
      </c>
      <c r="S6">
        <f t="shared" si="12"/>
        <v>3073.754865256175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2102.7478481306589</v>
      </c>
      <c r="AC6">
        <f t="shared" si="1"/>
        <v>2796.1252727248229</v>
      </c>
      <c r="AE6">
        <f t="shared" si="2"/>
        <v>2531.8561260315996</v>
      </c>
      <c r="AF6">
        <f t="shared" si="3"/>
        <v>-126.59280630157998</v>
      </c>
      <c r="AG6">
        <f t="shared" si="3"/>
        <v>-22.741934501108844</v>
      </c>
      <c r="AH6">
        <f t="shared" si="4"/>
        <v>-1154.1379442290824</v>
      </c>
      <c r="AI6">
        <f t="shared" si="5"/>
        <v>1228.3834409998283</v>
      </c>
      <c r="AJ6">
        <f t="shared" si="6"/>
        <v>-693.37742459416404</v>
      </c>
      <c r="AK6">
        <f t="shared" si="20"/>
        <v>385.75953165617409</v>
      </c>
      <c r="AL6">
        <f t="shared" si="7"/>
        <v>920.76554806183833</v>
      </c>
      <c r="AN6">
        <f t="shared" si="8"/>
        <v>1979.0789690839676</v>
      </c>
      <c r="AO6">
        <f t="shared" si="8"/>
        <v>-98.953948454198382</v>
      </c>
      <c r="AP6">
        <f t="shared" si="8"/>
        <v>-17.776714808030867</v>
      </c>
      <c r="AQ6">
        <f t="shared" si="8"/>
        <v>-902.15637032492043</v>
      </c>
      <c r="AR6">
        <f t="shared" si="8"/>
        <v>960.19193549681779</v>
      </c>
      <c r="AS6">
        <f t="shared" si="8"/>
        <v>-541.99315061506297</v>
      </c>
      <c r="AT6">
        <f t="shared" si="8"/>
        <v>301.53710883289216</v>
      </c>
      <c r="AU6">
        <f t="shared" si="8"/>
        <v>719.73589371464709</v>
      </c>
      <c r="AW6">
        <v>3</v>
      </c>
      <c r="AX6">
        <f>(R6*SUMPRODUCT(K7:$K$23, X7:$X$23)-$AZ$3*SUMPRODUCT(K6:$K$22, W7:$W$23))/Z6</f>
        <v>3073.754865256175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2.8232486000000001E-2</v>
      </c>
      <c r="O7">
        <f t="shared" si="22"/>
        <v>2783.2462162664219</v>
      </c>
      <c r="P7">
        <f t="shared" si="23"/>
        <v>139.16231081332111</v>
      </c>
      <c r="Q7" s="4">
        <f t="shared" si="24"/>
        <v>25</v>
      </c>
      <c r="R7">
        <f t="shared" si="0"/>
        <v>50000</v>
      </c>
      <c r="S7">
        <f t="shared" si="12"/>
        <v>3761.0597361999412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2796.1252727248229</v>
      </c>
      <c r="AC7">
        <f t="shared" si="1"/>
        <v>3290.5442140691193</v>
      </c>
      <c r="AE7">
        <f t="shared" si="2"/>
        <v>2435.0569721390821</v>
      </c>
      <c r="AF7">
        <f t="shared" si="3"/>
        <v>-121.75284860695412</v>
      </c>
      <c r="AG7">
        <f t="shared" si="3"/>
        <v>-21.872453808682284</v>
      </c>
      <c r="AH7">
        <f t="shared" si="4"/>
        <v>-1284.122694830945</v>
      </c>
      <c r="AI7">
        <f t="shared" si="5"/>
        <v>1007.3089748925008</v>
      </c>
      <c r="AJ7">
        <f t="shared" si="6"/>
        <v>-494.4189413442964</v>
      </c>
      <c r="AK7">
        <f t="shared" si="20"/>
        <v>437.22409229649986</v>
      </c>
      <c r="AL7">
        <f t="shared" si="7"/>
        <v>950.11412584470429</v>
      </c>
      <c r="AN7">
        <f t="shared" si="8"/>
        <v>1753.3741291278425</v>
      </c>
      <c r="AO7">
        <f t="shared" si="8"/>
        <v>-87.66870645639213</v>
      </c>
      <c r="AP7">
        <f t="shared" si="8"/>
        <v>-15.749362371180203</v>
      </c>
      <c r="AQ7">
        <f t="shared" si="8"/>
        <v>-924.63853515699418</v>
      </c>
      <c r="AR7">
        <f t="shared" si="8"/>
        <v>725.31752514327604</v>
      </c>
      <c r="AS7">
        <f t="shared" si="8"/>
        <v>-356.00866452924663</v>
      </c>
      <c r="AT7">
        <f t="shared" si="8"/>
        <v>314.82524673361127</v>
      </c>
      <c r="AU7">
        <f t="shared" si="8"/>
        <v>684.13410734764068</v>
      </c>
      <c r="AW7">
        <v>4</v>
      </c>
      <c r="AX7">
        <f>(R7*SUMPRODUCT(K8:$K$23, X8:$X$23)-$AZ$3*SUMPRODUCT(K7:$K$22, W8:$W$23))/Z7</f>
        <v>3761.0597361999412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3.2345626000000002E-2</v>
      </c>
      <c r="O8">
        <f t="shared" si="22"/>
        <v>2783.2462162664219</v>
      </c>
      <c r="P8">
        <f t="shared" si="23"/>
        <v>139.16231081332111</v>
      </c>
      <c r="Q8" s="4">
        <f t="shared" si="24"/>
        <v>25</v>
      </c>
      <c r="R8">
        <f t="shared" si="0"/>
        <v>50000</v>
      </c>
      <c r="S8">
        <f t="shared" si="12"/>
        <v>4307.7290449927905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3290.5442140691193</v>
      </c>
      <c r="AC8">
        <f t="shared" si="1"/>
        <v>3609.2309629944984</v>
      </c>
      <c r="AE8">
        <f t="shared" si="2"/>
        <v>2331.942960308188</v>
      </c>
      <c r="AF8">
        <f t="shared" si="3"/>
        <v>-116.59714801540942</v>
      </c>
      <c r="AG8">
        <f t="shared" si="3"/>
        <v>-20.946251059997547</v>
      </c>
      <c r="AH8">
        <f t="shared" si="4"/>
        <v>-1414.9564211958254</v>
      </c>
      <c r="AI8">
        <f t="shared" si="5"/>
        <v>779.44314003695581</v>
      </c>
      <c r="AJ8">
        <f t="shared" si="6"/>
        <v>-318.68674892537911</v>
      </c>
      <c r="AK8">
        <f t="shared" si="20"/>
        <v>471.15002133584039</v>
      </c>
      <c r="AL8">
        <f t="shared" si="7"/>
        <v>931.9064124474171</v>
      </c>
      <c r="AN8">
        <f t="shared" si="8"/>
        <v>1546.7665009946086</v>
      </c>
      <c r="AO8">
        <f t="shared" si="8"/>
        <v>-77.338325049730443</v>
      </c>
      <c r="AP8">
        <f t="shared" si="8"/>
        <v>-13.893547146086794</v>
      </c>
      <c r="AQ8">
        <f t="shared" si="8"/>
        <v>-938.53375915493052</v>
      </c>
      <c r="AR8">
        <f t="shared" si="8"/>
        <v>517.00086964386105</v>
      </c>
      <c r="AS8">
        <f t="shared" si="8"/>
        <v>-211.38338112846043</v>
      </c>
      <c r="AT8">
        <f t="shared" si="8"/>
        <v>312.51153323615631</v>
      </c>
      <c r="AU8">
        <f t="shared" si="8"/>
        <v>618.12902175155693</v>
      </c>
      <c r="AW8">
        <v>5</v>
      </c>
      <c r="AX8">
        <f>(R8*SUMPRODUCT(K9:$K$23, X9:$X$23)-$AZ$3*SUMPRODUCT(K8:$K$22, W9:$W$23))/Z8</f>
        <v>4307.7290449927905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3.7265510000000002E-2</v>
      </c>
      <c r="O9">
        <f t="shared" si="22"/>
        <v>2783.2462162664219</v>
      </c>
      <c r="P9">
        <f t="shared" si="23"/>
        <v>139.16231081332111</v>
      </c>
      <c r="Q9" s="4">
        <f t="shared" si="24"/>
        <v>25</v>
      </c>
      <c r="R9">
        <f t="shared" si="0"/>
        <v>50000</v>
      </c>
      <c r="S9">
        <f t="shared" si="12"/>
        <v>4715.8646790249995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3609.2309629944984</v>
      </c>
      <c r="AC9">
        <f t="shared" si="1"/>
        <v>3764.4325327012284</v>
      </c>
      <c r="AE9">
        <f t="shared" si="2"/>
        <v>2221.722486998312</v>
      </c>
      <c r="AF9">
        <f t="shared" si="3"/>
        <v>-111.08612434991561</v>
      </c>
      <c r="AG9">
        <f t="shared" si="3"/>
        <v>-19.956215821058723</v>
      </c>
      <c r="AH9">
        <f t="shared" si="4"/>
        <v>-1561.1454566776986</v>
      </c>
      <c r="AI9">
        <f t="shared" si="5"/>
        <v>529.53469014963889</v>
      </c>
      <c r="AJ9">
        <f t="shared" si="6"/>
        <v>-155.20156970672997</v>
      </c>
      <c r="AK9">
        <f t="shared" si="20"/>
        <v>489.46048678991383</v>
      </c>
      <c r="AL9">
        <f t="shared" si="7"/>
        <v>863.79360723282275</v>
      </c>
      <c r="AN9">
        <f t="shared" si="8"/>
        <v>1357.4942919255316</v>
      </c>
      <c r="AO9">
        <f t="shared" si="8"/>
        <v>-67.874714596276576</v>
      </c>
      <c r="AP9">
        <f t="shared" si="8"/>
        <v>-12.193444151579037</v>
      </c>
      <c r="AQ9">
        <f t="shared" si="8"/>
        <v>-953.87522911049473</v>
      </c>
      <c r="AR9">
        <f t="shared" si="8"/>
        <v>323.55090406718108</v>
      </c>
      <c r="AS9">
        <f t="shared" si="8"/>
        <v>-94.829685619025057</v>
      </c>
      <c r="AT9">
        <f t="shared" si="8"/>
        <v>299.06517165341398</v>
      </c>
      <c r="AU9">
        <f t="shared" si="8"/>
        <v>527.78639010156996</v>
      </c>
      <c r="AW9">
        <v>6</v>
      </c>
      <c r="AX9">
        <f>(R9*SUMPRODUCT(K10:$K$23, X10:$X$23)-$AZ$3*SUMPRODUCT(K9:$K$22, W10:$W$23))/Z9</f>
        <v>4715.8646790249995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4.2512064000000002E-2</v>
      </c>
      <c r="O10">
        <f t="shared" si="22"/>
        <v>2783.2462162664219</v>
      </c>
      <c r="P10">
        <f t="shared" si="23"/>
        <v>139.16231081332111</v>
      </c>
      <c r="Q10" s="4">
        <f t="shared" si="24"/>
        <v>25</v>
      </c>
      <c r="R10">
        <f t="shared" si="0"/>
        <v>50000</v>
      </c>
      <c r="S10">
        <f t="shared" si="12"/>
        <v>5001.4893185999772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3764.4325327012284</v>
      </c>
      <c r="AC10">
        <f t="shared" si="1"/>
        <v>3782.7811654839934</v>
      </c>
      <c r="AE10">
        <f t="shared" si="2"/>
        <v>2105.0552535708175</v>
      </c>
      <c r="AF10">
        <f t="shared" si="3"/>
        <v>-105.25276267854089</v>
      </c>
      <c r="AG10">
        <f t="shared" si="3"/>
        <v>-18.908273738665475</v>
      </c>
      <c r="AH10">
        <f t="shared" si="4"/>
        <v>-1696.7598483653221</v>
      </c>
      <c r="AI10">
        <f t="shared" si="5"/>
        <v>284.13436878828907</v>
      </c>
      <c r="AJ10">
        <f t="shared" si="6"/>
        <v>-18.34863278276498</v>
      </c>
      <c r="AK10">
        <f t="shared" si="20"/>
        <v>493.25711943894345</v>
      </c>
      <c r="AL10">
        <f t="shared" si="7"/>
        <v>759.04285544446748</v>
      </c>
      <c r="AN10">
        <f t="shared" si="8"/>
        <v>1184.8218863311724</v>
      </c>
      <c r="AO10">
        <f t="shared" si="8"/>
        <v>-59.24109431655863</v>
      </c>
      <c r="AP10">
        <f t="shared" si="8"/>
        <v>-10.64244585519053</v>
      </c>
      <c r="AQ10">
        <f t="shared" si="8"/>
        <v>-955.01445901764941</v>
      </c>
      <c r="AR10">
        <f t="shared" si="8"/>
        <v>159.92388714177389</v>
      </c>
      <c r="AS10">
        <f t="shared" si="8"/>
        <v>-10.327454193136326</v>
      </c>
      <c r="AT10">
        <f t="shared" si="8"/>
        <v>277.62778659067084</v>
      </c>
      <c r="AU10">
        <f t="shared" si="8"/>
        <v>427.22421953930836</v>
      </c>
      <c r="AW10">
        <v>7</v>
      </c>
      <c r="AX10">
        <f>(R10*SUMPRODUCT(K11:$K$23, X11:$X$23)-$AZ$3*SUMPRODUCT(K10:$K$22, W11:$W$23))/Z10</f>
        <v>5001.4893185999772</v>
      </c>
    </row>
    <row r="11" spans="1:52" x14ac:dyDescent="0.25">
      <c r="A11" t="s">
        <v>33</v>
      </c>
      <c r="C11" s="7">
        <f>AU25</f>
        <v>107.94114035791006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4.7737861999999999E-2</v>
      </c>
      <c r="O11">
        <f t="shared" si="22"/>
        <v>2783.2462162664219</v>
      </c>
      <c r="P11">
        <f t="shared" si="23"/>
        <v>139.16231081332111</v>
      </c>
      <c r="Q11" s="4">
        <f t="shared" si="24"/>
        <v>25</v>
      </c>
      <c r="R11">
        <f t="shared" si="0"/>
        <v>50000</v>
      </c>
      <c r="S11">
        <f t="shared" si="12"/>
        <v>5186.6567308391304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3782.7811654839934</v>
      </c>
      <c r="AC11">
        <f t="shared" si="1"/>
        <v>3696.3332501669411</v>
      </c>
      <c r="AE11">
        <f t="shared" si="2"/>
        <v>1983.5138638377707</v>
      </c>
      <c r="AF11">
        <f t="shared" si="3"/>
        <v>-99.175693191888541</v>
      </c>
      <c r="AG11">
        <f t="shared" si="3"/>
        <v>-17.816550438884185</v>
      </c>
      <c r="AH11">
        <f t="shared" si="4"/>
        <v>-1805.2811247892732</v>
      </c>
      <c r="AI11">
        <f t="shared" si="5"/>
        <v>61.240495417724787</v>
      </c>
      <c r="AJ11">
        <f t="shared" si="6"/>
        <v>86.44791531705232</v>
      </c>
      <c r="AK11">
        <f t="shared" si="20"/>
        <v>484.94673583130572</v>
      </c>
      <c r="AL11">
        <f t="shared" si="7"/>
        <v>632.63514656608277</v>
      </c>
      <c r="AN11">
        <f t="shared" si="8"/>
        <v>1028.4097266359151</v>
      </c>
      <c r="AO11">
        <f t="shared" si="8"/>
        <v>-51.420486331795757</v>
      </c>
      <c r="AP11">
        <f t="shared" si="8"/>
        <v>-9.2375022431133722</v>
      </c>
      <c r="AQ11">
        <f t="shared" si="8"/>
        <v>-935.99984446459121</v>
      </c>
      <c r="AR11">
        <f t="shared" si="8"/>
        <v>31.751893596414732</v>
      </c>
      <c r="AS11">
        <f t="shared" si="8"/>
        <v>44.821404367419056</v>
      </c>
      <c r="AT11">
        <f t="shared" si="8"/>
        <v>251.43456222902532</v>
      </c>
      <c r="AU11">
        <f t="shared" si="8"/>
        <v>328.00786019285908</v>
      </c>
      <c r="AW11">
        <v>8</v>
      </c>
      <c r="AX11">
        <f>(R11*SUMPRODUCT(K12:$K$23, X12:$X$23)-$AZ$3*SUMPRODUCT(K11:$K$22, W12:$W$23))/Z11</f>
        <v>5186.6567308391304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5.3487053E-2</v>
      </c>
      <c r="O12">
        <f t="shared" si="22"/>
        <v>2783.2462162664219</v>
      </c>
      <c r="P12">
        <f t="shared" si="23"/>
        <v>139.16231081332111</v>
      </c>
      <c r="Q12" s="4">
        <f t="shared" si="24"/>
        <v>25</v>
      </c>
      <c r="R12">
        <f t="shared" si="0"/>
        <v>50000</v>
      </c>
      <c r="S12">
        <f t="shared" si="12"/>
        <v>5279.2375105586671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3696.3332501669411</v>
      </c>
      <c r="AC12">
        <f t="shared" si="1"/>
        <v>3523.4539505631733</v>
      </c>
      <c r="AE12">
        <f t="shared" si="2"/>
        <v>1857.5864140380672</v>
      </c>
      <c r="AF12">
        <f t="shared" si="3"/>
        <v>-92.879320701903382</v>
      </c>
      <c r="AG12">
        <f t="shared" si="3"/>
        <v>-16.68543015689357</v>
      </c>
      <c r="AH12">
        <f t="shared" si="4"/>
        <v>-1905.9095552035433</v>
      </c>
      <c r="AI12">
        <f t="shared" si="5"/>
        <v>-157.88789202427301</v>
      </c>
      <c r="AJ12">
        <f t="shared" si="6"/>
        <v>172.87929960376778</v>
      </c>
      <c r="AK12">
        <f t="shared" si="20"/>
        <v>467.31214427424771</v>
      </c>
      <c r="AL12">
        <f t="shared" si="7"/>
        <v>482.30355185374248</v>
      </c>
      <c r="AN12">
        <f t="shared" si="8"/>
        <v>887.19958124865525</v>
      </c>
      <c r="AO12">
        <f t="shared" si="8"/>
        <v>-44.359979062432771</v>
      </c>
      <c r="AP12">
        <f t="shared" si="8"/>
        <v>-7.9691079436621557</v>
      </c>
      <c r="AQ12">
        <f t="shared" si="8"/>
        <v>-910.27913775414947</v>
      </c>
      <c r="AR12">
        <f t="shared" si="8"/>
        <v>-75.40864351158919</v>
      </c>
      <c r="AS12">
        <f t="shared" si="8"/>
        <v>82.568671398498083</v>
      </c>
      <c r="AT12">
        <f t="shared" si="8"/>
        <v>223.1923831803108</v>
      </c>
      <c r="AU12">
        <f t="shared" si="8"/>
        <v>230.35241106721969</v>
      </c>
      <c r="AW12">
        <v>9</v>
      </c>
      <c r="AX12">
        <f>(R12*SUMPRODUCT(K13:$K$23, X13:$X$23)-$AZ$3*SUMPRODUCT(K12:$K$22, W13:$W$23))/Z12</f>
        <v>5279.2375105586671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5.9601715E-2</v>
      </c>
      <c r="O13">
        <f t="shared" si="22"/>
        <v>2783.2462162664219</v>
      </c>
      <c r="P13">
        <f t="shared" si="23"/>
        <v>139.16231081332111</v>
      </c>
      <c r="Q13" s="4">
        <f t="shared" si="24"/>
        <v>25</v>
      </c>
      <c r="R13">
        <f t="shared" si="0"/>
        <v>50000</v>
      </c>
      <c r="S13">
        <f t="shared" si="12"/>
        <v>5289.4191843688914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3523.4539505631733</v>
      </c>
      <c r="AC13">
        <f t="shared" si="1"/>
        <v>3284.5379639853709</v>
      </c>
      <c r="AE13">
        <f t="shared" si="2"/>
        <v>1728.2952138603177</v>
      </c>
      <c r="AF13">
        <f t="shared" si="3"/>
        <v>-86.414760693015907</v>
      </c>
      <c r="AG13">
        <f t="shared" si="3"/>
        <v>-15.52409560246106</v>
      </c>
      <c r="AH13">
        <f t="shared" si="4"/>
        <v>-1988.9605057271519</v>
      </c>
      <c r="AI13">
        <f t="shared" si="5"/>
        <v>-362.60414816231128</v>
      </c>
      <c r="AJ13">
        <f t="shared" si="6"/>
        <v>238.91598657780241</v>
      </c>
      <c r="AK13">
        <f t="shared" si="20"/>
        <v>442.00799559602427</v>
      </c>
      <c r="AL13">
        <f t="shared" si="7"/>
        <v>318.31983401151541</v>
      </c>
      <c r="AN13">
        <f t="shared" si="8"/>
        <v>760.38159499919595</v>
      </c>
      <c r="AO13">
        <f t="shared" si="8"/>
        <v>-38.019079749959808</v>
      </c>
      <c r="AP13">
        <f t="shared" si="8"/>
        <v>-6.8299885809169245</v>
      </c>
      <c r="AQ13">
        <f t="shared" si="8"/>
        <v>-875.06402239996601</v>
      </c>
      <c r="AR13">
        <f t="shared" si="8"/>
        <v>-159.53149573164688</v>
      </c>
      <c r="AS13">
        <f t="shared" si="8"/>
        <v>105.11359256678378</v>
      </c>
      <c r="AT13">
        <f t="shared" si="8"/>
        <v>194.46605070611852</v>
      </c>
      <c r="AU13">
        <f t="shared" si="8"/>
        <v>140.04814754125542</v>
      </c>
      <c r="AW13">
        <v>10</v>
      </c>
      <c r="AX13">
        <f>(R13*SUMPRODUCT(K14:$K$23, X14:$X$23)-$AZ$3*SUMPRODUCT(K13:$K$22, W14:$W$23))/Z13</f>
        <v>5289.4191843688914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6.6409420999999996E-2</v>
      </c>
      <c r="O14">
        <f t="shared" si="22"/>
        <v>2783.2462162664219</v>
      </c>
      <c r="P14">
        <f t="shared" si="23"/>
        <v>139.16231081332111</v>
      </c>
      <c r="Q14" s="4">
        <f t="shared" si="24"/>
        <v>25</v>
      </c>
      <c r="R14">
        <f t="shared" si="0"/>
        <v>50000</v>
      </c>
      <c r="S14">
        <f t="shared" si="12"/>
        <v>5220.6190290954164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3284.5379639853709</v>
      </c>
      <c r="AC14">
        <f t="shared" si="1"/>
        <v>2994.1103068096604</v>
      </c>
      <c r="AE14">
        <f t="shared" si="2"/>
        <v>1596.2371772521799</v>
      </c>
      <c r="AF14">
        <f t="shared" si="3"/>
        <v>-79.811858862609</v>
      </c>
      <c r="AG14">
        <f t="shared" si="3"/>
        <v>-14.337908445928365</v>
      </c>
      <c r="AH14">
        <f t="shared" si="4"/>
        <v>-2061.89240101617</v>
      </c>
      <c r="AI14">
        <f t="shared" si="5"/>
        <v>-559.8049910725274</v>
      </c>
      <c r="AJ14">
        <f t="shared" si="6"/>
        <v>290.42765717571046</v>
      </c>
      <c r="AK14">
        <f t="shared" si="20"/>
        <v>410.82802999938855</v>
      </c>
      <c r="AL14">
        <f t="shared" si="7"/>
        <v>141.45069610257161</v>
      </c>
      <c r="AN14">
        <f t="shared" si="8"/>
        <v>646.92279976477937</v>
      </c>
      <c r="AO14">
        <f t="shared" si="8"/>
        <v>-32.346139988238967</v>
      </c>
      <c r="AP14">
        <f t="shared" si="8"/>
        <v>-5.8108657076752639</v>
      </c>
      <c r="AQ14">
        <f t="shared" si="8"/>
        <v>-835.64348950655426</v>
      </c>
      <c r="AR14">
        <f t="shared" si="8"/>
        <v>-226.87769543768917</v>
      </c>
      <c r="AS14">
        <f t="shared" si="8"/>
        <v>117.7044838867034</v>
      </c>
      <c r="AT14">
        <f t="shared" si="8"/>
        <v>166.50033164029307</v>
      </c>
      <c r="AU14">
        <f t="shared" si="8"/>
        <v>57.327120089307279</v>
      </c>
      <c r="AW14">
        <v>11</v>
      </c>
      <c r="AX14">
        <f>(R14*SUMPRODUCT(K15:$K$23, X15:$X$23)-$AZ$3*SUMPRODUCT(K14:$K$22, W15:$W$23))/Z14</f>
        <v>5220.6190290954164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7.4261202999999998E-2</v>
      </c>
      <c r="O15">
        <f t="shared" si="22"/>
        <v>2783.2462162664219</v>
      </c>
      <c r="P15">
        <f t="shared" si="23"/>
        <v>139.16231081332111</v>
      </c>
      <c r="Q15" s="4">
        <f t="shared" si="24"/>
        <v>25</v>
      </c>
      <c r="R15">
        <f t="shared" si="0"/>
        <v>50000</v>
      </c>
      <c r="S15">
        <f t="shared" si="12"/>
        <v>5070.4584377931587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2994.1103068096604</v>
      </c>
      <c r="AC15">
        <f t="shared" si="1"/>
        <v>2662.9599551200336</v>
      </c>
      <c r="AE15">
        <f t="shared" si="2"/>
        <v>1461.7363124235872</v>
      </c>
      <c r="AF15">
        <f t="shared" si="3"/>
        <v>-73.086815621179369</v>
      </c>
      <c r="AG15">
        <f t="shared" si="3"/>
        <v>-13.129779031770584</v>
      </c>
      <c r="AH15">
        <f t="shared" si="4"/>
        <v>-2129.5006593970015</v>
      </c>
      <c r="AI15">
        <f t="shared" si="5"/>
        <v>-753.98094162636426</v>
      </c>
      <c r="AJ15">
        <f t="shared" si="6"/>
        <v>331.15035168962686</v>
      </c>
      <c r="AK15">
        <f t="shared" si="20"/>
        <v>375.04152191469194</v>
      </c>
      <c r="AL15">
        <f t="shared" si="7"/>
        <v>-47.789068022045456</v>
      </c>
      <c r="AN15">
        <f t="shared" si="8"/>
        <v>545.71443110956352</v>
      </c>
      <c r="AO15">
        <f t="shared" si="8"/>
        <v>-27.28572155547818</v>
      </c>
      <c r="AP15">
        <f t="shared" si="8"/>
        <v>-4.9017800502178597</v>
      </c>
      <c r="AQ15">
        <f t="shared" si="8"/>
        <v>-795.0129110246238</v>
      </c>
      <c r="AR15">
        <f t="shared" si="8"/>
        <v>-281.48598152075635</v>
      </c>
      <c r="AS15">
        <f t="shared" si="8"/>
        <v>123.62936067751514</v>
      </c>
      <c r="AT15">
        <f t="shared" si="8"/>
        <v>140.01538378341408</v>
      </c>
      <c r="AU15">
        <f t="shared" si="8"/>
        <v>-17.84123705982714</v>
      </c>
      <c r="AW15">
        <v>12</v>
      </c>
      <c r="AX15">
        <f>(R15*SUMPRODUCT(K16:$K$23, X16:$X$23)-$AZ$3*SUMPRODUCT(K15:$K$22, W16:$W$23))/Z15</f>
        <v>5070.4584377931587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8.2657132999999994E-2</v>
      </c>
      <c r="O16">
        <f t="shared" si="22"/>
        <v>2783.2462162664219</v>
      </c>
      <c r="P16">
        <f t="shared" si="23"/>
        <v>139.16231081332111</v>
      </c>
      <c r="Q16" s="4">
        <f t="shared" si="24"/>
        <v>25</v>
      </c>
      <c r="R16">
        <f t="shared" si="0"/>
        <v>50000</v>
      </c>
      <c r="S16">
        <f t="shared" si="12"/>
        <v>4842.932022320997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2662.9599551200336</v>
      </c>
      <c r="AC16">
        <f t="shared" si="1"/>
        <v>2307.794909377847</v>
      </c>
      <c r="AE16">
        <f t="shared" si="2"/>
        <v>1326.2960165124255</v>
      </c>
      <c r="AF16">
        <f t="shared" si="3"/>
        <v>-66.314800825621276</v>
      </c>
      <c r="AG16">
        <f t="shared" si="3"/>
        <v>-11.913211349763206</v>
      </c>
      <c r="AH16">
        <f t="shared" si="4"/>
        <v>-2170.5397833793445</v>
      </c>
      <c r="AI16">
        <f t="shared" si="5"/>
        <v>-922.47177904230352</v>
      </c>
      <c r="AJ16">
        <f t="shared" si="6"/>
        <v>355.16504574218652</v>
      </c>
      <c r="AK16">
        <f t="shared" si="20"/>
        <v>335.69392186828276</v>
      </c>
      <c r="AL16">
        <f t="shared" si="7"/>
        <v>-231.61281143183425</v>
      </c>
      <c r="AN16">
        <f t="shared" si="8"/>
        <v>456.1190750002998</v>
      </c>
      <c r="AO16">
        <f t="shared" si="8"/>
        <v>-22.805953750014989</v>
      </c>
      <c r="AP16">
        <f t="shared" si="8"/>
        <v>-4.0970061535928313</v>
      </c>
      <c r="AQ16">
        <f t="shared" si="8"/>
        <v>-746.45824606309725</v>
      </c>
      <c r="AR16">
        <f t="shared" si="8"/>
        <v>-317.24213096640523</v>
      </c>
      <c r="AS16">
        <f t="shared" si="8"/>
        <v>122.14283245933854</v>
      </c>
      <c r="AT16">
        <f t="shared" si="8"/>
        <v>115.44662671038759</v>
      </c>
      <c r="AU16">
        <f t="shared" si="8"/>
        <v>-79.652671796679087</v>
      </c>
      <c r="AW16">
        <v>13</v>
      </c>
      <c r="AX16">
        <f>(R16*SUMPRODUCT(K17:$K$23, X17:$X$23)-$AZ$3*SUMPRODUCT(K16:$K$22, W17:$W$23))/Z16</f>
        <v>4842.932022320997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9.1575552000000005E-2</v>
      </c>
      <c r="O17">
        <f t="shared" si="22"/>
        <v>2783.2462162664219</v>
      </c>
      <c r="P17">
        <f t="shared" si="23"/>
        <v>139.16231081332111</v>
      </c>
      <c r="Q17" s="4">
        <f t="shared" si="24"/>
        <v>25</v>
      </c>
      <c r="R17">
        <f t="shared" si="0"/>
        <v>50000</v>
      </c>
      <c r="S17">
        <f t="shared" si="12"/>
        <v>4539.8528772528789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2307.794909377847</v>
      </c>
      <c r="AC17">
        <f t="shared" si="1"/>
        <v>1943.6236651779775</v>
      </c>
      <c r="AE17">
        <f t="shared" si="2"/>
        <v>1191.5767665197748</v>
      </c>
      <c r="AF17">
        <f t="shared" si="3"/>
        <v>-59.578838325988741</v>
      </c>
      <c r="AG17">
        <f t="shared" si="3"/>
        <v>-10.703120330818344</v>
      </c>
      <c r="AH17">
        <f t="shared" si="4"/>
        <v>-2181.9178108944616</v>
      </c>
      <c r="AI17">
        <f t="shared" si="5"/>
        <v>-1060.6230030314939</v>
      </c>
      <c r="AJ17">
        <f t="shared" si="6"/>
        <v>364.17124419986953</v>
      </c>
      <c r="AK17">
        <f t="shared" si="20"/>
        <v>294.34995269667979</v>
      </c>
      <c r="AL17">
        <f t="shared" si="7"/>
        <v>-402.10180613494458</v>
      </c>
      <c r="AN17">
        <f t="shared" si="8"/>
        <v>377.48627283995438</v>
      </c>
      <c r="AO17">
        <f t="shared" si="8"/>
        <v>-18.87431364199772</v>
      </c>
      <c r="AP17">
        <f t="shared" si="8"/>
        <v>-3.390701392440338</v>
      </c>
      <c r="AQ17">
        <f t="shared" si="8"/>
        <v>-691.22195499268651</v>
      </c>
      <c r="AR17">
        <f t="shared" si="8"/>
        <v>-336.0006971871702</v>
      </c>
      <c r="AS17">
        <f t="shared" si="8"/>
        <v>115.36784663064864</v>
      </c>
      <c r="AT17">
        <f t="shared" si="8"/>
        <v>93.248768922050445</v>
      </c>
      <c r="AU17">
        <f t="shared" si="8"/>
        <v>-127.38408163447113</v>
      </c>
      <c r="AW17">
        <v>14</v>
      </c>
      <c r="AX17">
        <f>(R17*SUMPRODUCT(K18:$K$23, X18:$X$23)-$AZ$3*SUMPRODUCT(K17:$K$22, W18:$W$23))/Z17</f>
        <v>4539.8528772528789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0.101620166</v>
      </c>
      <c r="O18">
        <f t="shared" si="22"/>
        <v>2783.2462162664219</v>
      </c>
      <c r="P18">
        <f t="shared" si="23"/>
        <v>139.16231081332111</v>
      </c>
      <c r="Q18" s="4">
        <f t="shared" si="24"/>
        <v>25</v>
      </c>
      <c r="R18">
        <f t="shared" si="0"/>
        <v>50000</v>
      </c>
      <c r="S18">
        <f t="shared" si="12"/>
        <v>4152.8560264391535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1943.6236651779775</v>
      </c>
      <c r="AC18">
        <f t="shared" si="1"/>
        <v>1579.4866734350142</v>
      </c>
      <c r="AE18">
        <f t="shared" si="2"/>
        <v>1058.5727700390942</v>
      </c>
      <c r="AF18">
        <f t="shared" si="3"/>
        <v>-52.928638501954715</v>
      </c>
      <c r="AG18">
        <f t="shared" si="3"/>
        <v>-9.5084362627744259</v>
      </c>
      <c r="AH18">
        <f t="shared" si="4"/>
        <v>-2175.3057294714695</v>
      </c>
      <c r="AI18">
        <f t="shared" si="5"/>
        <v>-1179.1700341971045</v>
      </c>
      <c r="AJ18">
        <f t="shared" si="6"/>
        <v>364.13699174296335</v>
      </c>
      <c r="AK18">
        <f t="shared" si="20"/>
        <v>252.37474390050602</v>
      </c>
      <c r="AL18">
        <f t="shared" si="7"/>
        <v>-562.65829855363518</v>
      </c>
      <c r="AN18">
        <f t="shared" si="8"/>
        <v>308.91658259685897</v>
      </c>
      <c r="AO18">
        <f t="shared" si="8"/>
        <v>-15.44582912984295</v>
      </c>
      <c r="AP18">
        <f t="shared" si="8"/>
        <v>-2.774786693245328</v>
      </c>
      <c r="AQ18">
        <f t="shared" si="8"/>
        <v>-634.80568466433965</v>
      </c>
      <c r="AR18">
        <f t="shared" si="8"/>
        <v>-344.10971789056902</v>
      </c>
      <c r="AS18">
        <f t="shared" si="8"/>
        <v>106.26379052068626</v>
      </c>
      <c r="AT18">
        <f t="shared" si="8"/>
        <v>73.648922044936555</v>
      </c>
      <c r="AU18">
        <f t="shared" si="8"/>
        <v>-164.19700532494619</v>
      </c>
      <c r="AW18">
        <v>15</v>
      </c>
      <c r="AX18">
        <f>(R18*SUMPRODUCT(K19:$K$23, X19:$X$23)-$AZ$3*SUMPRODUCT(K18:$K$22, W19:$W$23))/Z18</f>
        <v>4152.8560264391535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0.112947091</v>
      </c>
      <c r="O19">
        <f t="shared" si="22"/>
        <v>2783.2462162664219</v>
      </c>
      <c r="P19">
        <f t="shared" si="23"/>
        <v>139.16231081332111</v>
      </c>
      <c r="Q19" s="4">
        <f t="shared" si="24"/>
        <v>25</v>
      </c>
      <c r="R19">
        <f t="shared" si="0"/>
        <v>50000</v>
      </c>
      <c r="S19">
        <f t="shared" si="12"/>
        <v>3668.0986113533754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1579.4866734350142</v>
      </c>
      <c r="AC19">
        <f t="shared" si="1"/>
        <v>1223.5899095090388</v>
      </c>
      <c r="AE19">
        <f t="shared" si="2"/>
        <v>928.42432735097577</v>
      </c>
      <c r="AF19">
        <f t="shared" si="3"/>
        <v>-46.421216367548794</v>
      </c>
      <c r="AG19">
        <f t="shared" si="3"/>
        <v>-8.3394016843073988</v>
      </c>
      <c r="AH19">
        <f t="shared" si="4"/>
        <v>-2147.9004316785658</v>
      </c>
      <c r="AI19">
        <f t="shared" si="5"/>
        <v>-1274.2367223794463</v>
      </c>
      <c r="AJ19">
        <f t="shared" si="6"/>
        <v>355.89676392597539</v>
      </c>
      <c r="AK19">
        <f t="shared" si="20"/>
        <v>210.63460383225487</v>
      </c>
      <c r="AL19">
        <f t="shared" si="7"/>
        <v>-707.70535462121597</v>
      </c>
      <c r="AN19">
        <f t="shared" si="8"/>
        <v>249.57919640973975</v>
      </c>
      <c r="AO19">
        <f t="shared" si="8"/>
        <v>-12.478959820486988</v>
      </c>
      <c r="AP19">
        <f t="shared" si="8"/>
        <v>-2.2417994763731062</v>
      </c>
      <c r="AQ19">
        <f t="shared" si="8"/>
        <v>-577.39898440189893</v>
      </c>
      <c r="AR19">
        <f t="shared" si="8"/>
        <v>-342.54054728901929</v>
      </c>
      <c r="AS19">
        <f t="shared" si="8"/>
        <v>95.672232759033633</v>
      </c>
      <c r="AT19">
        <f t="shared" si="8"/>
        <v>56.622832482786521</v>
      </c>
      <c r="AU19">
        <f t="shared" si="8"/>
        <v>-190.24548204719912</v>
      </c>
      <c r="AW19">
        <v>16</v>
      </c>
      <c r="AX19">
        <f>(R19*SUMPRODUCT(K20:$K$23, X20:$X$23)-$AZ$3*SUMPRODUCT(K19:$K$22, W20:$W$23))/Z19</f>
        <v>3668.0986113533754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0.12591097000000001</v>
      </c>
      <c r="O20">
        <f t="shared" si="22"/>
        <v>2783.2462162664219</v>
      </c>
      <c r="P20">
        <f t="shared" si="23"/>
        <v>139.16231081332111</v>
      </c>
      <c r="Q20" s="4">
        <f t="shared" si="24"/>
        <v>25</v>
      </c>
      <c r="R20">
        <f t="shared" si="0"/>
        <v>50000</v>
      </c>
      <c r="S20">
        <f t="shared" si="12"/>
        <v>3061.7309032050862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1223.5899095090388</v>
      </c>
      <c r="AC20">
        <f t="shared" si="1"/>
        <v>882.51154122679509</v>
      </c>
      <c r="AE20">
        <f t="shared" si="2"/>
        <v>802.24127644910709</v>
      </c>
      <c r="AF20">
        <f t="shared" si="3"/>
        <v>-40.112063822455362</v>
      </c>
      <c r="AG20">
        <f t="shared" si="3"/>
        <v>-7.2059855121735463</v>
      </c>
      <c r="AH20">
        <f t="shared" si="4"/>
        <v>-2100.0443105815571</v>
      </c>
      <c r="AI20">
        <f t="shared" si="5"/>
        <v>-1345.121083467079</v>
      </c>
      <c r="AJ20">
        <f t="shared" si="6"/>
        <v>341.07836828224367</v>
      </c>
      <c r="AK20">
        <f t="shared" si="20"/>
        <v>169.92195671939533</v>
      </c>
      <c r="AL20">
        <f t="shared" si="7"/>
        <v>-834.12075846543996</v>
      </c>
      <c r="AN20">
        <f t="shared" si="8"/>
        <v>198.65899796040384</v>
      </c>
      <c r="AO20">
        <f t="shared" si="8"/>
        <v>-9.932949898020194</v>
      </c>
      <c r="AP20">
        <f t="shared" si="8"/>
        <v>-1.7844181086042614</v>
      </c>
      <c r="AQ20">
        <f t="shared" si="8"/>
        <v>-520.03394821463701</v>
      </c>
      <c r="AR20">
        <f t="shared" si="8"/>
        <v>-333.09231826085761</v>
      </c>
      <c r="AS20">
        <f t="shared" si="8"/>
        <v>84.461232372426537</v>
      </c>
      <c r="AT20">
        <f t="shared" si="8"/>
        <v>42.077772166946893</v>
      </c>
      <c r="AU20">
        <f t="shared" si="8"/>
        <v>-206.55331372148419</v>
      </c>
      <c r="AW20">
        <v>17</v>
      </c>
      <c r="AX20">
        <f>(R20*SUMPRODUCT(K21:$K$23, X21:$X$23)-$AZ$3*SUMPRODUCT(K20:$K$22, W21:$W$23))/Z20</f>
        <v>3061.7309032050862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0.140869152</v>
      </c>
      <c r="O21">
        <f t="shared" si="22"/>
        <v>2783.2462162664219</v>
      </c>
      <c r="P21">
        <f t="shared" si="23"/>
        <v>139.16231081332111</v>
      </c>
      <c r="Q21" s="4">
        <f t="shared" si="24"/>
        <v>25</v>
      </c>
      <c r="R21">
        <f t="shared" si="0"/>
        <v>50000</v>
      </c>
      <c r="S21">
        <f t="shared" si="12"/>
        <v>2295.5640193143058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882.51154122679509</v>
      </c>
      <c r="AC21">
        <f t="shared" si="1"/>
        <v>561.84614264597053</v>
      </c>
      <c r="AE21">
        <f t="shared" si="2"/>
        <v>681.20781537183268</v>
      </c>
      <c r="AF21">
        <f t="shared" si="3"/>
        <v>-34.060390768591638</v>
      </c>
      <c r="AG21">
        <f t="shared" si="3"/>
        <v>-6.1188245886276373</v>
      </c>
      <c r="AH21">
        <f t="shared" si="4"/>
        <v>-2030.2021368483463</v>
      </c>
      <c r="AI21">
        <f t="shared" si="5"/>
        <v>-1389.1735368337329</v>
      </c>
      <c r="AJ21">
        <f t="shared" si="6"/>
        <v>320.66539858082456</v>
      </c>
      <c r="AK21">
        <f t="shared" si="20"/>
        <v>130.89597702400786</v>
      </c>
      <c r="AL21">
        <f t="shared" si="7"/>
        <v>-937.6121612289005</v>
      </c>
      <c r="AN21">
        <f t="shared" si="8"/>
        <v>155.39041482365792</v>
      </c>
      <c r="AO21">
        <f t="shared" si="8"/>
        <v>-7.7695207411828973</v>
      </c>
      <c r="AP21">
        <f t="shared" si="8"/>
        <v>-1.3957659756752132</v>
      </c>
      <c r="AQ21">
        <f t="shared" si="8"/>
        <v>-463.10970764265517</v>
      </c>
      <c r="AR21">
        <f t="shared" si="8"/>
        <v>-316.88457953585538</v>
      </c>
      <c r="AS21">
        <f t="shared" si="8"/>
        <v>73.147031171199174</v>
      </c>
      <c r="AT21">
        <f t="shared" si="8"/>
        <v>29.858700545598023</v>
      </c>
      <c r="AU21">
        <f t="shared" si="8"/>
        <v>-213.87884781905817</v>
      </c>
      <c r="AW21">
        <v>18</v>
      </c>
      <c r="AX21">
        <f>(R21*SUMPRODUCT(K22:$K$23, X22:$X$23)-$AZ$3*SUMPRODUCT(K21:$K$22, W22:$W$23))/Z21</f>
        <v>2295.5640193143058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0.15811491799999999</v>
      </c>
      <c r="O22">
        <f t="shared" si="22"/>
        <v>2783.2462162664219</v>
      </c>
      <c r="P22">
        <f t="shared" si="23"/>
        <v>139.16231081332111</v>
      </c>
      <c r="Q22" s="4">
        <f t="shared" si="24"/>
        <v>25</v>
      </c>
      <c r="R22">
        <f t="shared" si="0"/>
        <v>50000</v>
      </c>
      <c r="S22">
        <f t="shared" si="12"/>
        <v>1309.7601767353865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561.84614264597053</v>
      </c>
      <c r="AC22">
        <f t="shared" si="1"/>
        <v>266.67549653893514</v>
      </c>
      <c r="AE22">
        <f t="shared" si="2"/>
        <v>566.68661934963802</v>
      </c>
      <c r="AF22">
        <f t="shared" si="3"/>
        <v>-28.3343309674819</v>
      </c>
      <c r="AG22">
        <f t="shared" si="3"/>
        <v>-5.0901588946541194</v>
      </c>
      <c r="AH22">
        <f t="shared" si="4"/>
        <v>-1934.9548961744852</v>
      </c>
      <c r="AI22">
        <f t="shared" si="5"/>
        <v>-1401.6927666869833</v>
      </c>
      <c r="AJ22">
        <f t="shared" si="6"/>
        <v>295.1706461070354</v>
      </c>
      <c r="AK22">
        <f t="shared" si="20"/>
        <v>94.146180139938863</v>
      </c>
      <c r="AL22">
        <f t="shared" si="7"/>
        <v>-1012.3759404400091</v>
      </c>
      <c r="AN22">
        <f t="shared" si="8"/>
        <v>119.0772864237404</v>
      </c>
      <c r="AO22">
        <f t="shared" si="8"/>
        <v>-5.9538643211870204</v>
      </c>
      <c r="AP22">
        <f t="shared" si="8"/>
        <v>-1.0695899425624327</v>
      </c>
      <c r="AQ22">
        <f t="shared" si="8"/>
        <v>-406.59011616194289</v>
      </c>
      <c r="AR22">
        <f t="shared" si="8"/>
        <v>-294.53628400195197</v>
      </c>
      <c r="AS22">
        <f t="shared" si="8"/>
        <v>62.023909459351557</v>
      </c>
      <c r="AT22">
        <f t="shared" si="8"/>
        <v>19.782841654335456</v>
      </c>
      <c r="AU22">
        <f t="shared" si="8"/>
        <v>-212.729532888265</v>
      </c>
      <c r="AW22">
        <v>19</v>
      </c>
      <c r="AX22">
        <f>(R22*SUMPRODUCT(K23:$K$23, X23:$X$23)-$AZ$3*SUMPRODUCT(K22:$K$22, W23:$W$23))/Z22</f>
        <v>1309.7601767353865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0.17865895700000001</v>
      </c>
      <c r="O23">
        <f t="shared" si="22"/>
        <v>2783.2462162664219</v>
      </c>
      <c r="P23">
        <f t="shared" si="23"/>
        <v>139.16231081332111</v>
      </c>
      <c r="Q23" s="4">
        <f t="shared" si="24"/>
        <v>25</v>
      </c>
      <c r="R23">
        <f t="shared" si="0"/>
        <v>50000</v>
      </c>
      <c r="S23">
        <f t="shared" si="12"/>
        <v>1614.3151983196128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266.67549653893514</v>
      </c>
      <c r="AC23">
        <f t="shared" si="1"/>
        <v>266.67549653893514</v>
      </c>
      <c r="AE23">
        <f t="shared" si="2"/>
        <v>459.77611279727921</v>
      </c>
      <c r="AF23">
        <f t="shared" si="3"/>
        <v>-22.988805639863962</v>
      </c>
      <c r="AG23">
        <f t="shared" si="3"/>
        <v>-4.1298548266244</v>
      </c>
      <c r="AH23">
        <f t="shared" si="4"/>
        <v>-1818.8049581663556</v>
      </c>
      <c r="AI23">
        <f t="shared" si="5"/>
        <v>-1386.1475058355647</v>
      </c>
      <c r="AJ23">
        <f t="shared" si="6"/>
        <v>0</v>
      </c>
      <c r="AK23">
        <f t="shared" si="20"/>
        <v>60.196719037904103</v>
      </c>
      <c r="AL23">
        <f t="shared" si="7"/>
        <v>-1325.9507867976606</v>
      </c>
      <c r="AN23">
        <f t="shared" si="8"/>
        <v>88.996666978005393</v>
      </c>
      <c r="AO23">
        <f t="shared" si="8"/>
        <v>-4.4498333489002704</v>
      </c>
      <c r="AP23">
        <f t="shared" si="8"/>
        <v>-0.79939628102135474</v>
      </c>
      <c r="AQ23">
        <f t="shared" si="8"/>
        <v>-352.05739196643634</v>
      </c>
      <c r="AR23">
        <f t="shared" si="8"/>
        <v>-268.30995461835261</v>
      </c>
      <c r="AS23">
        <f t="shared" si="8"/>
        <v>0</v>
      </c>
      <c r="AT23">
        <f t="shared" si="8"/>
        <v>11.651991498190359</v>
      </c>
      <c r="AU23">
        <f t="shared" si="8"/>
        <v>-256.65796312016221</v>
      </c>
      <c r="AW23">
        <v>20</v>
      </c>
      <c r="AX23">
        <f>(R23*SUMPRODUCT(K$23:$K24, X$23:$X24)-$AZ$3*SUMPRODUCT(K$22:$K23, W$23:$W24))/Z23</f>
        <v>1614.3151983196128</v>
      </c>
    </row>
    <row r="25" spans="5:50" x14ac:dyDescent="0.25">
      <c r="AN25" s="8">
        <f t="shared" ref="AN25:AU25" si="25">SUM(AN3:AN23)</f>
        <v>18652.835100611108</v>
      </c>
      <c r="AO25" s="8">
        <f t="shared" si="25"/>
        <v>-3020.0764172303725</v>
      </c>
      <c r="AP25" s="8">
        <f t="shared" si="25"/>
        <v>-1664.9782661389531</v>
      </c>
      <c r="AQ25" s="8">
        <f t="shared" si="25"/>
        <v>-15098.313011257145</v>
      </c>
      <c r="AR25" s="8">
        <f t="shared" si="25"/>
        <v>-1130.5325940153612</v>
      </c>
      <c r="AS25" s="8">
        <f t="shared" si="25"/>
        <v>-1951.7647772623009</v>
      </c>
      <c r="AT25" s="8">
        <f t="shared" si="25"/>
        <v>3190.2385116355713</v>
      </c>
      <c r="AU25" s="9">
        <f t="shared" si="25"/>
        <v>107.94114035791006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203.15171609197418</v>
      </c>
      <c r="K3">
        <v>1</v>
      </c>
      <c r="L3" s="2">
        <v>0</v>
      </c>
      <c r="O3">
        <f>$C$3</f>
        <v>203.15171609197418</v>
      </c>
      <c r="P3">
        <f>O3*B5</f>
        <v>162.52137287357937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203.15171609197418</v>
      </c>
      <c r="AF3">
        <f t="shared" ref="AF3:AG23" si="4">-$Z3*P3</f>
        <v>-162.52137287357937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-1481.8022437816053</v>
      </c>
      <c r="AJ3">
        <f t="shared" ref="AJ3:AJ23" si="7">AB3-AC3</f>
        <v>0</v>
      </c>
      <c r="AL3">
        <f t="shared" ref="AL3:AL23" si="8">SUM(AI3:AK3)</f>
        <v>-1481.8022437816053</v>
      </c>
      <c r="AN3">
        <f t="shared" ref="AN3:AU23" si="9">AE3*$K3</f>
        <v>203.15171609197418</v>
      </c>
      <c r="AO3">
        <f t="shared" si="9"/>
        <v>-162.52137287357937</v>
      </c>
      <c r="AP3">
        <f t="shared" si="9"/>
        <v>-1522.432587</v>
      </c>
      <c r="AQ3">
        <f t="shared" si="9"/>
        <v>0</v>
      </c>
      <c r="AR3">
        <f t="shared" si="9"/>
        <v>-1481.8022437816053</v>
      </c>
      <c r="AS3">
        <f t="shared" si="9"/>
        <v>0</v>
      </c>
      <c r="AT3">
        <f t="shared" si="9"/>
        <v>0</v>
      </c>
      <c r="AU3">
        <f t="shared" si="9"/>
        <v>-1481.8022437816053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117.04042835839329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100000</v>
      </c>
      <c r="S4">
        <f t="shared" si="1"/>
        <v>20.833581114826487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20.603434773444178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-20.603434773444178</v>
      </c>
      <c r="AK4">
        <f>G4*MAX(0, SUM(AB4, AE4:AF4))</f>
        <v>0</v>
      </c>
      <c r="AL4">
        <f t="shared" si="8"/>
        <v>-125.29273477344417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-96.436993584948766</v>
      </c>
      <c r="AR4">
        <f t="shared" si="9"/>
        <v>-96.436993584948766</v>
      </c>
      <c r="AS4">
        <f t="shared" si="9"/>
        <v>-18.979335109457669</v>
      </c>
      <c r="AT4">
        <f t="shared" si="9"/>
        <v>0</v>
      </c>
      <c r="AU4">
        <f t="shared" si="9"/>
        <v>-115.41632869440643</v>
      </c>
      <c r="AW4">
        <v>1</v>
      </c>
      <c r="AX4">
        <f>(R4*SUMPRODUCT(K5:$K$23, X5:$X$23)-$AZ$3*SUMPRODUCT(K4:$K$22, W5:$W$23))/Z4</f>
        <v>20.833581114826487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203.15171609197418</v>
      </c>
      <c r="P5">
        <f t="shared" ref="P5:P23" si="22">O5*$C$5</f>
        <v>10.15758580459871</v>
      </c>
      <c r="Q5" s="4">
        <f t="shared" ref="Q5:Q23" si="23">$C$8</f>
        <v>25</v>
      </c>
      <c r="R5">
        <f t="shared" si="0"/>
        <v>100000</v>
      </c>
      <c r="S5">
        <f t="shared" si="1"/>
        <v>39.329412837575987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20.603434773444178</v>
      </c>
      <c r="AC5">
        <f t="shared" si="2"/>
        <v>38.464855766315281</v>
      </c>
      <c r="AE5">
        <f t="shared" si="3"/>
        <v>198.68594251403107</v>
      </c>
      <c r="AF5">
        <f t="shared" si="4"/>
        <v>-9.9342971257015549</v>
      </c>
      <c r="AG5">
        <f t="shared" si="4"/>
        <v>-24.450438610136906</v>
      </c>
      <c r="AH5">
        <f t="shared" si="5"/>
        <v>-104.60315245236119</v>
      </c>
      <c r="AI5">
        <f t="shared" si="6"/>
        <v>59.698054325831421</v>
      </c>
      <c r="AJ5">
        <f t="shared" si="7"/>
        <v>-17.861420992871103</v>
      </c>
      <c r="AK5">
        <f>G5*SUM(AB5, AE5:AF5)</f>
        <v>14.654855611324159</v>
      </c>
      <c r="AL5">
        <f t="shared" si="8"/>
        <v>56.491488944284477</v>
      </c>
      <c r="AN5">
        <f t="shared" si="9"/>
        <v>168.59701246239024</v>
      </c>
      <c r="AO5">
        <f t="shared" si="9"/>
        <v>-8.4298506231195134</v>
      </c>
      <c r="AP5">
        <f t="shared" si="9"/>
        <v>-20.747672688383819</v>
      </c>
      <c r="AQ5">
        <f t="shared" si="9"/>
        <v>-88.762087415271566</v>
      </c>
      <c r="AR5">
        <f t="shared" si="9"/>
        <v>50.657401735615359</v>
      </c>
      <c r="AS5">
        <f t="shared" si="9"/>
        <v>-15.156493608089191</v>
      </c>
      <c r="AT5">
        <f t="shared" si="9"/>
        <v>12.435529373007681</v>
      </c>
      <c r="AU5">
        <f t="shared" si="9"/>
        <v>47.936437500533849</v>
      </c>
      <c r="AW5">
        <v>2</v>
      </c>
      <c r="AX5">
        <f>(R5*SUMPRODUCT(K6:$K$23, X6:$X$23)-$AZ$3*SUMPRODUCT(K5:$K$22, W6:$W$23))/Z5</f>
        <v>39.329412837575987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203.15171609197418</v>
      </c>
      <c r="P6">
        <f t="shared" si="22"/>
        <v>10.15758580459871</v>
      </c>
      <c r="Q6" s="4">
        <f t="shared" si="23"/>
        <v>25</v>
      </c>
      <c r="R6">
        <f t="shared" si="0"/>
        <v>100000</v>
      </c>
      <c r="S6">
        <f t="shared" si="1"/>
        <v>55.523942231240291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38.464855766315281</v>
      </c>
      <c r="AC6">
        <f t="shared" si="2"/>
        <v>53.702183560014078</v>
      </c>
      <c r="AE6">
        <f t="shared" si="3"/>
        <v>196.48624196508825</v>
      </c>
      <c r="AF6">
        <f t="shared" si="4"/>
        <v>-9.8243120982544152</v>
      </c>
      <c r="AG6">
        <f t="shared" si="4"/>
        <v>-24.179741838377062</v>
      </c>
      <c r="AH6">
        <f t="shared" si="5"/>
        <v>-104.76954263391001</v>
      </c>
      <c r="AI6">
        <f t="shared" si="6"/>
        <v>57.712645394546783</v>
      </c>
      <c r="AJ6">
        <f t="shared" si="7"/>
        <v>-15.237327793698796</v>
      </c>
      <c r="AK6">
        <f>G6*SUM(AB6, AE6:AF6)</f>
        <v>15.75887499432044</v>
      </c>
      <c r="AL6">
        <f t="shared" si="8"/>
        <v>58.234192595168423</v>
      </c>
      <c r="AN6">
        <f t="shared" si="9"/>
        <v>153.58763287902426</v>
      </c>
      <c r="AO6">
        <f t="shared" si="9"/>
        <v>-7.6793816439512144</v>
      </c>
      <c r="AP6">
        <f t="shared" si="9"/>
        <v>-18.900607367930078</v>
      </c>
      <c r="AQ6">
        <f t="shared" si="9"/>
        <v>-81.895332161828193</v>
      </c>
      <c r="AR6">
        <f t="shared" si="9"/>
        <v>45.112311705314767</v>
      </c>
      <c r="AS6">
        <f t="shared" si="9"/>
        <v>-11.910580017362143</v>
      </c>
      <c r="AT6">
        <f t="shared" si="9"/>
        <v>12.318258433810215</v>
      </c>
      <c r="AU6">
        <f t="shared" si="9"/>
        <v>45.519990121762838</v>
      </c>
      <c r="AW6">
        <v>3</v>
      </c>
      <c r="AX6">
        <f>(R6*SUMPRODUCT(K7:$K$23, X7:$X$23)-$AZ$3*SUMPRODUCT(K6:$K$22, W7:$W$23))/Z6</f>
        <v>55.523942231240291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203.15171609197418</v>
      </c>
      <c r="P7">
        <f t="shared" si="22"/>
        <v>10.15758580459871</v>
      </c>
      <c r="Q7" s="4">
        <f t="shared" si="23"/>
        <v>25</v>
      </c>
      <c r="R7">
        <f t="shared" si="0"/>
        <v>100000</v>
      </c>
      <c r="S7">
        <f t="shared" si="1"/>
        <v>69.60833670379786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53.702183560014078</v>
      </c>
      <c r="AC7">
        <f t="shared" si="2"/>
        <v>66.578127454052833</v>
      </c>
      <c r="AE7">
        <f t="shared" si="3"/>
        <v>194.30805973766442</v>
      </c>
      <c r="AF7">
        <f t="shared" si="4"/>
        <v>-9.7154029868832215</v>
      </c>
      <c r="AG7">
        <f t="shared" si="4"/>
        <v>-23.911693127132395</v>
      </c>
      <c r="AH7">
        <f t="shared" si="5"/>
        <v>-105.00517144358538</v>
      </c>
      <c r="AI7">
        <f t="shared" si="6"/>
        <v>55.675792180063425</v>
      </c>
      <c r="AJ7">
        <f t="shared" si="7"/>
        <v>-12.875943894038755</v>
      </c>
      <c r="AK7">
        <f>G7*SUM(AB7, AE7:AF7)</f>
        <v>16.680638821755672</v>
      </c>
      <c r="AL7">
        <f t="shared" si="8"/>
        <v>59.480487107780341</v>
      </c>
      <c r="AN7">
        <f t="shared" si="9"/>
        <v>139.91242460572246</v>
      </c>
      <c r="AO7">
        <f t="shared" si="9"/>
        <v>-6.9956212302861234</v>
      </c>
      <c r="AP7">
        <f t="shared" si="9"/>
        <v>-17.217726152800381</v>
      </c>
      <c r="AQ7">
        <f t="shared" si="9"/>
        <v>-75.609463409014808</v>
      </c>
      <c r="AR7">
        <f t="shared" si="9"/>
        <v>40.089613813621156</v>
      </c>
      <c r="AS7">
        <f t="shared" si="9"/>
        <v>-9.2713834502512338</v>
      </c>
      <c r="AT7">
        <f t="shared" si="9"/>
        <v>12.01097177685312</v>
      </c>
      <c r="AU7">
        <f t="shared" si="9"/>
        <v>42.829202140223046</v>
      </c>
      <c r="AW7">
        <v>4</v>
      </c>
      <c r="AX7">
        <f>(R7*SUMPRODUCT(K8:$K$23, X8:$X$23)-$AZ$3*SUMPRODUCT(K7:$K$22, W8:$W$23))/Z7</f>
        <v>69.60833670379786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203.15171609197418</v>
      </c>
      <c r="P8">
        <f t="shared" si="22"/>
        <v>10.15758580459871</v>
      </c>
      <c r="Q8" s="4">
        <f t="shared" si="23"/>
        <v>25</v>
      </c>
      <c r="R8">
        <f t="shared" si="0"/>
        <v>100000</v>
      </c>
      <c r="S8">
        <f t="shared" si="1"/>
        <v>81.581145214036482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66.578127454052833</v>
      </c>
      <c r="AC8">
        <f t="shared" si="2"/>
        <v>77.16331285307831</v>
      </c>
      <c r="AE8">
        <f t="shared" si="3"/>
        <v>192.15051939167472</v>
      </c>
      <c r="AF8">
        <f t="shared" si="4"/>
        <v>-9.6075259695837367</v>
      </c>
      <c r="AG8">
        <f t="shared" si="4"/>
        <v>-23.646184621039723</v>
      </c>
      <c r="AH8">
        <f t="shared" si="5"/>
        <v>-105.56629928538918</v>
      </c>
      <c r="AI8">
        <f t="shared" si="6"/>
        <v>53.330509515662058</v>
      </c>
      <c r="AJ8">
        <f t="shared" si="7"/>
        <v>-10.585185399025477</v>
      </c>
      <c r="AK8">
        <f t="shared" ref="AK8:AK23" si="24">G8*SUM(AB8:AB8, AE8:AF8)</f>
        <v>17.438478461330067</v>
      </c>
      <c r="AL8">
        <f t="shared" si="8"/>
        <v>60.183802577966645</v>
      </c>
      <c r="AN8">
        <f t="shared" si="9"/>
        <v>127.45251131892097</v>
      </c>
      <c r="AO8">
        <f t="shared" si="9"/>
        <v>-6.3726255659460493</v>
      </c>
      <c r="AP8">
        <f t="shared" si="9"/>
        <v>-15.684400034949565</v>
      </c>
      <c r="AQ8">
        <f t="shared" si="9"/>
        <v>-70.021616372225182</v>
      </c>
      <c r="AR8">
        <f t="shared" si="9"/>
        <v>35.373869345800159</v>
      </c>
      <c r="AS8">
        <f t="shared" si="9"/>
        <v>-7.0211023428574935</v>
      </c>
      <c r="AT8">
        <f t="shared" si="9"/>
        <v>11.566858525877747</v>
      </c>
      <c r="AU8">
        <f t="shared" si="9"/>
        <v>39.919625528820404</v>
      </c>
      <c r="AW8">
        <v>5</v>
      </c>
      <c r="AX8">
        <f>(R8*SUMPRODUCT(K9:$K$23, X9:$X$23)-$AZ$3*SUMPRODUCT(K8:$K$22, W9:$W$23))/Z8</f>
        <v>81.581145214036482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203.15171609197418</v>
      </c>
      <c r="P9">
        <f t="shared" si="22"/>
        <v>10.15758580459871</v>
      </c>
      <c r="Q9" s="4">
        <f t="shared" si="23"/>
        <v>25</v>
      </c>
      <c r="R9">
        <f t="shared" si="0"/>
        <v>100000</v>
      </c>
      <c r="S9">
        <f t="shared" si="1"/>
        <v>91.081355500861591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77.16331285307831</v>
      </c>
      <c r="AC9">
        <f t="shared" si="2"/>
        <v>85.19007915264217</v>
      </c>
      <c r="AE9">
        <f t="shared" si="3"/>
        <v>190.01156360377902</v>
      </c>
      <c r="AF9">
        <f t="shared" si="4"/>
        <v>-9.5005781801889526</v>
      </c>
      <c r="AG9">
        <f t="shared" si="4"/>
        <v>-23.382963144371601</v>
      </c>
      <c r="AH9">
        <f t="shared" si="5"/>
        <v>-107.03852183089111</v>
      </c>
      <c r="AI9">
        <f t="shared" si="6"/>
        <v>50.089500448327328</v>
      </c>
      <c r="AJ9">
        <f t="shared" si="7"/>
        <v>-8.0267662995638602</v>
      </c>
      <c r="AK9">
        <f t="shared" si="24"/>
        <v>18.037200879366786</v>
      </c>
      <c r="AL9">
        <f t="shared" si="8"/>
        <v>60.099935028130254</v>
      </c>
      <c r="AN9">
        <f t="shared" si="9"/>
        <v>116.0989342735005</v>
      </c>
      <c r="AO9">
        <f t="shared" si="9"/>
        <v>-5.8049467136750259</v>
      </c>
      <c r="AP9">
        <f t="shared" si="9"/>
        <v>-14.287220470849762</v>
      </c>
      <c r="AQ9">
        <f t="shared" si="9"/>
        <v>-65.401589645832075</v>
      </c>
      <c r="AR9">
        <f t="shared" si="9"/>
        <v>30.605177443143628</v>
      </c>
      <c r="AS9">
        <f t="shared" si="9"/>
        <v>-4.9044331585263556</v>
      </c>
      <c r="AT9">
        <f t="shared" si="9"/>
        <v>11.020907147199971</v>
      </c>
      <c r="AU9">
        <f t="shared" si="9"/>
        <v>36.721651431817243</v>
      </c>
      <c r="AW9">
        <v>6</v>
      </c>
      <c r="AX9">
        <f>(R9*SUMPRODUCT(K10:$K$23, X10:$X$23)-$AZ$3*SUMPRODUCT(K9:$K$22, W10:$W$23))/Z9</f>
        <v>91.081355500861591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203.15171609197418</v>
      </c>
      <c r="P10">
        <f t="shared" si="22"/>
        <v>10.15758580459871</v>
      </c>
      <c r="Q10" s="4">
        <f t="shared" si="23"/>
        <v>25</v>
      </c>
      <c r="R10">
        <f t="shared" si="0"/>
        <v>100000</v>
      </c>
      <c r="S10">
        <f t="shared" si="1"/>
        <v>98.116095277283463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85.19007915264217</v>
      </c>
      <c r="AC10">
        <f t="shared" si="2"/>
        <v>90.745188451074853</v>
      </c>
      <c r="AE10">
        <f t="shared" si="3"/>
        <v>187.89007765572654</v>
      </c>
      <c r="AF10">
        <f t="shared" si="4"/>
        <v>-9.3945038827863279</v>
      </c>
      <c r="AG10">
        <f t="shared" si="4"/>
        <v>-23.121891519078019</v>
      </c>
      <c r="AH10">
        <f t="shared" si="5"/>
        <v>-108.96797539946446</v>
      </c>
      <c r="AI10">
        <f t="shared" si="6"/>
        <v>46.405706854397735</v>
      </c>
      <c r="AJ10">
        <f t="shared" si="7"/>
        <v>-5.5551092984326829</v>
      </c>
      <c r="AK10">
        <f t="shared" si="24"/>
        <v>18.457995704790768</v>
      </c>
      <c r="AL10">
        <f t="shared" si="8"/>
        <v>59.308593260755821</v>
      </c>
      <c r="AN10">
        <f t="shared" si="9"/>
        <v>105.75317481730852</v>
      </c>
      <c r="AO10">
        <f t="shared" si="9"/>
        <v>-5.2876587408654263</v>
      </c>
      <c r="AP10">
        <f t="shared" si="9"/>
        <v>-13.014063682512804</v>
      </c>
      <c r="AQ10">
        <f t="shared" si="9"/>
        <v>-61.332186859929791</v>
      </c>
      <c r="AR10">
        <f t="shared" si="9"/>
        <v>26.119265534000501</v>
      </c>
      <c r="AS10">
        <f t="shared" si="9"/>
        <v>-3.1266709349220529</v>
      </c>
      <c r="AT10">
        <f t="shared" si="9"/>
        <v>10.389008674117044</v>
      </c>
      <c r="AU10">
        <f t="shared" si="9"/>
        <v>33.381603273195495</v>
      </c>
      <c r="AW10">
        <v>7</v>
      </c>
      <c r="AX10">
        <f>(R10*SUMPRODUCT(K11:$K$23, X11:$X$23)-$AZ$3*SUMPRODUCT(K10:$K$22, W11:$W$23))/Z10</f>
        <v>98.116095277283463</v>
      </c>
    </row>
    <row r="11" spans="1:52" x14ac:dyDescent="0.25">
      <c r="A11" t="s">
        <v>33</v>
      </c>
      <c r="C11" s="7">
        <f>AU25</f>
        <v>-1200.8468831795708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203.15171609197418</v>
      </c>
      <c r="P11">
        <f t="shared" si="22"/>
        <v>10.15758580459871</v>
      </c>
      <c r="Q11" s="4">
        <f t="shared" si="23"/>
        <v>25</v>
      </c>
      <c r="R11">
        <f t="shared" si="0"/>
        <v>100000</v>
      </c>
      <c r="S11">
        <f t="shared" si="1"/>
        <v>103.05783817557521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90.745188451074853</v>
      </c>
      <c r="AC11">
        <f t="shared" si="2"/>
        <v>94.248388497512394</v>
      </c>
      <c r="AE11">
        <f t="shared" si="3"/>
        <v>185.78617794750627</v>
      </c>
      <c r="AF11">
        <f t="shared" si="4"/>
        <v>-9.2893088973753155</v>
      </c>
      <c r="AG11">
        <f t="shared" si="4"/>
        <v>-22.862984069427466</v>
      </c>
      <c r="AH11">
        <f t="shared" si="5"/>
        <v>-110.75413783908193</v>
      </c>
      <c r="AI11">
        <f t="shared" si="6"/>
        <v>42.879747141621564</v>
      </c>
      <c r="AJ11">
        <f t="shared" si="7"/>
        <v>-3.5032000464375415</v>
      </c>
      <c r="AK11">
        <f t="shared" si="24"/>
        <v>18.706944025084407</v>
      </c>
      <c r="AL11">
        <f t="shared" si="8"/>
        <v>58.083491120268434</v>
      </c>
      <c r="AN11">
        <f t="shared" si="9"/>
        <v>96.326179493421137</v>
      </c>
      <c r="AO11">
        <f t="shared" si="9"/>
        <v>-4.8163089746710579</v>
      </c>
      <c r="AP11">
        <f t="shared" si="9"/>
        <v>-11.853970685855636</v>
      </c>
      <c r="AQ11">
        <f t="shared" si="9"/>
        <v>-57.423663476950878</v>
      </c>
      <c r="AR11">
        <f t="shared" si="9"/>
        <v>22.23223635594357</v>
      </c>
      <c r="AS11">
        <f t="shared" si="9"/>
        <v>-1.8163346714083868</v>
      </c>
      <c r="AT11">
        <f t="shared" si="9"/>
        <v>9.699152368820501</v>
      </c>
      <c r="AU11">
        <f t="shared" si="9"/>
        <v>30.115054053355689</v>
      </c>
      <c r="AW11">
        <v>8</v>
      </c>
      <c r="AX11">
        <f>(R11*SUMPRODUCT(K12:$K$23, X12:$X$23)-$AZ$3*SUMPRODUCT(K11:$K$22, W12:$W$23))/Z11</f>
        <v>103.05783817557521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203.15171609197418</v>
      </c>
      <c r="P12">
        <f t="shared" si="22"/>
        <v>10.15758580459871</v>
      </c>
      <c r="Q12" s="4">
        <f t="shared" si="23"/>
        <v>25</v>
      </c>
      <c r="R12">
        <f t="shared" si="0"/>
        <v>100000</v>
      </c>
      <c r="S12">
        <f t="shared" si="1"/>
        <v>105.75422524361987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94.248388497512394</v>
      </c>
      <c r="AC12">
        <f t="shared" si="2"/>
        <v>95.627315973347152</v>
      </c>
      <c r="AE12">
        <f t="shared" si="3"/>
        <v>183.69812932298839</v>
      </c>
      <c r="AF12">
        <f t="shared" si="4"/>
        <v>-9.1849064661494211</v>
      </c>
      <c r="AG12">
        <f t="shared" si="4"/>
        <v>-22.606027265826981</v>
      </c>
      <c r="AH12">
        <f t="shared" si="5"/>
        <v>-113.30785162484717</v>
      </c>
      <c r="AI12">
        <f t="shared" si="6"/>
        <v>38.599343966164824</v>
      </c>
      <c r="AJ12">
        <f t="shared" si="7"/>
        <v>-1.3789274758347574</v>
      </c>
      <c r="AK12">
        <f t="shared" si="24"/>
        <v>18.813312794804599</v>
      </c>
      <c r="AL12">
        <f t="shared" si="8"/>
        <v>56.033729285134669</v>
      </c>
      <c r="AN12">
        <f t="shared" si="9"/>
        <v>87.735839463443</v>
      </c>
      <c r="AO12">
        <f t="shared" si="9"/>
        <v>-4.3867919731721505</v>
      </c>
      <c r="AP12">
        <f t="shared" si="9"/>
        <v>-10.796837106672754</v>
      </c>
      <c r="AQ12">
        <f t="shared" si="9"/>
        <v>-54.116824796980403</v>
      </c>
      <c r="AR12">
        <f t="shared" si="9"/>
        <v>18.435385586617699</v>
      </c>
      <c r="AS12">
        <f t="shared" si="9"/>
        <v>-0.65858786966116956</v>
      </c>
      <c r="AT12">
        <f t="shared" si="9"/>
        <v>8.9854033746763609</v>
      </c>
      <c r="AU12">
        <f t="shared" si="9"/>
        <v>26.762201091632893</v>
      </c>
      <c r="AW12">
        <v>9</v>
      </c>
      <c r="AX12">
        <f>(R12*SUMPRODUCT(K13:$K$23, X13:$X$23)-$AZ$3*SUMPRODUCT(K12:$K$22, W13:$W$23))/Z12</f>
        <v>105.75422524361987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203.15171609197418</v>
      </c>
      <c r="P13">
        <f t="shared" si="22"/>
        <v>10.15758580459871</v>
      </c>
      <c r="Q13" s="4">
        <f t="shared" si="23"/>
        <v>25</v>
      </c>
      <c r="R13">
        <f t="shared" si="0"/>
        <v>100000</v>
      </c>
      <c r="S13">
        <f t="shared" si="1"/>
        <v>106.43952094689361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95.627315973347152</v>
      </c>
      <c r="AC13">
        <f t="shared" si="2"/>
        <v>95.16110332272433</v>
      </c>
      <c r="AE13">
        <f t="shared" si="3"/>
        <v>181.62559614358463</v>
      </c>
      <c r="AF13">
        <f t="shared" si="4"/>
        <v>-9.0812798071792322</v>
      </c>
      <c r="AG13">
        <f t="shared" si="4"/>
        <v>-22.350979804344366</v>
      </c>
      <c r="AH13">
        <f t="shared" si="5"/>
        <v>-115.94875529737129</v>
      </c>
      <c r="AI13">
        <f t="shared" si="6"/>
        <v>34.244581234689718</v>
      </c>
      <c r="AJ13">
        <f t="shared" si="7"/>
        <v>0.46621265062282191</v>
      </c>
      <c r="AK13">
        <f t="shared" si="24"/>
        <v>18.772014261682681</v>
      </c>
      <c r="AL13">
        <f t="shared" si="8"/>
        <v>53.482808146995225</v>
      </c>
      <c r="AN13">
        <f t="shared" si="9"/>
        <v>79.908084788285734</v>
      </c>
      <c r="AO13">
        <f t="shared" si="9"/>
        <v>-3.9954042394142868</v>
      </c>
      <c r="AP13">
        <f t="shared" si="9"/>
        <v>-9.8335478436357899</v>
      </c>
      <c r="AQ13">
        <f t="shared" si="9"/>
        <v>-51.012870245853868</v>
      </c>
      <c r="AR13">
        <f t="shared" si="9"/>
        <v>15.066262459381775</v>
      </c>
      <c r="AS13">
        <f t="shared" si="9"/>
        <v>0.20511514239374334</v>
      </c>
      <c r="AT13">
        <f t="shared" si="9"/>
        <v>8.2589444391064308</v>
      </c>
      <c r="AU13">
        <f t="shared" si="9"/>
        <v>23.530322040881952</v>
      </c>
      <c r="AW13">
        <v>10</v>
      </c>
      <c r="AX13">
        <f>(R13*SUMPRODUCT(K14:$K$23, X14:$X$23)-$AZ$3*SUMPRODUCT(K13:$K$22, W14:$W$23))/Z13</f>
        <v>106.43952094689361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203.15171609197418</v>
      </c>
      <c r="P14">
        <f t="shared" si="22"/>
        <v>10.15758580459871</v>
      </c>
      <c r="Q14" s="4">
        <f t="shared" si="23"/>
        <v>25</v>
      </c>
      <c r="R14">
        <f t="shared" si="0"/>
        <v>100000</v>
      </c>
      <c r="S14">
        <f t="shared" si="1"/>
        <v>105.10892929306482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95.16110332272433</v>
      </c>
      <c r="AC14">
        <f t="shared" si="2"/>
        <v>92.906543780347022</v>
      </c>
      <c r="AE14">
        <f t="shared" si="3"/>
        <v>179.56727303849493</v>
      </c>
      <c r="AF14">
        <f t="shared" si="4"/>
        <v>-8.9783636519247469</v>
      </c>
      <c r="AG14">
        <f t="shared" si="4"/>
        <v>-22.097681045086308</v>
      </c>
      <c r="AH14">
        <f t="shared" si="5"/>
        <v>-119.15584485845555</v>
      </c>
      <c r="AI14">
        <f t="shared" si="6"/>
        <v>29.335383483028309</v>
      </c>
      <c r="AJ14">
        <f t="shared" si="7"/>
        <v>2.2545595423773079</v>
      </c>
      <c r="AK14">
        <f t="shared" si="24"/>
        <v>18.602500889650621</v>
      </c>
      <c r="AL14">
        <f t="shared" si="8"/>
        <v>50.192443915056238</v>
      </c>
      <c r="AN14">
        <f t="shared" si="9"/>
        <v>72.775001532142198</v>
      </c>
      <c r="AO14">
        <f t="shared" si="9"/>
        <v>-3.6387500766071099</v>
      </c>
      <c r="AP14">
        <f t="shared" si="9"/>
        <v>-8.9557453577200263</v>
      </c>
      <c r="AQ14">
        <f t="shared" si="9"/>
        <v>-48.291465618452776</v>
      </c>
      <c r="AR14">
        <f t="shared" si="9"/>
        <v>11.889040479362272</v>
      </c>
      <c r="AS14">
        <f t="shared" si="9"/>
        <v>0.91372760400298836</v>
      </c>
      <c r="AT14">
        <f t="shared" si="9"/>
        <v>7.5392191897672731</v>
      </c>
      <c r="AU14">
        <f t="shared" si="9"/>
        <v>20.341987273132535</v>
      </c>
      <c r="AW14">
        <v>11</v>
      </c>
      <c r="AX14">
        <f>(R14*SUMPRODUCT(K15:$K$23, X15:$X$23)-$AZ$3*SUMPRODUCT(K14:$K$22, W15:$W$23))/Z14</f>
        <v>105.10892929306482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203.15171609197418</v>
      </c>
      <c r="P15">
        <f t="shared" si="22"/>
        <v>10.15758580459871</v>
      </c>
      <c r="Q15" s="4">
        <f t="shared" si="23"/>
        <v>25</v>
      </c>
      <c r="R15">
        <f t="shared" si="0"/>
        <v>100000</v>
      </c>
      <c r="S15">
        <f t="shared" si="1"/>
        <v>101.34901132933287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92.906543780347022</v>
      </c>
      <c r="AC15">
        <f t="shared" si="2"/>
        <v>88.561678205022076</v>
      </c>
      <c r="AE15">
        <f t="shared" si="3"/>
        <v>177.51980676824084</v>
      </c>
      <c r="AF15">
        <f t="shared" si="4"/>
        <v>-8.8759903384120431</v>
      </c>
      <c r="AG15">
        <f t="shared" si="4"/>
        <v>-21.845718335929682</v>
      </c>
      <c r="AH15">
        <f t="shared" si="5"/>
        <v>-123.94359482306044</v>
      </c>
      <c r="AI15">
        <f t="shared" si="6"/>
        <v>22.854503270838677</v>
      </c>
      <c r="AJ15">
        <f t="shared" si="7"/>
        <v>4.3448655753249454</v>
      </c>
      <c r="AK15">
        <f t="shared" si="24"/>
        <v>18.308525214712304</v>
      </c>
      <c r="AL15">
        <f t="shared" si="8"/>
        <v>45.507894060875927</v>
      </c>
      <c r="AN15">
        <f t="shared" si="9"/>
        <v>66.274005467230523</v>
      </c>
      <c r="AO15">
        <f t="shared" si="9"/>
        <v>-3.3137002733615262</v>
      </c>
      <c r="AP15">
        <f t="shared" si="9"/>
        <v>-8.1557279877008106</v>
      </c>
      <c r="AQ15">
        <f t="shared" si="9"/>
        <v>-46.272236492774724</v>
      </c>
      <c r="AR15">
        <f t="shared" si="9"/>
        <v>8.5323407133934541</v>
      </c>
      <c r="AS15">
        <f t="shared" si="9"/>
        <v>1.6220817841999986</v>
      </c>
      <c r="AT15">
        <f t="shared" si="9"/>
        <v>6.8351769994932789</v>
      </c>
      <c r="AU15">
        <f t="shared" si="9"/>
        <v>16.989599497086733</v>
      </c>
      <c r="AW15">
        <v>12</v>
      </c>
      <c r="AX15">
        <f>(R15*SUMPRODUCT(K16:$K$23, X16:$X$23)-$AZ$3*SUMPRODUCT(K15:$K$22, W16:$W$23))/Z15</f>
        <v>101.34901132933287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203.15171609197418</v>
      </c>
      <c r="P16">
        <f t="shared" si="22"/>
        <v>10.15758580459871</v>
      </c>
      <c r="Q16" s="4">
        <f t="shared" si="23"/>
        <v>25</v>
      </c>
      <c r="R16">
        <f t="shared" si="0"/>
        <v>100000</v>
      </c>
      <c r="S16">
        <f t="shared" si="1"/>
        <v>95.153210142131769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88.561678205022076</v>
      </c>
      <c r="AC16">
        <f t="shared" si="2"/>
        <v>82.192867594103205</v>
      </c>
      <c r="AE16">
        <f t="shared" si="3"/>
        <v>175.48143753974239</v>
      </c>
      <c r="AF16">
        <f t="shared" si="4"/>
        <v>-8.7740718769871204</v>
      </c>
      <c r="AG16">
        <f t="shared" si="4"/>
        <v>-21.594875115440271</v>
      </c>
      <c r="AH16">
        <f t="shared" si="5"/>
        <v>-129.54414852045625</v>
      </c>
      <c r="AI16">
        <f t="shared" si="6"/>
        <v>15.568342026858772</v>
      </c>
      <c r="AJ16">
        <f t="shared" si="7"/>
        <v>6.3688106109188709</v>
      </c>
      <c r="AK16">
        <f t="shared" si="24"/>
        <v>17.868833070744415</v>
      </c>
      <c r="AL16">
        <f t="shared" si="8"/>
        <v>39.805985708522059</v>
      </c>
      <c r="AN16">
        <f t="shared" si="9"/>
        <v>60.348843677312153</v>
      </c>
      <c r="AO16">
        <f t="shared" si="9"/>
        <v>-3.017442183865608</v>
      </c>
      <c r="AP16">
        <f t="shared" si="9"/>
        <v>-7.4265732082211455</v>
      </c>
      <c r="AQ16">
        <f t="shared" si="9"/>
        <v>-44.550806501120476</v>
      </c>
      <c r="AR16">
        <f t="shared" si="9"/>
        <v>5.354021784104928</v>
      </c>
      <c r="AS16">
        <f t="shared" si="9"/>
        <v>2.1902621801904467</v>
      </c>
      <c r="AT16">
        <f t="shared" si="9"/>
        <v>6.145170844284408</v>
      </c>
      <c r="AU16">
        <f t="shared" si="9"/>
        <v>13.689454808579784</v>
      </c>
      <c r="AW16">
        <v>13</v>
      </c>
      <c r="AX16">
        <f>(R16*SUMPRODUCT(K17:$K$23, X17:$X$23)-$AZ$3*SUMPRODUCT(K16:$K$22, W17:$W$23))/Z16</f>
        <v>95.153210142131769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203.15171609197418</v>
      </c>
      <c r="P17">
        <f t="shared" si="22"/>
        <v>10.15758580459871</v>
      </c>
      <c r="Q17" s="4">
        <f t="shared" si="23"/>
        <v>25</v>
      </c>
      <c r="R17">
        <f t="shared" si="0"/>
        <v>100000</v>
      </c>
      <c r="S17">
        <f t="shared" si="1"/>
        <v>86.843732749511403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82.192867594103205</v>
      </c>
      <c r="AC17">
        <f t="shared" si="2"/>
        <v>74.147665102110096</v>
      </c>
      <c r="AE17">
        <f t="shared" si="3"/>
        <v>173.45207227739067</v>
      </c>
      <c r="AF17">
        <f t="shared" si="4"/>
        <v>-8.6726036138695353</v>
      </c>
      <c r="AG17">
        <f t="shared" si="4"/>
        <v>-21.345139929665006</v>
      </c>
      <c r="AH17">
        <f t="shared" si="5"/>
        <v>-135.14573848345199</v>
      </c>
      <c r="AI17">
        <f t="shared" si="6"/>
        <v>8.2885902504041269</v>
      </c>
      <c r="AJ17">
        <f t="shared" si="7"/>
        <v>8.0452024919931091</v>
      </c>
      <c r="AK17">
        <f t="shared" si="24"/>
        <v>17.288063538033704</v>
      </c>
      <c r="AL17">
        <f t="shared" si="8"/>
        <v>33.62185628043094</v>
      </c>
      <c r="AN17">
        <f t="shared" si="9"/>
        <v>54.948852747098258</v>
      </c>
      <c r="AO17">
        <f t="shared" si="9"/>
        <v>-2.7474426373549132</v>
      </c>
      <c r="AP17">
        <f t="shared" si="9"/>
        <v>-6.7620463420329795</v>
      </c>
      <c r="AQ17">
        <f t="shared" si="9"/>
        <v>-42.813574872999887</v>
      </c>
      <c r="AR17">
        <f t="shared" si="9"/>
        <v>2.6257888947104724</v>
      </c>
      <c r="AS17">
        <f t="shared" si="9"/>
        <v>2.5486847245395601</v>
      </c>
      <c r="AT17">
        <f t="shared" si="9"/>
        <v>5.4767824054283087</v>
      </c>
      <c r="AU17">
        <f t="shared" si="9"/>
        <v>10.651256024678341</v>
      </c>
      <c r="AW17">
        <v>14</v>
      </c>
      <c r="AX17">
        <f>(R17*SUMPRODUCT(K18:$K$23, X18:$X$23)-$AZ$3*SUMPRODUCT(K17:$K$22, W18:$W$23))/Z17</f>
        <v>86.843732749511403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203.15171609197418</v>
      </c>
      <c r="P18">
        <f t="shared" si="22"/>
        <v>10.15758580459871</v>
      </c>
      <c r="Q18" s="4">
        <f t="shared" si="23"/>
        <v>25</v>
      </c>
      <c r="R18">
        <f t="shared" si="0"/>
        <v>100000</v>
      </c>
      <c r="S18">
        <f t="shared" si="1"/>
        <v>76.630400866387973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74.147665102110096</v>
      </c>
      <c r="AC18">
        <f t="shared" si="2"/>
        <v>64.665160879493044</v>
      </c>
      <c r="AE18">
        <f t="shared" si="3"/>
        <v>171.43115859380498</v>
      </c>
      <c r="AF18">
        <f t="shared" si="4"/>
        <v>-8.5715579296902487</v>
      </c>
      <c r="AG18">
        <f t="shared" si="4"/>
        <v>-21.096444801405447</v>
      </c>
      <c r="AH18">
        <f t="shared" si="5"/>
        <v>-140.97491585162945</v>
      </c>
      <c r="AI18">
        <f t="shared" si="6"/>
        <v>0.78824001107983577</v>
      </c>
      <c r="AJ18">
        <f t="shared" si="7"/>
        <v>9.4825042226170524</v>
      </c>
      <c r="AK18">
        <f t="shared" si="24"/>
        <v>16.59050860363574</v>
      </c>
      <c r="AL18">
        <f t="shared" si="8"/>
        <v>26.861252837332628</v>
      </c>
      <c r="AN18">
        <f t="shared" si="9"/>
        <v>50.027668538519649</v>
      </c>
      <c r="AO18">
        <f t="shared" si="9"/>
        <v>-2.5013834269259823</v>
      </c>
      <c r="AP18">
        <f t="shared" si="9"/>
        <v>-6.1564417841134915</v>
      </c>
      <c r="AQ18">
        <f t="shared" si="9"/>
        <v>-41.139816240650894</v>
      </c>
      <c r="AR18">
        <f t="shared" si="9"/>
        <v>0.230027086829279</v>
      </c>
      <c r="AS18">
        <f t="shared" si="9"/>
        <v>2.7672191103148842</v>
      </c>
      <c r="AT18">
        <f t="shared" si="9"/>
        <v>4.8415029806497527</v>
      </c>
      <c r="AU18">
        <f t="shared" si="9"/>
        <v>7.8387491777939156</v>
      </c>
      <c r="AW18">
        <v>15</v>
      </c>
      <c r="AX18">
        <f>(R18*SUMPRODUCT(K19:$K$23, X19:$X$23)-$AZ$3*SUMPRODUCT(K18:$K$22, W19:$W$23))/Z18</f>
        <v>76.630400866387973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203.15171609197418</v>
      </c>
      <c r="P19">
        <f t="shared" si="22"/>
        <v>10.15758580459871</v>
      </c>
      <c r="Q19" s="4">
        <f t="shared" si="23"/>
        <v>25</v>
      </c>
      <c r="R19">
        <f t="shared" si="0"/>
        <v>100000</v>
      </c>
      <c r="S19">
        <f t="shared" si="1"/>
        <v>64.466206027634328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64.665160879493044</v>
      </c>
      <c r="AC19">
        <f t="shared" si="2"/>
        <v>53.761039069736917</v>
      </c>
      <c r="AE19">
        <f t="shared" si="3"/>
        <v>169.41662956282877</v>
      </c>
      <c r="AF19">
        <f t="shared" si="4"/>
        <v>-8.4708314781414398</v>
      </c>
      <c r="AG19">
        <f t="shared" si="4"/>
        <v>-20.848535373204491</v>
      </c>
      <c r="AH19">
        <f t="shared" si="5"/>
        <v>-147.77992074761153</v>
      </c>
      <c r="AI19">
        <f t="shared" si="6"/>
        <v>-7.6826580361286858</v>
      </c>
      <c r="AJ19">
        <f t="shared" si="7"/>
        <v>10.904121809756127</v>
      </c>
      <c r="AK19">
        <f t="shared" si="24"/>
        <v>15.792767127492628</v>
      </c>
      <c r="AL19">
        <f t="shared" si="8"/>
        <v>19.014230901120069</v>
      </c>
      <c r="AN19">
        <f t="shared" si="9"/>
        <v>45.542609148750806</v>
      </c>
      <c r="AO19">
        <f t="shared" si="9"/>
        <v>-2.2771304574375408</v>
      </c>
      <c r="AP19">
        <f t="shared" si="9"/>
        <v>-5.6045070680244731</v>
      </c>
      <c r="AQ19">
        <f t="shared" si="9"/>
        <v>-39.726225152802321</v>
      </c>
      <c r="AR19">
        <f t="shared" si="9"/>
        <v>-2.0652535295135288</v>
      </c>
      <c r="AS19">
        <f t="shared" si="9"/>
        <v>2.9312480066068476</v>
      </c>
      <c r="AT19">
        <f t="shared" si="9"/>
        <v>4.245414529380084</v>
      </c>
      <c r="AU19">
        <f t="shared" si="9"/>
        <v>5.1114090064734032</v>
      </c>
      <c r="AW19">
        <v>16</v>
      </c>
      <c r="AX19">
        <f>(R19*SUMPRODUCT(K20:$K$23, X20:$X$23)-$AZ$3*SUMPRODUCT(K19:$K$22, W20:$W$23))/Z19</f>
        <v>64.466206027634328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203.15171609197418</v>
      </c>
      <c r="P20">
        <f t="shared" si="22"/>
        <v>10.15758580459871</v>
      </c>
      <c r="Q20" s="4">
        <f t="shared" si="23"/>
        <v>25</v>
      </c>
      <c r="R20">
        <f t="shared" si="0"/>
        <v>100000</v>
      </c>
      <c r="S20">
        <f t="shared" si="1"/>
        <v>50.707347789867733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53.761039069736917</v>
      </c>
      <c r="AC20">
        <f t="shared" si="2"/>
        <v>41.785838058401438</v>
      </c>
      <c r="AE20">
        <f t="shared" si="3"/>
        <v>167.40896694269247</v>
      </c>
      <c r="AF20">
        <f t="shared" si="4"/>
        <v>-8.3704483471346247</v>
      </c>
      <c r="AG20">
        <f t="shared" si="4"/>
        <v>-20.601470930585243</v>
      </c>
      <c r="AH20">
        <f t="shared" si="5"/>
        <v>-154.31635554881905</v>
      </c>
      <c r="AI20">
        <f t="shared" si="6"/>
        <v>-15.879307883846423</v>
      </c>
      <c r="AJ20">
        <f t="shared" si="7"/>
        <v>11.975201011335479</v>
      </c>
      <c r="AK20">
        <f t="shared" si="24"/>
        <v>14.895969036570635</v>
      </c>
      <c r="AL20">
        <f t="shared" si="8"/>
        <v>10.991862164059691</v>
      </c>
      <c r="AN20">
        <f t="shared" si="9"/>
        <v>41.455480537757452</v>
      </c>
      <c r="AO20">
        <f t="shared" si="9"/>
        <v>-2.0727740268878732</v>
      </c>
      <c r="AP20">
        <f t="shared" si="9"/>
        <v>-5.1015420070324504</v>
      </c>
      <c r="AQ20">
        <f t="shared" si="9"/>
        <v>-38.213357330504529</v>
      </c>
      <c r="AR20">
        <f t="shared" si="9"/>
        <v>-3.932192826667392</v>
      </c>
      <c r="AS20">
        <f t="shared" si="9"/>
        <v>2.9654188872158334</v>
      </c>
      <c r="AT20">
        <f t="shared" si="9"/>
        <v>3.6886886393485798</v>
      </c>
      <c r="AU20">
        <f t="shared" si="9"/>
        <v>2.7219146998970212</v>
      </c>
      <c r="AW20">
        <v>17</v>
      </c>
      <c r="AX20">
        <f>(R20*SUMPRODUCT(K21:$K$23, X21:$X$23)-$AZ$3*SUMPRODUCT(K20:$K$22, W21:$W$23))/Z20</f>
        <v>50.707347789867733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203.15171609197418</v>
      </c>
      <c r="P21">
        <f t="shared" si="22"/>
        <v>10.15758580459871</v>
      </c>
      <c r="Q21" s="4">
        <f t="shared" si="23"/>
        <v>25</v>
      </c>
      <c r="R21">
        <f t="shared" si="0"/>
        <v>100000</v>
      </c>
      <c r="S21">
        <f t="shared" si="1"/>
        <v>35.309883015073957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41.785838058401438</v>
      </c>
      <c r="AC21">
        <f t="shared" si="2"/>
        <v>28.749297294682478</v>
      </c>
      <c r="AE21">
        <f t="shared" si="3"/>
        <v>165.40607283688175</v>
      </c>
      <c r="AF21">
        <f t="shared" si="4"/>
        <v>-8.2703036418440874</v>
      </c>
      <c r="AG21">
        <f t="shared" si="4"/>
        <v>-20.354993304855519</v>
      </c>
      <c r="AH21">
        <f t="shared" si="5"/>
        <v>-161.85166569549173</v>
      </c>
      <c r="AI21">
        <f t="shared" si="6"/>
        <v>-25.070889805309605</v>
      </c>
      <c r="AJ21">
        <f t="shared" si="7"/>
        <v>13.036540763718961</v>
      </c>
      <c r="AK21">
        <f t="shared" si="24"/>
        <v>13.924512507740737</v>
      </c>
      <c r="AL21">
        <f t="shared" si="8"/>
        <v>1.8901634661500921</v>
      </c>
      <c r="AN21">
        <f t="shared" si="9"/>
        <v>37.730803570487055</v>
      </c>
      <c r="AO21">
        <f t="shared" si="9"/>
        <v>-1.8865401785243527</v>
      </c>
      <c r="AP21">
        <f t="shared" si="9"/>
        <v>-4.6431805126131627</v>
      </c>
      <c r="AQ21">
        <f t="shared" si="9"/>
        <v>-36.920007235375593</v>
      </c>
      <c r="AR21">
        <f t="shared" si="9"/>
        <v>-5.7189243560260579</v>
      </c>
      <c r="AS21">
        <f t="shared" si="9"/>
        <v>2.9737672284838244</v>
      </c>
      <c r="AT21">
        <f t="shared" si="9"/>
        <v>3.1763225934423343</v>
      </c>
      <c r="AU21">
        <f t="shared" si="9"/>
        <v>0.43116546590010052</v>
      </c>
      <c r="AW21">
        <v>18</v>
      </c>
      <c r="AX21">
        <f>(R21*SUMPRODUCT(K22:$K$23, X22:$X$23)-$AZ$3*SUMPRODUCT(K21:$K$22, W22:$W$23))/Z21</f>
        <v>35.309883015073957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203.15171609197418</v>
      </c>
      <c r="P22">
        <f t="shared" si="22"/>
        <v>10.15758580459871</v>
      </c>
      <c r="Q22" s="4">
        <f t="shared" si="23"/>
        <v>25</v>
      </c>
      <c r="R22">
        <f t="shared" si="0"/>
        <v>100000</v>
      </c>
      <c r="S22">
        <f t="shared" si="1"/>
        <v>18.381880629461502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28.749297294682478</v>
      </c>
      <c r="AC22">
        <f t="shared" si="2"/>
        <v>14.785625941893997</v>
      </c>
      <c r="AE22">
        <f t="shared" si="3"/>
        <v>163.40685396332987</v>
      </c>
      <c r="AF22">
        <f t="shared" si="4"/>
        <v>-8.1703426981664933</v>
      </c>
      <c r="AG22">
        <f t="shared" si="4"/>
        <v>-20.108967955917933</v>
      </c>
      <c r="AH22">
        <f t="shared" si="5"/>
        <v>-169.90166355611106</v>
      </c>
      <c r="AI22">
        <f t="shared" si="6"/>
        <v>-34.774120246865635</v>
      </c>
      <c r="AJ22">
        <f t="shared" si="7"/>
        <v>13.963671352788481</v>
      </c>
      <c r="AK22">
        <f t="shared" si="24"/>
        <v>12.879006599189211</v>
      </c>
      <c r="AL22">
        <f t="shared" si="8"/>
        <v>-7.9314422948879439</v>
      </c>
      <c r="AN22">
        <f t="shared" si="9"/>
        <v>34.336517024744495</v>
      </c>
      <c r="AO22">
        <f t="shared" si="9"/>
        <v>-1.716825851237225</v>
      </c>
      <c r="AP22">
        <f t="shared" si="9"/>
        <v>-4.2254771071191817</v>
      </c>
      <c r="AQ22">
        <f t="shared" si="9"/>
        <v>-35.701264798452023</v>
      </c>
      <c r="AR22">
        <f t="shared" si="9"/>
        <v>-7.307050732063936</v>
      </c>
      <c r="AS22">
        <f t="shared" si="9"/>
        <v>2.9341721445818618</v>
      </c>
      <c r="AT22">
        <f t="shared" si="9"/>
        <v>2.7062526364658837</v>
      </c>
      <c r="AU22">
        <f t="shared" si="9"/>
        <v>-1.6666259510161909</v>
      </c>
      <c r="AW22">
        <v>19</v>
      </c>
      <c r="AX22">
        <f>(R22*SUMPRODUCT(K23:$K$23, X23:$X$23)-$AZ$3*SUMPRODUCT(K22:$K$22, W23:$W$23))/Z22</f>
        <v>18.381880629461502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203.15171609197418</v>
      </c>
      <c r="P23">
        <f t="shared" si="22"/>
        <v>10.15758580459871</v>
      </c>
      <c r="Q23" s="4">
        <f t="shared" si="23"/>
        <v>25</v>
      </c>
      <c r="R23">
        <f t="shared" si="0"/>
        <v>100000</v>
      </c>
      <c r="S23">
        <f t="shared" si="1"/>
        <v>18.609289986611632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14.785625941893997</v>
      </c>
      <c r="AC23">
        <f t="shared" si="2"/>
        <v>14.785625941893995</v>
      </c>
      <c r="AE23">
        <f t="shared" si="3"/>
        <v>161.40998854608605</v>
      </c>
      <c r="AF23">
        <f t="shared" si="4"/>
        <v>-8.0704994273043038</v>
      </c>
      <c r="AG23">
        <f t="shared" si="4"/>
        <v>-19.863232225049217</v>
      </c>
      <c r="AH23">
        <f t="shared" si="5"/>
        <v>-178.58420523814692</v>
      </c>
      <c r="AI23">
        <f t="shared" si="6"/>
        <v>-45.107948344414382</v>
      </c>
      <c r="AJ23">
        <f t="shared" si="7"/>
        <v>0</v>
      </c>
      <c r="AK23">
        <f t="shared" si="24"/>
        <v>11.768758054247304</v>
      </c>
      <c r="AL23">
        <f t="shared" si="8"/>
        <v>-33.339190290167082</v>
      </c>
      <c r="AN23">
        <f t="shared" si="9"/>
        <v>31.243360839612311</v>
      </c>
      <c r="AO23">
        <f t="shared" si="9"/>
        <v>-1.5621680419806157</v>
      </c>
      <c r="AP23">
        <f t="shared" si="9"/>
        <v>-3.8448310258756688</v>
      </c>
      <c r="AQ23">
        <f t="shared" si="9"/>
        <v>-34.567691967326539</v>
      </c>
      <c r="AR23">
        <f t="shared" si="9"/>
        <v>-8.7313301955705089</v>
      </c>
      <c r="AS23">
        <f t="shared" si="9"/>
        <v>0</v>
      </c>
      <c r="AT23">
        <f t="shared" si="9"/>
        <v>2.278022307262336</v>
      </c>
      <c r="AU23">
        <f t="shared" si="9"/>
        <v>-6.4533078883081743</v>
      </c>
      <c r="AW23">
        <v>20</v>
      </c>
      <c r="AX23">
        <f>(R23*SUMPRODUCT(K$23:$K24, X$23:$X24)-$AZ$3*SUMPRODUCT(K$22:$K23, W$23:$W24))/Z23</f>
        <v>18.609289986611632</v>
      </c>
    </row>
    <row r="25" spans="5:50" x14ac:dyDescent="0.25">
      <c r="AN25" s="8">
        <f t="shared" ref="AN25:AU25" si="25">SUM(AN3:AN23)</f>
        <v>1773.206653277646</v>
      </c>
      <c r="AO25" s="8">
        <f t="shared" si="25"/>
        <v>-241.02411973286291</v>
      </c>
      <c r="AP25" s="8">
        <f t="shared" si="25"/>
        <v>-1715.6447054340435</v>
      </c>
      <c r="AQ25" s="8">
        <f t="shared" si="25"/>
        <v>-1110.2090741792954</v>
      </c>
      <c r="AR25" s="8">
        <f t="shared" si="25"/>
        <v>-1293.6712460685567</v>
      </c>
      <c r="AS25" s="8">
        <f t="shared" si="25"/>
        <v>-50.79322435000573</v>
      </c>
      <c r="AT25" s="8">
        <f t="shared" si="25"/>
        <v>143.61758723899135</v>
      </c>
      <c r="AU25" s="9">
        <f t="shared" si="25"/>
        <v>-1200.8468831795708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378.3199803514795</v>
      </c>
      <c r="K3">
        <v>1</v>
      </c>
      <c r="L3" s="2">
        <v>0</v>
      </c>
      <c r="O3">
        <f>$C$3</f>
        <v>378.3199803514795</v>
      </c>
      <c r="P3">
        <f>O3*B5</f>
        <v>302.65598428118363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378.3199803514795</v>
      </c>
      <c r="AF3">
        <f t="shared" ref="AF3:AG23" si="4">-$Z3*P3</f>
        <v>-302.65598428118363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-1446.7685909297043</v>
      </c>
      <c r="AJ3">
        <f t="shared" ref="AJ3:AJ23" si="7">AB3-AC3</f>
        <v>0</v>
      </c>
      <c r="AL3">
        <f t="shared" ref="AL3:AL23" si="8">SUM(AI3:AK3)</f>
        <v>-1446.7685909297043</v>
      </c>
      <c r="AN3">
        <f t="shared" ref="AN3:AU23" si="9">AE3*$K3</f>
        <v>378.3199803514795</v>
      </c>
      <c r="AO3">
        <f t="shared" si="9"/>
        <v>-302.65598428118363</v>
      </c>
      <c r="AP3">
        <f t="shared" si="9"/>
        <v>-1522.432587</v>
      </c>
      <c r="AQ3">
        <f t="shared" si="9"/>
        <v>0</v>
      </c>
      <c r="AR3">
        <f t="shared" si="9"/>
        <v>-1446.7685909297043</v>
      </c>
      <c r="AS3">
        <f t="shared" si="9"/>
        <v>0</v>
      </c>
      <c r="AT3">
        <f t="shared" si="9"/>
        <v>0</v>
      </c>
      <c r="AU3">
        <f t="shared" si="9"/>
        <v>-1446.7685909297043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241.9574481808821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100000</v>
      </c>
      <c r="S4">
        <f t="shared" si="1"/>
        <v>125.25061991381693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123.83750772552753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-123.83750772552753</v>
      </c>
      <c r="AK4">
        <f>G4*MAX(0, SUM(AB4, AE4:AF4))</f>
        <v>0</v>
      </c>
      <c r="AL4">
        <f t="shared" si="8"/>
        <v>-252.06520772552753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-118.11994045535442</v>
      </c>
      <c r="AR4">
        <f t="shared" si="9"/>
        <v>-118.11994045535442</v>
      </c>
      <c r="AS4">
        <f t="shared" si="9"/>
        <v>-114.07581231417865</v>
      </c>
      <c r="AT4">
        <f t="shared" si="9"/>
        <v>0</v>
      </c>
      <c r="AU4">
        <f t="shared" si="9"/>
        <v>-232.19575276953307</v>
      </c>
      <c r="AW4">
        <v>1</v>
      </c>
      <c r="AX4">
        <f>(R4*SUMPRODUCT(K5:$K$23, X5:$X$23)-$AZ$3*SUMPRODUCT(K4:$K$22, W5:$W$23))/Z4</f>
        <v>125.25061991381693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378.3199803514795</v>
      </c>
      <c r="P5">
        <f t="shared" ref="P5:P23" si="22">O5*$C$5</f>
        <v>18.915999017573977</v>
      </c>
      <c r="Q5" s="4">
        <f t="shared" ref="Q5:Q23" si="23">$C$8</f>
        <v>25</v>
      </c>
      <c r="R5">
        <f t="shared" si="0"/>
        <v>100000</v>
      </c>
      <c r="S5">
        <f t="shared" si="1"/>
        <v>237.73506244671276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123.83750772552753</v>
      </c>
      <c r="AC5">
        <f t="shared" si="2"/>
        <v>232.38906692475643</v>
      </c>
      <c r="AE5">
        <f t="shared" si="3"/>
        <v>369.81262388495514</v>
      </c>
      <c r="AF5">
        <f t="shared" si="4"/>
        <v>-18.490631194247758</v>
      </c>
      <c r="AG5">
        <f t="shared" si="4"/>
        <v>-24.43782003936056</v>
      </c>
      <c r="AH5">
        <f t="shared" si="5"/>
        <v>-131.77441955776629</v>
      </c>
      <c r="AI5">
        <f t="shared" si="6"/>
        <v>195.10975309358054</v>
      </c>
      <c r="AJ5">
        <f t="shared" si="7"/>
        <v>-108.5515591992289</v>
      </c>
      <c r="AK5">
        <f>G5*SUM(AB5, AE5:AF5)</f>
        <v>33.261165029136443</v>
      </c>
      <c r="AL5">
        <f t="shared" si="8"/>
        <v>119.81935892348807</v>
      </c>
      <c r="AN5">
        <f t="shared" si="9"/>
        <v>313.80832870688852</v>
      </c>
      <c r="AO5">
        <f t="shared" si="9"/>
        <v>-15.690416435344428</v>
      </c>
      <c r="AP5">
        <f t="shared" si="9"/>
        <v>-20.736965069578392</v>
      </c>
      <c r="AQ5">
        <f t="shared" si="9"/>
        <v>-111.81854727762651</v>
      </c>
      <c r="AR5">
        <f t="shared" si="9"/>
        <v>165.56239992433922</v>
      </c>
      <c r="AS5">
        <f t="shared" si="9"/>
        <v>-92.112548817246349</v>
      </c>
      <c r="AT5">
        <f t="shared" si="9"/>
        <v>28.224105761961098</v>
      </c>
      <c r="AU5">
        <f t="shared" si="9"/>
        <v>101.67395686905395</v>
      </c>
      <c r="AW5">
        <v>2</v>
      </c>
      <c r="AX5">
        <f>(R5*SUMPRODUCT(K6:$K$23, X6:$X$23)-$AZ$3*SUMPRODUCT(K5:$K$22, W6:$W$23))/Z5</f>
        <v>237.73506244671276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378.3199803514795</v>
      </c>
      <c r="P6">
        <f t="shared" si="22"/>
        <v>18.915999017573977</v>
      </c>
      <c r="Q6" s="4">
        <f t="shared" si="23"/>
        <v>25</v>
      </c>
      <c r="R6">
        <f t="shared" si="0"/>
        <v>100000</v>
      </c>
      <c r="S6">
        <f t="shared" si="1"/>
        <v>337.28858979467839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232.38906692475643</v>
      </c>
      <c r="AC6">
        <f t="shared" si="2"/>
        <v>325.94455646419487</v>
      </c>
      <c r="AE6">
        <f t="shared" si="3"/>
        <v>365.59593750939115</v>
      </c>
      <c r="AF6">
        <f t="shared" si="4"/>
        <v>-18.279796875469561</v>
      </c>
      <c r="AG6">
        <f t="shared" si="4"/>
        <v>-24.15917454120008</v>
      </c>
      <c r="AH6">
        <f t="shared" si="5"/>
        <v>-137.0691910674893</v>
      </c>
      <c r="AI6">
        <f t="shared" si="6"/>
        <v>186.08777502523222</v>
      </c>
      <c r="AJ6">
        <f t="shared" si="7"/>
        <v>-93.55548953943844</v>
      </c>
      <c r="AK6">
        <f>G6*SUM(AB6, AE6:AF6)</f>
        <v>40.579364529107472</v>
      </c>
      <c r="AL6">
        <f t="shared" si="8"/>
        <v>133.11165001490124</v>
      </c>
      <c r="AN6">
        <f t="shared" si="9"/>
        <v>285.77580837559094</v>
      </c>
      <c r="AO6">
        <f t="shared" si="9"/>
        <v>-14.28879041877955</v>
      </c>
      <c r="AP6">
        <f t="shared" si="9"/>
        <v>-18.884530504448239</v>
      </c>
      <c r="AQ6">
        <f t="shared" si="9"/>
        <v>-107.14303651061191</v>
      </c>
      <c r="AR6">
        <f t="shared" si="9"/>
        <v>145.45945094175127</v>
      </c>
      <c r="AS6">
        <f t="shared" si="9"/>
        <v>-73.129630031571097</v>
      </c>
      <c r="AT6">
        <f t="shared" si="9"/>
        <v>31.719719810550643</v>
      </c>
      <c r="AU6">
        <f t="shared" si="9"/>
        <v>104.04954072073079</v>
      </c>
      <c r="AW6">
        <v>3</v>
      </c>
      <c r="AX6">
        <f>(R6*SUMPRODUCT(K7:$K$23, X7:$X$23)-$AZ$3*SUMPRODUCT(K6:$K$22, W7:$W$23))/Z6</f>
        <v>337.28858979467839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378.3199803514795</v>
      </c>
      <c r="P7">
        <f t="shared" si="22"/>
        <v>18.915999017573977</v>
      </c>
      <c r="Q7" s="4">
        <f t="shared" si="23"/>
        <v>25</v>
      </c>
      <c r="R7">
        <f t="shared" si="0"/>
        <v>100000</v>
      </c>
      <c r="S7">
        <f t="shared" si="1"/>
        <v>424.54730204910288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325.94455646419487</v>
      </c>
      <c r="AC7">
        <f t="shared" si="2"/>
        <v>405.55759136885604</v>
      </c>
      <c r="AE7">
        <f t="shared" si="3"/>
        <v>361.39798617849488</v>
      </c>
      <c r="AF7">
        <f t="shared" si="4"/>
        <v>-18.069899308924747</v>
      </c>
      <c r="AG7">
        <f t="shared" si="4"/>
        <v>-23.881767085281673</v>
      </c>
      <c r="AH7">
        <f t="shared" si="5"/>
        <v>-143.26284202563667</v>
      </c>
      <c r="AI7">
        <f t="shared" si="6"/>
        <v>176.18347775865178</v>
      </c>
      <c r="AJ7">
        <f t="shared" si="7"/>
        <v>-79.613034904661163</v>
      </c>
      <c r="AK7">
        <f>G7*SUM(AB7, AE7:AF7)</f>
        <v>46.849085033363558</v>
      </c>
      <c r="AL7">
        <f t="shared" si="8"/>
        <v>143.41952788735418</v>
      </c>
      <c r="AN7">
        <f t="shared" si="9"/>
        <v>260.22630539425495</v>
      </c>
      <c r="AO7">
        <f t="shared" si="9"/>
        <v>-13.011315269712748</v>
      </c>
      <c r="AP7">
        <f t="shared" si="9"/>
        <v>-17.19617776680013</v>
      </c>
      <c r="AQ7">
        <f t="shared" si="9"/>
        <v>-103.15707753335188</v>
      </c>
      <c r="AR7">
        <f t="shared" si="9"/>
        <v>126.86173482439017</v>
      </c>
      <c r="AS7">
        <f t="shared" si="9"/>
        <v>-57.325737073231736</v>
      </c>
      <c r="AT7">
        <f t="shared" si="9"/>
        <v>33.733902167656666</v>
      </c>
      <c r="AU7">
        <f t="shared" si="9"/>
        <v>103.2698999188151</v>
      </c>
      <c r="AW7">
        <v>4</v>
      </c>
      <c r="AX7">
        <f>(R7*SUMPRODUCT(K8:$K$23, X8:$X$23)-$AZ$3*SUMPRODUCT(K7:$K$22, W8:$W$23))/Z7</f>
        <v>424.54730204910288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378.3199803514795</v>
      </c>
      <c r="P8">
        <f t="shared" si="22"/>
        <v>18.915999017573977</v>
      </c>
      <c r="Q8" s="4">
        <f t="shared" si="23"/>
        <v>25</v>
      </c>
      <c r="R8">
        <f t="shared" si="0"/>
        <v>100000</v>
      </c>
      <c r="S8">
        <f t="shared" si="1"/>
        <v>500.78487033187167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405.55759136885604</v>
      </c>
      <c r="AC8">
        <f t="shared" si="2"/>
        <v>472.85279302709478</v>
      </c>
      <c r="AE8">
        <f t="shared" si="3"/>
        <v>357.21857820625047</v>
      </c>
      <c r="AF8">
        <f t="shared" si="4"/>
        <v>-17.860928910312523</v>
      </c>
      <c r="AG8">
        <f t="shared" si="4"/>
        <v>-23.605585004681441</v>
      </c>
      <c r="AH8">
        <f t="shared" si="5"/>
        <v>-149.45763898965649</v>
      </c>
      <c r="AI8">
        <f t="shared" si="6"/>
        <v>166.29442530160006</v>
      </c>
      <c r="AJ8">
        <f t="shared" si="7"/>
        <v>-67.295201658238739</v>
      </c>
      <c r="AK8">
        <f t="shared" ref="AK8:AK23" si="24">G8*SUM(AB8:AB8, AE8:AF8)</f>
        <v>52.14406684653558</v>
      </c>
      <c r="AL8">
        <f t="shared" si="8"/>
        <v>151.14329048989691</v>
      </c>
      <c r="AN8">
        <f t="shared" si="9"/>
        <v>236.94135736035693</v>
      </c>
      <c r="AO8">
        <f t="shared" si="9"/>
        <v>-11.847067868017847</v>
      </c>
      <c r="AP8">
        <f t="shared" si="9"/>
        <v>-15.657470505537781</v>
      </c>
      <c r="AQ8">
        <f t="shared" si="9"/>
        <v>-99.134529978552422</v>
      </c>
      <c r="AR8">
        <f t="shared" si="9"/>
        <v>110.30228900824889</v>
      </c>
      <c r="AS8">
        <f t="shared" si="9"/>
        <v>-44.636582186763292</v>
      </c>
      <c r="AT8">
        <f t="shared" si="9"/>
        <v>34.586907654544667</v>
      </c>
      <c r="AU8">
        <f t="shared" si="9"/>
        <v>100.25261447603027</v>
      </c>
      <c r="AW8">
        <v>5</v>
      </c>
      <c r="AX8">
        <f>(R8*SUMPRODUCT(K9:$K$23, X9:$X$23)-$AZ$3*SUMPRODUCT(K8:$K$22, W9:$W$23))/Z8</f>
        <v>500.78487033187167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378.3199803514795</v>
      </c>
      <c r="P9">
        <f t="shared" si="22"/>
        <v>18.915999017573977</v>
      </c>
      <c r="Q9" s="4">
        <f t="shared" si="23"/>
        <v>25</v>
      </c>
      <c r="R9">
        <f t="shared" si="0"/>
        <v>100000</v>
      </c>
      <c r="S9">
        <f t="shared" si="1"/>
        <v>566.99416948066641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472.85279302709478</v>
      </c>
      <c r="AC9">
        <f t="shared" si="2"/>
        <v>529.13150366980335</v>
      </c>
      <c r="AE9">
        <f t="shared" si="3"/>
        <v>353.05657596984281</v>
      </c>
      <c r="AF9">
        <f t="shared" si="4"/>
        <v>-17.652828798492141</v>
      </c>
      <c r="AG9">
        <f t="shared" si="4"/>
        <v>-23.330553123432335</v>
      </c>
      <c r="AH9">
        <f t="shared" si="5"/>
        <v>-155.90412480915879</v>
      </c>
      <c r="AI9">
        <f t="shared" si="6"/>
        <v>156.16906923875959</v>
      </c>
      <c r="AJ9">
        <f t="shared" si="7"/>
        <v>-56.278710642708575</v>
      </c>
      <c r="AK9">
        <f t="shared" si="24"/>
        <v>56.577957813891189</v>
      </c>
      <c r="AL9">
        <f t="shared" si="8"/>
        <v>156.46831640994219</v>
      </c>
      <c r="AN9">
        <f t="shared" si="9"/>
        <v>215.72104050374071</v>
      </c>
      <c r="AO9">
        <f t="shared" si="9"/>
        <v>-10.786052025187036</v>
      </c>
      <c r="AP9">
        <f t="shared" si="9"/>
        <v>-14.255197432562529</v>
      </c>
      <c r="AQ9">
        <f t="shared" si="9"/>
        <v>-95.258953696785213</v>
      </c>
      <c r="AR9">
        <f t="shared" si="9"/>
        <v>95.420837349205954</v>
      </c>
      <c r="AS9">
        <f t="shared" si="9"/>
        <v>-34.386845747609158</v>
      </c>
      <c r="AT9">
        <f t="shared" si="9"/>
        <v>34.569688712530535</v>
      </c>
      <c r="AU9">
        <f t="shared" si="9"/>
        <v>95.603680314127317</v>
      </c>
      <c r="AW9">
        <v>6</v>
      </c>
      <c r="AX9">
        <f>(R9*SUMPRODUCT(K10:$K$23, X10:$X$23)-$AZ$3*SUMPRODUCT(K9:$K$22, W10:$W$23))/Z9</f>
        <v>566.99416948066641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378.3199803514795</v>
      </c>
      <c r="P10">
        <f t="shared" si="22"/>
        <v>18.915999017573977</v>
      </c>
      <c r="Q10" s="4">
        <f t="shared" si="23"/>
        <v>25</v>
      </c>
      <c r="R10">
        <f t="shared" si="0"/>
        <v>100000</v>
      </c>
      <c r="S10">
        <f t="shared" si="1"/>
        <v>623.59258563965477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529.13150366980335</v>
      </c>
      <c r="AC10">
        <f t="shared" si="2"/>
        <v>575.11175790846266</v>
      </c>
      <c r="AE10">
        <f t="shared" si="3"/>
        <v>348.90772270592976</v>
      </c>
      <c r="AF10">
        <f t="shared" si="4"/>
        <v>-17.445386135296491</v>
      </c>
      <c r="AG10">
        <f t="shared" si="4"/>
        <v>-23.056390147685025</v>
      </c>
      <c r="AH10">
        <f t="shared" si="5"/>
        <v>-163.42977805194357</v>
      </c>
      <c r="AI10">
        <f t="shared" si="6"/>
        <v>144.97616837100469</v>
      </c>
      <c r="AJ10">
        <f t="shared" si="7"/>
        <v>-45.980254238659313</v>
      </c>
      <c r="AK10">
        <f t="shared" si="24"/>
        <v>60.241568816830565</v>
      </c>
      <c r="AL10">
        <f t="shared" si="8"/>
        <v>159.23748294917596</v>
      </c>
      <c r="AN10">
        <f t="shared" si="9"/>
        <v>196.38130898023294</v>
      </c>
      <c r="AO10">
        <f t="shared" si="9"/>
        <v>-9.8190654490116493</v>
      </c>
      <c r="AP10">
        <f t="shared" si="9"/>
        <v>-12.977196498965256</v>
      </c>
      <c r="AQ10">
        <f t="shared" si="9"/>
        <v>-91.985793525240794</v>
      </c>
      <c r="AR10">
        <f t="shared" si="9"/>
        <v>81.599253507015263</v>
      </c>
      <c r="AS10">
        <f t="shared" si="9"/>
        <v>-25.879801239717182</v>
      </c>
      <c r="AT10">
        <f t="shared" si="9"/>
        <v>33.906724814007418</v>
      </c>
      <c r="AU10">
        <f t="shared" si="9"/>
        <v>89.626177081305499</v>
      </c>
      <c r="AW10">
        <v>7</v>
      </c>
      <c r="AX10">
        <f>(R10*SUMPRODUCT(K11:$K$23, X11:$X$23)-$AZ$3*SUMPRODUCT(K10:$K$22, W11:$W$23))/Z10</f>
        <v>623.59258563965477</v>
      </c>
    </row>
    <row r="11" spans="1:52" x14ac:dyDescent="0.25">
      <c r="A11" t="s">
        <v>33</v>
      </c>
      <c r="C11" s="7">
        <f>AU25</f>
        <v>-1067.4891961698622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378.3199803514795</v>
      </c>
      <c r="P11">
        <f t="shared" si="22"/>
        <v>18.915999017573977</v>
      </c>
      <c r="Q11" s="4">
        <f t="shared" si="23"/>
        <v>25</v>
      </c>
      <c r="R11">
        <f t="shared" si="0"/>
        <v>100000</v>
      </c>
      <c r="S11">
        <f t="shared" si="1"/>
        <v>671.79676678353826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575.11175790846266</v>
      </c>
      <c r="AC11">
        <f t="shared" si="2"/>
        <v>612.22617310887847</v>
      </c>
      <c r="AE11">
        <f t="shared" si="3"/>
        <v>344.77301057902019</v>
      </c>
      <c r="AF11">
        <f t="shared" si="4"/>
        <v>-17.238650528951013</v>
      </c>
      <c r="AG11">
        <f t="shared" si="4"/>
        <v>-22.783161641284952</v>
      </c>
      <c r="AH11">
        <f t="shared" si="5"/>
        <v>-170.65841969289264</v>
      </c>
      <c r="AI11">
        <f t="shared" si="6"/>
        <v>134.09277871589157</v>
      </c>
      <c r="AJ11">
        <f t="shared" si="7"/>
        <v>-37.114415200415806</v>
      </c>
      <c r="AK11">
        <f t="shared" si="24"/>
        <v>63.185228257097243</v>
      </c>
      <c r="AL11">
        <f t="shared" si="8"/>
        <v>160.163591772573</v>
      </c>
      <c r="AN11">
        <f t="shared" si="9"/>
        <v>178.75746876554794</v>
      </c>
      <c r="AO11">
        <f t="shared" si="9"/>
        <v>-8.9378734382773981</v>
      </c>
      <c r="AP11">
        <f t="shared" si="9"/>
        <v>-11.812584455589199</v>
      </c>
      <c r="AQ11">
        <f t="shared" si="9"/>
        <v>-88.482758776844861</v>
      </c>
      <c r="AR11">
        <f t="shared" si="9"/>
        <v>69.524252094836456</v>
      </c>
      <c r="AS11">
        <f t="shared" si="9"/>
        <v>-19.243034438217194</v>
      </c>
      <c r="AT11">
        <f t="shared" si="9"/>
        <v>32.760196187176199</v>
      </c>
      <c r="AU11">
        <f t="shared" si="9"/>
        <v>83.041413843795468</v>
      </c>
      <c r="AW11">
        <v>8</v>
      </c>
      <c r="AX11">
        <f>(R11*SUMPRODUCT(K12:$K$23, X12:$X$23)-$AZ$3*SUMPRODUCT(K11:$K$22, W12:$W$23))/Z11</f>
        <v>671.79676678353826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378.3199803514795</v>
      </c>
      <c r="P12">
        <f t="shared" si="22"/>
        <v>18.915999017573977</v>
      </c>
      <c r="Q12" s="4">
        <f t="shared" si="23"/>
        <v>25</v>
      </c>
      <c r="R12">
        <f t="shared" si="0"/>
        <v>100000</v>
      </c>
      <c r="S12">
        <f t="shared" si="1"/>
        <v>711.95834282064152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612.22617310887847</v>
      </c>
      <c r="AC12">
        <f t="shared" si="2"/>
        <v>641.06386898671371</v>
      </c>
      <c r="AE12">
        <f t="shared" si="3"/>
        <v>340.64811904338495</v>
      </c>
      <c r="AF12">
        <f t="shared" si="4"/>
        <v>-17.032405952169249</v>
      </c>
      <c r="AG12">
        <f t="shared" si="4"/>
        <v>-22.510582095538851</v>
      </c>
      <c r="AH12">
        <f t="shared" si="5"/>
        <v>-178.99171733301324</v>
      </c>
      <c r="AI12">
        <f t="shared" si="6"/>
        <v>122.11341366266362</v>
      </c>
      <c r="AJ12">
        <f t="shared" si="7"/>
        <v>-28.837695877835245</v>
      </c>
      <c r="AK12">
        <f t="shared" si="24"/>
        <v>65.508932034006605</v>
      </c>
      <c r="AL12">
        <f t="shared" si="8"/>
        <v>158.78464981883496</v>
      </c>
      <c r="AN12">
        <f t="shared" si="9"/>
        <v>162.69653259976943</v>
      </c>
      <c r="AO12">
        <f t="shared" si="9"/>
        <v>-8.1348266299884724</v>
      </c>
      <c r="AP12">
        <f t="shared" si="9"/>
        <v>-10.751251655319372</v>
      </c>
      <c r="AQ12">
        <f t="shared" si="9"/>
        <v>-85.488015773985268</v>
      </c>
      <c r="AR12">
        <f t="shared" si="9"/>
        <v>58.322438540476327</v>
      </c>
      <c r="AS12">
        <f t="shared" si="9"/>
        <v>-13.773136750809158</v>
      </c>
      <c r="AT12">
        <f t="shared" si="9"/>
        <v>31.287641118280835</v>
      </c>
      <c r="AU12">
        <f t="shared" si="9"/>
        <v>75.836942907948</v>
      </c>
      <c r="AW12">
        <v>9</v>
      </c>
      <c r="AX12">
        <f>(R12*SUMPRODUCT(K13:$K$23, X13:$X$23)-$AZ$3*SUMPRODUCT(K12:$K$22, W13:$W$23))/Z12</f>
        <v>711.95834282064152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378.3199803514795</v>
      </c>
      <c r="P13">
        <f t="shared" si="22"/>
        <v>18.915999017573977</v>
      </c>
      <c r="Q13" s="4">
        <f t="shared" si="23"/>
        <v>25</v>
      </c>
      <c r="R13">
        <f t="shared" si="0"/>
        <v>100000</v>
      </c>
      <c r="S13">
        <f t="shared" si="1"/>
        <v>744.7125235734236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641.06386898671371</v>
      </c>
      <c r="AC13">
        <f t="shared" si="2"/>
        <v>662.4516593212611</v>
      </c>
      <c r="AE13">
        <f t="shared" si="3"/>
        <v>336.5307965222035</v>
      </c>
      <c r="AF13">
        <f t="shared" si="4"/>
        <v>-16.826539826110178</v>
      </c>
      <c r="AG13">
        <f t="shared" si="4"/>
        <v>-22.238502722586077</v>
      </c>
      <c r="AH13">
        <f t="shared" si="5"/>
        <v>-187.89420798955189</v>
      </c>
      <c r="AI13">
        <f t="shared" si="6"/>
        <v>109.57154598395539</v>
      </c>
      <c r="AJ13">
        <f t="shared" si="7"/>
        <v>-21.38779033454739</v>
      </c>
      <c r="AK13">
        <f t="shared" si="24"/>
        <v>67.253768797796496</v>
      </c>
      <c r="AL13">
        <f t="shared" si="8"/>
        <v>155.43752444720451</v>
      </c>
      <c r="AN13">
        <f t="shared" si="9"/>
        <v>148.06025138167416</v>
      </c>
      <c r="AO13">
        <f t="shared" si="9"/>
        <v>-7.4030125690837094</v>
      </c>
      <c r="AP13">
        <f t="shared" si="9"/>
        <v>-9.7840623725528761</v>
      </c>
      <c r="AQ13">
        <f t="shared" si="9"/>
        <v>-82.666026276314795</v>
      </c>
      <c r="AR13">
        <f t="shared" si="9"/>
        <v>48.207150163722794</v>
      </c>
      <c r="AS13">
        <f t="shared" si="9"/>
        <v>-9.4097825404299886</v>
      </c>
      <c r="AT13">
        <f t="shared" si="9"/>
        <v>29.589000523789402</v>
      </c>
      <c r="AU13">
        <f t="shared" si="9"/>
        <v>68.386368147082209</v>
      </c>
      <c r="AW13">
        <v>10</v>
      </c>
      <c r="AX13">
        <f>(R13*SUMPRODUCT(K14:$K$23, X14:$X$23)-$AZ$3*SUMPRODUCT(K13:$K$22, W14:$W$23))/Z13</f>
        <v>744.7125235734236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378.3199803514795</v>
      </c>
      <c r="P14">
        <f t="shared" si="22"/>
        <v>18.915999017573977</v>
      </c>
      <c r="Q14" s="4">
        <f t="shared" si="23"/>
        <v>25</v>
      </c>
      <c r="R14">
        <f t="shared" si="0"/>
        <v>100000</v>
      </c>
      <c r="S14">
        <f t="shared" si="1"/>
        <v>770.60065735648675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662.4516593212611</v>
      </c>
      <c r="AC14">
        <f t="shared" si="2"/>
        <v>677.10348350265633</v>
      </c>
      <c r="AE14">
        <f t="shared" si="3"/>
        <v>332.41832086335808</v>
      </c>
      <c r="AF14">
        <f t="shared" si="4"/>
        <v>-16.620916043167906</v>
      </c>
      <c r="AG14">
        <f t="shared" si="4"/>
        <v>-21.966743638184514</v>
      </c>
      <c r="AH14">
        <f t="shared" si="5"/>
        <v>-197.49622870280777</v>
      </c>
      <c r="AI14">
        <f t="shared" si="6"/>
        <v>96.334432479197886</v>
      </c>
      <c r="AJ14">
        <f t="shared" si="7"/>
        <v>-14.651824181395227</v>
      </c>
      <c r="AK14">
        <f t="shared" si="24"/>
        <v>68.477434489901597</v>
      </c>
      <c r="AL14">
        <f t="shared" si="8"/>
        <v>150.16004278770424</v>
      </c>
      <c r="AN14">
        <f t="shared" si="9"/>
        <v>134.72245471454528</v>
      </c>
      <c r="AO14">
        <f t="shared" si="9"/>
        <v>-6.7361227357272639</v>
      </c>
      <c r="AP14">
        <f t="shared" si="9"/>
        <v>-8.902679062138148</v>
      </c>
      <c r="AQ14">
        <f t="shared" si="9"/>
        <v>-80.041246398824342</v>
      </c>
      <c r="AR14">
        <f t="shared" si="9"/>
        <v>39.042406517855511</v>
      </c>
      <c r="AS14">
        <f t="shared" si="9"/>
        <v>-5.9380894369383741</v>
      </c>
      <c r="AT14">
        <f t="shared" si="9"/>
        <v>27.752525922980542</v>
      </c>
      <c r="AU14">
        <f t="shared" si="9"/>
        <v>60.856843003897673</v>
      </c>
      <c r="AW14">
        <v>11</v>
      </c>
      <c r="AX14">
        <f>(R14*SUMPRODUCT(K15:$K$23, X15:$X$23)-$AZ$3*SUMPRODUCT(K14:$K$22, W15:$W$23))/Z14</f>
        <v>770.60065735648675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378.3199803514795</v>
      </c>
      <c r="P15">
        <f t="shared" si="22"/>
        <v>18.915999017573977</v>
      </c>
      <c r="Q15" s="4">
        <f t="shared" si="23"/>
        <v>25</v>
      </c>
      <c r="R15">
        <f t="shared" si="0"/>
        <v>100000</v>
      </c>
      <c r="S15">
        <f t="shared" si="1"/>
        <v>790.25645041079463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677.10348350265633</v>
      </c>
      <c r="AC15">
        <f t="shared" si="2"/>
        <v>685.79071838645359</v>
      </c>
      <c r="AE15">
        <f t="shared" si="3"/>
        <v>328.30903306176435</v>
      </c>
      <c r="AF15">
        <f t="shared" si="4"/>
        <v>-16.415451653088219</v>
      </c>
      <c r="AG15">
        <f t="shared" si="4"/>
        <v>-21.695195212578234</v>
      </c>
      <c r="AH15">
        <f t="shared" si="5"/>
        <v>-207.52395689773309</v>
      </c>
      <c r="AI15">
        <f t="shared" si="6"/>
        <v>82.674429298364799</v>
      </c>
      <c r="AJ15">
        <f t="shared" si="7"/>
        <v>-8.6872348837972595</v>
      </c>
      <c r="AK15">
        <f t="shared" si="24"/>
        <v>69.229794543793275</v>
      </c>
      <c r="AL15">
        <f t="shared" si="8"/>
        <v>143.21698895836082</v>
      </c>
      <c r="AN15">
        <f t="shared" si="9"/>
        <v>122.56860261504752</v>
      </c>
      <c r="AO15">
        <f t="shared" si="9"/>
        <v>-6.1284301307523767</v>
      </c>
      <c r="AP15">
        <f t="shared" si="9"/>
        <v>-8.0995327355678359</v>
      </c>
      <c r="AQ15">
        <f t="shared" si="9"/>
        <v>-77.475545430135242</v>
      </c>
      <c r="AR15">
        <f t="shared" si="9"/>
        <v>30.865094318592064</v>
      </c>
      <c r="AS15">
        <f t="shared" si="9"/>
        <v>-3.2432316295586321</v>
      </c>
      <c r="AT15">
        <f t="shared" si="9"/>
        <v>25.845768230699996</v>
      </c>
      <c r="AU15">
        <f t="shared" si="9"/>
        <v>53.467630919733423</v>
      </c>
      <c r="AW15">
        <v>12</v>
      </c>
      <c r="AX15">
        <f>(R15*SUMPRODUCT(K16:$K$23, X16:$X$23)-$AZ$3*SUMPRODUCT(K15:$K$22, W16:$W$23))/Z15</f>
        <v>790.25645041079463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378.3199803514795</v>
      </c>
      <c r="P16">
        <f t="shared" si="22"/>
        <v>18.915999017573977</v>
      </c>
      <c r="Q16" s="4">
        <f t="shared" si="23"/>
        <v>25</v>
      </c>
      <c r="R16">
        <f t="shared" si="0"/>
        <v>100000</v>
      </c>
      <c r="S16">
        <f t="shared" si="1"/>
        <v>803.69531469940694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685.79071838645359</v>
      </c>
      <c r="AC16">
        <f t="shared" si="2"/>
        <v>688.71493132568844</v>
      </c>
      <c r="AE16">
        <f t="shared" si="3"/>
        <v>324.19576737778544</v>
      </c>
      <c r="AF16">
        <f t="shared" si="4"/>
        <v>-16.209788368889274</v>
      </c>
      <c r="AG16">
        <f t="shared" si="4"/>
        <v>-21.423383922030119</v>
      </c>
      <c r="AH16">
        <f t="shared" si="5"/>
        <v>-219.43735368933531</v>
      </c>
      <c r="AI16">
        <f t="shared" si="6"/>
        <v>67.125241397530743</v>
      </c>
      <c r="AJ16">
        <f t="shared" si="7"/>
        <v>-2.9242129392348488</v>
      </c>
      <c r="AK16">
        <f t="shared" si="24"/>
        <v>69.564368817674492</v>
      </c>
      <c r="AL16">
        <f t="shared" si="8"/>
        <v>133.76539727597037</v>
      </c>
      <c r="AN16">
        <f t="shared" si="9"/>
        <v>111.49236044921992</v>
      </c>
      <c r="AO16">
        <f t="shared" si="9"/>
        <v>-5.5746180224609967</v>
      </c>
      <c r="AP16">
        <f t="shared" si="9"/>
        <v>-7.3675966271750672</v>
      </c>
      <c r="AQ16">
        <f t="shared" si="9"/>
        <v>-75.465477946985558</v>
      </c>
      <c r="AR16">
        <f t="shared" si="9"/>
        <v>23.084667852598287</v>
      </c>
      <c r="AS16">
        <f t="shared" si="9"/>
        <v>-1.0056497828101645</v>
      </c>
      <c r="AT16">
        <f t="shared" si="9"/>
        <v>23.923494576672528</v>
      </c>
      <c r="AU16">
        <f t="shared" si="9"/>
        <v>46.002512646460644</v>
      </c>
      <c r="AW16">
        <v>13</v>
      </c>
      <c r="AX16">
        <f>(R16*SUMPRODUCT(K17:$K$23, X17:$X$23)-$AZ$3*SUMPRODUCT(K16:$K$22, W17:$W$23))/Z16</f>
        <v>803.69531469940694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378.3199803514795</v>
      </c>
      <c r="P17">
        <f t="shared" si="22"/>
        <v>18.915999017573977</v>
      </c>
      <c r="Q17" s="4">
        <f t="shared" si="23"/>
        <v>25</v>
      </c>
      <c r="R17">
        <f t="shared" si="0"/>
        <v>100000</v>
      </c>
      <c r="S17">
        <f t="shared" si="1"/>
        <v>811.05894452196708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688.71493132568844</v>
      </c>
      <c r="AC17">
        <f t="shared" si="2"/>
        <v>686.18448235490746</v>
      </c>
      <c r="AE17">
        <f t="shared" si="3"/>
        <v>320.07205103323741</v>
      </c>
      <c r="AF17">
        <f t="shared" si="4"/>
        <v>-16.003602551661871</v>
      </c>
      <c r="AG17">
        <f t="shared" si="4"/>
        <v>-21.150882034823624</v>
      </c>
      <c r="AH17">
        <f t="shared" si="5"/>
        <v>-233.07219194476343</v>
      </c>
      <c r="AI17">
        <f t="shared" si="6"/>
        <v>49.845374501988516</v>
      </c>
      <c r="AJ17">
        <f t="shared" si="7"/>
        <v>2.5304489707809807</v>
      </c>
      <c r="AK17">
        <f t="shared" si="24"/>
        <v>69.494836586508484</v>
      </c>
      <c r="AL17">
        <f t="shared" si="8"/>
        <v>121.87066005927798</v>
      </c>
      <c r="AN17">
        <f t="shared" si="9"/>
        <v>101.39741641460694</v>
      </c>
      <c r="AO17">
        <f t="shared" si="9"/>
        <v>-5.0698708207303467</v>
      </c>
      <c r="AP17">
        <f t="shared" si="9"/>
        <v>-6.7005062963105528</v>
      </c>
      <c r="AQ17">
        <f t="shared" si="9"/>
        <v>-73.836244136274956</v>
      </c>
      <c r="AR17">
        <f t="shared" si="9"/>
        <v>15.79079516129109</v>
      </c>
      <c r="AS17">
        <f t="shared" si="9"/>
        <v>0.80163509177984538</v>
      </c>
      <c r="AT17">
        <f t="shared" si="9"/>
        <v>22.015658228451564</v>
      </c>
      <c r="AU17">
        <f t="shared" si="9"/>
        <v>38.608088481522501</v>
      </c>
      <c r="AW17">
        <v>14</v>
      </c>
      <c r="AX17">
        <f>(R17*SUMPRODUCT(K18:$K$23, X18:$X$23)-$AZ$3*SUMPRODUCT(K17:$K$22, W18:$W$23))/Z17</f>
        <v>811.05894452196708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378.3199803514795</v>
      </c>
      <c r="P18">
        <f t="shared" si="22"/>
        <v>18.915999017573977</v>
      </c>
      <c r="Q18" s="4">
        <f t="shared" si="23"/>
        <v>25</v>
      </c>
      <c r="R18">
        <f t="shared" si="0"/>
        <v>100000</v>
      </c>
      <c r="S18">
        <f t="shared" si="1"/>
        <v>775.0020571923103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686.18448235490746</v>
      </c>
      <c r="AC18">
        <f t="shared" si="2"/>
        <v>646.34196554054984</v>
      </c>
      <c r="AE18">
        <f t="shared" si="3"/>
        <v>315.51410403928884</v>
      </c>
      <c r="AF18">
        <f t="shared" si="4"/>
        <v>-15.775705201964444</v>
      </c>
      <c r="AG18">
        <f t="shared" si="4"/>
        <v>-20.84968547961433</v>
      </c>
      <c r="AH18">
        <f t="shared" si="5"/>
        <v>-358.75093944424538</v>
      </c>
      <c r="AI18">
        <f t="shared" si="6"/>
        <v>-79.862226086535316</v>
      </c>
      <c r="AJ18">
        <f t="shared" si="7"/>
        <v>39.842516814357623</v>
      </c>
      <c r="AK18">
        <f t="shared" si="24"/>
        <v>69.014601683456235</v>
      </c>
      <c r="AL18">
        <f t="shared" si="8"/>
        <v>28.994892411278542</v>
      </c>
      <c r="AN18">
        <f t="shared" si="9"/>
        <v>92.074481357882789</v>
      </c>
      <c r="AO18">
        <f t="shared" si="9"/>
        <v>-4.6037240678941398</v>
      </c>
      <c r="AP18">
        <f t="shared" si="9"/>
        <v>-6.0844315751140519</v>
      </c>
      <c r="AQ18">
        <f t="shared" si="9"/>
        <v>-104.69201301336717</v>
      </c>
      <c r="AR18">
        <f t="shared" si="9"/>
        <v>-23.305687298492568</v>
      </c>
      <c r="AS18">
        <f t="shared" si="9"/>
        <v>11.626989173257027</v>
      </c>
      <c r="AT18">
        <f t="shared" si="9"/>
        <v>20.140093817593069</v>
      </c>
      <c r="AU18">
        <f t="shared" si="9"/>
        <v>8.4613956923575273</v>
      </c>
      <c r="AW18">
        <v>15</v>
      </c>
      <c r="AX18">
        <f>(R18*SUMPRODUCT(K19:$K$23, X19:$X$23)-$AZ$3*SUMPRODUCT(K18:$K$22, W19:$W$23))/Z18</f>
        <v>775.0020571923103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378.3199803514795</v>
      </c>
      <c r="P19">
        <f t="shared" si="22"/>
        <v>18.915999017573977</v>
      </c>
      <c r="Q19" s="4">
        <f t="shared" si="23"/>
        <v>25</v>
      </c>
      <c r="R19">
        <f t="shared" si="0"/>
        <v>100000</v>
      </c>
      <c r="S19">
        <f t="shared" si="1"/>
        <v>697.84572951678979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646.34196554054984</v>
      </c>
      <c r="AC19">
        <f t="shared" si="2"/>
        <v>572.73513143881939</v>
      </c>
      <c r="AE19">
        <f t="shared" si="3"/>
        <v>310.49433206759068</v>
      </c>
      <c r="AF19">
        <f t="shared" si="4"/>
        <v>-15.524716603379536</v>
      </c>
      <c r="AG19">
        <f t="shared" si="4"/>
        <v>-20.517970778276425</v>
      </c>
      <c r="AH19">
        <f t="shared" si="5"/>
        <v>-492.87138616705357</v>
      </c>
      <c r="AI19">
        <f t="shared" si="6"/>
        <v>-218.41974148111888</v>
      </c>
      <c r="AJ19">
        <f t="shared" si="7"/>
        <v>73.606834101730442</v>
      </c>
      <c r="AK19">
        <f t="shared" si="24"/>
        <v>65.891810670333271</v>
      </c>
      <c r="AL19">
        <f t="shared" si="8"/>
        <v>-78.921096709055163</v>
      </c>
      <c r="AN19">
        <f t="shared" si="9"/>
        <v>83.467142775453382</v>
      </c>
      <c r="AO19">
        <f t="shared" si="9"/>
        <v>-4.17335713877267</v>
      </c>
      <c r="AP19">
        <f t="shared" si="9"/>
        <v>-5.515644633539309</v>
      </c>
      <c r="AQ19">
        <f t="shared" si="9"/>
        <v>-132.49377560356155</v>
      </c>
      <c r="AR19">
        <f t="shared" si="9"/>
        <v>-58.715634600420138</v>
      </c>
      <c r="AS19">
        <f t="shared" si="9"/>
        <v>19.787002520486684</v>
      </c>
      <c r="AT19">
        <f t="shared" si="9"/>
        <v>17.713048519535015</v>
      </c>
      <c r="AU19">
        <f t="shared" si="9"/>
        <v>-21.215583560398443</v>
      </c>
      <c r="AW19">
        <v>16</v>
      </c>
      <c r="AX19">
        <f>(R19*SUMPRODUCT(K20:$K$23, X20:$X$23)-$AZ$3*SUMPRODUCT(K19:$K$22, W20:$W$23))/Z19</f>
        <v>697.84572951678979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378.3199803514795</v>
      </c>
      <c r="P20">
        <f t="shared" si="22"/>
        <v>18.915999017573977</v>
      </c>
      <c r="Q20" s="4">
        <f t="shared" si="23"/>
        <v>25</v>
      </c>
      <c r="R20">
        <f t="shared" si="0"/>
        <v>100000</v>
      </c>
      <c r="S20">
        <f t="shared" si="1"/>
        <v>582.47552631943131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572.73513143881939</v>
      </c>
      <c r="AC20">
        <f t="shared" si="2"/>
        <v>469.58622386855978</v>
      </c>
      <c r="AE20">
        <f t="shared" si="3"/>
        <v>304.99796636923952</v>
      </c>
      <c r="AF20">
        <f t="shared" si="4"/>
        <v>-15.249898318461977</v>
      </c>
      <c r="AG20">
        <f t="shared" si="4"/>
        <v>-20.154761987846907</v>
      </c>
      <c r="AH20">
        <f t="shared" si="5"/>
        <v>-632.11633058701034</v>
      </c>
      <c r="AI20">
        <f t="shared" si="6"/>
        <v>-362.52302452407969</v>
      </c>
      <c r="AJ20">
        <f t="shared" si="7"/>
        <v>103.14890757025961</v>
      </c>
      <c r="AK20">
        <f t="shared" si="24"/>
        <v>60.373823964271793</v>
      </c>
      <c r="AL20">
        <f t="shared" si="8"/>
        <v>-199.00029298954829</v>
      </c>
      <c r="AN20">
        <f t="shared" si="9"/>
        <v>75.526642866172494</v>
      </c>
      <c r="AO20">
        <f t="shared" si="9"/>
        <v>-3.776332143308625</v>
      </c>
      <c r="AP20">
        <f t="shared" si="9"/>
        <v>-4.9909234767355004</v>
      </c>
      <c r="AQ20">
        <f t="shared" si="9"/>
        <v>-156.53095959440969</v>
      </c>
      <c r="AR20">
        <f t="shared" si="9"/>
        <v>-89.771572348281325</v>
      </c>
      <c r="AS20">
        <f t="shared" si="9"/>
        <v>25.542762782435858</v>
      </c>
      <c r="AT20">
        <f t="shared" si="9"/>
        <v>14.95036932637923</v>
      </c>
      <c r="AU20">
        <f t="shared" si="9"/>
        <v>-49.278440239466242</v>
      </c>
      <c r="AW20">
        <v>17</v>
      </c>
      <c r="AX20">
        <f>(R20*SUMPRODUCT(K21:$K$23, X21:$X$23)-$AZ$3*SUMPRODUCT(K20:$K$22, W21:$W$23))/Z20</f>
        <v>582.47552631943131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378.3199803514795</v>
      </c>
      <c r="P21">
        <f t="shared" si="22"/>
        <v>18.915999017573977</v>
      </c>
      <c r="Q21" s="4">
        <f t="shared" si="23"/>
        <v>25</v>
      </c>
      <c r="R21">
        <f t="shared" si="0"/>
        <v>100000</v>
      </c>
      <c r="S21">
        <f t="shared" si="1"/>
        <v>428.10631914227918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469.58622386855978</v>
      </c>
      <c r="AC21">
        <f t="shared" si="2"/>
        <v>338.31368558666827</v>
      </c>
      <c r="AE21">
        <f t="shared" si="3"/>
        <v>298.96972121368708</v>
      </c>
      <c r="AF21">
        <f t="shared" si="4"/>
        <v>-14.948486060684356</v>
      </c>
      <c r="AG21">
        <f t="shared" si="4"/>
        <v>-19.756405737276168</v>
      </c>
      <c r="AH21">
        <f t="shared" si="5"/>
        <v>-787.23452276906642</v>
      </c>
      <c r="AI21">
        <f t="shared" si="6"/>
        <v>-522.96969335333984</v>
      </c>
      <c r="AJ21">
        <f t="shared" si="7"/>
        <v>131.27253828189151</v>
      </c>
      <c r="AK21">
        <f t="shared" si="24"/>
        <v>52.75252213150938</v>
      </c>
      <c r="AL21">
        <f t="shared" si="8"/>
        <v>-338.94463293993897</v>
      </c>
      <c r="AN21">
        <f t="shared" si="9"/>
        <v>68.198027020212535</v>
      </c>
      <c r="AO21">
        <f t="shared" si="9"/>
        <v>-3.4099013510106273</v>
      </c>
      <c r="AP21">
        <f t="shared" si="9"/>
        <v>-4.5066366146491204</v>
      </c>
      <c r="AQ21">
        <f t="shared" si="9"/>
        <v>-179.57618262177058</v>
      </c>
      <c r="AR21">
        <f t="shared" si="9"/>
        <v>-119.29469356721779</v>
      </c>
      <c r="AS21">
        <f t="shared" si="9"/>
        <v>29.94459798944505</v>
      </c>
      <c r="AT21">
        <f t="shared" si="9"/>
        <v>12.033385571971207</v>
      </c>
      <c r="AU21">
        <f t="shared" si="9"/>
        <v>-77.316710005801539</v>
      </c>
      <c r="AW21">
        <v>18</v>
      </c>
      <c r="AX21">
        <f>(R21*SUMPRODUCT(K22:$K$23, X22:$X$23)-$AZ$3*SUMPRODUCT(K21:$K$22, W22:$W$23))/Z21</f>
        <v>428.10631914227918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378.3199803514795</v>
      </c>
      <c r="P22">
        <f t="shared" si="22"/>
        <v>18.915999017573977</v>
      </c>
      <c r="Q22" s="4">
        <f t="shared" si="23"/>
        <v>25</v>
      </c>
      <c r="R22">
        <f t="shared" si="0"/>
        <v>100000</v>
      </c>
      <c r="S22">
        <f t="shared" si="1"/>
        <v>233.94501612090156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338.31368558666827</v>
      </c>
      <c r="AC22">
        <f t="shared" si="2"/>
        <v>180.78834787755716</v>
      </c>
      <c r="AE22">
        <f t="shared" si="3"/>
        <v>292.3586291809151</v>
      </c>
      <c r="AF22">
        <f t="shared" si="4"/>
        <v>-14.617931459045758</v>
      </c>
      <c r="AG22">
        <f t="shared" si="4"/>
        <v>-19.319534016502267</v>
      </c>
      <c r="AH22">
        <f t="shared" si="5"/>
        <v>-957.23065360455439</v>
      </c>
      <c r="AI22">
        <f t="shared" si="6"/>
        <v>-698.80948989918727</v>
      </c>
      <c r="AJ22">
        <f t="shared" si="7"/>
        <v>157.52533770911111</v>
      </c>
      <c r="AK22">
        <f t="shared" si="24"/>
        <v>43.123806831597641</v>
      </c>
      <c r="AL22">
        <f t="shared" si="8"/>
        <v>-498.16034535847854</v>
      </c>
      <c r="AN22">
        <f t="shared" si="9"/>
        <v>61.4330231855159</v>
      </c>
      <c r="AO22">
        <f t="shared" si="9"/>
        <v>-3.0716511592757958</v>
      </c>
      <c r="AP22">
        <f t="shared" si="9"/>
        <v>-4.059594151519657</v>
      </c>
      <c r="AQ22">
        <f t="shared" si="9"/>
        <v>-201.14190951547226</v>
      </c>
      <c r="AR22">
        <f t="shared" si="9"/>
        <v>-146.84013164075179</v>
      </c>
      <c r="AS22">
        <f t="shared" si="9"/>
        <v>33.100639960251151</v>
      </c>
      <c r="AT22">
        <f t="shared" si="9"/>
        <v>9.0615619328748238</v>
      </c>
      <c r="AU22">
        <f t="shared" si="9"/>
        <v>-104.67792974762583</v>
      </c>
      <c r="AW22">
        <v>19</v>
      </c>
      <c r="AX22">
        <f>(R22*SUMPRODUCT(K23:$K$23, X23:$X$23)-$AZ$3*SUMPRODUCT(K22:$K$22, W23:$W$23))/Z22</f>
        <v>233.94501612090156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378.3199803514795</v>
      </c>
      <c r="P23">
        <f t="shared" si="22"/>
        <v>18.915999017573977</v>
      </c>
      <c r="Q23" s="4">
        <f t="shared" si="23"/>
        <v>25</v>
      </c>
      <c r="R23">
        <f t="shared" si="0"/>
        <v>100000</v>
      </c>
      <c r="S23">
        <f t="shared" si="1"/>
        <v>239.87293110152208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180.78834787755716</v>
      </c>
      <c r="AC23">
        <f t="shared" si="2"/>
        <v>180.78834787755716</v>
      </c>
      <c r="AE23">
        <f t="shared" si="3"/>
        <v>285.13364931479703</v>
      </c>
      <c r="AF23">
        <f t="shared" si="4"/>
        <v>-14.256682465739853</v>
      </c>
      <c r="AG23">
        <f t="shared" si="4"/>
        <v>-18.842095588626631</v>
      </c>
      <c r="AH23">
        <f t="shared" si="5"/>
        <v>-1136.9723508424536</v>
      </c>
      <c r="AI23">
        <f t="shared" si="6"/>
        <v>-884.937479582023</v>
      </c>
      <c r="AJ23">
        <f t="shared" si="7"/>
        <v>0</v>
      </c>
      <c r="AK23">
        <f t="shared" si="24"/>
        <v>31.616572030863004</v>
      </c>
      <c r="AL23">
        <f t="shared" si="8"/>
        <v>-853.32090755115996</v>
      </c>
      <c r="AN23">
        <f t="shared" si="9"/>
        <v>55.191959142690223</v>
      </c>
      <c r="AO23">
        <f t="shared" si="9"/>
        <v>-2.7595979571345119</v>
      </c>
      <c r="AP23">
        <f t="shared" si="9"/>
        <v>-3.6471744825249477</v>
      </c>
      <c r="AQ23">
        <f t="shared" si="9"/>
        <v>-220.0783095396263</v>
      </c>
      <c r="AR23">
        <f t="shared" si="9"/>
        <v>-171.29312283659553</v>
      </c>
      <c r="AS23">
        <f t="shared" si="9"/>
        <v>0</v>
      </c>
      <c r="AT23">
        <f t="shared" si="9"/>
        <v>6.1198688964023216</v>
      </c>
      <c r="AU23">
        <f t="shared" si="9"/>
        <v>-165.17325394019321</v>
      </c>
      <c r="AW23">
        <v>20</v>
      </c>
      <c r="AX23">
        <f>(R23*SUMPRODUCT(K$23:$K24, X$23:$X24)-$AZ$3*SUMPRODUCT(K$22:$K23, W$23:$W24))/Z23</f>
        <v>239.87293110152208</v>
      </c>
    </row>
    <row r="25" spans="5:50" x14ac:dyDescent="0.25">
      <c r="AN25" s="8">
        <f t="shared" ref="AN25:AU25" si="25">SUM(AN3:AN23)</f>
        <v>3282.7604929608833</v>
      </c>
      <c r="AO25" s="8">
        <f t="shared" si="25"/>
        <v>-447.87800991165375</v>
      </c>
      <c r="AP25" s="8">
        <f t="shared" si="25"/>
        <v>-1714.3627429166274</v>
      </c>
      <c r="AQ25" s="8">
        <f t="shared" si="25"/>
        <v>-2284.5863436050959</v>
      </c>
      <c r="AR25" s="8">
        <f t="shared" si="25"/>
        <v>-1164.0666034724945</v>
      </c>
      <c r="AS25" s="8">
        <f t="shared" si="25"/>
        <v>-373.35625447142525</v>
      </c>
      <c r="AT25" s="8">
        <f t="shared" si="25"/>
        <v>469.93366177405784</v>
      </c>
      <c r="AU25" s="9">
        <f t="shared" si="25"/>
        <v>-1067.4891961698622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1509.8172561276288</v>
      </c>
      <c r="K3">
        <v>1</v>
      </c>
      <c r="L3" s="2">
        <v>0</v>
      </c>
      <c r="O3">
        <f>$C$3</f>
        <v>1509.8172561276288</v>
      </c>
      <c r="P3">
        <f>O3*B5</f>
        <v>1207.8538049021031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1509.8172561276288</v>
      </c>
      <c r="AF3">
        <f t="shared" ref="AF3:AG23" si="4">-$Z3*P3</f>
        <v>-1207.8538049021031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-1220.4691357744744</v>
      </c>
      <c r="AJ3">
        <f t="shared" ref="AJ3:AJ23" si="7">AB3-AC3</f>
        <v>0</v>
      </c>
      <c r="AL3">
        <f t="shared" ref="AL3:AL23" si="8">SUM(AI3:AK3)</f>
        <v>-1220.4691357744744</v>
      </c>
      <c r="AN3">
        <f t="shared" ref="AN3:AU23" si="9">AE3*$K3</f>
        <v>1509.8172561276288</v>
      </c>
      <c r="AO3">
        <f t="shared" si="9"/>
        <v>-1207.8538049021031</v>
      </c>
      <c r="AP3">
        <f t="shared" si="9"/>
        <v>-1522.432587</v>
      </c>
      <c r="AQ3">
        <f t="shared" si="9"/>
        <v>0</v>
      </c>
      <c r="AR3">
        <f t="shared" si="9"/>
        <v>-1220.4691357744744</v>
      </c>
      <c r="AS3">
        <f t="shared" si="9"/>
        <v>0</v>
      </c>
      <c r="AT3">
        <f t="shared" si="9"/>
        <v>0</v>
      </c>
      <c r="AU3">
        <f t="shared" si="9"/>
        <v>-1220.4691357744744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1114.3965651797241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100000</v>
      </c>
      <c r="S4">
        <f t="shared" si="1"/>
        <v>921.13354615902779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909.877104471454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-909.877104471454</v>
      </c>
      <c r="AK4">
        <f>H4*SUM(AB4, AE4:AF4)</f>
        <v>0</v>
      </c>
      <c r="AL4">
        <f t="shared" si="8"/>
        <v>-1131.8977044714541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-204.51946070827182</v>
      </c>
      <c r="AR4">
        <f t="shared" si="9"/>
        <v>-204.51946070827182</v>
      </c>
      <c r="AS4">
        <f t="shared" si="9"/>
        <v>-838.1545438455064</v>
      </c>
      <c r="AT4">
        <f t="shared" si="9"/>
        <v>0</v>
      </c>
      <c r="AU4">
        <f t="shared" si="9"/>
        <v>-1042.6740045537783</v>
      </c>
      <c r="AW4">
        <v>1</v>
      </c>
      <c r="AX4">
        <f>(R4*SUMPRODUCT(K5:$K$23, X5:$X$23)-$AZ$3*SUMPRODUCT(K4:$K$22, W5:$W$23))/Z4</f>
        <v>921.13354615902779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1509.8172561276288</v>
      </c>
      <c r="P5">
        <f t="shared" ref="P5:P23" si="22">O5*$C$5</f>
        <v>75.490862806381443</v>
      </c>
      <c r="Q5" s="4">
        <f t="shared" ref="Q5:Q23" si="23">$C$8</f>
        <v>25</v>
      </c>
      <c r="R5">
        <f t="shared" si="0"/>
        <v>100000</v>
      </c>
      <c r="S5">
        <f t="shared" si="1"/>
        <v>1769.1430261385324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909.877104471454</v>
      </c>
      <c r="AC5">
        <f t="shared" si="2"/>
        <v>1725.9212002643089</v>
      </c>
      <c r="AE5">
        <f t="shared" si="3"/>
        <v>1472.9310023979451</v>
      </c>
      <c r="AF5">
        <f t="shared" si="4"/>
        <v>-73.646550119897256</v>
      </c>
      <c r="AG5">
        <f t="shared" si="4"/>
        <v>-24.389226517646755</v>
      </c>
      <c r="AH5">
        <f t="shared" si="5"/>
        <v>-233.29353541298184</v>
      </c>
      <c r="AI5">
        <f t="shared" si="6"/>
        <v>1141.6016903474194</v>
      </c>
      <c r="AJ5">
        <f t="shared" si="7"/>
        <v>-816.04409579285493</v>
      </c>
      <c r="AK5">
        <f>H5*SUM(AB5, AE5:AF5)</f>
        <v>197.59957273416839</v>
      </c>
      <c r="AL5">
        <f t="shared" si="8"/>
        <v>523.15716728873292</v>
      </c>
      <c r="AN5">
        <f t="shared" si="9"/>
        <v>1249.8708435298099</v>
      </c>
      <c r="AO5">
        <f t="shared" si="9"/>
        <v>-62.493542176490493</v>
      </c>
      <c r="AP5">
        <f t="shared" si="9"/>
        <v>-20.695730533897059</v>
      </c>
      <c r="AQ5">
        <f t="shared" si="9"/>
        <v>-197.96364352571112</v>
      </c>
      <c r="AR5">
        <f t="shared" si="9"/>
        <v>968.71792729371134</v>
      </c>
      <c r="AS5">
        <f t="shared" si="9"/>
        <v>-692.46266166279963</v>
      </c>
      <c r="AT5">
        <f t="shared" si="9"/>
        <v>167.67516214426149</v>
      </c>
      <c r="AU5">
        <f t="shared" si="9"/>
        <v>443.9304277751732</v>
      </c>
      <c r="AW5">
        <v>2</v>
      </c>
      <c r="AX5">
        <f>(R5*SUMPRODUCT(K6:$K$23, X6:$X$23)-$AZ$3*SUMPRODUCT(K5:$K$22, W6:$W$23))/Z5</f>
        <v>1769.1430261385324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1509.8172561276288</v>
      </c>
      <c r="P6">
        <f t="shared" si="22"/>
        <v>75.490862806381443</v>
      </c>
      <c r="Q6" s="4">
        <f t="shared" si="23"/>
        <v>25</v>
      </c>
      <c r="R6">
        <f t="shared" si="0"/>
        <v>100000</v>
      </c>
      <c r="S6">
        <f t="shared" si="1"/>
        <v>2549.055459548556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1725.9212002643089</v>
      </c>
      <c r="AC6">
        <f t="shared" si="2"/>
        <v>2455.6236734855684</v>
      </c>
      <c r="AE6">
        <f t="shared" si="3"/>
        <v>1454.4771801240622</v>
      </c>
      <c r="AF6">
        <f t="shared" si="4"/>
        <v>-72.723859006203114</v>
      </c>
      <c r="AG6">
        <f t="shared" si="4"/>
        <v>-24.083662678728707</v>
      </c>
      <c r="AH6">
        <f t="shared" si="5"/>
        <v>-246.68629496632917</v>
      </c>
      <c r="AI6">
        <f t="shared" si="6"/>
        <v>1110.9833634728013</v>
      </c>
      <c r="AJ6">
        <f t="shared" si="7"/>
        <v>-729.70247322125942</v>
      </c>
      <c r="AK6">
        <f>H6*SUM(AB6, AE6:AF6)</f>
        <v>265.92992414371491</v>
      </c>
      <c r="AL6">
        <f t="shared" si="8"/>
        <v>647.21081439525688</v>
      </c>
      <c r="AN6">
        <f t="shared" si="9"/>
        <v>1136.9228956575232</v>
      </c>
      <c r="AO6">
        <f t="shared" si="9"/>
        <v>-56.846144782876159</v>
      </c>
      <c r="AP6">
        <f t="shared" si="9"/>
        <v>-18.82550505770309</v>
      </c>
      <c r="AQ6">
        <f t="shared" si="9"/>
        <v>-192.82756761314209</v>
      </c>
      <c r="AR6">
        <f t="shared" si="9"/>
        <v>868.42367820380196</v>
      </c>
      <c r="AS6">
        <f t="shared" si="9"/>
        <v>-570.38739428858344</v>
      </c>
      <c r="AT6">
        <f t="shared" si="9"/>
        <v>207.86975796599921</v>
      </c>
      <c r="AU6">
        <f t="shared" si="9"/>
        <v>505.90604188121767</v>
      </c>
      <c r="AW6">
        <v>3</v>
      </c>
      <c r="AX6">
        <f>(R6*SUMPRODUCT(K7:$K$23, X7:$X$23)-$AZ$3*SUMPRODUCT(K6:$K$22, W7:$W$23))/Z6</f>
        <v>2549.055459548556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1509.8172561276288</v>
      </c>
      <c r="P7">
        <f t="shared" si="22"/>
        <v>75.490862806381443</v>
      </c>
      <c r="Q7" s="4">
        <f t="shared" si="23"/>
        <v>25</v>
      </c>
      <c r="R7">
        <f t="shared" si="0"/>
        <v>100000</v>
      </c>
      <c r="S7">
        <f t="shared" si="1"/>
        <v>3265.8452327785353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2455.6236734855684</v>
      </c>
      <c r="AC7">
        <f t="shared" si="2"/>
        <v>3106.1222117411171</v>
      </c>
      <c r="AE7">
        <f t="shared" si="3"/>
        <v>1435.9764718360959</v>
      </c>
      <c r="AF7">
        <f t="shared" si="4"/>
        <v>-71.798823591804805</v>
      </c>
      <c r="AG7">
        <f t="shared" si="4"/>
        <v>-23.777322487343284</v>
      </c>
      <c r="AH7">
        <f t="shared" si="5"/>
        <v>-262.01425839254966</v>
      </c>
      <c r="AI7">
        <f t="shared" si="6"/>
        <v>1078.3860673643981</v>
      </c>
      <c r="AJ7">
        <f t="shared" si="7"/>
        <v>-650.49853825554874</v>
      </c>
      <c r="AK7">
        <f>H7*SUM(AB7, AE7:AF7)</f>
        <v>326.86803870306755</v>
      </c>
      <c r="AL7">
        <f t="shared" si="8"/>
        <v>754.75556781191688</v>
      </c>
      <c r="AN7">
        <f t="shared" si="9"/>
        <v>1033.9815554877614</v>
      </c>
      <c r="AO7">
        <f t="shared" si="9"/>
        <v>-51.699077774388073</v>
      </c>
      <c r="AP7">
        <f t="shared" si="9"/>
        <v>-17.120971946957869</v>
      </c>
      <c r="AQ7">
        <f t="shared" si="9"/>
        <v>-188.66458870756736</v>
      </c>
      <c r="AR7">
        <f t="shared" si="9"/>
        <v>776.496917058848</v>
      </c>
      <c r="AS7">
        <f t="shared" si="9"/>
        <v>-468.39450619129582</v>
      </c>
      <c r="AT7">
        <f t="shared" si="9"/>
        <v>235.36285567776943</v>
      </c>
      <c r="AU7">
        <f t="shared" si="9"/>
        <v>543.46526654532158</v>
      </c>
      <c r="AW7">
        <v>4</v>
      </c>
      <c r="AX7">
        <f>(R7*SUMPRODUCT(K8:$K$23, X8:$X$23)-$AZ$3*SUMPRODUCT(K7:$K$22, W8:$W$23))/Z7</f>
        <v>3265.8452327785353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1509.8172561276288</v>
      </c>
      <c r="P8">
        <f t="shared" si="22"/>
        <v>75.490862806381443</v>
      </c>
      <c r="Q8" s="4">
        <f t="shared" si="23"/>
        <v>25</v>
      </c>
      <c r="R8">
        <f t="shared" si="0"/>
        <v>100000</v>
      </c>
      <c r="S8">
        <f t="shared" si="1"/>
        <v>3841.7169539215311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3106.1222117411171</v>
      </c>
      <c r="AC8">
        <f t="shared" si="2"/>
        <v>3601.7978004254519</v>
      </c>
      <c r="AE8">
        <f t="shared" si="3"/>
        <v>1415.5276240780438</v>
      </c>
      <c r="AF8">
        <f t="shared" si="4"/>
        <v>-70.77638120390219</v>
      </c>
      <c r="AG8">
        <f t="shared" si="4"/>
        <v>-23.438724427295615</v>
      </c>
      <c r="AH8">
        <f t="shared" si="5"/>
        <v>-403.29934069694298</v>
      </c>
      <c r="AI8">
        <f t="shared" si="6"/>
        <v>918.01317774990287</v>
      </c>
      <c r="AJ8">
        <f t="shared" si="7"/>
        <v>-495.6755886843348</v>
      </c>
      <c r="AK8">
        <f t="shared" ref="AK8:AK23" si="24">H8*SUM(AB8:AB8, AE8:AF8)</f>
        <v>380.87014325833701</v>
      </c>
      <c r="AL8">
        <f t="shared" si="8"/>
        <v>803.20773232390502</v>
      </c>
      <c r="AN8">
        <f t="shared" si="9"/>
        <v>938.91263526747923</v>
      </c>
      <c r="AO8">
        <f t="shared" si="9"/>
        <v>-46.94563176337396</v>
      </c>
      <c r="AP8">
        <f t="shared" si="9"/>
        <v>-15.546792690586894</v>
      </c>
      <c r="AQ8">
        <f t="shared" si="9"/>
        <v>-267.50650452479368</v>
      </c>
      <c r="AR8">
        <f t="shared" si="9"/>
        <v>608.9137062887246</v>
      </c>
      <c r="AS8">
        <f t="shared" si="9"/>
        <v>-328.77922358632031</v>
      </c>
      <c r="AT8">
        <f t="shared" si="9"/>
        <v>252.62932620922939</v>
      </c>
      <c r="AU8">
        <f t="shared" si="9"/>
        <v>532.76380891163365</v>
      </c>
      <c r="AW8">
        <v>5</v>
      </c>
      <c r="AX8">
        <f>(R8*SUMPRODUCT(K9:$K$23, X9:$X$23)-$AZ$3*SUMPRODUCT(K8:$K$22, W9:$W$23))/Z8</f>
        <v>3841.7169539215311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1509.8172561276288</v>
      </c>
      <c r="P9">
        <f t="shared" si="22"/>
        <v>75.490862806381443</v>
      </c>
      <c r="Q9" s="4">
        <f t="shared" si="23"/>
        <v>25</v>
      </c>
      <c r="R9">
        <f t="shared" si="0"/>
        <v>100000</v>
      </c>
      <c r="S9">
        <f t="shared" si="1"/>
        <v>4288.0166849239904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3601.7978004254519</v>
      </c>
      <c r="AC9">
        <f t="shared" si="2"/>
        <v>3956.264598186086</v>
      </c>
      <c r="AE9">
        <f t="shared" si="3"/>
        <v>1393.0068372049896</v>
      </c>
      <c r="AF9">
        <f t="shared" si="4"/>
        <v>-69.650341860249483</v>
      </c>
      <c r="AG9">
        <f t="shared" si="4"/>
        <v>-23.065818587505188</v>
      </c>
      <c r="AH9">
        <f t="shared" si="5"/>
        <v>-554.07438206988525</v>
      </c>
      <c r="AI9">
        <f t="shared" si="6"/>
        <v>746.21629468734966</v>
      </c>
      <c r="AJ9">
        <f t="shared" si="7"/>
        <v>-354.46679776063411</v>
      </c>
      <c r="AK9">
        <f t="shared" si="24"/>
        <v>421.45530339764684</v>
      </c>
      <c r="AL9">
        <f t="shared" si="8"/>
        <v>813.2048003243624</v>
      </c>
      <c r="AN9">
        <f t="shared" si="9"/>
        <v>851.14087883850459</v>
      </c>
      <c r="AO9">
        <f t="shared" si="9"/>
        <v>-42.557043941925237</v>
      </c>
      <c r="AP9">
        <f t="shared" si="9"/>
        <v>-14.09344202724087</v>
      </c>
      <c r="AQ9">
        <f t="shared" si="9"/>
        <v>-338.54489719741798</v>
      </c>
      <c r="AR9">
        <f t="shared" si="9"/>
        <v>455.94549567192058</v>
      </c>
      <c r="AS9">
        <f t="shared" si="9"/>
        <v>-216.58269988854292</v>
      </c>
      <c r="AT9">
        <f t="shared" si="9"/>
        <v>257.51333571683983</v>
      </c>
      <c r="AU9">
        <f t="shared" si="9"/>
        <v>496.87613150021753</v>
      </c>
      <c r="AW9">
        <v>6</v>
      </c>
      <c r="AX9">
        <f>(R9*SUMPRODUCT(K10:$K$23, X10:$X$23)-$AZ$3*SUMPRODUCT(K9:$K$22, W10:$W$23))/Z9</f>
        <v>4288.0166849239904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1509.8172561276288</v>
      </c>
      <c r="P10">
        <f t="shared" si="22"/>
        <v>75.490862806381443</v>
      </c>
      <c r="Q10" s="4">
        <f t="shared" si="23"/>
        <v>25</v>
      </c>
      <c r="R10">
        <f t="shared" si="0"/>
        <v>100000</v>
      </c>
      <c r="S10">
        <f t="shared" si="1"/>
        <v>4617.153654378817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3956.264598186086</v>
      </c>
      <c r="AC10">
        <f t="shared" si="2"/>
        <v>4184.5278041498077</v>
      </c>
      <c r="AE10">
        <f t="shared" si="3"/>
        <v>1368.3478524608963</v>
      </c>
      <c r="AF10">
        <f t="shared" si="4"/>
        <v>-68.417392623044819</v>
      </c>
      <c r="AG10">
        <f t="shared" si="4"/>
        <v>-22.657507835922271</v>
      </c>
      <c r="AH10">
        <f t="shared" si="5"/>
        <v>-710.61026283147032</v>
      </c>
      <c r="AI10">
        <f t="shared" si="6"/>
        <v>566.66268917045898</v>
      </c>
      <c r="AJ10">
        <f t="shared" si="7"/>
        <v>-228.2632059637217</v>
      </c>
      <c r="AK10">
        <f t="shared" si="24"/>
        <v>449.78312350522441</v>
      </c>
      <c r="AL10">
        <f t="shared" si="8"/>
        <v>788.18260671196163</v>
      </c>
      <c r="AN10">
        <f t="shared" si="9"/>
        <v>770.16908746684658</v>
      </c>
      <c r="AO10">
        <f t="shared" si="9"/>
        <v>-38.508454373342332</v>
      </c>
      <c r="AP10">
        <f t="shared" si="9"/>
        <v>-12.752687193451681</v>
      </c>
      <c r="AQ10">
        <f t="shared" si="9"/>
        <v>-399.96412950494954</v>
      </c>
      <c r="AR10">
        <f t="shared" si="9"/>
        <v>318.94381639510311</v>
      </c>
      <c r="AS10">
        <f t="shared" si="9"/>
        <v>-128.47702776977928</v>
      </c>
      <c r="AT10">
        <f t="shared" si="9"/>
        <v>253.15862276175574</v>
      </c>
      <c r="AU10">
        <f t="shared" si="9"/>
        <v>443.62541138707951</v>
      </c>
      <c r="AW10">
        <v>7</v>
      </c>
      <c r="AX10">
        <f>(R10*SUMPRODUCT(K11:$K$23, X11:$X$23)-$AZ$3*SUMPRODUCT(K10:$K$22, W11:$W$23))/Z10</f>
        <v>4617.153654378817</v>
      </c>
    </row>
    <row r="11" spans="1:52" x14ac:dyDescent="0.25">
      <c r="A11" t="s">
        <v>33</v>
      </c>
      <c r="C11" s="7">
        <f>AU25</f>
        <v>-308.95402444227415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1509.8172561276288</v>
      </c>
      <c r="P11">
        <f t="shared" si="22"/>
        <v>75.490862806381443</v>
      </c>
      <c r="Q11" s="4">
        <f t="shared" si="23"/>
        <v>25</v>
      </c>
      <c r="R11">
        <f t="shared" si="0"/>
        <v>100000</v>
      </c>
      <c r="S11">
        <f t="shared" si="1"/>
        <v>4833.6357341124267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4184.5278041498077</v>
      </c>
      <c r="AC11">
        <f t="shared" si="2"/>
        <v>4294.1411092543603</v>
      </c>
      <c r="AE11">
        <f t="shared" si="3"/>
        <v>1341.3026350422276</v>
      </c>
      <c r="AF11">
        <f t="shared" si="4"/>
        <v>-67.065131752111384</v>
      </c>
      <c r="AG11">
        <f t="shared" si="4"/>
        <v>-22.209685139021285</v>
      </c>
      <c r="AH11">
        <f t="shared" si="5"/>
        <v>-884.99047416704911</v>
      </c>
      <c r="AI11">
        <f t="shared" si="6"/>
        <v>367.03734398404572</v>
      </c>
      <c r="AJ11">
        <f t="shared" si="7"/>
        <v>-109.61330510455264</v>
      </c>
      <c r="AK11">
        <f t="shared" si="24"/>
        <v>467.11746488824923</v>
      </c>
      <c r="AL11">
        <f t="shared" si="8"/>
        <v>724.54150376774237</v>
      </c>
      <c r="AN11">
        <f t="shared" si="9"/>
        <v>695.43687159860963</v>
      </c>
      <c r="AO11">
        <f t="shared" si="9"/>
        <v>-34.771843579930483</v>
      </c>
      <c r="AP11">
        <f t="shared" si="9"/>
        <v>-11.515249093493978</v>
      </c>
      <c r="AQ11">
        <f t="shared" si="9"/>
        <v>-458.84872710320644</v>
      </c>
      <c r="AR11">
        <f t="shared" si="9"/>
        <v>190.30105182197869</v>
      </c>
      <c r="AS11">
        <f t="shared" si="9"/>
        <v>-56.832165982507078</v>
      </c>
      <c r="AT11">
        <f t="shared" si="9"/>
        <v>242.19046467520755</v>
      </c>
      <c r="AU11">
        <f t="shared" si="9"/>
        <v>375.6593505146792</v>
      </c>
      <c r="AW11">
        <v>8</v>
      </c>
      <c r="AX11">
        <f>(R11*SUMPRODUCT(K12:$K$23, X12:$X$23)-$AZ$3*SUMPRODUCT(K11:$K$22, W12:$W$23))/Z11</f>
        <v>4833.6357341124267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1509.8172561276288</v>
      </c>
      <c r="P12">
        <f t="shared" si="22"/>
        <v>75.490862806381443</v>
      </c>
      <c r="Q12" s="4">
        <f t="shared" si="23"/>
        <v>25</v>
      </c>
      <c r="R12">
        <f t="shared" si="0"/>
        <v>100000</v>
      </c>
      <c r="S12">
        <f t="shared" si="1"/>
        <v>4942.189395632211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4294.1411092543603</v>
      </c>
      <c r="AC12">
        <f t="shared" si="2"/>
        <v>4293.4903188396856</v>
      </c>
      <c r="AE12">
        <f t="shared" si="3"/>
        <v>1311.6425238842628</v>
      </c>
      <c r="AF12">
        <f t="shared" si="4"/>
        <v>-65.582126194213146</v>
      </c>
      <c r="AG12">
        <f t="shared" si="4"/>
        <v>-21.718564259365344</v>
      </c>
      <c r="AH12">
        <f t="shared" si="5"/>
        <v>-1076.0961130629121</v>
      </c>
      <c r="AI12">
        <f t="shared" si="6"/>
        <v>148.24572036777226</v>
      </c>
      <c r="AJ12">
        <f t="shared" si="7"/>
        <v>0.65079041467470233</v>
      </c>
      <c r="AK12">
        <f t="shared" si="24"/>
        <v>474.08612335224717</v>
      </c>
      <c r="AL12">
        <f t="shared" si="8"/>
        <v>622.98263413469408</v>
      </c>
      <c r="AN12">
        <f t="shared" si="9"/>
        <v>626.45198583703677</v>
      </c>
      <c r="AO12">
        <f t="shared" si="9"/>
        <v>-31.322599291851844</v>
      </c>
      <c r="AP12">
        <f t="shared" si="9"/>
        <v>-10.37297698272037</v>
      </c>
      <c r="AQ12">
        <f t="shared" si="9"/>
        <v>-513.95295189382045</v>
      </c>
      <c r="AR12">
        <f t="shared" si="9"/>
        <v>70.803457668644157</v>
      </c>
      <c r="AS12">
        <f t="shared" si="9"/>
        <v>0.31082321609195535</v>
      </c>
      <c r="AT12">
        <f t="shared" si="9"/>
        <v>226.42769506457671</v>
      </c>
      <c r="AU12">
        <f t="shared" si="9"/>
        <v>297.54197594931281</v>
      </c>
      <c r="AW12">
        <v>9</v>
      </c>
      <c r="AX12">
        <f>(R12*SUMPRODUCT(K13:$K$23, X13:$X$23)-$AZ$3*SUMPRODUCT(K12:$K$22, W13:$W$23))/Z12</f>
        <v>4942.189395632211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1509.8172561276288</v>
      </c>
      <c r="P13">
        <f t="shared" si="22"/>
        <v>75.490862806381443</v>
      </c>
      <c r="Q13" s="4">
        <f t="shared" si="23"/>
        <v>25</v>
      </c>
      <c r="R13">
        <f t="shared" si="0"/>
        <v>100000</v>
      </c>
      <c r="S13">
        <f t="shared" si="1"/>
        <v>4949.4473579949808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4293.4903188396856</v>
      </c>
      <c r="AC13">
        <f t="shared" si="2"/>
        <v>4193.5359315131172</v>
      </c>
      <c r="AE13">
        <f t="shared" si="3"/>
        <v>1279.2282563349925</v>
      </c>
      <c r="AF13">
        <f t="shared" si="4"/>
        <v>-63.961412816749629</v>
      </c>
      <c r="AG13">
        <f t="shared" si="4"/>
        <v>-21.181839244835999</v>
      </c>
      <c r="AH13">
        <f t="shared" si="5"/>
        <v>-1278.1574877427693</v>
      </c>
      <c r="AI13">
        <f t="shared" si="6"/>
        <v>-84.072483469362396</v>
      </c>
      <c r="AJ13">
        <f t="shared" si="7"/>
        <v>99.954387326568394</v>
      </c>
      <c r="AK13">
        <f t="shared" si="24"/>
        <v>471.39536789729272</v>
      </c>
      <c r="AL13">
        <f t="shared" si="8"/>
        <v>487.27727175449871</v>
      </c>
      <c r="AN13">
        <f t="shared" si="9"/>
        <v>562.80988000158652</v>
      </c>
      <c r="AO13">
        <f t="shared" si="9"/>
        <v>-28.140494000079332</v>
      </c>
      <c r="AP13">
        <f t="shared" si="9"/>
        <v>-9.319172199771355</v>
      </c>
      <c r="AQ13">
        <f t="shared" si="9"/>
        <v>-562.33878413584546</v>
      </c>
      <c r="AR13">
        <f t="shared" si="9"/>
        <v>-36.988570334109575</v>
      </c>
      <c r="AS13">
        <f t="shared" si="9"/>
        <v>43.975980407179534</v>
      </c>
      <c r="AT13">
        <f t="shared" si="9"/>
        <v>207.39533318290242</v>
      </c>
      <c r="AU13">
        <f t="shared" si="9"/>
        <v>214.38274325597237</v>
      </c>
      <c r="AW13">
        <v>10</v>
      </c>
      <c r="AX13">
        <f>(R13*SUMPRODUCT(K14:$K$23, X14:$X$23)-$AZ$3*SUMPRODUCT(K13:$K$22, W14:$W$23))/Z13</f>
        <v>4949.4473579949808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1509.8172561276288</v>
      </c>
      <c r="P14">
        <f t="shared" si="22"/>
        <v>75.490862806381443</v>
      </c>
      <c r="Q14" s="4">
        <f t="shared" si="23"/>
        <v>25</v>
      </c>
      <c r="R14">
        <f t="shared" si="0"/>
        <v>100000</v>
      </c>
      <c r="S14">
        <f t="shared" si="1"/>
        <v>4858.1993726550154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4193.5359315131172</v>
      </c>
      <c r="AC14">
        <f t="shared" si="2"/>
        <v>4002.3470179484257</v>
      </c>
      <c r="AE14">
        <f t="shared" si="3"/>
        <v>1243.837917958291</v>
      </c>
      <c r="AF14">
        <f t="shared" si="4"/>
        <v>-62.191895897914556</v>
      </c>
      <c r="AG14">
        <f t="shared" si="4"/>
        <v>-20.59583557066502</v>
      </c>
      <c r="AH14">
        <f t="shared" si="5"/>
        <v>-1496.7411268904777</v>
      </c>
      <c r="AI14">
        <f t="shared" si="6"/>
        <v>-335.69094040076629</v>
      </c>
      <c r="AJ14">
        <f t="shared" si="7"/>
        <v>191.18891356469157</v>
      </c>
      <c r="AK14">
        <f t="shared" si="24"/>
        <v>459.965070131191</v>
      </c>
      <c r="AL14">
        <f t="shared" si="8"/>
        <v>315.46304329511628</v>
      </c>
      <c r="AN14">
        <f t="shared" si="9"/>
        <v>504.10247286957343</v>
      </c>
      <c r="AO14">
        <f t="shared" si="9"/>
        <v>-25.205123643478675</v>
      </c>
      <c r="AP14">
        <f t="shared" si="9"/>
        <v>-8.3470776152488284</v>
      </c>
      <c r="AQ14">
        <f t="shared" si="9"/>
        <v>-606.59905315443405</v>
      </c>
      <c r="AR14">
        <f t="shared" si="9"/>
        <v>-136.04878154358803</v>
      </c>
      <c r="AS14">
        <f t="shared" si="9"/>
        <v>77.485018523482566</v>
      </c>
      <c r="AT14">
        <f t="shared" si="9"/>
        <v>186.41458500265412</v>
      </c>
      <c r="AU14">
        <f t="shared" si="9"/>
        <v>127.85082198254867</v>
      </c>
      <c r="AW14">
        <v>11</v>
      </c>
      <c r="AX14">
        <f>(R14*SUMPRODUCT(K15:$K$23, X15:$X$23)-$AZ$3*SUMPRODUCT(K14:$K$22, W15:$W$23))/Z14</f>
        <v>4858.1993726550154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1509.8172561276288</v>
      </c>
      <c r="P15">
        <f t="shared" si="22"/>
        <v>75.490862806381443</v>
      </c>
      <c r="Q15" s="4">
        <f t="shared" si="23"/>
        <v>25</v>
      </c>
      <c r="R15">
        <f t="shared" si="0"/>
        <v>100000</v>
      </c>
      <c r="S15">
        <f t="shared" si="1"/>
        <v>4670.2755290335999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4002.3470179484257</v>
      </c>
      <c r="AC15">
        <f t="shared" si="2"/>
        <v>3728.2149703035448</v>
      </c>
      <c r="AE15">
        <f t="shared" si="3"/>
        <v>1205.2657839402498</v>
      </c>
      <c r="AF15">
        <f t="shared" si="4"/>
        <v>-60.263289197012497</v>
      </c>
      <c r="AG15">
        <f t="shared" si="4"/>
        <v>-19.957146784629902</v>
      </c>
      <c r="AH15">
        <f t="shared" si="5"/>
        <v>-1730.92172131387</v>
      </c>
      <c r="AI15">
        <f t="shared" si="6"/>
        <v>-605.87637335526256</v>
      </c>
      <c r="AJ15">
        <f t="shared" si="7"/>
        <v>274.13204764488091</v>
      </c>
      <c r="AK15">
        <f t="shared" si="24"/>
        <v>440.46899250005106</v>
      </c>
      <c r="AL15">
        <f t="shared" si="8"/>
        <v>108.72466678966941</v>
      </c>
      <c r="AN15">
        <f t="shared" si="9"/>
        <v>449.96551431923098</v>
      </c>
      <c r="AO15">
        <f t="shared" si="9"/>
        <v>-22.498275715961551</v>
      </c>
      <c r="AP15">
        <f t="shared" si="9"/>
        <v>-7.4506618680677317</v>
      </c>
      <c r="AQ15">
        <f t="shared" si="9"/>
        <v>-646.21023259375568</v>
      </c>
      <c r="AR15">
        <f t="shared" si="9"/>
        <v>-226.19365585855397</v>
      </c>
      <c r="AS15">
        <f t="shared" si="9"/>
        <v>102.3425450664148</v>
      </c>
      <c r="AT15">
        <f t="shared" si="9"/>
        <v>164.44161892990766</v>
      </c>
      <c r="AU15">
        <f t="shared" si="9"/>
        <v>40.590508137768474</v>
      </c>
      <c r="AW15">
        <v>12</v>
      </c>
      <c r="AX15">
        <f>(R15*SUMPRODUCT(K16:$K$23, X16:$X$23)-$AZ$3*SUMPRODUCT(K15:$K$22, W16:$W$23))/Z15</f>
        <v>4670.2755290335999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1509.8172561276288</v>
      </c>
      <c r="P16">
        <f t="shared" si="22"/>
        <v>75.490862806381443</v>
      </c>
      <c r="Q16" s="4">
        <f t="shared" si="23"/>
        <v>25</v>
      </c>
      <c r="R16">
        <f t="shared" si="0"/>
        <v>100000</v>
      </c>
      <c r="S16">
        <f t="shared" si="1"/>
        <v>4395.4147772181068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3728.2149703035448</v>
      </c>
      <c r="AC16">
        <f t="shared" si="2"/>
        <v>3387.7466047728635</v>
      </c>
      <c r="AE16">
        <f t="shared" si="3"/>
        <v>1163.685008701523</v>
      </c>
      <c r="AF16">
        <f t="shared" si="4"/>
        <v>-58.184250435076152</v>
      </c>
      <c r="AG16">
        <f t="shared" si="4"/>
        <v>-19.268640028763084</v>
      </c>
      <c r="AH16">
        <f t="shared" si="5"/>
        <v>-1955.7411520820733</v>
      </c>
      <c r="AI16">
        <f t="shared" si="6"/>
        <v>-869.50903384438948</v>
      </c>
      <c r="AJ16">
        <f t="shared" si="7"/>
        <v>340.46836553068124</v>
      </c>
      <c r="AK16">
        <f t="shared" si="24"/>
        <v>413.63072232519136</v>
      </c>
      <c r="AL16">
        <f t="shared" si="8"/>
        <v>-115.40994598851688</v>
      </c>
      <c r="AN16">
        <f t="shared" si="9"/>
        <v>400.19642911721121</v>
      </c>
      <c r="AO16">
        <f t="shared" si="9"/>
        <v>-20.00982145586056</v>
      </c>
      <c r="AP16">
        <f t="shared" si="9"/>
        <v>-6.6265706576906016</v>
      </c>
      <c r="AQ16">
        <f t="shared" si="9"/>
        <v>-672.58804529429028</v>
      </c>
      <c r="AR16">
        <f t="shared" si="9"/>
        <v>-299.02800829063017</v>
      </c>
      <c r="AS16">
        <f t="shared" si="9"/>
        <v>117.08857903462112</v>
      </c>
      <c r="AT16">
        <f t="shared" si="9"/>
        <v>142.24943761406874</v>
      </c>
      <c r="AU16">
        <f t="shared" si="9"/>
        <v>-39.689991641940303</v>
      </c>
      <c r="AW16">
        <v>13</v>
      </c>
      <c r="AX16">
        <f>(R16*SUMPRODUCT(K17:$K$23, X17:$X$23)-$AZ$3*SUMPRODUCT(K16:$K$22, W17:$W$23))/Z16</f>
        <v>4395.4147772181068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1509.8172561276288</v>
      </c>
      <c r="P17">
        <f t="shared" si="22"/>
        <v>75.490862806381443</v>
      </c>
      <c r="Q17" s="4">
        <f t="shared" si="23"/>
        <v>25</v>
      </c>
      <c r="R17">
        <f t="shared" si="0"/>
        <v>100000</v>
      </c>
      <c r="S17">
        <f t="shared" si="1"/>
        <v>4038.6766143474933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3387.7466047728635</v>
      </c>
      <c r="AC17">
        <f t="shared" si="2"/>
        <v>2993.7824494331207</v>
      </c>
      <c r="AE17">
        <f t="shared" si="3"/>
        <v>1119.1944378979319</v>
      </c>
      <c r="AF17">
        <f t="shared" si="4"/>
        <v>-55.959721894896603</v>
      </c>
      <c r="AG17">
        <f t="shared" si="4"/>
        <v>-18.531952018624359</v>
      </c>
      <c r="AH17">
        <f t="shared" si="5"/>
        <v>-2176.0064394043734</v>
      </c>
      <c r="AI17">
        <f t="shared" si="6"/>
        <v>-1131.3036754199625</v>
      </c>
      <c r="AJ17">
        <f t="shared" si="7"/>
        <v>393.96415533974277</v>
      </c>
      <c r="AK17">
        <f t="shared" si="24"/>
        <v>380.87937358143529</v>
      </c>
      <c r="AL17">
        <f t="shared" si="8"/>
        <v>-356.46014649878441</v>
      </c>
      <c r="AN17">
        <f t="shared" si="9"/>
        <v>354.55586984901726</v>
      </c>
      <c r="AO17">
        <f t="shared" si="9"/>
        <v>-17.727793492450868</v>
      </c>
      <c r="AP17">
        <f t="shared" si="9"/>
        <v>-5.8708407989451041</v>
      </c>
      <c r="AQ17">
        <f t="shared" si="9"/>
        <v>-689.34925853378934</v>
      </c>
      <c r="AR17">
        <f t="shared" si="9"/>
        <v>-358.39202297616805</v>
      </c>
      <c r="AS17">
        <f t="shared" si="9"/>
        <v>124.80610969454673</v>
      </c>
      <c r="AT17">
        <f t="shared" si="9"/>
        <v>120.66090844889476</v>
      </c>
      <c r="AU17">
        <f t="shared" si="9"/>
        <v>-112.92500483272654</v>
      </c>
      <c r="AW17">
        <v>14</v>
      </c>
      <c r="AX17">
        <f>(R17*SUMPRODUCT(K18:$K$23, X18:$X$23)-$AZ$3*SUMPRODUCT(K17:$K$22, W18:$W$23))/Z17</f>
        <v>4038.6766143474933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1509.8172561276288</v>
      </c>
      <c r="P18">
        <f t="shared" si="22"/>
        <v>75.490862806381443</v>
      </c>
      <c r="Q18" s="4">
        <f t="shared" si="23"/>
        <v>25</v>
      </c>
      <c r="R18">
        <f t="shared" si="0"/>
        <v>100000</v>
      </c>
      <c r="S18">
        <f t="shared" si="1"/>
        <v>3600.24527520627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2993.7824494331207</v>
      </c>
      <c r="AC18">
        <f t="shared" si="2"/>
        <v>2555.771624926494</v>
      </c>
      <c r="AE18">
        <f t="shared" si="3"/>
        <v>1071.8014488094259</v>
      </c>
      <c r="AF18">
        <f t="shared" si="4"/>
        <v>-53.590072440471303</v>
      </c>
      <c r="AG18">
        <f t="shared" si="4"/>
        <v>-17.747204909393748</v>
      </c>
      <c r="AH18">
        <f t="shared" si="5"/>
        <v>-2397.7103561774743</v>
      </c>
      <c r="AI18">
        <f t="shared" si="6"/>
        <v>-1397.2461847179134</v>
      </c>
      <c r="AJ18">
        <f t="shared" si="7"/>
        <v>438.0108245066267</v>
      </c>
      <c r="AK18">
        <f t="shared" si="24"/>
        <v>343.31433566153521</v>
      </c>
      <c r="AL18">
        <f t="shared" si="8"/>
        <v>-615.92102454975145</v>
      </c>
      <c r="AN18">
        <f t="shared" si="9"/>
        <v>312.77702408341975</v>
      </c>
      <c r="AO18">
        <f t="shared" si="9"/>
        <v>-15.63885120417099</v>
      </c>
      <c r="AP18">
        <f t="shared" si="9"/>
        <v>-5.1790543328009884</v>
      </c>
      <c r="AQ18">
        <f t="shared" si="9"/>
        <v>-699.70861734908249</v>
      </c>
      <c r="AR18">
        <f t="shared" si="9"/>
        <v>-407.74949880263472</v>
      </c>
      <c r="AS18">
        <f t="shared" si="9"/>
        <v>127.82192294821881</v>
      </c>
      <c r="AT18">
        <f t="shared" si="9"/>
        <v>100.18724676354151</v>
      </c>
      <c r="AU18">
        <f t="shared" si="9"/>
        <v>-179.74032909087441</v>
      </c>
      <c r="AW18">
        <v>15</v>
      </c>
      <c r="AX18">
        <f>(R18*SUMPRODUCT(K19:$K$23, X19:$X$23)-$AZ$3*SUMPRODUCT(K18:$K$22, W19:$W$23))/Z18</f>
        <v>3600.24527520627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1509.8172561276288</v>
      </c>
      <c r="P19">
        <f t="shared" si="22"/>
        <v>75.490862806381443</v>
      </c>
      <c r="Q19" s="4">
        <f t="shared" si="23"/>
        <v>25</v>
      </c>
      <c r="R19">
        <f t="shared" si="0"/>
        <v>100000</v>
      </c>
      <c r="S19">
        <f t="shared" si="1"/>
        <v>3068.7253119862066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2555.771624926494</v>
      </c>
      <c r="AC19">
        <f t="shared" si="2"/>
        <v>2075.4862379264337</v>
      </c>
      <c r="AE19">
        <f t="shared" si="3"/>
        <v>1021.1422067127096</v>
      </c>
      <c r="AF19">
        <f t="shared" si="4"/>
        <v>-51.057110335635478</v>
      </c>
      <c r="AG19">
        <f t="shared" si="4"/>
        <v>-16.908374218276748</v>
      </c>
      <c r="AH19">
        <f t="shared" si="5"/>
        <v>-2645.434568092247</v>
      </c>
      <c r="AI19">
        <f t="shared" si="6"/>
        <v>-1692.2578459334495</v>
      </c>
      <c r="AJ19">
        <f t="shared" si="7"/>
        <v>480.28538700006038</v>
      </c>
      <c r="AK19">
        <f t="shared" si="24"/>
        <v>301.71461135538897</v>
      </c>
      <c r="AL19">
        <f t="shared" si="8"/>
        <v>-910.25784757800011</v>
      </c>
      <c r="AN19">
        <f t="shared" si="9"/>
        <v>274.50363359024982</v>
      </c>
      <c r="AO19">
        <f t="shared" si="9"/>
        <v>-13.725181679512492</v>
      </c>
      <c r="AP19">
        <f t="shared" si="9"/>
        <v>-4.5453122302743987</v>
      </c>
      <c r="AQ19">
        <f t="shared" si="9"/>
        <v>-711.14620137416421</v>
      </c>
      <c r="AR19">
        <f t="shared" si="9"/>
        <v>-454.9130616937012</v>
      </c>
      <c r="AS19">
        <f t="shared" si="9"/>
        <v>129.11040502011889</v>
      </c>
      <c r="AT19">
        <f t="shared" si="9"/>
        <v>81.106976657978436</v>
      </c>
      <c r="AU19">
        <f t="shared" si="9"/>
        <v>-244.69568001560387</v>
      </c>
      <c r="AW19">
        <v>16</v>
      </c>
      <c r="AX19">
        <f>(R19*SUMPRODUCT(K20:$K$23, X20:$X$23)-$AZ$3*SUMPRODUCT(K19:$K$22, W20:$W$23))/Z19</f>
        <v>3068.7253119862066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1509.8172561276288</v>
      </c>
      <c r="P20">
        <f t="shared" si="22"/>
        <v>75.490862806381443</v>
      </c>
      <c r="Q20" s="4">
        <f t="shared" si="23"/>
        <v>25</v>
      </c>
      <c r="R20">
        <f t="shared" si="0"/>
        <v>100000</v>
      </c>
      <c r="S20">
        <f t="shared" si="1"/>
        <v>2443.9059536048585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2075.4862379264337</v>
      </c>
      <c r="AC20">
        <f t="shared" si="2"/>
        <v>1566.1019156613638</v>
      </c>
      <c r="AE20">
        <f t="shared" si="3"/>
        <v>967.51992180071045</v>
      </c>
      <c r="AF20">
        <f t="shared" si="4"/>
        <v>-48.375996090035521</v>
      </c>
      <c r="AG20">
        <f t="shared" si="4"/>
        <v>-16.020480589190647</v>
      </c>
      <c r="AH20">
        <f t="shared" si="5"/>
        <v>-2875.2395476133242</v>
      </c>
      <c r="AI20">
        <f t="shared" si="6"/>
        <v>-1972.1161024918401</v>
      </c>
      <c r="AJ20">
        <f t="shared" si="7"/>
        <v>509.38432226506984</v>
      </c>
      <c r="AK20">
        <f t="shared" si="24"/>
        <v>256.25649236275467</v>
      </c>
      <c r="AL20">
        <f t="shared" si="8"/>
        <v>-1206.4752878640156</v>
      </c>
      <c r="AN20">
        <f t="shared" si="9"/>
        <v>239.58694698732657</v>
      </c>
      <c r="AO20">
        <f t="shared" si="9"/>
        <v>-11.979347349366329</v>
      </c>
      <c r="AP20">
        <f t="shared" si="9"/>
        <v>-3.9671514220505384</v>
      </c>
      <c r="AQ20">
        <f t="shared" si="9"/>
        <v>-711.99553574855656</v>
      </c>
      <c r="AR20">
        <f t="shared" si="9"/>
        <v>-488.35508753264685</v>
      </c>
      <c r="AS20">
        <f t="shared" si="9"/>
        <v>126.13883380050412</v>
      </c>
      <c r="AT20">
        <f t="shared" si="9"/>
        <v>63.45679222460479</v>
      </c>
      <c r="AU20">
        <f t="shared" si="9"/>
        <v>-298.75946150753794</v>
      </c>
      <c r="AW20">
        <v>17</v>
      </c>
      <c r="AX20">
        <f>(R20*SUMPRODUCT(K21:$K$23, X21:$X$23)-$AZ$3*SUMPRODUCT(K20:$K$22, W21:$W$23))/Z20</f>
        <v>2443.9059536048585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1509.8172561276288</v>
      </c>
      <c r="P21">
        <f t="shared" si="22"/>
        <v>75.490862806381443</v>
      </c>
      <c r="Q21" s="4">
        <f t="shared" si="23"/>
        <v>25</v>
      </c>
      <c r="R21">
        <f t="shared" si="0"/>
        <v>100000</v>
      </c>
      <c r="S21">
        <f t="shared" si="1"/>
        <v>1730.850498001367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1566.1019156613638</v>
      </c>
      <c r="AC21">
        <f t="shared" si="2"/>
        <v>1045.1216140306246</v>
      </c>
      <c r="AE21">
        <f t="shared" si="3"/>
        <v>911.65739007353034</v>
      </c>
      <c r="AF21">
        <f t="shared" si="4"/>
        <v>-45.58286950367652</v>
      </c>
      <c r="AG21">
        <f t="shared" si="4"/>
        <v>-15.09549229175828</v>
      </c>
      <c r="AH21">
        <f t="shared" si="5"/>
        <v>-3059.1339661618472</v>
      </c>
      <c r="AI21">
        <f t="shared" si="6"/>
        <v>-2208.1549378837517</v>
      </c>
      <c r="AJ21">
        <f t="shared" si="7"/>
        <v>520.98030163073918</v>
      </c>
      <c r="AK21">
        <f t="shared" si="24"/>
        <v>208.12620200117775</v>
      </c>
      <c r="AL21">
        <f t="shared" si="8"/>
        <v>-1479.0484342518348</v>
      </c>
      <c r="AN21">
        <f t="shared" si="9"/>
        <v>207.95830115844092</v>
      </c>
      <c r="AO21">
        <f t="shared" si="9"/>
        <v>-10.397915057922047</v>
      </c>
      <c r="AP21">
        <f t="shared" si="9"/>
        <v>-3.4434349639739055</v>
      </c>
      <c r="AQ21">
        <f t="shared" si="9"/>
        <v>-697.81949836197816</v>
      </c>
      <c r="AR21">
        <f t="shared" si="9"/>
        <v>-503.70254722543325</v>
      </c>
      <c r="AS21">
        <f t="shared" si="9"/>
        <v>118.84089312916362</v>
      </c>
      <c r="AT21">
        <f t="shared" si="9"/>
        <v>47.47569850909948</v>
      </c>
      <c r="AU21">
        <f t="shared" si="9"/>
        <v>-337.38595558717014</v>
      </c>
      <c r="AW21">
        <v>18</v>
      </c>
      <c r="AX21">
        <f>(R21*SUMPRODUCT(K22:$K$23, X22:$X$23)-$AZ$3*SUMPRODUCT(K21:$K$22, W22:$W$23))/Z21</f>
        <v>1730.850498001367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1509.8172561276288</v>
      </c>
      <c r="P22">
        <f t="shared" si="22"/>
        <v>75.490862806381443</v>
      </c>
      <c r="Q22" s="4">
        <f t="shared" si="23"/>
        <v>25</v>
      </c>
      <c r="R22">
        <f t="shared" si="0"/>
        <v>100000</v>
      </c>
      <c r="S22">
        <f t="shared" si="1"/>
        <v>919.51491711321808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1045.1216140306246</v>
      </c>
      <c r="AC22">
        <f t="shared" si="2"/>
        <v>519.97185511429188</v>
      </c>
      <c r="AE22">
        <f t="shared" si="3"/>
        <v>853.7789490320904</v>
      </c>
      <c r="AF22">
        <f t="shared" si="4"/>
        <v>-42.688947451604527</v>
      </c>
      <c r="AG22">
        <f t="shared" si="4"/>
        <v>-14.137123972570331</v>
      </c>
      <c r="AH22">
        <f t="shared" si="5"/>
        <v>-3229.6535850814662</v>
      </c>
      <c r="AI22">
        <f t="shared" si="6"/>
        <v>-2432.7007074735507</v>
      </c>
      <c r="AJ22">
        <f t="shared" si="7"/>
        <v>525.14975891633276</v>
      </c>
      <c r="AK22">
        <f t="shared" si="24"/>
        <v>158.83974037107396</v>
      </c>
      <c r="AL22">
        <f t="shared" si="8"/>
        <v>-1748.7112081861439</v>
      </c>
      <c r="AN22">
        <f t="shared" si="9"/>
        <v>179.40370741968752</v>
      </c>
      <c r="AO22">
        <f t="shared" si="9"/>
        <v>-8.9701853709843782</v>
      </c>
      <c r="AP22">
        <f t="shared" si="9"/>
        <v>-2.970619568222137</v>
      </c>
      <c r="AQ22">
        <f t="shared" si="9"/>
        <v>-678.64384276722456</v>
      </c>
      <c r="AR22">
        <f t="shared" si="9"/>
        <v>-511.18094028674358</v>
      </c>
      <c r="AS22">
        <f t="shared" si="9"/>
        <v>110.34918793319189</v>
      </c>
      <c r="AT22">
        <f t="shared" si="9"/>
        <v>33.376834062794636</v>
      </c>
      <c r="AU22">
        <f t="shared" si="9"/>
        <v>-367.45491829075706</v>
      </c>
      <c r="AW22">
        <v>19</v>
      </c>
      <c r="AX22">
        <f>(R22*SUMPRODUCT(K23:$K$23, X23:$X$23)-$AZ$3*SUMPRODUCT(K22:$K$22, W23:$W$23))/Z22</f>
        <v>919.51491711321808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1509.8172561276288</v>
      </c>
      <c r="P23">
        <f t="shared" si="22"/>
        <v>75.490862806381443</v>
      </c>
      <c r="Q23" s="4">
        <f t="shared" si="23"/>
        <v>25</v>
      </c>
      <c r="R23">
        <f t="shared" si="0"/>
        <v>100000</v>
      </c>
      <c r="S23">
        <f t="shared" si="1"/>
        <v>988.30246351240658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519.97185511429188</v>
      </c>
      <c r="AC23">
        <f t="shared" si="2"/>
        <v>519.97185511429188</v>
      </c>
      <c r="AE23">
        <f t="shared" si="3"/>
        <v>794.35446994855931</v>
      </c>
      <c r="AF23">
        <f t="shared" si="4"/>
        <v>-39.717723497427968</v>
      </c>
      <c r="AG23">
        <f t="shared" si="4"/>
        <v>-13.153155898911823</v>
      </c>
      <c r="AH23">
        <f t="shared" si="5"/>
        <v>-3370.3873357312191</v>
      </c>
      <c r="AI23">
        <f t="shared" si="6"/>
        <v>-2628.9037451789995</v>
      </c>
      <c r="AJ23">
        <f t="shared" si="7"/>
        <v>0</v>
      </c>
      <c r="AK23">
        <f t="shared" si="24"/>
        <v>109.0708072531564</v>
      </c>
      <c r="AL23">
        <f t="shared" si="8"/>
        <v>-2519.832937925843</v>
      </c>
      <c r="AN23">
        <f t="shared" si="9"/>
        <v>153.75940214552242</v>
      </c>
      <c r="AO23">
        <f t="shared" si="9"/>
        <v>-7.6879701072761213</v>
      </c>
      <c r="AP23">
        <f t="shared" si="9"/>
        <v>-2.5459935883214717</v>
      </c>
      <c r="AQ23">
        <f t="shared" si="9"/>
        <v>-652.38978484558879</v>
      </c>
      <c r="AR23">
        <f t="shared" si="9"/>
        <v>-508.86434639566403</v>
      </c>
      <c r="AS23">
        <f t="shared" si="9"/>
        <v>0</v>
      </c>
      <c r="AT23">
        <f t="shared" si="9"/>
        <v>21.112315407328005</v>
      </c>
      <c r="AU23">
        <f t="shared" si="9"/>
        <v>-487.752030988336</v>
      </c>
      <c r="AW23">
        <v>20</v>
      </c>
      <c r="AX23">
        <f>(R23*SUMPRODUCT(K$23:$K24, X$23:$X24)-$AZ$3*SUMPRODUCT(K$22:$K23, W$23:$W24))/Z23</f>
        <v>988.30246351240658</v>
      </c>
    </row>
    <row r="25" spans="5:50" x14ac:dyDescent="0.25">
      <c r="AN25" s="8">
        <f t="shared" ref="AN25:AU25" si="25">SUM(AN3:AN23)</f>
        <v>12452.323191352467</v>
      </c>
      <c r="AO25" s="8">
        <f t="shared" si="25"/>
        <v>-1754.9791016633455</v>
      </c>
      <c r="AP25" s="8">
        <f t="shared" si="25"/>
        <v>-1703.621831771419</v>
      </c>
      <c r="AQ25" s="8">
        <f t="shared" si="25"/>
        <v>-10091.58132493759</v>
      </c>
      <c r="AR25" s="8">
        <f t="shared" si="25"/>
        <v>-1097.8590670198873</v>
      </c>
      <c r="AS25" s="8">
        <f t="shared" si="25"/>
        <v>-2221.7999244418006</v>
      </c>
      <c r="AT25" s="8">
        <f t="shared" si="25"/>
        <v>3010.7049670194137</v>
      </c>
      <c r="AU25" s="9">
        <f t="shared" si="25"/>
        <v>-308.95402444227415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5509.2439374919659</v>
      </c>
      <c r="K3">
        <v>1</v>
      </c>
      <c r="L3" s="2">
        <v>0</v>
      </c>
      <c r="O3">
        <f>$C$3</f>
        <v>5509.2439374919659</v>
      </c>
      <c r="P3">
        <f>O3*B5</f>
        <v>4407.3951499935729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5509.2439374919659</v>
      </c>
      <c r="AF3">
        <f t="shared" ref="AF3:AG23" si="4">-$Z3*P3</f>
        <v>-4407.3951499935729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-420.58379950160702</v>
      </c>
      <c r="AJ3">
        <f t="shared" ref="AJ3:AJ23" si="7">AB3-AC3</f>
        <v>0</v>
      </c>
      <c r="AL3">
        <f t="shared" ref="AL3:AL23" si="8">SUM(AI3:AK3)</f>
        <v>-420.58379950160702</v>
      </c>
      <c r="AN3">
        <f t="shared" ref="AN3:AU23" si="9">AE3*$K3</f>
        <v>5509.2439374919659</v>
      </c>
      <c r="AO3">
        <f t="shared" si="9"/>
        <v>-4407.3951499935729</v>
      </c>
      <c r="AP3">
        <f t="shared" si="9"/>
        <v>-1522.432587</v>
      </c>
      <c r="AQ3">
        <f t="shared" si="9"/>
        <v>0</v>
      </c>
      <c r="AR3">
        <f t="shared" si="9"/>
        <v>-420.58379950160702</v>
      </c>
      <c r="AS3">
        <f t="shared" si="9"/>
        <v>0</v>
      </c>
      <c r="AT3">
        <f t="shared" si="9"/>
        <v>0</v>
      </c>
      <c r="AU3">
        <f t="shared" si="9"/>
        <v>-420.58379950160702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3991.3378029224232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100000</v>
      </c>
      <c r="S4">
        <f t="shared" si="1"/>
        <v>2431.3130900618189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2364.0498846636583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-2364.0498846636583</v>
      </c>
      <c r="AK4">
        <f>H4*SUM(AB4, AE4:AF4)</f>
        <v>0</v>
      </c>
      <c r="AL4">
        <f t="shared" si="8"/>
        <v>-4130.5880846636583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-1627.2879182587615</v>
      </c>
      <c r="AR4">
        <f t="shared" si="9"/>
        <v>-1627.2879182587615</v>
      </c>
      <c r="AS4">
        <f t="shared" si="9"/>
        <v>-2177.699760737803</v>
      </c>
      <c r="AT4">
        <f t="shared" si="9"/>
        <v>0</v>
      </c>
      <c r="AU4">
        <f t="shared" si="9"/>
        <v>-3804.9876789965647</v>
      </c>
      <c r="AW4">
        <v>1</v>
      </c>
      <c r="AX4">
        <f>(R4*SUMPRODUCT(K5:$K$23, X5:$X$23)-$AZ$3*SUMPRODUCT(K4:$K$22, W5:$W$23))/Z4</f>
        <v>2431.3130900618189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5509.2439374919659</v>
      </c>
      <c r="P5">
        <f t="shared" ref="P5:P23" si="22">O5*$C$5</f>
        <v>275.46219687459831</v>
      </c>
      <c r="Q5" s="4">
        <f t="shared" ref="Q5:Q23" si="23">$C$8</f>
        <v>25</v>
      </c>
      <c r="R5">
        <f t="shared" si="0"/>
        <v>100000</v>
      </c>
      <c r="S5">
        <f t="shared" si="1"/>
        <v>4463.5706067794417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2364.0498846636583</v>
      </c>
      <c r="AC5">
        <f t="shared" si="2"/>
        <v>4205.4956962613178</v>
      </c>
      <c r="AE5">
        <f t="shared" si="3"/>
        <v>5190.7102429579809</v>
      </c>
      <c r="AF5">
        <f t="shared" si="4"/>
        <v>-259.53551214789906</v>
      </c>
      <c r="AG5">
        <f t="shared" si="4"/>
        <v>-23.554548962851904</v>
      </c>
      <c r="AH5">
        <f t="shared" si="5"/>
        <v>-2042.9313305923822</v>
      </c>
      <c r="AI5">
        <f t="shared" si="6"/>
        <v>2864.6888512548476</v>
      </c>
      <c r="AJ5">
        <f t="shared" si="7"/>
        <v>-1841.4458115976595</v>
      </c>
      <c r="AK5">
        <f>H5*SUM(AB5, AE5:AF5)</f>
        <v>624.26696079531894</v>
      </c>
      <c r="AL5">
        <f t="shared" si="8"/>
        <v>1647.510000452507</v>
      </c>
      <c r="AN5">
        <f t="shared" si="9"/>
        <v>4404.6308885634508</v>
      </c>
      <c r="AO5">
        <f t="shared" si="9"/>
        <v>-220.23154442817255</v>
      </c>
      <c r="AP5">
        <f t="shared" si="9"/>
        <v>-19.987456257784711</v>
      </c>
      <c r="AQ5">
        <f t="shared" si="9"/>
        <v>-1733.5505202103959</v>
      </c>
      <c r="AR5">
        <f t="shared" si="9"/>
        <v>2430.861367667098</v>
      </c>
      <c r="AS5">
        <f t="shared" si="9"/>
        <v>-1562.577898156143</v>
      </c>
      <c r="AT5">
        <f t="shared" si="9"/>
        <v>529.72818930878429</v>
      </c>
      <c r="AU5">
        <f t="shared" si="9"/>
        <v>1398.0116588197391</v>
      </c>
      <c r="AW5">
        <v>2</v>
      </c>
      <c r="AX5">
        <f>(R5*SUMPRODUCT(K6:$K$23, X6:$X$23)-$AZ$3*SUMPRODUCT(K5:$K$22, W6:$W$23))/Z5</f>
        <v>4463.5706067794417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5509.2439374919659</v>
      </c>
      <c r="P6">
        <f t="shared" si="22"/>
        <v>275.46219687459831</v>
      </c>
      <c r="Q6" s="4">
        <f t="shared" si="23"/>
        <v>25</v>
      </c>
      <c r="R6">
        <f t="shared" si="0"/>
        <v>100000</v>
      </c>
      <c r="S6">
        <f t="shared" si="1"/>
        <v>6147.50973051235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4205.4956962613178</v>
      </c>
      <c r="AC6">
        <f t="shared" si="2"/>
        <v>5592.2505454496459</v>
      </c>
      <c r="AE6">
        <f t="shared" si="3"/>
        <v>5011.6345910829305</v>
      </c>
      <c r="AF6">
        <f t="shared" si="4"/>
        <v>-250.58172955414656</v>
      </c>
      <c r="AG6">
        <f t="shared" si="4"/>
        <v>-22.741934501108844</v>
      </c>
      <c r="AH6">
        <f t="shared" si="5"/>
        <v>-2308.2758884581649</v>
      </c>
      <c r="AI6">
        <f t="shared" si="6"/>
        <v>2430.0350385695106</v>
      </c>
      <c r="AJ6">
        <f t="shared" si="7"/>
        <v>-1386.7548491883281</v>
      </c>
      <c r="AK6">
        <f>H6*SUM(AB6, AE6:AF6)</f>
        <v>767.28549318721457</v>
      </c>
      <c r="AL6">
        <f t="shared" si="8"/>
        <v>1810.5656825683971</v>
      </c>
      <c r="AN6">
        <f t="shared" si="9"/>
        <v>3917.4503313867081</v>
      </c>
      <c r="AO6">
        <f t="shared" si="9"/>
        <v>-195.87251656933543</v>
      </c>
      <c r="AP6">
        <f t="shared" si="9"/>
        <v>-17.776714808030867</v>
      </c>
      <c r="AQ6">
        <f t="shared" si="9"/>
        <v>-1804.3127406498409</v>
      </c>
      <c r="AR6">
        <f t="shared" si="9"/>
        <v>1899.4883593595014</v>
      </c>
      <c r="AS6">
        <f t="shared" si="9"/>
        <v>-1083.9863012301259</v>
      </c>
      <c r="AT6">
        <f t="shared" si="9"/>
        <v>599.76495790467516</v>
      </c>
      <c r="AU6">
        <f t="shared" si="9"/>
        <v>1415.2670160340506</v>
      </c>
      <c r="AW6">
        <v>3</v>
      </c>
      <c r="AX6">
        <f>(R6*SUMPRODUCT(K7:$K$23, X7:$X$23)-$AZ$3*SUMPRODUCT(K6:$K$22, W7:$W$23))/Z6</f>
        <v>6147.50973051235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5509.2439374919659</v>
      </c>
      <c r="P7">
        <f t="shared" si="22"/>
        <v>275.46219687459831</v>
      </c>
      <c r="Q7" s="4">
        <f t="shared" si="23"/>
        <v>25</v>
      </c>
      <c r="R7">
        <f t="shared" si="0"/>
        <v>100000</v>
      </c>
      <c r="S7">
        <f t="shared" si="1"/>
        <v>7522.1194723998824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5592.2505454496459</v>
      </c>
      <c r="AC7">
        <f t="shared" si="2"/>
        <v>6581.0884281382387</v>
      </c>
      <c r="AE7">
        <f t="shared" si="3"/>
        <v>4820.0273417422368</v>
      </c>
      <c r="AF7">
        <f t="shared" si="4"/>
        <v>-241.00136708711184</v>
      </c>
      <c r="AG7">
        <f t="shared" si="4"/>
        <v>-21.872453808682284</v>
      </c>
      <c r="AH7">
        <f t="shared" si="5"/>
        <v>-2568.2453896618899</v>
      </c>
      <c r="AI7">
        <f t="shared" si="6"/>
        <v>1988.9081311845521</v>
      </c>
      <c r="AJ7">
        <f t="shared" si="7"/>
        <v>-988.8378826885928</v>
      </c>
      <c r="AK7">
        <f>H7*SUM(AB7, AE7:AF7)</f>
        <v>870.37647437840542</v>
      </c>
      <c r="AL7">
        <f t="shared" si="8"/>
        <v>1870.4467228743647</v>
      </c>
      <c r="AN7">
        <f t="shared" si="9"/>
        <v>3470.6831665115446</v>
      </c>
      <c r="AO7">
        <f t="shared" si="9"/>
        <v>-173.53415832557724</v>
      </c>
      <c r="AP7">
        <f t="shared" si="9"/>
        <v>-15.749362371180203</v>
      </c>
      <c r="AQ7">
        <f t="shared" si="9"/>
        <v>-1849.2770703139884</v>
      </c>
      <c r="AR7">
        <f t="shared" si="9"/>
        <v>1432.1225755007986</v>
      </c>
      <c r="AS7">
        <f t="shared" si="9"/>
        <v>-712.01732905849326</v>
      </c>
      <c r="AT7">
        <f t="shared" si="9"/>
        <v>626.71863953802927</v>
      </c>
      <c r="AU7">
        <f t="shared" si="9"/>
        <v>1346.8238859803346</v>
      </c>
      <c r="AW7">
        <v>4</v>
      </c>
      <c r="AX7">
        <f>(R7*SUMPRODUCT(K8:$K$23, X8:$X$23)-$AZ$3*SUMPRODUCT(K7:$K$22, W8:$W$23))/Z7</f>
        <v>7522.1194723998824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5509.2439374919659</v>
      </c>
      <c r="P8">
        <f t="shared" si="22"/>
        <v>275.46219687459831</v>
      </c>
      <c r="Q8" s="4">
        <f t="shared" si="23"/>
        <v>25</v>
      </c>
      <c r="R8">
        <f t="shared" si="0"/>
        <v>100000</v>
      </c>
      <c r="S8">
        <f t="shared" si="1"/>
        <v>8615.458089985581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6581.0884281382387</v>
      </c>
      <c r="AC8">
        <f t="shared" si="2"/>
        <v>7218.4619259889969</v>
      </c>
      <c r="AE8">
        <f t="shared" si="3"/>
        <v>4615.9202666190458</v>
      </c>
      <c r="AF8">
        <f t="shared" si="4"/>
        <v>-230.79601333095232</v>
      </c>
      <c r="AG8">
        <f t="shared" si="4"/>
        <v>-20.946251059997547</v>
      </c>
      <c r="AH8">
        <f t="shared" si="5"/>
        <v>-2829.9128423916509</v>
      </c>
      <c r="AI8">
        <f t="shared" si="6"/>
        <v>1534.2651598364446</v>
      </c>
      <c r="AJ8">
        <f t="shared" si="7"/>
        <v>-637.37349785075821</v>
      </c>
      <c r="AK8">
        <f t="shared" ref="AK8:AK23" si="24">H8*SUM(AB8:AB8, AE8:AF8)</f>
        <v>938.40075157501428</v>
      </c>
      <c r="AL8">
        <f t="shared" si="8"/>
        <v>1835.2924135607007</v>
      </c>
      <c r="AN8">
        <f t="shared" si="9"/>
        <v>3061.7176153934993</v>
      </c>
      <c r="AO8">
        <f t="shared" si="9"/>
        <v>-153.08588076967499</v>
      </c>
      <c r="AP8">
        <f t="shared" si="9"/>
        <v>-13.893547146086794</v>
      </c>
      <c r="AQ8">
        <f t="shared" si="9"/>
        <v>-1877.067518309861</v>
      </c>
      <c r="AR8">
        <f t="shared" si="9"/>
        <v>1017.670669167876</v>
      </c>
      <c r="AS8">
        <f t="shared" si="9"/>
        <v>-422.76676225692086</v>
      </c>
      <c r="AT8">
        <f t="shared" si="9"/>
        <v>622.43668552363226</v>
      </c>
      <c r="AU8">
        <f t="shared" si="9"/>
        <v>1217.3405924345875</v>
      </c>
      <c r="AW8">
        <v>5</v>
      </c>
      <c r="AX8">
        <f>(R8*SUMPRODUCT(K9:$K$23, X9:$X$23)-$AZ$3*SUMPRODUCT(K8:$K$22, W9:$W$23))/Z8</f>
        <v>8615.458089985581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5509.2439374919659</v>
      </c>
      <c r="P9">
        <f t="shared" si="22"/>
        <v>275.46219687459831</v>
      </c>
      <c r="Q9" s="4">
        <f t="shared" si="23"/>
        <v>25</v>
      </c>
      <c r="R9">
        <f t="shared" si="0"/>
        <v>100000</v>
      </c>
      <c r="S9">
        <f t="shared" si="1"/>
        <v>9431.7293580499991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7218.4619259889969</v>
      </c>
      <c r="AC9">
        <f t="shared" si="2"/>
        <v>7528.8650654024568</v>
      </c>
      <c r="AE9">
        <f t="shared" si="3"/>
        <v>4397.746441097961</v>
      </c>
      <c r="AF9">
        <f t="shared" si="4"/>
        <v>-219.88732205489805</v>
      </c>
      <c r="AG9">
        <f t="shared" si="4"/>
        <v>-19.956215821058723</v>
      </c>
      <c r="AH9">
        <f t="shared" si="5"/>
        <v>-3122.2909133553972</v>
      </c>
      <c r="AI9">
        <f t="shared" si="6"/>
        <v>1035.6119898666079</v>
      </c>
      <c r="AJ9">
        <f t="shared" si="7"/>
        <v>-310.40313941345994</v>
      </c>
      <c r="AK9">
        <f t="shared" si="24"/>
        <v>975.20598446548354</v>
      </c>
      <c r="AL9">
        <f t="shared" si="8"/>
        <v>1700.4148349186316</v>
      </c>
      <c r="AN9">
        <f t="shared" si="9"/>
        <v>2687.0663307693471</v>
      </c>
      <c r="AO9">
        <f t="shared" si="9"/>
        <v>-134.35331653846737</v>
      </c>
      <c r="AP9">
        <f t="shared" si="9"/>
        <v>-12.193444151579037</v>
      </c>
      <c r="AQ9">
        <f t="shared" si="9"/>
        <v>-1907.7504582209895</v>
      </c>
      <c r="AR9">
        <f t="shared" si="9"/>
        <v>632.76911185831182</v>
      </c>
      <c r="AS9">
        <f t="shared" si="9"/>
        <v>-189.65937123805011</v>
      </c>
      <c r="AT9">
        <f t="shared" si="9"/>
        <v>595.86044841815487</v>
      </c>
      <c r="AU9">
        <f t="shared" si="9"/>
        <v>1038.9701890384167</v>
      </c>
      <c r="AW9">
        <v>6</v>
      </c>
      <c r="AX9">
        <f>(R9*SUMPRODUCT(K10:$K$23, X10:$X$23)-$AZ$3*SUMPRODUCT(K9:$K$22, W10:$W$23))/Z9</f>
        <v>9431.7293580499991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5509.2439374919659</v>
      </c>
      <c r="P10">
        <f t="shared" si="22"/>
        <v>275.46219687459831</v>
      </c>
      <c r="Q10" s="4">
        <f t="shared" si="23"/>
        <v>25</v>
      </c>
      <c r="R10">
        <f t="shared" si="0"/>
        <v>100000</v>
      </c>
      <c r="S10">
        <f t="shared" si="1"/>
        <v>10002.978637199954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7528.8650654024568</v>
      </c>
      <c r="AC10">
        <f t="shared" si="2"/>
        <v>7565.5623309679868</v>
      </c>
      <c r="AE10">
        <f t="shared" si="3"/>
        <v>4166.8116985272527</v>
      </c>
      <c r="AF10">
        <f t="shared" si="4"/>
        <v>-208.34058492636265</v>
      </c>
      <c r="AG10">
        <f t="shared" si="4"/>
        <v>-18.908273738665475</v>
      </c>
      <c r="AH10">
        <f t="shared" si="5"/>
        <v>-3393.5196967306442</v>
      </c>
      <c r="AI10">
        <f t="shared" si="6"/>
        <v>546.04314313158011</v>
      </c>
      <c r="AJ10">
        <f t="shared" si="7"/>
        <v>-36.69726556552996</v>
      </c>
      <c r="AK10">
        <f t="shared" si="24"/>
        <v>982.99433150967468</v>
      </c>
      <c r="AL10">
        <f t="shared" si="8"/>
        <v>1492.3402090757249</v>
      </c>
      <c r="AN10">
        <f t="shared" si="9"/>
        <v>2345.2732123117971</v>
      </c>
      <c r="AO10">
        <f t="shared" si="9"/>
        <v>-117.26366061558987</v>
      </c>
      <c r="AP10">
        <f t="shared" si="9"/>
        <v>-10.64244585519053</v>
      </c>
      <c r="AQ10">
        <f t="shared" si="9"/>
        <v>-1910.0289180352988</v>
      </c>
      <c r="AR10">
        <f t="shared" si="9"/>
        <v>307.33818780571795</v>
      </c>
      <c r="AS10">
        <f t="shared" si="9"/>
        <v>-20.654908386272652</v>
      </c>
      <c r="AT10">
        <f t="shared" si="9"/>
        <v>553.27440747054061</v>
      </c>
      <c r="AU10">
        <f t="shared" si="9"/>
        <v>839.95768688998589</v>
      </c>
      <c r="AW10">
        <v>7</v>
      </c>
      <c r="AX10">
        <f>(R10*SUMPRODUCT(K11:$K$23, X11:$X$23)-$AZ$3*SUMPRODUCT(K10:$K$22, W11:$W$23))/Z10</f>
        <v>10002.978637199954</v>
      </c>
    </row>
    <row r="11" spans="1:52" x14ac:dyDescent="0.25">
      <c r="A11" t="s">
        <v>33</v>
      </c>
      <c r="C11" s="7">
        <f>AU25</f>
        <v>1532.7749999561424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5509.2439374919659</v>
      </c>
      <c r="P11">
        <f t="shared" si="22"/>
        <v>275.46219687459831</v>
      </c>
      <c r="Q11" s="4">
        <f t="shared" si="23"/>
        <v>25</v>
      </c>
      <c r="R11">
        <f t="shared" si="0"/>
        <v>100000</v>
      </c>
      <c r="S11">
        <f t="shared" si="1"/>
        <v>10373.313461678261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7565.5623309679868</v>
      </c>
      <c r="AC11">
        <f t="shared" si="2"/>
        <v>7392.6665003338821</v>
      </c>
      <c r="AE11">
        <f t="shared" si="3"/>
        <v>3926.2288996977009</v>
      </c>
      <c r="AF11">
        <f t="shared" si="4"/>
        <v>-196.31144498488504</v>
      </c>
      <c r="AG11">
        <f t="shared" si="4"/>
        <v>-17.816550438884185</v>
      </c>
      <c r="AH11">
        <f t="shared" si="5"/>
        <v>-3610.5622495785465</v>
      </c>
      <c r="AI11">
        <f t="shared" si="6"/>
        <v>101.53865469538505</v>
      </c>
      <c r="AJ11">
        <f t="shared" si="7"/>
        <v>172.89583063410464</v>
      </c>
      <c r="AK11">
        <f t="shared" si="24"/>
        <v>966.57679622027763</v>
      </c>
      <c r="AL11">
        <f t="shared" si="8"/>
        <v>1241.0112815497673</v>
      </c>
      <c r="AN11">
        <f t="shared" si="9"/>
        <v>2035.6661292176311</v>
      </c>
      <c r="AO11">
        <f t="shared" si="9"/>
        <v>-101.78330646088155</v>
      </c>
      <c r="AP11">
        <f t="shared" si="9"/>
        <v>-9.2375022431133722</v>
      </c>
      <c r="AQ11">
        <f t="shared" si="9"/>
        <v>-1871.9996889291824</v>
      </c>
      <c r="AR11">
        <f t="shared" si="9"/>
        <v>52.645631584453689</v>
      </c>
      <c r="AS11">
        <f t="shared" si="9"/>
        <v>89.642808734838113</v>
      </c>
      <c r="AT11">
        <f t="shared" si="9"/>
        <v>501.14949882438299</v>
      </c>
      <c r="AU11">
        <f t="shared" si="9"/>
        <v>643.43793914367484</v>
      </c>
      <c r="AW11">
        <v>8</v>
      </c>
      <c r="AX11">
        <f>(R11*SUMPRODUCT(K12:$K$23, X12:$X$23)-$AZ$3*SUMPRODUCT(K11:$K$22, W12:$W$23))/Z11</f>
        <v>10373.313461678261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5509.2439374919659</v>
      </c>
      <c r="P12">
        <f t="shared" si="22"/>
        <v>275.46219687459831</v>
      </c>
      <c r="Q12" s="4">
        <f t="shared" si="23"/>
        <v>25</v>
      </c>
      <c r="R12">
        <f t="shared" si="0"/>
        <v>100000</v>
      </c>
      <c r="S12">
        <f t="shared" si="1"/>
        <v>10558.475021117334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7392.6665003338821</v>
      </c>
      <c r="AC12">
        <f t="shared" si="2"/>
        <v>7046.9079011263466</v>
      </c>
      <c r="AE12">
        <f t="shared" si="3"/>
        <v>3676.9641974524611</v>
      </c>
      <c r="AF12">
        <f t="shared" si="4"/>
        <v>-183.84820987262307</v>
      </c>
      <c r="AG12">
        <f t="shared" si="4"/>
        <v>-16.68543015689357</v>
      </c>
      <c r="AH12">
        <f t="shared" si="5"/>
        <v>-3811.8191104070866</v>
      </c>
      <c r="AI12">
        <f t="shared" si="6"/>
        <v>-335.38855298414228</v>
      </c>
      <c r="AJ12">
        <f t="shared" si="7"/>
        <v>345.75859920753555</v>
      </c>
      <c r="AK12">
        <f t="shared" si="24"/>
        <v>931.51817905575285</v>
      </c>
      <c r="AL12">
        <f t="shared" si="8"/>
        <v>941.88822527914613</v>
      </c>
      <c r="AN12">
        <f t="shared" si="9"/>
        <v>1756.1503850335921</v>
      </c>
      <c r="AO12">
        <f t="shared" si="9"/>
        <v>-87.807519251679608</v>
      </c>
      <c r="AP12">
        <f t="shared" si="9"/>
        <v>-7.9691079436621557</v>
      </c>
      <c r="AQ12">
        <f t="shared" si="9"/>
        <v>-1820.5582755082989</v>
      </c>
      <c r="AR12">
        <f t="shared" si="9"/>
        <v>-160.18451767004885</v>
      </c>
      <c r="AS12">
        <f t="shared" si="9"/>
        <v>165.13734279699617</v>
      </c>
      <c r="AT12">
        <f t="shared" si="9"/>
        <v>444.90126119475252</v>
      </c>
      <c r="AU12">
        <f t="shared" si="9"/>
        <v>449.85408632169981</v>
      </c>
      <c r="AW12">
        <v>9</v>
      </c>
      <c r="AX12">
        <f>(R12*SUMPRODUCT(K13:$K$23, X13:$X$23)-$AZ$3*SUMPRODUCT(K12:$K$22, W13:$W$23))/Z12</f>
        <v>10558.475021117334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5509.2439374919659</v>
      </c>
      <c r="P13">
        <f t="shared" si="22"/>
        <v>275.46219687459831</v>
      </c>
      <c r="Q13" s="4">
        <f t="shared" si="23"/>
        <v>25</v>
      </c>
      <c r="R13">
        <f t="shared" si="0"/>
        <v>100000</v>
      </c>
      <c r="S13">
        <f t="shared" si="1"/>
        <v>10578.838368737783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7046.9079011263466</v>
      </c>
      <c r="AC13">
        <f t="shared" si="2"/>
        <v>6569.0759279707418</v>
      </c>
      <c r="AE13">
        <f t="shared" si="3"/>
        <v>3421.0411833161716</v>
      </c>
      <c r="AF13">
        <f t="shared" si="4"/>
        <v>-171.05205916580857</v>
      </c>
      <c r="AG13">
        <f t="shared" si="4"/>
        <v>-15.52409560246106</v>
      </c>
      <c r="AH13">
        <f t="shared" si="5"/>
        <v>-3977.9210114543039</v>
      </c>
      <c r="AI13">
        <f t="shared" si="6"/>
        <v>-743.45598290640191</v>
      </c>
      <c r="AJ13">
        <f t="shared" si="7"/>
        <v>477.83197315560483</v>
      </c>
      <c r="AK13">
        <f t="shared" si="24"/>
        <v>881.12607224697877</v>
      </c>
      <c r="AL13">
        <f t="shared" si="8"/>
        <v>615.50206249618168</v>
      </c>
      <c r="AN13">
        <f t="shared" si="9"/>
        <v>1505.122927302237</v>
      </c>
      <c r="AO13">
        <f t="shared" si="9"/>
        <v>-75.256146365111846</v>
      </c>
      <c r="AP13">
        <f t="shared" si="9"/>
        <v>-6.8299885809169245</v>
      </c>
      <c r="AQ13">
        <f t="shared" si="9"/>
        <v>-1750.128044799932</v>
      </c>
      <c r="AR13">
        <f t="shared" si="9"/>
        <v>-327.09125244372382</v>
      </c>
      <c r="AS13">
        <f t="shared" si="9"/>
        <v>210.22718513356756</v>
      </c>
      <c r="AT13">
        <f t="shared" si="9"/>
        <v>387.66065128077349</v>
      </c>
      <c r="AU13">
        <f t="shared" si="9"/>
        <v>270.79658397061723</v>
      </c>
      <c r="AW13">
        <v>10</v>
      </c>
      <c r="AX13">
        <f>(R13*SUMPRODUCT(K14:$K$23, X14:$X$23)-$AZ$3*SUMPRODUCT(K13:$K$22, W14:$W$23))/Z13</f>
        <v>10578.838368737783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5509.2439374919659</v>
      </c>
      <c r="P14">
        <f t="shared" si="22"/>
        <v>275.46219687459831</v>
      </c>
      <c r="Q14" s="4">
        <f t="shared" si="23"/>
        <v>25</v>
      </c>
      <c r="R14">
        <f t="shared" si="0"/>
        <v>100000</v>
      </c>
      <c r="S14">
        <f t="shared" si="1"/>
        <v>10441.238058190833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6569.0759279707418</v>
      </c>
      <c r="AC14">
        <f t="shared" si="2"/>
        <v>5988.2206136193208</v>
      </c>
      <c r="AE14">
        <f t="shared" si="3"/>
        <v>3159.6414072818279</v>
      </c>
      <c r="AF14">
        <f t="shared" si="4"/>
        <v>-157.98207036409141</v>
      </c>
      <c r="AG14">
        <f t="shared" si="4"/>
        <v>-14.337908445928365</v>
      </c>
      <c r="AH14">
        <f t="shared" si="5"/>
        <v>-4123.7848020323399</v>
      </c>
      <c r="AI14">
        <f t="shared" si="6"/>
        <v>-1136.4633735605316</v>
      </c>
      <c r="AJ14">
        <f t="shared" si="7"/>
        <v>580.85531435142093</v>
      </c>
      <c r="AK14">
        <f t="shared" si="24"/>
        <v>818.98695808703701</v>
      </c>
      <c r="AL14">
        <f t="shared" si="8"/>
        <v>263.3788988779263</v>
      </c>
      <c r="AN14">
        <f t="shared" si="9"/>
        <v>1280.5390668635964</v>
      </c>
      <c r="AO14">
        <f t="shared" si="9"/>
        <v>-64.026953343179827</v>
      </c>
      <c r="AP14">
        <f t="shared" si="9"/>
        <v>-5.8108657076752639</v>
      </c>
      <c r="AQ14">
        <f t="shared" si="9"/>
        <v>-1671.2869790131085</v>
      </c>
      <c r="AR14">
        <f t="shared" si="9"/>
        <v>-460.58573120036721</v>
      </c>
      <c r="AS14">
        <f t="shared" si="9"/>
        <v>235.4089677734068</v>
      </c>
      <c r="AT14">
        <f t="shared" si="9"/>
        <v>331.91892999795903</v>
      </c>
      <c r="AU14">
        <f t="shared" si="9"/>
        <v>106.74216657099859</v>
      </c>
      <c r="AW14">
        <v>11</v>
      </c>
      <c r="AX14">
        <f>(R14*SUMPRODUCT(K15:$K$23, X15:$X$23)-$AZ$3*SUMPRODUCT(K14:$K$22, W15:$W$23))/Z14</f>
        <v>10441.238058190833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5509.2439374919659</v>
      </c>
      <c r="P15">
        <f t="shared" si="22"/>
        <v>275.46219687459831</v>
      </c>
      <c r="Q15" s="4">
        <f t="shared" si="23"/>
        <v>25</v>
      </c>
      <c r="R15">
        <f t="shared" si="0"/>
        <v>100000</v>
      </c>
      <c r="S15">
        <f t="shared" si="1"/>
        <v>10140.916875586317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5988.2206136193208</v>
      </c>
      <c r="AC15">
        <f t="shared" si="2"/>
        <v>5325.9199102400671</v>
      </c>
      <c r="AE15">
        <f t="shared" si="3"/>
        <v>2893.4062212556487</v>
      </c>
      <c r="AF15">
        <f t="shared" si="4"/>
        <v>-144.67031106278245</v>
      </c>
      <c r="AG15">
        <f t="shared" si="4"/>
        <v>-13.129779031770584</v>
      </c>
      <c r="AH15">
        <f t="shared" si="5"/>
        <v>-4259.0013187940031</v>
      </c>
      <c r="AI15">
        <f t="shared" si="6"/>
        <v>-1523.3951876329074</v>
      </c>
      <c r="AJ15">
        <f t="shared" si="7"/>
        <v>662.30070337925372</v>
      </c>
      <c r="AK15">
        <f t="shared" si="24"/>
        <v>747.6388436556565</v>
      </c>
      <c r="AL15">
        <f t="shared" si="8"/>
        <v>-113.45564059799722</v>
      </c>
      <c r="AN15">
        <f t="shared" si="9"/>
        <v>1080.2040809832722</v>
      </c>
      <c r="AO15">
        <f t="shared" si="9"/>
        <v>-54.010204049163612</v>
      </c>
      <c r="AP15">
        <f t="shared" si="9"/>
        <v>-4.9017800502178597</v>
      </c>
      <c r="AQ15">
        <f t="shared" si="9"/>
        <v>-1590.0258220492476</v>
      </c>
      <c r="AR15">
        <f t="shared" si="9"/>
        <v>-568.73372516535699</v>
      </c>
      <c r="AS15">
        <f t="shared" si="9"/>
        <v>247.25872135503027</v>
      </c>
      <c r="AT15">
        <f t="shared" si="9"/>
        <v>279.11826693590928</v>
      </c>
      <c r="AU15">
        <f t="shared" si="9"/>
        <v>-42.356736874417457</v>
      </c>
      <c r="AW15">
        <v>12</v>
      </c>
      <c r="AX15">
        <f>(R15*SUMPRODUCT(K16:$K$23, X16:$X$23)-$AZ$3*SUMPRODUCT(K15:$K$22, W16:$W$23))/Z15</f>
        <v>10140.916875586317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5509.2439374919659</v>
      </c>
      <c r="P16">
        <f t="shared" si="22"/>
        <v>275.46219687459831</v>
      </c>
      <c r="Q16" s="4">
        <f t="shared" si="23"/>
        <v>25</v>
      </c>
      <c r="R16">
        <f t="shared" si="0"/>
        <v>100000</v>
      </c>
      <c r="S16">
        <f t="shared" si="1"/>
        <v>9685.864044641994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5325.9199102400671</v>
      </c>
      <c r="AC16">
        <f t="shared" si="2"/>
        <v>4615.5898187556941</v>
      </c>
      <c r="AE16">
        <f t="shared" si="3"/>
        <v>2625.3114961897368</v>
      </c>
      <c r="AF16">
        <f t="shared" si="4"/>
        <v>-131.26557480948685</v>
      </c>
      <c r="AG16">
        <f t="shared" si="4"/>
        <v>-11.913211349763206</v>
      </c>
      <c r="AH16">
        <f t="shared" si="5"/>
        <v>-4341.079566758689</v>
      </c>
      <c r="AI16">
        <f t="shared" si="6"/>
        <v>-1858.946856728202</v>
      </c>
      <c r="AJ16">
        <f t="shared" si="7"/>
        <v>710.33009148437304</v>
      </c>
      <c r="AK16">
        <f t="shared" si="24"/>
        <v>669.17011614341391</v>
      </c>
      <c r="AL16">
        <f t="shared" si="8"/>
        <v>-479.44664910041502</v>
      </c>
      <c r="AN16">
        <f t="shared" si="9"/>
        <v>902.85625254194326</v>
      </c>
      <c r="AO16">
        <f t="shared" si="9"/>
        <v>-45.142812627097172</v>
      </c>
      <c r="AP16">
        <f t="shared" si="9"/>
        <v>-4.0970061535928313</v>
      </c>
      <c r="AQ16">
        <f t="shared" si="9"/>
        <v>-1492.9164921261945</v>
      </c>
      <c r="AR16">
        <f t="shared" si="9"/>
        <v>-639.30005836494092</v>
      </c>
      <c r="AS16">
        <f t="shared" si="9"/>
        <v>244.28566491867707</v>
      </c>
      <c r="AT16">
        <f t="shared" si="9"/>
        <v>230.13056707790969</v>
      </c>
      <c r="AU16">
        <f t="shared" si="9"/>
        <v>-164.88382636835422</v>
      </c>
      <c r="AW16">
        <v>13</v>
      </c>
      <c r="AX16">
        <f>(R16*SUMPRODUCT(K17:$K$23, X17:$X$23)-$AZ$3*SUMPRODUCT(K16:$K$22, W17:$W$23))/Z16</f>
        <v>9685.864044641994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5509.2439374919659</v>
      </c>
      <c r="P17">
        <f t="shared" si="22"/>
        <v>275.46219687459831</v>
      </c>
      <c r="Q17" s="4">
        <f t="shared" si="23"/>
        <v>25</v>
      </c>
      <c r="R17">
        <f t="shared" si="0"/>
        <v>100000</v>
      </c>
      <c r="S17">
        <f t="shared" si="1"/>
        <v>9079.7057545057578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4615.5898187556941</v>
      </c>
      <c r="AC17">
        <f t="shared" si="2"/>
        <v>3887.247330355955</v>
      </c>
      <c r="AE17">
        <f t="shared" si="3"/>
        <v>2358.6440317923184</v>
      </c>
      <c r="AF17">
        <f t="shared" si="4"/>
        <v>-117.93220158961593</v>
      </c>
      <c r="AG17">
        <f t="shared" si="4"/>
        <v>-10.703120330818344</v>
      </c>
      <c r="AH17">
        <f t="shared" si="5"/>
        <v>-4363.8356217889232</v>
      </c>
      <c r="AI17">
        <f t="shared" si="6"/>
        <v>-2133.8269119170391</v>
      </c>
      <c r="AJ17">
        <f t="shared" si="7"/>
        <v>728.34248839973907</v>
      </c>
      <c r="AK17">
        <f t="shared" si="24"/>
        <v>586.70744470466798</v>
      </c>
      <c r="AL17">
        <f t="shared" si="8"/>
        <v>-818.77697881263202</v>
      </c>
      <c r="AN17">
        <f t="shared" si="9"/>
        <v>747.2080436059</v>
      </c>
      <c r="AO17">
        <f t="shared" si="9"/>
        <v>-37.360402180294997</v>
      </c>
      <c r="AP17">
        <f t="shared" si="9"/>
        <v>-3.390701392440338</v>
      </c>
      <c r="AQ17">
        <f t="shared" si="9"/>
        <v>-1382.443909985373</v>
      </c>
      <c r="AR17">
        <f t="shared" si="9"/>
        <v>-675.98696995220848</v>
      </c>
      <c r="AS17">
        <f t="shared" si="9"/>
        <v>230.73569326129729</v>
      </c>
      <c r="AT17">
        <f t="shared" si="9"/>
        <v>185.86633507119768</v>
      </c>
      <c r="AU17">
        <f t="shared" si="9"/>
        <v>-259.38494161971352</v>
      </c>
      <c r="AW17">
        <v>14</v>
      </c>
      <c r="AX17">
        <f>(R17*SUMPRODUCT(K18:$K$23, X18:$X$23)-$AZ$3*SUMPRODUCT(K17:$K$22, W18:$W$23))/Z17</f>
        <v>9079.7057545057578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5509.2439374919659</v>
      </c>
      <c r="P18">
        <f t="shared" si="22"/>
        <v>275.46219687459831</v>
      </c>
      <c r="Q18" s="4">
        <f t="shared" si="23"/>
        <v>25</v>
      </c>
      <c r="R18">
        <f t="shared" si="0"/>
        <v>100000</v>
      </c>
      <c r="S18">
        <f t="shared" si="1"/>
        <v>8305.7120528783071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3887.247330355955</v>
      </c>
      <c r="AC18">
        <f t="shared" si="2"/>
        <v>3158.9733468700283</v>
      </c>
      <c r="AE18">
        <f t="shared" si="3"/>
        <v>2095.3717934287506</v>
      </c>
      <c r="AF18">
        <f t="shared" si="4"/>
        <v>-104.76858967143754</v>
      </c>
      <c r="AG18">
        <f t="shared" si="4"/>
        <v>-9.5084362627744259</v>
      </c>
      <c r="AH18">
        <f t="shared" si="5"/>
        <v>-4350.611458942939</v>
      </c>
      <c r="AI18">
        <f t="shared" si="6"/>
        <v>-2369.5166914484003</v>
      </c>
      <c r="AJ18">
        <f t="shared" si="7"/>
        <v>728.27398348592669</v>
      </c>
      <c r="AK18">
        <f t="shared" si="24"/>
        <v>502.9794259051406</v>
      </c>
      <c r="AL18">
        <f t="shared" si="8"/>
        <v>-1138.2632820573331</v>
      </c>
      <c r="AN18">
        <f t="shared" si="9"/>
        <v>611.47907070380802</v>
      </c>
      <c r="AO18">
        <f t="shared" si="9"/>
        <v>-30.573953535190402</v>
      </c>
      <c r="AP18">
        <f t="shared" si="9"/>
        <v>-2.774786693245328</v>
      </c>
      <c r="AQ18">
        <f t="shared" si="9"/>
        <v>-1269.6113693286793</v>
      </c>
      <c r="AR18">
        <f t="shared" si="9"/>
        <v>-691.48103885330704</v>
      </c>
      <c r="AS18">
        <f t="shared" si="9"/>
        <v>212.52758104137251</v>
      </c>
      <c r="AT18">
        <f t="shared" si="9"/>
        <v>146.78129814486707</v>
      </c>
      <c r="AU18">
        <f t="shared" si="9"/>
        <v>-332.17215966706749</v>
      </c>
      <c r="AW18">
        <v>15</v>
      </c>
      <c r="AX18">
        <f>(R18*SUMPRODUCT(K19:$K$23, X19:$X$23)-$AZ$3*SUMPRODUCT(K18:$K$22, W19:$W$23))/Z18</f>
        <v>8305.7120528783071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5509.2439374919659</v>
      </c>
      <c r="P19">
        <f t="shared" si="22"/>
        <v>275.46219687459831</v>
      </c>
      <c r="Q19" s="4">
        <f t="shared" si="23"/>
        <v>25</v>
      </c>
      <c r="R19">
        <f t="shared" si="0"/>
        <v>100000</v>
      </c>
      <c r="S19">
        <f t="shared" si="1"/>
        <v>7336.1972227067508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3158.9733468700283</v>
      </c>
      <c r="AC19">
        <f t="shared" si="2"/>
        <v>2447.1798190180775</v>
      </c>
      <c r="AE19">
        <f t="shared" si="3"/>
        <v>1837.7519268632329</v>
      </c>
      <c r="AF19">
        <f t="shared" si="4"/>
        <v>-91.887596343161661</v>
      </c>
      <c r="AG19">
        <f t="shared" si="4"/>
        <v>-8.3394016843073988</v>
      </c>
      <c r="AH19">
        <f t="shared" si="5"/>
        <v>-4295.8008633571317</v>
      </c>
      <c r="AI19">
        <f t="shared" si="6"/>
        <v>-2558.2759345213681</v>
      </c>
      <c r="AJ19">
        <f t="shared" si="7"/>
        <v>711.79352785195078</v>
      </c>
      <c r="AK19">
        <f t="shared" si="24"/>
        <v>419.71676972962558</v>
      </c>
      <c r="AL19">
        <f t="shared" si="8"/>
        <v>-1426.7656369397916</v>
      </c>
      <c r="AN19">
        <f t="shared" si="9"/>
        <v>494.02480697124793</v>
      </c>
      <c r="AO19">
        <f t="shared" si="9"/>
        <v>-24.701240348562401</v>
      </c>
      <c r="AP19">
        <f t="shared" si="9"/>
        <v>-2.2417994763731062</v>
      </c>
      <c r="AQ19">
        <f t="shared" si="9"/>
        <v>-1154.7979688037979</v>
      </c>
      <c r="AR19">
        <f t="shared" si="9"/>
        <v>-687.7162016574855</v>
      </c>
      <c r="AS19">
        <f t="shared" si="9"/>
        <v>191.34446551806727</v>
      </c>
      <c r="AT19">
        <f t="shared" si="9"/>
        <v>112.8283383177784</v>
      </c>
      <c r="AU19">
        <f t="shared" si="9"/>
        <v>-383.54339782163987</v>
      </c>
      <c r="AW19">
        <v>16</v>
      </c>
      <c r="AX19">
        <f>(R19*SUMPRODUCT(K20:$K$23, X20:$X$23)-$AZ$3*SUMPRODUCT(K19:$K$22, W20:$W$23))/Z19</f>
        <v>7336.1972227067508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5509.2439374919659</v>
      </c>
      <c r="P20">
        <f t="shared" si="22"/>
        <v>275.46219687459831</v>
      </c>
      <c r="Q20" s="4">
        <f t="shared" si="23"/>
        <v>25</v>
      </c>
      <c r="R20">
        <f t="shared" si="0"/>
        <v>100000</v>
      </c>
      <c r="S20">
        <f t="shared" si="1"/>
        <v>6123.4618064101724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2447.1798190180775</v>
      </c>
      <c r="AC20">
        <f t="shared" si="2"/>
        <v>1765.0230824535902</v>
      </c>
      <c r="AE20">
        <f t="shared" si="3"/>
        <v>1587.9812798638818</v>
      </c>
      <c r="AF20">
        <f t="shared" si="4"/>
        <v>-79.399063993194105</v>
      </c>
      <c r="AG20">
        <f t="shared" si="4"/>
        <v>-7.2059855121735463</v>
      </c>
      <c r="AH20">
        <f t="shared" si="5"/>
        <v>-4200.0886211631141</v>
      </c>
      <c r="AI20">
        <f t="shared" si="6"/>
        <v>-2698.7123908046001</v>
      </c>
      <c r="AJ20">
        <f t="shared" si="7"/>
        <v>682.15673656448735</v>
      </c>
      <c r="AK20">
        <f t="shared" si="24"/>
        <v>338.50246884950144</v>
      </c>
      <c r="AL20">
        <f t="shared" si="8"/>
        <v>-1678.0531853906114</v>
      </c>
      <c r="AN20">
        <f t="shared" si="9"/>
        <v>393.23178587115626</v>
      </c>
      <c r="AO20">
        <f t="shared" si="9"/>
        <v>-19.661589293557817</v>
      </c>
      <c r="AP20">
        <f t="shared" si="9"/>
        <v>-1.7844181086042614</v>
      </c>
      <c r="AQ20">
        <f t="shared" si="9"/>
        <v>-1040.067896429274</v>
      </c>
      <c r="AR20">
        <f t="shared" si="9"/>
        <v>-668.28211796027983</v>
      </c>
      <c r="AS20">
        <f t="shared" si="9"/>
        <v>168.92246474485307</v>
      </c>
      <c r="AT20">
        <f t="shared" si="9"/>
        <v>83.823362425843456</v>
      </c>
      <c r="AU20">
        <f t="shared" si="9"/>
        <v>-415.53629078958329</v>
      </c>
      <c r="AW20">
        <v>17</v>
      </c>
      <c r="AX20">
        <f>(R20*SUMPRODUCT(K21:$K$23, X21:$X$23)-$AZ$3*SUMPRODUCT(K20:$K$22, W21:$W$23))/Z20</f>
        <v>6123.4618064101724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5509.2439374919659</v>
      </c>
      <c r="P21">
        <f t="shared" si="22"/>
        <v>275.46219687459831</v>
      </c>
      <c r="Q21" s="4">
        <f t="shared" si="23"/>
        <v>25</v>
      </c>
      <c r="R21">
        <f t="shared" si="0"/>
        <v>100000</v>
      </c>
      <c r="S21">
        <f t="shared" si="1"/>
        <v>4591.1280386286116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1765.0230824535902</v>
      </c>
      <c r="AC21">
        <f t="shared" si="2"/>
        <v>1123.6922852919411</v>
      </c>
      <c r="AE21">
        <f t="shared" si="3"/>
        <v>1348.4038907789434</v>
      </c>
      <c r="AF21">
        <f t="shared" si="4"/>
        <v>-67.420194538947172</v>
      </c>
      <c r="AG21">
        <f t="shared" si="4"/>
        <v>-6.1188245886276373</v>
      </c>
      <c r="AH21">
        <f t="shared" si="5"/>
        <v>-4060.4042736966926</v>
      </c>
      <c r="AI21">
        <f t="shared" si="6"/>
        <v>-2785.5394020453241</v>
      </c>
      <c r="AJ21">
        <f t="shared" si="7"/>
        <v>641.33079716164912</v>
      </c>
      <c r="AK21">
        <f t="shared" si="24"/>
        <v>260.6528920663676</v>
      </c>
      <c r="AL21">
        <f t="shared" si="8"/>
        <v>-1883.5557128173073</v>
      </c>
      <c r="AN21">
        <f t="shared" si="9"/>
        <v>307.58460958584908</v>
      </c>
      <c r="AO21">
        <f t="shared" si="9"/>
        <v>-15.379230479292456</v>
      </c>
      <c r="AP21">
        <f t="shared" si="9"/>
        <v>-1.3957659756752132</v>
      </c>
      <c r="AQ21">
        <f t="shared" si="9"/>
        <v>-926.21941528531033</v>
      </c>
      <c r="AR21">
        <f t="shared" si="9"/>
        <v>-635.40980215442892</v>
      </c>
      <c r="AS21">
        <f t="shared" si="9"/>
        <v>146.29406234239835</v>
      </c>
      <c r="AT21">
        <f t="shared" si="9"/>
        <v>59.457569495251207</v>
      </c>
      <c r="AU21">
        <f t="shared" si="9"/>
        <v>-429.65817031677932</v>
      </c>
      <c r="AW21">
        <v>18</v>
      </c>
      <c r="AX21">
        <f>(R21*SUMPRODUCT(K22:$K$23, X22:$X$23)-$AZ$3*SUMPRODUCT(K21:$K$22, W22:$W$23))/Z21</f>
        <v>4591.1280386286116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5509.2439374919659</v>
      </c>
      <c r="P22">
        <f t="shared" si="22"/>
        <v>275.46219687459831</v>
      </c>
      <c r="Q22" s="4">
        <f t="shared" si="23"/>
        <v>25</v>
      </c>
      <c r="R22">
        <f t="shared" si="0"/>
        <v>100000</v>
      </c>
      <c r="S22">
        <f t="shared" si="1"/>
        <v>2619.520353470773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1123.6922852919411</v>
      </c>
      <c r="AC22">
        <f t="shared" si="2"/>
        <v>533.35099307787027</v>
      </c>
      <c r="AE22">
        <f t="shared" si="3"/>
        <v>1121.7170812497604</v>
      </c>
      <c r="AF22">
        <f t="shared" si="4"/>
        <v>-56.085854062488025</v>
      </c>
      <c r="AG22">
        <f t="shared" si="4"/>
        <v>-5.0901588946541194</v>
      </c>
      <c r="AH22">
        <f t="shared" si="5"/>
        <v>-3869.9097923489703</v>
      </c>
      <c r="AI22">
        <f t="shared" si="6"/>
        <v>-2809.3687240563522</v>
      </c>
      <c r="AJ22">
        <f t="shared" si="7"/>
        <v>590.34129221407079</v>
      </c>
      <c r="AK22">
        <f t="shared" si="24"/>
        <v>187.34479160987124</v>
      </c>
      <c r="AL22">
        <f t="shared" si="8"/>
        <v>-2031.6826402324104</v>
      </c>
      <c r="AN22">
        <f t="shared" si="9"/>
        <v>235.70527626657847</v>
      </c>
      <c r="AO22">
        <f t="shared" si="9"/>
        <v>-11.785263813328923</v>
      </c>
      <c r="AP22">
        <f t="shared" si="9"/>
        <v>-1.0695899425624327</v>
      </c>
      <c r="AQ22">
        <f t="shared" si="9"/>
        <v>-813.18023232388578</v>
      </c>
      <c r="AR22">
        <f t="shared" si="9"/>
        <v>-590.32980981319872</v>
      </c>
      <c r="AS22">
        <f t="shared" si="9"/>
        <v>124.04781891870311</v>
      </c>
      <c r="AT22">
        <f t="shared" si="9"/>
        <v>39.366571662000979</v>
      </c>
      <c r="AU22">
        <f t="shared" si="9"/>
        <v>-426.91541923249474</v>
      </c>
      <c r="AW22">
        <v>19</v>
      </c>
      <c r="AX22">
        <f>(R22*SUMPRODUCT(K23:$K$23, X23:$X$23)-$AZ$3*SUMPRODUCT(K22:$K$22, W23:$W$23))/Z22</f>
        <v>2619.520353470773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5509.2439374919659</v>
      </c>
      <c r="P23">
        <f t="shared" si="22"/>
        <v>275.46219687459831</v>
      </c>
      <c r="Q23" s="4">
        <f t="shared" si="23"/>
        <v>25</v>
      </c>
      <c r="R23">
        <f t="shared" si="0"/>
        <v>100000</v>
      </c>
      <c r="S23">
        <f t="shared" si="1"/>
        <v>3228.6303966392256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533.35099307787027</v>
      </c>
      <c r="AC23">
        <f t="shared" si="2"/>
        <v>533.35099307787027</v>
      </c>
      <c r="AE23">
        <f t="shared" si="3"/>
        <v>910.09510665209632</v>
      </c>
      <c r="AF23">
        <f t="shared" si="4"/>
        <v>-45.504755332604816</v>
      </c>
      <c r="AG23">
        <f t="shared" si="4"/>
        <v>-4.1298548266244</v>
      </c>
      <c r="AH23">
        <f t="shared" si="5"/>
        <v>-3637.6099163327112</v>
      </c>
      <c r="AI23">
        <f t="shared" si="6"/>
        <v>-2777.1494198398441</v>
      </c>
      <c r="AJ23">
        <f t="shared" si="7"/>
        <v>0</v>
      </c>
      <c r="AK23">
        <f t="shared" si="24"/>
        <v>119.62463672277104</v>
      </c>
      <c r="AL23">
        <f t="shared" si="8"/>
        <v>-2657.5247831170732</v>
      </c>
      <c r="AN23">
        <f t="shared" si="9"/>
        <v>176.16276459482091</v>
      </c>
      <c r="AO23">
        <f t="shared" si="9"/>
        <v>-8.8081382297410453</v>
      </c>
      <c r="AP23">
        <f t="shared" si="9"/>
        <v>-0.79939628102135474</v>
      </c>
      <c r="AQ23">
        <f t="shared" si="9"/>
        <v>-704.11478393287268</v>
      </c>
      <c r="AR23">
        <f t="shared" si="9"/>
        <v>-537.55955384881418</v>
      </c>
      <c r="AS23">
        <f t="shared" si="9"/>
        <v>0</v>
      </c>
      <c r="AT23">
        <f t="shared" si="9"/>
        <v>23.15516978907376</v>
      </c>
      <c r="AU23">
        <f t="shared" si="9"/>
        <v>-514.40438405974044</v>
      </c>
      <c r="AW23">
        <v>20</v>
      </c>
      <c r="AX23">
        <f>(R23*SUMPRODUCT(K$23:$K24, X$23:$X24)-$AZ$3*SUMPRODUCT(K$22:$K23, W$23:$W24))/Z23</f>
        <v>3228.6303966392256</v>
      </c>
    </row>
    <row r="25" spans="5:50" x14ac:dyDescent="0.25">
      <c r="AN25" s="8">
        <f t="shared" ref="AN25:AU25" si="25">SUM(AN3:AN23)</f>
        <v>36922.000681969927</v>
      </c>
      <c r="AO25" s="8">
        <f t="shared" si="25"/>
        <v>-5978.0329872174734</v>
      </c>
      <c r="AP25" s="8">
        <f t="shared" si="25"/>
        <v>-1664.9782661389531</v>
      </c>
      <c r="AQ25" s="8">
        <f t="shared" si="25"/>
        <v>-30196.626022514291</v>
      </c>
      <c r="AR25" s="8">
        <f t="shared" si="25"/>
        <v>-917.6365939007726</v>
      </c>
      <c r="AS25" s="8">
        <f t="shared" si="25"/>
        <v>-3903.5295545246017</v>
      </c>
      <c r="AT25" s="8">
        <f t="shared" si="25"/>
        <v>6353.9411483815165</v>
      </c>
      <c r="AU25" s="9">
        <f t="shared" si="25"/>
        <v>1532.7749999561424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434.62602246115216</v>
      </c>
      <c r="K3">
        <v>1</v>
      </c>
      <c r="L3" s="2">
        <v>0</v>
      </c>
      <c r="O3">
        <f>$C$3</f>
        <v>434.62602246115216</v>
      </c>
      <c r="P3">
        <f>O3*B5</f>
        <v>347.70081796892174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434.62602246115216</v>
      </c>
      <c r="AF3">
        <f t="shared" ref="AF3:AG23" si="4">-$Z3*P3</f>
        <v>-347.70081796892174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-1435.5073825077695</v>
      </c>
      <c r="AJ3">
        <f t="shared" ref="AJ3:AJ23" si="7">AB3-AC3</f>
        <v>0</v>
      </c>
      <c r="AL3">
        <f t="shared" ref="AL3:AL23" si="8">SUM(AI3:AK3)</f>
        <v>-1435.5073825077695</v>
      </c>
      <c r="AN3">
        <f t="shared" ref="AN3:AU23" si="9">AE3*$K3</f>
        <v>434.62602246115216</v>
      </c>
      <c r="AO3">
        <f t="shared" si="9"/>
        <v>-347.70081796892174</v>
      </c>
      <c r="AP3">
        <f t="shared" si="9"/>
        <v>-1522.432587</v>
      </c>
      <c r="AQ3">
        <f t="shared" si="9"/>
        <v>0</v>
      </c>
      <c r="AR3">
        <f t="shared" si="9"/>
        <v>-1435.5073825077695</v>
      </c>
      <c r="AS3">
        <f t="shared" si="9"/>
        <v>0</v>
      </c>
      <c r="AT3">
        <f t="shared" si="9"/>
        <v>0</v>
      </c>
      <c r="AU3">
        <f t="shared" si="9"/>
        <v>-1435.5073825077695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292.60107089598318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250000</v>
      </c>
      <c r="S4">
        <f t="shared" si="1"/>
        <v>52.083952787066565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51.508586933610786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-51.508586933610786</v>
      </c>
      <c r="AK4">
        <f>G4*MAX(0, SUM(AB4, AE4:AF4))</f>
        <v>0</v>
      </c>
      <c r="AL4">
        <f t="shared" si="8"/>
        <v>-313.23183693361074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-241.09248396237189</v>
      </c>
      <c r="AR4">
        <f t="shared" si="9"/>
        <v>-241.09248396237189</v>
      </c>
      <c r="AS4">
        <f t="shared" si="9"/>
        <v>-47.448337773644482</v>
      </c>
      <c r="AT4">
        <f t="shared" si="9"/>
        <v>0</v>
      </c>
      <c r="AU4">
        <f t="shared" si="9"/>
        <v>-288.54082173601637</v>
      </c>
      <c r="AW4">
        <v>1</v>
      </c>
      <c r="AX4">
        <f>(R4*SUMPRODUCT(K5:$K$23, X5:$X$23)-$AZ$3*SUMPRODUCT(K4:$K$22, W5:$W$23))/Z4</f>
        <v>52.083952787066565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434.62602246115216</v>
      </c>
      <c r="P5">
        <f t="shared" ref="P5:P23" si="22">O5*$C$5</f>
        <v>21.731301123057609</v>
      </c>
      <c r="Q5" s="4">
        <f t="shared" ref="Q5:Q23" si="23">$C$8</f>
        <v>25</v>
      </c>
      <c r="R5">
        <f t="shared" si="0"/>
        <v>250000</v>
      </c>
      <c r="S5">
        <f t="shared" si="1"/>
        <v>98.323532093940031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51.508586933610786</v>
      </c>
      <c r="AC5">
        <f t="shared" si="2"/>
        <v>96.162139415788261</v>
      </c>
      <c r="AE5">
        <f t="shared" si="3"/>
        <v>425.07187522217544</v>
      </c>
      <c r="AF5">
        <f t="shared" si="4"/>
        <v>-21.253593761108771</v>
      </c>
      <c r="AG5">
        <f t="shared" si="4"/>
        <v>-24.450438610136906</v>
      </c>
      <c r="AH5">
        <f t="shared" si="5"/>
        <v>-261.50788113090294</v>
      </c>
      <c r="AI5">
        <f t="shared" si="6"/>
        <v>117.85996172002677</v>
      </c>
      <c r="AJ5">
        <f t="shared" si="7"/>
        <v>-44.653552482177474</v>
      </c>
      <c r="AK5">
        <f>G5*SUM(AB5, AE5:AF5)</f>
        <v>31.872880787627423</v>
      </c>
      <c r="AL5">
        <f t="shared" si="8"/>
        <v>105.07929002547672</v>
      </c>
      <c r="AN5">
        <f t="shared" si="9"/>
        <v>360.69913823512559</v>
      </c>
      <c r="AO5">
        <f t="shared" si="9"/>
        <v>-18.034956911756279</v>
      </c>
      <c r="AP5">
        <f t="shared" si="9"/>
        <v>-20.747672688383819</v>
      </c>
      <c r="AQ5">
        <f t="shared" si="9"/>
        <v>-221.9052185381789</v>
      </c>
      <c r="AR5">
        <f t="shared" si="9"/>
        <v>100.01129009680656</v>
      </c>
      <c r="AS5">
        <f t="shared" si="9"/>
        <v>-37.891234020222733</v>
      </c>
      <c r="AT5">
        <f t="shared" si="9"/>
        <v>27.046062803282695</v>
      </c>
      <c r="AU5">
        <f t="shared" si="9"/>
        <v>89.166118879866517</v>
      </c>
      <c r="AW5">
        <v>2</v>
      </c>
      <c r="AX5">
        <f>(R5*SUMPRODUCT(K6:$K$23, X6:$X$23)-$AZ$3*SUMPRODUCT(K5:$K$22, W6:$W$23))/Z5</f>
        <v>98.323532093940031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434.62602246115216</v>
      </c>
      <c r="P6">
        <f t="shared" si="22"/>
        <v>21.731301123057609</v>
      </c>
      <c r="Q6" s="4">
        <f t="shared" si="23"/>
        <v>25</v>
      </c>
      <c r="R6">
        <f t="shared" si="0"/>
        <v>250000</v>
      </c>
      <c r="S6">
        <f t="shared" si="1"/>
        <v>138.80985557810115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96.162139415788261</v>
      </c>
      <c r="AC6">
        <f t="shared" si="2"/>
        <v>134.25545890003559</v>
      </c>
      <c r="AE6">
        <f t="shared" si="3"/>
        <v>420.36580077405318</v>
      </c>
      <c r="AF6">
        <f t="shared" si="4"/>
        <v>-21.018290038702659</v>
      </c>
      <c r="AG6">
        <f t="shared" si="4"/>
        <v>-24.179741838377062</v>
      </c>
      <c r="AH6">
        <f t="shared" si="5"/>
        <v>-261.92385658477502</v>
      </c>
      <c r="AI6">
        <f t="shared" si="6"/>
        <v>113.2439123121984</v>
      </c>
      <c r="AJ6">
        <f t="shared" si="7"/>
        <v>-38.093319484247331</v>
      </c>
      <c r="AK6">
        <f>G6*SUM(AB6, AE6:AF6)</f>
        <v>34.685675510579721</v>
      </c>
      <c r="AL6">
        <f t="shared" si="8"/>
        <v>109.8362683385308</v>
      </c>
      <c r="AN6">
        <f t="shared" si="9"/>
        <v>328.58783209693581</v>
      </c>
      <c r="AO6">
        <f t="shared" si="9"/>
        <v>-16.429391604846792</v>
      </c>
      <c r="AP6">
        <f t="shared" si="9"/>
        <v>-18.900607367930078</v>
      </c>
      <c r="AQ6">
        <f t="shared" si="9"/>
        <v>-204.73833040457049</v>
      </c>
      <c r="AR6">
        <f t="shared" si="9"/>
        <v>88.519502719588445</v>
      </c>
      <c r="AS6">
        <f t="shared" si="9"/>
        <v>-29.776450043405625</v>
      </c>
      <c r="AT6">
        <f t="shared" si="9"/>
        <v>27.112792952833995</v>
      </c>
      <c r="AU6">
        <f t="shared" si="9"/>
        <v>85.855845629016812</v>
      </c>
      <c r="AW6">
        <v>3</v>
      </c>
      <c r="AX6">
        <f>(R6*SUMPRODUCT(K7:$K$23, X7:$X$23)-$AZ$3*SUMPRODUCT(K6:$K$22, W7:$W$23))/Z6</f>
        <v>138.80985557810115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434.62602246115216</v>
      </c>
      <c r="P7">
        <f t="shared" si="22"/>
        <v>21.731301123057609</v>
      </c>
      <c r="Q7" s="4">
        <f t="shared" si="23"/>
        <v>25</v>
      </c>
      <c r="R7">
        <f t="shared" si="0"/>
        <v>250000</v>
      </c>
      <c r="S7">
        <f t="shared" si="1"/>
        <v>174.02084175949506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134.25545890003559</v>
      </c>
      <c r="AC7">
        <f t="shared" si="2"/>
        <v>166.44531863513248</v>
      </c>
      <c r="AE7">
        <f t="shared" si="3"/>
        <v>415.70576296628889</v>
      </c>
      <c r="AF7">
        <f t="shared" si="4"/>
        <v>-20.785288148314443</v>
      </c>
      <c r="AG7">
        <f t="shared" si="4"/>
        <v>-23.911693127132395</v>
      </c>
      <c r="AH7">
        <f t="shared" si="5"/>
        <v>-262.51292860896342</v>
      </c>
      <c r="AI7">
        <f t="shared" si="6"/>
        <v>108.49585308187864</v>
      </c>
      <c r="AJ7">
        <f t="shared" si="7"/>
        <v>-32.189859735096888</v>
      </c>
      <c r="AK7">
        <f>G7*SUM(AB7, AE7:AF7)</f>
        <v>37.042315360260702</v>
      </c>
      <c r="AL7">
        <f t="shared" si="8"/>
        <v>113.34830870704245</v>
      </c>
      <c r="AN7">
        <f t="shared" si="9"/>
        <v>299.33087334467939</v>
      </c>
      <c r="AO7">
        <f t="shared" si="9"/>
        <v>-14.966543667233969</v>
      </c>
      <c r="AP7">
        <f t="shared" si="9"/>
        <v>-17.217726152800381</v>
      </c>
      <c r="AQ7">
        <f t="shared" si="9"/>
        <v>-189.02365852253698</v>
      </c>
      <c r="AR7">
        <f t="shared" si="9"/>
        <v>78.122945002108068</v>
      </c>
      <c r="AS7">
        <f t="shared" si="9"/>
        <v>-23.178458625628082</v>
      </c>
      <c r="AT7">
        <f t="shared" si="9"/>
        <v>26.672491928852637</v>
      </c>
      <c r="AU7">
        <f t="shared" si="9"/>
        <v>81.616978305332623</v>
      </c>
      <c r="AW7">
        <v>4</v>
      </c>
      <c r="AX7">
        <f>(R7*SUMPRODUCT(K8:$K$23, X8:$X$23)-$AZ$3*SUMPRODUCT(K7:$K$22, W8:$W$23))/Z7</f>
        <v>174.02084175949506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434.62602246115216</v>
      </c>
      <c r="P8">
        <f t="shared" si="22"/>
        <v>21.731301123057609</v>
      </c>
      <c r="Q8" s="4">
        <f t="shared" si="23"/>
        <v>25</v>
      </c>
      <c r="R8">
        <f t="shared" si="0"/>
        <v>250000</v>
      </c>
      <c r="S8">
        <f t="shared" si="1"/>
        <v>203.95286303509124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166.44531863513248</v>
      </c>
      <c r="AC8">
        <f t="shared" si="2"/>
        <v>192.90828213269583</v>
      </c>
      <c r="AE8">
        <f t="shared" si="3"/>
        <v>411.08988672898244</v>
      </c>
      <c r="AF8">
        <f t="shared" si="4"/>
        <v>-20.554494336449125</v>
      </c>
      <c r="AG8">
        <f t="shared" si="4"/>
        <v>-23.646184621039723</v>
      </c>
      <c r="AH8">
        <f t="shared" si="5"/>
        <v>-263.91574821347291</v>
      </c>
      <c r="AI8">
        <f t="shared" si="6"/>
        <v>102.97345955802069</v>
      </c>
      <c r="AJ8">
        <f t="shared" si="7"/>
        <v>-26.462963497563351</v>
      </c>
      <c r="AK8">
        <f t="shared" ref="AK8:AK23" si="24">G8*SUM(AB8:AB8, AE8:AF8)</f>
        <v>38.988649771936615</v>
      </c>
      <c r="AL8">
        <f t="shared" si="8"/>
        <v>115.49914583239396</v>
      </c>
      <c r="AN8">
        <f t="shared" si="9"/>
        <v>272.67393607518744</v>
      </c>
      <c r="AO8">
        <f t="shared" si="9"/>
        <v>-13.633696803759372</v>
      </c>
      <c r="AP8">
        <f t="shared" si="9"/>
        <v>-15.684400034949565</v>
      </c>
      <c r="AQ8">
        <f t="shared" si="9"/>
        <v>-175.05404093056293</v>
      </c>
      <c r="AR8">
        <f t="shared" si="9"/>
        <v>68.301798305915554</v>
      </c>
      <c r="AS8">
        <f t="shared" si="9"/>
        <v>-17.552755857143506</v>
      </c>
      <c r="AT8">
        <f t="shared" si="9"/>
        <v>25.860983056923743</v>
      </c>
      <c r="AU8">
        <f t="shared" si="9"/>
        <v>76.610025505695802</v>
      </c>
      <c r="AW8">
        <v>5</v>
      </c>
      <c r="AX8">
        <f>(R8*SUMPRODUCT(K9:$K$23, X9:$X$23)-$AZ$3*SUMPRODUCT(K8:$K$22, W9:$W$23))/Z8</f>
        <v>203.95286303509124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434.62602246115216</v>
      </c>
      <c r="P9">
        <f t="shared" si="22"/>
        <v>21.731301123057609</v>
      </c>
      <c r="Q9" s="4">
        <f t="shared" si="23"/>
        <v>25</v>
      </c>
      <c r="R9">
        <f t="shared" si="0"/>
        <v>250000</v>
      </c>
      <c r="S9">
        <f t="shared" si="1"/>
        <v>227.70338875215427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192.90828213269583</v>
      </c>
      <c r="AC9">
        <f t="shared" si="2"/>
        <v>212.97519788160571</v>
      </c>
      <c r="AE9">
        <f t="shared" si="3"/>
        <v>406.5137705917578</v>
      </c>
      <c r="AF9">
        <f t="shared" si="4"/>
        <v>-20.32568852958789</v>
      </c>
      <c r="AG9">
        <f t="shared" si="4"/>
        <v>-23.382963144371601</v>
      </c>
      <c r="AH9">
        <f t="shared" si="5"/>
        <v>-267.59630457722778</v>
      </c>
      <c r="AI9">
        <f t="shared" si="6"/>
        <v>95.208814340570541</v>
      </c>
      <c r="AJ9">
        <f t="shared" si="7"/>
        <v>-20.066915748909878</v>
      </c>
      <c r="AK9">
        <f t="shared" si="24"/>
        <v>40.536745493640602</v>
      </c>
      <c r="AL9">
        <f t="shared" si="8"/>
        <v>115.67864408530127</v>
      </c>
      <c r="AN9">
        <f t="shared" si="9"/>
        <v>248.38391221083927</v>
      </c>
      <c r="AO9">
        <f t="shared" si="9"/>
        <v>-12.419195610541964</v>
      </c>
      <c r="AP9">
        <f t="shared" si="9"/>
        <v>-14.287220470849762</v>
      </c>
      <c r="AQ9">
        <f t="shared" si="9"/>
        <v>-163.50397411458019</v>
      </c>
      <c r="AR9">
        <f t="shared" si="9"/>
        <v>58.173522014867373</v>
      </c>
      <c r="AS9">
        <f t="shared" si="9"/>
        <v>-12.261082896316028</v>
      </c>
      <c r="AT9">
        <f t="shared" si="9"/>
        <v>24.768350207051281</v>
      </c>
      <c r="AU9">
        <f t="shared" si="9"/>
        <v>70.680789325602632</v>
      </c>
      <c r="AW9">
        <v>6</v>
      </c>
      <c r="AX9">
        <f>(R9*SUMPRODUCT(K10:$K$23, X10:$X$23)-$AZ$3*SUMPRODUCT(K9:$K$22, W10:$W$23))/Z9</f>
        <v>227.70338875215427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434.62602246115216</v>
      </c>
      <c r="P10">
        <f t="shared" si="22"/>
        <v>21.731301123057609</v>
      </c>
      <c r="Q10" s="4">
        <f t="shared" si="23"/>
        <v>25</v>
      </c>
      <c r="R10">
        <f t="shared" si="0"/>
        <v>250000</v>
      </c>
      <c r="S10">
        <f t="shared" si="1"/>
        <v>245.29023819320892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212.97519788160571</v>
      </c>
      <c r="AC10">
        <f t="shared" si="2"/>
        <v>226.86297112768739</v>
      </c>
      <c r="AE10">
        <f t="shared" si="3"/>
        <v>401.97502970860506</v>
      </c>
      <c r="AF10">
        <f t="shared" si="4"/>
        <v>-20.098751485430256</v>
      </c>
      <c r="AG10">
        <f t="shared" si="4"/>
        <v>-23.121891519078019</v>
      </c>
      <c r="AH10">
        <f t="shared" si="5"/>
        <v>-272.41993849866117</v>
      </c>
      <c r="AI10">
        <f t="shared" si="6"/>
        <v>86.334448205435649</v>
      </c>
      <c r="AJ10">
        <f t="shared" si="7"/>
        <v>-13.887773246081679</v>
      </c>
      <c r="AK10">
        <f t="shared" si="24"/>
        <v>41.639603327334633</v>
      </c>
      <c r="AL10">
        <f t="shared" si="8"/>
        <v>114.08627828668861</v>
      </c>
      <c r="AN10">
        <f t="shared" si="9"/>
        <v>226.25002937546697</v>
      </c>
      <c r="AO10">
        <f t="shared" si="9"/>
        <v>-11.31250146877335</v>
      </c>
      <c r="AP10">
        <f t="shared" si="9"/>
        <v>-13.014063682512804</v>
      </c>
      <c r="AQ10">
        <f t="shared" si="9"/>
        <v>-153.3304671498245</v>
      </c>
      <c r="AR10">
        <f t="shared" si="9"/>
        <v>48.592997074356333</v>
      </c>
      <c r="AS10">
        <f t="shared" si="9"/>
        <v>-7.8166773373051157</v>
      </c>
      <c r="AT10">
        <f t="shared" si="9"/>
        <v>23.436683325383626</v>
      </c>
      <c r="AU10">
        <f t="shared" si="9"/>
        <v>64.213003062434851</v>
      </c>
      <c r="AW10">
        <v>7</v>
      </c>
      <c r="AX10">
        <f>(R10*SUMPRODUCT(K11:$K$23, X11:$X$23)-$AZ$3*SUMPRODUCT(K10:$K$22, W11:$W$23))/Z10</f>
        <v>245.29023819320892</v>
      </c>
    </row>
    <row r="11" spans="1:52" x14ac:dyDescent="0.25">
      <c r="A11" t="s">
        <v>33</v>
      </c>
      <c r="C11" s="7">
        <f>AU25</f>
        <v>-1018.7788218360959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434.62602246115216</v>
      </c>
      <c r="P11">
        <f t="shared" si="22"/>
        <v>21.731301123057609</v>
      </c>
      <c r="Q11" s="4">
        <f t="shared" si="23"/>
        <v>25</v>
      </c>
      <c r="R11">
        <f t="shared" si="0"/>
        <v>250000</v>
      </c>
      <c r="S11">
        <f t="shared" si="1"/>
        <v>257.64459543893804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226.86297112768739</v>
      </c>
      <c r="AC11">
        <f t="shared" si="2"/>
        <v>235.62097124378099</v>
      </c>
      <c r="AE11">
        <f t="shared" si="3"/>
        <v>397.47391310751783</v>
      </c>
      <c r="AF11">
        <f t="shared" si="4"/>
        <v>-19.873695655375894</v>
      </c>
      <c r="AG11">
        <f t="shared" si="4"/>
        <v>-22.862984069427466</v>
      </c>
      <c r="AH11">
        <f t="shared" si="5"/>
        <v>-276.88534459770483</v>
      </c>
      <c r="AI11">
        <f t="shared" si="6"/>
        <v>77.851888785009635</v>
      </c>
      <c r="AJ11">
        <f t="shared" si="7"/>
        <v>-8.7580001160935979</v>
      </c>
      <c r="AK11">
        <f t="shared" si="24"/>
        <v>42.312423200588057</v>
      </c>
      <c r="AL11">
        <f t="shared" si="8"/>
        <v>111.40631186950409</v>
      </c>
      <c r="AN11">
        <f t="shared" si="9"/>
        <v>206.08176518258122</v>
      </c>
      <c r="AO11">
        <f t="shared" si="9"/>
        <v>-10.304088259129063</v>
      </c>
      <c r="AP11">
        <f t="shared" si="9"/>
        <v>-11.853970685855636</v>
      </c>
      <c r="AQ11">
        <f t="shared" si="9"/>
        <v>-143.5591586923772</v>
      </c>
      <c r="AR11">
        <f t="shared" si="9"/>
        <v>40.364547545219338</v>
      </c>
      <c r="AS11">
        <f t="shared" si="9"/>
        <v>-4.5408366785208347</v>
      </c>
      <c r="AT11">
        <f t="shared" si="9"/>
        <v>21.938090965911652</v>
      </c>
      <c r="AU11">
        <f t="shared" si="9"/>
        <v>57.761801832610161</v>
      </c>
      <c r="AW11">
        <v>8</v>
      </c>
      <c r="AX11">
        <f>(R11*SUMPRODUCT(K12:$K$23, X12:$X$23)-$AZ$3*SUMPRODUCT(K11:$K$22, W12:$W$23))/Z11</f>
        <v>257.64459543893804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434.62602246115216</v>
      </c>
      <c r="P12">
        <f t="shared" si="22"/>
        <v>21.731301123057609</v>
      </c>
      <c r="Q12" s="4">
        <f t="shared" si="23"/>
        <v>25</v>
      </c>
      <c r="R12">
        <f t="shared" si="0"/>
        <v>250000</v>
      </c>
      <c r="S12">
        <f t="shared" si="1"/>
        <v>264.38556310904988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235.62097124378099</v>
      </c>
      <c r="AC12">
        <f t="shared" si="2"/>
        <v>239.06828993336805</v>
      </c>
      <c r="AE12">
        <f t="shared" si="3"/>
        <v>393.00670856778942</v>
      </c>
      <c r="AF12">
        <f t="shared" si="4"/>
        <v>-19.650335428389472</v>
      </c>
      <c r="AG12">
        <f t="shared" si="4"/>
        <v>-22.606027265826981</v>
      </c>
      <c r="AH12">
        <f t="shared" si="5"/>
        <v>-283.26962906211793</v>
      </c>
      <c r="AI12">
        <f t="shared" si="6"/>
        <v>67.480716811455011</v>
      </c>
      <c r="AJ12">
        <f t="shared" si="7"/>
        <v>-3.447318689587064</v>
      </c>
      <c r="AK12">
        <f t="shared" si="24"/>
        <v>42.628414106822667</v>
      </c>
      <c r="AL12">
        <f t="shared" si="8"/>
        <v>106.66181222869062</v>
      </c>
      <c r="AN12">
        <f t="shared" si="9"/>
        <v>187.70345467336614</v>
      </c>
      <c r="AO12">
        <f t="shared" si="9"/>
        <v>-9.3851727336683073</v>
      </c>
      <c r="AP12">
        <f t="shared" si="9"/>
        <v>-10.796837106672754</v>
      </c>
      <c r="AQ12">
        <f t="shared" si="9"/>
        <v>-135.29206199245101</v>
      </c>
      <c r="AR12">
        <f t="shared" si="9"/>
        <v>32.229382840574054</v>
      </c>
      <c r="AS12">
        <f t="shared" si="9"/>
        <v>-1.6464696741530054</v>
      </c>
      <c r="AT12">
        <f t="shared" si="9"/>
        <v>20.359704861672348</v>
      </c>
      <c r="AU12">
        <f t="shared" si="9"/>
        <v>50.942618028093399</v>
      </c>
      <c r="AW12">
        <v>9</v>
      </c>
      <c r="AX12">
        <f>(R12*SUMPRODUCT(K13:$K$23, X13:$X$23)-$AZ$3*SUMPRODUCT(K12:$K$22, W13:$W$23))/Z12</f>
        <v>264.38556310904988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434.62602246115216</v>
      </c>
      <c r="P13">
        <f t="shared" si="22"/>
        <v>21.731301123057609</v>
      </c>
      <c r="Q13" s="4">
        <f t="shared" si="23"/>
        <v>25</v>
      </c>
      <c r="R13">
        <f t="shared" si="0"/>
        <v>250000</v>
      </c>
      <c r="S13">
        <f t="shared" si="1"/>
        <v>266.09880236723399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239.06828993336805</v>
      </c>
      <c r="AC13">
        <f t="shared" si="2"/>
        <v>237.9027583068108</v>
      </c>
      <c r="AE13">
        <f t="shared" si="3"/>
        <v>388.57269801886935</v>
      </c>
      <c r="AF13">
        <f t="shared" si="4"/>
        <v>-19.428634900943468</v>
      </c>
      <c r="AG13">
        <f t="shared" si="4"/>
        <v>-22.350979804344366</v>
      </c>
      <c r="AH13">
        <f t="shared" si="5"/>
        <v>-289.8718882434282</v>
      </c>
      <c r="AI13">
        <f t="shared" si="6"/>
        <v>56.921195070153317</v>
      </c>
      <c r="AJ13">
        <f t="shared" si="7"/>
        <v>1.1655316265572537</v>
      </c>
      <c r="AK13">
        <f t="shared" si="24"/>
        <v>42.574864713590578</v>
      </c>
      <c r="AL13">
        <f t="shared" si="8"/>
        <v>100.66159141030116</v>
      </c>
      <c r="AN13">
        <f t="shared" si="9"/>
        <v>170.95663143843456</v>
      </c>
      <c r="AO13">
        <f t="shared" si="9"/>
        <v>-8.5478315719217282</v>
      </c>
      <c r="AP13">
        <f t="shared" si="9"/>
        <v>-9.8335478436357899</v>
      </c>
      <c r="AQ13">
        <f t="shared" si="9"/>
        <v>-127.53217561463465</v>
      </c>
      <c r="AR13">
        <f t="shared" si="9"/>
        <v>25.043076408242381</v>
      </c>
      <c r="AS13">
        <f t="shared" si="9"/>
        <v>0.51278785598444587</v>
      </c>
      <c r="AT13">
        <f t="shared" si="9"/>
        <v>18.731257992369475</v>
      </c>
      <c r="AU13">
        <f t="shared" si="9"/>
        <v>44.287122256596305</v>
      </c>
      <c r="AW13">
        <v>10</v>
      </c>
      <c r="AX13">
        <f>(R13*SUMPRODUCT(K14:$K$23, X14:$X$23)-$AZ$3*SUMPRODUCT(K13:$K$22, W14:$W$23))/Z13</f>
        <v>266.09880236723399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434.62602246115216</v>
      </c>
      <c r="P14">
        <f t="shared" si="22"/>
        <v>21.731301123057609</v>
      </c>
      <c r="Q14" s="4">
        <f t="shared" si="23"/>
        <v>25</v>
      </c>
      <c r="R14">
        <f t="shared" si="0"/>
        <v>250000</v>
      </c>
      <c r="S14">
        <f t="shared" si="1"/>
        <v>262.77232323266213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237.9027583068108</v>
      </c>
      <c r="AC14">
        <f t="shared" si="2"/>
        <v>232.26635945086764</v>
      </c>
      <c r="AE14">
        <f t="shared" si="3"/>
        <v>384.16908872964234</v>
      </c>
      <c r="AF14">
        <f t="shared" si="4"/>
        <v>-19.208454436482118</v>
      </c>
      <c r="AG14">
        <f t="shared" si="4"/>
        <v>-22.097681045086308</v>
      </c>
      <c r="AH14">
        <f t="shared" si="5"/>
        <v>-297.88961214613886</v>
      </c>
      <c r="AI14">
        <f t="shared" si="6"/>
        <v>44.973341101935091</v>
      </c>
      <c r="AJ14">
        <f t="shared" si="7"/>
        <v>5.6363988559431561</v>
      </c>
      <c r="AK14">
        <f t="shared" si="24"/>
        <v>42.200437481997973</v>
      </c>
      <c r="AL14">
        <f t="shared" si="8"/>
        <v>92.810177439876213</v>
      </c>
      <c r="AN14">
        <f t="shared" si="9"/>
        <v>155.69599932003135</v>
      </c>
      <c r="AO14">
        <f t="shared" si="9"/>
        <v>-7.7847999660015681</v>
      </c>
      <c r="AP14">
        <f t="shared" si="9"/>
        <v>-8.9557453577200263</v>
      </c>
      <c r="AQ14">
        <f t="shared" si="9"/>
        <v>-120.72866404613193</v>
      </c>
      <c r="AR14">
        <f t="shared" si="9"/>
        <v>18.226789950177839</v>
      </c>
      <c r="AS14">
        <f t="shared" si="9"/>
        <v>2.2843190100074247</v>
      </c>
      <c r="AT14">
        <f t="shared" si="9"/>
        <v>17.102987924481624</v>
      </c>
      <c r="AU14">
        <f t="shared" si="9"/>
        <v>37.614096884666886</v>
      </c>
      <c r="AW14">
        <v>11</v>
      </c>
      <c r="AX14">
        <f>(R14*SUMPRODUCT(K15:$K$23, X15:$X$23)-$AZ$3*SUMPRODUCT(K14:$K$22, W15:$W$23))/Z14</f>
        <v>262.77232323266213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434.62602246115216</v>
      </c>
      <c r="P15">
        <f t="shared" si="22"/>
        <v>21.731301123057609</v>
      </c>
      <c r="Q15" s="4">
        <f t="shared" si="23"/>
        <v>25</v>
      </c>
      <c r="R15">
        <f t="shared" si="0"/>
        <v>250000</v>
      </c>
      <c r="S15">
        <f t="shared" si="1"/>
        <v>253.37252832333223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232.26635945086764</v>
      </c>
      <c r="AC15">
        <f t="shared" si="2"/>
        <v>221.40419551255525</v>
      </c>
      <c r="AE15">
        <f t="shared" si="3"/>
        <v>379.7887067260711</v>
      </c>
      <c r="AF15">
        <f t="shared" si="4"/>
        <v>-18.989435336303554</v>
      </c>
      <c r="AG15">
        <f t="shared" si="4"/>
        <v>-21.845718335929682</v>
      </c>
      <c r="AH15">
        <f t="shared" si="5"/>
        <v>-309.85898705765112</v>
      </c>
      <c r="AI15">
        <f t="shared" si="6"/>
        <v>29.094565996186759</v>
      </c>
      <c r="AJ15">
        <f t="shared" si="7"/>
        <v>10.862163938312392</v>
      </c>
      <c r="AK15">
        <f t="shared" si="24"/>
        <v>41.51459415884446</v>
      </c>
      <c r="AL15">
        <f t="shared" si="8"/>
        <v>81.471324093343611</v>
      </c>
      <c r="AN15">
        <f t="shared" si="9"/>
        <v>141.78766462278</v>
      </c>
      <c r="AO15">
        <f t="shared" si="9"/>
        <v>-7.0893832311389993</v>
      </c>
      <c r="AP15">
        <f t="shared" si="9"/>
        <v>-8.1557279877008106</v>
      </c>
      <c r="AQ15">
        <f t="shared" si="9"/>
        <v>-115.68059123193682</v>
      </c>
      <c r="AR15">
        <f t="shared" si="9"/>
        <v>10.861962172003373</v>
      </c>
      <c r="AS15">
        <f t="shared" si="9"/>
        <v>4.0552044605000068</v>
      </c>
      <c r="AT15">
        <f t="shared" si="9"/>
        <v>15.498768787220996</v>
      </c>
      <c r="AU15">
        <f t="shared" si="9"/>
        <v>30.415935419724377</v>
      </c>
      <c r="AW15">
        <v>12</v>
      </c>
      <c r="AX15">
        <f>(R15*SUMPRODUCT(K16:$K$23, X16:$X$23)-$AZ$3*SUMPRODUCT(K15:$K$22, W16:$W$23))/Z15</f>
        <v>253.37252832333223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434.62602246115216</v>
      </c>
      <c r="P16">
        <f t="shared" si="22"/>
        <v>21.731301123057609</v>
      </c>
      <c r="Q16" s="4">
        <f t="shared" si="23"/>
        <v>25</v>
      </c>
      <c r="R16">
        <f t="shared" si="0"/>
        <v>250000</v>
      </c>
      <c r="S16">
        <f t="shared" si="1"/>
        <v>237.88302535532955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221.40419551255525</v>
      </c>
      <c r="AC16">
        <f t="shared" si="2"/>
        <v>205.48216898525811</v>
      </c>
      <c r="AE16">
        <f t="shared" si="3"/>
        <v>375.42778707876477</v>
      </c>
      <c r="AF16">
        <f t="shared" si="4"/>
        <v>-18.77138935393824</v>
      </c>
      <c r="AG16">
        <f t="shared" si="4"/>
        <v>-21.594875115440271</v>
      </c>
      <c r="AH16">
        <f t="shared" si="5"/>
        <v>-323.86037130114056</v>
      </c>
      <c r="AI16">
        <f t="shared" si="6"/>
        <v>11.201151308245699</v>
      </c>
      <c r="AJ16">
        <f t="shared" si="7"/>
        <v>15.922026527297135</v>
      </c>
      <c r="AK16">
        <f t="shared" si="24"/>
        <v>40.464241526616725</v>
      </c>
      <c r="AL16">
        <f t="shared" si="8"/>
        <v>67.587419362159551</v>
      </c>
      <c r="AN16">
        <f t="shared" si="9"/>
        <v>129.11127896022859</v>
      </c>
      <c r="AO16">
        <f t="shared" si="9"/>
        <v>-6.4555639480114291</v>
      </c>
      <c r="AP16">
        <f t="shared" si="9"/>
        <v>-7.4265732082211455</v>
      </c>
      <c r="AQ16">
        <f t="shared" si="9"/>
        <v>-111.37701625280118</v>
      </c>
      <c r="AR16">
        <f t="shared" si="9"/>
        <v>3.8521255511948236</v>
      </c>
      <c r="AS16">
        <f t="shared" si="9"/>
        <v>5.4756554504761024</v>
      </c>
      <c r="AT16">
        <f t="shared" si="9"/>
        <v>13.915831900213076</v>
      </c>
      <c r="AU16">
        <f t="shared" si="9"/>
        <v>23.243612901883999</v>
      </c>
      <c r="AW16">
        <v>13</v>
      </c>
      <c r="AX16">
        <f>(R16*SUMPRODUCT(K17:$K$23, X17:$X$23)-$AZ$3*SUMPRODUCT(K16:$K$22, W17:$W$23))/Z16</f>
        <v>237.88302535532955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434.62602246115216</v>
      </c>
      <c r="P17">
        <f t="shared" si="22"/>
        <v>21.731301123057609</v>
      </c>
      <c r="Q17" s="4">
        <f t="shared" si="23"/>
        <v>25</v>
      </c>
      <c r="R17">
        <f t="shared" si="0"/>
        <v>250000</v>
      </c>
      <c r="S17">
        <f t="shared" si="1"/>
        <v>217.1093318737785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205.48216898525811</v>
      </c>
      <c r="AC17">
        <f t="shared" si="2"/>
        <v>185.36916275527523</v>
      </c>
      <c r="AE17">
        <f t="shared" si="3"/>
        <v>371.08613066028073</v>
      </c>
      <c r="AF17">
        <f t="shared" si="4"/>
        <v>-18.554306533014039</v>
      </c>
      <c r="AG17">
        <f t="shared" si="4"/>
        <v>-21.345139929665006</v>
      </c>
      <c r="AH17">
        <f t="shared" si="5"/>
        <v>-337.86434620862997</v>
      </c>
      <c r="AI17">
        <f t="shared" si="6"/>
        <v>-6.6776620110282465</v>
      </c>
      <c r="AJ17">
        <f t="shared" si="7"/>
        <v>20.113006229982886</v>
      </c>
      <c r="AK17">
        <f t="shared" si="24"/>
        <v>39.060979517876746</v>
      </c>
      <c r="AL17">
        <f t="shared" si="8"/>
        <v>52.496323736831386</v>
      </c>
      <c r="AN17">
        <f t="shared" si="9"/>
        <v>117.5584522134311</v>
      </c>
      <c r="AO17">
        <f t="shared" si="9"/>
        <v>-5.8779226106715559</v>
      </c>
      <c r="AP17">
        <f t="shared" si="9"/>
        <v>-6.7620463420329795</v>
      </c>
      <c r="AQ17">
        <f t="shared" si="9"/>
        <v>-107.03393718249971</v>
      </c>
      <c r="AR17">
        <f t="shared" si="9"/>
        <v>-2.1154539217731338</v>
      </c>
      <c r="AS17">
        <f t="shared" si="9"/>
        <v>6.3717118113489359</v>
      </c>
      <c r="AT17">
        <f t="shared" si="9"/>
        <v>12.37434631655886</v>
      </c>
      <c r="AU17">
        <f t="shared" si="9"/>
        <v>16.630604206134663</v>
      </c>
      <c r="AW17">
        <v>14</v>
      </c>
      <c r="AX17">
        <f>(R17*SUMPRODUCT(K18:$K$23, X18:$X$23)-$AZ$3*SUMPRODUCT(K17:$K$22, W18:$W$23))/Z17</f>
        <v>217.1093318737785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434.62602246115216</v>
      </c>
      <c r="P18">
        <f t="shared" si="22"/>
        <v>21.731301123057609</v>
      </c>
      <c r="Q18" s="4">
        <f t="shared" si="23"/>
        <v>25</v>
      </c>
      <c r="R18">
        <f t="shared" si="0"/>
        <v>250000</v>
      </c>
      <c r="S18">
        <f t="shared" si="1"/>
        <v>191.5760021659699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185.36916275527523</v>
      </c>
      <c r="AC18">
        <f t="shared" si="2"/>
        <v>161.66290219873258</v>
      </c>
      <c r="AE18">
        <f t="shared" si="3"/>
        <v>366.76255568424403</v>
      </c>
      <c r="AF18">
        <f t="shared" si="4"/>
        <v>-18.338127784212201</v>
      </c>
      <c r="AG18">
        <f t="shared" si="4"/>
        <v>-21.096444801405447</v>
      </c>
      <c r="AH18">
        <f t="shared" si="5"/>
        <v>-352.43728962907358</v>
      </c>
      <c r="AI18">
        <f t="shared" si="6"/>
        <v>-25.109306530447157</v>
      </c>
      <c r="AJ18">
        <f t="shared" si="7"/>
        <v>23.706260556542645</v>
      </c>
      <c r="AK18">
        <f t="shared" si="24"/>
        <v>37.365551345871502</v>
      </c>
      <c r="AL18">
        <f t="shared" si="8"/>
        <v>35.962505371966991</v>
      </c>
      <c r="AN18">
        <f t="shared" si="9"/>
        <v>107.02999220571544</v>
      </c>
      <c r="AO18">
        <f t="shared" si="9"/>
        <v>-5.3514996102857717</v>
      </c>
      <c r="AP18">
        <f t="shared" si="9"/>
        <v>-6.1564417841134915</v>
      </c>
      <c r="AQ18">
        <f t="shared" si="9"/>
        <v>-102.84954060162723</v>
      </c>
      <c r="AR18">
        <f t="shared" si="9"/>
        <v>-7.3274897903110308</v>
      </c>
      <c r="AS18">
        <f t="shared" si="9"/>
        <v>6.9180477757872145</v>
      </c>
      <c r="AT18">
        <f t="shared" si="9"/>
        <v>10.904152038775567</v>
      </c>
      <c r="AU18">
        <f t="shared" si="9"/>
        <v>10.49471002425175</v>
      </c>
      <c r="AW18">
        <v>15</v>
      </c>
      <c r="AX18">
        <f>(R18*SUMPRODUCT(K19:$K$23, X19:$X$23)-$AZ$3*SUMPRODUCT(K18:$K$22, W19:$W$23))/Z18</f>
        <v>191.5760021659699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434.62602246115216</v>
      </c>
      <c r="P19">
        <f t="shared" si="22"/>
        <v>21.731301123057609</v>
      </c>
      <c r="Q19" s="4">
        <f t="shared" si="23"/>
        <v>25</v>
      </c>
      <c r="R19">
        <f t="shared" si="0"/>
        <v>250000</v>
      </c>
      <c r="S19">
        <f t="shared" si="1"/>
        <v>161.16551506908581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161.66290219873258</v>
      </c>
      <c r="AC19">
        <f t="shared" si="2"/>
        <v>134.40259767434227</v>
      </c>
      <c r="AE19">
        <f t="shared" si="3"/>
        <v>362.45264013586001</v>
      </c>
      <c r="AF19">
        <f t="shared" si="4"/>
        <v>-18.122632006793001</v>
      </c>
      <c r="AG19">
        <f t="shared" si="4"/>
        <v>-20.848535373204491</v>
      </c>
      <c r="AH19">
        <f t="shared" si="5"/>
        <v>-369.44980186902882</v>
      </c>
      <c r="AI19">
        <f t="shared" si="6"/>
        <v>-45.968329113166305</v>
      </c>
      <c r="AJ19">
        <f t="shared" si="7"/>
        <v>27.260304524390307</v>
      </c>
      <c r="AK19">
        <f t="shared" si="24"/>
        <v>35.419503722945976</v>
      </c>
      <c r="AL19">
        <f t="shared" si="8"/>
        <v>16.711479134169977</v>
      </c>
      <c r="AN19">
        <f t="shared" si="9"/>
        <v>97.434584593235613</v>
      </c>
      <c r="AO19">
        <f t="shared" si="9"/>
        <v>-4.8717292296617813</v>
      </c>
      <c r="AP19">
        <f t="shared" si="9"/>
        <v>-5.6045070680244731</v>
      </c>
      <c r="AQ19">
        <f t="shared" si="9"/>
        <v>-99.315562882005807</v>
      </c>
      <c r="AR19">
        <f t="shared" si="9"/>
        <v>-12.357214586456445</v>
      </c>
      <c r="AS19">
        <f t="shared" si="9"/>
        <v>7.3281200165171168</v>
      </c>
      <c r="AT19">
        <f t="shared" si="9"/>
        <v>9.5214774279205567</v>
      </c>
      <c r="AU19">
        <f t="shared" si="9"/>
        <v>4.4923828579812284</v>
      </c>
      <c r="AW19">
        <v>16</v>
      </c>
      <c r="AX19">
        <f>(R19*SUMPRODUCT(K20:$K$23, X20:$X$23)-$AZ$3*SUMPRODUCT(K19:$K$22, W20:$W$23))/Z19</f>
        <v>161.16551506908581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434.62602246115216</v>
      </c>
      <c r="P20">
        <f t="shared" si="22"/>
        <v>21.731301123057609</v>
      </c>
      <c r="Q20" s="4">
        <f t="shared" si="23"/>
        <v>25</v>
      </c>
      <c r="R20">
        <f t="shared" si="0"/>
        <v>250000</v>
      </c>
      <c r="S20">
        <f t="shared" si="1"/>
        <v>126.76836947466941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134.40259767434227</v>
      </c>
      <c r="AC20">
        <f t="shared" si="2"/>
        <v>104.46459514600366</v>
      </c>
      <c r="AE20">
        <f t="shared" si="3"/>
        <v>358.1574146963726</v>
      </c>
      <c r="AF20">
        <f t="shared" si="4"/>
        <v>-17.90787073481863</v>
      </c>
      <c r="AG20">
        <f t="shared" si="4"/>
        <v>-20.601470930585243</v>
      </c>
      <c r="AH20">
        <f t="shared" si="5"/>
        <v>-385.79088887204756</v>
      </c>
      <c r="AI20">
        <f t="shared" si="6"/>
        <v>-66.142815841078857</v>
      </c>
      <c r="AJ20">
        <f t="shared" si="7"/>
        <v>29.938002528338615</v>
      </c>
      <c r="AK20">
        <f t="shared" si="24"/>
        <v>33.225649914512736</v>
      </c>
      <c r="AL20">
        <f t="shared" si="8"/>
        <v>-2.9791633982275059</v>
      </c>
      <c r="AN20">
        <f t="shared" si="9"/>
        <v>88.690516437399879</v>
      </c>
      <c r="AO20">
        <f t="shared" si="9"/>
        <v>-4.4345258218699941</v>
      </c>
      <c r="AP20">
        <f t="shared" si="9"/>
        <v>-5.1015420070324504</v>
      </c>
      <c r="AQ20">
        <f t="shared" si="9"/>
        <v>-95.533393326261304</v>
      </c>
      <c r="AR20">
        <f t="shared" si="9"/>
        <v>-16.378944717763876</v>
      </c>
      <c r="AS20">
        <f t="shared" si="9"/>
        <v>7.4135472180395627</v>
      </c>
      <c r="AT20">
        <f t="shared" si="9"/>
        <v>8.2276673020563624</v>
      </c>
      <c r="AU20">
        <f t="shared" si="9"/>
        <v>-0.73773019766794945</v>
      </c>
      <c r="AW20">
        <v>17</v>
      </c>
      <c r="AX20">
        <f>(R20*SUMPRODUCT(K21:$K$23, X21:$X$23)-$AZ$3*SUMPRODUCT(K20:$K$22, W21:$W$23))/Z20</f>
        <v>126.76836947466941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434.62602246115216</v>
      </c>
      <c r="P21">
        <f t="shared" si="22"/>
        <v>21.731301123057609</v>
      </c>
      <c r="Q21" s="4">
        <f t="shared" si="23"/>
        <v>25</v>
      </c>
      <c r="R21">
        <f t="shared" si="0"/>
        <v>250000</v>
      </c>
      <c r="S21">
        <f t="shared" si="1"/>
        <v>88.274707537684861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104.46459514600366</v>
      </c>
      <c r="AC21">
        <f t="shared" si="2"/>
        <v>71.873243236706173</v>
      </c>
      <c r="AE21">
        <f t="shared" si="3"/>
        <v>353.87239109250942</v>
      </c>
      <c r="AF21">
        <f t="shared" si="4"/>
        <v>-17.693619554625474</v>
      </c>
      <c r="AG21">
        <f t="shared" si="4"/>
        <v>-20.354993304855519</v>
      </c>
      <c r="AH21">
        <f t="shared" si="5"/>
        <v>-404.62916423872935</v>
      </c>
      <c r="AI21">
        <f t="shared" si="6"/>
        <v>-88.805386005700882</v>
      </c>
      <c r="AJ21">
        <f t="shared" si="7"/>
        <v>32.591351909297487</v>
      </c>
      <c r="AK21">
        <f t="shared" si="24"/>
        <v>30.845035667872136</v>
      </c>
      <c r="AL21">
        <f t="shared" si="8"/>
        <v>-25.36899842853126</v>
      </c>
      <c r="AN21">
        <f t="shared" si="9"/>
        <v>80.721883110647681</v>
      </c>
      <c r="AO21">
        <f t="shared" si="9"/>
        <v>-4.0360941555323855</v>
      </c>
      <c r="AP21">
        <f t="shared" si="9"/>
        <v>-4.6431805126131627</v>
      </c>
      <c r="AQ21">
        <f t="shared" si="9"/>
        <v>-92.300018088438989</v>
      </c>
      <c r="AR21">
        <f t="shared" si="9"/>
        <v>-20.257409645936839</v>
      </c>
      <c r="AS21">
        <f t="shared" si="9"/>
        <v>7.4344180712095795</v>
      </c>
      <c r="AT21">
        <f t="shared" si="9"/>
        <v>7.0360656168704354</v>
      </c>
      <c r="AU21">
        <f t="shared" si="9"/>
        <v>-5.7869259578568251</v>
      </c>
      <c r="AW21">
        <v>18</v>
      </c>
      <c r="AX21">
        <f>(R21*SUMPRODUCT(K22:$K$23, X22:$X$23)-$AZ$3*SUMPRODUCT(K21:$K$22, W22:$W$23))/Z21</f>
        <v>88.274707537684861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434.62602246115216</v>
      </c>
      <c r="P22">
        <f t="shared" si="22"/>
        <v>21.731301123057609</v>
      </c>
      <c r="Q22" s="4">
        <f t="shared" si="23"/>
        <v>25</v>
      </c>
      <c r="R22">
        <f t="shared" si="0"/>
        <v>250000</v>
      </c>
      <c r="S22">
        <f t="shared" si="1"/>
        <v>45.954701573653765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71.873243236706173</v>
      </c>
      <c r="AC22">
        <f t="shared" si="2"/>
        <v>36.964064854735</v>
      </c>
      <c r="AE22">
        <f t="shared" si="3"/>
        <v>349.59523033917509</v>
      </c>
      <c r="AF22">
        <f t="shared" si="4"/>
        <v>-17.479761516958753</v>
      </c>
      <c r="AG22">
        <f t="shared" si="4"/>
        <v>-20.108967955917933</v>
      </c>
      <c r="AH22">
        <f t="shared" si="5"/>
        <v>-424.75415889027761</v>
      </c>
      <c r="AI22">
        <f t="shared" si="6"/>
        <v>-112.74765802397923</v>
      </c>
      <c r="AJ22">
        <f t="shared" si="7"/>
        <v>34.909178381971174</v>
      </c>
      <c r="AK22">
        <f t="shared" si="24"/>
        <v>28.279209844124576</v>
      </c>
      <c r="AL22">
        <f t="shared" si="8"/>
        <v>-49.559269797883474</v>
      </c>
      <c r="AN22">
        <f t="shared" si="9"/>
        <v>73.46009232271463</v>
      </c>
      <c r="AO22">
        <f t="shared" si="9"/>
        <v>-3.6730046161357315</v>
      </c>
      <c r="AP22">
        <f t="shared" si="9"/>
        <v>-4.2254771071191817</v>
      </c>
      <c r="AQ22">
        <f t="shared" si="9"/>
        <v>-89.253161996130046</v>
      </c>
      <c r="AR22">
        <f t="shared" si="9"/>
        <v>-23.691551396670334</v>
      </c>
      <c r="AS22">
        <f t="shared" si="9"/>
        <v>7.335430361454649</v>
      </c>
      <c r="AT22">
        <f t="shared" si="9"/>
        <v>5.942281775261459</v>
      </c>
      <c r="AU22">
        <f t="shared" si="9"/>
        <v>-10.413839259954228</v>
      </c>
      <c r="AW22">
        <v>19</v>
      </c>
      <c r="AX22">
        <f>(R22*SUMPRODUCT(K23:$K$23, X23:$X$23)-$AZ$3*SUMPRODUCT(K22:$K$22, W23:$W$23))/Z22</f>
        <v>45.954701573653765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434.62602246115216</v>
      </c>
      <c r="P23">
        <f t="shared" si="22"/>
        <v>21.731301123057609</v>
      </c>
      <c r="Q23" s="4">
        <f t="shared" si="23"/>
        <v>25</v>
      </c>
      <c r="R23">
        <f t="shared" si="0"/>
        <v>250000</v>
      </c>
      <c r="S23">
        <f t="shared" si="1"/>
        <v>46.523224966529092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36.964064854735</v>
      </c>
      <c r="AC23">
        <f t="shared" si="2"/>
        <v>36.964064854735</v>
      </c>
      <c r="AE23">
        <f t="shared" si="3"/>
        <v>345.32310460781292</v>
      </c>
      <c r="AF23">
        <f t="shared" si="4"/>
        <v>-17.266155230390645</v>
      </c>
      <c r="AG23">
        <f t="shared" si="4"/>
        <v>-19.863232225049217</v>
      </c>
      <c r="AH23">
        <f t="shared" si="5"/>
        <v>-446.46051309536733</v>
      </c>
      <c r="AI23">
        <f t="shared" si="6"/>
        <v>-138.26679594299429</v>
      </c>
      <c r="AJ23">
        <f t="shared" si="7"/>
        <v>0</v>
      </c>
      <c r="AK23">
        <f t="shared" si="24"/>
        <v>25.551470996251009</v>
      </c>
      <c r="AL23">
        <f t="shared" si="8"/>
        <v>-112.71532494674328</v>
      </c>
      <c r="AN23">
        <f t="shared" si="9"/>
        <v>66.842544632462932</v>
      </c>
      <c r="AO23">
        <f t="shared" si="9"/>
        <v>-3.3421272316231465</v>
      </c>
      <c r="AP23">
        <f t="shared" si="9"/>
        <v>-3.8448310258756688</v>
      </c>
      <c r="AQ23">
        <f t="shared" si="9"/>
        <v>-86.419229918316347</v>
      </c>
      <c r="AR23">
        <f t="shared" si="9"/>
        <v>-26.763643543352234</v>
      </c>
      <c r="AS23">
        <f t="shared" si="9"/>
        <v>0</v>
      </c>
      <c r="AT23">
        <f t="shared" si="9"/>
        <v>4.9458762466290773</v>
      </c>
      <c r="AU23">
        <f t="shared" si="9"/>
        <v>-21.817767296723154</v>
      </c>
      <c r="AW23">
        <v>20</v>
      </c>
      <c r="AX23">
        <f>(R23*SUMPRODUCT(K$23:$K24, X$23:$X24)-$AZ$3*SUMPRODUCT(K$22:$K23, W$23:$W24))/Z23</f>
        <v>46.523224966529092</v>
      </c>
    </row>
    <row r="25" spans="5:50" x14ac:dyDescent="0.25">
      <c r="AN25" s="8">
        <f t="shared" ref="AN25:AU25" si="25">SUM(AN3:AN23)</f>
        <v>3793.6266035124154</v>
      </c>
      <c r="AO25" s="8">
        <f t="shared" si="25"/>
        <v>-515.65084702148499</v>
      </c>
      <c r="AP25" s="8">
        <f t="shared" si="25"/>
        <v>-1715.6447054340435</v>
      </c>
      <c r="AQ25" s="8">
        <f t="shared" si="25"/>
        <v>-2775.5226854482385</v>
      </c>
      <c r="AR25" s="8">
        <f t="shared" si="25"/>
        <v>-1213.1916343913515</v>
      </c>
      <c r="AS25" s="8">
        <f t="shared" si="25"/>
        <v>-126.98306087501433</v>
      </c>
      <c r="AT25" s="8">
        <f t="shared" si="25"/>
        <v>321.39587343026943</v>
      </c>
      <c r="AU25" s="9">
        <f t="shared" si="25"/>
        <v>-1018.7788218360959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872.28458763388574</v>
      </c>
      <c r="K3">
        <v>1</v>
      </c>
      <c r="L3" s="2">
        <v>0</v>
      </c>
      <c r="O3">
        <f>$C$3</f>
        <v>872.28458763388574</v>
      </c>
      <c r="P3">
        <f>O3*B5</f>
        <v>697.82767010710859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872.28458763388574</v>
      </c>
      <c r="AF3">
        <f t="shared" ref="AF3:AG23" si="4">-$Z3*P3</f>
        <v>-697.82767010710859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-1347.9756694732228</v>
      </c>
      <c r="AJ3">
        <f t="shared" ref="AJ3:AJ23" si="7">AB3-AC3</f>
        <v>0</v>
      </c>
      <c r="AL3">
        <f t="shared" ref="AL3:AL23" si="8">SUM(AI3:AK3)</f>
        <v>-1347.9756694732228</v>
      </c>
      <c r="AN3">
        <f t="shared" ref="AN3:AU23" si="9">AE3*$K3</f>
        <v>872.28458763388574</v>
      </c>
      <c r="AO3">
        <f t="shared" si="9"/>
        <v>-697.82767010710859</v>
      </c>
      <c r="AP3">
        <f t="shared" si="9"/>
        <v>-1522.432587</v>
      </c>
      <c r="AQ3">
        <f t="shared" si="9"/>
        <v>0</v>
      </c>
      <c r="AR3">
        <f t="shared" si="9"/>
        <v>-1347.9756694732228</v>
      </c>
      <c r="AS3">
        <f t="shared" si="9"/>
        <v>0</v>
      </c>
      <c r="AT3">
        <f t="shared" si="9"/>
        <v>0</v>
      </c>
      <c r="AU3">
        <f t="shared" si="9"/>
        <v>-1347.9756694732228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604.89362045220525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250000</v>
      </c>
      <c r="S4">
        <f t="shared" si="1"/>
        <v>313.12654978454293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309.59376931381939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-309.59376931381939</v>
      </c>
      <c r="AK4">
        <f>G4*MAX(0, SUM(AB4, AE4:AF4))</f>
        <v>0</v>
      </c>
      <c r="AL4">
        <f t="shared" si="8"/>
        <v>-630.1630193138194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-295.29985113838609</v>
      </c>
      <c r="AR4">
        <f t="shared" si="9"/>
        <v>-295.29985113838609</v>
      </c>
      <c r="AS4">
        <f t="shared" si="9"/>
        <v>-285.18953078544712</v>
      </c>
      <c r="AT4">
        <f t="shared" si="9"/>
        <v>0</v>
      </c>
      <c r="AU4">
        <f t="shared" si="9"/>
        <v>-580.48938192383321</v>
      </c>
      <c r="AW4">
        <v>1</v>
      </c>
      <c r="AX4">
        <f>(R4*SUMPRODUCT(K5:$K$23, X5:$X$23)-$AZ$3*SUMPRODUCT(K4:$K$22, W5:$W$23))/Z4</f>
        <v>313.12654978454293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872.28458763388574</v>
      </c>
      <c r="P5">
        <f t="shared" ref="P5:P23" si="22">O5*$C$5</f>
        <v>43.614229381694287</v>
      </c>
      <c r="Q5" s="4">
        <f t="shared" ref="Q5:Q23" si="23">$C$8</f>
        <v>25</v>
      </c>
      <c r="R5">
        <f t="shared" si="0"/>
        <v>250000</v>
      </c>
      <c r="S5">
        <f t="shared" si="1"/>
        <v>594.33765611678109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309.59376931381939</v>
      </c>
      <c r="AC5">
        <f t="shared" si="2"/>
        <v>580.97266731189029</v>
      </c>
      <c r="AE5">
        <f t="shared" si="3"/>
        <v>852.66935102818934</v>
      </c>
      <c r="AF5">
        <f t="shared" si="4"/>
        <v>-42.633467551409467</v>
      </c>
      <c r="AG5">
        <f t="shared" si="4"/>
        <v>-24.43782003936056</v>
      </c>
      <c r="AH5">
        <f t="shared" si="5"/>
        <v>-329.43604889441571</v>
      </c>
      <c r="AI5">
        <f t="shared" si="6"/>
        <v>456.16201454300364</v>
      </c>
      <c r="AJ5">
        <f t="shared" si="7"/>
        <v>-271.3788979980709</v>
      </c>
      <c r="AK5">
        <f>G5*SUM(AB5, AE5:AF5)</f>
        <v>78.374075695341958</v>
      </c>
      <c r="AL5">
        <f t="shared" si="8"/>
        <v>263.1571922402747</v>
      </c>
      <c r="AN5">
        <f t="shared" si="9"/>
        <v>723.54140097981917</v>
      </c>
      <c r="AO5">
        <f t="shared" si="9"/>
        <v>-36.177070048990956</v>
      </c>
      <c r="AP5">
        <f t="shared" si="9"/>
        <v>-20.736965069578392</v>
      </c>
      <c r="AQ5">
        <f t="shared" si="9"/>
        <v>-279.54636819406625</v>
      </c>
      <c r="AR5">
        <f t="shared" si="9"/>
        <v>387.08099766718357</v>
      </c>
      <c r="AS5">
        <f t="shared" si="9"/>
        <v>-230.28137204311471</v>
      </c>
      <c r="AT5">
        <f t="shared" si="9"/>
        <v>66.50513292254054</v>
      </c>
      <c r="AU5">
        <f t="shared" si="9"/>
        <v>223.30475854660938</v>
      </c>
      <c r="AW5">
        <v>2</v>
      </c>
      <c r="AX5">
        <f>(R5*SUMPRODUCT(K6:$K$23, X6:$X$23)-$AZ$3*SUMPRODUCT(K5:$K$22, W6:$W$23))/Z5</f>
        <v>594.33765611678109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872.28458763388574</v>
      </c>
      <c r="P6">
        <f t="shared" si="22"/>
        <v>43.614229381694287</v>
      </c>
      <c r="Q6" s="4">
        <f t="shared" si="23"/>
        <v>25</v>
      </c>
      <c r="R6">
        <f t="shared" si="0"/>
        <v>250000</v>
      </c>
      <c r="S6">
        <f t="shared" si="1"/>
        <v>843.22147448669637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580.97266731189029</v>
      </c>
      <c r="AC6">
        <f t="shared" si="2"/>
        <v>814.86139116048753</v>
      </c>
      <c r="AE6">
        <f t="shared" si="3"/>
        <v>842.94702408983142</v>
      </c>
      <c r="AF6">
        <f t="shared" si="4"/>
        <v>-42.147351204491571</v>
      </c>
      <c r="AG6">
        <f t="shared" si="4"/>
        <v>-24.15917454120008</v>
      </c>
      <c r="AH6">
        <f t="shared" si="5"/>
        <v>-342.67297766872326</v>
      </c>
      <c r="AI6">
        <f t="shared" si="6"/>
        <v>433.96752067541655</v>
      </c>
      <c r="AJ6">
        <f t="shared" si="7"/>
        <v>-233.88872384859724</v>
      </c>
      <c r="AK6">
        <f>G6*SUM(AB6, AE6:AF6)</f>
        <v>96.724063813806112</v>
      </c>
      <c r="AL6">
        <f t="shared" si="8"/>
        <v>296.80286064062545</v>
      </c>
      <c r="AN6">
        <f t="shared" si="9"/>
        <v>658.9073961492868</v>
      </c>
      <c r="AO6">
        <f t="shared" si="9"/>
        <v>-32.945369807464338</v>
      </c>
      <c r="AP6">
        <f t="shared" si="9"/>
        <v>-18.884530504448239</v>
      </c>
      <c r="AQ6">
        <f t="shared" si="9"/>
        <v>-267.85759127652977</v>
      </c>
      <c r="AR6">
        <f t="shared" si="9"/>
        <v>339.2199045608445</v>
      </c>
      <c r="AS6">
        <f t="shared" si="9"/>
        <v>-182.82407507892864</v>
      </c>
      <c r="AT6">
        <f t="shared" si="9"/>
        <v>75.60641322786212</v>
      </c>
      <c r="AU6">
        <f t="shared" si="9"/>
        <v>232.00224270977802</v>
      </c>
      <c r="AW6">
        <v>3</v>
      </c>
      <c r="AX6">
        <f>(R6*SUMPRODUCT(K7:$K$23, X7:$X$23)-$AZ$3*SUMPRODUCT(K6:$K$22, W7:$W$23))/Z6</f>
        <v>843.22147448669637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872.28458763388574</v>
      </c>
      <c r="P7">
        <f t="shared" si="22"/>
        <v>43.614229381694287</v>
      </c>
      <c r="Q7" s="4">
        <f t="shared" si="23"/>
        <v>25</v>
      </c>
      <c r="R7">
        <f t="shared" si="0"/>
        <v>250000</v>
      </c>
      <c r="S7">
        <f t="shared" si="1"/>
        <v>1061.3682551227569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814.86139116048753</v>
      </c>
      <c r="AC7">
        <f t="shared" si="2"/>
        <v>1013.8939784221398</v>
      </c>
      <c r="AE7">
        <f t="shared" si="3"/>
        <v>833.2678941581371</v>
      </c>
      <c r="AF7">
        <f t="shared" si="4"/>
        <v>-41.663394707906853</v>
      </c>
      <c r="AG7">
        <f t="shared" si="4"/>
        <v>-23.881767085281673</v>
      </c>
      <c r="AH7">
        <f t="shared" si="5"/>
        <v>-358.1571050640917</v>
      </c>
      <c r="AI7">
        <f t="shared" si="6"/>
        <v>409.56562730085687</v>
      </c>
      <c r="AJ7">
        <f t="shared" si="7"/>
        <v>-199.03258726165222</v>
      </c>
      <c r="AK7">
        <f>G7*SUM(AB7, AE7:AF7)</f>
        <v>112.45261234275024</v>
      </c>
      <c r="AL7">
        <f t="shared" si="8"/>
        <v>322.98565238195488</v>
      </c>
      <c r="AN7">
        <f t="shared" si="9"/>
        <v>599.99843328768975</v>
      </c>
      <c r="AO7">
        <f t="shared" si="9"/>
        <v>-29.999921664384487</v>
      </c>
      <c r="AP7">
        <f t="shared" si="9"/>
        <v>-17.19617776680013</v>
      </c>
      <c r="AQ7">
        <f t="shared" si="9"/>
        <v>-257.89269383337972</v>
      </c>
      <c r="AR7">
        <f t="shared" si="9"/>
        <v>294.90964002312541</v>
      </c>
      <c r="AS7">
        <f t="shared" si="9"/>
        <v>-143.31434268307885</v>
      </c>
      <c r="AT7">
        <f t="shared" si="9"/>
        <v>80.972027960978167</v>
      </c>
      <c r="AU7">
        <f t="shared" si="9"/>
        <v>232.56732530102471</v>
      </c>
      <c r="AW7">
        <v>4</v>
      </c>
      <c r="AX7">
        <f>(R7*SUMPRODUCT(K8:$K$23, X8:$X$23)-$AZ$3*SUMPRODUCT(K7:$K$22, W8:$W$23))/Z7</f>
        <v>1061.3682551227569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872.28458763388574</v>
      </c>
      <c r="P8">
        <f t="shared" si="22"/>
        <v>43.614229381694287</v>
      </c>
      <c r="Q8" s="4">
        <f t="shared" si="23"/>
        <v>25</v>
      </c>
      <c r="R8">
        <f t="shared" si="0"/>
        <v>250000</v>
      </c>
      <c r="S8">
        <f t="shared" si="1"/>
        <v>1251.9621758296792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1013.8939784221398</v>
      </c>
      <c r="AC8">
        <f t="shared" si="2"/>
        <v>1182.1319825677369</v>
      </c>
      <c r="AE8">
        <f t="shared" si="3"/>
        <v>823.63151926660748</v>
      </c>
      <c r="AF8">
        <f t="shared" si="4"/>
        <v>-41.181575963330374</v>
      </c>
      <c r="AG8">
        <f t="shared" si="4"/>
        <v>-23.605585004681441</v>
      </c>
      <c r="AH8">
        <f t="shared" si="5"/>
        <v>-373.64409747414118</v>
      </c>
      <c r="AI8">
        <f t="shared" si="6"/>
        <v>385.20026082445452</v>
      </c>
      <c r="AJ8">
        <f t="shared" si="7"/>
        <v>-168.23800414559719</v>
      </c>
      <c r="AK8">
        <f t="shared" ref="AK8:AK23" si="24">G8*SUM(AB8:AB8, AE8:AF8)</f>
        <v>125.74407452077918</v>
      </c>
      <c r="AL8">
        <f t="shared" si="8"/>
        <v>342.70633119963651</v>
      </c>
      <c r="AN8">
        <f t="shared" si="9"/>
        <v>546.31080813251003</v>
      </c>
      <c r="AO8">
        <f t="shared" si="9"/>
        <v>-27.315540406625505</v>
      </c>
      <c r="AP8">
        <f t="shared" si="9"/>
        <v>-15.657470505537781</v>
      </c>
      <c r="AQ8">
        <f t="shared" si="9"/>
        <v>-247.83632494638104</v>
      </c>
      <c r="AR8">
        <f t="shared" si="9"/>
        <v>255.50147227396576</v>
      </c>
      <c r="AS8">
        <f t="shared" si="9"/>
        <v>-111.59145546690846</v>
      </c>
      <c r="AT8">
        <f t="shared" si="9"/>
        <v>83.405437216014221</v>
      </c>
      <c r="AU8">
        <f t="shared" si="9"/>
        <v>227.31545402307154</v>
      </c>
      <c r="AW8">
        <v>5</v>
      </c>
      <c r="AX8">
        <f>(R8*SUMPRODUCT(K9:$K$23, X9:$X$23)-$AZ$3*SUMPRODUCT(K8:$K$22, W9:$W$23))/Z8</f>
        <v>1251.9621758296792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872.28458763388574</v>
      </c>
      <c r="P9">
        <f t="shared" si="22"/>
        <v>43.614229381694287</v>
      </c>
      <c r="Q9" s="4">
        <f t="shared" si="23"/>
        <v>25</v>
      </c>
      <c r="R9">
        <f t="shared" si="0"/>
        <v>250000</v>
      </c>
      <c r="S9">
        <f t="shared" si="1"/>
        <v>1417.4854237016664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1182.1319825677369</v>
      </c>
      <c r="AC9">
        <f t="shared" si="2"/>
        <v>1322.8287591745088</v>
      </c>
      <c r="AE9">
        <f t="shared" si="3"/>
        <v>814.03527642174561</v>
      </c>
      <c r="AF9">
        <f t="shared" si="4"/>
        <v>-40.701763821087276</v>
      </c>
      <c r="AG9">
        <f t="shared" si="4"/>
        <v>-23.330553123432335</v>
      </c>
      <c r="AH9">
        <f t="shared" si="5"/>
        <v>-389.76031202289693</v>
      </c>
      <c r="AI9">
        <f t="shared" si="6"/>
        <v>360.24264745432907</v>
      </c>
      <c r="AJ9">
        <f t="shared" si="7"/>
        <v>-140.69677660677189</v>
      </c>
      <c r="AK9">
        <f t="shared" si="24"/>
        <v>136.88258466178766</v>
      </c>
      <c r="AL9">
        <f t="shared" si="8"/>
        <v>356.42845550934487</v>
      </c>
      <c r="AN9">
        <f t="shared" si="9"/>
        <v>497.38356056409737</v>
      </c>
      <c r="AO9">
        <f t="shared" si="9"/>
        <v>-24.869178028204864</v>
      </c>
      <c r="AP9">
        <f t="shared" si="9"/>
        <v>-14.255197432562529</v>
      </c>
      <c r="AQ9">
        <f t="shared" si="9"/>
        <v>-238.14738424196301</v>
      </c>
      <c r="AR9">
        <f t="shared" si="9"/>
        <v>220.11180086136693</v>
      </c>
      <c r="AS9">
        <f t="shared" si="9"/>
        <v>-85.967114369023179</v>
      </c>
      <c r="AT9">
        <f t="shared" si="9"/>
        <v>83.636605575091906</v>
      </c>
      <c r="AU9">
        <f t="shared" si="9"/>
        <v>217.78129206743566</v>
      </c>
      <c r="AW9">
        <v>6</v>
      </c>
      <c r="AX9">
        <f>(R9*SUMPRODUCT(K10:$K$23, X10:$X$23)-$AZ$3*SUMPRODUCT(K9:$K$22, W10:$W$23))/Z9</f>
        <v>1417.4854237016664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872.28458763388574</v>
      </c>
      <c r="P10">
        <f t="shared" si="22"/>
        <v>43.614229381694287</v>
      </c>
      <c r="Q10" s="4">
        <f t="shared" si="23"/>
        <v>25</v>
      </c>
      <c r="R10">
        <f t="shared" si="0"/>
        <v>250000</v>
      </c>
      <c r="S10">
        <f t="shared" si="1"/>
        <v>1558.9814640991369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1322.8287591745088</v>
      </c>
      <c r="AC10">
        <f t="shared" si="2"/>
        <v>1437.7793947711566</v>
      </c>
      <c r="AE10">
        <f t="shared" si="3"/>
        <v>804.46935089197666</v>
      </c>
      <c r="AF10">
        <f t="shared" si="4"/>
        <v>-40.223467544598833</v>
      </c>
      <c r="AG10">
        <f t="shared" si="4"/>
        <v>-23.056390147685025</v>
      </c>
      <c r="AH10">
        <f t="shared" si="5"/>
        <v>-408.57444512985887</v>
      </c>
      <c r="AI10">
        <f t="shared" si="6"/>
        <v>332.61504806983385</v>
      </c>
      <c r="AJ10">
        <f t="shared" si="7"/>
        <v>-114.95063559664777</v>
      </c>
      <c r="AK10">
        <f t="shared" si="24"/>
        <v>146.09522497653208</v>
      </c>
      <c r="AL10">
        <f t="shared" si="8"/>
        <v>363.75963744971818</v>
      </c>
      <c r="AN10">
        <f t="shared" si="9"/>
        <v>452.79233986975248</v>
      </c>
      <c r="AO10">
        <f t="shared" si="9"/>
        <v>-22.639616993487625</v>
      </c>
      <c r="AP10">
        <f t="shared" si="9"/>
        <v>-12.977196498965256</v>
      </c>
      <c r="AQ10">
        <f t="shared" si="9"/>
        <v>-229.96448381310194</v>
      </c>
      <c r="AR10">
        <f t="shared" si="9"/>
        <v>187.21104256419761</v>
      </c>
      <c r="AS10">
        <f t="shared" si="9"/>
        <v>-64.69950309929267</v>
      </c>
      <c r="AT10">
        <f t="shared" si="9"/>
        <v>82.229110018393385</v>
      </c>
      <c r="AU10">
        <f t="shared" si="9"/>
        <v>204.74064948329834</v>
      </c>
      <c r="AW10">
        <v>7</v>
      </c>
      <c r="AX10">
        <f>(R10*SUMPRODUCT(K11:$K$23, X11:$X$23)-$AZ$3*SUMPRODUCT(K10:$K$22, W11:$W$23))/Z10</f>
        <v>1558.9814640991369</v>
      </c>
    </row>
    <row r="11" spans="1:52" x14ac:dyDescent="0.25">
      <c r="A11" t="s">
        <v>33</v>
      </c>
      <c r="C11" s="7">
        <f>AU25</f>
        <v>-685.58703187815343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872.28458763388574</v>
      </c>
      <c r="P11">
        <f t="shared" si="22"/>
        <v>43.614229381694287</v>
      </c>
      <c r="Q11" s="4">
        <f t="shared" si="23"/>
        <v>25</v>
      </c>
      <c r="R11">
        <f t="shared" si="0"/>
        <v>250000</v>
      </c>
      <c r="S11">
        <f t="shared" si="1"/>
        <v>1679.4919169588454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1437.7793947711566</v>
      </c>
      <c r="AC11">
        <f t="shared" si="2"/>
        <v>1530.5654327721959</v>
      </c>
      <c r="AE11">
        <f t="shared" si="3"/>
        <v>794.93603029057635</v>
      </c>
      <c r="AF11">
        <f t="shared" si="4"/>
        <v>-39.746801514528812</v>
      </c>
      <c r="AG11">
        <f t="shared" si="4"/>
        <v>-22.783161641284952</v>
      </c>
      <c r="AH11">
        <f t="shared" si="5"/>
        <v>-426.64604923223163</v>
      </c>
      <c r="AI11">
        <f t="shared" si="6"/>
        <v>305.76001790253093</v>
      </c>
      <c r="AJ11">
        <f t="shared" si="7"/>
        <v>-92.786038001039287</v>
      </c>
      <c r="AK11">
        <f t="shared" si="24"/>
        <v>153.50780364830433</v>
      </c>
      <c r="AL11">
        <f t="shared" si="8"/>
        <v>366.48178354979598</v>
      </c>
      <c r="AN11">
        <f t="shared" si="9"/>
        <v>412.15741442936297</v>
      </c>
      <c r="AO11">
        <f t="shared" si="9"/>
        <v>-20.607870721468146</v>
      </c>
      <c r="AP11">
        <f t="shared" si="9"/>
        <v>-11.812584455589199</v>
      </c>
      <c r="AQ11">
        <f t="shared" si="9"/>
        <v>-221.20689694211219</v>
      </c>
      <c r="AR11">
        <f t="shared" si="9"/>
        <v>158.53006231019344</v>
      </c>
      <c r="AS11">
        <f t="shared" si="9"/>
        <v>-48.107586095542864</v>
      </c>
      <c r="AT11">
        <f t="shared" si="9"/>
        <v>79.590529345220801</v>
      </c>
      <c r="AU11">
        <f t="shared" si="9"/>
        <v>190.01300555987137</v>
      </c>
      <c r="AW11">
        <v>8</v>
      </c>
      <c r="AX11">
        <f>(R11*SUMPRODUCT(K12:$K$23, X12:$X$23)-$AZ$3*SUMPRODUCT(K11:$K$22, W12:$W$23))/Z11</f>
        <v>1679.4919169588454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872.28458763388574</v>
      </c>
      <c r="P12">
        <f t="shared" si="22"/>
        <v>43.614229381694287</v>
      </c>
      <c r="Q12" s="4">
        <f t="shared" si="23"/>
        <v>25</v>
      </c>
      <c r="R12">
        <f t="shared" si="0"/>
        <v>250000</v>
      </c>
      <c r="S12">
        <f t="shared" si="1"/>
        <v>1779.8958570516038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1530.5654327721959</v>
      </c>
      <c r="AC12">
        <f t="shared" si="2"/>
        <v>1602.6596724667843</v>
      </c>
      <c r="AE12">
        <f t="shared" si="3"/>
        <v>785.42535282423353</v>
      </c>
      <c r="AF12">
        <f t="shared" si="4"/>
        <v>-39.271267641211672</v>
      </c>
      <c r="AG12">
        <f t="shared" si="4"/>
        <v>-22.510582095538851</v>
      </c>
      <c r="AH12">
        <f t="shared" si="5"/>
        <v>-447.47929333253308</v>
      </c>
      <c r="AI12">
        <f t="shared" si="6"/>
        <v>276.16420975494987</v>
      </c>
      <c r="AJ12">
        <f t="shared" si="7"/>
        <v>-72.094239694588396</v>
      </c>
      <c r="AK12">
        <f t="shared" si="24"/>
        <v>159.37036625686525</v>
      </c>
      <c r="AL12">
        <f t="shared" si="8"/>
        <v>363.44033631722675</v>
      </c>
      <c r="AN12">
        <f t="shared" si="9"/>
        <v>375.12604466833557</v>
      </c>
      <c r="AO12">
        <f t="shared" si="9"/>
        <v>-18.756302233416775</v>
      </c>
      <c r="AP12">
        <f t="shared" si="9"/>
        <v>-10.751251655319372</v>
      </c>
      <c r="AQ12">
        <f t="shared" si="9"/>
        <v>-213.72003943496316</v>
      </c>
      <c r="AR12">
        <f t="shared" si="9"/>
        <v>131.89845134463624</v>
      </c>
      <c r="AS12">
        <f t="shared" si="9"/>
        <v>-34.43284187702303</v>
      </c>
      <c r="AT12">
        <f t="shared" si="9"/>
        <v>76.116686221434719</v>
      </c>
      <c r="AU12">
        <f t="shared" si="9"/>
        <v>173.58229568904792</v>
      </c>
      <c r="AW12">
        <v>9</v>
      </c>
      <c r="AX12">
        <f>(R12*SUMPRODUCT(K13:$K$23, X13:$X$23)-$AZ$3*SUMPRODUCT(K12:$K$22, W13:$W$23))/Z12</f>
        <v>1779.8958570516038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872.28458763388574</v>
      </c>
      <c r="P13">
        <f t="shared" si="22"/>
        <v>43.614229381694287</v>
      </c>
      <c r="Q13" s="4">
        <f t="shared" si="23"/>
        <v>25</v>
      </c>
      <c r="R13">
        <f t="shared" si="0"/>
        <v>250000</v>
      </c>
      <c r="S13">
        <f t="shared" si="1"/>
        <v>1861.7813089335591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1602.6596724667843</v>
      </c>
      <c r="AC13">
        <f t="shared" si="2"/>
        <v>1656.129148303153</v>
      </c>
      <c r="AE13">
        <f t="shared" si="3"/>
        <v>775.93212707864166</v>
      </c>
      <c r="AF13">
        <f t="shared" si="4"/>
        <v>-38.796606353932084</v>
      </c>
      <c r="AG13">
        <f t="shared" si="4"/>
        <v>-22.238502722586077</v>
      </c>
      <c r="AH13">
        <f t="shared" si="5"/>
        <v>-469.73551997387978</v>
      </c>
      <c r="AI13">
        <f t="shared" si="6"/>
        <v>245.16149802824367</v>
      </c>
      <c r="AJ13">
        <f t="shared" si="7"/>
        <v>-53.469475836368701</v>
      </c>
      <c r="AK13">
        <f t="shared" si="24"/>
        <v>163.78566352340459</v>
      </c>
      <c r="AL13">
        <f t="shared" si="8"/>
        <v>355.47768571527956</v>
      </c>
      <c r="AN13">
        <f t="shared" si="9"/>
        <v>341.37947248106013</v>
      </c>
      <c r="AO13">
        <f t="shared" si="9"/>
        <v>-17.068973624053008</v>
      </c>
      <c r="AP13">
        <f t="shared" si="9"/>
        <v>-9.7840623725528761</v>
      </c>
      <c r="AQ13">
        <f t="shared" si="9"/>
        <v>-206.665065690787</v>
      </c>
      <c r="AR13">
        <f t="shared" si="9"/>
        <v>107.86137079366723</v>
      </c>
      <c r="AS13">
        <f t="shared" si="9"/>
        <v>-23.52445635107507</v>
      </c>
      <c r="AT13">
        <f t="shared" si="9"/>
        <v>72.05921943726068</v>
      </c>
      <c r="AU13">
        <f t="shared" si="9"/>
        <v>156.39613387985284</v>
      </c>
      <c r="AW13">
        <v>10</v>
      </c>
      <c r="AX13">
        <f>(R13*SUMPRODUCT(K14:$K$23, X14:$X$23)-$AZ$3*SUMPRODUCT(K13:$K$22, W14:$W$23))/Z13</f>
        <v>1861.7813089335591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872.28458763388574</v>
      </c>
      <c r="P14">
        <f t="shared" si="22"/>
        <v>43.614229381694287</v>
      </c>
      <c r="Q14" s="4">
        <f t="shared" si="23"/>
        <v>25</v>
      </c>
      <c r="R14">
        <f t="shared" si="0"/>
        <v>250000</v>
      </c>
      <c r="S14">
        <f t="shared" si="1"/>
        <v>1926.5016433912165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1656.129148303153</v>
      </c>
      <c r="AC14">
        <f t="shared" si="2"/>
        <v>1692.7587087566405</v>
      </c>
      <c r="AE14">
        <f t="shared" si="3"/>
        <v>766.45007664372247</v>
      </c>
      <c r="AF14">
        <f t="shared" si="4"/>
        <v>-38.322503832186122</v>
      </c>
      <c r="AG14">
        <f t="shared" si="4"/>
        <v>-21.966743638184514</v>
      </c>
      <c r="AH14">
        <f t="shared" si="5"/>
        <v>-493.74057175701944</v>
      </c>
      <c r="AI14">
        <f t="shared" si="6"/>
        <v>212.42025741633233</v>
      </c>
      <c r="AJ14">
        <f t="shared" si="7"/>
        <v>-36.629560453487557</v>
      </c>
      <c r="AK14">
        <f t="shared" si="24"/>
        <v>166.89797047802827</v>
      </c>
      <c r="AL14">
        <f t="shared" si="8"/>
        <v>342.68866744087302</v>
      </c>
      <c r="AN14">
        <f t="shared" si="9"/>
        <v>310.6267893821601</v>
      </c>
      <c r="AO14">
        <f t="shared" si="9"/>
        <v>-15.531339469108005</v>
      </c>
      <c r="AP14">
        <f t="shared" si="9"/>
        <v>-8.902679062138148</v>
      </c>
      <c r="AQ14">
        <f t="shared" si="9"/>
        <v>-200.10311599706085</v>
      </c>
      <c r="AR14">
        <f t="shared" si="9"/>
        <v>86.089654853853062</v>
      </c>
      <c r="AS14">
        <f t="shared" si="9"/>
        <v>-14.845223592345729</v>
      </c>
      <c r="AT14">
        <f t="shared" si="9"/>
        <v>67.640388205071858</v>
      </c>
      <c r="AU14">
        <f t="shared" si="9"/>
        <v>138.88481946657919</v>
      </c>
      <c r="AW14">
        <v>11</v>
      </c>
      <c r="AX14">
        <f>(R14*SUMPRODUCT(K15:$K$23, X15:$X$23)-$AZ$3*SUMPRODUCT(K14:$K$22, W15:$W$23))/Z14</f>
        <v>1926.5016433912165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872.28458763388574</v>
      </c>
      <c r="P15">
        <f t="shared" si="22"/>
        <v>43.614229381694287</v>
      </c>
      <c r="Q15" s="4">
        <f t="shared" si="23"/>
        <v>25</v>
      </c>
      <c r="R15">
        <f t="shared" si="0"/>
        <v>250000</v>
      </c>
      <c r="S15">
        <f t="shared" si="1"/>
        <v>1975.6411260269858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1692.7587087566405</v>
      </c>
      <c r="AC15">
        <f t="shared" si="2"/>
        <v>1714.4767959661333</v>
      </c>
      <c r="AE15">
        <f t="shared" si="3"/>
        <v>756.97537638561823</v>
      </c>
      <c r="AF15">
        <f t="shared" si="4"/>
        <v>-37.848768819280913</v>
      </c>
      <c r="AG15">
        <f t="shared" si="4"/>
        <v>-21.695195212578234</v>
      </c>
      <c r="AH15">
        <f t="shared" si="5"/>
        <v>-518.80989224433279</v>
      </c>
      <c r="AI15">
        <f t="shared" si="6"/>
        <v>178.62152010942623</v>
      </c>
      <c r="AJ15">
        <f t="shared" si="7"/>
        <v>-21.718087209492751</v>
      </c>
      <c r="AK15">
        <f t="shared" si="24"/>
        <v>168.83197214260846</v>
      </c>
      <c r="AL15">
        <f t="shared" si="8"/>
        <v>325.73540504254197</v>
      </c>
      <c r="AN15">
        <f t="shared" si="9"/>
        <v>282.60390289087786</v>
      </c>
      <c r="AO15">
        <f t="shared" si="9"/>
        <v>-14.130195144543894</v>
      </c>
      <c r="AP15">
        <f t="shared" si="9"/>
        <v>-8.0995327355678359</v>
      </c>
      <c r="AQ15">
        <f t="shared" si="9"/>
        <v>-193.68886357533813</v>
      </c>
      <c r="AR15">
        <f t="shared" si="9"/>
        <v>66.685311435428005</v>
      </c>
      <c r="AS15">
        <f t="shared" si="9"/>
        <v>-8.1080790738964321</v>
      </c>
      <c r="AT15">
        <f t="shared" si="9"/>
        <v>63.030549934241712</v>
      </c>
      <c r="AU15">
        <f t="shared" si="9"/>
        <v>121.60778229577329</v>
      </c>
      <c r="AW15">
        <v>12</v>
      </c>
      <c r="AX15">
        <f>(R15*SUMPRODUCT(K16:$K$23, X16:$X$23)-$AZ$3*SUMPRODUCT(K15:$K$22, W16:$W$23))/Z15</f>
        <v>1975.6411260269858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872.28458763388574</v>
      </c>
      <c r="P16">
        <f t="shared" si="22"/>
        <v>43.614229381694287</v>
      </c>
      <c r="Q16" s="4">
        <f t="shared" si="23"/>
        <v>25</v>
      </c>
      <c r="R16">
        <f t="shared" si="0"/>
        <v>250000</v>
      </c>
      <c r="S16">
        <f t="shared" si="1"/>
        <v>2009.2382867485173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1714.4767959661333</v>
      </c>
      <c r="AC16">
        <f t="shared" si="2"/>
        <v>1721.787328314221</v>
      </c>
      <c r="AE16">
        <f t="shared" si="3"/>
        <v>747.49150440601829</v>
      </c>
      <c r="AF16">
        <f t="shared" si="4"/>
        <v>-37.374575220300919</v>
      </c>
      <c r="AG16">
        <f t="shared" si="4"/>
        <v>-21.423383922030119</v>
      </c>
      <c r="AH16">
        <f t="shared" si="5"/>
        <v>-548.59338422333826</v>
      </c>
      <c r="AI16">
        <f t="shared" si="6"/>
        <v>140.10016104034901</v>
      </c>
      <c r="AJ16">
        <f t="shared" si="7"/>
        <v>-7.3105323480876905</v>
      </c>
      <c r="AK16">
        <f t="shared" si="24"/>
        <v>169.72156076062956</v>
      </c>
      <c r="AL16">
        <f t="shared" si="8"/>
        <v>302.5111894528909</v>
      </c>
      <c r="AN16">
        <f t="shared" si="9"/>
        <v>257.06563943152838</v>
      </c>
      <c r="AO16">
        <f t="shared" si="9"/>
        <v>-12.85328197157642</v>
      </c>
      <c r="AP16">
        <f t="shared" si="9"/>
        <v>-7.3675966271750672</v>
      </c>
      <c r="AQ16">
        <f t="shared" si="9"/>
        <v>-188.6636948674639</v>
      </c>
      <c r="AR16">
        <f t="shared" si="9"/>
        <v>48.181065965312996</v>
      </c>
      <c r="AS16">
        <f t="shared" si="9"/>
        <v>-2.5141244570256069</v>
      </c>
      <c r="AT16">
        <f t="shared" si="9"/>
        <v>58.367996539195126</v>
      </c>
      <c r="AU16">
        <f t="shared" si="9"/>
        <v>104.03493804748253</v>
      </c>
      <c r="AW16">
        <v>13</v>
      </c>
      <c r="AX16">
        <f>(R16*SUMPRODUCT(K17:$K$23, X17:$X$23)-$AZ$3*SUMPRODUCT(K16:$K$22, W17:$W$23))/Z16</f>
        <v>2009.2382867485173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872.28458763388574</v>
      </c>
      <c r="P17">
        <f t="shared" si="22"/>
        <v>43.614229381694287</v>
      </c>
      <c r="Q17" s="4">
        <f t="shared" si="23"/>
        <v>25</v>
      </c>
      <c r="R17">
        <f t="shared" si="0"/>
        <v>250000</v>
      </c>
      <c r="S17">
        <f t="shared" si="1"/>
        <v>2027.6473613049179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1721.787328314221</v>
      </c>
      <c r="AC17">
        <f t="shared" si="2"/>
        <v>1715.4612058872688</v>
      </c>
      <c r="AE17">
        <f t="shared" si="3"/>
        <v>737.98353655356357</v>
      </c>
      <c r="AF17">
        <f t="shared" si="4"/>
        <v>-36.899176827678176</v>
      </c>
      <c r="AG17">
        <f t="shared" si="4"/>
        <v>-21.150882034823624</v>
      </c>
      <c r="AH17">
        <f t="shared" si="5"/>
        <v>-582.68047986190857</v>
      </c>
      <c r="AI17">
        <f t="shared" si="6"/>
        <v>97.252997829153173</v>
      </c>
      <c r="AJ17">
        <f t="shared" si="7"/>
        <v>6.3261224269522245</v>
      </c>
      <c r="AK17">
        <f t="shared" si="24"/>
        <v>169.60101816280743</v>
      </c>
      <c r="AL17">
        <f t="shared" si="8"/>
        <v>273.18013841891286</v>
      </c>
      <c r="AN17">
        <f t="shared" si="9"/>
        <v>233.78993486462025</v>
      </c>
      <c r="AO17">
        <f t="shared" si="9"/>
        <v>-11.689496743231011</v>
      </c>
      <c r="AP17">
        <f t="shared" si="9"/>
        <v>-6.7005062963105528</v>
      </c>
      <c r="AQ17">
        <f t="shared" si="9"/>
        <v>-184.59061034068736</v>
      </c>
      <c r="AR17">
        <f t="shared" si="9"/>
        <v>30.809321484391294</v>
      </c>
      <c r="AS17">
        <f t="shared" si="9"/>
        <v>2.0040877294495414</v>
      </c>
      <c r="AT17">
        <f t="shared" si="9"/>
        <v>53.728855760697741</v>
      </c>
      <c r="AU17">
        <f t="shared" si="9"/>
        <v>86.542264974538583</v>
      </c>
      <c r="AW17">
        <v>14</v>
      </c>
      <c r="AX17">
        <f>(R17*SUMPRODUCT(K18:$K$23, X18:$X$23)-$AZ$3*SUMPRODUCT(K17:$K$22, W18:$W$23))/Z17</f>
        <v>2027.6473613049179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872.28458763388574</v>
      </c>
      <c r="P18">
        <f t="shared" si="22"/>
        <v>43.614229381694287</v>
      </c>
      <c r="Q18" s="4">
        <f t="shared" si="23"/>
        <v>25</v>
      </c>
      <c r="R18">
        <f t="shared" si="0"/>
        <v>250000</v>
      </c>
      <c r="S18">
        <f t="shared" si="1"/>
        <v>1937.5051429807759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1715.4612058872688</v>
      </c>
      <c r="AC18">
        <f t="shared" si="2"/>
        <v>1615.8549138513747</v>
      </c>
      <c r="AE18">
        <f t="shared" si="3"/>
        <v>727.47437203526408</v>
      </c>
      <c r="AF18">
        <f t="shared" si="4"/>
        <v>-36.373718601763201</v>
      </c>
      <c r="AG18">
        <f t="shared" si="4"/>
        <v>-20.84968547961433</v>
      </c>
      <c r="AH18">
        <f t="shared" si="5"/>
        <v>-896.87734861061347</v>
      </c>
      <c r="AI18">
        <f t="shared" si="6"/>
        <v>-226.62638065672695</v>
      </c>
      <c r="AJ18">
        <f t="shared" si="7"/>
        <v>99.606292035894057</v>
      </c>
      <c r="AK18">
        <f t="shared" si="24"/>
        <v>168.4593301524539</v>
      </c>
      <c r="AL18">
        <f t="shared" si="8"/>
        <v>41.439241531621008</v>
      </c>
      <c r="AN18">
        <f t="shared" si="9"/>
        <v>212.29423549939821</v>
      </c>
      <c r="AO18">
        <f t="shared" si="9"/>
        <v>-10.61471177496991</v>
      </c>
      <c r="AP18">
        <f t="shared" si="9"/>
        <v>-6.0844315751140519</v>
      </c>
      <c r="AQ18">
        <f t="shared" si="9"/>
        <v>-261.73003253341795</v>
      </c>
      <c r="AR18">
        <f t="shared" si="9"/>
        <v>-66.134940384103686</v>
      </c>
      <c r="AS18">
        <f t="shared" si="9"/>
        <v>29.067472933142568</v>
      </c>
      <c r="AT18">
        <f t="shared" si="9"/>
        <v>49.160418678944644</v>
      </c>
      <c r="AU18">
        <f t="shared" si="9"/>
        <v>12.092951227983528</v>
      </c>
      <c r="AW18">
        <v>15</v>
      </c>
      <c r="AX18">
        <f>(R18*SUMPRODUCT(K19:$K$23, X19:$X$23)-$AZ$3*SUMPRODUCT(K18:$K$22, W19:$W$23))/Z18</f>
        <v>1937.5051429807759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872.28458763388574</v>
      </c>
      <c r="P19">
        <f t="shared" si="22"/>
        <v>43.614229381694287</v>
      </c>
      <c r="Q19" s="4">
        <f t="shared" si="23"/>
        <v>25</v>
      </c>
      <c r="R19">
        <f t="shared" si="0"/>
        <v>250000</v>
      </c>
      <c r="S19">
        <f t="shared" si="1"/>
        <v>1744.6143237919744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1615.8549138513747</v>
      </c>
      <c r="AC19">
        <f t="shared" si="2"/>
        <v>1431.8378285970484</v>
      </c>
      <c r="AE19">
        <f t="shared" si="3"/>
        <v>715.90038717651873</v>
      </c>
      <c r="AF19">
        <f t="shared" si="4"/>
        <v>-35.795019358825932</v>
      </c>
      <c r="AG19">
        <f t="shared" si="4"/>
        <v>-20.517970778276425</v>
      </c>
      <c r="AH19">
        <f t="shared" si="5"/>
        <v>-1232.178465417634</v>
      </c>
      <c r="AI19">
        <f t="shared" si="6"/>
        <v>-572.59106837821764</v>
      </c>
      <c r="AJ19">
        <f t="shared" si="7"/>
        <v>184.01708525432628</v>
      </c>
      <c r="AK19">
        <f t="shared" si="24"/>
        <v>160.71721971683476</v>
      </c>
      <c r="AL19">
        <f t="shared" si="8"/>
        <v>-227.8567634070566</v>
      </c>
      <c r="AN19">
        <f t="shared" si="9"/>
        <v>192.44847218807564</v>
      </c>
      <c r="AO19">
        <f t="shared" si="9"/>
        <v>-9.6224236094037803</v>
      </c>
      <c r="AP19">
        <f t="shared" si="9"/>
        <v>-5.515644633539309</v>
      </c>
      <c r="AQ19">
        <f t="shared" si="9"/>
        <v>-331.23443900890391</v>
      </c>
      <c r="AR19">
        <f t="shared" si="9"/>
        <v>-153.92403506377133</v>
      </c>
      <c r="AS19">
        <f t="shared" si="9"/>
        <v>49.467506301216758</v>
      </c>
      <c r="AT19">
        <f t="shared" si="9"/>
        <v>43.204032212925448</v>
      </c>
      <c r="AU19">
        <f t="shared" si="9"/>
        <v>-61.252496549629122</v>
      </c>
      <c r="AW19">
        <v>16</v>
      </c>
      <c r="AX19">
        <f>(R19*SUMPRODUCT(K20:$K$23, X20:$X$23)-$AZ$3*SUMPRODUCT(K19:$K$22, W20:$W$23))/Z19</f>
        <v>1744.6143237919744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872.28458763388574</v>
      </c>
      <c r="P20">
        <f t="shared" si="22"/>
        <v>43.614229381694287</v>
      </c>
      <c r="Q20" s="4">
        <f t="shared" si="23"/>
        <v>25</v>
      </c>
      <c r="R20">
        <f t="shared" si="0"/>
        <v>250000</v>
      </c>
      <c r="S20">
        <f t="shared" si="1"/>
        <v>1456.1888157985779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1431.8378285970484</v>
      </c>
      <c r="AC20">
        <f t="shared" si="2"/>
        <v>1173.9655596713992</v>
      </c>
      <c r="AE20">
        <f t="shared" si="3"/>
        <v>703.2275299771261</v>
      </c>
      <c r="AF20">
        <f t="shared" si="4"/>
        <v>-35.161376498856306</v>
      </c>
      <c r="AG20">
        <f t="shared" si="4"/>
        <v>-20.154761987846907</v>
      </c>
      <c r="AH20">
        <f t="shared" si="5"/>
        <v>-1580.2908264675257</v>
      </c>
      <c r="AI20">
        <f t="shared" si="6"/>
        <v>-932.37943497710273</v>
      </c>
      <c r="AJ20">
        <f t="shared" si="7"/>
        <v>257.87226892564922</v>
      </c>
      <c r="AK20">
        <f t="shared" si="24"/>
        <v>146.99327874527228</v>
      </c>
      <c r="AL20">
        <f t="shared" si="8"/>
        <v>-527.51388730618123</v>
      </c>
      <c r="AN20">
        <f t="shared" si="9"/>
        <v>174.1402250726602</v>
      </c>
      <c r="AO20">
        <f t="shared" si="9"/>
        <v>-8.7070112536330111</v>
      </c>
      <c r="AP20">
        <f t="shared" si="9"/>
        <v>-4.9909234767355004</v>
      </c>
      <c r="AQ20">
        <f t="shared" si="9"/>
        <v>-391.32739898602421</v>
      </c>
      <c r="AR20">
        <f t="shared" si="9"/>
        <v>-230.88510864373251</v>
      </c>
      <c r="AS20">
        <f t="shared" si="9"/>
        <v>63.856906956089688</v>
      </c>
      <c r="AT20">
        <f t="shared" si="9"/>
        <v>36.399943906778795</v>
      </c>
      <c r="AU20">
        <f t="shared" si="9"/>
        <v>-130.62825778086403</v>
      </c>
      <c r="AW20">
        <v>17</v>
      </c>
      <c r="AX20">
        <f>(R20*SUMPRODUCT(K21:$K$23, X21:$X$23)-$AZ$3*SUMPRODUCT(K20:$K$22, W21:$W$23))/Z20</f>
        <v>1456.1888157985779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872.28458763388574</v>
      </c>
      <c r="P21">
        <f t="shared" si="22"/>
        <v>43.614229381694287</v>
      </c>
      <c r="Q21" s="4">
        <f t="shared" si="23"/>
        <v>25</v>
      </c>
      <c r="R21">
        <f t="shared" si="0"/>
        <v>250000</v>
      </c>
      <c r="S21">
        <f t="shared" si="1"/>
        <v>1070.2657978556977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1173.9655596713992</v>
      </c>
      <c r="AC21">
        <f t="shared" si="2"/>
        <v>845.78421396667045</v>
      </c>
      <c r="AE21">
        <f t="shared" si="3"/>
        <v>689.3283292667071</v>
      </c>
      <c r="AF21">
        <f t="shared" si="4"/>
        <v>-34.466416463335356</v>
      </c>
      <c r="AG21">
        <f t="shared" si="4"/>
        <v>-19.756405737276168</v>
      </c>
      <c r="AH21">
        <f t="shared" si="5"/>
        <v>-1968.0863069226662</v>
      </c>
      <c r="AI21">
        <f t="shared" si="6"/>
        <v>-1332.9807998565707</v>
      </c>
      <c r="AJ21">
        <f t="shared" si="7"/>
        <v>328.18134570472876</v>
      </c>
      <c r="AK21">
        <f t="shared" si="24"/>
        <v>128.01792307323396</v>
      </c>
      <c r="AL21">
        <f t="shared" si="8"/>
        <v>-876.78153107860794</v>
      </c>
      <c r="AN21">
        <f t="shared" si="9"/>
        <v>157.24278644099917</v>
      </c>
      <c r="AO21">
        <f t="shared" si="9"/>
        <v>-7.8621393220499582</v>
      </c>
      <c r="AP21">
        <f t="shared" si="9"/>
        <v>-4.5066366146491204</v>
      </c>
      <c r="AQ21">
        <f t="shared" si="9"/>
        <v>-448.94045655442648</v>
      </c>
      <c r="AR21">
        <f t="shared" si="9"/>
        <v>-304.06644605012644</v>
      </c>
      <c r="AS21">
        <f t="shared" si="9"/>
        <v>74.861494973612622</v>
      </c>
      <c r="AT21">
        <f t="shared" si="9"/>
        <v>29.20218723614412</v>
      </c>
      <c r="AU21">
        <f t="shared" si="9"/>
        <v>-200.00276384036968</v>
      </c>
      <c r="AW21">
        <v>18</v>
      </c>
      <c r="AX21">
        <f>(R21*SUMPRODUCT(K22:$K$23, X22:$X$23)-$AZ$3*SUMPRODUCT(K21:$K$22, W22:$W$23))/Z21</f>
        <v>1070.2657978556977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872.28458763388574</v>
      </c>
      <c r="P22">
        <f t="shared" si="22"/>
        <v>43.614229381694287</v>
      </c>
      <c r="Q22" s="4">
        <f t="shared" si="23"/>
        <v>25</v>
      </c>
      <c r="R22">
        <f t="shared" si="0"/>
        <v>250000</v>
      </c>
      <c r="S22">
        <f t="shared" si="1"/>
        <v>584.86254030225382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845.78421396667045</v>
      </c>
      <c r="AC22">
        <f t="shared" si="2"/>
        <v>451.97086969389284</v>
      </c>
      <c r="AE22">
        <f t="shared" si="3"/>
        <v>674.08527051454041</v>
      </c>
      <c r="AF22">
        <f t="shared" si="4"/>
        <v>-33.704263525727022</v>
      </c>
      <c r="AG22">
        <f t="shared" si="4"/>
        <v>-19.319534016502267</v>
      </c>
      <c r="AH22">
        <f t="shared" si="5"/>
        <v>-2393.076634011386</v>
      </c>
      <c r="AI22">
        <f t="shared" si="6"/>
        <v>-1772.0151610390749</v>
      </c>
      <c r="AJ22">
        <f t="shared" si="7"/>
        <v>393.81334427277761</v>
      </c>
      <c r="AK22">
        <f t="shared" si="24"/>
        <v>104.03156546688386</v>
      </c>
      <c r="AL22">
        <f t="shared" si="8"/>
        <v>-1274.1702512994134</v>
      </c>
      <c r="AN22">
        <f t="shared" si="9"/>
        <v>141.64485641677032</v>
      </c>
      <c r="AO22">
        <f t="shared" si="9"/>
        <v>-7.0822428208385171</v>
      </c>
      <c r="AP22">
        <f t="shared" si="9"/>
        <v>-4.059594151519657</v>
      </c>
      <c r="AQ22">
        <f t="shared" si="9"/>
        <v>-502.85477378868063</v>
      </c>
      <c r="AR22">
        <f t="shared" si="9"/>
        <v>-372.3517543442685</v>
      </c>
      <c r="AS22">
        <f t="shared" si="9"/>
        <v>82.751599900627838</v>
      </c>
      <c r="AT22">
        <f t="shared" si="9"/>
        <v>21.860047679310259</v>
      </c>
      <c r="AU22">
        <f t="shared" si="9"/>
        <v>-267.74010676433039</v>
      </c>
      <c r="AW22">
        <v>19</v>
      </c>
      <c r="AX22">
        <f>(R22*SUMPRODUCT(K23:$K$23, X23:$X$23)-$AZ$3*SUMPRODUCT(K22:$K$22, W23:$W$23))/Z22</f>
        <v>584.86254030225382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872.28458763388574</v>
      </c>
      <c r="P23">
        <f t="shared" si="22"/>
        <v>43.614229381694287</v>
      </c>
      <c r="Q23" s="4">
        <f t="shared" si="23"/>
        <v>25</v>
      </c>
      <c r="R23">
        <f t="shared" si="0"/>
        <v>250000</v>
      </c>
      <c r="S23">
        <f t="shared" si="1"/>
        <v>599.68232775380523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451.97086969389284</v>
      </c>
      <c r="AC23">
        <f t="shared" si="2"/>
        <v>451.97086969389289</v>
      </c>
      <c r="AE23">
        <f t="shared" si="3"/>
        <v>657.42678322733752</v>
      </c>
      <c r="AF23">
        <f t="shared" si="4"/>
        <v>-32.871339161366876</v>
      </c>
      <c r="AG23">
        <f t="shared" si="4"/>
        <v>-18.842095588626631</v>
      </c>
      <c r="AH23">
        <f t="shared" si="5"/>
        <v>-2842.4308771061342</v>
      </c>
      <c r="AI23">
        <f t="shared" si="6"/>
        <v>-2236.7175286287902</v>
      </c>
      <c r="AJ23">
        <f t="shared" si="7"/>
        <v>0</v>
      </c>
      <c r="AK23">
        <f t="shared" si="24"/>
        <v>75.356841963190462</v>
      </c>
      <c r="AL23">
        <f t="shared" si="8"/>
        <v>-2161.3606866655996</v>
      </c>
      <c r="AN23">
        <f t="shared" si="9"/>
        <v>127.25496358072418</v>
      </c>
      <c r="AO23">
        <f t="shared" si="9"/>
        <v>-6.3627481790362088</v>
      </c>
      <c r="AP23">
        <f t="shared" si="9"/>
        <v>-3.6471744825249477</v>
      </c>
      <c r="AQ23">
        <f t="shared" si="9"/>
        <v>-550.19577384906586</v>
      </c>
      <c r="AR23">
        <f t="shared" si="9"/>
        <v>-432.95073292990281</v>
      </c>
      <c r="AS23">
        <f t="shared" si="9"/>
        <v>0</v>
      </c>
      <c r="AT23">
        <f t="shared" si="9"/>
        <v>14.586464111651715</v>
      </c>
      <c r="AU23">
        <f t="shared" si="9"/>
        <v>-418.36426881825105</v>
      </c>
      <c r="AW23">
        <v>20</v>
      </c>
      <c r="AX23">
        <f>(R23*SUMPRODUCT(K$23:$K24, X$23:$X24)-$AZ$3*SUMPRODUCT(K$22:$K23, W$23:$W24))/Z23</f>
        <v>599.68232775380523</v>
      </c>
    </row>
    <row r="25" spans="5:50" x14ac:dyDescent="0.25">
      <c r="AN25" s="8">
        <f t="shared" ref="AN25:AU25" si="25">SUM(AN3:AN23)</f>
        <v>7568.9932639636154</v>
      </c>
      <c r="AO25" s="8">
        <f t="shared" si="25"/>
        <v>-1032.6631039235951</v>
      </c>
      <c r="AP25" s="8">
        <f t="shared" si="25"/>
        <v>-1714.3627429166274</v>
      </c>
      <c r="AQ25" s="8">
        <f t="shared" si="25"/>
        <v>-5711.4658590127383</v>
      </c>
      <c r="AR25" s="8">
        <f t="shared" si="25"/>
        <v>-889.49844188934844</v>
      </c>
      <c r="AS25" s="8">
        <f t="shared" si="25"/>
        <v>-933.39063617856345</v>
      </c>
      <c r="AT25" s="8">
        <f t="shared" si="25"/>
        <v>1137.3020461897581</v>
      </c>
      <c r="AU25" s="9">
        <f t="shared" si="25"/>
        <v>-685.58703187815343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3699.7561848744622</v>
      </c>
      <c r="K3">
        <v>1</v>
      </c>
      <c r="L3" s="2">
        <v>0</v>
      </c>
      <c r="O3">
        <f>$C$3</f>
        <v>3699.7561848744622</v>
      </c>
      <c r="P3">
        <f>O3*B5</f>
        <v>2959.8049478995699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3699.7561848744622</v>
      </c>
      <c r="AF3">
        <f t="shared" ref="AF3:AG23" si="4">-$Z3*P3</f>
        <v>-2959.8049478995699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-782.48135002510776</v>
      </c>
      <c r="AJ3">
        <f t="shared" ref="AJ3:AJ23" si="7">AB3-AC3</f>
        <v>0</v>
      </c>
      <c r="AL3">
        <f t="shared" ref="AL3:AL23" si="8">SUM(AI3:AK3)</f>
        <v>-782.48135002510776</v>
      </c>
      <c r="AN3">
        <f t="shared" ref="AN3:AU23" si="9">AE3*$K3</f>
        <v>3699.7561848744622</v>
      </c>
      <c r="AO3">
        <f t="shared" si="9"/>
        <v>-2959.8049478995699</v>
      </c>
      <c r="AP3">
        <f t="shared" si="9"/>
        <v>-1522.432587</v>
      </c>
      <c r="AQ3">
        <f t="shared" si="9"/>
        <v>0</v>
      </c>
      <c r="AR3">
        <f t="shared" si="9"/>
        <v>-782.48135002510776</v>
      </c>
      <c r="AS3">
        <f t="shared" si="9"/>
        <v>0</v>
      </c>
      <c r="AT3">
        <f t="shared" si="9"/>
        <v>0</v>
      </c>
      <c r="AU3">
        <f t="shared" si="9"/>
        <v>-782.48135002510776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2785.9914129493104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250000</v>
      </c>
      <c r="S4">
        <f t="shared" si="1"/>
        <v>2302.8338653975648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2274.6927611786305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-2274.6927611786305</v>
      </c>
      <c r="AK4">
        <f>H4*SUM(AB4, AE4:AF4)</f>
        <v>0</v>
      </c>
      <c r="AL4">
        <f t="shared" si="8"/>
        <v>-2829.7442611786305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-511.2986517706795</v>
      </c>
      <c r="AR4">
        <f t="shared" si="9"/>
        <v>-511.2986517706795</v>
      </c>
      <c r="AS4">
        <f t="shared" si="9"/>
        <v>-2095.3863596137617</v>
      </c>
      <c r="AT4">
        <f t="shared" si="9"/>
        <v>0</v>
      </c>
      <c r="AU4">
        <f t="shared" si="9"/>
        <v>-2606.6850113844412</v>
      </c>
      <c r="AW4">
        <v>1</v>
      </c>
      <c r="AX4">
        <f>(R4*SUMPRODUCT(K5:$K$23, X5:$X$23)-$AZ$3*SUMPRODUCT(K4:$K$22, W5:$W$23))/Z4</f>
        <v>2302.8338653975648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3699.7561848744622</v>
      </c>
      <c r="P5">
        <f t="shared" ref="P5:P23" si="22">O5*$C$5</f>
        <v>184.98780924372312</v>
      </c>
      <c r="Q5" s="4">
        <f t="shared" ref="Q5:Q23" si="23">$C$8</f>
        <v>25</v>
      </c>
      <c r="R5">
        <f t="shared" si="0"/>
        <v>250000</v>
      </c>
      <c r="S5">
        <f t="shared" si="1"/>
        <v>4422.8575653463322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2274.6927611786305</v>
      </c>
      <c r="AC5">
        <f t="shared" si="2"/>
        <v>4314.8030006607733</v>
      </c>
      <c r="AE5">
        <f t="shared" si="3"/>
        <v>3609.3676661187133</v>
      </c>
      <c r="AF5">
        <f t="shared" si="4"/>
        <v>-180.46838330593567</v>
      </c>
      <c r="AG5">
        <f t="shared" si="4"/>
        <v>-24.389226517646755</v>
      </c>
      <c r="AH5">
        <f t="shared" si="5"/>
        <v>-583.23383853245457</v>
      </c>
      <c r="AI5">
        <f t="shared" si="6"/>
        <v>2821.276217762676</v>
      </c>
      <c r="AJ5">
        <f t="shared" si="7"/>
        <v>-2040.1102394821428</v>
      </c>
      <c r="AK5">
        <f>H5*SUM(AB5, AE5:AF5)</f>
        <v>488.06777838843283</v>
      </c>
      <c r="AL5">
        <f t="shared" si="8"/>
        <v>1269.233756668966</v>
      </c>
      <c r="AN5">
        <f t="shared" si="9"/>
        <v>3062.7662817312362</v>
      </c>
      <c r="AO5">
        <f t="shared" si="9"/>
        <v>-153.13831408656182</v>
      </c>
      <c r="AP5">
        <f t="shared" si="9"/>
        <v>-20.695730533897059</v>
      </c>
      <c r="AQ5">
        <f t="shared" si="9"/>
        <v>-494.90910881427783</v>
      </c>
      <c r="AR5">
        <f t="shared" si="9"/>
        <v>2394.0231282964996</v>
      </c>
      <c r="AS5">
        <f t="shared" si="9"/>
        <v>-1731.1566541570037</v>
      </c>
      <c r="AT5">
        <f t="shared" si="9"/>
        <v>414.15496372942789</v>
      </c>
      <c r="AU5">
        <f t="shared" si="9"/>
        <v>1077.0214378689236</v>
      </c>
      <c r="AW5">
        <v>2</v>
      </c>
      <c r="AX5">
        <f>(R5*SUMPRODUCT(K6:$K$23, X6:$X$23)-$AZ$3*SUMPRODUCT(K5:$K$22, W6:$W$23))/Z5</f>
        <v>4422.8575653463322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3699.7561848744622</v>
      </c>
      <c r="P6">
        <f t="shared" si="22"/>
        <v>184.98780924372312</v>
      </c>
      <c r="Q6" s="4">
        <f t="shared" si="23"/>
        <v>25</v>
      </c>
      <c r="R6">
        <f t="shared" si="0"/>
        <v>250000</v>
      </c>
      <c r="S6">
        <f t="shared" si="1"/>
        <v>6372.638648871387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4314.8030006607733</v>
      </c>
      <c r="AC6">
        <f t="shared" si="2"/>
        <v>6139.0591837139182</v>
      </c>
      <c r="AE6">
        <f t="shared" si="3"/>
        <v>3564.1471980022716</v>
      </c>
      <c r="AF6">
        <f t="shared" si="4"/>
        <v>-178.2073599001136</v>
      </c>
      <c r="AG6">
        <f t="shared" si="4"/>
        <v>-24.083662678728707</v>
      </c>
      <c r="AH6">
        <f t="shared" si="5"/>
        <v>-616.7157374158229</v>
      </c>
      <c r="AI6">
        <f t="shared" si="6"/>
        <v>2745.1404380076065</v>
      </c>
      <c r="AJ6">
        <f t="shared" si="7"/>
        <v>-1824.2561830531449</v>
      </c>
      <c r="AK6">
        <f>H6*SUM(AB6, AE6:AF6)</f>
        <v>658.96796619862164</v>
      </c>
      <c r="AL6">
        <f t="shared" si="8"/>
        <v>1579.8522211530831</v>
      </c>
      <c r="AN6">
        <f t="shared" si="9"/>
        <v>2785.9911508248993</v>
      </c>
      <c r="AO6">
        <f t="shared" si="9"/>
        <v>-139.29955754124498</v>
      </c>
      <c r="AP6">
        <f t="shared" si="9"/>
        <v>-18.82550505770309</v>
      </c>
      <c r="AQ6">
        <f t="shared" si="9"/>
        <v>-482.06891903285521</v>
      </c>
      <c r="AR6">
        <f t="shared" si="9"/>
        <v>2145.7971691930961</v>
      </c>
      <c r="AS6">
        <f t="shared" si="9"/>
        <v>-1425.9684857214559</v>
      </c>
      <c r="AT6">
        <f t="shared" si="9"/>
        <v>515.09626862085372</v>
      </c>
      <c r="AU6">
        <f t="shared" si="9"/>
        <v>1234.9249520924936</v>
      </c>
      <c r="AW6">
        <v>3</v>
      </c>
      <c r="AX6">
        <f>(R6*SUMPRODUCT(K7:$K$23, X7:$X$23)-$AZ$3*SUMPRODUCT(K6:$K$22, W7:$W$23))/Z6</f>
        <v>6372.638648871387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3699.7561848744622</v>
      </c>
      <c r="P7">
        <f t="shared" si="22"/>
        <v>184.98780924372312</v>
      </c>
      <c r="Q7" s="4">
        <f t="shared" si="23"/>
        <v>25</v>
      </c>
      <c r="R7">
        <f t="shared" si="0"/>
        <v>250000</v>
      </c>
      <c r="S7">
        <f t="shared" si="1"/>
        <v>8164.613081946336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6139.0591837139182</v>
      </c>
      <c r="AC7">
        <f t="shared" si="2"/>
        <v>7765.3055293527905</v>
      </c>
      <c r="AE7">
        <f t="shared" si="3"/>
        <v>3518.8118372921176</v>
      </c>
      <c r="AF7">
        <f t="shared" si="4"/>
        <v>-175.94059186460589</v>
      </c>
      <c r="AG7">
        <f t="shared" si="4"/>
        <v>-23.777322487343284</v>
      </c>
      <c r="AH7">
        <f t="shared" si="5"/>
        <v>-655.03564598137416</v>
      </c>
      <c r="AI7">
        <f t="shared" si="6"/>
        <v>2664.0582769587945</v>
      </c>
      <c r="AJ7">
        <f t="shared" si="7"/>
        <v>-1626.2463456388723</v>
      </c>
      <c r="AK7">
        <f>H7*SUM(AB7, AE7:AF7)</f>
        <v>811.38775068249049</v>
      </c>
      <c r="AL7">
        <f t="shared" si="8"/>
        <v>1849.1996820024128</v>
      </c>
      <c r="AN7">
        <f t="shared" si="9"/>
        <v>2533.7368740727816</v>
      </c>
      <c r="AO7">
        <f t="shared" si="9"/>
        <v>-126.68684370363908</v>
      </c>
      <c r="AP7">
        <f t="shared" si="9"/>
        <v>-17.120971946957869</v>
      </c>
      <c r="AQ7">
        <f t="shared" si="9"/>
        <v>-471.66147176891843</v>
      </c>
      <c r="AR7">
        <f t="shared" si="9"/>
        <v>1918.2675866532663</v>
      </c>
      <c r="AS7">
        <f t="shared" si="9"/>
        <v>-1170.9862654782398</v>
      </c>
      <c r="AT7">
        <f t="shared" si="9"/>
        <v>584.2435339359497</v>
      </c>
      <c r="AU7">
        <f t="shared" si="9"/>
        <v>1331.5248551109762</v>
      </c>
      <c r="AW7">
        <v>4</v>
      </c>
      <c r="AX7">
        <f>(R7*SUMPRODUCT(K8:$K$23, X8:$X$23)-$AZ$3*SUMPRODUCT(K7:$K$22, W8:$W$23))/Z7</f>
        <v>8164.613081946336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3699.7561848744622</v>
      </c>
      <c r="P8">
        <f t="shared" si="22"/>
        <v>184.98780924372312</v>
      </c>
      <c r="Q8" s="4">
        <f t="shared" si="23"/>
        <v>25</v>
      </c>
      <c r="R8">
        <f t="shared" si="0"/>
        <v>250000</v>
      </c>
      <c r="S8">
        <f t="shared" si="1"/>
        <v>9604.2923848038263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7765.3055293527905</v>
      </c>
      <c r="AC8">
        <f t="shared" si="2"/>
        <v>9004.4945010636275</v>
      </c>
      <c r="AE8">
        <f t="shared" si="3"/>
        <v>3468.7026266182033</v>
      </c>
      <c r="AF8">
        <f t="shared" si="4"/>
        <v>-173.4351313309102</v>
      </c>
      <c r="AG8">
        <f t="shared" si="4"/>
        <v>-23.438724427295615</v>
      </c>
      <c r="AH8">
        <f t="shared" si="5"/>
        <v>-1008.2483517423575</v>
      </c>
      <c r="AI8">
        <f t="shared" si="6"/>
        <v>2263.5804191176398</v>
      </c>
      <c r="AJ8">
        <f t="shared" si="7"/>
        <v>-1239.188971710837</v>
      </c>
      <c r="AK8">
        <f t="shared" ref="AK8:AK23" si="24">H8*SUM(AB8:AB8, AE8:AF8)</f>
        <v>946.47535486450136</v>
      </c>
      <c r="AL8">
        <f t="shared" si="8"/>
        <v>1970.8668022713041</v>
      </c>
      <c r="AN8">
        <f t="shared" si="9"/>
        <v>2300.7736964783976</v>
      </c>
      <c r="AO8">
        <f t="shared" si="9"/>
        <v>-115.03868482391989</v>
      </c>
      <c r="AP8">
        <f t="shared" si="9"/>
        <v>-15.546792690586894</v>
      </c>
      <c r="AQ8">
        <f t="shared" si="9"/>
        <v>-668.76626131198418</v>
      </c>
      <c r="AR8">
        <f t="shared" si="9"/>
        <v>1501.4219576519065</v>
      </c>
      <c r="AS8">
        <f t="shared" si="9"/>
        <v>-821.94805896580067</v>
      </c>
      <c r="AT8">
        <f t="shared" si="9"/>
        <v>627.79253088073699</v>
      </c>
      <c r="AU8">
        <f t="shared" si="9"/>
        <v>1307.2664295668426</v>
      </c>
      <c r="AW8">
        <v>5</v>
      </c>
      <c r="AX8">
        <f>(R8*SUMPRODUCT(K9:$K$23, X9:$X$23)-$AZ$3*SUMPRODUCT(K8:$K$22, W9:$W$23))/Z8</f>
        <v>9604.2923848038263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3699.7561848744622</v>
      </c>
      <c r="P9">
        <f t="shared" si="22"/>
        <v>184.98780924372312</v>
      </c>
      <c r="Q9" s="4">
        <f t="shared" si="23"/>
        <v>25</v>
      </c>
      <c r="R9">
        <f t="shared" si="0"/>
        <v>250000</v>
      </c>
      <c r="S9">
        <f t="shared" si="1"/>
        <v>10720.041712309974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9004.4945010636275</v>
      </c>
      <c r="AC9">
        <f t="shared" si="2"/>
        <v>9890.6614954652141</v>
      </c>
      <c r="AE9">
        <f t="shared" si="3"/>
        <v>3413.5161991325858</v>
      </c>
      <c r="AF9">
        <f t="shared" si="4"/>
        <v>-170.67580995662931</v>
      </c>
      <c r="AG9">
        <f t="shared" si="4"/>
        <v>-23.065818587505188</v>
      </c>
      <c r="AH9">
        <f t="shared" si="5"/>
        <v>-1385.1859551747132</v>
      </c>
      <c r="AI9">
        <f t="shared" si="6"/>
        <v>1834.5886154137386</v>
      </c>
      <c r="AJ9">
        <f t="shared" si="7"/>
        <v>-886.16699440158663</v>
      </c>
      <c r="AK9">
        <f t="shared" si="24"/>
        <v>1048.0289412275818</v>
      </c>
      <c r="AL9">
        <f t="shared" si="8"/>
        <v>1996.4505622397337</v>
      </c>
      <c r="AN9">
        <f t="shared" si="9"/>
        <v>2085.6919722581633</v>
      </c>
      <c r="AO9">
        <f t="shared" si="9"/>
        <v>-104.28459861290818</v>
      </c>
      <c r="AP9">
        <f t="shared" si="9"/>
        <v>-14.09344202724087</v>
      </c>
      <c r="AQ9">
        <f t="shared" si="9"/>
        <v>-846.3622429935449</v>
      </c>
      <c r="AR9">
        <f t="shared" si="9"/>
        <v>1120.9516886244696</v>
      </c>
      <c r="AS9">
        <f t="shared" si="9"/>
        <v>-541.45674972135805</v>
      </c>
      <c r="AT9">
        <f t="shared" si="9"/>
        <v>640.35599127024614</v>
      </c>
      <c r="AU9">
        <f t="shared" si="9"/>
        <v>1219.8509301733577</v>
      </c>
      <c r="AW9">
        <v>6</v>
      </c>
      <c r="AX9">
        <f>(R9*SUMPRODUCT(K10:$K$23, X10:$X$23)-$AZ$3*SUMPRODUCT(K9:$K$22, W10:$W$23))/Z9</f>
        <v>10720.041712309974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3699.7561848744622</v>
      </c>
      <c r="P10">
        <f t="shared" si="22"/>
        <v>184.98780924372312</v>
      </c>
      <c r="Q10" s="4">
        <f t="shared" si="23"/>
        <v>25</v>
      </c>
      <c r="R10">
        <f t="shared" si="0"/>
        <v>250000</v>
      </c>
      <c r="S10">
        <f t="shared" si="1"/>
        <v>11542.884135947044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9890.6614954652141</v>
      </c>
      <c r="AC10">
        <f t="shared" si="2"/>
        <v>10461.31951037452</v>
      </c>
      <c r="AE10">
        <f t="shared" si="3"/>
        <v>3353.0901899918003</v>
      </c>
      <c r="AF10">
        <f t="shared" si="4"/>
        <v>-167.65450949959003</v>
      </c>
      <c r="AG10">
        <f t="shared" si="4"/>
        <v>-22.657507835922271</v>
      </c>
      <c r="AH10">
        <f t="shared" si="5"/>
        <v>-1776.5256570786757</v>
      </c>
      <c r="AI10">
        <f t="shared" si="6"/>
        <v>1386.2525155776123</v>
      </c>
      <c r="AJ10">
        <f t="shared" si="7"/>
        <v>-570.65801490930608</v>
      </c>
      <c r="AK10">
        <f t="shared" si="24"/>
        <v>1118.9477875410289</v>
      </c>
      <c r="AL10">
        <f t="shared" si="8"/>
        <v>1934.5422882093351</v>
      </c>
      <c r="AN10">
        <f t="shared" si="9"/>
        <v>1887.273332709688</v>
      </c>
      <c r="AO10">
        <f t="shared" si="9"/>
        <v>-94.363666635484407</v>
      </c>
      <c r="AP10">
        <f t="shared" si="9"/>
        <v>-12.752687193451681</v>
      </c>
      <c r="AQ10">
        <f t="shared" si="9"/>
        <v>-999.91032376237388</v>
      </c>
      <c r="AR10">
        <f t="shared" si="9"/>
        <v>780.24665511837804</v>
      </c>
      <c r="AS10">
        <f t="shared" si="9"/>
        <v>-321.19256942444918</v>
      </c>
      <c r="AT10">
        <f t="shared" si="9"/>
        <v>629.79526361199771</v>
      </c>
      <c r="AU10">
        <f t="shared" si="9"/>
        <v>1088.8493493059266</v>
      </c>
      <c r="AW10">
        <v>7</v>
      </c>
      <c r="AX10">
        <f>(R10*SUMPRODUCT(K11:$K$23, X11:$X$23)-$AZ$3*SUMPRODUCT(K10:$K$22, W11:$W$23))/Z10</f>
        <v>11542.884135947044</v>
      </c>
    </row>
    <row r="11" spans="1:52" x14ac:dyDescent="0.25">
      <c r="A11" t="s">
        <v>33</v>
      </c>
      <c r="C11" s="7">
        <f>AU25</f>
        <v>1209.1048526346442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3699.7561848744622</v>
      </c>
      <c r="P11">
        <f t="shared" si="22"/>
        <v>184.98780924372312</v>
      </c>
      <c r="Q11" s="4">
        <f t="shared" si="23"/>
        <v>25</v>
      </c>
      <c r="R11">
        <f t="shared" si="0"/>
        <v>250000</v>
      </c>
      <c r="S11">
        <f t="shared" si="1"/>
        <v>12084.089335281067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10461.31951037452</v>
      </c>
      <c r="AC11">
        <f t="shared" si="2"/>
        <v>10735.352773135901</v>
      </c>
      <c r="AE11">
        <f t="shared" si="3"/>
        <v>3286.8167982883369</v>
      </c>
      <c r="AF11">
        <f t="shared" si="4"/>
        <v>-164.34083991441688</v>
      </c>
      <c r="AG11">
        <f t="shared" si="4"/>
        <v>-22.209685139021285</v>
      </c>
      <c r="AH11">
        <f t="shared" si="5"/>
        <v>-2212.4761854176227</v>
      </c>
      <c r="AI11">
        <f t="shared" si="6"/>
        <v>887.79008781727634</v>
      </c>
      <c r="AJ11">
        <f t="shared" si="7"/>
        <v>-274.03326276138068</v>
      </c>
      <c r="AK11">
        <f t="shared" si="24"/>
        <v>1162.3925458517417</v>
      </c>
      <c r="AL11">
        <f t="shared" si="8"/>
        <v>1776.1493709076374</v>
      </c>
      <c r="AN11">
        <f t="shared" si="9"/>
        <v>1704.1445621609753</v>
      </c>
      <c r="AO11">
        <f t="shared" si="9"/>
        <v>-85.207228108048781</v>
      </c>
      <c r="AP11">
        <f t="shared" si="9"/>
        <v>-11.515249093493978</v>
      </c>
      <c r="AQ11">
        <f t="shared" si="9"/>
        <v>-1147.121817758016</v>
      </c>
      <c r="AR11">
        <f t="shared" si="9"/>
        <v>460.3002672014166</v>
      </c>
      <c r="AS11">
        <f t="shared" si="9"/>
        <v>-142.08041495626722</v>
      </c>
      <c r="AT11">
        <f t="shared" si="9"/>
        <v>602.67579779355992</v>
      </c>
      <c r="AU11">
        <f t="shared" si="9"/>
        <v>920.89565003870928</v>
      </c>
      <c r="AW11">
        <v>8</v>
      </c>
      <c r="AX11">
        <f>(R11*SUMPRODUCT(K12:$K$23, X12:$X$23)-$AZ$3*SUMPRODUCT(K11:$K$22, W12:$W$23))/Z11</f>
        <v>12084.089335281067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3699.7561848744622</v>
      </c>
      <c r="P12">
        <f t="shared" si="22"/>
        <v>184.98780924372312</v>
      </c>
      <c r="Q12" s="4">
        <f t="shared" si="23"/>
        <v>25</v>
      </c>
      <c r="R12">
        <f t="shared" si="0"/>
        <v>250000</v>
      </c>
      <c r="S12">
        <f t="shared" si="1"/>
        <v>12355.473489080525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10735.352773135901</v>
      </c>
      <c r="AC12">
        <f t="shared" si="2"/>
        <v>10733.725797099212</v>
      </c>
      <c r="AE12">
        <f t="shared" si="3"/>
        <v>3214.1356978072149</v>
      </c>
      <c r="AF12">
        <f t="shared" si="4"/>
        <v>-160.70678489036075</v>
      </c>
      <c r="AG12">
        <f t="shared" si="4"/>
        <v>-21.718564259365344</v>
      </c>
      <c r="AH12">
        <f t="shared" si="5"/>
        <v>-2690.2402826572797</v>
      </c>
      <c r="AI12">
        <f t="shared" si="6"/>
        <v>341.47006600020904</v>
      </c>
      <c r="AJ12">
        <f t="shared" si="7"/>
        <v>1.6269760366885748</v>
      </c>
      <c r="AK12">
        <f t="shared" si="24"/>
        <v>1179.9336264389065</v>
      </c>
      <c r="AL12">
        <f t="shared" si="8"/>
        <v>1523.0306684758041</v>
      </c>
      <c r="AN12">
        <f t="shared" si="9"/>
        <v>1535.099429895205</v>
      </c>
      <c r="AO12">
        <f t="shared" si="9"/>
        <v>-76.754971494760255</v>
      </c>
      <c r="AP12">
        <f t="shared" si="9"/>
        <v>-10.37297698272037</v>
      </c>
      <c r="AQ12">
        <f t="shared" si="9"/>
        <v>-1284.8823797345508</v>
      </c>
      <c r="AR12">
        <f t="shared" si="9"/>
        <v>163.0891016831736</v>
      </c>
      <c r="AS12">
        <f t="shared" si="9"/>
        <v>0.7770580402307572</v>
      </c>
      <c r="AT12">
        <f t="shared" si="9"/>
        <v>563.54665999207316</v>
      </c>
      <c r="AU12">
        <f t="shared" si="9"/>
        <v>727.41281971547744</v>
      </c>
      <c r="AW12">
        <v>9</v>
      </c>
      <c r="AX12">
        <f>(R12*SUMPRODUCT(K13:$K$23, X13:$X$23)-$AZ$3*SUMPRODUCT(K12:$K$22, W13:$W$23))/Z12</f>
        <v>12355.473489080525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3699.7561848744622</v>
      </c>
      <c r="P13">
        <f t="shared" si="22"/>
        <v>184.98780924372312</v>
      </c>
      <c r="Q13" s="4">
        <f t="shared" si="23"/>
        <v>25</v>
      </c>
      <c r="R13">
        <f t="shared" si="0"/>
        <v>250000</v>
      </c>
      <c r="S13">
        <f t="shared" si="1"/>
        <v>12373.618394987452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10733.725797099212</v>
      </c>
      <c r="AC13">
        <f t="shared" si="2"/>
        <v>10483.839828782793</v>
      </c>
      <c r="AE13">
        <f t="shared" si="3"/>
        <v>3134.7056301239436</v>
      </c>
      <c r="AF13">
        <f t="shared" si="4"/>
        <v>-156.7352815061972</v>
      </c>
      <c r="AG13">
        <f t="shared" si="4"/>
        <v>-21.181839244835999</v>
      </c>
      <c r="AH13">
        <f t="shared" si="5"/>
        <v>-3195.3937193569227</v>
      </c>
      <c r="AI13">
        <f t="shared" si="6"/>
        <v>-238.60520998401216</v>
      </c>
      <c r="AJ13">
        <f t="shared" si="7"/>
        <v>249.88596831641917</v>
      </c>
      <c r="AK13">
        <f t="shared" si="24"/>
        <v>1173.3372625812917</v>
      </c>
      <c r="AL13">
        <f t="shared" si="8"/>
        <v>1184.6180209136987</v>
      </c>
      <c r="AN13">
        <f t="shared" si="9"/>
        <v>1379.1465993605686</v>
      </c>
      <c r="AO13">
        <f t="shared" si="9"/>
        <v>-68.957329968028432</v>
      </c>
      <c r="AP13">
        <f t="shared" si="9"/>
        <v>-9.319172199771355</v>
      </c>
      <c r="AQ13">
        <f t="shared" si="9"/>
        <v>-1405.8469603396136</v>
      </c>
      <c r="AR13">
        <f t="shared" si="9"/>
        <v>-104.97686314684468</v>
      </c>
      <c r="AS13">
        <f t="shared" si="9"/>
        <v>109.93995101794803</v>
      </c>
      <c r="AT13">
        <f t="shared" si="9"/>
        <v>516.22202737041198</v>
      </c>
      <c r="AU13">
        <f t="shared" si="9"/>
        <v>521.18511524151529</v>
      </c>
      <c r="AW13">
        <v>10</v>
      </c>
      <c r="AX13">
        <f>(R13*SUMPRODUCT(K14:$K$23, X14:$X$23)-$AZ$3*SUMPRODUCT(K13:$K$22, W14:$W$23))/Z13</f>
        <v>12373.618394987452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3699.7561848744622</v>
      </c>
      <c r="P14">
        <f t="shared" si="22"/>
        <v>184.98780924372312</v>
      </c>
      <c r="Q14" s="4">
        <f t="shared" si="23"/>
        <v>25</v>
      </c>
      <c r="R14">
        <f t="shared" si="0"/>
        <v>250000</v>
      </c>
      <c r="S14">
        <f t="shared" si="1"/>
        <v>12145.498431637538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10483.839828782793</v>
      </c>
      <c r="AC14">
        <f t="shared" si="2"/>
        <v>10005.867544871064</v>
      </c>
      <c r="AE14">
        <f t="shared" si="3"/>
        <v>3047.982801409014</v>
      </c>
      <c r="AF14">
        <f t="shared" si="4"/>
        <v>-152.39914007045073</v>
      </c>
      <c r="AG14">
        <f t="shared" si="4"/>
        <v>-20.59583557066502</v>
      </c>
      <c r="AH14">
        <f t="shared" si="5"/>
        <v>-3741.8528172261945</v>
      </c>
      <c r="AI14">
        <f t="shared" si="6"/>
        <v>-866.86499145829612</v>
      </c>
      <c r="AJ14">
        <f t="shared" si="7"/>
        <v>477.97228391172939</v>
      </c>
      <c r="AK14">
        <f t="shared" si="24"/>
        <v>1144.9040268966648</v>
      </c>
      <c r="AL14">
        <f t="shared" si="8"/>
        <v>756.01131935009812</v>
      </c>
      <c r="AN14">
        <f t="shared" si="9"/>
        <v>1235.2860813057609</v>
      </c>
      <c r="AO14">
        <f t="shared" si="9"/>
        <v>-61.764304065288066</v>
      </c>
      <c r="AP14">
        <f t="shared" si="9"/>
        <v>-8.3470776152488284</v>
      </c>
      <c r="AQ14">
        <f t="shared" si="9"/>
        <v>-1516.4976328860851</v>
      </c>
      <c r="AR14">
        <f t="shared" si="9"/>
        <v>-351.32293326086085</v>
      </c>
      <c r="AS14">
        <f t="shared" si="9"/>
        <v>193.71254630870658</v>
      </c>
      <c r="AT14">
        <f t="shared" si="9"/>
        <v>464.00655810871865</v>
      </c>
      <c r="AU14">
        <f t="shared" si="9"/>
        <v>306.39617115656444</v>
      </c>
      <c r="AW14">
        <v>11</v>
      </c>
      <c r="AX14">
        <f>(R14*SUMPRODUCT(K15:$K$23, X15:$X$23)-$AZ$3*SUMPRODUCT(K14:$K$22, W15:$W$23))/Z14</f>
        <v>12145.498431637538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3699.7561848744622</v>
      </c>
      <c r="P15">
        <f t="shared" si="22"/>
        <v>184.98780924372312</v>
      </c>
      <c r="Q15" s="4">
        <f t="shared" si="23"/>
        <v>25</v>
      </c>
      <c r="R15">
        <f t="shared" si="0"/>
        <v>250000</v>
      </c>
      <c r="S15">
        <f t="shared" si="1"/>
        <v>11675.688822583999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10005.867544871064</v>
      </c>
      <c r="AC15">
        <f t="shared" si="2"/>
        <v>9320.537425758861</v>
      </c>
      <c r="AE15">
        <f t="shared" si="3"/>
        <v>2953.4630899552785</v>
      </c>
      <c r="AF15">
        <f t="shared" si="4"/>
        <v>-147.67315449776393</v>
      </c>
      <c r="AG15">
        <f t="shared" si="4"/>
        <v>-19.957146784629902</v>
      </c>
      <c r="AH15">
        <f t="shared" si="5"/>
        <v>-4327.3043032846745</v>
      </c>
      <c r="AI15">
        <f t="shared" si="6"/>
        <v>-1541.4715146117896</v>
      </c>
      <c r="AJ15">
        <f t="shared" si="7"/>
        <v>685.33011911220274</v>
      </c>
      <c r="AK15">
        <f t="shared" si="24"/>
        <v>1096.3191539066772</v>
      </c>
      <c r="AL15">
        <f t="shared" si="8"/>
        <v>240.17775840709032</v>
      </c>
      <c r="AN15">
        <f t="shared" si="9"/>
        <v>1102.6252931116762</v>
      </c>
      <c r="AO15">
        <f t="shared" si="9"/>
        <v>-55.131264655583806</v>
      </c>
      <c r="AP15">
        <f t="shared" si="9"/>
        <v>-7.4506618680677317</v>
      </c>
      <c r="AQ15">
        <f t="shared" si="9"/>
        <v>-1615.525581484389</v>
      </c>
      <c r="AR15">
        <f t="shared" si="9"/>
        <v>-575.48221489636433</v>
      </c>
      <c r="AS15">
        <f t="shared" si="9"/>
        <v>255.85636266603714</v>
      </c>
      <c r="AT15">
        <f t="shared" si="9"/>
        <v>409.2921399734164</v>
      </c>
      <c r="AU15">
        <f t="shared" si="9"/>
        <v>89.666287743089185</v>
      </c>
      <c r="AW15">
        <v>12</v>
      </c>
      <c r="AX15">
        <f>(R15*SUMPRODUCT(K16:$K$23, X16:$X$23)-$AZ$3*SUMPRODUCT(K15:$K$22, W16:$W$23))/Z15</f>
        <v>11675.688822583999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3699.7561848744622</v>
      </c>
      <c r="P16">
        <f t="shared" si="22"/>
        <v>184.98780924372312</v>
      </c>
      <c r="Q16" s="4">
        <f t="shared" si="23"/>
        <v>25</v>
      </c>
      <c r="R16">
        <f t="shared" si="0"/>
        <v>250000</v>
      </c>
      <c r="S16">
        <f t="shared" si="1"/>
        <v>10988.536943045265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9320.537425758861</v>
      </c>
      <c r="AC16">
        <f t="shared" si="2"/>
        <v>8469.3665119321577</v>
      </c>
      <c r="AE16">
        <f t="shared" si="3"/>
        <v>2851.5708048214342</v>
      </c>
      <c r="AF16">
        <f t="shared" si="4"/>
        <v>-142.57854024107172</v>
      </c>
      <c r="AG16">
        <f t="shared" si="4"/>
        <v>-19.268640028763084</v>
      </c>
      <c r="AH16">
        <f t="shared" si="5"/>
        <v>-4889.3528802051833</v>
      </c>
      <c r="AI16">
        <f t="shared" si="6"/>
        <v>-2199.6292556535836</v>
      </c>
      <c r="AJ16">
        <f t="shared" si="7"/>
        <v>851.17091382670333</v>
      </c>
      <c r="AK16">
        <f t="shared" si="24"/>
        <v>1029.3909146617082</v>
      </c>
      <c r="AL16">
        <f t="shared" si="8"/>
        <v>-319.06742716517215</v>
      </c>
      <c r="AN16">
        <f t="shared" si="9"/>
        <v>980.66783101193744</v>
      </c>
      <c r="AO16">
        <f t="shared" si="9"/>
        <v>-49.033391550596875</v>
      </c>
      <c r="AP16">
        <f t="shared" si="9"/>
        <v>-6.6265706576906016</v>
      </c>
      <c r="AQ16">
        <f t="shared" si="9"/>
        <v>-1681.4701132357256</v>
      </c>
      <c r="AR16">
        <f t="shared" si="9"/>
        <v>-756.46224443207552</v>
      </c>
      <c r="AS16">
        <f t="shared" si="9"/>
        <v>292.72144758655287</v>
      </c>
      <c r="AT16">
        <f t="shared" si="9"/>
        <v>354.01209531176488</v>
      </c>
      <c r="AU16">
        <f t="shared" si="9"/>
        <v>-109.7287015337578</v>
      </c>
      <c r="AW16">
        <v>13</v>
      </c>
      <c r="AX16">
        <f>(R16*SUMPRODUCT(K17:$K$23, X17:$X$23)-$AZ$3*SUMPRODUCT(K16:$K$22, W17:$W$23))/Z16</f>
        <v>10988.536943045265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3699.7561848744622</v>
      </c>
      <c r="P17">
        <f t="shared" si="22"/>
        <v>184.98780924372312</v>
      </c>
      <c r="Q17" s="4">
        <f t="shared" si="23"/>
        <v>25</v>
      </c>
      <c r="R17">
        <f t="shared" si="0"/>
        <v>250000</v>
      </c>
      <c r="S17">
        <f t="shared" si="1"/>
        <v>10096.691535868733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8469.3665119321577</v>
      </c>
      <c r="AC17">
        <f t="shared" si="2"/>
        <v>7484.4561235828014</v>
      </c>
      <c r="AE17">
        <f t="shared" si="3"/>
        <v>2742.54816394809</v>
      </c>
      <c r="AF17">
        <f t="shared" si="4"/>
        <v>-137.12740819740449</v>
      </c>
      <c r="AG17">
        <f t="shared" si="4"/>
        <v>-18.531952018624359</v>
      </c>
      <c r="AH17">
        <f t="shared" si="5"/>
        <v>-5440.0160985109333</v>
      </c>
      <c r="AI17">
        <f t="shared" si="6"/>
        <v>-2853.1272947788721</v>
      </c>
      <c r="AJ17">
        <f t="shared" si="7"/>
        <v>984.91038834935625</v>
      </c>
      <c r="AK17">
        <f t="shared" si="24"/>
        <v>947.69169607015635</v>
      </c>
      <c r="AL17">
        <f t="shared" si="8"/>
        <v>-920.52521035935945</v>
      </c>
      <c r="AN17">
        <f t="shared" si="9"/>
        <v>868.82718225241911</v>
      </c>
      <c r="AO17">
        <f t="shared" si="9"/>
        <v>-43.441359112620951</v>
      </c>
      <c r="AP17">
        <f t="shared" si="9"/>
        <v>-5.8708407989451041</v>
      </c>
      <c r="AQ17">
        <f t="shared" si="9"/>
        <v>-1723.3731463344732</v>
      </c>
      <c r="AR17">
        <f t="shared" si="9"/>
        <v>-903.85816399362022</v>
      </c>
      <c r="AS17">
        <f t="shared" si="9"/>
        <v>312.01527423636662</v>
      </c>
      <c r="AT17">
        <f t="shared" si="9"/>
        <v>300.22455640499538</v>
      </c>
      <c r="AU17">
        <f t="shared" si="9"/>
        <v>-291.61833335225816</v>
      </c>
      <c r="AW17">
        <v>14</v>
      </c>
      <c r="AX17">
        <f>(R17*SUMPRODUCT(K18:$K$23, X18:$X$23)-$AZ$3*SUMPRODUCT(K17:$K$22, W18:$W$23))/Z17</f>
        <v>10096.691535868733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3699.7561848744622</v>
      </c>
      <c r="P18">
        <f t="shared" si="22"/>
        <v>184.98780924372312</v>
      </c>
      <c r="Q18" s="4">
        <f t="shared" si="23"/>
        <v>25</v>
      </c>
      <c r="R18">
        <f t="shared" si="0"/>
        <v>250000</v>
      </c>
      <c r="S18">
        <f t="shared" si="1"/>
        <v>9000.6131880156754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7484.4561235828014</v>
      </c>
      <c r="AC18">
        <f t="shared" si="2"/>
        <v>6389.429062316236</v>
      </c>
      <c r="AE18">
        <f t="shared" si="3"/>
        <v>2626.4132451105575</v>
      </c>
      <c r="AF18">
        <f t="shared" si="4"/>
        <v>-131.32066225552788</v>
      </c>
      <c r="AG18">
        <f t="shared" si="4"/>
        <v>-17.747204909393748</v>
      </c>
      <c r="AH18">
        <f t="shared" si="5"/>
        <v>-5994.275890443686</v>
      </c>
      <c r="AI18">
        <f t="shared" si="6"/>
        <v>-3516.9305124980501</v>
      </c>
      <c r="AJ18">
        <f t="shared" si="7"/>
        <v>1095.0270612665654</v>
      </c>
      <c r="AK18">
        <f t="shared" si="24"/>
        <v>853.96994190729811</v>
      </c>
      <c r="AL18">
        <f t="shared" si="8"/>
        <v>-1567.9335093241866</v>
      </c>
      <c r="AN18">
        <f t="shared" si="9"/>
        <v>766.44953198325345</v>
      </c>
      <c r="AO18">
        <f t="shared" si="9"/>
        <v>-38.322476599162677</v>
      </c>
      <c r="AP18">
        <f t="shared" si="9"/>
        <v>-5.1790543328009884</v>
      </c>
      <c r="AQ18">
        <f t="shared" si="9"/>
        <v>-1749.2715433727064</v>
      </c>
      <c r="AR18">
        <f t="shared" si="9"/>
        <v>-1026.3235423214167</v>
      </c>
      <c r="AS18">
        <f t="shared" si="9"/>
        <v>319.55480737054665</v>
      </c>
      <c r="AT18">
        <f t="shared" si="9"/>
        <v>249.20863596812347</v>
      </c>
      <c r="AU18">
        <f t="shared" si="9"/>
        <v>-457.56009898274647</v>
      </c>
      <c r="AW18">
        <v>15</v>
      </c>
      <c r="AX18">
        <f>(R18*SUMPRODUCT(K19:$K$23, X19:$X$23)-$AZ$3*SUMPRODUCT(K18:$K$22, W19:$W$23))/Z18</f>
        <v>9000.6131880156754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3699.7561848744622</v>
      </c>
      <c r="P19">
        <f t="shared" si="22"/>
        <v>184.98780924372312</v>
      </c>
      <c r="Q19" s="4">
        <f t="shared" si="23"/>
        <v>25</v>
      </c>
      <c r="R19">
        <f t="shared" si="0"/>
        <v>250000</v>
      </c>
      <c r="S19">
        <f t="shared" si="1"/>
        <v>7671.813279965515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6389.429062316236</v>
      </c>
      <c r="AC19">
        <f t="shared" si="2"/>
        <v>5188.7155948160835</v>
      </c>
      <c r="AE19">
        <f t="shared" si="3"/>
        <v>2502.2744836096517</v>
      </c>
      <c r="AF19">
        <f t="shared" si="4"/>
        <v>-125.11372418048261</v>
      </c>
      <c r="AG19">
        <f t="shared" si="4"/>
        <v>-16.908374218276748</v>
      </c>
      <c r="AH19">
        <f t="shared" si="5"/>
        <v>-6613.5864202306184</v>
      </c>
      <c r="AI19">
        <f t="shared" si="6"/>
        <v>-4253.3340350197259</v>
      </c>
      <c r="AJ19">
        <f t="shared" si="7"/>
        <v>1200.7134675001525</v>
      </c>
      <c r="AK19">
        <f t="shared" si="24"/>
        <v>750.1746242263979</v>
      </c>
      <c r="AL19">
        <f t="shared" si="8"/>
        <v>-2302.4459432931753</v>
      </c>
      <c r="AN19">
        <f t="shared" si="9"/>
        <v>672.6618814457297</v>
      </c>
      <c r="AO19">
        <f t="shared" si="9"/>
        <v>-33.63309407228649</v>
      </c>
      <c r="AP19">
        <f t="shared" si="9"/>
        <v>-4.5453122302743987</v>
      </c>
      <c r="AQ19">
        <f t="shared" si="9"/>
        <v>-1777.8655034354108</v>
      </c>
      <c r="AR19">
        <f t="shared" si="9"/>
        <v>-1143.382028292242</v>
      </c>
      <c r="AS19">
        <f t="shared" si="9"/>
        <v>322.77601255029765</v>
      </c>
      <c r="AT19">
        <f t="shared" si="9"/>
        <v>201.66207882080235</v>
      </c>
      <c r="AU19">
        <f t="shared" si="9"/>
        <v>-618.94393692114181</v>
      </c>
      <c r="AW19">
        <v>16</v>
      </c>
      <c r="AX19">
        <f>(R19*SUMPRODUCT(K20:$K$23, X20:$X$23)-$AZ$3*SUMPRODUCT(K19:$K$22, W20:$W$23))/Z19</f>
        <v>7671.813279965515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3699.7561848744622</v>
      </c>
      <c r="P20">
        <f t="shared" si="22"/>
        <v>184.98780924372312</v>
      </c>
      <c r="Q20" s="4">
        <f t="shared" si="23"/>
        <v>25</v>
      </c>
      <c r="R20">
        <f t="shared" si="0"/>
        <v>250000</v>
      </c>
      <c r="S20">
        <f t="shared" si="1"/>
        <v>6109.7648840121483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5188.7155948160835</v>
      </c>
      <c r="AC20">
        <f t="shared" si="2"/>
        <v>3915.2547891534105</v>
      </c>
      <c r="AE20">
        <f t="shared" si="3"/>
        <v>2370.8748857807745</v>
      </c>
      <c r="AF20">
        <f t="shared" si="4"/>
        <v>-118.54374428903874</v>
      </c>
      <c r="AG20">
        <f t="shared" si="4"/>
        <v>-16.020480589190647</v>
      </c>
      <c r="AH20">
        <f t="shared" si="5"/>
        <v>-7188.0988690333106</v>
      </c>
      <c r="AI20">
        <f t="shared" si="6"/>
        <v>-4951.7882081307653</v>
      </c>
      <c r="AJ20">
        <f t="shared" si="7"/>
        <v>1273.460805662673</v>
      </c>
      <c r="AK20">
        <f t="shared" si="24"/>
        <v>636.74525131933285</v>
      </c>
      <c r="AL20">
        <f t="shared" si="8"/>
        <v>-3041.5821511487593</v>
      </c>
      <c r="AN20">
        <f t="shared" si="9"/>
        <v>587.09972040259981</v>
      </c>
      <c r="AO20">
        <f t="shared" si="9"/>
        <v>-29.354986020129996</v>
      </c>
      <c r="AP20">
        <f t="shared" si="9"/>
        <v>-3.9671514220505384</v>
      </c>
      <c r="AQ20">
        <f t="shared" si="9"/>
        <v>-1779.9888393713914</v>
      </c>
      <c r="AR20">
        <f t="shared" si="9"/>
        <v>-1226.2112564109721</v>
      </c>
      <c r="AS20">
        <f t="shared" si="9"/>
        <v>315.34708450125993</v>
      </c>
      <c r="AT20">
        <f t="shared" si="9"/>
        <v>157.67721918153987</v>
      </c>
      <c r="AU20">
        <f t="shared" si="9"/>
        <v>-753.18695272817217</v>
      </c>
      <c r="AW20">
        <v>17</v>
      </c>
      <c r="AX20">
        <f>(R20*SUMPRODUCT(K21:$K$23, X21:$X$23)-$AZ$3*SUMPRODUCT(K20:$K$22, W21:$W$23))/Z20</f>
        <v>6109.7648840121483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3699.7561848744622</v>
      </c>
      <c r="P21">
        <f t="shared" si="22"/>
        <v>184.98780924372312</v>
      </c>
      <c r="Q21" s="4">
        <f t="shared" si="23"/>
        <v>25</v>
      </c>
      <c r="R21">
        <f t="shared" si="0"/>
        <v>250000</v>
      </c>
      <c r="S21">
        <f t="shared" si="1"/>
        <v>4327.1262450034183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3915.2547891534105</v>
      </c>
      <c r="AC21">
        <f t="shared" si="2"/>
        <v>2612.8040350765623</v>
      </c>
      <c r="AE21">
        <f t="shared" si="3"/>
        <v>2233.9856388062985</v>
      </c>
      <c r="AF21">
        <f t="shared" si="4"/>
        <v>-111.69928194031495</v>
      </c>
      <c r="AG21">
        <f t="shared" si="4"/>
        <v>-15.09549229175828</v>
      </c>
      <c r="AH21">
        <f t="shared" si="5"/>
        <v>-7647.8349154046173</v>
      </c>
      <c r="AI21">
        <f t="shared" si="6"/>
        <v>-5540.6440508303913</v>
      </c>
      <c r="AJ21">
        <f t="shared" si="7"/>
        <v>1302.4507540768482</v>
      </c>
      <c r="AK21">
        <f t="shared" si="24"/>
        <v>516.64447094717161</v>
      </c>
      <c r="AL21">
        <f t="shared" si="8"/>
        <v>-3721.5488258063715</v>
      </c>
      <c r="AN21">
        <f t="shared" si="9"/>
        <v>509.59479220701712</v>
      </c>
      <c r="AO21">
        <f t="shared" si="9"/>
        <v>-25.479739610350862</v>
      </c>
      <c r="AP21">
        <f t="shared" si="9"/>
        <v>-3.4434349639739055</v>
      </c>
      <c r="AQ21">
        <f t="shared" si="9"/>
        <v>-1744.5487459049452</v>
      </c>
      <c r="AR21">
        <f t="shared" si="9"/>
        <v>-1263.8771282722528</v>
      </c>
      <c r="AS21">
        <f t="shared" si="9"/>
        <v>297.10223282290912</v>
      </c>
      <c r="AT21">
        <f t="shared" si="9"/>
        <v>117.85184615506665</v>
      </c>
      <c r="AU21">
        <f t="shared" si="9"/>
        <v>-848.92304929427712</v>
      </c>
      <c r="AW21">
        <v>18</v>
      </c>
      <c r="AX21">
        <f>(R21*SUMPRODUCT(K22:$K$23, X22:$X$23)-$AZ$3*SUMPRODUCT(K21:$K$22, W22:$W$23))/Z21</f>
        <v>4327.1262450034183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3699.7561848744622</v>
      </c>
      <c r="P22">
        <f t="shared" si="22"/>
        <v>184.98780924372312</v>
      </c>
      <c r="Q22" s="4">
        <f t="shared" si="23"/>
        <v>25</v>
      </c>
      <c r="R22">
        <f t="shared" si="0"/>
        <v>250000</v>
      </c>
      <c r="S22">
        <f t="shared" si="1"/>
        <v>2298.7872927830449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2612.8040350765623</v>
      </c>
      <c r="AC22">
        <f t="shared" si="2"/>
        <v>1299.9296377857295</v>
      </c>
      <c r="AE22">
        <f t="shared" si="3"/>
        <v>2092.1564741541642</v>
      </c>
      <c r="AF22">
        <f t="shared" si="4"/>
        <v>-104.60782370770822</v>
      </c>
      <c r="AG22">
        <f t="shared" si="4"/>
        <v>-14.137123972570331</v>
      </c>
      <c r="AH22">
        <f t="shared" si="5"/>
        <v>-8074.1339627036659</v>
      </c>
      <c r="AI22">
        <f t="shared" si="6"/>
        <v>-6100.7224362297802</v>
      </c>
      <c r="AJ22">
        <f t="shared" si="7"/>
        <v>1312.8743972908328</v>
      </c>
      <c r="AK22">
        <f t="shared" si="24"/>
        <v>393.66138000557578</v>
      </c>
      <c r="AL22">
        <f t="shared" si="8"/>
        <v>-4394.1866589333722</v>
      </c>
      <c r="AN22">
        <f t="shared" si="9"/>
        <v>439.62272481755821</v>
      </c>
      <c r="AO22">
        <f t="shared" si="9"/>
        <v>-21.981136240877913</v>
      </c>
      <c r="AP22">
        <f t="shared" si="9"/>
        <v>-2.970619568222137</v>
      </c>
      <c r="AQ22">
        <f t="shared" si="9"/>
        <v>-1696.6096069180617</v>
      </c>
      <c r="AR22">
        <f t="shared" si="9"/>
        <v>-1281.9386379096034</v>
      </c>
      <c r="AS22">
        <f t="shared" si="9"/>
        <v>275.87296983297989</v>
      </c>
      <c r="AT22">
        <f t="shared" si="9"/>
        <v>82.719667802791236</v>
      </c>
      <c r="AU22">
        <f t="shared" si="9"/>
        <v>-923.34600027383249</v>
      </c>
      <c r="AW22">
        <v>19</v>
      </c>
      <c r="AX22">
        <f>(R22*SUMPRODUCT(K23:$K$23, X23:$X$23)-$AZ$3*SUMPRODUCT(K22:$K$22, W23:$W$23))/Z22</f>
        <v>2298.7872927830449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3699.7561848744622</v>
      </c>
      <c r="P23">
        <f t="shared" si="22"/>
        <v>184.98780924372312</v>
      </c>
      <c r="Q23" s="4">
        <f t="shared" si="23"/>
        <v>25</v>
      </c>
      <c r="R23">
        <f t="shared" si="0"/>
        <v>250000</v>
      </c>
      <c r="S23">
        <f t="shared" si="1"/>
        <v>2470.756158781016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1299.9296377857295</v>
      </c>
      <c r="AC23">
        <f t="shared" si="2"/>
        <v>1299.9296377857295</v>
      </c>
      <c r="AE23">
        <f t="shared" si="3"/>
        <v>1946.5387955046813</v>
      </c>
      <c r="AF23">
        <f t="shared" si="4"/>
        <v>-97.326939775234067</v>
      </c>
      <c r="AG23">
        <f t="shared" si="4"/>
        <v>-13.153155898911823</v>
      </c>
      <c r="AH23">
        <f t="shared" si="5"/>
        <v>-8425.9683393280466</v>
      </c>
      <c r="AI23">
        <f t="shared" si="6"/>
        <v>-6589.9096394975113</v>
      </c>
      <c r="AJ23">
        <f t="shared" si="7"/>
        <v>0</v>
      </c>
      <c r="AK23">
        <f t="shared" si="24"/>
        <v>269.47833588308072</v>
      </c>
      <c r="AL23">
        <f t="shared" si="8"/>
        <v>-6320.4313036144304</v>
      </c>
      <c r="AN23">
        <f t="shared" si="9"/>
        <v>376.7822210017236</v>
      </c>
      <c r="AO23">
        <f t="shared" si="9"/>
        <v>-18.839111050086181</v>
      </c>
      <c r="AP23">
        <f t="shared" si="9"/>
        <v>-2.5459935883214717</v>
      </c>
      <c r="AQ23">
        <f t="shared" si="9"/>
        <v>-1630.9744621139719</v>
      </c>
      <c r="AR23">
        <f t="shared" si="9"/>
        <v>-1275.5773457506559</v>
      </c>
      <c r="AS23">
        <f t="shared" si="9"/>
        <v>0</v>
      </c>
      <c r="AT23">
        <f t="shared" si="9"/>
        <v>52.161634867159492</v>
      </c>
      <c r="AU23">
        <f t="shared" si="9"/>
        <v>-1223.4157108834963</v>
      </c>
      <c r="AW23">
        <v>20</v>
      </c>
      <c r="AX23">
        <f>(R23*SUMPRODUCT(K$23:$K24, X$23:$X24)-$AZ$3*SUMPRODUCT(K$22:$K23, W$23:$W24))/Z23</f>
        <v>2470.756158781016</v>
      </c>
    </row>
    <row r="25" spans="5:50" x14ac:dyDescent="0.25">
      <c r="AN25" s="8">
        <f t="shared" ref="AN25:AU25" si="25">SUM(AN3:AN23)</f>
        <v>30513.997343906041</v>
      </c>
      <c r="AO25" s="8">
        <f t="shared" si="25"/>
        <v>-4300.5170058511494</v>
      </c>
      <c r="AP25" s="8">
        <f t="shared" si="25"/>
        <v>-1703.621831771419</v>
      </c>
      <c r="AQ25" s="8">
        <f t="shared" si="25"/>
        <v>-25228.953312343976</v>
      </c>
      <c r="AR25" s="8">
        <f t="shared" si="25"/>
        <v>-719.09480606048828</v>
      </c>
      <c r="AS25" s="8">
        <f t="shared" si="25"/>
        <v>-5554.4998111045006</v>
      </c>
      <c r="AT25" s="8">
        <f t="shared" si="25"/>
        <v>7482.6994697996361</v>
      </c>
      <c r="AU25" s="9">
        <f t="shared" si="25"/>
        <v>1209.1048526346442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13687.237101168599</v>
      </c>
      <c r="K3">
        <v>1</v>
      </c>
      <c r="L3" s="2">
        <v>0</v>
      </c>
      <c r="O3">
        <f>$C$3</f>
        <v>13687.237101168599</v>
      </c>
      <c r="P3">
        <f>O3*B5</f>
        <v>10949.78968093488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13687.237101168599</v>
      </c>
      <c r="AF3">
        <f t="shared" ref="AF3:AG23" si="4">-$Z3*P3</f>
        <v>-10949.78968093488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1215.0148332337187</v>
      </c>
      <c r="AJ3">
        <f t="shared" ref="AJ3:AJ23" si="7">AB3-AC3</f>
        <v>0</v>
      </c>
      <c r="AL3">
        <f t="shared" ref="AL3:AL23" si="8">SUM(AI3:AK3)</f>
        <v>1215.0148332337187</v>
      </c>
      <c r="AN3">
        <f t="shared" ref="AN3:AU23" si="9">AE3*$K3</f>
        <v>13687.237101168599</v>
      </c>
      <c r="AO3">
        <f t="shared" si="9"/>
        <v>-10949.78968093488</v>
      </c>
      <c r="AP3">
        <f t="shared" si="9"/>
        <v>-1522.432587</v>
      </c>
      <c r="AQ3">
        <f t="shared" si="9"/>
        <v>0</v>
      </c>
      <c r="AR3">
        <f t="shared" si="9"/>
        <v>1215.0148332337187</v>
      </c>
      <c r="AS3">
        <f t="shared" si="9"/>
        <v>0</v>
      </c>
      <c r="AT3">
        <f t="shared" si="9"/>
        <v>0</v>
      </c>
      <c r="AU3">
        <f t="shared" si="9"/>
        <v>1215.0148332337187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9978.3445073060575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250000</v>
      </c>
      <c r="S4">
        <f t="shared" si="1"/>
        <v>6078.2827251545568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5910.1247116591549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-5910.1247116591549</v>
      </c>
      <c r="AK4">
        <f>H4*SUM(AB4, AE4:AF4)</f>
        <v>0</v>
      </c>
      <c r="AL4">
        <f t="shared" si="8"/>
        <v>-10326.470211659154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-4068.219795646904</v>
      </c>
      <c r="AR4">
        <f t="shared" si="9"/>
        <v>-4068.219795646904</v>
      </c>
      <c r="AS4">
        <f t="shared" si="9"/>
        <v>-5444.2494018445168</v>
      </c>
      <c r="AT4">
        <f t="shared" si="9"/>
        <v>0</v>
      </c>
      <c r="AU4">
        <f t="shared" si="9"/>
        <v>-9512.4691974914185</v>
      </c>
      <c r="AW4">
        <v>1</v>
      </c>
      <c r="AX4">
        <f>(R4*SUMPRODUCT(K5:$K$23, X5:$X$23)-$AZ$3*SUMPRODUCT(K4:$K$22, W5:$W$23))/Z4</f>
        <v>6078.2827251545568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13687.237101168599</v>
      </c>
      <c r="P5">
        <f t="shared" ref="P5:P23" si="22">O5*$C$5</f>
        <v>684.36185505843002</v>
      </c>
      <c r="Q5" s="4">
        <f t="shared" ref="Q5:Q23" si="23">$C$8</f>
        <v>25</v>
      </c>
      <c r="R5">
        <f t="shared" si="0"/>
        <v>250000</v>
      </c>
      <c r="S5">
        <f t="shared" si="1"/>
        <v>11158.926516948606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5910.1247116591549</v>
      </c>
      <c r="AC5">
        <f t="shared" si="2"/>
        <v>10513.739240653296</v>
      </c>
      <c r="AE5">
        <f t="shared" si="3"/>
        <v>12895.867858625557</v>
      </c>
      <c r="AF5">
        <f t="shared" si="4"/>
        <v>-644.79339293127794</v>
      </c>
      <c r="AG5">
        <f t="shared" si="4"/>
        <v>-23.554548962851904</v>
      </c>
      <c r="AH5">
        <f t="shared" si="5"/>
        <v>-5107.3283264809552</v>
      </c>
      <c r="AI5">
        <f t="shared" si="6"/>
        <v>7120.1915902504725</v>
      </c>
      <c r="AJ5">
        <f t="shared" si="7"/>
        <v>-4603.6145289941414</v>
      </c>
      <c r="AK5">
        <f>H5*SUM(AB5, AE5:AF5)</f>
        <v>1554.0901360044879</v>
      </c>
      <c r="AL5">
        <f t="shared" si="8"/>
        <v>4070.6671972608192</v>
      </c>
      <c r="AN5">
        <f t="shared" si="9"/>
        <v>10942.922113981416</v>
      </c>
      <c r="AO5">
        <f t="shared" si="9"/>
        <v>-547.14610569907086</v>
      </c>
      <c r="AP5">
        <f t="shared" si="9"/>
        <v>-19.987456257784711</v>
      </c>
      <c r="AQ5">
        <f t="shared" si="9"/>
        <v>-4333.8763005259889</v>
      </c>
      <c r="AR5">
        <f t="shared" si="9"/>
        <v>6041.9122514985711</v>
      </c>
      <c r="AS5">
        <f t="shared" si="9"/>
        <v>-3906.4447453903513</v>
      </c>
      <c r="AT5">
        <f t="shared" si="9"/>
        <v>1318.7392661618378</v>
      </c>
      <c r="AU5">
        <f t="shared" si="9"/>
        <v>3454.2067722700581</v>
      </c>
      <c r="AW5">
        <v>2</v>
      </c>
      <c r="AX5">
        <f>(R5*SUMPRODUCT(K6:$K$23, X6:$X$23)-$AZ$3*SUMPRODUCT(K5:$K$22, W6:$W$23))/Z5</f>
        <v>11158.926516948606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13687.237101168599</v>
      </c>
      <c r="P6">
        <f t="shared" si="22"/>
        <v>684.36185505843002</v>
      </c>
      <c r="Q6" s="4">
        <f t="shared" si="23"/>
        <v>25</v>
      </c>
      <c r="R6">
        <f t="shared" si="0"/>
        <v>250000</v>
      </c>
      <c r="S6">
        <f t="shared" si="1"/>
        <v>15368.774326280882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10513.739240653296</v>
      </c>
      <c r="AC6">
        <f t="shared" si="2"/>
        <v>13980.62636362412</v>
      </c>
      <c r="AE6">
        <f t="shared" si="3"/>
        <v>12450.969986236925</v>
      </c>
      <c r="AF6">
        <f t="shared" si="4"/>
        <v>-622.5484993118464</v>
      </c>
      <c r="AG6">
        <f t="shared" si="4"/>
        <v>-22.741934501108844</v>
      </c>
      <c r="AH6">
        <f t="shared" si="5"/>
        <v>-5770.6897211454125</v>
      </c>
      <c r="AI6">
        <f t="shared" si="6"/>
        <v>6034.9898312785572</v>
      </c>
      <c r="AJ6">
        <f t="shared" si="7"/>
        <v>-3466.8871229708238</v>
      </c>
      <c r="AK6">
        <f>H6*SUM(AB6, AE6:AF6)</f>
        <v>1911.8633777803366</v>
      </c>
      <c r="AL6">
        <f t="shared" si="8"/>
        <v>4479.9660860880704</v>
      </c>
      <c r="AN6">
        <f t="shared" si="9"/>
        <v>9732.5644182949327</v>
      </c>
      <c r="AO6">
        <f t="shared" si="9"/>
        <v>-486.62822091474669</v>
      </c>
      <c r="AP6">
        <f t="shared" si="9"/>
        <v>-17.776714808030867</v>
      </c>
      <c r="AQ6">
        <f t="shared" si="9"/>
        <v>-4510.7818516246025</v>
      </c>
      <c r="AR6">
        <f t="shared" si="9"/>
        <v>4717.3776309475525</v>
      </c>
      <c r="AS6">
        <f t="shared" si="9"/>
        <v>-2709.9657530753175</v>
      </c>
      <c r="AT6">
        <f t="shared" si="9"/>
        <v>1494.4485051200245</v>
      </c>
      <c r="AU6">
        <f t="shared" si="9"/>
        <v>3501.8603829922595</v>
      </c>
      <c r="AW6">
        <v>3</v>
      </c>
      <c r="AX6">
        <f>(R6*SUMPRODUCT(K7:$K$23, X7:$X$23)-$AZ$3*SUMPRODUCT(K6:$K$22, W7:$W$23))/Z6</f>
        <v>15368.774326280882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13687.237101168599</v>
      </c>
      <c r="P7">
        <f t="shared" si="22"/>
        <v>684.36185505843002</v>
      </c>
      <c r="Q7" s="4">
        <f t="shared" si="23"/>
        <v>25</v>
      </c>
      <c r="R7">
        <f t="shared" si="0"/>
        <v>250000</v>
      </c>
      <c r="S7">
        <f t="shared" si="1"/>
        <v>18805.298680999702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13980.62636362412</v>
      </c>
      <c r="AC7">
        <f t="shared" si="2"/>
        <v>16452.721070345593</v>
      </c>
      <c r="AE7">
        <f t="shared" si="3"/>
        <v>11974.938450551703</v>
      </c>
      <c r="AF7">
        <f t="shared" si="4"/>
        <v>-598.74692252758518</v>
      </c>
      <c r="AG7">
        <f t="shared" si="4"/>
        <v>-21.872453808682284</v>
      </c>
      <c r="AH7">
        <f t="shared" si="5"/>
        <v>-6420.6134741547248</v>
      </c>
      <c r="AI7">
        <f t="shared" si="6"/>
        <v>4933.7056000607099</v>
      </c>
      <c r="AJ7">
        <f t="shared" si="7"/>
        <v>-2472.0947067214729</v>
      </c>
      <c r="AK7">
        <f>H7*SUM(AB7, AE7:AF7)</f>
        <v>2169.8336206241229</v>
      </c>
      <c r="AL7">
        <f t="shared" si="8"/>
        <v>4631.4445139633599</v>
      </c>
      <c r="AN7">
        <f t="shared" si="9"/>
        <v>8622.6102786626525</v>
      </c>
      <c r="AO7">
        <f t="shared" si="9"/>
        <v>-431.1305139331327</v>
      </c>
      <c r="AP7">
        <f t="shared" si="9"/>
        <v>-15.749362371180203</v>
      </c>
      <c r="AQ7">
        <f t="shared" si="9"/>
        <v>-4623.1926757849706</v>
      </c>
      <c r="AR7">
        <f t="shared" si="9"/>
        <v>3552.5377265733691</v>
      </c>
      <c r="AS7">
        <f t="shared" si="9"/>
        <v>-1780.0433226462267</v>
      </c>
      <c r="AT7">
        <f t="shared" si="9"/>
        <v>1562.3988179512842</v>
      </c>
      <c r="AU7">
        <f t="shared" si="9"/>
        <v>3334.8932218784266</v>
      </c>
      <c r="AW7">
        <v>4</v>
      </c>
      <c r="AX7">
        <f>(R7*SUMPRODUCT(K8:$K$23, X8:$X$23)-$AZ$3*SUMPRODUCT(K7:$K$22, W8:$W$23))/Z7</f>
        <v>18805.298680999702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13687.237101168599</v>
      </c>
      <c r="P8">
        <f t="shared" si="22"/>
        <v>684.36185505843002</v>
      </c>
      <c r="Q8" s="4">
        <f t="shared" si="23"/>
        <v>25</v>
      </c>
      <c r="R8">
        <f t="shared" si="0"/>
        <v>250000</v>
      </c>
      <c r="S8">
        <f t="shared" si="1"/>
        <v>21538.645224963951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16452.721070345593</v>
      </c>
      <c r="AC8">
        <f t="shared" si="2"/>
        <v>18046.154814972491</v>
      </c>
      <c r="AE8">
        <f t="shared" si="3"/>
        <v>11467.852185551621</v>
      </c>
      <c r="AF8">
        <f t="shared" si="4"/>
        <v>-573.39260927758107</v>
      </c>
      <c r="AG8">
        <f t="shared" si="4"/>
        <v>-20.946251059997547</v>
      </c>
      <c r="AH8">
        <f t="shared" si="5"/>
        <v>-7074.7821059791277</v>
      </c>
      <c r="AI8">
        <f t="shared" si="6"/>
        <v>3798.7312192349145</v>
      </c>
      <c r="AJ8">
        <f t="shared" si="7"/>
        <v>-1593.4337446268983</v>
      </c>
      <c r="AK8">
        <f t="shared" ref="AK8:AK23" si="24">H8*SUM(AB8:AB8, AE8:AF8)</f>
        <v>2340.1529422925355</v>
      </c>
      <c r="AL8">
        <f t="shared" si="8"/>
        <v>4545.4504169005522</v>
      </c>
      <c r="AN8">
        <f t="shared" si="9"/>
        <v>7606.5709585901714</v>
      </c>
      <c r="AO8">
        <f t="shared" si="9"/>
        <v>-380.3285479295086</v>
      </c>
      <c r="AP8">
        <f t="shared" si="9"/>
        <v>-13.893547146086794</v>
      </c>
      <c r="AQ8">
        <f t="shared" si="9"/>
        <v>-4692.6687957746526</v>
      </c>
      <c r="AR8">
        <f t="shared" si="9"/>
        <v>2519.6800677399233</v>
      </c>
      <c r="AS8">
        <f t="shared" si="9"/>
        <v>-1056.9169056423041</v>
      </c>
      <c r="AT8">
        <f t="shared" si="9"/>
        <v>1552.2121423860601</v>
      </c>
      <c r="AU8">
        <f t="shared" si="9"/>
        <v>3014.9753044836798</v>
      </c>
      <c r="AW8">
        <v>5</v>
      </c>
      <c r="AX8">
        <f>(R8*SUMPRODUCT(K9:$K$23, X9:$X$23)-$AZ$3*SUMPRODUCT(K8:$K$22, W9:$W$23))/Z8</f>
        <v>21538.645224963951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13687.237101168599</v>
      </c>
      <c r="P9">
        <f t="shared" si="22"/>
        <v>684.36185505843002</v>
      </c>
      <c r="Q9" s="4">
        <f t="shared" si="23"/>
        <v>25</v>
      </c>
      <c r="R9">
        <f t="shared" si="0"/>
        <v>250000</v>
      </c>
      <c r="S9">
        <f t="shared" si="1"/>
        <v>23579.323395125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18046.154814972491</v>
      </c>
      <c r="AC9">
        <f t="shared" si="2"/>
        <v>18822.162663506144</v>
      </c>
      <c r="AE9">
        <f t="shared" si="3"/>
        <v>10925.818303396909</v>
      </c>
      <c r="AF9">
        <f t="shared" si="4"/>
        <v>-546.29091516984556</v>
      </c>
      <c r="AG9">
        <f t="shared" si="4"/>
        <v>-19.956215821058723</v>
      </c>
      <c r="AH9">
        <f t="shared" si="5"/>
        <v>-7805.7272833884927</v>
      </c>
      <c r="AI9">
        <f t="shared" si="6"/>
        <v>2553.8438890175112</v>
      </c>
      <c r="AJ9">
        <f t="shared" si="7"/>
        <v>-776.00784853365258</v>
      </c>
      <c r="AK9">
        <f t="shared" si="24"/>
        <v>2432.4424774921927</v>
      </c>
      <c r="AL9">
        <f t="shared" si="8"/>
        <v>4210.2785179760513</v>
      </c>
      <c r="AN9">
        <f t="shared" si="9"/>
        <v>6675.782447300795</v>
      </c>
      <c r="AO9">
        <f t="shared" si="9"/>
        <v>-333.78912236503982</v>
      </c>
      <c r="AP9">
        <f t="shared" si="9"/>
        <v>-12.193444151579037</v>
      </c>
      <c r="AQ9">
        <f t="shared" si="9"/>
        <v>-4769.3761455524736</v>
      </c>
      <c r="AR9">
        <f t="shared" si="9"/>
        <v>1560.4237352317018</v>
      </c>
      <c r="AS9">
        <f t="shared" si="9"/>
        <v>-474.14842809512697</v>
      </c>
      <c r="AT9">
        <f t="shared" si="9"/>
        <v>1486.2462787123775</v>
      </c>
      <c r="AU9">
        <f t="shared" si="9"/>
        <v>2572.5215858489523</v>
      </c>
      <c r="AW9">
        <v>6</v>
      </c>
      <c r="AX9">
        <f>(R9*SUMPRODUCT(K10:$K$23, X10:$X$23)-$AZ$3*SUMPRODUCT(K9:$K$22, W10:$W$23))/Z9</f>
        <v>23579.323395125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13687.237101168599</v>
      </c>
      <c r="P10">
        <f t="shared" si="22"/>
        <v>684.36185505843002</v>
      </c>
      <c r="Q10" s="4">
        <f t="shared" si="23"/>
        <v>25</v>
      </c>
      <c r="R10">
        <f t="shared" si="0"/>
        <v>250000</v>
      </c>
      <c r="S10">
        <f t="shared" si="1"/>
        <v>25007.446592999881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18822.162663506144</v>
      </c>
      <c r="AC10">
        <f t="shared" si="2"/>
        <v>18913.905827419963</v>
      </c>
      <c r="AE10">
        <f t="shared" si="3"/>
        <v>10352.08103339656</v>
      </c>
      <c r="AF10">
        <f t="shared" si="4"/>
        <v>-517.6040516698281</v>
      </c>
      <c r="AG10">
        <f t="shared" si="4"/>
        <v>-18.908273738665475</v>
      </c>
      <c r="AH10">
        <f t="shared" si="5"/>
        <v>-8483.7992418266113</v>
      </c>
      <c r="AI10">
        <f t="shared" si="6"/>
        <v>1331.7694661614551</v>
      </c>
      <c r="AJ10">
        <f t="shared" si="7"/>
        <v>-91.743163913819444</v>
      </c>
      <c r="AK10">
        <f t="shared" si="24"/>
        <v>2452.2059677218681</v>
      </c>
      <c r="AL10">
        <f t="shared" si="8"/>
        <v>3692.2322699695037</v>
      </c>
      <c r="AN10">
        <f t="shared" si="9"/>
        <v>5826.6271902536728</v>
      </c>
      <c r="AO10">
        <f t="shared" si="9"/>
        <v>-291.33135951268366</v>
      </c>
      <c r="AP10">
        <f t="shared" si="9"/>
        <v>-10.64244585519053</v>
      </c>
      <c r="AQ10">
        <f t="shared" si="9"/>
        <v>-4775.0722950882473</v>
      </c>
      <c r="AR10">
        <f t="shared" si="9"/>
        <v>749.58108979755104</v>
      </c>
      <c r="AS10">
        <f t="shared" si="9"/>
        <v>-51.63727096567856</v>
      </c>
      <c r="AT10">
        <f t="shared" si="9"/>
        <v>1380.2142701101495</v>
      </c>
      <c r="AU10">
        <f t="shared" si="9"/>
        <v>2078.158088942022</v>
      </c>
      <c r="AW10">
        <v>7</v>
      </c>
      <c r="AX10">
        <f>(R10*SUMPRODUCT(K11:$K$23, X11:$X$23)-$AZ$3*SUMPRODUCT(K10:$K$22, W11:$W$23))/Z10</f>
        <v>25007.446592999881</v>
      </c>
    </row>
    <row r="11" spans="1:52" x14ac:dyDescent="0.25">
      <c r="A11" t="s">
        <v>33</v>
      </c>
      <c r="C11" s="7">
        <f>AU25</f>
        <v>5807.2765787508524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13687.237101168599</v>
      </c>
      <c r="P11">
        <f t="shared" si="22"/>
        <v>684.36185505843002</v>
      </c>
      <c r="Q11" s="4">
        <f t="shared" si="23"/>
        <v>25</v>
      </c>
      <c r="R11">
        <f t="shared" si="0"/>
        <v>250000</v>
      </c>
      <c r="S11">
        <f t="shared" si="1"/>
        <v>25933.283654195649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18913.905827419963</v>
      </c>
      <c r="AC11">
        <f t="shared" si="2"/>
        <v>18481.666250834704</v>
      </c>
      <c r="AE11">
        <f t="shared" si="3"/>
        <v>9754.3740072774926</v>
      </c>
      <c r="AF11">
        <f t="shared" si="4"/>
        <v>-487.71870036387463</v>
      </c>
      <c r="AG11">
        <f t="shared" si="4"/>
        <v>-17.816550438884185</v>
      </c>
      <c r="AH11">
        <f t="shared" si="5"/>
        <v>-9026.4056239463662</v>
      </c>
      <c r="AI11">
        <f t="shared" si="6"/>
        <v>222.43313252836742</v>
      </c>
      <c r="AJ11">
        <f t="shared" si="7"/>
        <v>432.23957658525978</v>
      </c>
      <c r="AK11">
        <f t="shared" si="24"/>
        <v>2411.4669773871933</v>
      </c>
      <c r="AL11">
        <f t="shared" si="8"/>
        <v>3066.1396865008205</v>
      </c>
      <c r="AN11">
        <f t="shared" si="9"/>
        <v>5057.4353369627797</v>
      </c>
      <c r="AO11">
        <f t="shared" si="9"/>
        <v>-252.871766848139</v>
      </c>
      <c r="AP11">
        <f t="shared" si="9"/>
        <v>-9.2375022431133722</v>
      </c>
      <c r="AQ11">
        <f t="shared" si="9"/>
        <v>-4679.9992223229565</v>
      </c>
      <c r="AR11">
        <f t="shared" si="9"/>
        <v>115.32684554857137</v>
      </c>
      <c r="AS11">
        <f t="shared" si="9"/>
        <v>224.10702183709435</v>
      </c>
      <c r="AT11">
        <f t="shared" si="9"/>
        <v>1250.294308610456</v>
      </c>
      <c r="AU11">
        <f t="shared" si="9"/>
        <v>1589.7281759961218</v>
      </c>
      <c r="AW11">
        <v>8</v>
      </c>
      <c r="AX11">
        <f>(R11*SUMPRODUCT(K12:$K$23, X12:$X$23)-$AZ$3*SUMPRODUCT(K11:$K$22, W12:$W$23))/Z11</f>
        <v>25933.283654195649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13687.237101168599</v>
      </c>
      <c r="P12">
        <f t="shared" si="22"/>
        <v>684.36185505843002</v>
      </c>
      <c r="Q12" s="4">
        <f t="shared" si="23"/>
        <v>25</v>
      </c>
      <c r="R12">
        <f t="shared" si="0"/>
        <v>250000</v>
      </c>
      <c r="S12">
        <f t="shared" si="1"/>
        <v>26396.187552793337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18481.666250834704</v>
      </c>
      <c r="AC12">
        <f t="shared" si="2"/>
        <v>17617.269752815868</v>
      </c>
      <c r="AE12">
        <f t="shared" si="3"/>
        <v>9135.0975476956428</v>
      </c>
      <c r="AF12">
        <f t="shared" si="4"/>
        <v>-456.75487738478222</v>
      </c>
      <c r="AG12">
        <f t="shared" si="4"/>
        <v>-16.68543015689357</v>
      </c>
      <c r="AH12">
        <f t="shared" si="5"/>
        <v>-9529.5477760177164</v>
      </c>
      <c r="AI12">
        <f t="shared" si="6"/>
        <v>-867.89053586374939</v>
      </c>
      <c r="AJ12">
        <f t="shared" si="7"/>
        <v>864.3964980188357</v>
      </c>
      <c r="AK12">
        <f t="shared" si="24"/>
        <v>2324.1362834002684</v>
      </c>
      <c r="AL12">
        <f t="shared" si="8"/>
        <v>2320.6422455553547</v>
      </c>
      <c r="AN12">
        <f t="shared" si="9"/>
        <v>4363.0027963884022</v>
      </c>
      <c r="AO12">
        <f t="shared" si="9"/>
        <v>-218.15013981942016</v>
      </c>
      <c r="AP12">
        <f t="shared" si="9"/>
        <v>-7.9691079436621557</v>
      </c>
      <c r="AQ12">
        <f t="shared" si="9"/>
        <v>-4551.3956887707473</v>
      </c>
      <c r="AR12">
        <f t="shared" si="9"/>
        <v>-414.51214014542751</v>
      </c>
      <c r="AS12">
        <f t="shared" si="9"/>
        <v>412.84335699248891</v>
      </c>
      <c r="AT12">
        <f t="shared" si="9"/>
        <v>1110.0278952380777</v>
      </c>
      <c r="AU12">
        <f t="shared" si="9"/>
        <v>1108.359112085139</v>
      </c>
      <c r="AW12">
        <v>9</v>
      </c>
      <c r="AX12">
        <f>(R12*SUMPRODUCT(K13:$K$23, X13:$X$23)-$AZ$3*SUMPRODUCT(K12:$K$22, W13:$W$23))/Z12</f>
        <v>26396.187552793337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13687.237101168599</v>
      </c>
      <c r="P13">
        <f t="shared" si="22"/>
        <v>684.36185505843002</v>
      </c>
      <c r="Q13" s="4">
        <f t="shared" si="23"/>
        <v>25</v>
      </c>
      <c r="R13">
        <f t="shared" si="0"/>
        <v>250000</v>
      </c>
      <c r="S13">
        <f t="shared" si="1"/>
        <v>26447.095921844455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17617.269752815868</v>
      </c>
      <c r="AC13">
        <f t="shared" si="2"/>
        <v>16422.689819926854</v>
      </c>
      <c r="AE13">
        <f t="shared" si="3"/>
        <v>8499.279091683733</v>
      </c>
      <c r="AF13">
        <f t="shared" si="4"/>
        <v>-424.96395458418669</v>
      </c>
      <c r="AG13">
        <f t="shared" si="4"/>
        <v>-15.52409560246106</v>
      </c>
      <c r="AH13">
        <f t="shared" si="5"/>
        <v>-9944.8025286357588</v>
      </c>
      <c r="AI13">
        <f t="shared" si="6"/>
        <v>-1886.0114871386731</v>
      </c>
      <c r="AJ13">
        <f t="shared" si="7"/>
        <v>1194.5799328890134</v>
      </c>
      <c r="AK13">
        <f t="shared" si="24"/>
        <v>2198.4803021998423</v>
      </c>
      <c r="AL13">
        <f t="shared" si="8"/>
        <v>1507.0487479501826</v>
      </c>
      <c r="AN13">
        <f t="shared" si="9"/>
        <v>3739.3469242113601</v>
      </c>
      <c r="AO13">
        <f t="shared" si="9"/>
        <v>-186.96734621056802</v>
      </c>
      <c r="AP13">
        <f t="shared" si="9"/>
        <v>-6.8299885809169245</v>
      </c>
      <c r="AQ13">
        <f t="shared" si="9"/>
        <v>-4375.3201119998294</v>
      </c>
      <c r="AR13">
        <f t="shared" si="9"/>
        <v>-829.77052257995433</v>
      </c>
      <c r="AS13">
        <f t="shared" si="9"/>
        <v>525.56796283391952</v>
      </c>
      <c r="AT13">
        <f t="shared" si="9"/>
        <v>967.24445300473838</v>
      </c>
      <c r="AU13">
        <f t="shared" si="9"/>
        <v>663.04189325870357</v>
      </c>
      <c r="AW13">
        <v>10</v>
      </c>
      <c r="AX13">
        <f>(R13*SUMPRODUCT(K14:$K$23, X14:$X$23)-$AZ$3*SUMPRODUCT(K13:$K$22, W14:$W$23))/Z13</f>
        <v>26447.095921844455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13687.237101168599</v>
      </c>
      <c r="P14">
        <f t="shared" si="22"/>
        <v>684.36185505843002</v>
      </c>
      <c r="Q14" s="4">
        <f t="shared" si="23"/>
        <v>25</v>
      </c>
      <c r="R14">
        <f t="shared" si="0"/>
        <v>250000</v>
      </c>
      <c r="S14">
        <f t="shared" si="1"/>
        <v>26103.095145477087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16422.689819926854</v>
      </c>
      <c r="AC14">
        <f t="shared" si="2"/>
        <v>14970.551534048305</v>
      </c>
      <c r="AE14">
        <f t="shared" si="3"/>
        <v>7849.8540973707732</v>
      </c>
      <c r="AF14">
        <f t="shared" si="4"/>
        <v>-392.49270486853874</v>
      </c>
      <c r="AG14">
        <f t="shared" si="4"/>
        <v>-14.337908445928365</v>
      </c>
      <c r="AH14">
        <f t="shared" si="5"/>
        <v>-10309.462005080852</v>
      </c>
      <c r="AI14">
        <f t="shared" si="6"/>
        <v>-2866.4385210245455</v>
      </c>
      <c r="AJ14">
        <f t="shared" si="7"/>
        <v>1452.1382858785491</v>
      </c>
      <c r="AK14">
        <f t="shared" si="24"/>
        <v>2043.4637423499821</v>
      </c>
      <c r="AL14">
        <f t="shared" si="8"/>
        <v>629.16350720398577</v>
      </c>
      <c r="AN14">
        <f t="shared" si="9"/>
        <v>3181.3878681600481</v>
      </c>
      <c r="AO14">
        <f t="shared" si="9"/>
        <v>-159.06939340800244</v>
      </c>
      <c r="AP14">
        <f t="shared" si="9"/>
        <v>-5.8108657076752639</v>
      </c>
      <c r="AQ14">
        <f t="shared" si="9"/>
        <v>-4178.217447532772</v>
      </c>
      <c r="AR14">
        <f t="shared" si="9"/>
        <v>-1161.7098384884018</v>
      </c>
      <c r="AS14">
        <f t="shared" si="9"/>
        <v>588.52241943351567</v>
      </c>
      <c r="AT14">
        <f t="shared" si="9"/>
        <v>828.17472507095681</v>
      </c>
      <c r="AU14">
        <f t="shared" si="9"/>
        <v>254.98730601607065</v>
      </c>
      <c r="AW14">
        <v>11</v>
      </c>
      <c r="AX14">
        <f>(R14*SUMPRODUCT(K15:$K$23, X15:$X$23)-$AZ$3*SUMPRODUCT(K14:$K$22, W15:$W$23))/Z14</f>
        <v>26103.095145477087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13687.237101168599</v>
      </c>
      <c r="P15">
        <f t="shared" si="22"/>
        <v>684.36185505843002</v>
      </c>
      <c r="Q15" s="4">
        <f t="shared" si="23"/>
        <v>25</v>
      </c>
      <c r="R15">
        <f t="shared" si="0"/>
        <v>250000</v>
      </c>
      <c r="S15">
        <f t="shared" si="1"/>
        <v>25352.292188965792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14970.551534048305</v>
      </c>
      <c r="AC15">
        <f t="shared" si="2"/>
        <v>13314.799775600168</v>
      </c>
      <c r="AE15">
        <f t="shared" si="3"/>
        <v>7188.4159477518342</v>
      </c>
      <c r="AF15">
        <f t="shared" si="4"/>
        <v>-359.42079738759173</v>
      </c>
      <c r="AG15">
        <f t="shared" si="4"/>
        <v>-13.129779031770584</v>
      </c>
      <c r="AH15">
        <f t="shared" si="5"/>
        <v>-10647.503296985009</v>
      </c>
      <c r="AI15">
        <f t="shared" si="6"/>
        <v>-3831.637925652537</v>
      </c>
      <c r="AJ15">
        <f t="shared" si="7"/>
        <v>1655.7517584481375</v>
      </c>
      <c r="AK15">
        <f t="shared" si="24"/>
        <v>1865.4308088785508</v>
      </c>
      <c r="AL15">
        <f t="shared" si="8"/>
        <v>-310.45535832584869</v>
      </c>
      <c r="AN15">
        <f t="shared" si="9"/>
        <v>2683.6730306043983</v>
      </c>
      <c r="AO15">
        <f t="shared" si="9"/>
        <v>-134.18365153021992</v>
      </c>
      <c r="AP15">
        <f t="shared" si="9"/>
        <v>-4.9017800502178597</v>
      </c>
      <c r="AQ15">
        <f t="shared" si="9"/>
        <v>-3975.0645551231196</v>
      </c>
      <c r="AR15">
        <f t="shared" si="9"/>
        <v>-1430.476956099159</v>
      </c>
      <c r="AS15">
        <f t="shared" si="9"/>
        <v>618.14680338757682</v>
      </c>
      <c r="AT15">
        <f t="shared" si="9"/>
        <v>696.42691639339512</v>
      </c>
      <c r="AU15">
        <f t="shared" si="9"/>
        <v>-115.90323631818697</v>
      </c>
      <c r="AW15">
        <v>12</v>
      </c>
      <c r="AX15">
        <f>(R15*SUMPRODUCT(K16:$K$23, X16:$X$23)-$AZ$3*SUMPRODUCT(K15:$K$22, W16:$W$23))/Z15</f>
        <v>25352.292188965792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13687.237101168599</v>
      </c>
      <c r="P16">
        <f t="shared" si="22"/>
        <v>684.36185505843002</v>
      </c>
      <c r="Q16" s="4">
        <f t="shared" si="23"/>
        <v>25</v>
      </c>
      <c r="R16">
        <f t="shared" si="0"/>
        <v>250000</v>
      </c>
      <c r="S16">
        <f t="shared" si="1"/>
        <v>24214.660111604986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13314.799775600168</v>
      </c>
      <c r="AC16">
        <f t="shared" si="2"/>
        <v>11538.974546889236</v>
      </c>
      <c r="AE16">
        <f t="shared" si="3"/>
        <v>6522.3579352216721</v>
      </c>
      <c r="AF16">
        <f t="shared" si="4"/>
        <v>-326.11789676108361</v>
      </c>
      <c r="AG16">
        <f t="shared" si="4"/>
        <v>-11.913211349763206</v>
      </c>
      <c r="AH16">
        <f t="shared" si="5"/>
        <v>-10852.698916896723</v>
      </c>
      <c r="AI16">
        <f t="shared" si="6"/>
        <v>-4668.3720897858984</v>
      </c>
      <c r="AJ16">
        <f t="shared" si="7"/>
        <v>1775.8252287109317</v>
      </c>
      <c r="AK16">
        <f t="shared" si="24"/>
        <v>1669.5986989688074</v>
      </c>
      <c r="AL16">
        <f t="shared" si="8"/>
        <v>-1222.9481621061593</v>
      </c>
      <c r="AN16">
        <f t="shared" si="9"/>
        <v>2243.0677851668743</v>
      </c>
      <c r="AO16">
        <f t="shared" si="9"/>
        <v>-112.15338925834372</v>
      </c>
      <c r="AP16">
        <f t="shared" si="9"/>
        <v>-4.0970061535928313</v>
      </c>
      <c r="AQ16">
        <f t="shared" si="9"/>
        <v>-3732.2912303154862</v>
      </c>
      <c r="AR16">
        <f t="shared" si="9"/>
        <v>-1605.4738405605485</v>
      </c>
      <c r="AS16">
        <f t="shared" si="9"/>
        <v>610.71416229669239</v>
      </c>
      <c r="AT16">
        <f t="shared" si="9"/>
        <v>574.18238818047598</v>
      </c>
      <c r="AU16">
        <f t="shared" si="9"/>
        <v>-420.57729008338026</v>
      </c>
      <c r="AW16">
        <v>13</v>
      </c>
      <c r="AX16">
        <f>(R16*SUMPRODUCT(K17:$K$23, X17:$X$23)-$AZ$3*SUMPRODUCT(K16:$K$22, W17:$W$23))/Z16</f>
        <v>24214.660111604986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13687.237101168599</v>
      </c>
      <c r="P17">
        <f t="shared" si="22"/>
        <v>684.36185505843002</v>
      </c>
      <c r="Q17" s="4">
        <f t="shared" si="23"/>
        <v>25</v>
      </c>
      <c r="R17">
        <f t="shared" si="0"/>
        <v>250000</v>
      </c>
      <c r="S17">
        <f t="shared" si="1"/>
        <v>22699.264386264396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11538.974546889236</v>
      </c>
      <c r="AC17">
        <f t="shared" si="2"/>
        <v>9718.1183258898891</v>
      </c>
      <c r="AE17">
        <f t="shared" si="3"/>
        <v>5859.84582760995</v>
      </c>
      <c r="AF17">
        <f t="shared" si="4"/>
        <v>-292.99229138049753</v>
      </c>
      <c r="AG17">
        <f t="shared" si="4"/>
        <v>-10.703120330818344</v>
      </c>
      <c r="AH17">
        <f t="shared" si="5"/>
        <v>-10909.589054472308</v>
      </c>
      <c r="AI17">
        <f t="shared" si="6"/>
        <v>-5353.4386385736734</v>
      </c>
      <c r="AJ17">
        <f t="shared" si="7"/>
        <v>1820.856220999347</v>
      </c>
      <c r="AK17">
        <f t="shared" si="24"/>
        <v>1463.7799207286323</v>
      </c>
      <c r="AL17">
        <f t="shared" si="8"/>
        <v>-2068.8024968456939</v>
      </c>
      <c r="AN17">
        <f t="shared" si="9"/>
        <v>1856.3733559037369</v>
      </c>
      <c r="AO17">
        <f t="shared" si="9"/>
        <v>-92.818667795186855</v>
      </c>
      <c r="AP17">
        <f t="shared" si="9"/>
        <v>-3.390701392440338</v>
      </c>
      <c r="AQ17">
        <f t="shared" si="9"/>
        <v>-3456.1097749634328</v>
      </c>
      <c r="AR17">
        <f t="shared" si="9"/>
        <v>-1695.9457882473228</v>
      </c>
      <c r="AS17">
        <f t="shared" si="9"/>
        <v>576.83923315324296</v>
      </c>
      <c r="AT17">
        <f t="shared" si="9"/>
        <v>463.71903351863932</v>
      </c>
      <c r="AU17">
        <f t="shared" si="9"/>
        <v>-655.38752157544047</v>
      </c>
      <c r="AW17">
        <v>14</v>
      </c>
      <c r="AX17">
        <f>(R17*SUMPRODUCT(K18:$K$23, X18:$X$23)-$AZ$3*SUMPRODUCT(K17:$K$22, W18:$W$23))/Z17</f>
        <v>22699.264386264396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13687.237101168599</v>
      </c>
      <c r="P18">
        <f t="shared" si="22"/>
        <v>684.36185505843002</v>
      </c>
      <c r="Q18" s="4">
        <f t="shared" si="23"/>
        <v>25</v>
      </c>
      <c r="R18">
        <f t="shared" si="0"/>
        <v>250000</v>
      </c>
      <c r="S18">
        <f t="shared" si="1"/>
        <v>20764.280132195767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9718.1183258898891</v>
      </c>
      <c r="AC18">
        <f t="shared" si="2"/>
        <v>7897.4333671750701</v>
      </c>
      <c r="AE18">
        <f t="shared" si="3"/>
        <v>5205.7688635977202</v>
      </c>
      <c r="AF18">
        <f t="shared" si="4"/>
        <v>-260.28844317988603</v>
      </c>
      <c r="AG18">
        <f t="shared" si="4"/>
        <v>-9.5084362627744259</v>
      </c>
      <c r="AH18">
        <f t="shared" si="5"/>
        <v>-10876.528647357349</v>
      </c>
      <c r="AI18">
        <f t="shared" si="6"/>
        <v>-5940.5566632022883</v>
      </c>
      <c r="AJ18">
        <f t="shared" si="7"/>
        <v>1820.684958714819</v>
      </c>
      <c r="AK18">
        <f t="shared" si="24"/>
        <v>1254.7934719190446</v>
      </c>
      <c r="AL18">
        <f t="shared" si="8"/>
        <v>-2865.0782325684249</v>
      </c>
      <c r="AN18">
        <f t="shared" si="9"/>
        <v>1519.1665350246551</v>
      </c>
      <c r="AO18">
        <f t="shared" si="9"/>
        <v>-75.958326751232761</v>
      </c>
      <c r="AP18">
        <f t="shared" si="9"/>
        <v>-2.774786693245328</v>
      </c>
      <c r="AQ18">
        <f t="shared" si="9"/>
        <v>-3174.0284233216985</v>
      </c>
      <c r="AR18">
        <f t="shared" si="9"/>
        <v>-1733.5950017415214</v>
      </c>
      <c r="AS18">
        <f t="shared" si="9"/>
        <v>531.31895260343197</v>
      </c>
      <c r="AT18">
        <f t="shared" si="9"/>
        <v>366.17842644465861</v>
      </c>
      <c r="AU18">
        <f t="shared" si="9"/>
        <v>-836.09762269343094</v>
      </c>
      <c r="AW18">
        <v>15</v>
      </c>
      <c r="AX18">
        <f>(R18*SUMPRODUCT(K19:$K$23, X19:$X$23)-$AZ$3*SUMPRODUCT(K18:$K$22, W19:$W$23))/Z18</f>
        <v>20764.280132195767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13687.237101168599</v>
      </c>
      <c r="P19">
        <f t="shared" si="22"/>
        <v>684.36185505843002</v>
      </c>
      <c r="Q19" s="4">
        <f t="shared" si="23"/>
        <v>25</v>
      </c>
      <c r="R19">
        <f t="shared" si="0"/>
        <v>250000</v>
      </c>
      <c r="S19">
        <f t="shared" si="1"/>
        <v>18340.493056766874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7897.4333671750701</v>
      </c>
      <c r="AC19">
        <f t="shared" si="2"/>
        <v>6117.9495475451931</v>
      </c>
      <c r="AE19">
        <f t="shared" si="3"/>
        <v>4565.7347254000051</v>
      </c>
      <c r="AF19">
        <f t="shared" si="4"/>
        <v>-228.28673627000029</v>
      </c>
      <c r="AG19">
        <f t="shared" si="4"/>
        <v>-8.3394016843073988</v>
      </c>
      <c r="AH19">
        <f t="shared" si="5"/>
        <v>-10739.50215839283</v>
      </c>
      <c r="AI19">
        <f t="shared" si="6"/>
        <v>-6410.3935709471325</v>
      </c>
      <c r="AJ19">
        <f t="shared" si="7"/>
        <v>1779.483819629877</v>
      </c>
      <c r="AK19">
        <f t="shared" si="24"/>
        <v>1046.963267421738</v>
      </c>
      <c r="AL19">
        <f t="shared" si="8"/>
        <v>-3583.9464838955173</v>
      </c>
      <c r="AN19">
        <f t="shared" si="9"/>
        <v>1227.3616386557726</v>
      </c>
      <c r="AO19">
        <f t="shared" si="9"/>
        <v>-61.368081932788641</v>
      </c>
      <c r="AP19">
        <f t="shared" si="9"/>
        <v>-2.2417994763731062</v>
      </c>
      <c r="AQ19">
        <f t="shared" si="9"/>
        <v>-2886.994922009495</v>
      </c>
      <c r="AR19">
        <f t="shared" si="9"/>
        <v>-1723.2431647628841</v>
      </c>
      <c r="AS19">
        <f t="shared" si="9"/>
        <v>478.36116379516818</v>
      </c>
      <c r="AT19">
        <f t="shared" si="9"/>
        <v>281.44485582275411</v>
      </c>
      <c r="AU19">
        <f t="shared" si="9"/>
        <v>-963.43714514496173</v>
      </c>
      <c r="AW19">
        <v>16</v>
      </c>
      <c r="AX19">
        <f>(R19*SUMPRODUCT(K20:$K$23, X20:$X$23)-$AZ$3*SUMPRODUCT(K19:$K$22, W20:$W$23))/Z19</f>
        <v>18340.493056766874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13687.237101168599</v>
      </c>
      <c r="P20">
        <f t="shared" si="22"/>
        <v>684.36185505843002</v>
      </c>
      <c r="Q20" s="4">
        <f t="shared" si="23"/>
        <v>25</v>
      </c>
      <c r="R20">
        <f t="shared" si="0"/>
        <v>250000</v>
      </c>
      <c r="S20">
        <f t="shared" si="1"/>
        <v>15308.654516025432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6117.9495475451931</v>
      </c>
      <c r="AC20">
        <f t="shared" si="2"/>
        <v>4412.5577061339754</v>
      </c>
      <c r="AE20">
        <f t="shared" si="3"/>
        <v>3945.2012901082066</v>
      </c>
      <c r="AF20">
        <f t="shared" si="4"/>
        <v>-197.26006450541036</v>
      </c>
      <c r="AG20">
        <f t="shared" si="4"/>
        <v>-7.2059855121735463</v>
      </c>
      <c r="AH20">
        <f t="shared" si="5"/>
        <v>-10500.221552907784</v>
      </c>
      <c r="AI20">
        <f t="shared" si="6"/>
        <v>-6759.486312817161</v>
      </c>
      <c r="AJ20">
        <f t="shared" si="7"/>
        <v>1705.3918414112177</v>
      </c>
      <c r="AK20">
        <f t="shared" si="24"/>
        <v>844.2440052398199</v>
      </c>
      <c r="AL20">
        <f t="shared" si="8"/>
        <v>-4209.8504661661236</v>
      </c>
      <c r="AN20">
        <f t="shared" si="9"/>
        <v>976.95014960341382</v>
      </c>
      <c r="AO20">
        <f t="shared" si="9"/>
        <v>-48.847507480170698</v>
      </c>
      <c r="AP20">
        <f t="shared" si="9"/>
        <v>-1.7844181086042614</v>
      </c>
      <c r="AQ20">
        <f t="shared" si="9"/>
        <v>-2600.1697410731845</v>
      </c>
      <c r="AR20">
        <f t="shared" si="9"/>
        <v>-1673.8515170585456</v>
      </c>
      <c r="AS20">
        <f t="shared" si="9"/>
        <v>422.30616186213257</v>
      </c>
      <c r="AT20">
        <f t="shared" si="9"/>
        <v>209.06013320253314</v>
      </c>
      <c r="AU20">
        <f t="shared" si="9"/>
        <v>-1042.48522199388</v>
      </c>
      <c r="AW20">
        <v>17</v>
      </c>
      <c r="AX20">
        <f>(R20*SUMPRODUCT(K21:$K$23, X21:$X$23)-$AZ$3*SUMPRODUCT(K20:$K$22, W21:$W$23))/Z20</f>
        <v>15308.654516025432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13687.237101168599</v>
      </c>
      <c r="P21">
        <f t="shared" si="22"/>
        <v>684.36185505843002</v>
      </c>
      <c r="Q21" s="4">
        <f t="shared" si="23"/>
        <v>25</v>
      </c>
      <c r="R21">
        <f t="shared" si="0"/>
        <v>250000</v>
      </c>
      <c r="S21">
        <f t="shared" si="1"/>
        <v>11477.820096571528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4412.5577061339754</v>
      </c>
      <c r="AC21">
        <f t="shared" si="2"/>
        <v>2809.2307132298524</v>
      </c>
      <c r="AE21">
        <f t="shared" si="3"/>
        <v>3349.9921170002758</v>
      </c>
      <c r="AF21">
        <f t="shared" si="4"/>
        <v>-167.49960585001381</v>
      </c>
      <c r="AG21">
        <f t="shared" si="4"/>
        <v>-6.1188245886276373</v>
      </c>
      <c r="AH21">
        <f t="shared" si="5"/>
        <v>-10151.010684241732</v>
      </c>
      <c r="AI21">
        <f t="shared" si="6"/>
        <v>-6974.6369976800979</v>
      </c>
      <c r="AJ21">
        <f t="shared" si="7"/>
        <v>1603.326992904123</v>
      </c>
      <c r="AK21">
        <f t="shared" si="24"/>
        <v>649.92363719344689</v>
      </c>
      <c r="AL21">
        <f t="shared" si="8"/>
        <v>-4721.3863675825278</v>
      </c>
      <c r="AN21">
        <f t="shared" si="9"/>
        <v>764.16719387242279</v>
      </c>
      <c r="AO21">
        <f t="shared" si="9"/>
        <v>-38.208359693621141</v>
      </c>
      <c r="AP21">
        <f t="shared" si="9"/>
        <v>-1.3957659756752132</v>
      </c>
      <c r="AQ21">
        <f t="shared" si="9"/>
        <v>-2315.5485382132761</v>
      </c>
      <c r="AR21">
        <f t="shared" si="9"/>
        <v>-1590.9854700101496</v>
      </c>
      <c r="AS21">
        <f t="shared" si="9"/>
        <v>365.73515585599591</v>
      </c>
      <c r="AT21">
        <f t="shared" si="9"/>
        <v>148.25417634421078</v>
      </c>
      <c r="AU21">
        <f t="shared" si="9"/>
        <v>-1076.9961378099429</v>
      </c>
      <c r="AW21">
        <v>18</v>
      </c>
      <c r="AX21">
        <f>(R21*SUMPRODUCT(K22:$K$23, X22:$X$23)-$AZ$3*SUMPRODUCT(K21:$K$22, W22:$W$23))/Z21</f>
        <v>11477.820096571528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13687.237101168599</v>
      </c>
      <c r="P22">
        <f t="shared" si="22"/>
        <v>684.36185505843002</v>
      </c>
      <c r="Q22" s="4">
        <f t="shared" si="23"/>
        <v>25</v>
      </c>
      <c r="R22">
        <f t="shared" si="0"/>
        <v>250000</v>
      </c>
      <c r="S22">
        <f t="shared" si="1"/>
        <v>6548.8008836769322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2809.2307132298524</v>
      </c>
      <c r="AC22">
        <f t="shared" si="2"/>
        <v>1333.3774826946756</v>
      </c>
      <c r="AE22">
        <f t="shared" si="3"/>
        <v>2786.8084669501281</v>
      </c>
      <c r="AF22">
        <f t="shared" si="4"/>
        <v>-139.34042334750643</v>
      </c>
      <c r="AG22">
        <f t="shared" si="4"/>
        <v>-5.0901588946541194</v>
      </c>
      <c r="AH22">
        <f t="shared" si="5"/>
        <v>-9674.7744808724256</v>
      </c>
      <c r="AI22">
        <f t="shared" si="6"/>
        <v>-7032.3965961644572</v>
      </c>
      <c r="AJ22">
        <f t="shared" si="7"/>
        <v>1475.8532305351769</v>
      </c>
      <c r="AK22">
        <f t="shared" si="24"/>
        <v>466.94062601966851</v>
      </c>
      <c r="AL22">
        <f t="shared" si="8"/>
        <v>-5089.6027396096124</v>
      </c>
      <c r="AN22">
        <f t="shared" si="9"/>
        <v>585.58924579509267</v>
      </c>
      <c r="AO22">
        <f t="shared" si="9"/>
        <v>-29.27946228975464</v>
      </c>
      <c r="AP22">
        <f t="shared" si="9"/>
        <v>-1.0695899425624327</v>
      </c>
      <c r="AQ22">
        <f t="shared" si="9"/>
        <v>-2032.9505808097144</v>
      </c>
      <c r="AR22">
        <f t="shared" si="9"/>
        <v>-1477.7103872469388</v>
      </c>
      <c r="AS22">
        <f t="shared" si="9"/>
        <v>310.11954729675779</v>
      </c>
      <c r="AT22">
        <f t="shared" si="9"/>
        <v>98.117761684997575</v>
      </c>
      <c r="AU22">
        <f t="shared" si="9"/>
        <v>-1069.4730782651834</v>
      </c>
      <c r="AW22">
        <v>19</v>
      </c>
      <c r="AX22">
        <f>(R22*SUMPRODUCT(K23:$K$23, X23:$X$23)-$AZ$3*SUMPRODUCT(K22:$K$22, W23:$W$23))/Z22</f>
        <v>6548.8008836769322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13687.237101168599</v>
      </c>
      <c r="P23">
        <f t="shared" si="22"/>
        <v>684.36185505843002</v>
      </c>
      <c r="Q23" s="4">
        <f t="shared" si="23"/>
        <v>25</v>
      </c>
      <c r="R23">
        <f t="shared" si="0"/>
        <v>250000</v>
      </c>
      <c r="S23">
        <f t="shared" si="1"/>
        <v>8071.5759915980643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1333.3774826946756</v>
      </c>
      <c r="AC23">
        <f t="shared" si="2"/>
        <v>1333.3774826946756</v>
      </c>
      <c r="AE23">
        <f t="shared" si="3"/>
        <v>2261.0520882165479</v>
      </c>
      <c r="AF23">
        <f t="shared" si="4"/>
        <v>-113.0526044108274</v>
      </c>
      <c r="AG23">
        <f t="shared" si="4"/>
        <v>-4.1298548266244</v>
      </c>
      <c r="AH23">
        <f t="shared" si="5"/>
        <v>-9094.0247908317779</v>
      </c>
      <c r="AI23">
        <f t="shared" si="6"/>
        <v>-6950.1551618526819</v>
      </c>
      <c r="AJ23">
        <f t="shared" si="7"/>
        <v>0</v>
      </c>
      <c r="AK23">
        <f t="shared" si="24"/>
        <v>297.90838977737195</v>
      </c>
      <c r="AL23">
        <f t="shared" si="8"/>
        <v>-6652.2467720753102</v>
      </c>
      <c r="AN23">
        <f t="shared" si="9"/>
        <v>437.66105744526743</v>
      </c>
      <c r="AO23">
        <f t="shared" si="9"/>
        <v>-21.883052872263374</v>
      </c>
      <c r="AP23">
        <f t="shared" si="9"/>
        <v>-0.79939628102135474</v>
      </c>
      <c r="AQ23">
        <f t="shared" si="9"/>
        <v>-1760.2869598321818</v>
      </c>
      <c r="AR23">
        <f t="shared" si="9"/>
        <v>-1345.3083515401991</v>
      </c>
      <c r="AS23">
        <f t="shared" si="9"/>
        <v>0</v>
      </c>
      <c r="AT23">
        <f t="shared" si="9"/>
        <v>57.664704661723981</v>
      </c>
      <c r="AU23">
        <f t="shared" si="9"/>
        <v>-1287.6436468784752</v>
      </c>
      <c r="AW23">
        <v>20</v>
      </c>
      <c r="AX23">
        <f>(R23*SUMPRODUCT(K$23:$K24, X$23:$X24)-$AZ$3*SUMPRODUCT(K$22:$K23, W$23:$W24))/Z23</f>
        <v>8071.5759915980643</v>
      </c>
    </row>
    <row r="25" spans="5:50" x14ac:dyDescent="0.25">
      <c r="AN25" s="8">
        <f t="shared" ref="AN25:AU25" si="25">SUM(AN3:AN23)</f>
        <v>91729.497426046481</v>
      </c>
      <c r="AO25" s="8">
        <f t="shared" si="25"/>
        <v>-14851.902697178772</v>
      </c>
      <c r="AP25" s="8">
        <f t="shared" si="25"/>
        <v>-1664.9782661389531</v>
      </c>
      <c r="AQ25" s="8">
        <f t="shared" si="25"/>
        <v>-75491.565056285734</v>
      </c>
      <c r="AR25" s="8">
        <f t="shared" si="25"/>
        <v>-278.94859355699782</v>
      </c>
      <c r="AS25" s="8">
        <f t="shared" si="25"/>
        <v>-9758.8238863115021</v>
      </c>
      <c r="AT25" s="8">
        <f t="shared" si="25"/>
        <v>15845.049058619348</v>
      </c>
      <c r="AU25" s="9">
        <f t="shared" si="25"/>
        <v>5807.2765787508524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820.41653307644879</v>
      </c>
      <c r="K3">
        <v>1</v>
      </c>
      <c r="L3" s="2">
        <v>0</v>
      </c>
      <c r="O3">
        <f>$C$3</f>
        <v>820.41653307644879</v>
      </c>
      <c r="P3">
        <f>O3*B5</f>
        <v>656.33322646115903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820.41653307644879</v>
      </c>
      <c r="AF3">
        <f t="shared" ref="AF3:AG23" si="4">-$Z3*P3</f>
        <v>-656.33322646115903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-1358.3492803847103</v>
      </c>
      <c r="AJ3">
        <f t="shared" ref="AJ3:AJ23" si="7">AB3-AC3</f>
        <v>0</v>
      </c>
      <c r="AL3">
        <f t="shared" ref="AL3:AL23" si="8">SUM(AI3:AK3)</f>
        <v>-1358.3492803847103</v>
      </c>
      <c r="AN3">
        <f t="shared" ref="AN3:AU23" si="9">AE3*$K3</f>
        <v>820.41653307644879</v>
      </c>
      <c r="AO3">
        <f t="shared" si="9"/>
        <v>-656.33322646115903</v>
      </c>
      <c r="AP3">
        <f t="shared" si="9"/>
        <v>-1522.432587</v>
      </c>
      <c r="AQ3">
        <f t="shared" si="9"/>
        <v>0</v>
      </c>
      <c r="AR3">
        <f t="shared" si="9"/>
        <v>-1358.3492803847103</v>
      </c>
      <c r="AS3">
        <f t="shared" si="9"/>
        <v>0</v>
      </c>
      <c r="AT3">
        <f t="shared" si="9"/>
        <v>0</v>
      </c>
      <c r="AU3">
        <f t="shared" si="9"/>
        <v>-1358.3492803847103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585.20214179196637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500000</v>
      </c>
      <c r="S4">
        <f t="shared" si="1"/>
        <v>104.16790557413313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103.01717386722157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-103.01717386722157</v>
      </c>
      <c r="AK4">
        <f>G4*MAX(0, SUM(AB4, AE4:AF4))</f>
        <v>0</v>
      </c>
      <c r="AL4">
        <f t="shared" si="8"/>
        <v>-626.46367386722147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-482.18496792474377</v>
      </c>
      <c r="AR4">
        <f t="shared" si="9"/>
        <v>-482.18496792474377</v>
      </c>
      <c r="AS4">
        <f t="shared" si="9"/>
        <v>-94.896675547288964</v>
      </c>
      <c r="AT4">
        <f t="shared" si="9"/>
        <v>0</v>
      </c>
      <c r="AU4">
        <f t="shared" si="9"/>
        <v>-577.08164347203274</v>
      </c>
      <c r="AW4">
        <v>1</v>
      </c>
      <c r="AX4">
        <f>(R4*SUMPRODUCT(K5:$K$23, X5:$X$23)-$AZ$3*SUMPRODUCT(K4:$K$22, W5:$W$23))/Z4</f>
        <v>104.16790557413313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820.41653307644879</v>
      </c>
      <c r="P5">
        <f t="shared" ref="P5:P23" si="22">O5*$C$5</f>
        <v>41.020826653822439</v>
      </c>
      <c r="Q5" s="4">
        <f t="shared" ref="Q5:Q23" si="23">$C$8</f>
        <v>25</v>
      </c>
      <c r="R5">
        <f t="shared" si="0"/>
        <v>500000</v>
      </c>
      <c r="S5">
        <f t="shared" si="1"/>
        <v>196.64706418788006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103.01717386722157</v>
      </c>
      <c r="AC5">
        <f t="shared" si="2"/>
        <v>192.32427883157652</v>
      </c>
      <c r="AE5">
        <f t="shared" si="3"/>
        <v>802.38176306908269</v>
      </c>
      <c r="AF5">
        <f t="shared" si="4"/>
        <v>-40.119088153454129</v>
      </c>
      <c r="AG5">
        <f t="shared" si="4"/>
        <v>-24.450438610136906</v>
      </c>
      <c r="AH5">
        <f t="shared" si="5"/>
        <v>-523.01576226180589</v>
      </c>
      <c r="AI5">
        <f t="shared" si="6"/>
        <v>214.79647404368586</v>
      </c>
      <c r="AJ5">
        <f t="shared" si="7"/>
        <v>-89.307104964354949</v>
      </c>
      <c r="AK5">
        <f>G5*SUM(AB5, AE5:AF5)</f>
        <v>60.569589414799516</v>
      </c>
      <c r="AL5">
        <f t="shared" si="8"/>
        <v>186.05895849413042</v>
      </c>
      <c r="AN5">
        <f t="shared" si="9"/>
        <v>680.86934785635106</v>
      </c>
      <c r="AO5">
        <f t="shared" si="9"/>
        <v>-34.043467392817547</v>
      </c>
      <c r="AP5">
        <f t="shared" si="9"/>
        <v>-20.747672688383819</v>
      </c>
      <c r="AQ5">
        <f t="shared" si="9"/>
        <v>-443.8104370763578</v>
      </c>
      <c r="AR5">
        <f t="shared" si="9"/>
        <v>182.26777069879202</v>
      </c>
      <c r="AS5">
        <f t="shared" si="9"/>
        <v>-75.782468040445465</v>
      </c>
      <c r="AT5">
        <f t="shared" si="9"/>
        <v>51.396951853741037</v>
      </c>
      <c r="AU5">
        <f t="shared" si="9"/>
        <v>157.8822545120876</v>
      </c>
      <c r="AW5">
        <v>2</v>
      </c>
      <c r="AX5">
        <f>(R5*SUMPRODUCT(K6:$K$23, X6:$X$23)-$AZ$3*SUMPRODUCT(K5:$K$22, W6:$W$23))/Z5</f>
        <v>196.64706418788006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820.41653307644879</v>
      </c>
      <c r="P6">
        <f t="shared" si="22"/>
        <v>41.020826653822439</v>
      </c>
      <c r="Q6" s="4">
        <f t="shared" si="23"/>
        <v>25</v>
      </c>
      <c r="R6">
        <f t="shared" si="0"/>
        <v>500000</v>
      </c>
      <c r="S6">
        <f t="shared" si="1"/>
        <v>277.6197111562023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192.32427883157652</v>
      </c>
      <c r="AC6">
        <f t="shared" si="2"/>
        <v>268.51091780007118</v>
      </c>
      <c r="AE6">
        <f t="shared" si="3"/>
        <v>793.49839878899468</v>
      </c>
      <c r="AF6">
        <f t="shared" si="4"/>
        <v>-39.674919939449737</v>
      </c>
      <c r="AG6">
        <f t="shared" si="4"/>
        <v>-24.179741838377062</v>
      </c>
      <c r="AH6">
        <f t="shared" si="5"/>
        <v>-523.84771316955005</v>
      </c>
      <c r="AI6">
        <f t="shared" si="6"/>
        <v>205.79602384161785</v>
      </c>
      <c r="AJ6">
        <f t="shared" si="7"/>
        <v>-76.186638968494663</v>
      </c>
      <c r="AK6">
        <f>G6*SUM(AB6, AE6:AF6)</f>
        <v>66.230343037678509</v>
      </c>
      <c r="AL6">
        <f t="shared" si="8"/>
        <v>195.83972791080168</v>
      </c>
      <c r="AN6">
        <f t="shared" si="9"/>
        <v>620.25483079345508</v>
      </c>
      <c r="AO6">
        <f t="shared" si="9"/>
        <v>-31.012741539672756</v>
      </c>
      <c r="AP6">
        <f t="shared" si="9"/>
        <v>-18.900607367930078</v>
      </c>
      <c r="AQ6">
        <f t="shared" si="9"/>
        <v>-409.47666080914098</v>
      </c>
      <c r="AR6">
        <f t="shared" si="9"/>
        <v>160.86482107671128</v>
      </c>
      <c r="AS6">
        <f t="shared" si="9"/>
        <v>-59.552900086811249</v>
      </c>
      <c r="AT6">
        <f t="shared" si="9"/>
        <v>51.770350484540288</v>
      </c>
      <c r="AU6">
        <f t="shared" si="9"/>
        <v>153.08227147444032</v>
      </c>
      <c r="AW6">
        <v>3</v>
      </c>
      <c r="AX6">
        <f>(R6*SUMPRODUCT(K7:$K$23, X7:$X$23)-$AZ$3*SUMPRODUCT(K6:$K$22, W7:$W$23))/Z6</f>
        <v>277.6197111562023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820.41653307644879</v>
      </c>
      <c r="P7">
        <f t="shared" si="22"/>
        <v>41.020826653822439</v>
      </c>
      <c r="Q7" s="4">
        <f t="shared" si="23"/>
        <v>25</v>
      </c>
      <c r="R7">
        <f t="shared" si="0"/>
        <v>500000</v>
      </c>
      <c r="S7">
        <f t="shared" si="1"/>
        <v>348.04168351899011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268.51091780007118</v>
      </c>
      <c r="AC7">
        <f t="shared" si="2"/>
        <v>332.89063727026496</v>
      </c>
      <c r="AE7">
        <f t="shared" si="3"/>
        <v>784.70193501399626</v>
      </c>
      <c r="AF7">
        <f t="shared" si="4"/>
        <v>-39.23509675069981</v>
      </c>
      <c r="AG7">
        <f t="shared" si="4"/>
        <v>-23.911693127132395</v>
      </c>
      <c r="AH7">
        <f t="shared" si="5"/>
        <v>-525.02585721792684</v>
      </c>
      <c r="AI7">
        <f t="shared" si="6"/>
        <v>196.52928791823729</v>
      </c>
      <c r="AJ7">
        <f t="shared" si="7"/>
        <v>-64.379719470193777</v>
      </c>
      <c r="AK7">
        <f>G7*SUM(AB7, AE7:AF7)</f>
        <v>70.97844292443574</v>
      </c>
      <c r="AL7">
        <f t="shared" si="8"/>
        <v>203.12801137247925</v>
      </c>
      <c r="AN7">
        <f t="shared" si="9"/>
        <v>565.02828790960757</v>
      </c>
      <c r="AO7">
        <f t="shared" si="9"/>
        <v>-28.251414395480378</v>
      </c>
      <c r="AP7">
        <f t="shared" si="9"/>
        <v>-17.217726152800381</v>
      </c>
      <c r="AQ7">
        <f t="shared" si="9"/>
        <v>-378.04731704507395</v>
      </c>
      <c r="AR7">
        <f t="shared" si="9"/>
        <v>141.51183031625288</v>
      </c>
      <c r="AS7">
        <f t="shared" si="9"/>
        <v>-46.356917251256164</v>
      </c>
      <c r="AT7">
        <f t="shared" si="9"/>
        <v>51.108358848851822</v>
      </c>
      <c r="AU7">
        <f t="shared" si="9"/>
        <v>146.26327191384854</v>
      </c>
      <c r="AW7">
        <v>4</v>
      </c>
      <c r="AX7">
        <f>(R7*SUMPRODUCT(K8:$K$23, X8:$X$23)-$AZ$3*SUMPRODUCT(K7:$K$22, W8:$W$23))/Z7</f>
        <v>348.04168351899011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820.41653307644879</v>
      </c>
      <c r="P8">
        <f t="shared" si="22"/>
        <v>41.020826653822439</v>
      </c>
      <c r="Q8" s="4">
        <f t="shared" si="23"/>
        <v>25</v>
      </c>
      <c r="R8">
        <f t="shared" si="0"/>
        <v>500000</v>
      </c>
      <c r="S8">
        <f t="shared" si="1"/>
        <v>407.90572607018248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332.89063727026496</v>
      </c>
      <c r="AC8">
        <f t="shared" si="2"/>
        <v>385.81656426539166</v>
      </c>
      <c r="AE8">
        <f t="shared" si="3"/>
        <v>775.988832291162</v>
      </c>
      <c r="AF8">
        <f t="shared" si="4"/>
        <v>-38.799441614558098</v>
      </c>
      <c r="AG8">
        <f t="shared" si="4"/>
        <v>-23.646184621039723</v>
      </c>
      <c r="AH8">
        <f t="shared" si="5"/>
        <v>-527.83149642694582</v>
      </c>
      <c r="AI8">
        <f t="shared" si="6"/>
        <v>185.71170962861834</v>
      </c>
      <c r="AJ8">
        <f t="shared" si="7"/>
        <v>-52.925926995126702</v>
      </c>
      <c r="AK8">
        <f t="shared" ref="AK8:AK23" si="24">G8*SUM(AB8:AB8, AE8:AF8)</f>
        <v>74.905601956280819</v>
      </c>
      <c r="AL8">
        <f t="shared" si="8"/>
        <v>207.69138458977244</v>
      </c>
      <c r="AN8">
        <f t="shared" si="9"/>
        <v>514.70964400229821</v>
      </c>
      <c r="AO8">
        <f t="shared" si="9"/>
        <v>-25.735482200114909</v>
      </c>
      <c r="AP8">
        <f t="shared" si="9"/>
        <v>-15.684400034949565</v>
      </c>
      <c r="AQ8">
        <f t="shared" si="9"/>
        <v>-350.10808186112587</v>
      </c>
      <c r="AR8">
        <f t="shared" si="9"/>
        <v>123.18167990610785</v>
      </c>
      <c r="AS8">
        <f t="shared" si="9"/>
        <v>-35.105511714287012</v>
      </c>
      <c r="AT8">
        <f t="shared" si="9"/>
        <v>49.684523942000375</v>
      </c>
      <c r="AU8">
        <f t="shared" si="9"/>
        <v>137.76069213382118</v>
      </c>
      <c r="AW8">
        <v>5</v>
      </c>
      <c r="AX8">
        <f>(R8*SUMPRODUCT(K9:$K$23, X9:$X$23)-$AZ$3*SUMPRODUCT(K8:$K$22, W9:$W$23))/Z8</f>
        <v>407.90572607018248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820.41653307644879</v>
      </c>
      <c r="P9">
        <f t="shared" si="22"/>
        <v>41.020826653822439</v>
      </c>
      <c r="Q9" s="4">
        <f t="shared" si="23"/>
        <v>25</v>
      </c>
      <c r="R9">
        <f t="shared" si="0"/>
        <v>500000</v>
      </c>
      <c r="S9">
        <f t="shared" si="1"/>
        <v>455.40677750430854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385.81656426539166</v>
      </c>
      <c r="AC9">
        <f t="shared" si="2"/>
        <v>425.95039576321142</v>
      </c>
      <c r="AE9">
        <f t="shared" si="3"/>
        <v>767.35078223838912</v>
      </c>
      <c r="AF9">
        <f t="shared" si="4"/>
        <v>-38.367539111919456</v>
      </c>
      <c r="AG9">
        <f t="shared" si="4"/>
        <v>-23.382963144371601</v>
      </c>
      <c r="AH9">
        <f t="shared" si="5"/>
        <v>-535.19260915445557</v>
      </c>
      <c r="AI9">
        <f t="shared" si="6"/>
        <v>170.40767082764251</v>
      </c>
      <c r="AJ9">
        <f t="shared" si="7"/>
        <v>-40.133831497819756</v>
      </c>
      <c r="AK9">
        <f t="shared" si="24"/>
        <v>78.035986517430288</v>
      </c>
      <c r="AL9">
        <f t="shared" si="8"/>
        <v>208.30982584725302</v>
      </c>
      <c r="AN9">
        <f t="shared" si="9"/>
        <v>468.85887543973723</v>
      </c>
      <c r="AO9">
        <f t="shared" si="9"/>
        <v>-23.442943771986862</v>
      </c>
      <c r="AP9">
        <f t="shared" si="9"/>
        <v>-14.287220470849762</v>
      </c>
      <c r="AQ9">
        <f t="shared" si="9"/>
        <v>-327.00794822916038</v>
      </c>
      <c r="AR9">
        <f t="shared" si="9"/>
        <v>104.12076296774025</v>
      </c>
      <c r="AS9">
        <f t="shared" si="9"/>
        <v>-24.522165792632055</v>
      </c>
      <c r="AT9">
        <f t="shared" si="9"/>
        <v>47.680755306803462</v>
      </c>
      <c r="AU9">
        <f t="shared" si="9"/>
        <v>127.27935248191164</v>
      </c>
      <c r="AW9">
        <v>6</v>
      </c>
      <c r="AX9">
        <f>(R9*SUMPRODUCT(K10:$K$23, X10:$X$23)-$AZ$3*SUMPRODUCT(K9:$K$22, W10:$W$23))/Z9</f>
        <v>455.40677750430854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820.41653307644879</v>
      </c>
      <c r="P10">
        <f t="shared" si="22"/>
        <v>41.020826653822439</v>
      </c>
      <c r="Q10" s="4">
        <f t="shared" si="23"/>
        <v>25</v>
      </c>
      <c r="R10">
        <f t="shared" si="0"/>
        <v>500000</v>
      </c>
      <c r="S10">
        <f t="shared" si="1"/>
        <v>490.58047638641784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425.95039576321142</v>
      </c>
      <c r="AC10">
        <f t="shared" si="2"/>
        <v>453.72594225537478</v>
      </c>
      <c r="AE10">
        <f t="shared" si="3"/>
        <v>758.78328313006932</v>
      </c>
      <c r="AF10">
        <f t="shared" si="4"/>
        <v>-37.939164156503466</v>
      </c>
      <c r="AG10">
        <f t="shared" si="4"/>
        <v>-23.121891519078019</v>
      </c>
      <c r="AH10">
        <f t="shared" si="5"/>
        <v>-544.83987699732234</v>
      </c>
      <c r="AI10">
        <f t="shared" si="6"/>
        <v>152.88235045716556</v>
      </c>
      <c r="AJ10">
        <f t="shared" si="7"/>
        <v>-27.775546492163357</v>
      </c>
      <c r="AK10">
        <f t="shared" si="24"/>
        <v>80.275616031574415</v>
      </c>
      <c r="AL10">
        <f t="shared" si="8"/>
        <v>205.38241999657663</v>
      </c>
      <c r="AN10">
        <f t="shared" si="9"/>
        <v>427.07812030573103</v>
      </c>
      <c r="AO10">
        <f t="shared" si="9"/>
        <v>-21.353906015286551</v>
      </c>
      <c r="AP10">
        <f t="shared" si="9"/>
        <v>-13.014063682512804</v>
      </c>
      <c r="AQ10">
        <f t="shared" si="9"/>
        <v>-306.660934299649</v>
      </c>
      <c r="AR10">
        <f t="shared" si="9"/>
        <v>86.049216308282752</v>
      </c>
      <c r="AS10">
        <f t="shared" si="9"/>
        <v>-15.633354674610231</v>
      </c>
      <c r="AT10">
        <f t="shared" si="9"/>
        <v>45.182807744161273</v>
      </c>
      <c r="AU10">
        <f t="shared" si="9"/>
        <v>115.5986693778338</v>
      </c>
      <c r="AW10">
        <v>7</v>
      </c>
      <c r="AX10">
        <f>(R10*SUMPRODUCT(K11:$K$23, X11:$X$23)-$AZ$3*SUMPRODUCT(K10:$K$22, W11:$W$23))/Z10</f>
        <v>490.58047638641784</v>
      </c>
    </row>
    <row r="11" spans="1:52" x14ac:dyDescent="0.25">
      <c r="A11" t="s">
        <v>33</v>
      </c>
      <c r="C11" s="7">
        <f>AU25</f>
        <v>-715.33205293030517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820.41653307644879</v>
      </c>
      <c r="P11">
        <f t="shared" si="22"/>
        <v>41.020826653822439</v>
      </c>
      <c r="Q11" s="4">
        <f t="shared" si="23"/>
        <v>25</v>
      </c>
      <c r="R11">
        <f t="shared" si="0"/>
        <v>500000</v>
      </c>
      <c r="S11">
        <f t="shared" si="1"/>
        <v>515.28919087787608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453.72594225537478</v>
      </c>
      <c r="AC11">
        <f t="shared" si="2"/>
        <v>471.24194248756197</v>
      </c>
      <c r="AE11">
        <f t="shared" si="3"/>
        <v>750.28680504087049</v>
      </c>
      <c r="AF11">
        <f t="shared" si="4"/>
        <v>-37.514340252043525</v>
      </c>
      <c r="AG11">
        <f t="shared" si="4"/>
        <v>-22.862984069427466</v>
      </c>
      <c r="AH11">
        <f t="shared" si="5"/>
        <v>-553.77068919540966</v>
      </c>
      <c r="AI11">
        <f t="shared" si="6"/>
        <v>136.13879152398977</v>
      </c>
      <c r="AJ11">
        <f t="shared" si="7"/>
        <v>-17.516000232187196</v>
      </c>
      <c r="AK11">
        <f t="shared" si="24"/>
        <v>81.654888493094148</v>
      </c>
      <c r="AL11">
        <f t="shared" si="8"/>
        <v>200.27767978489672</v>
      </c>
      <c r="AN11">
        <f t="shared" si="9"/>
        <v>389.00774133118142</v>
      </c>
      <c r="AO11">
        <f t="shared" si="9"/>
        <v>-19.45038706655907</v>
      </c>
      <c r="AP11">
        <f t="shared" si="9"/>
        <v>-11.853970685855636</v>
      </c>
      <c r="AQ11">
        <f t="shared" si="9"/>
        <v>-287.11831738475439</v>
      </c>
      <c r="AR11">
        <f t="shared" si="9"/>
        <v>70.585066194012299</v>
      </c>
      <c r="AS11">
        <f t="shared" si="9"/>
        <v>-9.0816733570416694</v>
      </c>
      <c r="AT11">
        <f t="shared" si="9"/>
        <v>42.336321961063575</v>
      </c>
      <c r="AU11">
        <f t="shared" si="9"/>
        <v>103.83971479803421</v>
      </c>
      <c r="AW11">
        <v>8</v>
      </c>
      <c r="AX11">
        <f>(R11*SUMPRODUCT(K12:$K$23, X12:$X$23)-$AZ$3*SUMPRODUCT(K11:$K$22, W12:$W$23))/Z11</f>
        <v>515.28919087787608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820.41653307644879</v>
      </c>
      <c r="P12">
        <f t="shared" si="22"/>
        <v>41.020826653822439</v>
      </c>
      <c r="Q12" s="4">
        <f t="shared" si="23"/>
        <v>25</v>
      </c>
      <c r="R12">
        <f t="shared" si="0"/>
        <v>500000</v>
      </c>
      <c r="S12">
        <f t="shared" si="1"/>
        <v>528.77112621809977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471.24194248756197</v>
      </c>
      <c r="AC12">
        <f t="shared" si="2"/>
        <v>478.1365798667361</v>
      </c>
      <c r="AE12">
        <f t="shared" si="3"/>
        <v>741.85434064245771</v>
      </c>
      <c r="AF12">
        <f t="shared" si="4"/>
        <v>-37.092717032122891</v>
      </c>
      <c r="AG12">
        <f t="shared" si="4"/>
        <v>-22.606027265826981</v>
      </c>
      <c r="AH12">
        <f t="shared" si="5"/>
        <v>-566.53925812423586</v>
      </c>
      <c r="AI12">
        <f t="shared" si="6"/>
        <v>115.61633822027193</v>
      </c>
      <c r="AJ12">
        <f t="shared" si="7"/>
        <v>-6.894637379174128</v>
      </c>
      <c r="AK12">
        <f t="shared" si="24"/>
        <v>82.320249626852785</v>
      </c>
      <c r="AL12">
        <f t="shared" si="8"/>
        <v>191.04195046795058</v>
      </c>
      <c r="AN12">
        <f t="shared" si="9"/>
        <v>354.31614668990466</v>
      </c>
      <c r="AO12">
        <f t="shared" si="9"/>
        <v>-17.715807334495235</v>
      </c>
      <c r="AP12">
        <f t="shared" si="9"/>
        <v>-10.796837106672754</v>
      </c>
      <c r="AQ12">
        <f t="shared" si="9"/>
        <v>-270.58412398490202</v>
      </c>
      <c r="AR12">
        <f t="shared" si="9"/>
        <v>55.219378263834621</v>
      </c>
      <c r="AS12">
        <f t="shared" si="9"/>
        <v>-3.2929393483060108</v>
      </c>
      <c r="AT12">
        <f t="shared" si="9"/>
        <v>39.316874006665664</v>
      </c>
      <c r="AU12">
        <f t="shared" si="9"/>
        <v>91.243312922194278</v>
      </c>
      <c r="AW12">
        <v>9</v>
      </c>
      <c r="AX12">
        <f>(R12*SUMPRODUCT(K13:$K$23, X13:$X$23)-$AZ$3*SUMPRODUCT(K12:$K$22, W13:$W$23))/Z12</f>
        <v>528.77112621809977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820.41653307644879</v>
      </c>
      <c r="P13">
        <f t="shared" si="22"/>
        <v>41.020826653822439</v>
      </c>
      <c r="Q13" s="4">
        <f t="shared" si="23"/>
        <v>25</v>
      </c>
      <c r="R13">
        <f t="shared" si="0"/>
        <v>500000</v>
      </c>
      <c r="S13">
        <f t="shared" si="1"/>
        <v>532.19760473446797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478.1365798667361</v>
      </c>
      <c r="AC13">
        <f t="shared" si="2"/>
        <v>475.80551661362159</v>
      </c>
      <c r="AE13">
        <f t="shared" si="3"/>
        <v>733.48453447767713</v>
      </c>
      <c r="AF13">
        <f t="shared" si="4"/>
        <v>-36.674226723883862</v>
      </c>
      <c r="AG13">
        <f t="shared" si="4"/>
        <v>-22.350979804344366</v>
      </c>
      <c r="AH13">
        <f t="shared" si="5"/>
        <v>-579.7437764868564</v>
      </c>
      <c r="AI13">
        <f t="shared" si="6"/>
        <v>94.715551462592543</v>
      </c>
      <c r="AJ13">
        <f t="shared" si="7"/>
        <v>2.3310632531145075</v>
      </c>
      <c r="AK13">
        <f t="shared" si="24"/>
        <v>82.246282133437049</v>
      </c>
      <c r="AL13">
        <f t="shared" si="8"/>
        <v>179.29289684914409</v>
      </c>
      <c r="AN13">
        <f t="shared" si="9"/>
        <v>322.70420918868257</v>
      </c>
      <c r="AO13">
        <f t="shared" si="9"/>
        <v>-16.135210459434131</v>
      </c>
      <c r="AP13">
        <f t="shared" si="9"/>
        <v>-9.8335478436357899</v>
      </c>
      <c r="AQ13">
        <f t="shared" si="9"/>
        <v>-255.06435122926931</v>
      </c>
      <c r="AR13">
        <f t="shared" si="9"/>
        <v>41.671099656343351</v>
      </c>
      <c r="AS13">
        <f t="shared" si="9"/>
        <v>1.0255757119688917</v>
      </c>
      <c r="AT13">
        <f t="shared" si="9"/>
        <v>36.185113914474542</v>
      </c>
      <c r="AU13">
        <f t="shared" si="9"/>
        <v>78.881789282786769</v>
      </c>
      <c r="AW13">
        <v>10</v>
      </c>
      <c r="AX13">
        <f>(R13*SUMPRODUCT(K14:$K$23, X14:$X$23)-$AZ$3*SUMPRODUCT(K13:$K$22, W14:$W$23))/Z13</f>
        <v>532.19760473446797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820.41653307644879</v>
      </c>
      <c r="P14">
        <f t="shared" si="22"/>
        <v>41.020826653822439</v>
      </c>
      <c r="Q14" s="4">
        <f t="shared" si="23"/>
        <v>25</v>
      </c>
      <c r="R14">
        <f t="shared" si="0"/>
        <v>500000</v>
      </c>
      <c r="S14">
        <f t="shared" si="1"/>
        <v>525.54464646532426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475.80551661362159</v>
      </c>
      <c r="AC14">
        <f t="shared" si="2"/>
        <v>464.53271890173528</v>
      </c>
      <c r="AE14">
        <f t="shared" si="3"/>
        <v>725.17211488155465</v>
      </c>
      <c r="AF14">
        <f t="shared" si="4"/>
        <v>-36.258605744077734</v>
      </c>
      <c r="AG14">
        <f t="shared" si="4"/>
        <v>-22.097681045086308</v>
      </c>
      <c r="AH14">
        <f t="shared" si="5"/>
        <v>-595.77922429227772</v>
      </c>
      <c r="AI14">
        <f t="shared" si="6"/>
        <v>71.036603800112857</v>
      </c>
      <c r="AJ14">
        <f t="shared" si="7"/>
        <v>11.272797711886312</v>
      </c>
      <c r="AK14">
        <f t="shared" si="24"/>
        <v>81.530331802576896</v>
      </c>
      <c r="AL14">
        <f t="shared" si="8"/>
        <v>163.83973331457605</v>
      </c>
      <c r="AN14">
        <f t="shared" si="9"/>
        <v>293.89766229984662</v>
      </c>
      <c r="AO14">
        <f t="shared" si="9"/>
        <v>-14.694883114992331</v>
      </c>
      <c r="AP14">
        <f t="shared" si="9"/>
        <v>-8.9557453577200263</v>
      </c>
      <c r="AQ14">
        <f t="shared" si="9"/>
        <v>-241.45732809226385</v>
      </c>
      <c r="AR14">
        <f t="shared" si="9"/>
        <v>28.78970573487037</v>
      </c>
      <c r="AS14">
        <f t="shared" si="9"/>
        <v>4.5686380200148493</v>
      </c>
      <c r="AT14">
        <f t="shared" si="9"/>
        <v>33.042602482338872</v>
      </c>
      <c r="AU14">
        <f t="shared" si="9"/>
        <v>66.40094623722409</v>
      </c>
      <c r="AW14">
        <v>11</v>
      </c>
      <c r="AX14">
        <f>(R14*SUMPRODUCT(K15:$K$23, X15:$X$23)-$AZ$3*SUMPRODUCT(K14:$K$22, W15:$W$23))/Z14</f>
        <v>525.54464646532426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820.41653307644879</v>
      </c>
      <c r="P15">
        <f t="shared" si="22"/>
        <v>41.020826653822439</v>
      </c>
      <c r="Q15" s="4">
        <f t="shared" si="23"/>
        <v>25</v>
      </c>
      <c r="R15">
        <f t="shared" si="0"/>
        <v>500000</v>
      </c>
      <c r="S15">
        <f t="shared" si="1"/>
        <v>506.74505664666447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464.53271890173528</v>
      </c>
      <c r="AC15">
        <f t="shared" si="2"/>
        <v>442.8083910251105</v>
      </c>
      <c r="AE15">
        <f t="shared" si="3"/>
        <v>716.90353998912144</v>
      </c>
      <c r="AF15">
        <f t="shared" si="4"/>
        <v>-35.845176999456072</v>
      </c>
      <c r="AG15">
        <f t="shared" si="4"/>
        <v>-21.845718335929682</v>
      </c>
      <c r="AH15">
        <f t="shared" si="5"/>
        <v>-619.71797411530224</v>
      </c>
      <c r="AI15">
        <f t="shared" si="6"/>
        <v>39.494670538433525</v>
      </c>
      <c r="AJ15">
        <f t="shared" si="7"/>
        <v>21.724327876624784</v>
      </c>
      <c r="AK15">
        <f t="shared" si="24"/>
        <v>80.191375732398043</v>
      </c>
      <c r="AL15">
        <f t="shared" si="8"/>
        <v>141.41037414745637</v>
      </c>
      <c r="AN15">
        <f t="shared" si="9"/>
        <v>267.64376321536241</v>
      </c>
      <c r="AO15">
        <f t="shared" si="9"/>
        <v>-13.382188160768122</v>
      </c>
      <c r="AP15">
        <f t="shared" si="9"/>
        <v>-8.1557279877008106</v>
      </c>
      <c r="AQ15">
        <f t="shared" si="9"/>
        <v>-231.36118246387363</v>
      </c>
      <c r="AR15">
        <f t="shared" si="9"/>
        <v>14.74466460301989</v>
      </c>
      <c r="AS15">
        <f t="shared" si="9"/>
        <v>8.1104089210000136</v>
      </c>
      <c r="AT15">
        <f t="shared" si="9"/>
        <v>29.938088433433858</v>
      </c>
      <c r="AU15">
        <f t="shared" si="9"/>
        <v>52.793161957453769</v>
      </c>
      <c r="AW15">
        <v>12</v>
      </c>
      <c r="AX15">
        <f>(R15*SUMPRODUCT(K16:$K$23, X16:$X$23)-$AZ$3*SUMPRODUCT(K15:$K$22, W16:$W$23))/Z15</f>
        <v>506.74505664666447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820.41653307644879</v>
      </c>
      <c r="P16">
        <f t="shared" si="22"/>
        <v>41.020826653822439</v>
      </c>
      <c r="Q16" s="4">
        <f t="shared" si="23"/>
        <v>25</v>
      </c>
      <c r="R16">
        <f t="shared" si="0"/>
        <v>500000</v>
      </c>
      <c r="S16">
        <f t="shared" si="1"/>
        <v>475.7660507106591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442.8083910251105</v>
      </c>
      <c r="AC16">
        <f t="shared" si="2"/>
        <v>410.96433797051623</v>
      </c>
      <c r="AE16">
        <f t="shared" si="3"/>
        <v>708.6717029771354</v>
      </c>
      <c r="AF16">
        <f t="shared" si="4"/>
        <v>-35.433585148856764</v>
      </c>
      <c r="AG16">
        <f t="shared" si="4"/>
        <v>-21.594875115440271</v>
      </c>
      <c r="AH16">
        <f t="shared" si="5"/>
        <v>-647.72074260228112</v>
      </c>
      <c r="AI16">
        <f t="shared" si="6"/>
        <v>3.9225001105572801</v>
      </c>
      <c r="AJ16">
        <f t="shared" si="7"/>
        <v>31.844053054594269</v>
      </c>
      <c r="AK16">
        <f t="shared" si="24"/>
        <v>78.12325561973725</v>
      </c>
      <c r="AL16">
        <f t="shared" si="8"/>
        <v>113.8898087848888</v>
      </c>
      <c r="AN16">
        <f t="shared" si="9"/>
        <v>243.71533776508929</v>
      </c>
      <c r="AO16">
        <f t="shared" si="9"/>
        <v>-12.185766888254461</v>
      </c>
      <c r="AP16">
        <f t="shared" si="9"/>
        <v>-7.4265732082211455</v>
      </c>
      <c r="AQ16">
        <f t="shared" si="9"/>
        <v>-222.75403250560237</v>
      </c>
      <c r="AR16">
        <f t="shared" si="9"/>
        <v>1.3489651630113291</v>
      </c>
      <c r="AS16">
        <f t="shared" si="9"/>
        <v>10.951310900952205</v>
      </c>
      <c r="AT16">
        <f t="shared" si="9"/>
        <v>26.866933660094194</v>
      </c>
      <c r="AU16">
        <f t="shared" si="9"/>
        <v>39.167209724057727</v>
      </c>
      <c r="AW16">
        <v>13</v>
      </c>
      <c r="AX16">
        <f>(R16*SUMPRODUCT(K17:$K$23, X17:$X$23)-$AZ$3*SUMPRODUCT(K16:$K$22, W17:$W$23))/Z16</f>
        <v>475.7660507106591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820.41653307644879</v>
      </c>
      <c r="P17">
        <f t="shared" si="22"/>
        <v>41.020826653822439</v>
      </c>
      <c r="Q17" s="4">
        <f t="shared" si="23"/>
        <v>25</v>
      </c>
      <c r="R17">
        <f t="shared" si="0"/>
        <v>500000</v>
      </c>
      <c r="S17">
        <f t="shared" si="1"/>
        <v>434.218663747557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410.96433797051623</v>
      </c>
      <c r="AC17">
        <f t="shared" si="2"/>
        <v>370.73832551055045</v>
      </c>
      <c r="AE17">
        <f t="shared" si="3"/>
        <v>700.47622796509745</v>
      </c>
      <c r="AF17">
        <f t="shared" si="4"/>
        <v>-35.023811398254878</v>
      </c>
      <c r="AG17">
        <f t="shared" si="4"/>
        <v>-21.345139929665006</v>
      </c>
      <c r="AH17">
        <f t="shared" si="5"/>
        <v>-675.72869241725994</v>
      </c>
      <c r="AI17">
        <f t="shared" si="6"/>
        <v>-31.62141578008243</v>
      </c>
      <c r="AJ17">
        <f t="shared" si="7"/>
        <v>40.226012459965773</v>
      </c>
      <c r="AK17">
        <f t="shared" si="24"/>
        <v>75.349172817615127</v>
      </c>
      <c r="AL17">
        <f t="shared" si="8"/>
        <v>83.95376949749847</v>
      </c>
      <c r="AN17">
        <f t="shared" si="9"/>
        <v>221.90778465731916</v>
      </c>
      <c r="AO17">
        <f t="shared" si="9"/>
        <v>-11.09538923286596</v>
      </c>
      <c r="AP17">
        <f t="shared" si="9"/>
        <v>-6.7620463420329795</v>
      </c>
      <c r="AQ17">
        <f t="shared" si="9"/>
        <v>-214.06787436499943</v>
      </c>
      <c r="AR17">
        <f t="shared" si="9"/>
        <v>-10.017525282579216</v>
      </c>
      <c r="AS17">
        <f t="shared" si="9"/>
        <v>12.743423622697872</v>
      </c>
      <c r="AT17">
        <f t="shared" si="9"/>
        <v>23.870286168443105</v>
      </c>
      <c r="AU17">
        <f t="shared" si="9"/>
        <v>26.596184508561759</v>
      </c>
      <c r="AW17">
        <v>14</v>
      </c>
      <c r="AX17">
        <f>(R17*SUMPRODUCT(K18:$K$23, X18:$X$23)-$AZ$3*SUMPRODUCT(K17:$K$22, W18:$W$23))/Z17</f>
        <v>434.218663747557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820.41653307644879</v>
      </c>
      <c r="P18">
        <f t="shared" si="22"/>
        <v>41.020826653822439</v>
      </c>
      <c r="Q18" s="4">
        <f t="shared" si="23"/>
        <v>25</v>
      </c>
      <c r="R18">
        <f t="shared" si="0"/>
        <v>500000</v>
      </c>
      <c r="S18">
        <f t="shared" si="1"/>
        <v>383.15200433193979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370.73832551055045</v>
      </c>
      <c r="AC18">
        <f t="shared" si="2"/>
        <v>323.32580439746516</v>
      </c>
      <c r="AE18">
        <f t="shared" si="3"/>
        <v>692.31488416830916</v>
      </c>
      <c r="AF18">
        <f t="shared" si="4"/>
        <v>-34.615744208415457</v>
      </c>
      <c r="AG18">
        <f t="shared" si="4"/>
        <v>-21.096444801405447</v>
      </c>
      <c r="AH18">
        <f t="shared" si="5"/>
        <v>-704.87457925814715</v>
      </c>
      <c r="AI18">
        <f t="shared" si="6"/>
        <v>-68.271884099658905</v>
      </c>
      <c r="AJ18">
        <f t="shared" si="7"/>
        <v>47.41252111308529</v>
      </c>
      <c r="AK18">
        <f t="shared" si="24"/>
        <v>71.99062258293111</v>
      </c>
      <c r="AL18">
        <f t="shared" si="8"/>
        <v>51.131259596357495</v>
      </c>
      <c r="AN18">
        <f t="shared" si="9"/>
        <v>202.03386498437513</v>
      </c>
      <c r="AO18">
        <f t="shared" si="9"/>
        <v>-10.101693249218755</v>
      </c>
      <c r="AP18">
        <f t="shared" si="9"/>
        <v>-6.1564417841134915</v>
      </c>
      <c r="AQ18">
        <f t="shared" si="9"/>
        <v>-205.69908120325445</v>
      </c>
      <c r="AR18">
        <f t="shared" si="9"/>
        <v>-19.923351252211575</v>
      </c>
      <c r="AS18">
        <f t="shared" si="9"/>
        <v>13.836095551574429</v>
      </c>
      <c r="AT18">
        <f t="shared" si="9"/>
        <v>21.008567135651926</v>
      </c>
      <c r="AU18">
        <f t="shared" si="9"/>
        <v>14.921311435014781</v>
      </c>
      <c r="AW18">
        <v>15</v>
      </c>
      <c r="AX18">
        <f>(R18*SUMPRODUCT(K19:$K$23, X19:$X$23)-$AZ$3*SUMPRODUCT(K18:$K$22, W19:$W$23))/Z18</f>
        <v>383.15200433193979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820.41653307644879</v>
      </c>
      <c r="P19">
        <f t="shared" si="22"/>
        <v>41.020826653822439</v>
      </c>
      <c r="Q19" s="4">
        <f t="shared" si="23"/>
        <v>25</v>
      </c>
      <c r="R19">
        <f t="shared" si="0"/>
        <v>500000</v>
      </c>
      <c r="S19">
        <f t="shared" si="1"/>
        <v>322.33103013817163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323.32580439746516</v>
      </c>
      <c r="AC19">
        <f t="shared" si="2"/>
        <v>268.80519534868455</v>
      </c>
      <c r="AE19">
        <f t="shared" si="3"/>
        <v>684.17932442424535</v>
      </c>
      <c r="AF19">
        <f t="shared" si="4"/>
        <v>-34.208966221212272</v>
      </c>
      <c r="AG19">
        <f t="shared" si="4"/>
        <v>-20.848535373204491</v>
      </c>
      <c r="AH19">
        <f t="shared" si="5"/>
        <v>-738.89960373805764</v>
      </c>
      <c r="AI19">
        <f t="shared" si="6"/>
        <v>-109.77778090822903</v>
      </c>
      <c r="AJ19">
        <f t="shared" si="7"/>
        <v>54.520609048780614</v>
      </c>
      <c r="AK19">
        <f t="shared" si="24"/>
        <v>68.130731382034881</v>
      </c>
      <c r="AL19">
        <f t="shared" si="8"/>
        <v>12.873559522586461</v>
      </c>
      <c r="AN19">
        <f t="shared" si="9"/>
        <v>183.92121033404362</v>
      </c>
      <c r="AO19">
        <f t="shared" si="9"/>
        <v>-9.1960605167021825</v>
      </c>
      <c r="AP19">
        <f t="shared" si="9"/>
        <v>-5.6045070680244731</v>
      </c>
      <c r="AQ19">
        <f t="shared" si="9"/>
        <v>-198.63112576401161</v>
      </c>
      <c r="AR19">
        <f t="shared" si="9"/>
        <v>-29.510483014694646</v>
      </c>
      <c r="AS19">
        <f t="shared" si="9"/>
        <v>14.656240033034234</v>
      </c>
      <c r="AT19">
        <f t="shared" si="9"/>
        <v>18.314915592154676</v>
      </c>
      <c r="AU19">
        <f t="shared" si="9"/>
        <v>3.4606726104942633</v>
      </c>
      <c r="AW19">
        <v>16</v>
      </c>
      <c r="AX19">
        <f>(R19*SUMPRODUCT(K20:$K$23, X20:$X$23)-$AZ$3*SUMPRODUCT(K19:$K$22, W20:$W$23))/Z19</f>
        <v>322.33103013817163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820.41653307644879</v>
      </c>
      <c r="P20">
        <f t="shared" si="22"/>
        <v>41.020826653822439</v>
      </c>
      <c r="Q20" s="4">
        <f t="shared" si="23"/>
        <v>25</v>
      </c>
      <c r="R20">
        <f t="shared" si="0"/>
        <v>500000</v>
      </c>
      <c r="S20">
        <f t="shared" si="1"/>
        <v>253.53673894933883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268.80519534868455</v>
      </c>
      <c r="AC20">
        <f t="shared" si="2"/>
        <v>208.92919029200732</v>
      </c>
      <c r="AE20">
        <f t="shared" si="3"/>
        <v>676.07149428583944</v>
      </c>
      <c r="AF20">
        <f t="shared" si="4"/>
        <v>-33.803574714291969</v>
      </c>
      <c r="AG20">
        <f t="shared" si="4"/>
        <v>-20.601470930585243</v>
      </c>
      <c r="AH20">
        <f t="shared" si="5"/>
        <v>-771.58177774409512</v>
      </c>
      <c r="AI20">
        <f t="shared" si="6"/>
        <v>-149.91532910313288</v>
      </c>
      <c r="AJ20">
        <f t="shared" si="7"/>
        <v>59.876005056677229</v>
      </c>
      <c r="AK20">
        <f t="shared" si="24"/>
        <v>63.775118044416246</v>
      </c>
      <c r="AL20">
        <f t="shared" si="8"/>
        <v>-26.264206002039401</v>
      </c>
      <c r="AN20">
        <f t="shared" si="9"/>
        <v>167.41557627013725</v>
      </c>
      <c r="AO20">
        <f t="shared" si="9"/>
        <v>-8.3707788135068615</v>
      </c>
      <c r="AP20">
        <f t="shared" si="9"/>
        <v>-5.1015420070324504</v>
      </c>
      <c r="AQ20">
        <f t="shared" si="9"/>
        <v>-191.06678665252261</v>
      </c>
      <c r="AR20">
        <f t="shared" si="9"/>
        <v>-37.123531202924674</v>
      </c>
      <c r="AS20">
        <f t="shared" si="9"/>
        <v>14.827094436079125</v>
      </c>
      <c r="AT20">
        <f t="shared" si="9"/>
        <v>15.792631739902671</v>
      </c>
      <c r="AU20">
        <f t="shared" si="9"/>
        <v>-6.5038050269428753</v>
      </c>
      <c r="AW20">
        <v>17</v>
      </c>
      <c r="AX20">
        <f>(R20*SUMPRODUCT(K21:$K$23, X21:$X$23)-$AZ$3*SUMPRODUCT(K20:$K$22, W21:$W$23))/Z20</f>
        <v>253.53673894933883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820.41653307644879</v>
      </c>
      <c r="P21">
        <f t="shared" si="22"/>
        <v>41.020826653822439</v>
      </c>
      <c r="Q21" s="4">
        <f t="shared" si="23"/>
        <v>25</v>
      </c>
      <c r="R21">
        <f t="shared" si="0"/>
        <v>500000</v>
      </c>
      <c r="S21">
        <f t="shared" si="1"/>
        <v>176.54941507536972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208.92919029200732</v>
      </c>
      <c r="AC21">
        <f t="shared" si="2"/>
        <v>143.74648647341235</v>
      </c>
      <c r="AE21">
        <f t="shared" si="3"/>
        <v>667.9829215185556</v>
      </c>
      <c r="AF21">
        <f t="shared" si="4"/>
        <v>-33.399146075927781</v>
      </c>
      <c r="AG21">
        <f t="shared" si="4"/>
        <v>-20.354993304855519</v>
      </c>
      <c r="AH21">
        <f t="shared" si="5"/>
        <v>-809.25832847745869</v>
      </c>
      <c r="AI21">
        <f t="shared" si="6"/>
        <v>-195.02954633968636</v>
      </c>
      <c r="AJ21">
        <f t="shared" si="7"/>
        <v>65.182703818594973</v>
      </c>
      <c r="AK21">
        <f t="shared" si="24"/>
        <v>59.045907601424467</v>
      </c>
      <c r="AL21">
        <f t="shared" si="8"/>
        <v>-70.800934919666929</v>
      </c>
      <c r="AN21">
        <f t="shared" si="9"/>
        <v>152.37368234424875</v>
      </c>
      <c r="AO21">
        <f t="shared" si="9"/>
        <v>-7.618684117212438</v>
      </c>
      <c r="AP21">
        <f t="shared" si="9"/>
        <v>-4.6431805126131627</v>
      </c>
      <c r="AQ21">
        <f t="shared" si="9"/>
        <v>-184.60003617687798</v>
      </c>
      <c r="AR21">
        <f t="shared" si="9"/>
        <v>-44.488218462454817</v>
      </c>
      <c r="AS21">
        <f t="shared" si="9"/>
        <v>14.868836142419159</v>
      </c>
      <c r="AT21">
        <f t="shared" si="9"/>
        <v>13.468970655917271</v>
      </c>
      <c r="AU21">
        <f t="shared" si="9"/>
        <v>-16.150411664118387</v>
      </c>
      <c r="AW21">
        <v>18</v>
      </c>
      <c r="AX21">
        <f>(R21*SUMPRODUCT(K22:$K$23, X22:$X$23)-$AZ$3*SUMPRODUCT(K21:$K$22, W22:$W$23))/Z21</f>
        <v>176.54941507536972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820.41653307644879</v>
      </c>
      <c r="P22">
        <f t="shared" si="22"/>
        <v>41.020826653822439</v>
      </c>
      <c r="Q22" s="4">
        <f t="shared" si="23"/>
        <v>25</v>
      </c>
      <c r="R22">
        <f t="shared" si="0"/>
        <v>500000</v>
      </c>
      <c r="S22">
        <f t="shared" si="1"/>
        <v>91.909403147307529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143.74648647341235</v>
      </c>
      <c r="AC22">
        <f t="shared" si="2"/>
        <v>73.928129709469999</v>
      </c>
      <c r="AE22">
        <f t="shared" si="3"/>
        <v>659.90919096558378</v>
      </c>
      <c r="AF22">
        <f t="shared" si="4"/>
        <v>-32.995459548279186</v>
      </c>
      <c r="AG22">
        <f t="shared" si="4"/>
        <v>-20.108967955917933</v>
      </c>
      <c r="AH22">
        <f t="shared" si="5"/>
        <v>-849.50831778055522</v>
      </c>
      <c r="AI22">
        <f t="shared" si="6"/>
        <v>-242.70355431916857</v>
      </c>
      <c r="AJ22">
        <f t="shared" si="7"/>
        <v>69.818356763942347</v>
      </c>
      <c r="AK22">
        <f t="shared" si="24"/>
        <v>53.946215252350193</v>
      </c>
      <c r="AL22">
        <f t="shared" si="8"/>
        <v>-118.93898230287604</v>
      </c>
      <c r="AN22">
        <f t="shared" si="9"/>
        <v>138.66605115266486</v>
      </c>
      <c r="AO22">
        <f t="shared" si="9"/>
        <v>-6.9333025576332421</v>
      </c>
      <c r="AP22">
        <f t="shared" si="9"/>
        <v>-4.2254771071191817</v>
      </c>
      <c r="AQ22">
        <f t="shared" si="9"/>
        <v>-178.50632399226009</v>
      </c>
      <c r="AR22">
        <f t="shared" si="9"/>
        <v>-50.999052504347674</v>
      </c>
      <c r="AS22">
        <f t="shared" si="9"/>
        <v>14.670860722909298</v>
      </c>
      <c r="AT22">
        <f t="shared" si="9"/>
        <v>11.335663673254086</v>
      </c>
      <c r="AU22">
        <f t="shared" si="9"/>
        <v>-24.992528108184295</v>
      </c>
      <c r="AW22">
        <v>19</v>
      </c>
      <c r="AX22">
        <f>(R22*SUMPRODUCT(K23:$K$23, X23:$X$23)-$AZ$3*SUMPRODUCT(K22:$K$22, W23:$W$23))/Z22</f>
        <v>91.909403147307529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820.41653307644879</v>
      </c>
      <c r="P23">
        <f t="shared" si="22"/>
        <v>41.020826653822439</v>
      </c>
      <c r="Q23" s="4">
        <f t="shared" si="23"/>
        <v>25</v>
      </c>
      <c r="R23">
        <f t="shared" si="0"/>
        <v>500000</v>
      </c>
      <c r="S23">
        <f t="shared" si="1"/>
        <v>93.046449933058184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73.928129709469999</v>
      </c>
      <c r="AC23">
        <f t="shared" si="2"/>
        <v>73.928129709469999</v>
      </c>
      <c r="AE23">
        <f t="shared" si="3"/>
        <v>651.84496471069099</v>
      </c>
      <c r="AF23">
        <f t="shared" si="4"/>
        <v>-32.592248235534548</v>
      </c>
      <c r="AG23">
        <f t="shared" si="4"/>
        <v>-19.863232225049217</v>
      </c>
      <c r="AH23">
        <f t="shared" si="5"/>
        <v>-892.92102619073466</v>
      </c>
      <c r="AI23">
        <f t="shared" si="6"/>
        <v>-293.53154194062745</v>
      </c>
      <c r="AJ23">
        <f t="shared" si="7"/>
        <v>0</v>
      </c>
      <c r="AK23">
        <f t="shared" si="24"/>
        <v>48.522659232923857</v>
      </c>
      <c r="AL23">
        <f t="shared" si="8"/>
        <v>-245.00888270770361</v>
      </c>
      <c r="AN23">
        <f t="shared" si="9"/>
        <v>126.17451762054729</v>
      </c>
      <c r="AO23">
        <f t="shared" si="9"/>
        <v>-6.3087258810273639</v>
      </c>
      <c r="AP23">
        <f t="shared" si="9"/>
        <v>-3.8448310258756688</v>
      </c>
      <c r="AQ23">
        <f t="shared" si="9"/>
        <v>-172.83845983663269</v>
      </c>
      <c r="AR23">
        <f t="shared" si="9"/>
        <v>-56.817499122988437</v>
      </c>
      <c r="AS23">
        <f t="shared" si="9"/>
        <v>0</v>
      </c>
      <c r="AT23">
        <f t="shared" si="9"/>
        <v>9.3922994789069811</v>
      </c>
      <c r="AU23">
        <f t="shared" si="9"/>
        <v>-47.425199644081459</v>
      </c>
      <c r="AW23">
        <v>20</v>
      </c>
      <c r="AX23">
        <f>(R23*SUMPRODUCT(K$23:$K24, X$23:$X24)-$AZ$3*SUMPRODUCT(K$22:$K23, W$23:$W24))/Z23</f>
        <v>93.046449933058184</v>
      </c>
    </row>
    <row r="25" spans="5:50" x14ac:dyDescent="0.25">
      <c r="AN25" s="8">
        <f t="shared" ref="AN25:AU25" si="25">SUM(AN3:AN23)</f>
        <v>7160.9931872370316</v>
      </c>
      <c r="AO25" s="8">
        <f t="shared" si="25"/>
        <v>-973.36205916918823</v>
      </c>
      <c r="AP25" s="8">
        <f t="shared" si="25"/>
        <v>-1715.6447054340435</v>
      </c>
      <c r="AQ25" s="8">
        <f t="shared" si="25"/>
        <v>-5551.0453708964769</v>
      </c>
      <c r="AR25" s="8">
        <f t="shared" si="25"/>
        <v>-1079.0589482626763</v>
      </c>
      <c r="AS25" s="8">
        <f t="shared" si="25"/>
        <v>-253.96612175002866</v>
      </c>
      <c r="AT25" s="8">
        <f t="shared" si="25"/>
        <v>617.69301708239959</v>
      </c>
      <c r="AU25" s="9">
        <f t="shared" si="25"/>
        <v>-715.33205293030517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1695.558933104563</v>
      </c>
      <c r="K3">
        <v>1</v>
      </c>
      <c r="L3" s="2">
        <v>0</v>
      </c>
      <c r="O3">
        <f>$C$3</f>
        <v>1695.558933104563</v>
      </c>
      <c r="P3">
        <f>O3*B5</f>
        <v>1356.4471464836506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1695.558933104563</v>
      </c>
      <c r="AF3">
        <f t="shared" ref="AF3:AG23" si="4">-$Z3*P3</f>
        <v>-1356.4471464836506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-1183.3208003790876</v>
      </c>
      <c r="AJ3">
        <f t="shared" ref="AJ3:AJ23" si="7">AB3-AC3</f>
        <v>0</v>
      </c>
      <c r="AL3">
        <f t="shared" ref="AL3:AL23" si="8">SUM(AI3:AK3)</f>
        <v>-1183.3208003790876</v>
      </c>
      <c r="AN3">
        <f t="shared" ref="AN3:AU23" si="9">AE3*$K3</f>
        <v>1695.558933104563</v>
      </c>
      <c r="AO3">
        <f t="shared" si="9"/>
        <v>-1356.4471464836506</v>
      </c>
      <c r="AP3">
        <f t="shared" si="9"/>
        <v>-1522.432587</v>
      </c>
      <c r="AQ3">
        <f t="shared" si="9"/>
        <v>0</v>
      </c>
      <c r="AR3">
        <f t="shared" si="9"/>
        <v>-1183.3208003790876</v>
      </c>
      <c r="AS3">
        <f t="shared" si="9"/>
        <v>0</v>
      </c>
      <c r="AT3">
        <f t="shared" si="9"/>
        <v>0</v>
      </c>
      <c r="AU3">
        <f t="shared" si="9"/>
        <v>-1183.3208003790876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1209.7872409044105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500000</v>
      </c>
      <c r="S4">
        <f t="shared" si="1"/>
        <v>626.25309956908586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619.18753862763879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-619.18753862763879</v>
      </c>
      <c r="AK4">
        <f>G4*MAX(0, SUM(AB4, AE4:AF4))</f>
        <v>0</v>
      </c>
      <c r="AL4">
        <f t="shared" si="8"/>
        <v>-1260.3260386276388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-590.59970227677218</v>
      </c>
      <c r="AR4">
        <f t="shared" si="9"/>
        <v>-590.59970227677218</v>
      </c>
      <c r="AS4">
        <f t="shared" si="9"/>
        <v>-570.37906157089424</v>
      </c>
      <c r="AT4">
        <f t="shared" si="9"/>
        <v>0</v>
      </c>
      <c r="AU4">
        <f t="shared" si="9"/>
        <v>-1160.9787638476664</v>
      </c>
      <c r="AW4">
        <v>1</v>
      </c>
      <c r="AX4">
        <f>(R4*SUMPRODUCT(K5:$K$23, X5:$X$23)-$AZ$3*SUMPRODUCT(K4:$K$22, W5:$W$23))/Z4</f>
        <v>626.25309956908586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1695.558933104563</v>
      </c>
      <c r="P5">
        <f t="shared" ref="P5:P23" si="22">O5*$C$5</f>
        <v>84.777946655228163</v>
      </c>
      <c r="Q5" s="4">
        <f t="shared" ref="Q5:Q23" si="23">$C$8</f>
        <v>25</v>
      </c>
      <c r="R5">
        <f t="shared" si="0"/>
        <v>500000</v>
      </c>
      <c r="S5">
        <f t="shared" si="1"/>
        <v>1188.6753122335622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619.18753862763879</v>
      </c>
      <c r="AC5">
        <f t="shared" si="2"/>
        <v>1161.9453346237806</v>
      </c>
      <c r="AE5">
        <f t="shared" si="3"/>
        <v>1657.4305629335799</v>
      </c>
      <c r="AF5">
        <f t="shared" si="4"/>
        <v>-82.871528146679012</v>
      </c>
      <c r="AG5">
        <f t="shared" si="4"/>
        <v>-24.43782003936056</v>
      </c>
      <c r="AH5">
        <f t="shared" si="5"/>
        <v>-658.87209778883141</v>
      </c>
      <c r="AI5">
        <f t="shared" si="6"/>
        <v>891.2491169587089</v>
      </c>
      <c r="AJ5">
        <f t="shared" si="7"/>
        <v>-542.75779599614179</v>
      </c>
      <c r="AK5">
        <f>G5*SUM(AB5, AE5:AF5)</f>
        <v>153.56226013901781</v>
      </c>
      <c r="AL5">
        <f t="shared" si="8"/>
        <v>502.05358110158488</v>
      </c>
      <c r="AN5">
        <f t="shared" si="9"/>
        <v>1406.4298547680371</v>
      </c>
      <c r="AO5">
        <f t="shared" si="9"/>
        <v>-70.321492738401858</v>
      </c>
      <c r="AP5">
        <f t="shared" si="9"/>
        <v>-20.736965069578392</v>
      </c>
      <c r="AQ5">
        <f t="shared" si="9"/>
        <v>-559.09273638813249</v>
      </c>
      <c r="AR5">
        <f t="shared" si="9"/>
        <v>756.27866057192421</v>
      </c>
      <c r="AS5">
        <f t="shared" si="9"/>
        <v>-460.56274408622943</v>
      </c>
      <c r="AT5">
        <f t="shared" si="9"/>
        <v>130.3068448568396</v>
      </c>
      <c r="AU5">
        <f t="shared" si="9"/>
        <v>426.02276134253435</v>
      </c>
      <c r="AW5">
        <v>2</v>
      </c>
      <c r="AX5">
        <f>(R5*SUMPRODUCT(K6:$K$23, X6:$X$23)-$AZ$3*SUMPRODUCT(K5:$K$22, W6:$W$23))/Z5</f>
        <v>1188.6753122335622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1695.558933104563</v>
      </c>
      <c r="P6">
        <f t="shared" si="22"/>
        <v>84.777946655228163</v>
      </c>
      <c r="Q6" s="4">
        <f t="shared" si="23"/>
        <v>25</v>
      </c>
      <c r="R6">
        <f t="shared" si="0"/>
        <v>500000</v>
      </c>
      <c r="S6">
        <f t="shared" si="1"/>
        <v>1686.4429489733927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1161.9453346237806</v>
      </c>
      <c r="AC6">
        <f t="shared" si="2"/>
        <v>1629.7227823209751</v>
      </c>
      <c r="AE6">
        <f t="shared" si="3"/>
        <v>1638.5321683905652</v>
      </c>
      <c r="AF6">
        <f t="shared" si="4"/>
        <v>-81.926608419528279</v>
      </c>
      <c r="AG6">
        <f t="shared" si="4"/>
        <v>-24.15917454120008</v>
      </c>
      <c r="AH6">
        <f t="shared" si="5"/>
        <v>-685.34595533744653</v>
      </c>
      <c r="AI6">
        <f t="shared" si="6"/>
        <v>847.10043009239018</v>
      </c>
      <c r="AJ6">
        <f t="shared" si="7"/>
        <v>-467.77744769719448</v>
      </c>
      <c r="AK6">
        <f>G6*SUM(AB6, AE6:AF6)</f>
        <v>190.29856262163722</v>
      </c>
      <c r="AL6">
        <f t="shared" si="8"/>
        <v>569.6215450168329</v>
      </c>
      <c r="AN6">
        <f t="shared" si="9"/>
        <v>1280.7933757721132</v>
      </c>
      <c r="AO6">
        <f t="shared" si="9"/>
        <v>-64.039668788605681</v>
      </c>
      <c r="AP6">
        <f t="shared" si="9"/>
        <v>-18.884530504448239</v>
      </c>
      <c r="AQ6">
        <f t="shared" si="9"/>
        <v>-535.71518255305955</v>
      </c>
      <c r="AR6">
        <f t="shared" si="9"/>
        <v>662.15399392599977</v>
      </c>
      <c r="AS6">
        <f t="shared" si="9"/>
        <v>-365.64815015785729</v>
      </c>
      <c r="AT6">
        <f t="shared" si="9"/>
        <v>148.75090225671462</v>
      </c>
      <c r="AU6">
        <f t="shared" si="9"/>
        <v>445.25674602485708</v>
      </c>
      <c r="AW6">
        <v>3</v>
      </c>
      <c r="AX6">
        <f>(R6*SUMPRODUCT(K7:$K$23, X7:$X$23)-$AZ$3*SUMPRODUCT(K6:$K$22, W7:$W$23))/Z6</f>
        <v>1686.4429489733927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1695.558933104563</v>
      </c>
      <c r="P7">
        <f t="shared" si="22"/>
        <v>84.777946655228163</v>
      </c>
      <c r="Q7" s="4">
        <f t="shared" si="23"/>
        <v>25</v>
      </c>
      <c r="R7">
        <f t="shared" si="0"/>
        <v>500000</v>
      </c>
      <c r="S7">
        <f t="shared" si="1"/>
        <v>2122.7365102455137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1629.7227823209751</v>
      </c>
      <c r="AC7">
        <f t="shared" si="2"/>
        <v>2027.7879568442795</v>
      </c>
      <c r="AE7">
        <f t="shared" si="3"/>
        <v>1619.7177407908744</v>
      </c>
      <c r="AF7">
        <f t="shared" si="4"/>
        <v>-80.985887039543726</v>
      </c>
      <c r="AG7">
        <f t="shared" si="4"/>
        <v>-23.881767085281673</v>
      </c>
      <c r="AH7">
        <f t="shared" si="5"/>
        <v>-716.31421012818339</v>
      </c>
      <c r="AI7">
        <f t="shared" si="6"/>
        <v>798.53587653786565</v>
      </c>
      <c r="AJ7">
        <f t="shared" si="7"/>
        <v>-398.06517452330445</v>
      </c>
      <c r="AK7">
        <f>G7*SUM(AB7, AE7:AF7)</f>
        <v>221.79182452506143</v>
      </c>
      <c r="AL7">
        <f t="shared" si="8"/>
        <v>622.26252653962263</v>
      </c>
      <c r="AN7">
        <f t="shared" si="9"/>
        <v>1166.2853131100812</v>
      </c>
      <c r="AO7">
        <f t="shared" si="9"/>
        <v>-58.314265655504073</v>
      </c>
      <c r="AP7">
        <f t="shared" si="9"/>
        <v>-17.19617776680013</v>
      </c>
      <c r="AQ7">
        <f t="shared" si="9"/>
        <v>-515.78538766675945</v>
      </c>
      <c r="AR7">
        <f t="shared" si="9"/>
        <v>574.98948202101769</v>
      </c>
      <c r="AS7">
        <f t="shared" si="9"/>
        <v>-286.6286853661577</v>
      </c>
      <c r="AT7">
        <f t="shared" si="9"/>
        <v>159.70223761651403</v>
      </c>
      <c r="AU7">
        <f t="shared" si="9"/>
        <v>448.06303427137402</v>
      </c>
      <c r="AW7">
        <v>4</v>
      </c>
      <c r="AX7">
        <f>(R7*SUMPRODUCT(K8:$K$23, X8:$X$23)-$AZ$3*SUMPRODUCT(K7:$K$22, W8:$W$23))/Z7</f>
        <v>2122.7365102455137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1695.558933104563</v>
      </c>
      <c r="P8">
        <f t="shared" si="22"/>
        <v>84.777946655228163</v>
      </c>
      <c r="Q8" s="4">
        <f t="shared" si="23"/>
        <v>25</v>
      </c>
      <c r="R8">
        <f t="shared" si="0"/>
        <v>500000</v>
      </c>
      <c r="S8">
        <f t="shared" si="1"/>
        <v>2503.9243516593583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2027.7879568442795</v>
      </c>
      <c r="AC8">
        <f t="shared" si="2"/>
        <v>2364.2639651354739</v>
      </c>
      <c r="AE8">
        <f t="shared" si="3"/>
        <v>1600.9864210338694</v>
      </c>
      <c r="AF8">
        <f t="shared" si="4"/>
        <v>-80.049321051693482</v>
      </c>
      <c r="AG8">
        <f t="shared" si="4"/>
        <v>-23.605585004681441</v>
      </c>
      <c r="AH8">
        <f t="shared" si="5"/>
        <v>-747.28819494828235</v>
      </c>
      <c r="AI8">
        <f t="shared" si="6"/>
        <v>750.04332002921205</v>
      </c>
      <c r="AJ8">
        <f t="shared" si="7"/>
        <v>-336.47600829119438</v>
      </c>
      <c r="AK8">
        <f t="shared" ref="AK8:AK23" si="24">G8*SUM(AB8:AB8, AE8:AF8)</f>
        <v>248.4107539778519</v>
      </c>
      <c r="AL8">
        <f t="shared" si="8"/>
        <v>661.97806571586955</v>
      </c>
      <c r="AN8">
        <f t="shared" si="9"/>
        <v>1061.9265594194321</v>
      </c>
      <c r="AO8">
        <f t="shared" si="9"/>
        <v>-53.096327970971615</v>
      </c>
      <c r="AP8">
        <f t="shared" si="9"/>
        <v>-15.657470505537781</v>
      </c>
      <c r="AQ8">
        <f t="shared" si="9"/>
        <v>-495.67264989276208</v>
      </c>
      <c r="AR8">
        <f t="shared" si="9"/>
        <v>497.50011105016063</v>
      </c>
      <c r="AS8">
        <f t="shared" si="9"/>
        <v>-223.18291093381691</v>
      </c>
      <c r="AT8">
        <f t="shared" si="9"/>
        <v>164.76965315179686</v>
      </c>
      <c r="AU8">
        <f t="shared" si="9"/>
        <v>439.08685326814054</v>
      </c>
      <c r="AW8">
        <v>5</v>
      </c>
      <c r="AX8">
        <f>(R8*SUMPRODUCT(K9:$K$23, X9:$X$23)-$AZ$3*SUMPRODUCT(K8:$K$22, W9:$W$23))/Z8</f>
        <v>2503.9243516593583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1695.558933104563</v>
      </c>
      <c r="P9">
        <f t="shared" si="22"/>
        <v>84.777946655228163</v>
      </c>
      <c r="Q9" s="4">
        <f t="shared" si="23"/>
        <v>25</v>
      </c>
      <c r="R9">
        <f t="shared" si="0"/>
        <v>500000</v>
      </c>
      <c r="S9">
        <f t="shared" si="1"/>
        <v>2834.9708474033328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2364.2639651354739</v>
      </c>
      <c r="AC9">
        <f t="shared" si="2"/>
        <v>2645.6575183490177</v>
      </c>
      <c r="AE9">
        <f t="shared" si="3"/>
        <v>1582.3331105082505</v>
      </c>
      <c r="AF9">
        <f t="shared" si="4"/>
        <v>-79.116655525412526</v>
      </c>
      <c r="AG9">
        <f t="shared" si="4"/>
        <v>-23.330553123432335</v>
      </c>
      <c r="AH9">
        <f t="shared" si="5"/>
        <v>-779.52062404579385</v>
      </c>
      <c r="AI9">
        <f t="shared" si="6"/>
        <v>700.36527781361167</v>
      </c>
      <c r="AJ9">
        <f t="shared" si="7"/>
        <v>-281.39355321354378</v>
      </c>
      <c r="AK9">
        <f t="shared" si="24"/>
        <v>270.72362940828185</v>
      </c>
      <c r="AL9">
        <f t="shared" si="8"/>
        <v>689.6953540083498</v>
      </c>
      <c r="AN9">
        <f t="shared" si="9"/>
        <v>966.82109399802516</v>
      </c>
      <c r="AO9">
        <f t="shared" si="9"/>
        <v>-48.341054699901264</v>
      </c>
      <c r="AP9">
        <f t="shared" si="9"/>
        <v>-14.255197432562529</v>
      </c>
      <c r="AQ9">
        <f t="shared" si="9"/>
        <v>-476.29476848392602</v>
      </c>
      <c r="AR9">
        <f t="shared" si="9"/>
        <v>427.93007338163528</v>
      </c>
      <c r="AS9">
        <f t="shared" si="9"/>
        <v>-171.93422873804636</v>
      </c>
      <c r="AT9">
        <f t="shared" si="9"/>
        <v>165.41480034602756</v>
      </c>
      <c r="AU9">
        <f t="shared" si="9"/>
        <v>421.41064498961651</v>
      </c>
      <c r="AW9">
        <v>6</v>
      </c>
      <c r="AX9">
        <f>(R9*SUMPRODUCT(K10:$K$23, X10:$X$23)-$AZ$3*SUMPRODUCT(K9:$K$22, W10:$W$23))/Z9</f>
        <v>2834.9708474033328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1695.558933104563</v>
      </c>
      <c r="P10">
        <f t="shared" si="22"/>
        <v>84.777946655228163</v>
      </c>
      <c r="Q10" s="4">
        <f t="shared" si="23"/>
        <v>25</v>
      </c>
      <c r="R10">
        <f t="shared" si="0"/>
        <v>500000</v>
      </c>
      <c r="S10">
        <f t="shared" si="1"/>
        <v>3117.9629281982739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2645.6575183490177</v>
      </c>
      <c r="AC10">
        <f t="shared" si="2"/>
        <v>2875.5587895423132</v>
      </c>
      <c r="AE10">
        <f t="shared" si="3"/>
        <v>1563.7387312020551</v>
      </c>
      <c r="AF10">
        <f t="shared" si="4"/>
        <v>-78.186936560102765</v>
      </c>
      <c r="AG10">
        <f t="shared" si="4"/>
        <v>-23.056390147685025</v>
      </c>
      <c r="AH10">
        <f t="shared" si="5"/>
        <v>-817.14889025971775</v>
      </c>
      <c r="AI10">
        <f t="shared" si="6"/>
        <v>645.34651423454943</v>
      </c>
      <c r="AJ10">
        <f t="shared" si="7"/>
        <v>-229.90127119329554</v>
      </c>
      <c r="AK10">
        <f t="shared" si="24"/>
        <v>289.18465190936797</v>
      </c>
      <c r="AL10">
        <f t="shared" si="8"/>
        <v>704.62989495062186</v>
      </c>
      <c r="AN10">
        <f t="shared" si="9"/>
        <v>880.14405801895191</v>
      </c>
      <c r="AO10">
        <f t="shared" si="9"/>
        <v>-44.007202900947597</v>
      </c>
      <c r="AP10">
        <f t="shared" si="9"/>
        <v>-12.977196498965256</v>
      </c>
      <c r="AQ10">
        <f t="shared" si="9"/>
        <v>-459.92896762620387</v>
      </c>
      <c r="AR10">
        <f t="shared" si="9"/>
        <v>363.23069099283504</v>
      </c>
      <c r="AS10">
        <f t="shared" si="9"/>
        <v>-129.39900619858534</v>
      </c>
      <c r="AT10">
        <f t="shared" si="9"/>
        <v>162.76641869237002</v>
      </c>
      <c r="AU10">
        <f t="shared" si="9"/>
        <v>396.59810348661972</v>
      </c>
      <c r="AW10">
        <v>7</v>
      </c>
      <c r="AX10">
        <f>(R10*SUMPRODUCT(K11:$K$23, X11:$X$23)-$AZ$3*SUMPRODUCT(K10:$K$22, W11:$W$23))/Z10</f>
        <v>3117.9629281982739</v>
      </c>
    </row>
    <row r="11" spans="1:52" x14ac:dyDescent="0.25">
      <c r="A11" t="s">
        <v>33</v>
      </c>
      <c r="C11" s="7">
        <f>AU25</f>
        <v>-49.083424725304781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1695.558933104563</v>
      </c>
      <c r="P11">
        <f t="shared" si="22"/>
        <v>84.777946655228163</v>
      </c>
      <c r="Q11" s="4">
        <f t="shared" si="23"/>
        <v>25</v>
      </c>
      <c r="R11">
        <f t="shared" si="0"/>
        <v>500000</v>
      </c>
      <c r="S11">
        <f t="shared" si="1"/>
        <v>3358.9838339176908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2875.5587895423132</v>
      </c>
      <c r="AC11">
        <f t="shared" si="2"/>
        <v>3061.1308655443918</v>
      </c>
      <c r="AE11">
        <f t="shared" si="3"/>
        <v>1545.2077298098368</v>
      </c>
      <c r="AF11">
        <f t="shared" si="4"/>
        <v>-77.260386490491854</v>
      </c>
      <c r="AG11">
        <f t="shared" si="4"/>
        <v>-22.783161641284952</v>
      </c>
      <c r="AH11">
        <f t="shared" si="5"/>
        <v>-853.29209846446327</v>
      </c>
      <c r="AI11">
        <f t="shared" si="6"/>
        <v>591.87208321359674</v>
      </c>
      <c r="AJ11">
        <f t="shared" si="7"/>
        <v>-185.57207600207857</v>
      </c>
      <c r="AK11">
        <f t="shared" si="24"/>
        <v>304.04542930031607</v>
      </c>
      <c r="AL11">
        <f t="shared" si="8"/>
        <v>710.34543651183424</v>
      </c>
      <c r="AN11">
        <f t="shared" si="9"/>
        <v>801.15732386905484</v>
      </c>
      <c r="AO11">
        <f t="shared" si="9"/>
        <v>-40.057866193452746</v>
      </c>
      <c r="AP11">
        <f t="shared" si="9"/>
        <v>-11.812584455589199</v>
      </c>
      <c r="AQ11">
        <f t="shared" si="9"/>
        <v>-442.41379388422439</v>
      </c>
      <c r="AR11">
        <f t="shared" si="9"/>
        <v>306.87307933578847</v>
      </c>
      <c r="AS11">
        <f t="shared" si="9"/>
        <v>-96.215172191085728</v>
      </c>
      <c r="AT11">
        <f t="shared" si="9"/>
        <v>157.64108460862843</v>
      </c>
      <c r="AU11">
        <f t="shared" si="9"/>
        <v>368.29899175333117</v>
      </c>
      <c r="AW11">
        <v>8</v>
      </c>
      <c r="AX11">
        <f>(R11*SUMPRODUCT(K12:$K$23, X12:$X$23)-$AZ$3*SUMPRODUCT(K11:$K$22, W12:$W$23))/Z11</f>
        <v>3358.9838339176908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1695.558933104563</v>
      </c>
      <c r="P12">
        <f t="shared" si="22"/>
        <v>84.777946655228163</v>
      </c>
      <c r="Q12" s="4">
        <f t="shared" si="23"/>
        <v>25</v>
      </c>
      <c r="R12">
        <f t="shared" si="0"/>
        <v>500000</v>
      </c>
      <c r="S12">
        <f t="shared" si="1"/>
        <v>3559.7917141032076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3061.1308655443918</v>
      </c>
      <c r="AC12">
        <f t="shared" si="2"/>
        <v>3205.3193449335686</v>
      </c>
      <c r="AE12">
        <f t="shared" si="3"/>
        <v>1526.7207424589812</v>
      </c>
      <c r="AF12">
        <f t="shared" si="4"/>
        <v>-76.33603712294908</v>
      </c>
      <c r="AG12">
        <f t="shared" si="4"/>
        <v>-22.510582095538851</v>
      </c>
      <c r="AH12">
        <f t="shared" si="5"/>
        <v>-894.95858666506615</v>
      </c>
      <c r="AI12">
        <f t="shared" si="6"/>
        <v>532.91553657542704</v>
      </c>
      <c r="AJ12">
        <f t="shared" si="7"/>
        <v>-144.18847938917679</v>
      </c>
      <c r="AK12">
        <f t="shared" si="24"/>
        <v>315.80608996162971</v>
      </c>
      <c r="AL12">
        <f t="shared" si="8"/>
        <v>704.53314714787996</v>
      </c>
      <c r="AN12">
        <f t="shared" si="9"/>
        <v>729.17523144927918</v>
      </c>
      <c r="AO12">
        <f t="shared" si="9"/>
        <v>-36.45876157246397</v>
      </c>
      <c r="AP12">
        <f t="shared" si="9"/>
        <v>-10.751251655319372</v>
      </c>
      <c r="AQ12">
        <f t="shared" si="9"/>
        <v>-427.44007886992631</v>
      </c>
      <c r="AR12">
        <f t="shared" si="9"/>
        <v>254.52513935156949</v>
      </c>
      <c r="AS12">
        <f t="shared" si="9"/>
        <v>-68.86568375404606</v>
      </c>
      <c r="AT12">
        <f t="shared" si="9"/>
        <v>150.83176139335788</v>
      </c>
      <c r="AU12">
        <f t="shared" si="9"/>
        <v>336.4912169908813</v>
      </c>
      <c r="AW12">
        <v>9</v>
      </c>
      <c r="AX12">
        <f>(R12*SUMPRODUCT(K13:$K$23, X13:$X$23)-$AZ$3*SUMPRODUCT(K12:$K$22, W13:$W$23))/Z12</f>
        <v>3559.7917141032076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1695.558933104563</v>
      </c>
      <c r="P13">
        <f t="shared" si="22"/>
        <v>84.777946655228163</v>
      </c>
      <c r="Q13" s="4">
        <f t="shared" si="23"/>
        <v>25</v>
      </c>
      <c r="R13">
        <f t="shared" si="0"/>
        <v>500000</v>
      </c>
      <c r="S13">
        <f t="shared" si="1"/>
        <v>3723.5626178671182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3205.3193449335686</v>
      </c>
      <c r="AC13">
        <f t="shared" si="2"/>
        <v>3312.258296606306</v>
      </c>
      <c r="AE13">
        <f t="shared" si="3"/>
        <v>1508.2676780060388</v>
      </c>
      <c r="AF13">
        <f t="shared" si="4"/>
        <v>-75.413383900301952</v>
      </c>
      <c r="AG13">
        <f t="shared" si="4"/>
        <v>-22.238502722586077</v>
      </c>
      <c r="AH13">
        <f t="shared" si="5"/>
        <v>-939.47103994775955</v>
      </c>
      <c r="AI13">
        <f t="shared" si="6"/>
        <v>471.14475143539119</v>
      </c>
      <c r="AJ13">
        <f t="shared" si="7"/>
        <v>-106.9389516727374</v>
      </c>
      <c r="AK13">
        <f t="shared" si="24"/>
        <v>324.67215473275144</v>
      </c>
      <c r="AL13">
        <f t="shared" si="8"/>
        <v>688.87795449540522</v>
      </c>
      <c r="AN13">
        <f t="shared" si="9"/>
        <v>663.57817431337025</v>
      </c>
      <c r="AO13">
        <f t="shared" si="9"/>
        <v>-33.17890871566852</v>
      </c>
      <c r="AP13">
        <f t="shared" si="9"/>
        <v>-9.7840623725528761</v>
      </c>
      <c r="AQ13">
        <f t="shared" si="9"/>
        <v>-413.33013138157401</v>
      </c>
      <c r="AR13">
        <f t="shared" si="9"/>
        <v>207.2850718435748</v>
      </c>
      <c r="AS13">
        <f t="shared" si="9"/>
        <v>-47.04891270215014</v>
      </c>
      <c r="AT13">
        <f t="shared" si="9"/>
        <v>142.84291762637949</v>
      </c>
      <c r="AU13">
        <f t="shared" si="9"/>
        <v>303.07907676780417</v>
      </c>
      <c r="AW13">
        <v>10</v>
      </c>
      <c r="AX13">
        <f>(R13*SUMPRODUCT(K14:$K$23, X14:$X$23)-$AZ$3*SUMPRODUCT(K13:$K$22, W14:$W$23))/Z13</f>
        <v>3723.5626178671182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1695.558933104563</v>
      </c>
      <c r="P14">
        <f t="shared" si="22"/>
        <v>84.777946655228163</v>
      </c>
      <c r="Q14" s="4">
        <f t="shared" si="23"/>
        <v>25</v>
      </c>
      <c r="R14">
        <f t="shared" si="0"/>
        <v>500000</v>
      </c>
      <c r="S14">
        <f t="shared" si="1"/>
        <v>3853.003286782433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3312.258296606306</v>
      </c>
      <c r="AC14">
        <f t="shared" si="2"/>
        <v>3385.5174175132811</v>
      </c>
      <c r="AE14">
        <f t="shared" si="3"/>
        <v>1489.8363362776631</v>
      </c>
      <c r="AF14">
        <f t="shared" si="4"/>
        <v>-74.491816813883176</v>
      </c>
      <c r="AG14">
        <f t="shared" si="4"/>
        <v>-21.966743638184514</v>
      </c>
      <c r="AH14">
        <f t="shared" si="5"/>
        <v>-987.48114351403888</v>
      </c>
      <c r="AI14">
        <f t="shared" si="6"/>
        <v>405.89663231155669</v>
      </c>
      <c r="AJ14">
        <f t="shared" si="7"/>
        <v>-73.259120906975113</v>
      </c>
      <c r="AK14">
        <f t="shared" si="24"/>
        <v>330.93219712490605</v>
      </c>
      <c r="AL14">
        <f t="shared" si="8"/>
        <v>663.56970852948757</v>
      </c>
      <c r="AN14">
        <f t="shared" si="9"/>
        <v>603.80068049485146</v>
      </c>
      <c r="AO14">
        <f t="shared" si="9"/>
        <v>-30.190034024742584</v>
      </c>
      <c r="AP14">
        <f t="shared" si="9"/>
        <v>-8.902679062138148</v>
      </c>
      <c r="AQ14">
        <f t="shared" si="9"/>
        <v>-400.20623199412171</v>
      </c>
      <c r="AR14">
        <f t="shared" si="9"/>
        <v>164.5017354138491</v>
      </c>
      <c r="AS14">
        <f t="shared" si="9"/>
        <v>-29.690447184691457</v>
      </c>
      <c r="AT14">
        <f t="shared" si="9"/>
        <v>134.12015867522405</v>
      </c>
      <c r="AU14">
        <f t="shared" si="9"/>
        <v>268.93144690438169</v>
      </c>
      <c r="AW14">
        <v>11</v>
      </c>
      <c r="AX14">
        <f>(R14*SUMPRODUCT(K15:$K$23, X15:$X$23)-$AZ$3*SUMPRODUCT(K14:$K$22, W15:$W$23))/Z14</f>
        <v>3853.003286782433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1695.558933104563</v>
      </c>
      <c r="P15">
        <f t="shared" si="22"/>
        <v>84.777946655228163</v>
      </c>
      <c r="Q15" s="4">
        <f t="shared" si="23"/>
        <v>25</v>
      </c>
      <c r="R15">
        <f t="shared" si="0"/>
        <v>500000</v>
      </c>
      <c r="S15">
        <f t="shared" si="1"/>
        <v>3951.2822520539717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3385.5174175132811</v>
      </c>
      <c r="AC15">
        <f t="shared" si="2"/>
        <v>3428.9535919322666</v>
      </c>
      <c r="AE15">
        <f t="shared" si="3"/>
        <v>1471.4192819253749</v>
      </c>
      <c r="AF15">
        <f t="shared" si="4"/>
        <v>-73.570964096268753</v>
      </c>
      <c r="AG15">
        <f t="shared" si="4"/>
        <v>-21.695195212578234</v>
      </c>
      <c r="AH15">
        <f t="shared" si="5"/>
        <v>-1037.6197844886656</v>
      </c>
      <c r="AI15">
        <f t="shared" si="6"/>
        <v>338.53333812786241</v>
      </c>
      <c r="AJ15">
        <f t="shared" si="7"/>
        <v>-43.436174418985502</v>
      </c>
      <c r="AK15">
        <f t="shared" si="24"/>
        <v>334.83560147396719</v>
      </c>
      <c r="AL15">
        <f t="shared" si="8"/>
        <v>629.93276518284415</v>
      </c>
      <c r="AN15">
        <f t="shared" si="9"/>
        <v>549.32940335059527</v>
      </c>
      <c r="AO15">
        <f t="shared" si="9"/>
        <v>-27.466470167529764</v>
      </c>
      <c r="AP15">
        <f t="shared" si="9"/>
        <v>-8.0995327355678359</v>
      </c>
      <c r="AQ15">
        <f t="shared" si="9"/>
        <v>-387.37772715067626</v>
      </c>
      <c r="AR15">
        <f t="shared" si="9"/>
        <v>126.38567329682139</v>
      </c>
      <c r="AS15">
        <f t="shared" si="9"/>
        <v>-16.216158147792864</v>
      </c>
      <c r="AT15">
        <f t="shared" si="9"/>
        <v>125.00518610681127</v>
      </c>
      <c r="AU15">
        <f t="shared" si="9"/>
        <v>235.17470125583981</v>
      </c>
      <c r="AW15">
        <v>12</v>
      </c>
      <c r="AX15">
        <f>(R15*SUMPRODUCT(K16:$K$23, X16:$X$23)-$AZ$3*SUMPRODUCT(K15:$K$22, W16:$W$23))/Z15</f>
        <v>3951.2822520539717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1695.558933104563</v>
      </c>
      <c r="P16">
        <f t="shared" si="22"/>
        <v>84.777946655228163</v>
      </c>
      <c r="Q16" s="4">
        <f t="shared" si="23"/>
        <v>25</v>
      </c>
      <c r="R16">
        <f t="shared" si="0"/>
        <v>500000</v>
      </c>
      <c r="S16">
        <f t="shared" si="1"/>
        <v>4018.4765734970347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3428.9535919322666</v>
      </c>
      <c r="AC16">
        <f t="shared" si="2"/>
        <v>3443.574656628442</v>
      </c>
      <c r="AE16">
        <f t="shared" si="3"/>
        <v>1452.9843994530734</v>
      </c>
      <c r="AF16">
        <f t="shared" si="4"/>
        <v>-72.649219972653682</v>
      </c>
      <c r="AG16">
        <f t="shared" si="4"/>
        <v>-21.423383922030119</v>
      </c>
      <c r="AH16">
        <f t="shared" si="5"/>
        <v>-1097.1867684466765</v>
      </c>
      <c r="AI16">
        <f t="shared" si="6"/>
        <v>261.72502711171296</v>
      </c>
      <c r="AJ16">
        <f t="shared" si="7"/>
        <v>-14.621064696175381</v>
      </c>
      <c r="AK16">
        <f t="shared" si="24"/>
        <v>336.65021399888809</v>
      </c>
      <c r="AL16">
        <f t="shared" si="8"/>
        <v>583.75417641442573</v>
      </c>
      <c r="AN16">
        <f t="shared" si="9"/>
        <v>499.68777106870931</v>
      </c>
      <c r="AO16">
        <f t="shared" si="9"/>
        <v>-24.984388553435469</v>
      </c>
      <c r="AP16">
        <f t="shared" si="9"/>
        <v>-7.3675966271750672</v>
      </c>
      <c r="AQ16">
        <f t="shared" si="9"/>
        <v>-377.32738973492781</v>
      </c>
      <c r="AR16">
        <f t="shared" si="9"/>
        <v>90.008396153170906</v>
      </c>
      <c r="AS16">
        <f t="shared" si="9"/>
        <v>-5.0282489140512139</v>
      </c>
      <c r="AT16">
        <f t="shared" si="9"/>
        <v>115.77549981006615</v>
      </c>
      <c r="AU16">
        <f t="shared" si="9"/>
        <v>200.75564704918588</v>
      </c>
      <c r="AW16">
        <v>13</v>
      </c>
      <c r="AX16">
        <f>(R16*SUMPRODUCT(K17:$K$23, X17:$X$23)-$AZ$3*SUMPRODUCT(K16:$K$22, W17:$W$23))/Z16</f>
        <v>4018.4765734970347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1695.558933104563</v>
      </c>
      <c r="P17">
        <f t="shared" si="22"/>
        <v>84.777946655228163</v>
      </c>
      <c r="Q17" s="4">
        <f t="shared" si="23"/>
        <v>25</v>
      </c>
      <c r="R17">
        <f t="shared" si="0"/>
        <v>500000</v>
      </c>
      <c r="S17">
        <f t="shared" si="1"/>
        <v>4055.2947226098358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3443.574656628442</v>
      </c>
      <c r="AC17">
        <f t="shared" si="2"/>
        <v>3430.9224117745375</v>
      </c>
      <c r="AE17">
        <f t="shared" si="3"/>
        <v>1434.5026790874406</v>
      </c>
      <c r="AF17">
        <f t="shared" si="4"/>
        <v>-71.725133954372041</v>
      </c>
      <c r="AG17">
        <f t="shared" si="4"/>
        <v>-21.150882034823624</v>
      </c>
      <c r="AH17">
        <f t="shared" si="5"/>
        <v>-1165.3609597238171</v>
      </c>
      <c r="AI17">
        <f t="shared" si="6"/>
        <v>176.26570337442786</v>
      </c>
      <c r="AJ17">
        <f t="shared" si="7"/>
        <v>12.652244853904449</v>
      </c>
      <c r="AK17">
        <f t="shared" si="24"/>
        <v>336.44465412330578</v>
      </c>
      <c r="AL17">
        <f t="shared" si="8"/>
        <v>525.36260235163809</v>
      </c>
      <c r="AN17">
        <f t="shared" si="9"/>
        <v>454.44413228130912</v>
      </c>
      <c r="AO17">
        <f t="shared" si="9"/>
        <v>-22.72220661406546</v>
      </c>
      <c r="AP17">
        <f t="shared" si="9"/>
        <v>-6.7005062963105528</v>
      </c>
      <c r="AQ17">
        <f t="shared" si="9"/>
        <v>-369.18122068137473</v>
      </c>
      <c r="AR17">
        <f t="shared" si="9"/>
        <v>55.840198689558385</v>
      </c>
      <c r="AS17">
        <f t="shared" si="9"/>
        <v>4.0081754588990828</v>
      </c>
      <c r="AT17">
        <f t="shared" si="9"/>
        <v>106.58418498110807</v>
      </c>
      <c r="AU17">
        <f t="shared" si="9"/>
        <v>166.43255912956553</v>
      </c>
      <c r="AW17">
        <v>14</v>
      </c>
      <c r="AX17">
        <f>(R17*SUMPRODUCT(K18:$K$23, X18:$X$23)-$AZ$3*SUMPRODUCT(K17:$K$22, W18:$W$23))/Z17</f>
        <v>4055.2947226098358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1695.558933104563</v>
      </c>
      <c r="P18">
        <f t="shared" si="22"/>
        <v>84.777946655228163</v>
      </c>
      <c r="Q18" s="4">
        <f t="shared" si="23"/>
        <v>25</v>
      </c>
      <c r="R18">
        <f t="shared" si="0"/>
        <v>500000</v>
      </c>
      <c r="S18">
        <f t="shared" si="1"/>
        <v>3875.0102859615517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3430.9224117745375</v>
      </c>
      <c r="AC18">
        <f t="shared" si="2"/>
        <v>3231.7098277027494</v>
      </c>
      <c r="AE18">
        <f t="shared" si="3"/>
        <v>1414.074818695223</v>
      </c>
      <c r="AF18">
        <f t="shared" si="4"/>
        <v>-70.703740934761157</v>
      </c>
      <c r="AG18">
        <f t="shared" si="4"/>
        <v>-20.84968547961433</v>
      </c>
      <c r="AH18">
        <f t="shared" si="5"/>
        <v>-1793.7546972212269</v>
      </c>
      <c r="AI18">
        <f t="shared" si="6"/>
        <v>-471.23330494037941</v>
      </c>
      <c r="AJ18">
        <f t="shared" si="7"/>
        <v>199.21258407178811</v>
      </c>
      <c r="AK18">
        <f t="shared" si="24"/>
        <v>334.20054426744997</v>
      </c>
      <c r="AL18">
        <f t="shared" si="8"/>
        <v>62.179823398858673</v>
      </c>
      <c r="AN18">
        <f t="shared" si="9"/>
        <v>412.66049240192399</v>
      </c>
      <c r="AO18">
        <f t="shared" si="9"/>
        <v>-20.633024620096201</v>
      </c>
      <c r="AP18">
        <f t="shared" si="9"/>
        <v>-6.0844315751140519</v>
      </c>
      <c r="AQ18">
        <f t="shared" si="9"/>
        <v>-523.46006506683591</v>
      </c>
      <c r="AR18">
        <f t="shared" si="9"/>
        <v>-137.51702886012214</v>
      </c>
      <c r="AS18">
        <f t="shared" si="9"/>
        <v>58.134945866285136</v>
      </c>
      <c r="AT18">
        <f t="shared" si="9"/>
        <v>97.527626781197256</v>
      </c>
      <c r="AU18">
        <f t="shared" si="9"/>
        <v>18.145543787360264</v>
      </c>
      <c r="AW18">
        <v>15</v>
      </c>
      <c r="AX18">
        <f>(R18*SUMPRODUCT(K19:$K$23, X19:$X$23)-$AZ$3*SUMPRODUCT(K18:$K$22, W19:$W$23))/Z18</f>
        <v>3875.0102859615517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1695.558933104563</v>
      </c>
      <c r="P19">
        <f t="shared" si="22"/>
        <v>84.777946655228163</v>
      </c>
      <c r="Q19" s="4">
        <f t="shared" si="23"/>
        <v>25</v>
      </c>
      <c r="R19">
        <f t="shared" si="0"/>
        <v>500000</v>
      </c>
      <c r="S19">
        <f t="shared" si="1"/>
        <v>3489.2286475839487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3231.7098277027494</v>
      </c>
      <c r="AC19">
        <f t="shared" si="2"/>
        <v>2863.6756571940969</v>
      </c>
      <c r="AE19">
        <f t="shared" si="3"/>
        <v>1391.577145691399</v>
      </c>
      <c r="AF19">
        <f t="shared" si="4"/>
        <v>-69.578857284569949</v>
      </c>
      <c r="AG19">
        <f t="shared" si="4"/>
        <v>-20.517970778276425</v>
      </c>
      <c r="AH19">
        <f t="shared" si="5"/>
        <v>-2464.356930835268</v>
      </c>
      <c r="AI19">
        <f t="shared" si="6"/>
        <v>-1162.8766132067153</v>
      </c>
      <c r="AJ19">
        <f t="shared" si="7"/>
        <v>368.03417050865255</v>
      </c>
      <c r="AK19">
        <f t="shared" si="24"/>
        <v>318.75956812767043</v>
      </c>
      <c r="AL19">
        <f t="shared" si="8"/>
        <v>-476.08287457039233</v>
      </c>
      <c r="AN19">
        <f t="shared" si="9"/>
        <v>374.08402120911279</v>
      </c>
      <c r="AO19">
        <f t="shared" si="9"/>
        <v>-18.704201060455638</v>
      </c>
      <c r="AP19">
        <f t="shared" si="9"/>
        <v>-5.515644633539309</v>
      </c>
      <c r="AQ19">
        <f t="shared" si="9"/>
        <v>-662.46887801780781</v>
      </c>
      <c r="AR19">
        <f t="shared" si="9"/>
        <v>-312.60470250268992</v>
      </c>
      <c r="AS19">
        <f t="shared" si="9"/>
        <v>98.935012602433517</v>
      </c>
      <c r="AT19">
        <f t="shared" si="9"/>
        <v>85.689005035242801</v>
      </c>
      <c r="AU19">
        <f t="shared" si="9"/>
        <v>-127.98068486501359</v>
      </c>
      <c r="AW19">
        <v>16</v>
      </c>
      <c r="AX19">
        <f>(R19*SUMPRODUCT(K20:$K$23, X20:$X$23)-$AZ$3*SUMPRODUCT(K19:$K$22, W20:$W$23))/Z19</f>
        <v>3489.2286475839487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1695.558933104563</v>
      </c>
      <c r="P20">
        <f t="shared" si="22"/>
        <v>84.777946655228163</v>
      </c>
      <c r="Q20" s="4">
        <f t="shared" si="23"/>
        <v>25</v>
      </c>
      <c r="R20">
        <f t="shared" si="0"/>
        <v>500000</v>
      </c>
      <c r="S20">
        <f t="shared" si="1"/>
        <v>2912.3776315971559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2863.6756571940969</v>
      </c>
      <c r="AC20">
        <f t="shared" si="2"/>
        <v>2347.9311193427984</v>
      </c>
      <c r="AE20">
        <f t="shared" si="3"/>
        <v>1366.9434693236042</v>
      </c>
      <c r="AF20">
        <f t="shared" si="4"/>
        <v>-68.347173466180209</v>
      </c>
      <c r="AG20">
        <f t="shared" si="4"/>
        <v>-20.154761987846907</v>
      </c>
      <c r="AH20">
        <f t="shared" si="5"/>
        <v>-3160.5816529350514</v>
      </c>
      <c r="AI20">
        <f t="shared" si="6"/>
        <v>-1882.1401190654744</v>
      </c>
      <c r="AJ20">
        <f t="shared" si="7"/>
        <v>515.74453785129845</v>
      </c>
      <c r="AK20">
        <f t="shared" si="24"/>
        <v>291.35903671360654</v>
      </c>
      <c r="AL20">
        <f t="shared" si="8"/>
        <v>-1075.0365445005696</v>
      </c>
      <c r="AN20">
        <f t="shared" si="9"/>
        <v>338.49619541680647</v>
      </c>
      <c r="AO20">
        <f t="shared" si="9"/>
        <v>-16.924809770840323</v>
      </c>
      <c r="AP20">
        <f t="shared" si="9"/>
        <v>-4.9909234767355004</v>
      </c>
      <c r="AQ20">
        <f t="shared" si="9"/>
        <v>-782.65479797204841</v>
      </c>
      <c r="AR20">
        <f t="shared" si="9"/>
        <v>-466.07433580281781</v>
      </c>
      <c r="AS20">
        <f t="shared" si="9"/>
        <v>127.71381391217938</v>
      </c>
      <c r="AT20">
        <f t="shared" si="9"/>
        <v>72.149234874111428</v>
      </c>
      <c r="AU20">
        <f t="shared" si="9"/>
        <v>-266.21128701652702</v>
      </c>
      <c r="AW20">
        <v>17</v>
      </c>
      <c r="AX20">
        <f>(R20*SUMPRODUCT(K21:$K$23, X21:$X$23)-$AZ$3*SUMPRODUCT(K20:$K$22, W21:$W$23))/Z20</f>
        <v>2912.3776315971559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1695.558933104563</v>
      </c>
      <c r="P21">
        <f t="shared" si="22"/>
        <v>84.777946655228163</v>
      </c>
      <c r="Q21" s="4">
        <f t="shared" si="23"/>
        <v>25</v>
      </c>
      <c r="R21">
        <f t="shared" si="0"/>
        <v>500000</v>
      </c>
      <c r="S21">
        <f t="shared" si="1"/>
        <v>2140.5315957113953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2347.9311193427984</v>
      </c>
      <c r="AC21">
        <f t="shared" si="2"/>
        <v>1691.5684279333409</v>
      </c>
      <c r="AE21">
        <f t="shared" si="3"/>
        <v>1339.926009355074</v>
      </c>
      <c r="AF21">
        <f t="shared" si="4"/>
        <v>-66.996300467753713</v>
      </c>
      <c r="AG21">
        <f t="shared" si="4"/>
        <v>-19.756405737276168</v>
      </c>
      <c r="AH21">
        <f t="shared" si="5"/>
        <v>-3936.1726138453323</v>
      </c>
      <c r="AI21">
        <f t="shared" si="6"/>
        <v>-2682.9993106952879</v>
      </c>
      <c r="AJ21">
        <f t="shared" si="7"/>
        <v>656.36269140945751</v>
      </c>
      <c r="AK21">
        <f t="shared" si="24"/>
        <v>253.46025797610832</v>
      </c>
      <c r="AL21">
        <f t="shared" si="8"/>
        <v>-1773.1763613097221</v>
      </c>
      <c r="AN21">
        <f t="shared" si="9"/>
        <v>305.65071880897693</v>
      </c>
      <c r="AO21">
        <f t="shared" si="9"/>
        <v>-15.282535940448849</v>
      </c>
      <c r="AP21">
        <f t="shared" si="9"/>
        <v>-4.5066366146491204</v>
      </c>
      <c r="AQ21">
        <f t="shared" si="9"/>
        <v>-897.88091310885295</v>
      </c>
      <c r="AR21">
        <f t="shared" si="9"/>
        <v>-612.01936685497401</v>
      </c>
      <c r="AS21">
        <f t="shared" si="9"/>
        <v>149.72298994722524</v>
      </c>
      <c r="AT21">
        <f t="shared" si="9"/>
        <v>57.816856676432323</v>
      </c>
      <c r="AU21">
        <f t="shared" si="9"/>
        <v>-404.47952023131643</v>
      </c>
      <c r="AW21">
        <v>18</v>
      </c>
      <c r="AX21">
        <f>(R21*SUMPRODUCT(K22:$K$23, X22:$X$23)-$AZ$3*SUMPRODUCT(K21:$K$22, W22:$W$23))/Z21</f>
        <v>2140.5315957113953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1695.558933104563</v>
      </c>
      <c r="P22">
        <f t="shared" si="22"/>
        <v>84.777946655228163</v>
      </c>
      <c r="Q22" s="4">
        <f t="shared" si="23"/>
        <v>25</v>
      </c>
      <c r="R22">
        <f t="shared" si="0"/>
        <v>500000</v>
      </c>
      <c r="S22">
        <f t="shared" si="1"/>
        <v>1169.7250806045076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1691.5684279333409</v>
      </c>
      <c r="AC22">
        <f t="shared" si="2"/>
        <v>903.94173938778567</v>
      </c>
      <c r="AE22">
        <f t="shared" si="3"/>
        <v>1310.2963394039159</v>
      </c>
      <c r="AF22">
        <f t="shared" si="4"/>
        <v>-65.51481697019581</v>
      </c>
      <c r="AG22">
        <f t="shared" si="4"/>
        <v>-19.319534016502267</v>
      </c>
      <c r="AH22">
        <f t="shared" si="5"/>
        <v>-4786.153268022772</v>
      </c>
      <c r="AI22">
        <f t="shared" si="6"/>
        <v>-3560.691279605554</v>
      </c>
      <c r="AJ22">
        <f t="shared" si="7"/>
        <v>787.62668854555523</v>
      </c>
      <c r="AK22">
        <f t="shared" si="24"/>
        <v>205.54449652569431</v>
      </c>
      <c r="AL22">
        <f t="shared" si="8"/>
        <v>-2567.5200945343045</v>
      </c>
      <c r="AN22">
        <f t="shared" si="9"/>
        <v>275.33124513552769</v>
      </c>
      <c r="AO22">
        <f t="shared" si="9"/>
        <v>-13.766562256776389</v>
      </c>
      <c r="AP22">
        <f t="shared" si="9"/>
        <v>-4.059594151519657</v>
      </c>
      <c r="AQ22">
        <f t="shared" si="9"/>
        <v>-1005.7095475773613</v>
      </c>
      <c r="AR22">
        <f t="shared" si="9"/>
        <v>-748.20445885012953</v>
      </c>
      <c r="AS22">
        <f t="shared" si="9"/>
        <v>165.50319980125568</v>
      </c>
      <c r="AT22">
        <f t="shared" si="9"/>
        <v>43.190857256702671</v>
      </c>
      <c r="AU22">
        <f t="shared" si="9"/>
        <v>-539.51040179217125</v>
      </c>
      <c r="AW22">
        <v>19</v>
      </c>
      <c r="AX22">
        <f>(R22*SUMPRODUCT(K23:$K$23, X23:$X$23)-$AZ$3*SUMPRODUCT(K22:$K$22, W23:$W$23))/Z22</f>
        <v>1169.7250806045076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1695.558933104563</v>
      </c>
      <c r="P23">
        <f t="shared" si="22"/>
        <v>84.777946655228163</v>
      </c>
      <c r="Q23" s="4">
        <f t="shared" si="23"/>
        <v>25</v>
      </c>
      <c r="R23">
        <f t="shared" si="0"/>
        <v>500000</v>
      </c>
      <c r="S23">
        <f t="shared" si="1"/>
        <v>1199.3646555076105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903.94173938778567</v>
      </c>
      <c r="AC23">
        <f t="shared" si="2"/>
        <v>903.94173938778579</v>
      </c>
      <c r="AE23">
        <f t="shared" si="3"/>
        <v>1277.9153397482385</v>
      </c>
      <c r="AF23">
        <f t="shared" si="4"/>
        <v>-63.895766987411939</v>
      </c>
      <c r="AG23">
        <f t="shared" si="4"/>
        <v>-18.842095588626631</v>
      </c>
      <c r="AH23">
        <f t="shared" si="5"/>
        <v>-5684.8617542122684</v>
      </c>
      <c r="AI23">
        <f t="shared" si="6"/>
        <v>-4489.6842770400681</v>
      </c>
      <c r="AJ23">
        <f t="shared" si="7"/>
        <v>0</v>
      </c>
      <c r="AK23">
        <f t="shared" si="24"/>
        <v>148.25729185040288</v>
      </c>
      <c r="AL23">
        <f t="shared" si="8"/>
        <v>-4341.4269851896652</v>
      </c>
      <c r="AN23">
        <f t="shared" si="9"/>
        <v>247.35997097744746</v>
      </c>
      <c r="AO23">
        <f t="shared" si="9"/>
        <v>-12.367998548872377</v>
      </c>
      <c r="AP23">
        <f t="shared" si="9"/>
        <v>-3.6471744825249477</v>
      </c>
      <c r="AQ23">
        <f t="shared" si="9"/>
        <v>-1100.3915476981317</v>
      </c>
      <c r="AR23">
        <f t="shared" si="9"/>
        <v>-869.04674975208138</v>
      </c>
      <c r="AS23">
        <f t="shared" si="9"/>
        <v>0</v>
      </c>
      <c r="AT23">
        <f t="shared" si="9"/>
        <v>28.697456137067366</v>
      </c>
      <c r="AU23">
        <f t="shared" si="9"/>
        <v>-840.34929361501406</v>
      </c>
      <c r="AW23">
        <v>20</v>
      </c>
      <c r="AX23">
        <f>(R23*SUMPRODUCT(K$23:$K24, X$23:$X24)-$AZ$3*SUMPRODUCT(K$22:$K23, W$23:$W24))/Z23</f>
        <v>1199.3646555076105</v>
      </c>
    </row>
    <row r="25" spans="5:50" x14ac:dyDescent="0.25">
      <c r="AN25" s="8">
        <f t="shared" ref="AN25:AU25" si="25">SUM(AN3:AN23)</f>
        <v>14712.714548968168</v>
      </c>
      <c r="AO25" s="8">
        <f t="shared" si="25"/>
        <v>-2007.3049272768308</v>
      </c>
      <c r="AP25" s="8">
        <f t="shared" si="25"/>
        <v>-1714.3627429166274</v>
      </c>
      <c r="AQ25" s="8">
        <f t="shared" si="25"/>
        <v>-11422.931718025477</v>
      </c>
      <c r="AR25" s="8">
        <f t="shared" si="25"/>
        <v>-431.88483925076957</v>
      </c>
      <c r="AS25" s="8">
        <f t="shared" si="25"/>
        <v>-1866.7812723571269</v>
      </c>
      <c r="AT25" s="8">
        <f t="shared" si="25"/>
        <v>2249.5826868825925</v>
      </c>
      <c r="AU25" s="9">
        <f t="shared" si="25"/>
        <v>-49.083424725304781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7349.6543994525182</v>
      </c>
      <c r="K3">
        <v>1</v>
      </c>
      <c r="L3" s="2">
        <v>0</v>
      </c>
      <c r="O3">
        <f>$C$3</f>
        <v>7349.6543994525182</v>
      </c>
      <c r="P3">
        <f>O3*B5</f>
        <v>5879.7235195620151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7349.6543994525182</v>
      </c>
      <c r="AF3">
        <f t="shared" ref="AF3:AG23" si="4">-$Z3*P3</f>
        <v>-5879.7235195620151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-52.50170710949692</v>
      </c>
      <c r="AJ3">
        <f t="shared" ref="AJ3:AJ23" si="7">AB3-AC3</f>
        <v>0</v>
      </c>
      <c r="AL3">
        <f t="shared" ref="AL3:AL23" si="8">SUM(AI3:AK3)</f>
        <v>-52.50170710949692</v>
      </c>
      <c r="AN3">
        <f t="shared" ref="AN3:AU23" si="9">AE3*$K3</f>
        <v>7349.6543994525182</v>
      </c>
      <c r="AO3">
        <f t="shared" si="9"/>
        <v>-5879.7235195620151</v>
      </c>
      <c r="AP3">
        <f t="shared" si="9"/>
        <v>-1522.432587</v>
      </c>
      <c r="AQ3">
        <f t="shared" si="9"/>
        <v>0</v>
      </c>
      <c r="AR3">
        <f t="shared" si="9"/>
        <v>-52.50170710949692</v>
      </c>
      <c r="AS3">
        <f t="shared" si="9"/>
        <v>0</v>
      </c>
      <c r="AT3">
        <f t="shared" si="9"/>
        <v>0</v>
      </c>
      <c r="AU3">
        <f t="shared" si="9"/>
        <v>-52.50170710949692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5571.9828258986208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500000</v>
      </c>
      <c r="S4">
        <f t="shared" si="1"/>
        <v>4605.6677307951295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4549.3855223572609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-4549.3855223572609</v>
      </c>
      <c r="AK4">
        <f>H4*SUM(AB4, AE4:AF4)</f>
        <v>0</v>
      </c>
      <c r="AL4">
        <f t="shared" si="8"/>
        <v>-5659.488522357261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-1022.597303541359</v>
      </c>
      <c r="AR4">
        <f t="shared" si="9"/>
        <v>-1022.597303541359</v>
      </c>
      <c r="AS4">
        <f t="shared" si="9"/>
        <v>-4190.7727192275233</v>
      </c>
      <c r="AT4">
        <f t="shared" si="9"/>
        <v>0</v>
      </c>
      <c r="AU4">
        <f t="shared" si="9"/>
        <v>-5213.3700227688823</v>
      </c>
      <c r="AW4">
        <v>1</v>
      </c>
      <c r="AX4">
        <f>(R4*SUMPRODUCT(K5:$K$23, X5:$X$23)-$AZ$3*SUMPRODUCT(K4:$K$22, W5:$W$23))/Z4</f>
        <v>4605.6677307951295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7349.6543994525182</v>
      </c>
      <c r="P5">
        <f t="shared" ref="P5:P23" si="22">O5*$C$5</f>
        <v>367.48271997262594</v>
      </c>
      <c r="Q5" s="4">
        <f t="shared" ref="Q5:Q23" si="23">$C$8</f>
        <v>25</v>
      </c>
      <c r="R5">
        <f t="shared" si="0"/>
        <v>500000</v>
      </c>
      <c r="S5">
        <f t="shared" si="1"/>
        <v>8845.7151306926644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4549.3855223572609</v>
      </c>
      <c r="AC5">
        <f t="shared" si="2"/>
        <v>8629.6060013215465</v>
      </c>
      <c r="AE5">
        <f t="shared" si="3"/>
        <v>7170.0954389866602</v>
      </c>
      <c r="AF5">
        <f t="shared" si="4"/>
        <v>-358.50477194933302</v>
      </c>
      <c r="AG5">
        <f t="shared" si="4"/>
        <v>-24.389226517646755</v>
      </c>
      <c r="AH5">
        <f t="shared" si="5"/>
        <v>-1166.4676770649091</v>
      </c>
      <c r="AI5">
        <f t="shared" si="6"/>
        <v>5620.7337634547712</v>
      </c>
      <c r="AJ5">
        <f t="shared" si="7"/>
        <v>-4080.2204789642856</v>
      </c>
      <c r="AK5">
        <f>H5*SUM(AB5, AE5:AF5)</f>
        <v>972.18145447887389</v>
      </c>
      <c r="AL5">
        <f t="shared" si="8"/>
        <v>2512.6947389693596</v>
      </c>
      <c r="AN5">
        <f t="shared" si="9"/>
        <v>6084.258678733614</v>
      </c>
      <c r="AO5">
        <f t="shared" si="9"/>
        <v>-304.21293393668071</v>
      </c>
      <c r="AP5">
        <f t="shared" si="9"/>
        <v>-20.695730533897059</v>
      </c>
      <c r="AQ5">
        <f t="shared" si="9"/>
        <v>-989.81821762855566</v>
      </c>
      <c r="AR5">
        <f t="shared" si="9"/>
        <v>4769.5317966344801</v>
      </c>
      <c r="AS5">
        <f t="shared" si="9"/>
        <v>-3462.3133083140074</v>
      </c>
      <c r="AT5">
        <f t="shared" si="9"/>
        <v>824.95463303803888</v>
      </c>
      <c r="AU5">
        <f t="shared" si="9"/>
        <v>2132.1731213585122</v>
      </c>
      <c r="AW5">
        <v>2</v>
      </c>
      <c r="AX5">
        <f>(R5*SUMPRODUCT(K6:$K$23, X6:$X$23)-$AZ$3*SUMPRODUCT(K5:$K$22, W6:$W$23))/Z5</f>
        <v>8845.7151306926644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7349.6543994525182</v>
      </c>
      <c r="P6">
        <f t="shared" si="22"/>
        <v>367.48271997262594</v>
      </c>
      <c r="Q6" s="4">
        <f t="shared" si="23"/>
        <v>25</v>
      </c>
      <c r="R6">
        <f t="shared" si="0"/>
        <v>500000</v>
      </c>
      <c r="S6">
        <f t="shared" si="1"/>
        <v>12745.277297742774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8629.6060013215465</v>
      </c>
      <c r="AC6">
        <f t="shared" si="2"/>
        <v>12278.118367427836</v>
      </c>
      <c r="AE6">
        <f t="shared" si="3"/>
        <v>7080.2638944659548</v>
      </c>
      <c r="AF6">
        <f t="shared" si="4"/>
        <v>-354.01319472329777</v>
      </c>
      <c r="AG6">
        <f t="shared" si="4"/>
        <v>-24.083662678728707</v>
      </c>
      <c r="AH6">
        <f t="shared" si="5"/>
        <v>-1233.4314748316458</v>
      </c>
      <c r="AI6">
        <f t="shared" si="6"/>
        <v>5468.735562232283</v>
      </c>
      <c r="AJ6">
        <f t="shared" si="7"/>
        <v>-3648.5123661062898</v>
      </c>
      <c r="AK6">
        <f>H6*SUM(AB6, AE6:AF6)</f>
        <v>1314.0313696234662</v>
      </c>
      <c r="AL6">
        <f t="shared" si="8"/>
        <v>3134.2545657494593</v>
      </c>
      <c r="AN6">
        <f t="shared" si="9"/>
        <v>5534.4382427705268</v>
      </c>
      <c r="AO6">
        <f t="shared" si="9"/>
        <v>-276.72191213852636</v>
      </c>
      <c r="AP6">
        <f t="shared" si="9"/>
        <v>-18.82550505770309</v>
      </c>
      <c r="AQ6">
        <f t="shared" si="9"/>
        <v>-964.13783806571041</v>
      </c>
      <c r="AR6">
        <f t="shared" si="9"/>
        <v>4274.7529875085875</v>
      </c>
      <c r="AS6">
        <f t="shared" si="9"/>
        <v>-2851.9369714429117</v>
      </c>
      <c r="AT6">
        <f t="shared" si="9"/>
        <v>1027.1404530456111</v>
      </c>
      <c r="AU6">
        <f t="shared" si="9"/>
        <v>2449.9564691112864</v>
      </c>
      <c r="AW6">
        <v>3</v>
      </c>
      <c r="AX6">
        <f>(R6*SUMPRODUCT(K7:$K$23, X7:$X$23)-$AZ$3*SUMPRODUCT(K6:$K$22, W7:$W$23))/Z6</f>
        <v>12745.277297742774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7349.6543994525182</v>
      </c>
      <c r="P7">
        <f t="shared" si="22"/>
        <v>367.48271997262594</v>
      </c>
      <c r="Q7" s="4">
        <f t="shared" si="23"/>
        <v>25</v>
      </c>
      <c r="R7">
        <f t="shared" si="0"/>
        <v>500000</v>
      </c>
      <c r="S7">
        <f t="shared" si="1"/>
        <v>16329.226163892672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12278.118367427836</v>
      </c>
      <c r="AC7">
        <f t="shared" si="2"/>
        <v>15530.611058705581</v>
      </c>
      <c r="AE7">
        <f t="shared" si="3"/>
        <v>6990.2041130521538</v>
      </c>
      <c r="AF7">
        <f t="shared" si="4"/>
        <v>-349.51020565260774</v>
      </c>
      <c r="AG7">
        <f t="shared" si="4"/>
        <v>-23.777322487343284</v>
      </c>
      <c r="AH7">
        <f t="shared" si="5"/>
        <v>-1310.0712919627483</v>
      </c>
      <c r="AI7">
        <f t="shared" si="6"/>
        <v>5306.8452929494542</v>
      </c>
      <c r="AJ7">
        <f t="shared" si="7"/>
        <v>-3252.4926912777446</v>
      </c>
      <c r="AK7">
        <f>H7*SUM(AB7, AE7:AF7)</f>
        <v>1618.920603981529</v>
      </c>
      <c r="AL7">
        <f t="shared" si="8"/>
        <v>3673.2732056532386</v>
      </c>
      <c r="AN7">
        <f t="shared" si="9"/>
        <v>5033.3290717144819</v>
      </c>
      <c r="AO7">
        <f t="shared" si="9"/>
        <v>-251.66645358572413</v>
      </c>
      <c r="AP7">
        <f t="shared" si="9"/>
        <v>-17.120971946957869</v>
      </c>
      <c r="AQ7">
        <f t="shared" si="9"/>
        <v>-943.32294353783686</v>
      </c>
      <c r="AR7">
        <f t="shared" si="9"/>
        <v>3821.2187026439628</v>
      </c>
      <c r="AS7">
        <f t="shared" si="9"/>
        <v>-2341.9725309564797</v>
      </c>
      <c r="AT7">
        <f t="shared" si="9"/>
        <v>1165.7113310329171</v>
      </c>
      <c r="AU7">
        <f t="shared" si="9"/>
        <v>2644.9575027204</v>
      </c>
      <c r="AW7">
        <v>4</v>
      </c>
      <c r="AX7">
        <f>(R7*SUMPRODUCT(K8:$K$23, X8:$X$23)-$AZ$3*SUMPRODUCT(K7:$K$22, W8:$W$23))/Z7</f>
        <v>16329.226163892672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7349.6543994525182</v>
      </c>
      <c r="P8">
        <f t="shared" si="22"/>
        <v>367.48271997262594</v>
      </c>
      <c r="Q8" s="4">
        <f t="shared" si="23"/>
        <v>25</v>
      </c>
      <c r="R8">
        <f t="shared" si="0"/>
        <v>500000</v>
      </c>
      <c r="S8">
        <f t="shared" si="1"/>
        <v>19208.584769607653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15530.611058705581</v>
      </c>
      <c r="AC8">
        <f t="shared" si="2"/>
        <v>18008.989002127255</v>
      </c>
      <c r="AE8">
        <f t="shared" si="3"/>
        <v>6890.6609641851373</v>
      </c>
      <c r="AF8">
        <f t="shared" si="4"/>
        <v>-344.53304820925689</v>
      </c>
      <c r="AG8">
        <f t="shared" si="4"/>
        <v>-23.438724427295615</v>
      </c>
      <c r="AH8">
        <f t="shared" si="5"/>
        <v>-2016.496703484715</v>
      </c>
      <c r="AI8">
        <f t="shared" si="6"/>
        <v>4506.1924880638699</v>
      </c>
      <c r="AJ8">
        <f t="shared" si="7"/>
        <v>-2478.377943421674</v>
      </c>
      <c r="AK8">
        <f t="shared" ref="AK8:AK23" si="24">H8*SUM(AB8:AB8, AE8:AF8)</f>
        <v>1889.1507075414422</v>
      </c>
      <c r="AL8">
        <f t="shared" si="8"/>
        <v>3916.9652521836379</v>
      </c>
      <c r="AN8">
        <f t="shared" si="9"/>
        <v>4570.5421318299286</v>
      </c>
      <c r="AO8">
        <f t="shared" si="9"/>
        <v>-228.52710659149648</v>
      </c>
      <c r="AP8">
        <f t="shared" si="9"/>
        <v>-15.546792690586894</v>
      </c>
      <c r="AQ8">
        <f t="shared" si="9"/>
        <v>-1337.5325226239684</v>
      </c>
      <c r="AR8">
        <f t="shared" si="9"/>
        <v>2988.9357099238773</v>
      </c>
      <c r="AS8">
        <f t="shared" si="9"/>
        <v>-1643.8961179316013</v>
      </c>
      <c r="AT8">
        <f t="shared" si="9"/>
        <v>1253.0645386665831</v>
      </c>
      <c r="AU8">
        <f t="shared" si="9"/>
        <v>2598.1041306588586</v>
      </c>
      <c r="AW8">
        <v>5</v>
      </c>
      <c r="AX8">
        <f>(R8*SUMPRODUCT(K9:$K$23, X9:$X$23)-$AZ$3*SUMPRODUCT(K8:$K$22, W9:$W$23))/Z8</f>
        <v>19208.584769607653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7349.6543994525182</v>
      </c>
      <c r="P9">
        <f t="shared" si="22"/>
        <v>367.48271997262594</v>
      </c>
      <c r="Q9" s="4">
        <f t="shared" si="23"/>
        <v>25</v>
      </c>
      <c r="R9">
        <f t="shared" si="0"/>
        <v>500000</v>
      </c>
      <c r="S9">
        <f t="shared" si="1"/>
        <v>21440.083424619948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18008.989002127255</v>
      </c>
      <c r="AC9">
        <f t="shared" si="2"/>
        <v>19781.322990930428</v>
      </c>
      <c r="AE9">
        <f t="shared" si="3"/>
        <v>6781.0318023452473</v>
      </c>
      <c r="AF9">
        <f t="shared" si="4"/>
        <v>-339.05159011726238</v>
      </c>
      <c r="AG9">
        <f t="shared" si="4"/>
        <v>-23.065818587505188</v>
      </c>
      <c r="AH9">
        <f t="shared" si="5"/>
        <v>-2770.3719103494263</v>
      </c>
      <c r="AI9">
        <f t="shared" si="6"/>
        <v>3648.5424832910535</v>
      </c>
      <c r="AJ9">
        <f t="shared" si="7"/>
        <v>-1772.3339888031733</v>
      </c>
      <c r="AK9">
        <f t="shared" si="24"/>
        <v>2092.3183376108068</v>
      </c>
      <c r="AL9">
        <f t="shared" si="8"/>
        <v>3968.526832098687</v>
      </c>
      <c r="AN9">
        <f t="shared" si="9"/>
        <v>4143.2771279575954</v>
      </c>
      <c r="AO9">
        <f t="shared" si="9"/>
        <v>-207.16385639787978</v>
      </c>
      <c r="AP9">
        <f t="shared" si="9"/>
        <v>-14.09344202724087</v>
      </c>
      <c r="AQ9">
        <f t="shared" si="9"/>
        <v>-1692.7244859870898</v>
      </c>
      <c r="AR9">
        <f t="shared" si="9"/>
        <v>2229.2953435453851</v>
      </c>
      <c r="AS9">
        <f t="shared" si="9"/>
        <v>-1082.9134994427161</v>
      </c>
      <c r="AT9">
        <f t="shared" si="9"/>
        <v>1278.4270838592568</v>
      </c>
      <c r="AU9">
        <f t="shared" si="9"/>
        <v>2424.8089279619253</v>
      </c>
      <c r="AW9">
        <v>6</v>
      </c>
      <c r="AX9">
        <f>(R9*SUMPRODUCT(K10:$K$23, X10:$X$23)-$AZ$3*SUMPRODUCT(K9:$K$22, W10:$W$23))/Z9</f>
        <v>21440.083424619948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7349.6543994525182</v>
      </c>
      <c r="P10">
        <f t="shared" si="22"/>
        <v>367.48271997262594</v>
      </c>
      <c r="Q10" s="4">
        <f t="shared" si="23"/>
        <v>25</v>
      </c>
      <c r="R10">
        <f t="shared" si="0"/>
        <v>500000</v>
      </c>
      <c r="S10">
        <f t="shared" si="1"/>
        <v>23085.768271894089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19781.322990930428</v>
      </c>
      <c r="AC10">
        <f t="shared" si="2"/>
        <v>20922.63902074904</v>
      </c>
      <c r="AE10">
        <f t="shared" si="3"/>
        <v>6660.9940858766404</v>
      </c>
      <c r="AF10">
        <f t="shared" si="4"/>
        <v>-333.04970429383206</v>
      </c>
      <c r="AG10">
        <f t="shared" si="4"/>
        <v>-22.657507835922271</v>
      </c>
      <c r="AH10">
        <f t="shared" si="5"/>
        <v>-3553.0513141573515</v>
      </c>
      <c r="AI10">
        <f t="shared" si="6"/>
        <v>2752.2355595895347</v>
      </c>
      <c r="AJ10">
        <f t="shared" si="7"/>
        <v>-1141.3160298186122</v>
      </c>
      <c r="AK10">
        <f t="shared" si="24"/>
        <v>2234.2222276007028</v>
      </c>
      <c r="AL10">
        <f t="shared" si="8"/>
        <v>3845.1417573716253</v>
      </c>
      <c r="AN10">
        <f t="shared" si="9"/>
        <v>3749.1137414477571</v>
      </c>
      <c r="AO10">
        <f t="shared" si="9"/>
        <v>-187.45568707238786</v>
      </c>
      <c r="AP10">
        <f t="shared" si="9"/>
        <v>-12.752687193451681</v>
      </c>
      <c r="AQ10">
        <f t="shared" si="9"/>
        <v>-1999.8206475247478</v>
      </c>
      <c r="AR10">
        <f t="shared" si="9"/>
        <v>1549.0847196571697</v>
      </c>
      <c r="AS10">
        <f t="shared" si="9"/>
        <v>-642.38513884889835</v>
      </c>
      <c r="AT10">
        <f t="shared" si="9"/>
        <v>1257.522998362401</v>
      </c>
      <c r="AU10">
        <f t="shared" si="9"/>
        <v>2164.2225791706724</v>
      </c>
      <c r="AW10">
        <v>7</v>
      </c>
      <c r="AX10">
        <f>(R10*SUMPRODUCT(K11:$K$23, X11:$X$23)-$AZ$3*SUMPRODUCT(K10:$K$22, W11:$W$23))/Z10</f>
        <v>23085.768271894089</v>
      </c>
    </row>
    <row r="11" spans="1:52" x14ac:dyDescent="0.25">
      <c r="A11" t="s">
        <v>33</v>
      </c>
      <c r="C11" s="7">
        <f>AU25</f>
        <v>3739.2029810961781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7349.6543994525182</v>
      </c>
      <c r="P11">
        <f t="shared" si="22"/>
        <v>367.48271997262594</v>
      </c>
      <c r="Q11" s="4">
        <f t="shared" si="23"/>
        <v>25</v>
      </c>
      <c r="R11">
        <f t="shared" si="0"/>
        <v>500000</v>
      </c>
      <c r="S11">
        <f t="shared" si="1"/>
        <v>24168.178670562134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20922.63902074904</v>
      </c>
      <c r="AC11">
        <f t="shared" si="2"/>
        <v>21470.705546271802</v>
      </c>
      <c r="AE11">
        <f t="shared" si="3"/>
        <v>6529.3404036985203</v>
      </c>
      <c r="AF11">
        <f t="shared" si="4"/>
        <v>-326.46702018492601</v>
      </c>
      <c r="AG11">
        <f t="shared" si="4"/>
        <v>-22.209685139021285</v>
      </c>
      <c r="AH11">
        <f t="shared" si="5"/>
        <v>-4424.9523708352453</v>
      </c>
      <c r="AI11">
        <f t="shared" si="6"/>
        <v>1755.7113275393276</v>
      </c>
      <c r="AJ11">
        <f t="shared" si="7"/>
        <v>-548.06652552276137</v>
      </c>
      <c r="AK11">
        <f t="shared" si="24"/>
        <v>2321.1843474575626</v>
      </c>
      <c r="AL11">
        <f t="shared" si="8"/>
        <v>3528.8291494741288</v>
      </c>
      <c r="AN11">
        <f t="shared" si="9"/>
        <v>3385.3240464315854</v>
      </c>
      <c r="AO11">
        <f t="shared" si="9"/>
        <v>-169.26620232157927</v>
      </c>
      <c r="AP11">
        <f t="shared" si="9"/>
        <v>-11.515249093493978</v>
      </c>
      <c r="AQ11">
        <f t="shared" si="9"/>
        <v>-2294.2436355160321</v>
      </c>
      <c r="AR11">
        <f t="shared" si="9"/>
        <v>910.29895950048001</v>
      </c>
      <c r="AS11">
        <f t="shared" si="9"/>
        <v>-284.16082991253444</v>
      </c>
      <c r="AT11">
        <f t="shared" si="9"/>
        <v>1203.4846863241473</v>
      </c>
      <c r="AU11">
        <f t="shared" si="9"/>
        <v>1829.6228159120928</v>
      </c>
      <c r="AW11">
        <v>8</v>
      </c>
      <c r="AX11">
        <f>(R11*SUMPRODUCT(K12:$K$23, X12:$X$23)-$AZ$3*SUMPRODUCT(K11:$K$22, W12:$W$23))/Z11</f>
        <v>24168.178670562134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7349.6543994525182</v>
      </c>
      <c r="P12">
        <f t="shared" si="22"/>
        <v>367.48271997262594</v>
      </c>
      <c r="Q12" s="4">
        <f t="shared" si="23"/>
        <v>25</v>
      </c>
      <c r="R12">
        <f t="shared" si="0"/>
        <v>500000</v>
      </c>
      <c r="S12">
        <f t="shared" si="1"/>
        <v>24710.94697816105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21470.705546271802</v>
      </c>
      <c r="AC12">
        <f t="shared" si="2"/>
        <v>21467.451594198425</v>
      </c>
      <c r="AE12">
        <f t="shared" si="3"/>
        <v>6384.9576543454687</v>
      </c>
      <c r="AF12">
        <f t="shared" si="4"/>
        <v>-319.24788271727346</v>
      </c>
      <c r="AG12">
        <f t="shared" si="4"/>
        <v>-21.718564259365344</v>
      </c>
      <c r="AH12">
        <f t="shared" si="5"/>
        <v>-5380.4805653145595</v>
      </c>
      <c r="AI12">
        <f t="shared" si="6"/>
        <v>663.51064205427065</v>
      </c>
      <c r="AJ12">
        <f t="shared" si="7"/>
        <v>3.2539520733771496</v>
      </c>
      <c r="AK12">
        <f t="shared" si="24"/>
        <v>2356.3461315833388</v>
      </c>
      <c r="AL12">
        <f t="shared" si="8"/>
        <v>3023.1107257109866</v>
      </c>
      <c r="AN12">
        <f t="shared" si="9"/>
        <v>3049.511836658819</v>
      </c>
      <c r="AO12">
        <f t="shared" si="9"/>
        <v>-152.47559183294098</v>
      </c>
      <c r="AP12">
        <f t="shared" si="9"/>
        <v>-10.37297698272037</v>
      </c>
      <c r="AQ12">
        <f t="shared" si="9"/>
        <v>-2569.7647594691016</v>
      </c>
      <c r="AR12">
        <f t="shared" si="9"/>
        <v>316.89850837405612</v>
      </c>
      <c r="AS12">
        <f t="shared" si="9"/>
        <v>1.5541160804615144</v>
      </c>
      <c r="AT12">
        <f t="shared" si="9"/>
        <v>1125.4116015379007</v>
      </c>
      <c r="AU12">
        <f t="shared" si="9"/>
        <v>1443.8642259924181</v>
      </c>
      <c r="AW12">
        <v>9</v>
      </c>
      <c r="AX12">
        <f>(R12*SUMPRODUCT(K13:$K$23, X13:$X$23)-$AZ$3*SUMPRODUCT(K12:$K$22, W13:$W$23))/Z12</f>
        <v>24710.94697816105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7349.6543994525182</v>
      </c>
      <c r="P13">
        <f t="shared" si="22"/>
        <v>367.48271997262594</v>
      </c>
      <c r="Q13" s="4">
        <f t="shared" si="23"/>
        <v>25</v>
      </c>
      <c r="R13">
        <f t="shared" si="0"/>
        <v>500000</v>
      </c>
      <c r="S13">
        <f t="shared" si="1"/>
        <v>24747.236789974904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21467.451594198425</v>
      </c>
      <c r="AC13">
        <f t="shared" si="2"/>
        <v>20967.679657565586</v>
      </c>
      <c r="AE13">
        <f t="shared" si="3"/>
        <v>6227.167919772196</v>
      </c>
      <c r="AF13">
        <f t="shared" si="4"/>
        <v>-311.35839598860986</v>
      </c>
      <c r="AG13">
        <f t="shared" si="4"/>
        <v>-21.181839244835999</v>
      </c>
      <c r="AH13">
        <f t="shared" si="5"/>
        <v>-6390.7874387138454</v>
      </c>
      <c r="AI13">
        <f t="shared" si="6"/>
        <v>-496.15975417509526</v>
      </c>
      <c r="AJ13">
        <f t="shared" si="7"/>
        <v>499.77193663283833</v>
      </c>
      <c r="AK13">
        <f t="shared" si="24"/>
        <v>2343.2404203879569</v>
      </c>
      <c r="AL13">
        <f t="shared" si="8"/>
        <v>2346.8526028456999</v>
      </c>
      <c r="AN13">
        <f t="shared" si="9"/>
        <v>2739.7077982922056</v>
      </c>
      <c r="AO13">
        <f t="shared" si="9"/>
        <v>-136.98538991461029</v>
      </c>
      <c r="AP13">
        <f t="shared" si="9"/>
        <v>-9.319172199771355</v>
      </c>
      <c r="AQ13">
        <f t="shared" si="9"/>
        <v>-2811.6939206792272</v>
      </c>
      <c r="AR13">
        <f t="shared" si="9"/>
        <v>-218.29068450140326</v>
      </c>
      <c r="AS13">
        <f t="shared" si="9"/>
        <v>219.87990203589607</v>
      </c>
      <c r="AT13">
        <f t="shared" si="9"/>
        <v>1030.9331843495947</v>
      </c>
      <c r="AU13">
        <f t="shared" si="9"/>
        <v>1032.5224018840875</v>
      </c>
      <c r="AW13">
        <v>10</v>
      </c>
      <c r="AX13">
        <f>(R13*SUMPRODUCT(K14:$K$23, X14:$X$23)-$AZ$3*SUMPRODUCT(K13:$K$22, W14:$W$23))/Z13</f>
        <v>24747.236789974904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7349.6543994525182</v>
      </c>
      <c r="P14">
        <f t="shared" si="22"/>
        <v>367.48271997262594</v>
      </c>
      <c r="Q14" s="4">
        <f t="shared" si="23"/>
        <v>25</v>
      </c>
      <c r="R14">
        <f t="shared" si="0"/>
        <v>500000</v>
      </c>
      <c r="S14">
        <f t="shared" si="1"/>
        <v>24290.996863275075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20967.679657565586</v>
      </c>
      <c r="AC14">
        <f t="shared" si="2"/>
        <v>20011.735089742127</v>
      </c>
      <c r="AE14">
        <f t="shared" si="3"/>
        <v>6054.890940493553</v>
      </c>
      <c r="AF14">
        <f t="shared" si="4"/>
        <v>-302.74454702467767</v>
      </c>
      <c r="AG14">
        <f t="shared" si="4"/>
        <v>-20.59583557066502</v>
      </c>
      <c r="AH14">
        <f t="shared" si="5"/>
        <v>-7483.7056344523889</v>
      </c>
      <c r="AI14">
        <f t="shared" si="6"/>
        <v>-1752.1550765541788</v>
      </c>
      <c r="AJ14">
        <f t="shared" si="7"/>
        <v>955.94456782345878</v>
      </c>
      <c r="AK14">
        <f t="shared" si="24"/>
        <v>2286.4689548391211</v>
      </c>
      <c r="AL14">
        <f t="shared" si="8"/>
        <v>1490.2584461084011</v>
      </c>
      <c r="AN14">
        <f t="shared" si="9"/>
        <v>2453.9254286994073</v>
      </c>
      <c r="AO14">
        <f t="shared" si="9"/>
        <v>-122.69627143497037</v>
      </c>
      <c r="AP14">
        <f t="shared" si="9"/>
        <v>-8.3470776152488284</v>
      </c>
      <c r="AQ14">
        <f t="shared" si="9"/>
        <v>-3032.9952657721701</v>
      </c>
      <c r="AR14">
        <f t="shared" si="9"/>
        <v>-710.11318612298203</v>
      </c>
      <c r="AS14">
        <f t="shared" si="9"/>
        <v>387.42509261741316</v>
      </c>
      <c r="AT14">
        <f t="shared" si="9"/>
        <v>926.65984661882624</v>
      </c>
      <c r="AU14">
        <f t="shared" si="9"/>
        <v>603.97175311325736</v>
      </c>
      <c r="AW14">
        <v>11</v>
      </c>
      <c r="AX14">
        <f>(R14*SUMPRODUCT(K15:$K$23, X15:$X$23)-$AZ$3*SUMPRODUCT(K14:$K$22, W15:$W$23))/Z14</f>
        <v>24290.996863275075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7349.6543994525182</v>
      </c>
      <c r="P15">
        <f t="shared" si="22"/>
        <v>367.48271997262594</v>
      </c>
      <c r="Q15" s="4">
        <f t="shared" si="23"/>
        <v>25</v>
      </c>
      <c r="R15">
        <f t="shared" si="0"/>
        <v>500000</v>
      </c>
      <c r="S15">
        <f t="shared" si="1"/>
        <v>23351.377645167999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20011.735089742127</v>
      </c>
      <c r="AC15">
        <f t="shared" si="2"/>
        <v>18641.074851517722</v>
      </c>
      <c r="AE15">
        <f t="shared" si="3"/>
        <v>5867.1252666469927</v>
      </c>
      <c r="AF15">
        <f t="shared" si="4"/>
        <v>-293.35626333234967</v>
      </c>
      <c r="AG15">
        <f t="shared" si="4"/>
        <v>-19.957146784629902</v>
      </c>
      <c r="AH15">
        <f t="shared" si="5"/>
        <v>-8654.6086065693489</v>
      </c>
      <c r="AI15">
        <f t="shared" si="6"/>
        <v>-3100.7967500393361</v>
      </c>
      <c r="AJ15">
        <f t="shared" si="7"/>
        <v>1370.6602382244055</v>
      </c>
      <c r="AK15">
        <f t="shared" si="24"/>
        <v>2189.4027562510541</v>
      </c>
      <c r="AL15">
        <f t="shared" si="8"/>
        <v>459.26624443612354</v>
      </c>
      <c r="AN15">
        <f t="shared" si="9"/>
        <v>2190.3915910990845</v>
      </c>
      <c r="AO15">
        <f t="shared" si="9"/>
        <v>-109.51957955495425</v>
      </c>
      <c r="AP15">
        <f t="shared" si="9"/>
        <v>-7.4506618680677317</v>
      </c>
      <c r="AQ15">
        <f t="shared" si="9"/>
        <v>-3231.051162968778</v>
      </c>
      <c r="AR15">
        <f t="shared" si="9"/>
        <v>-1157.6298132927154</v>
      </c>
      <c r="AS15">
        <f t="shared" si="9"/>
        <v>511.71272533207429</v>
      </c>
      <c r="AT15">
        <f t="shared" si="9"/>
        <v>817.37634171259765</v>
      </c>
      <c r="AU15">
        <f t="shared" si="9"/>
        <v>171.45925375195642</v>
      </c>
      <c r="AW15">
        <v>12</v>
      </c>
      <c r="AX15">
        <f>(R15*SUMPRODUCT(K16:$K$23, X16:$X$23)-$AZ$3*SUMPRODUCT(K15:$K$22, W16:$W$23))/Z15</f>
        <v>23351.377645167999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7349.6543994525182</v>
      </c>
      <c r="P16">
        <f t="shared" si="22"/>
        <v>367.48271997262594</v>
      </c>
      <c r="Q16" s="4">
        <f t="shared" si="23"/>
        <v>25</v>
      </c>
      <c r="R16">
        <f t="shared" si="0"/>
        <v>500000</v>
      </c>
      <c r="S16">
        <f t="shared" si="1"/>
        <v>21977.073886090529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18641.074851517722</v>
      </c>
      <c r="AC16">
        <f t="shared" si="2"/>
        <v>16938.733023864315</v>
      </c>
      <c r="AE16">
        <f t="shared" si="3"/>
        <v>5664.7137983546199</v>
      </c>
      <c r="AF16">
        <f t="shared" si="4"/>
        <v>-283.23568991773101</v>
      </c>
      <c r="AG16">
        <f t="shared" si="4"/>
        <v>-19.268640028763084</v>
      </c>
      <c r="AH16">
        <f t="shared" si="5"/>
        <v>-9778.7057604103666</v>
      </c>
      <c r="AI16">
        <f t="shared" si="6"/>
        <v>-4416.4962920022408</v>
      </c>
      <c r="AJ16">
        <f t="shared" si="7"/>
        <v>1702.3418276534067</v>
      </c>
      <c r="AK16">
        <f t="shared" si="24"/>
        <v>2055.6579018892362</v>
      </c>
      <c r="AL16">
        <f t="shared" si="8"/>
        <v>-658.49656245959795</v>
      </c>
      <c r="AN16">
        <f t="shared" si="9"/>
        <v>1948.1201675031477</v>
      </c>
      <c r="AO16">
        <f t="shared" si="9"/>
        <v>-97.406008375157398</v>
      </c>
      <c r="AP16">
        <f t="shared" si="9"/>
        <v>-6.6265706576906016</v>
      </c>
      <c r="AQ16">
        <f t="shared" si="9"/>
        <v>-3362.9402264714513</v>
      </c>
      <c r="AR16">
        <f t="shared" si="9"/>
        <v>-1518.8526380011513</v>
      </c>
      <c r="AS16">
        <f t="shared" si="9"/>
        <v>585.44289517310574</v>
      </c>
      <c r="AT16">
        <f t="shared" si="9"/>
        <v>706.94985814125857</v>
      </c>
      <c r="AU16">
        <f t="shared" si="9"/>
        <v>-226.45988468678712</v>
      </c>
      <c r="AW16">
        <v>13</v>
      </c>
      <c r="AX16">
        <f>(R16*SUMPRODUCT(K17:$K$23, X17:$X$23)-$AZ$3*SUMPRODUCT(K16:$K$22, W17:$W$23))/Z16</f>
        <v>21977.073886090529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7349.6543994525182</v>
      </c>
      <c r="P17">
        <f t="shared" si="22"/>
        <v>367.48271997262594</v>
      </c>
      <c r="Q17" s="4">
        <f t="shared" si="23"/>
        <v>25</v>
      </c>
      <c r="R17">
        <f t="shared" si="0"/>
        <v>500000</v>
      </c>
      <c r="S17">
        <f t="shared" si="1"/>
        <v>20193.383071737466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16938.733023864315</v>
      </c>
      <c r="AC17">
        <f t="shared" si="2"/>
        <v>14968.912247165603</v>
      </c>
      <c r="AE17">
        <f t="shared" si="3"/>
        <v>5448.1377073650201</v>
      </c>
      <c r="AF17">
        <f t="shared" si="4"/>
        <v>-272.40688536825104</v>
      </c>
      <c r="AG17">
        <f t="shared" si="4"/>
        <v>-18.531952018624359</v>
      </c>
      <c r="AH17">
        <f t="shared" si="5"/>
        <v>-10880.032197021867</v>
      </c>
      <c r="AI17">
        <f t="shared" si="6"/>
        <v>-5722.8333270437215</v>
      </c>
      <c r="AJ17">
        <f t="shared" si="7"/>
        <v>1969.8207766987125</v>
      </c>
      <c r="AK17">
        <f t="shared" si="24"/>
        <v>1892.3789002180247</v>
      </c>
      <c r="AL17">
        <f t="shared" si="8"/>
        <v>-1860.6336501269843</v>
      </c>
      <c r="AN17">
        <f t="shared" si="9"/>
        <v>1725.946036258089</v>
      </c>
      <c r="AO17">
        <f t="shared" si="9"/>
        <v>-86.29730181290445</v>
      </c>
      <c r="AP17">
        <f t="shared" si="9"/>
        <v>-5.8708407989451041</v>
      </c>
      <c r="AQ17">
        <f t="shared" si="9"/>
        <v>-3446.7462926689464</v>
      </c>
      <c r="AR17">
        <f t="shared" si="9"/>
        <v>-1812.9683990227072</v>
      </c>
      <c r="AS17">
        <f t="shared" si="9"/>
        <v>624.03054847273324</v>
      </c>
      <c r="AT17">
        <f t="shared" si="9"/>
        <v>599.49730299849648</v>
      </c>
      <c r="AU17">
        <f t="shared" si="9"/>
        <v>-589.44054755147738</v>
      </c>
      <c r="AW17">
        <v>14</v>
      </c>
      <c r="AX17">
        <f>(R17*SUMPRODUCT(K18:$K$23, X18:$X$23)-$AZ$3*SUMPRODUCT(K17:$K$22, W18:$W$23))/Z17</f>
        <v>20193.383071737466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7349.6543994525182</v>
      </c>
      <c r="P18">
        <f t="shared" si="22"/>
        <v>367.48271997262594</v>
      </c>
      <c r="Q18" s="4">
        <f t="shared" si="23"/>
        <v>25</v>
      </c>
      <c r="R18">
        <f t="shared" si="0"/>
        <v>500000</v>
      </c>
      <c r="S18">
        <f t="shared" si="1"/>
        <v>18001.226376031351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14968.912247165603</v>
      </c>
      <c r="AC18">
        <f t="shared" si="2"/>
        <v>12778.858124632472</v>
      </c>
      <c r="AE18">
        <f t="shared" si="3"/>
        <v>5217.4329056124434</v>
      </c>
      <c r="AF18">
        <f t="shared" si="4"/>
        <v>-260.8716452806222</v>
      </c>
      <c r="AG18">
        <f t="shared" si="4"/>
        <v>-17.747204909393748</v>
      </c>
      <c r="AH18">
        <f t="shared" si="5"/>
        <v>-11988.551780887372</v>
      </c>
      <c r="AI18">
        <f t="shared" si="6"/>
        <v>-7049.7377254649446</v>
      </c>
      <c r="AJ18">
        <f t="shared" si="7"/>
        <v>2190.0541225331308</v>
      </c>
      <c r="AK18">
        <f t="shared" si="24"/>
        <v>1705.0626189835698</v>
      </c>
      <c r="AL18">
        <f t="shared" si="8"/>
        <v>-3154.620983948244</v>
      </c>
      <c r="AN18">
        <f t="shared" si="9"/>
        <v>1522.5703784829764</v>
      </c>
      <c r="AO18">
        <f t="shared" si="9"/>
        <v>-76.128518924148821</v>
      </c>
      <c r="AP18">
        <f t="shared" si="9"/>
        <v>-5.1790543328009884</v>
      </c>
      <c r="AQ18">
        <f t="shared" si="9"/>
        <v>-3498.5430867454129</v>
      </c>
      <c r="AR18">
        <f t="shared" si="9"/>
        <v>-2057.2802815193863</v>
      </c>
      <c r="AS18">
        <f t="shared" si="9"/>
        <v>639.10961474109331</v>
      </c>
      <c r="AT18">
        <f t="shared" si="9"/>
        <v>497.57761797576018</v>
      </c>
      <c r="AU18">
        <f t="shared" si="9"/>
        <v>-920.59304880253285</v>
      </c>
      <c r="AW18">
        <v>15</v>
      </c>
      <c r="AX18">
        <f>(R18*SUMPRODUCT(K19:$K$23, X19:$X$23)-$AZ$3*SUMPRODUCT(K18:$K$22, W19:$W$23))/Z18</f>
        <v>18001.226376031351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7349.6543994525182</v>
      </c>
      <c r="P19">
        <f t="shared" si="22"/>
        <v>367.48271997262594</v>
      </c>
      <c r="Q19" s="4">
        <f t="shared" si="23"/>
        <v>25</v>
      </c>
      <c r="R19">
        <f t="shared" si="0"/>
        <v>500000</v>
      </c>
      <c r="S19">
        <f t="shared" si="1"/>
        <v>15343.62655993103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12778.858124632472</v>
      </c>
      <c r="AC19">
        <f t="shared" si="2"/>
        <v>10377.431189632167</v>
      </c>
      <c r="AE19">
        <f t="shared" si="3"/>
        <v>4970.8282784378889</v>
      </c>
      <c r="AF19">
        <f t="shared" si="4"/>
        <v>-248.54141392189447</v>
      </c>
      <c r="AG19">
        <f t="shared" si="4"/>
        <v>-16.908374218276748</v>
      </c>
      <c r="AH19">
        <f t="shared" si="5"/>
        <v>-13227.172840461237</v>
      </c>
      <c r="AI19">
        <f t="shared" si="6"/>
        <v>-8521.79435016352</v>
      </c>
      <c r="AJ19">
        <f t="shared" si="7"/>
        <v>2401.4269350003051</v>
      </c>
      <c r="AK19">
        <f t="shared" si="24"/>
        <v>1497.6079790114127</v>
      </c>
      <c r="AL19">
        <f t="shared" si="8"/>
        <v>-4622.7594361518022</v>
      </c>
      <c r="AN19">
        <f t="shared" si="9"/>
        <v>1336.2589612048628</v>
      </c>
      <c r="AO19">
        <f t="shared" si="9"/>
        <v>-66.812948060243144</v>
      </c>
      <c r="AP19">
        <f t="shared" si="9"/>
        <v>-4.5453122302743987</v>
      </c>
      <c r="AQ19">
        <f t="shared" si="9"/>
        <v>-3555.7310068708216</v>
      </c>
      <c r="AR19">
        <f t="shared" si="9"/>
        <v>-2290.8303059564764</v>
      </c>
      <c r="AS19">
        <f t="shared" si="9"/>
        <v>645.5520251005953</v>
      </c>
      <c r="AT19">
        <f t="shared" si="9"/>
        <v>402.58724909217551</v>
      </c>
      <c r="AU19">
        <f t="shared" si="9"/>
        <v>-1242.6910317637055</v>
      </c>
      <c r="AW19">
        <v>16</v>
      </c>
      <c r="AX19">
        <f>(R19*SUMPRODUCT(K20:$K$23, X20:$X$23)-$AZ$3*SUMPRODUCT(K19:$K$22, W20:$W$23))/Z19</f>
        <v>15343.62655993103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7349.6543994525182</v>
      </c>
      <c r="P20">
        <f t="shared" si="22"/>
        <v>367.48271997262594</v>
      </c>
      <c r="Q20" s="4">
        <f t="shared" si="23"/>
        <v>25</v>
      </c>
      <c r="R20">
        <f t="shared" si="0"/>
        <v>500000</v>
      </c>
      <c r="S20">
        <f t="shared" si="1"/>
        <v>12219.529768024297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10377.431189632167</v>
      </c>
      <c r="AC20">
        <f t="shared" si="2"/>
        <v>7830.5095783068209</v>
      </c>
      <c r="AE20">
        <f t="shared" si="3"/>
        <v>4709.7998257475483</v>
      </c>
      <c r="AF20">
        <f t="shared" si="4"/>
        <v>-235.48999128737745</v>
      </c>
      <c r="AG20">
        <f t="shared" si="4"/>
        <v>-16.020480589190647</v>
      </c>
      <c r="AH20">
        <f t="shared" si="5"/>
        <v>-14376.197738066621</v>
      </c>
      <c r="AI20">
        <f t="shared" si="6"/>
        <v>-9917.9083841956417</v>
      </c>
      <c r="AJ20">
        <f t="shared" si="7"/>
        <v>2546.921611325346</v>
      </c>
      <c r="AK20">
        <f t="shared" si="24"/>
        <v>1270.8931829136297</v>
      </c>
      <c r="AL20">
        <f t="shared" si="8"/>
        <v>-6100.0935899566657</v>
      </c>
      <c r="AN20">
        <f t="shared" si="9"/>
        <v>1166.287676094722</v>
      </c>
      <c r="AO20">
        <f t="shared" si="9"/>
        <v>-58.31438380473611</v>
      </c>
      <c r="AP20">
        <f t="shared" si="9"/>
        <v>-3.9671514220505384</v>
      </c>
      <c r="AQ20">
        <f t="shared" si="9"/>
        <v>-3559.9776787427827</v>
      </c>
      <c r="AR20">
        <f t="shared" si="9"/>
        <v>-2455.9715378748474</v>
      </c>
      <c r="AS20">
        <f t="shared" si="9"/>
        <v>630.69416900251986</v>
      </c>
      <c r="AT20">
        <f t="shared" si="9"/>
        <v>314.71126410976495</v>
      </c>
      <c r="AU20">
        <f t="shared" si="9"/>
        <v>-1510.5661047625624</v>
      </c>
      <c r="AW20">
        <v>17</v>
      </c>
      <c r="AX20">
        <f>(R20*SUMPRODUCT(K21:$K$23, X21:$X$23)-$AZ$3*SUMPRODUCT(K20:$K$22, W21:$W$23))/Z20</f>
        <v>12219.529768024297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7349.6543994525182</v>
      </c>
      <c r="P21">
        <f t="shared" si="22"/>
        <v>367.48271997262594</v>
      </c>
      <c r="Q21" s="4">
        <f t="shared" si="23"/>
        <v>25</v>
      </c>
      <c r="R21">
        <f t="shared" si="0"/>
        <v>500000</v>
      </c>
      <c r="S21">
        <f t="shared" si="1"/>
        <v>8654.2524900068365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7830.5095783068209</v>
      </c>
      <c r="AC21">
        <f t="shared" si="2"/>
        <v>5225.6080701531246</v>
      </c>
      <c r="AE21">
        <f t="shared" si="3"/>
        <v>4437.8660533609127</v>
      </c>
      <c r="AF21">
        <f t="shared" si="4"/>
        <v>-221.89330266804566</v>
      </c>
      <c r="AG21">
        <f t="shared" si="4"/>
        <v>-15.09549229175828</v>
      </c>
      <c r="AH21">
        <f t="shared" si="5"/>
        <v>-15295.669830809235</v>
      </c>
      <c r="AI21">
        <f t="shared" si="6"/>
        <v>-11094.792572408125</v>
      </c>
      <c r="AJ21">
        <f t="shared" si="7"/>
        <v>2604.9015081536963</v>
      </c>
      <c r="AK21">
        <f t="shared" si="24"/>
        <v>1030.8415858571614</v>
      </c>
      <c r="AL21">
        <f t="shared" si="8"/>
        <v>-7459.0494783972672</v>
      </c>
      <c r="AN21">
        <f t="shared" si="9"/>
        <v>1012.3222772879776</v>
      </c>
      <c r="AO21">
        <f t="shared" si="9"/>
        <v>-50.616113864398883</v>
      </c>
      <c r="AP21">
        <f t="shared" si="9"/>
        <v>-3.4434349639739055</v>
      </c>
      <c r="AQ21">
        <f t="shared" si="9"/>
        <v>-3489.0974918098905</v>
      </c>
      <c r="AR21">
        <f t="shared" si="9"/>
        <v>-2530.8347633502858</v>
      </c>
      <c r="AS21">
        <f t="shared" si="9"/>
        <v>594.20446564581823</v>
      </c>
      <c r="AT21">
        <f t="shared" si="9"/>
        <v>235.14542556501195</v>
      </c>
      <c r="AU21">
        <f t="shared" si="9"/>
        <v>-1701.4848721394555</v>
      </c>
      <c r="AW21">
        <v>18</v>
      </c>
      <c r="AX21">
        <f>(R21*SUMPRODUCT(K22:$K$23, X22:$X$23)-$AZ$3*SUMPRODUCT(K21:$K$22, W22:$W$23))/Z21</f>
        <v>8654.2524900068365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7349.6543994525182</v>
      </c>
      <c r="P22">
        <f t="shared" si="22"/>
        <v>367.48271997262594</v>
      </c>
      <c r="Q22" s="4">
        <f t="shared" si="23"/>
        <v>25</v>
      </c>
      <c r="R22">
        <f t="shared" si="0"/>
        <v>500000</v>
      </c>
      <c r="S22">
        <f t="shared" si="1"/>
        <v>4597.5745855660898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5225.6080701531246</v>
      </c>
      <c r="AC22">
        <f t="shared" si="2"/>
        <v>2599.859275571459</v>
      </c>
      <c r="AE22">
        <f t="shared" si="3"/>
        <v>4156.1190160242877</v>
      </c>
      <c r="AF22">
        <f t="shared" si="4"/>
        <v>-207.80595080121441</v>
      </c>
      <c r="AG22">
        <f t="shared" si="4"/>
        <v>-14.137123972570331</v>
      </c>
      <c r="AH22">
        <f t="shared" si="5"/>
        <v>-16148.267925407332</v>
      </c>
      <c r="AI22">
        <f t="shared" si="6"/>
        <v>-12214.091984156828</v>
      </c>
      <c r="AJ22">
        <f t="shared" si="7"/>
        <v>2625.7487945816656</v>
      </c>
      <c r="AK22">
        <f t="shared" si="24"/>
        <v>785.03077939641219</v>
      </c>
      <c r="AL22">
        <f t="shared" si="8"/>
        <v>-8803.3124101787507</v>
      </c>
      <c r="AN22">
        <f t="shared" si="9"/>
        <v>873.32108714734272</v>
      </c>
      <c r="AO22">
        <f t="shared" si="9"/>
        <v>-43.666054357367138</v>
      </c>
      <c r="AP22">
        <f t="shared" si="9"/>
        <v>-2.970619568222137</v>
      </c>
      <c r="AQ22">
        <f t="shared" si="9"/>
        <v>-3393.2192138361233</v>
      </c>
      <c r="AR22">
        <f t="shared" si="9"/>
        <v>-2566.5348006143695</v>
      </c>
      <c r="AS22">
        <f t="shared" si="9"/>
        <v>551.74593966595978</v>
      </c>
      <c r="AT22">
        <f t="shared" si="9"/>
        <v>164.95772403611889</v>
      </c>
      <c r="AU22">
        <f t="shared" si="9"/>
        <v>-1849.831136912291</v>
      </c>
      <c r="AW22">
        <v>19</v>
      </c>
      <c r="AX22">
        <f>(R22*SUMPRODUCT(K23:$K$23, X23:$X$23)-$AZ$3*SUMPRODUCT(K22:$K$22, W23:$W$23))/Z22</f>
        <v>4597.5745855660898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7349.6543994525182</v>
      </c>
      <c r="P23">
        <f t="shared" si="22"/>
        <v>367.48271997262594</v>
      </c>
      <c r="Q23" s="4">
        <f t="shared" si="23"/>
        <v>25</v>
      </c>
      <c r="R23">
        <f t="shared" si="0"/>
        <v>500000</v>
      </c>
      <c r="S23">
        <f t="shared" si="1"/>
        <v>4941.512317562032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2599.859275571459</v>
      </c>
      <c r="AC23">
        <f t="shared" si="2"/>
        <v>2599.859275571459</v>
      </c>
      <c r="AE23">
        <f t="shared" si="3"/>
        <v>3866.8460047648846</v>
      </c>
      <c r="AF23">
        <f t="shared" si="4"/>
        <v>-193.34230023824426</v>
      </c>
      <c r="AG23">
        <f t="shared" si="4"/>
        <v>-13.153155898911823</v>
      </c>
      <c r="AH23">
        <f t="shared" si="5"/>
        <v>-16851.936678656093</v>
      </c>
      <c r="AI23">
        <f t="shared" si="6"/>
        <v>-13191.586130028365</v>
      </c>
      <c r="AJ23">
        <f t="shared" si="7"/>
        <v>0</v>
      </c>
      <c r="AK23">
        <f t="shared" si="24"/>
        <v>536.82421693295464</v>
      </c>
      <c r="AL23">
        <f t="shared" si="8"/>
        <v>-12654.76191309541</v>
      </c>
      <c r="AN23">
        <f t="shared" si="9"/>
        <v>748.4869190953923</v>
      </c>
      <c r="AO23">
        <f t="shared" si="9"/>
        <v>-37.42434595476962</v>
      </c>
      <c r="AP23">
        <f t="shared" si="9"/>
        <v>-2.5459935883214717</v>
      </c>
      <c r="AQ23">
        <f t="shared" si="9"/>
        <v>-3261.9489242279437</v>
      </c>
      <c r="AR23">
        <f t="shared" si="9"/>
        <v>-2553.4323446756425</v>
      </c>
      <c r="AS23">
        <f t="shared" si="9"/>
        <v>0</v>
      </c>
      <c r="AT23">
        <f t="shared" si="9"/>
        <v>103.91050063354533</v>
      </c>
      <c r="AU23">
        <f t="shared" si="9"/>
        <v>-2449.5218440420972</v>
      </c>
      <c r="AW23">
        <v>20</v>
      </c>
      <c r="AX23">
        <f>(R23*SUMPRODUCT(K$23:$K24, X$23:$X24)-$AZ$3*SUMPRODUCT(K$22:$K23, W$23:$W24))/Z23</f>
        <v>4941.512317562032</v>
      </c>
    </row>
    <row r="25" spans="5:50" x14ac:dyDescent="0.25">
      <c r="AN25" s="8">
        <f t="shared" ref="AN25:AU25" si="25">SUM(AN3:AN23)</f>
        <v>60616.787598162024</v>
      </c>
      <c r="AO25" s="8">
        <f t="shared" si="25"/>
        <v>-8543.0801794974905</v>
      </c>
      <c r="AP25" s="8">
        <f t="shared" si="25"/>
        <v>-1703.621831771419</v>
      </c>
      <c r="AQ25" s="8">
        <f t="shared" si="25"/>
        <v>-50457.906624687952</v>
      </c>
      <c r="AR25" s="8">
        <f t="shared" si="25"/>
        <v>-87.821037794826225</v>
      </c>
      <c r="AS25" s="8">
        <f t="shared" si="25"/>
        <v>-11108.999622209001</v>
      </c>
      <c r="AT25" s="8">
        <f t="shared" si="25"/>
        <v>14936.023641100004</v>
      </c>
      <c r="AU25" s="9">
        <f t="shared" si="25"/>
        <v>3739.2029810961781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27317.225707296322</v>
      </c>
      <c r="K3">
        <v>1</v>
      </c>
      <c r="L3" s="2">
        <v>0</v>
      </c>
      <c r="O3">
        <f>$C$3</f>
        <v>27317.225707296322</v>
      </c>
      <c r="P3">
        <f>O3*B5</f>
        <v>21853.78056583706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27317.225707296322</v>
      </c>
      <c r="AF3">
        <f t="shared" ref="AF3:AG23" si="4">-$Z3*P3</f>
        <v>-21853.78056583706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3941.012554459262</v>
      </c>
      <c r="AJ3">
        <f t="shared" ref="AJ3:AJ23" si="7">AB3-AC3</f>
        <v>0</v>
      </c>
      <c r="AL3">
        <f t="shared" ref="AL3:AL23" si="8">SUM(AI3:AK3)</f>
        <v>3941.012554459262</v>
      </c>
      <c r="AN3">
        <f t="shared" ref="AN3:AU23" si="9">AE3*$K3</f>
        <v>27317.225707296322</v>
      </c>
      <c r="AO3">
        <f t="shared" si="9"/>
        <v>-21853.78056583706</v>
      </c>
      <c r="AP3">
        <f t="shared" si="9"/>
        <v>-1522.432587</v>
      </c>
      <c r="AQ3">
        <f t="shared" si="9"/>
        <v>0</v>
      </c>
      <c r="AR3">
        <f t="shared" si="9"/>
        <v>3941.012554459262</v>
      </c>
      <c r="AS3">
        <f t="shared" si="9"/>
        <v>0</v>
      </c>
      <c r="AT3">
        <f t="shared" si="9"/>
        <v>0</v>
      </c>
      <c r="AU3">
        <f t="shared" si="9"/>
        <v>3941.012554459262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19956.689014612115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500000</v>
      </c>
      <c r="S4">
        <f t="shared" si="1"/>
        <v>12156.565450309114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11820.24942331831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-11820.24942331831</v>
      </c>
      <c r="AK4">
        <f>H4*SUM(AB4, AE4:AF4)</f>
        <v>0</v>
      </c>
      <c r="AL4">
        <f t="shared" si="8"/>
        <v>-20652.940423318309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-8136.439591293808</v>
      </c>
      <c r="AR4">
        <f t="shared" si="9"/>
        <v>-8136.439591293808</v>
      </c>
      <c r="AS4">
        <f t="shared" si="9"/>
        <v>-10888.498803689034</v>
      </c>
      <c r="AT4">
        <f t="shared" si="9"/>
        <v>0</v>
      </c>
      <c r="AU4">
        <f t="shared" si="9"/>
        <v>-19024.938394982837</v>
      </c>
      <c r="AW4">
        <v>1</v>
      </c>
      <c r="AX4">
        <f>(R4*SUMPRODUCT(K5:$K$23, X5:$X$23)-$AZ$3*SUMPRODUCT(K4:$K$22, W5:$W$23))/Z4</f>
        <v>12156.565450309114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27317.225707296322</v>
      </c>
      <c r="P5">
        <f t="shared" ref="P5:P23" si="22">O5*$C$5</f>
        <v>1365.8612853648162</v>
      </c>
      <c r="Q5" s="4">
        <f t="shared" ref="Q5:Q23" si="23">$C$8</f>
        <v>25</v>
      </c>
      <c r="R5">
        <f t="shared" si="0"/>
        <v>500000</v>
      </c>
      <c r="S5">
        <f t="shared" si="1"/>
        <v>22317.853033897212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11820.24942331831</v>
      </c>
      <c r="AC5">
        <f t="shared" si="2"/>
        <v>21027.478481306593</v>
      </c>
      <c r="AE5">
        <f t="shared" si="3"/>
        <v>25737.797218071519</v>
      </c>
      <c r="AF5">
        <f t="shared" si="4"/>
        <v>-1286.8898609035759</v>
      </c>
      <c r="AG5">
        <f t="shared" si="4"/>
        <v>-23.554548962851904</v>
      </c>
      <c r="AH5">
        <f t="shared" si="5"/>
        <v>-10214.65665296191</v>
      </c>
      <c r="AI5">
        <f t="shared" si="6"/>
        <v>14212.69615524318</v>
      </c>
      <c r="AJ5">
        <f t="shared" si="7"/>
        <v>-9207.2290579882829</v>
      </c>
      <c r="AK5">
        <f>H5*SUM(AB5, AE5:AF5)</f>
        <v>3103.7954280197696</v>
      </c>
      <c r="AL5">
        <f t="shared" si="8"/>
        <v>8109.2625252746675</v>
      </c>
      <c r="AN5">
        <f t="shared" si="9"/>
        <v>21840.07415634469</v>
      </c>
      <c r="AO5">
        <f t="shared" si="9"/>
        <v>-1092.0037078172345</v>
      </c>
      <c r="AP5">
        <f t="shared" si="9"/>
        <v>-19.987456257784711</v>
      </c>
      <c r="AQ5">
        <f t="shared" si="9"/>
        <v>-8667.7526010519778</v>
      </c>
      <c r="AR5">
        <f t="shared" si="9"/>
        <v>12060.330391217694</v>
      </c>
      <c r="AS5">
        <f t="shared" si="9"/>
        <v>-7812.8894907807025</v>
      </c>
      <c r="AT5">
        <f t="shared" si="9"/>
        <v>2633.7577275835938</v>
      </c>
      <c r="AU5">
        <f t="shared" si="9"/>
        <v>6881.1986280205847</v>
      </c>
      <c r="AW5">
        <v>2</v>
      </c>
      <c r="AX5">
        <f>(R5*SUMPRODUCT(K6:$K$23, X6:$X$23)-$AZ$3*SUMPRODUCT(K5:$K$22, W6:$W$23))/Z5</f>
        <v>22317.853033897212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27317.225707296322</v>
      </c>
      <c r="P6">
        <f t="shared" si="22"/>
        <v>1365.8612853648162</v>
      </c>
      <c r="Q6" s="4">
        <f t="shared" si="23"/>
        <v>25</v>
      </c>
      <c r="R6">
        <f t="shared" si="0"/>
        <v>500000</v>
      </c>
      <c r="S6">
        <f t="shared" si="1"/>
        <v>30737.548652561763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21027.478481306593</v>
      </c>
      <c r="AC6">
        <f t="shared" si="2"/>
        <v>27961.25272724824</v>
      </c>
      <c r="AE6">
        <f t="shared" si="3"/>
        <v>24849.862311493587</v>
      </c>
      <c r="AF6">
        <f t="shared" si="4"/>
        <v>-1242.4931155746795</v>
      </c>
      <c r="AG6">
        <f t="shared" si="4"/>
        <v>-22.741934501108844</v>
      </c>
      <c r="AH6">
        <f t="shared" si="5"/>
        <v>-11541.379442290825</v>
      </c>
      <c r="AI6">
        <f t="shared" si="6"/>
        <v>12043.247819126977</v>
      </c>
      <c r="AJ6">
        <f t="shared" si="7"/>
        <v>-6933.7742459416477</v>
      </c>
      <c r="AK6">
        <f>H6*SUM(AB6, AE6:AF6)</f>
        <v>3819.4931854355409</v>
      </c>
      <c r="AL6">
        <f t="shared" si="8"/>
        <v>8928.9667586208707</v>
      </c>
      <c r="AN6">
        <f t="shared" si="9"/>
        <v>19424.421229808642</v>
      </c>
      <c r="AO6">
        <f t="shared" si="9"/>
        <v>-971.22106149043213</v>
      </c>
      <c r="AP6">
        <f t="shared" si="9"/>
        <v>-17.776714808030867</v>
      </c>
      <c r="AQ6">
        <f t="shared" si="9"/>
        <v>-9021.563703249205</v>
      </c>
      <c r="AR6">
        <f t="shared" si="9"/>
        <v>9413.8597502609755</v>
      </c>
      <c r="AS6">
        <f t="shared" si="9"/>
        <v>-5419.931506150635</v>
      </c>
      <c r="AT6">
        <f t="shared" si="9"/>
        <v>2985.587750478941</v>
      </c>
      <c r="AU6">
        <f t="shared" si="9"/>
        <v>6979.5159945892829</v>
      </c>
      <c r="AW6">
        <v>3</v>
      </c>
      <c r="AX6">
        <f>(R6*SUMPRODUCT(K7:$K$23, X7:$X$23)-$AZ$3*SUMPRODUCT(K6:$K$22, W7:$W$23))/Z6</f>
        <v>30737.548652561763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27317.225707296322</v>
      </c>
      <c r="P7">
        <f t="shared" si="22"/>
        <v>1365.8612853648162</v>
      </c>
      <c r="Q7" s="4">
        <f t="shared" si="23"/>
        <v>25</v>
      </c>
      <c r="R7">
        <f t="shared" si="0"/>
        <v>500000</v>
      </c>
      <c r="S7">
        <f t="shared" si="1"/>
        <v>37610.597361999404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27961.25272724824</v>
      </c>
      <c r="AC7">
        <f t="shared" si="2"/>
        <v>32905.442140691186</v>
      </c>
      <c r="AE7">
        <f t="shared" si="3"/>
        <v>23899.790298567481</v>
      </c>
      <c r="AF7">
        <f t="shared" si="4"/>
        <v>-1194.9895149283741</v>
      </c>
      <c r="AG7">
        <f t="shared" si="4"/>
        <v>-21.872453808682284</v>
      </c>
      <c r="AH7">
        <f t="shared" si="5"/>
        <v>-12841.22694830945</v>
      </c>
      <c r="AI7">
        <f t="shared" si="6"/>
        <v>9841.7013815209757</v>
      </c>
      <c r="AJ7">
        <f t="shared" si="7"/>
        <v>-4944.1894134429458</v>
      </c>
      <c r="AK7">
        <f>H7*SUM(AB7, AE7:AF7)</f>
        <v>4335.5955310336522</v>
      </c>
      <c r="AL7">
        <f t="shared" si="8"/>
        <v>9233.107499111682</v>
      </c>
      <c r="AN7">
        <f t="shared" si="9"/>
        <v>17209.155465581167</v>
      </c>
      <c r="AO7">
        <f t="shared" si="9"/>
        <v>-860.45777327905842</v>
      </c>
      <c r="AP7">
        <f t="shared" si="9"/>
        <v>-15.749362371180203</v>
      </c>
      <c r="AQ7">
        <f t="shared" si="9"/>
        <v>-9246.3853515699411</v>
      </c>
      <c r="AR7">
        <f t="shared" si="9"/>
        <v>7086.5629783609884</v>
      </c>
      <c r="AS7">
        <f t="shared" si="9"/>
        <v>-3560.0866452924533</v>
      </c>
      <c r="AT7">
        <f t="shared" si="9"/>
        <v>3121.8657819733753</v>
      </c>
      <c r="AU7">
        <f t="shared" si="9"/>
        <v>6648.3421150419108</v>
      </c>
      <c r="AW7">
        <v>4</v>
      </c>
      <c r="AX7">
        <f>(R7*SUMPRODUCT(K8:$K$23, X8:$X$23)-$AZ$3*SUMPRODUCT(K7:$K$22, W8:$W$23))/Z7</f>
        <v>37610.597361999404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27317.225707296322</v>
      </c>
      <c r="P8">
        <f t="shared" si="22"/>
        <v>1365.8612853648162</v>
      </c>
      <c r="Q8" s="4">
        <f t="shared" si="23"/>
        <v>25</v>
      </c>
      <c r="R8">
        <f t="shared" si="0"/>
        <v>500000</v>
      </c>
      <c r="S8">
        <f t="shared" si="1"/>
        <v>43077.290449927903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32905.442140691186</v>
      </c>
      <c r="AC8">
        <f t="shared" si="2"/>
        <v>36092.309629944983</v>
      </c>
      <c r="AE8">
        <f t="shared" si="3"/>
        <v>22887.738717105913</v>
      </c>
      <c r="AF8">
        <f t="shared" si="4"/>
        <v>-1144.3869358552959</v>
      </c>
      <c r="AG8">
        <f t="shared" si="4"/>
        <v>-20.946251059997547</v>
      </c>
      <c r="AH8">
        <f t="shared" si="5"/>
        <v>-14149.564211958255</v>
      </c>
      <c r="AI8">
        <f t="shared" si="6"/>
        <v>7572.8413182323638</v>
      </c>
      <c r="AJ8">
        <f t="shared" si="7"/>
        <v>-3186.8674892537965</v>
      </c>
      <c r="AK8">
        <f t="shared" ref="AK8:AK23" si="24">H8*SUM(AB8:AB8, AE8:AF8)</f>
        <v>4676.4065934884038</v>
      </c>
      <c r="AL8">
        <f t="shared" si="8"/>
        <v>9062.3804224669711</v>
      </c>
      <c r="AN8">
        <f t="shared" si="9"/>
        <v>15181.326530584625</v>
      </c>
      <c r="AO8">
        <f t="shared" si="9"/>
        <v>-759.06632652923145</v>
      </c>
      <c r="AP8">
        <f t="shared" si="9"/>
        <v>-13.893547146086794</v>
      </c>
      <c r="AQ8">
        <f t="shared" si="9"/>
        <v>-9385.3375915493052</v>
      </c>
      <c r="AR8">
        <f t="shared" si="9"/>
        <v>5023.0290653600014</v>
      </c>
      <c r="AS8">
        <f t="shared" si="9"/>
        <v>-2113.8338112846081</v>
      </c>
      <c r="AT8">
        <f t="shared" si="9"/>
        <v>3101.8379038234393</v>
      </c>
      <c r="AU8">
        <f t="shared" si="9"/>
        <v>6011.0331578988325</v>
      </c>
      <c r="AW8">
        <v>5</v>
      </c>
      <c r="AX8">
        <f>(R8*SUMPRODUCT(K9:$K$23, X9:$X$23)-$AZ$3*SUMPRODUCT(K8:$K$22, W9:$W$23))/Z8</f>
        <v>43077.290449927903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27317.225707296322</v>
      </c>
      <c r="P9">
        <f t="shared" si="22"/>
        <v>1365.8612853648162</v>
      </c>
      <c r="Q9" s="4">
        <f t="shared" si="23"/>
        <v>25</v>
      </c>
      <c r="R9">
        <f t="shared" si="0"/>
        <v>500000</v>
      </c>
      <c r="S9">
        <f t="shared" si="1"/>
        <v>47158.646790250001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36092.309629944983</v>
      </c>
      <c r="AC9">
        <f t="shared" si="2"/>
        <v>37644.325327012288</v>
      </c>
      <c r="AE9">
        <f t="shared" si="3"/>
        <v>21805.938073895159</v>
      </c>
      <c r="AF9">
        <f t="shared" si="4"/>
        <v>-1090.2969036947579</v>
      </c>
      <c r="AG9">
        <f t="shared" si="4"/>
        <v>-19.956215821058723</v>
      </c>
      <c r="AH9">
        <f t="shared" si="5"/>
        <v>-15611.454566776985</v>
      </c>
      <c r="AI9">
        <f t="shared" si="6"/>
        <v>5084.230387602358</v>
      </c>
      <c r="AJ9">
        <f t="shared" si="7"/>
        <v>-1552.0156970673052</v>
      </c>
      <c r="AK9">
        <f t="shared" si="24"/>
        <v>4861.1699658700409</v>
      </c>
      <c r="AL9">
        <f t="shared" si="8"/>
        <v>8393.3846564050946</v>
      </c>
      <c r="AN9">
        <f t="shared" si="9"/>
        <v>13323.642641519875</v>
      </c>
      <c r="AO9">
        <f t="shared" si="9"/>
        <v>-666.18213207599376</v>
      </c>
      <c r="AP9">
        <f t="shared" si="9"/>
        <v>-12.193444151579037</v>
      </c>
      <c r="AQ9">
        <f t="shared" si="9"/>
        <v>-9538.7522911049473</v>
      </c>
      <c r="AR9">
        <f t="shared" si="9"/>
        <v>3106.5147741873566</v>
      </c>
      <c r="AS9">
        <f t="shared" si="9"/>
        <v>-948.29685619025395</v>
      </c>
      <c r="AT9">
        <f t="shared" si="9"/>
        <v>2970.2226625360818</v>
      </c>
      <c r="AU9">
        <f t="shared" si="9"/>
        <v>5128.4405805331853</v>
      </c>
      <c r="AW9">
        <v>6</v>
      </c>
      <c r="AX9">
        <f>(R9*SUMPRODUCT(K10:$K$23, X10:$X$23)-$AZ$3*SUMPRODUCT(K9:$K$22, W10:$W$23))/Z9</f>
        <v>47158.646790250001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27317.225707296322</v>
      </c>
      <c r="P10">
        <f t="shared" si="22"/>
        <v>1365.8612853648162</v>
      </c>
      <c r="Q10" s="4">
        <f t="shared" si="23"/>
        <v>25</v>
      </c>
      <c r="R10">
        <f t="shared" si="0"/>
        <v>500000</v>
      </c>
      <c r="S10">
        <f t="shared" si="1"/>
        <v>50014.893185999761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37644.325327012288</v>
      </c>
      <c r="AC10">
        <f t="shared" si="2"/>
        <v>37827.811654839927</v>
      </c>
      <c r="AE10">
        <f t="shared" si="3"/>
        <v>20660.863258178739</v>
      </c>
      <c r="AF10">
        <f t="shared" si="4"/>
        <v>-1033.0431629089371</v>
      </c>
      <c r="AG10">
        <f t="shared" si="4"/>
        <v>-18.908273738665475</v>
      </c>
      <c r="AH10">
        <f t="shared" si="5"/>
        <v>-16967.598483653223</v>
      </c>
      <c r="AI10">
        <f t="shared" si="6"/>
        <v>2641.313337877913</v>
      </c>
      <c r="AJ10">
        <f t="shared" si="7"/>
        <v>-183.48632782763889</v>
      </c>
      <c r="AK10">
        <f t="shared" si="24"/>
        <v>4900.8920280755237</v>
      </c>
      <c r="AL10">
        <f t="shared" si="8"/>
        <v>7358.7190381257979</v>
      </c>
      <c r="AN10">
        <f t="shared" si="9"/>
        <v>11628.883820156798</v>
      </c>
      <c r="AO10">
        <f t="shared" si="9"/>
        <v>-581.44419100784</v>
      </c>
      <c r="AP10">
        <f t="shared" si="9"/>
        <v>-10.64244585519053</v>
      </c>
      <c r="AQ10">
        <f t="shared" si="9"/>
        <v>-9550.1445901764946</v>
      </c>
      <c r="AR10">
        <f t="shared" si="9"/>
        <v>1486.6525931172728</v>
      </c>
      <c r="AS10">
        <f t="shared" si="9"/>
        <v>-103.27454193135712</v>
      </c>
      <c r="AT10">
        <f t="shared" si="9"/>
        <v>2758.4473745094979</v>
      </c>
      <c r="AU10">
        <f t="shared" si="9"/>
        <v>4141.8254256954133</v>
      </c>
      <c r="AW10">
        <v>7</v>
      </c>
      <c r="AX10">
        <f>(R10*SUMPRODUCT(K11:$K$23, X11:$X$23)-$AZ$3*SUMPRODUCT(K10:$K$22, W11:$W$23))/Z10</f>
        <v>50014.893185999761</v>
      </c>
    </row>
    <row r="11" spans="1:52" x14ac:dyDescent="0.25">
      <c r="A11" t="s">
        <v>33</v>
      </c>
      <c r="C11" s="7">
        <f>AU25</f>
        <v>12931.445876742042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27317.225707296322</v>
      </c>
      <c r="P11">
        <f t="shared" si="22"/>
        <v>1365.8612853648162</v>
      </c>
      <c r="Q11" s="4">
        <f t="shared" si="23"/>
        <v>25</v>
      </c>
      <c r="R11">
        <f t="shared" si="0"/>
        <v>500000</v>
      </c>
      <c r="S11">
        <f t="shared" si="1"/>
        <v>51866.567308391299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37827.811654839927</v>
      </c>
      <c r="AC11">
        <f t="shared" si="2"/>
        <v>36963.332501669407</v>
      </c>
      <c r="AE11">
        <f t="shared" si="3"/>
        <v>19467.949186577145</v>
      </c>
      <c r="AF11">
        <f t="shared" si="4"/>
        <v>-973.39745932885739</v>
      </c>
      <c r="AG11">
        <f t="shared" si="4"/>
        <v>-17.816550438884185</v>
      </c>
      <c r="AH11">
        <f t="shared" si="5"/>
        <v>-18052.811247892732</v>
      </c>
      <c r="AI11">
        <f t="shared" si="6"/>
        <v>423.92392891666896</v>
      </c>
      <c r="AJ11">
        <f t="shared" si="7"/>
        <v>864.47915317051957</v>
      </c>
      <c r="AK11">
        <f t="shared" si="24"/>
        <v>4819.6172793320529</v>
      </c>
      <c r="AL11">
        <f t="shared" si="8"/>
        <v>6108.0203614192415</v>
      </c>
      <c r="AN11">
        <f t="shared" si="9"/>
        <v>10093.717349871362</v>
      </c>
      <c r="AO11">
        <f t="shared" si="9"/>
        <v>-504.68586749356814</v>
      </c>
      <c r="AP11">
        <f t="shared" si="9"/>
        <v>-9.2375022431133722</v>
      </c>
      <c r="AQ11">
        <f t="shared" si="9"/>
        <v>-9359.998444645913</v>
      </c>
      <c r="AR11">
        <f t="shared" si="9"/>
        <v>219.79553548876626</v>
      </c>
      <c r="AS11">
        <f t="shared" si="9"/>
        <v>448.2140436741887</v>
      </c>
      <c r="AT11">
        <f t="shared" si="9"/>
        <v>2498.8689915872446</v>
      </c>
      <c r="AU11">
        <f t="shared" si="9"/>
        <v>3166.8785707501993</v>
      </c>
      <c r="AW11">
        <v>8</v>
      </c>
      <c r="AX11">
        <f>(R11*SUMPRODUCT(K12:$K$23, X12:$X$23)-$AZ$3*SUMPRODUCT(K11:$K$22, W12:$W$23))/Z11</f>
        <v>51866.567308391299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27317.225707296322</v>
      </c>
      <c r="P12">
        <f t="shared" si="22"/>
        <v>1365.8612853648162</v>
      </c>
      <c r="Q12" s="4">
        <f t="shared" si="23"/>
        <v>25</v>
      </c>
      <c r="R12">
        <f t="shared" si="0"/>
        <v>500000</v>
      </c>
      <c r="S12">
        <f t="shared" si="1"/>
        <v>52792.375105586674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36963.332501669407</v>
      </c>
      <c r="AC12">
        <f t="shared" si="2"/>
        <v>35234.539505631736</v>
      </c>
      <c r="AE12">
        <f t="shared" si="3"/>
        <v>18231.986464767615</v>
      </c>
      <c r="AF12">
        <f t="shared" si="4"/>
        <v>-911.59932323838086</v>
      </c>
      <c r="AG12">
        <f t="shared" si="4"/>
        <v>-16.68543015689357</v>
      </c>
      <c r="AH12">
        <f t="shared" si="5"/>
        <v>-19059.095552035433</v>
      </c>
      <c r="AI12">
        <f t="shared" si="6"/>
        <v>-1755.3938406630914</v>
      </c>
      <c r="AJ12">
        <f t="shared" si="7"/>
        <v>1728.7929960376714</v>
      </c>
      <c r="AK12">
        <f t="shared" si="24"/>
        <v>4645.1664573077942</v>
      </c>
      <c r="AL12">
        <f t="shared" si="8"/>
        <v>4618.5656126823742</v>
      </c>
      <c r="AN12">
        <f t="shared" si="9"/>
        <v>8707.7568153130869</v>
      </c>
      <c r="AO12">
        <f t="shared" si="9"/>
        <v>-435.38784076565446</v>
      </c>
      <c r="AP12">
        <f t="shared" si="9"/>
        <v>-7.9691079436621557</v>
      </c>
      <c r="AQ12">
        <f t="shared" si="9"/>
        <v>-9102.7913775414945</v>
      </c>
      <c r="AR12">
        <f t="shared" si="9"/>
        <v>-838.39151093772375</v>
      </c>
      <c r="AS12">
        <f t="shared" si="9"/>
        <v>825.68671398497781</v>
      </c>
      <c r="AT12">
        <f t="shared" si="9"/>
        <v>2218.5722853102861</v>
      </c>
      <c r="AU12">
        <f t="shared" si="9"/>
        <v>2205.8674883575404</v>
      </c>
      <c r="AW12">
        <v>9</v>
      </c>
      <c r="AX12">
        <f>(R12*SUMPRODUCT(K13:$K$23, X13:$X$23)-$AZ$3*SUMPRODUCT(K12:$K$22, W13:$W$23))/Z12</f>
        <v>52792.375105586674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27317.225707296322</v>
      </c>
      <c r="P13">
        <f t="shared" si="22"/>
        <v>1365.8612853648162</v>
      </c>
      <c r="Q13" s="4">
        <f t="shared" si="23"/>
        <v>25</v>
      </c>
      <c r="R13">
        <f t="shared" si="0"/>
        <v>500000</v>
      </c>
      <c r="S13">
        <f t="shared" si="1"/>
        <v>52894.19184368891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35234.539505631736</v>
      </c>
      <c r="AC13">
        <f t="shared" si="2"/>
        <v>32845.379639853709</v>
      </c>
      <c r="AE13">
        <f t="shared" si="3"/>
        <v>16963.008938963001</v>
      </c>
      <c r="AF13">
        <f t="shared" si="4"/>
        <v>-848.15044694815026</v>
      </c>
      <c r="AG13">
        <f t="shared" si="4"/>
        <v>-15.52409560246106</v>
      </c>
      <c r="AH13">
        <f t="shared" si="5"/>
        <v>-19889.605057271518</v>
      </c>
      <c r="AI13">
        <f t="shared" si="6"/>
        <v>-3790.270660859127</v>
      </c>
      <c r="AJ13">
        <f t="shared" si="7"/>
        <v>2389.1598657780269</v>
      </c>
      <c r="AK13">
        <f t="shared" si="24"/>
        <v>4394.0706854546142</v>
      </c>
      <c r="AL13">
        <f t="shared" si="8"/>
        <v>2992.9598903735141</v>
      </c>
      <c r="AN13">
        <f t="shared" si="9"/>
        <v>7463.053585726565</v>
      </c>
      <c r="AO13">
        <f t="shared" si="9"/>
        <v>-373.15267928632835</v>
      </c>
      <c r="AP13">
        <f t="shared" si="9"/>
        <v>-6.8299885809169245</v>
      </c>
      <c r="AQ13">
        <f t="shared" si="9"/>
        <v>-8750.6402239996587</v>
      </c>
      <c r="AR13">
        <f t="shared" si="9"/>
        <v>-1667.5693061403392</v>
      </c>
      <c r="AS13">
        <f t="shared" si="9"/>
        <v>1051.135925667839</v>
      </c>
      <c r="AT13">
        <f t="shared" si="9"/>
        <v>1933.217455878013</v>
      </c>
      <c r="AU13">
        <f t="shared" si="9"/>
        <v>1316.7840754055126</v>
      </c>
      <c r="AW13">
        <v>10</v>
      </c>
      <c r="AX13">
        <f>(R13*SUMPRODUCT(K14:$K$23, X14:$X$23)-$AZ$3*SUMPRODUCT(K13:$K$22, W14:$W$23))/Z13</f>
        <v>52894.19184368891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27317.225707296322</v>
      </c>
      <c r="P14">
        <f t="shared" si="22"/>
        <v>1365.8612853648162</v>
      </c>
      <c r="Q14" s="4">
        <f t="shared" si="23"/>
        <v>25</v>
      </c>
      <c r="R14">
        <f t="shared" si="0"/>
        <v>500000</v>
      </c>
      <c r="S14">
        <f t="shared" si="1"/>
        <v>52206.190290954175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32845.379639853709</v>
      </c>
      <c r="AC14">
        <f t="shared" si="2"/>
        <v>29941.103068096611</v>
      </c>
      <c r="AE14">
        <f t="shared" si="3"/>
        <v>15666.875247519016</v>
      </c>
      <c r="AF14">
        <f t="shared" si="4"/>
        <v>-783.34376237595086</v>
      </c>
      <c r="AG14">
        <f t="shared" si="4"/>
        <v>-14.337908445928365</v>
      </c>
      <c r="AH14">
        <f t="shared" si="5"/>
        <v>-20618.924010161703</v>
      </c>
      <c r="AI14">
        <f t="shared" si="6"/>
        <v>-5749.7304334645669</v>
      </c>
      <c r="AJ14">
        <f t="shared" si="7"/>
        <v>2904.2765717570983</v>
      </c>
      <c r="AK14">
        <f t="shared" si="24"/>
        <v>4084.258382788224</v>
      </c>
      <c r="AL14">
        <f t="shared" si="8"/>
        <v>1238.8045210807554</v>
      </c>
      <c r="AN14">
        <f t="shared" si="9"/>
        <v>6349.4692036541346</v>
      </c>
      <c r="AO14">
        <f t="shared" si="9"/>
        <v>-317.47346018270673</v>
      </c>
      <c r="AP14">
        <f t="shared" si="9"/>
        <v>-5.8108657076752639</v>
      </c>
      <c r="AQ14">
        <f t="shared" si="9"/>
        <v>-8356.434895065544</v>
      </c>
      <c r="AR14">
        <f t="shared" si="9"/>
        <v>-2330.250017301792</v>
      </c>
      <c r="AS14">
        <f t="shared" si="9"/>
        <v>1177.0448388670313</v>
      </c>
      <c r="AT14">
        <f t="shared" si="9"/>
        <v>1655.2677168592863</v>
      </c>
      <c r="AU14">
        <f t="shared" si="9"/>
        <v>502.06253842452566</v>
      </c>
      <c r="AW14">
        <v>11</v>
      </c>
      <c r="AX14">
        <f>(R14*SUMPRODUCT(K15:$K$23, X15:$X$23)-$AZ$3*SUMPRODUCT(K14:$K$22, W15:$W$23))/Z14</f>
        <v>52206.190290954175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27317.225707296322</v>
      </c>
      <c r="P15">
        <f t="shared" si="22"/>
        <v>1365.8612853648162</v>
      </c>
      <c r="Q15" s="4">
        <f t="shared" si="23"/>
        <v>25</v>
      </c>
      <c r="R15">
        <f t="shared" si="0"/>
        <v>500000</v>
      </c>
      <c r="S15">
        <f t="shared" si="1"/>
        <v>50704.584377931584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29941.103068096611</v>
      </c>
      <c r="AC15">
        <f t="shared" si="2"/>
        <v>26629.599551200336</v>
      </c>
      <c r="AE15">
        <f t="shared" si="3"/>
        <v>14346.765491912143</v>
      </c>
      <c r="AF15">
        <f t="shared" si="4"/>
        <v>-717.33827459560723</v>
      </c>
      <c r="AG15">
        <f t="shared" si="4"/>
        <v>-13.129779031770584</v>
      </c>
      <c r="AH15">
        <f t="shared" si="5"/>
        <v>-21295.006593970018</v>
      </c>
      <c r="AI15">
        <f t="shared" si="6"/>
        <v>-7678.7091556852538</v>
      </c>
      <c r="AJ15">
        <f t="shared" si="7"/>
        <v>3311.503516896275</v>
      </c>
      <c r="AK15">
        <f t="shared" si="24"/>
        <v>3728.4174175833746</v>
      </c>
      <c r="AL15">
        <f t="shared" si="8"/>
        <v>-638.78822120560426</v>
      </c>
      <c r="AN15">
        <f t="shared" si="9"/>
        <v>5356.1212799729419</v>
      </c>
      <c r="AO15">
        <f t="shared" si="9"/>
        <v>-267.80606399864712</v>
      </c>
      <c r="AP15">
        <f t="shared" si="9"/>
        <v>-4.9017800502178597</v>
      </c>
      <c r="AQ15">
        <f t="shared" si="9"/>
        <v>-7950.1291102462392</v>
      </c>
      <c r="AR15">
        <f t="shared" si="9"/>
        <v>-2866.7156743221626</v>
      </c>
      <c r="AS15">
        <f t="shared" si="9"/>
        <v>1236.2936067751536</v>
      </c>
      <c r="AT15">
        <f t="shared" si="9"/>
        <v>1391.9413321558716</v>
      </c>
      <c r="AU15">
        <f t="shared" si="9"/>
        <v>-238.48073539113733</v>
      </c>
      <c r="AW15">
        <v>12</v>
      </c>
      <c r="AX15">
        <f>(R15*SUMPRODUCT(K16:$K$23, X16:$X$23)-$AZ$3*SUMPRODUCT(K15:$K$22, W16:$W$23))/Z15</f>
        <v>50704.584377931584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27317.225707296322</v>
      </c>
      <c r="P16">
        <f t="shared" si="22"/>
        <v>1365.8612853648162</v>
      </c>
      <c r="Q16" s="4">
        <f t="shared" si="23"/>
        <v>25</v>
      </c>
      <c r="R16">
        <f t="shared" si="0"/>
        <v>500000</v>
      </c>
      <c r="S16">
        <f t="shared" si="1"/>
        <v>48429.320223209972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26629.599551200336</v>
      </c>
      <c r="AC16">
        <f t="shared" si="2"/>
        <v>23077.949093778472</v>
      </c>
      <c r="AE16">
        <f t="shared" si="3"/>
        <v>13017.435333608231</v>
      </c>
      <c r="AF16">
        <f t="shared" si="4"/>
        <v>-650.87176668041161</v>
      </c>
      <c r="AG16">
        <f t="shared" si="4"/>
        <v>-11.913211349763206</v>
      </c>
      <c r="AH16">
        <f t="shared" si="5"/>
        <v>-21705.397833793446</v>
      </c>
      <c r="AI16">
        <f t="shared" si="6"/>
        <v>-9350.7474782153895</v>
      </c>
      <c r="AJ16">
        <f t="shared" si="7"/>
        <v>3551.6504574218634</v>
      </c>
      <c r="AK16">
        <f t="shared" si="24"/>
        <v>3336.9796703444631</v>
      </c>
      <c r="AL16">
        <f t="shared" si="8"/>
        <v>-2462.117350449063</v>
      </c>
      <c r="AN16">
        <f t="shared" si="9"/>
        <v>4476.7536728750929</v>
      </c>
      <c r="AO16">
        <f t="shared" si="9"/>
        <v>-223.83768364375464</v>
      </c>
      <c r="AP16">
        <f t="shared" si="9"/>
        <v>-4.0970061535928313</v>
      </c>
      <c r="AQ16">
        <f t="shared" si="9"/>
        <v>-7464.5824606309725</v>
      </c>
      <c r="AR16">
        <f t="shared" si="9"/>
        <v>-3215.7634775532269</v>
      </c>
      <c r="AS16">
        <f t="shared" si="9"/>
        <v>1221.4283245933848</v>
      </c>
      <c r="AT16">
        <f t="shared" si="9"/>
        <v>1147.6020900180863</v>
      </c>
      <c r="AU16">
        <f t="shared" si="9"/>
        <v>-846.73306294175586</v>
      </c>
      <c r="AW16">
        <v>13</v>
      </c>
      <c r="AX16">
        <f>(R16*SUMPRODUCT(K17:$K$23, X17:$X$23)-$AZ$3*SUMPRODUCT(K16:$K$22, W17:$W$23))/Z16</f>
        <v>48429.320223209972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27317.225707296322</v>
      </c>
      <c r="P17">
        <f t="shared" si="22"/>
        <v>1365.8612853648162</v>
      </c>
      <c r="Q17" s="4">
        <f t="shared" si="23"/>
        <v>25</v>
      </c>
      <c r="R17">
        <f t="shared" si="0"/>
        <v>500000</v>
      </c>
      <c r="S17">
        <f t="shared" si="1"/>
        <v>45398.528772528793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23077.949093778472</v>
      </c>
      <c r="AC17">
        <f t="shared" si="2"/>
        <v>19436.236651779778</v>
      </c>
      <c r="AE17">
        <f t="shared" si="3"/>
        <v>11695.18215397267</v>
      </c>
      <c r="AF17">
        <f t="shared" si="4"/>
        <v>-584.75910769863356</v>
      </c>
      <c r="AG17">
        <f t="shared" si="4"/>
        <v>-10.703120330818344</v>
      </c>
      <c r="AH17">
        <f t="shared" si="5"/>
        <v>-21819.178108944616</v>
      </c>
      <c r="AI17">
        <f t="shared" si="6"/>
        <v>-10719.458183001398</v>
      </c>
      <c r="AJ17">
        <f t="shared" si="7"/>
        <v>3641.712441998694</v>
      </c>
      <c r="AK17">
        <f t="shared" si="24"/>
        <v>2925.567380768573</v>
      </c>
      <c r="AL17">
        <f t="shared" si="8"/>
        <v>-4152.1783602341311</v>
      </c>
      <c r="AN17">
        <f t="shared" si="9"/>
        <v>3704.9822097334654</v>
      </c>
      <c r="AO17">
        <f t="shared" si="9"/>
        <v>-185.24911048667329</v>
      </c>
      <c r="AP17">
        <f t="shared" si="9"/>
        <v>-3.390701392440338</v>
      </c>
      <c r="AQ17">
        <f t="shared" si="9"/>
        <v>-6912.2195499268655</v>
      </c>
      <c r="AR17">
        <f t="shared" si="9"/>
        <v>-3395.8771520725136</v>
      </c>
      <c r="AS17">
        <f t="shared" si="9"/>
        <v>1153.6784663064859</v>
      </c>
      <c r="AT17">
        <f t="shared" si="9"/>
        <v>926.80686426437546</v>
      </c>
      <c r="AU17">
        <f t="shared" si="9"/>
        <v>-1315.3918215016522</v>
      </c>
      <c r="AW17">
        <v>14</v>
      </c>
      <c r="AX17">
        <f>(R17*SUMPRODUCT(K18:$K$23, X18:$X$23)-$AZ$3*SUMPRODUCT(K17:$K$22, W18:$W$23))/Z17</f>
        <v>45398.528772528793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27317.225707296322</v>
      </c>
      <c r="P18">
        <f t="shared" si="22"/>
        <v>1365.8612853648162</v>
      </c>
      <c r="Q18" s="4">
        <f t="shared" si="23"/>
        <v>25</v>
      </c>
      <c r="R18">
        <f t="shared" si="0"/>
        <v>500000</v>
      </c>
      <c r="S18">
        <f t="shared" si="1"/>
        <v>41528.560264391534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19436.236651779778</v>
      </c>
      <c r="AC18">
        <f t="shared" si="2"/>
        <v>15794.86673435014</v>
      </c>
      <c r="AE18">
        <f t="shared" si="3"/>
        <v>10389.763980546004</v>
      </c>
      <c r="AF18">
        <f t="shared" si="4"/>
        <v>-519.4881990273002</v>
      </c>
      <c r="AG18">
        <f t="shared" si="4"/>
        <v>-9.5084362627744259</v>
      </c>
      <c r="AH18">
        <f t="shared" si="5"/>
        <v>-21753.057294714697</v>
      </c>
      <c r="AI18">
        <f t="shared" si="6"/>
        <v>-11892.289949458769</v>
      </c>
      <c r="AJ18">
        <f t="shared" si="7"/>
        <v>3641.369917429638</v>
      </c>
      <c r="AK18">
        <f t="shared" si="24"/>
        <v>2507.8168819422181</v>
      </c>
      <c r="AL18">
        <f t="shared" si="8"/>
        <v>-5743.103150086913</v>
      </c>
      <c r="AN18">
        <f t="shared" si="9"/>
        <v>3031.9789755594006</v>
      </c>
      <c r="AO18">
        <f t="shared" si="9"/>
        <v>-151.59894877797004</v>
      </c>
      <c r="AP18">
        <f t="shared" si="9"/>
        <v>-2.774786693245328</v>
      </c>
      <c r="AQ18">
        <f t="shared" si="9"/>
        <v>-6348.056846643397</v>
      </c>
      <c r="AR18">
        <f t="shared" si="9"/>
        <v>-3470.451606555212</v>
      </c>
      <c r="AS18">
        <f t="shared" si="9"/>
        <v>1062.6379052068639</v>
      </c>
      <c r="AT18">
        <f t="shared" si="9"/>
        <v>731.84030694431124</v>
      </c>
      <c r="AU18">
        <f t="shared" si="9"/>
        <v>-1675.973394404037</v>
      </c>
      <c r="AW18">
        <v>15</v>
      </c>
      <c r="AX18">
        <f>(R18*SUMPRODUCT(K19:$K$23, X19:$X$23)-$AZ$3*SUMPRODUCT(K18:$K$22, W19:$W$23))/Z18</f>
        <v>41528.560264391534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27317.225707296322</v>
      </c>
      <c r="P19">
        <f t="shared" si="22"/>
        <v>1365.8612853648162</v>
      </c>
      <c r="Q19" s="4">
        <f t="shared" si="23"/>
        <v>25</v>
      </c>
      <c r="R19">
        <f t="shared" si="0"/>
        <v>500000</v>
      </c>
      <c r="S19">
        <f t="shared" si="1"/>
        <v>36680.986113533749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15794.86673435014</v>
      </c>
      <c r="AC19">
        <f t="shared" si="2"/>
        <v>12235.899095090386</v>
      </c>
      <c r="AE19">
        <f t="shared" si="3"/>
        <v>9112.3727229612923</v>
      </c>
      <c r="AF19">
        <f t="shared" si="4"/>
        <v>-455.6186361480647</v>
      </c>
      <c r="AG19">
        <f t="shared" si="4"/>
        <v>-8.3394016843073988</v>
      </c>
      <c r="AH19">
        <f t="shared" si="5"/>
        <v>-21479.00431678566</v>
      </c>
      <c r="AI19">
        <f t="shared" si="6"/>
        <v>-12830.58963165674</v>
      </c>
      <c r="AJ19">
        <f t="shared" si="7"/>
        <v>3558.9676392597539</v>
      </c>
      <c r="AK19">
        <f t="shared" si="24"/>
        <v>2092.374096908592</v>
      </c>
      <c r="AL19">
        <f t="shared" si="8"/>
        <v>-7179.2478954883936</v>
      </c>
      <c r="AN19">
        <f t="shared" si="9"/>
        <v>2449.5896914633136</v>
      </c>
      <c r="AO19">
        <f t="shared" si="9"/>
        <v>-122.47948457316571</v>
      </c>
      <c r="AP19">
        <f t="shared" si="9"/>
        <v>-2.2417994763731062</v>
      </c>
      <c r="AQ19">
        <f t="shared" si="9"/>
        <v>-5773.98984401899</v>
      </c>
      <c r="AR19">
        <f t="shared" si="9"/>
        <v>-3449.121436605215</v>
      </c>
      <c r="AS19">
        <f t="shared" si="9"/>
        <v>956.72232759033636</v>
      </c>
      <c r="AT19">
        <f t="shared" si="9"/>
        <v>562.47238499771356</v>
      </c>
      <c r="AU19">
        <f t="shared" si="9"/>
        <v>-1929.9267240171648</v>
      </c>
      <c r="AW19">
        <v>16</v>
      </c>
      <c r="AX19">
        <f>(R19*SUMPRODUCT(K20:$K$23, X20:$X$23)-$AZ$3*SUMPRODUCT(K19:$K$22, W20:$W$23))/Z19</f>
        <v>36680.986113533749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27317.225707296322</v>
      </c>
      <c r="P20">
        <f t="shared" si="22"/>
        <v>1365.8612853648162</v>
      </c>
      <c r="Q20" s="4">
        <f t="shared" si="23"/>
        <v>25</v>
      </c>
      <c r="R20">
        <f t="shared" si="0"/>
        <v>500000</v>
      </c>
      <c r="S20">
        <f t="shared" si="1"/>
        <v>30617.309032050864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12235.899095090386</v>
      </c>
      <c r="AC20">
        <f t="shared" si="2"/>
        <v>8825.1154122679509</v>
      </c>
      <c r="AE20">
        <f t="shared" si="3"/>
        <v>7873.9013071820818</v>
      </c>
      <c r="AF20">
        <f t="shared" si="4"/>
        <v>-393.69506535910415</v>
      </c>
      <c r="AG20">
        <f t="shared" si="4"/>
        <v>-7.2059855121735463</v>
      </c>
      <c r="AH20">
        <f t="shared" si="5"/>
        <v>-21000.443105815568</v>
      </c>
      <c r="AI20">
        <f t="shared" si="6"/>
        <v>-13527.442849504763</v>
      </c>
      <c r="AJ20">
        <f t="shared" si="7"/>
        <v>3410.7836828224354</v>
      </c>
      <c r="AK20">
        <f t="shared" si="24"/>
        <v>1687.1465658903505</v>
      </c>
      <c r="AL20">
        <f t="shared" si="8"/>
        <v>-8429.5126007919771</v>
      </c>
      <c r="AN20">
        <f t="shared" si="9"/>
        <v>1949.8140891571763</v>
      </c>
      <c r="AO20">
        <f t="shared" si="9"/>
        <v>-97.49070445785884</v>
      </c>
      <c r="AP20">
        <f t="shared" si="9"/>
        <v>-1.7844181086042614</v>
      </c>
      <c r="AQ20">
        <f t="shared" si="9"/>
        <v>-5200.3394821463689</v>
      </c>
      <c r="AR20">
        <f t="shared" si="9"/>
        <v>-3349.8005155556557</v>
      </c>
      <c r="AS20">
        <f t="shared" si="9"/>
        <v>844.61232372426514</v>
      </c>
      <c r="AT20">
        <f t="shared" si="9"/>
        <v>417.78808449701597</v>
      </c>
      <c r="AU20">
        <f t="shared" si="9"/>
        <v>-2087.4001073343748</v>
      </c>
      <c r="AW20">
        <v>17</v>
      </c>
      <c r="AX20">
        <f>(R20*SUMPRODUCT(K21:$K$23, X21:$X$23)-$AZ$3*SUMPRODUCT(K20:$K$22, W21:$W$23))/Z20</f>
        <v>30617.309032050864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27317.225707296322</v>
      </c>
      <c r="P21">
        <f t="shared" si="22"/>
        <v>1365.8612853648162</v>
      </c>
      <c r="Q21" s="4">
        <f t="shared" si="23"/>
        <v>25</v>
      </c>
      <c r="R21">
        <f t="shared" si="0"/>
        <v>500000</v>
      </c>
      <c r="S21">
        <f t="shared" si="1"/>
        <v>22955.640193143056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8825.1154122679509</v>
      </c>
      <c r="AC21">
        <f t="shared" si="2"/>
        <v>5618.4614264597049</v>
      </c>
      <c r="AE21">
        <f t="shared" si="3"/>
        <v>6685.9724940358292</v>
      </c>
      <c r="AF21">
        <f t="shared" si="4"/>
        <v>-334.29862470179154</v>
      </c>
      <c r="AG21">
        <f t="shared" si="4"/>
        <v>-6.1188245886276373</v>
      </c>
      <c r="AH21">
        <f t="shared" si="5"/>
        <v>-20302.021368483463</v>
      </c>
      <c r="AI21">
        <f t="shared" si="6"/>
        <v>-13956.466323738054</v>
      </c>
      <c r="AJ21">
        <f t="shared" si="7"/>
        <v>3206.653985808246</v>
      </c>
      <c r="AK21">
        <f t="shared" si="24"/>
        <v>1298.7082124052456</v>
      </c>
      <c r="AL21">
        <f t="shared" si="8"/>
        <v>-9451.1041255245636</v>
      </c>
      <c r="AN21">
        <f t="shared" si="9"/>
        <v>1525.1381676833787</v>
      </c>
      <c r="AO21">
        <f t="shared" si="9"/>
        <v>-76.256908384168952</v>
      </c>
      <c r="AP21">
        <f t="shared" si="9"/>
        <v>-1.3957659756752132</v>
      </c>
      <c r="AQ21">
        <f t="shared" si="9"/>
        <v>-4631.0970764265521</v>
      </c>
      <c r="AR21">
        <f t="shared" si="9"/>
        <v>-3183.6115831030174</v>
      </c>
      <c r="AS21">
        <f t="shared" si="9"/>
        <v>731.47031171199183</v>
      </c>
      <c r="AT21">
        <f t="shared" si="9"/>
        <v>296.24852109247672</v>
      </c>
      <c r="AU21">
        <f t="shared" si="9"/>
        <v>-2155.8927502985493</v>
      </c>
      <c r="AW21">
        <v>18</v>
      </c>
      <c r="AX21">
        <f>(R21*SUMPRODUCT(K22:$K$23, X22:$X$23)-$AZ$3*SUMPRODUCT(K21:$K$22, W22:$W$23))/Z21</f>
        <v>22955.640193143056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27317.225707296322</v>
      </c>
      <c r="P22">
        <f t="shared" si="22"/>
        <v>1365.8612853648162</v>
      </c>
      <c r="Q22" s="4">
        <f t="shared" si="23"/>
        <v>25</v>
      </c>
      <c r="R22">
        <f t="shared" si="0"/>
        <v>500000</v>
      </c>
      <c r="S22">
        <f t="shared" si="1"/>
        <v>13097.601767353864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5618.4614264597049</v>
      </c>
      <c r="AC22">
        <f t="shared" si="2"/>
        <v>2666.7549653893511</v>
      </c>
      <c r="AE22">
        <f t="shared" si="3"/>
        <v>5561.9607764507409</v>
      </c>
      <c r="AF22">
        <f t="shared" si="4"/>
        <v>-278.09803882253709</v>
      </c>
      <c r="AG22">
        <f t="shared" si="4"/>
        <v>-5.0901588946541194</v>
      </c>
      <c r="AH22">
        <f t="shared" si="5"/>
        <v>-19349.548961744851</v>
      </c>
      <c r="AI22">
        <f t="shared" si="6"/>
        <v>-14070.776383011302</v>
      </c>
      <c r="AJ22">
        <f t="shared" si="7"/>
        <v>2951.7064610703537</v>
      </c>
      <c r="AK22">
        <f t="shared" si="24"/>
        <v>932.93368336933065</v>
      </c>
      <c r="AL22">
        <f t="shared" si="8"/>
        <v>-10186.136238571617</v>
      </c>
      <c r="AN22">
        <f t="shared" si="9"/>
        <v>1168.7291950092831</v>
      </c>
      <c r="AO22">
        <f t="shared" si="9"/>
        <v>-58.436459750464167</v>
      </c>
      <c r="AP22">
        <f t="shared" si="9"/>
        <v>-1.0695899425624327</v>
      </c>
      <c r="AQ22">
        <f t="shared" si="9"/>
        <v>-4065.9011616194289</v>
      </c>
      <c r="AR22">
        <f t="shared" si="9"/>
        <v>-2956.6780163031726</v>
      </c>
      <c r="AS22">
        <f t="shared" si="9"/>
        <v>620.23909459351557</v>
      </c>
      <c r="AT22">
        <f t="shared" si="9"/>
        <v>196.03641172332524</v>
      </c>
      <c r="AU22">
        <f t="shared" si="9"/>
        <v>-2140.4025099863316</v>
      </c>
      <c r="AW22">
        <v>19</v>
      </c>
      <c r="AX22">
        <f>(R22*SUMPRODUCT(K23:$K$23, X23:$X$23)-$AZ$3*SUMPRODUCT(K22:$K$22, W23:$W$23))/Z22</f>
        <v>13097.601767353864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27317.225707296322</v>
      </c>
      <c r="P23">
        <f t="shared" si="22"/>
        <v>1365.8612853648162</v>
      </c>
      <c r="Q23" s="4">
        <f t="shared" si="23"/>
        <v>25</v>
      </c>
      <c r="R23">
        <f t="shared" si="0"/>
        <v>500000</v>
      </c>
      <c r="S23">
        <f t="shared" si="1"/>
        <v>16143.151983196129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2666.7549653893511</v>
      </c>
      <c r="AC23">
        <f t="shared" si="2"/>
        <v>2666.7549653893511</v>
      </c>
      <c r="AE23">
        <f t="shared" si="3"/>
        <v>4512.6470574906334</v>
      </c>
      <c r="AF23">
        <f t="shared" si="4"/>
        <v>-225.6323528745317</v>
      </c>
      <c r="AG23">
        <f t="shared" si="4"/>
        <v>-4.1298548266244</v>
      </c>
      <c r="AH23">
        <f t="shared" si="5"/>
        <v>-18188.049581663556</v>
      </c>
      <c r="AI23">
        <f t="shared" si="6"/>
        <v>-13905.164731874078</v>
      </c>
      <c r="AJ23">
        <f t="shared" si="7"/>
        <v>0</v>
      </c>
      <c r="AK23">
        <f t="shared" si="24"/>
        <v>595.04797820170666</v>
      </c>
      <c r="AL23">
        <f t="shared" si="8"/>
        <v>-13310.116753672371</v>
      </c>
      <c r="AN23">
        <f t="shared" si="9"/>
        <v>873.49154552934499</v>
      </c>
      <c r="AO23">
        <f t="shared" si="9"/>
        <v>-43.674577276467254</v>
      </c>
      <c r="AP23">
        <f t="shared" si="9"/>
        <v>-0.79939628102135474</v>
      </c>
      <c r="AQ23">
        <f t="shared" si="9"/>
        <v>-3520.5739196643635</v>
      </c>
      <c r="AR23">
        <f t="shared" si="9"/>
        <v>-2691.5563476925072</v>
      </c>
      <c r="AS23">
        <f t="shared" si="9"/>
        <v>0</v>
      </c>
      <c r="AT23">
        <f t="shared" si="9"/>
        <v>115.18059611614099</v>
      </c>
      <c r="AU23">
        <f t="shared" si="9"/>
        <v>-2576.3757515763659</v>
      </c>
      <c r="AW23">
        <v>20</v>
      </c>
      <c r="AX23">
        <f>(R23*SUMPRODUCT(K$23:$K24, X$23:$X24)-$AZ$3*SUMPRODUCT(K$22:$K23, W$23:$W24))/Z23</f>
        <v>16143.151983196129</v>
      </c>
    </row>
    <row r="25" spans="5:50" x14ac:dyDescent="0.25">
      <c r="AN25" s="8">
        <f t="shared" ref="AN25:AU25" si="25">SUM(AN3:AN23)</f>
        <v>183075.32533284067</v>
      </c>
      <c r="AO25" s="8">
        <f t="shared" si="25"/>
        <v>-29641.685547114281</v>
      </c>
      <c r="AP25" s="8">
        <f t="shared" si="25"/>
        <v>-1664.9782661389531</v>
      </c>
      <c r="AQ25" s="8">
        <f t="shared" si="25"/>
        <v>-150983.13011257147</v>
      </c>
      <c r="AR25" s="8">
        <f t="shared" si="25"/>
        <v>785.53140701596476</v>
      </c>
      <c r="AS25" s="8">
        <f t="shared" si="25"/>
        <v>-19517.647772623004</v>
      </c>
      <c r="AT25" s="8">
        <f t="shared" si="25"/>
        <v>31663.562242349071</v>
      </c>
      <c r="AU25" s="9">
        <f t="shared" si="25"/>
        <v>12931.445876742042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1591.997554307042</v>
      </c>
      <c r="K3">
        <v>1</v>
      </c>
      <c r="L3" s="2">
        <v>0</v>
      </c>
      <c r="O3">
        <f>$C$3</f>
        <v>1591.997554307042</v>
      </c>
      <c r="P3">
        <f>O3*B5</f>
        <v>1273.5980434456337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1591.997554307042</v>
      </c>
      <c r="AF3">
        <f t="shared" ref="AF3:AG23" si="4">-$Z3*P3</f>
        <v>-1273.5980434456337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-1204.0330761385917</v>
      </c>
      <c r="AJ3">
        <f t="shared" ref="AJ3:AJ23" si="7">AB3-AC3</f>
        <v>0</v>
      </c>
      <c r="AL3">
        <f t="shared" ref="AL3:AL23" si="8">SUM(AI3:AK3)</f>
        <v>-1204.0330761385917</v>
      </c>
      <c r="AN3">
        <f t="shared" ref="AN3:AU23" si="9">AE3*$K3</f>
        <v>1591.997554307042</v>
      </c>
      <c r="AO3">
        <f t="shared" si="9"/>
        <v>-1273.5980434456337</v>
      </c>
      <c r="AP3">
        <f t="shared" si="9"/>
        <v>-1522.432587</v>
      </c>
      <c r="AQ3">
        <f t="shared" si="9"/>
        <v>0</v>
      </c>
      <c r="AR3">
        <f t="shared" si="9"/>
        <v>-1204.0330761385917</v>
      </c>
      <c r="AS3">
        <f t="shared" si="9"/>
        <v>0</v>
      </c>
      <c r="AT3">
        <f t="shared" si="9"/>
        <v>0</v>
      </c>
      <c r="AU3">
        <f t="shared" si="9"/>
        <v>-1204.0330761385917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1170.4042835839327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1000000</v>
      </c>
      <c r="S4">
        <f t="shared" si="1"/>
        <v>208.33581114826626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206.03434773444314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-206.03434773444314</v>
      </c>
      <c r="AK4">
        <f>G4*MAX(0, SUM(AB4, AE4:AF4))</f>
        <v>0</v>
      </c>
      <c r="AL4">
        <f t="shared" si="8"/>
        <v>-1252.9273477344429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-964.36993584948755</v>
      </c>
      <c r="AR4">
        <f t="shared" si="9"/>
        <v>-964.36993584948755</v>
      </c>
      <c r="AS4">
        <f t="shared" si="9"/>
        <v>-189.79335109457793</v>
      </c>
      <c r="AT4">
        <f t="shared" si="9"/>
        <v>0</v>
      </c>
      <c r="AU4">
        <f t="shared" si="9"/>
        <v>-1154.1632869440655</v>
      </c>
      <c r="AW4">
        <v>1</v>
      </c>
      <c r="AX4">
        <f>(R4*SUMPRODUCT(K5:$K$23, X5:$X$23)-$AZ$3*SUMPRODUCT(K4:$K$22, W5:$W$23))/Z4</f>
        <v>208.33581114826626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1591.997554307042</v>
      </c>
      <c r="P5">
        <f t="shared" ref="P5:P23" si="22">O5*$C$5</f>
        <v>79.599877715352108</v>
      </c>
      <c r="Q5" s="4">
        <f t="shared" ref="Q5:Q23" si="23">$C$8</f>
        <v>25</v>
      </c>
      <c r="R5">
        <f t="shared" si="0"/>
        <v>1000000</v>
      </c>
      <c r="S5">
        <f t="shared" si="1"/>
        <v>393.29412837576012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206.03434773444314</v>
      </c>
      <c r="AC5">
        <f t="shared" si="2"/>
        <v>384.64855766315304</v>
      </c>
      <c r="AE5">
        <f t="shared" si="3"/>
        <v>1557.0015387628971</v>
      </c>
      <c r="AF5">
        <f t="shared" si="4"/>
        <v>-77.850076938144866</v>
      </c>
      <c r="AG5">
        <f t="shared" si="4"/>
        <v>-24.450438610136906</v>
      </c>
      <c r="AH5">
        <f t="shared" si="5"/>
        <v>-1046.0315245236118</v>
      </c>
      <c r="AI5">
        <f t="shared" si="6"/>
        <v>408.66949869100358</v>
      </c>
      <c r="AJ5">
        <f t="shared" si="7"/>
        <v>-178.6142099287099</v>
      </c>
      <c r="AK5">
        <f>G5*SUM(AB5, AE5:AF5)</f>
        <v>117.96300666914368</v>
      </c>
      <c r="AL5">
        <f t="shared" si="8"/>
        <v>348.01829543143737</v>
      </c>
      <c r="AN5">
        <f t="shared" si="9"/>
        <v>1321.2097670988021</v>
      </c>
      <c r="AO5">
        <f t="shared" si="9"/>
        <v>-66.060488354940105</v>
      </c>
      <c r="AP5">
        <f t="shared" si="9"/>
        <v>-20.747672688383819</v>
      </c>
      <c r="AQ5">
        <f t="shared" si="9"/>
        <v>-887.6208741527156</v>
      </c>
      <c r="AR5">
        <f t="shared" si="9"/>
        <v>346.78073190276257</v>
      </c>
      <c r="AS5">
        <f t="shared" si="9"/>
        <v>-151.56493608089093</v>
      </c>
      <c r="AT5">
        <f t="shared" si="9"/>
        <v>100.09872995465771</v>
      </c>
      <c r="AU5">
        <f t="shared" si="9"/>
        <v>295.31452577652936</v>
      </c>
      <c r="AW5">
        <v>2</v>
      </c>
      <c r="AX5">
        <f>(R5*SUMPRODUCT(K6:$K$23, X6:$X$23)-$AZ$3*SUMPRODUCT(K5:$K$22, W6:$W$23))/Z5</f>
        <v>393.29412837576012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1591.997554307042</v>
      </c>
      <c r="P6">
        <f t="shared" si="22"/>
        <v>79.599877715352108</v>
      </c>
      <c r="Q6" s="4">
        <f t="shared" si="23"/>
        <v>25</v>
      </c>
      <c r="R6">
        <f t="shared" si="0"/>
        <v>1000000</v>
      </c>
      <c r="S6">
        <f t="shared" si="1"/>
        <v>555.2394223124046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384.64855766315304</v>
      </c>
      <c r="AC6">
        <f t="shared" si="2"/>
        <v>537.02183560014237</v>
      </c>
      <c r="AE6">
        <f t="shared" si="3"/>
        <v>1539.7635948188777</v>
      </c>
      <c r="AF6">
        <f t="shared" si="4"/>
        <v>-76.988179740943892</v>
      </c>
      <c r="AG6">
        <f t="shared" si="4"/>
        <v>-24.179741838377062</v>
      </c>
      <c r="AH6">
        <f t="shared" si="5"/>
        <v>-1047.6954263391001</v>
      </c>
      <c r="AI6">
        <f t="shared" si="6"/>
        <v>390.90024690045652</v>
      </c>
      <c r="AJ6">
        <f t="shared" si="7"/>
        <v>-152.37327793698933</v>
      </c>
      <c r="AK6">
        <f>G6*SUM(AB6, AE6:AF6)</f>
        <v>129.31967809187609</v>
      </c>
      <c r="AL6">
        <f t="shared" si="8"/>
        <v>367.84664705534328</v>
      </c>
      <c r="AN6">
        <f t="shared" si="9"/>
        <v>1203.5888281864936</v>
      </c>
      <c r="AO6">
        <f t="shared" si="9"/>
        <v>-60.179441409324689</v>
      </c>
      <c r="AP6">
        <f t="shared" si="9"/>
        <v>-18.900607367930078</v>
      </c>
      <c r="AQ6">
        <f t="shared" si="9"/>
        <v>-818.95332161828196</v>
      </c>
      <c r="AR6">
        <f t="shared" si="9"/>
        <v>305.55545779095684</v>
      </c>
      <c r="AS6">
        <f t="shared" si="9"/>
        <v>-119.1058001736225</v>
      </c>
      <c r="AT6">
        <f t="shared" si="9"/>
        <v>101.08546554795286</v>
      </c>
      <c r="AU6">
        <f t="shared" si="9"/>
        <v>287.53512316528719</v>
      </c>
      <c r="AW6">
        <v>3</v>
      </c>
      <c r="AX6">
        <f>(R6*SUMPRODUCT(K7:$K$23, X7:$X$23)-$AZ$3*SUMPRODUCT(K6:$K$22, W7:$W$23))/Z6</f>
        <v>555.2394223124046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1591.997554307042</v>
      </c>
      <c r="P7">
        <f t="shared" si="22"/>
        <v>79.599877715352108</v>
      </c>
      <c r="Q7" s="4">
        <f t="shared" si="23"/>
        <v>25</v>
      </c>
      <c r="R7">
        <f t="shared" si="0"/>
        <v>1000000</v>
      </c>
      <c r="S7">
        <f t="shared" si="1"/>
        <v>696.08336703798022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537.02183560014237</v>
      </c>
      <c r="AC7">
        <f t="shared" si="2"/>
        <v>665.78127454052992</v>
      </c>
      <c r="AE7">
        <f t="shared" si="3"/>
        <v>1522.6942791094111</v>
      </c>
      <c r="AF7">
        <f t="shared" si="4"/>
        <v>-76.134713955470559</v>
      </c>
      <c r="AG7">
        <f t="shared" si="4"/>
        <v>-23.911693127132395</v>
      </c>
      <c r="AH7">
        <f t="shared" si="5"/>
        <v>-1050.0517144358537</v>
      </c>
      <c r="AI7">
        <f t="shared" si="6"/>
        <v>372.59615759095459</v>
      </c>
      <c r="AJ7">
        <f t="shared" si="7"/>
        <v>-128.75943894038755</v>
      </c>
      <c r="AK7">
        <f>G7*SUM(AB7, AE7:AF7)</f>
        <v>138.85069805278582</v>
      </c>
      <c r="AL7">
        <f t="shared" si="8"/>
        <v>382.68741670335282</v>
      </c>
      <c r="AN7">
        <f t="shared" si="9"/>
        <v>1096.4231170394639</v>
      </c>
      <c r="AO7">
        <f t="shared" si="9"/>
        <v>-54.821155851973202</v>
      </c>
      <c r="AP7">
        <f t="shared" si="9"/>
        <v>-17.217726152800381</v>
      </c>
      <c r="AQ7">
        <f t="shared" si="9"/>
        <v>-756.09463409014791</v>
      </c>
      <c r="AR7">
        <f t="shared" si="9"/>
        <v>268.28960094454254</v>
      </c>
      <c r="AS7">
        <f t="shared" si="9"/>
        <v>-92.713834502512327</v>
      </c>
      <c r="AT7">
        <f t="shared" si="9"/>
        <v>99.980092688850192</v>
      </c>
      <c r="AU7">
        <f t="shared" si="9"/>
        <v>275.55585913088038</v>
      </c>
      <c r="AW7">
        <v>4</v>
      </c>
      <c r="AX7">
        <f>(R7*SUMPRODUCT(K8:$K$23, X8:$X$23)-$AZ$3*SUMPRODUCT(K7:$K$22, W8:$W$23))/Z7</f>
        <v>696.08336703798022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1591.997554307042</v>
      </c>
      <c r="P8">
        <f t="shared" si="22"/>
        <v>79.599877715352108</v>
      </c>
      <c r="Q8" s="4">
        <f t="shared" si="23"/>
        <v>25</v>
      </c>
      <c r="R8">
        <f t="shared" si="0"/>
        <v>1000000</v>
      </c>
      <c r="S8">
        <f t="shared" si="1"/>
        <v>815.81145214036496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665.78127454052992</v>
      </c>
      <c r="AC8">
        <f t="shared" si="2"/>
        <v>771.63312853078332</v>
      </c>
      <c r="AE8">
        <f t="shared" si="3"/>
        <v>1505.7867234155212</v>
      </c>
      <c r="AF8">
        <f t="shared" si="4"/>
        <v>-75.289336170776068</v>
      </c>
      <c r="AG8">
        <f t="shared" si="4"/>
        <v>-23.646184621039723</v>
      </c>
      <c r="AH8">
        <f t="shared" si="5"/>
        <v>-1055.6629928538916</v>
      </c>
      <c r="AI8">
        <f t="shared" si="6"/>
        <v>351.18820976981374</v>
      </c>
      <c r="AJ8">
        <f t="shared" si="7"/>
        <v>-105.8518539902534</v>
      </c>
      <c r="AK8">
        <f t="shared" ref="AK8:AK23" si="24">G8*SUM(AB8:AB8, AE8:AF8)</f>
        <v>146.73950632496926</v>
      </c>
      <c r="AL8">
        <f t="shared" si="8"/>
        <v>392.07586210452962</v>
      </c>
      <c r="AN8">
        <f t="shared" si="9"/>
        <v>998.78105985651985</v>
      </c>
      <c r="AO8">
        <f t="shared" si="9"/>
        <v>-49.939052992825992</v>
      </c>
      <c r="AP8">
        <f t="shared" si="9"/>
        <v>-15.684400034949565</v>
      </c>
      <c r="AQ8">
        <f t="shared" si="9"/>
        <v>-700.21616372225174</v>
      </c>
      <c r="AR8">
        <f t="shared" si="9"/>
        <v>232.94144310649247</v>
      </c>
      <c r="AS8">
        <f t="shared" si="9"/>
        <v>-70.211023428574023</v>
      </c>
      <c r="AT8">
        <f t="shared" si="9"/>
        <v>97.33160571215366</v>
      </c>
      <c r="AU8">
        <f t="shared" si="9"/>
        <v>260.06202539007211</v>
      </c>
      <c r="AW8">
        <v>5</v>
      </c>
      <c r="AX8">
        <f>(R8*SUMPRODUCT(K9:$K$23, X9:$X$23)-$AZ$3*SUMPRODUCT(K8:$K$22, W9:$W$23))/Z8</f>
        <v>815.81145214036496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1591.997554307042</v>
      </c>
      <c r="P9">
        <f t="shared" si="22"/>
        <v>79.599877715352108</v>
      </c>
      <c r="Q9" s="4">
        <f t="shared" si="23"/>
        <v>25</v>
      </c>
      <c r="R9">
        <f t="shared" si="0"/>
        <v>1000000</v>
      </c>
      <c r="S9">
        <f t="shared" si="1"/>
        <v>910.81355500861707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771.63312853078332</v>
      </c>
      <c r="AC9">
        <f t="shared" si="2"/>
        <v>851.90079152642284</v>
      </c>
      <c r="AE9">
        <f t="shared" si="3"/>
        <v>1489.0248055316517</v>
      </c>
      <c r="AF9">
        <f t="shared" si="4"/>
        <v>-74.451240276582595</v>
      </c>
      <c r="AG9">
        <f t="shared" si="4"/>
        <v>-23.382963144371601</v>
      </c>
      <c r="AH9">
        <f t="shared" si="5"/>
        <v>-1070.3852183089111</v>
      </c>
      <c r="AI9">
        <f t="shared" si="6"/>
        <v>320.80538380178632</v>
      </c>
      <c r="AJ9">
        <f t="shared" si="7"/>
        <v>-80.267662995639512</v>
      </c>
      <c r="AK9">
        <f t="shared" si="24"/>
        <v>153.03446856500966</v>
      </c>
      <c r="AL9">
        <f t="shared" si="8"/>
        <v>393.57218937115647</v>
      </c>
      <c r="AN9">
        <f t="shared" si="9"/>
        <v>909.80880189753316</v>
      </c>
      <c r="AO9">
        <f t="shared" si="9"/>
        <v>-45.490440094876661</v>
      </c>
      <c r="AP9">
        <f t="shared" si="9"/>
        <v>-14.287220470849762</v>
      </c>
      <c r="AQ9">
        <f t="shared" si="9"/>
        <v>-654.01589645832075</v>
      </c>
      <c r="AR9">
        <f t="shared" si="9"/>
        <v>196.01524487348593</v>
      </c>
      <c r="AS9">
        <f t="shared" si="9"/>
        <v>-49.044331585264111</v>
      </c>
      <c r="AT9">
        <f t="shared" si="9"/>
        <v>93.505565506307832</v>
      </c>
      <c r="AU9">
        <f t="shared" si="9"/>
        <v>240.47647879452964</v>
      </c>
      <c r="AW9">
        <v>6</v>
      </c>
      <c r="AX9">
        <f>(R9*SUMPRODUCT(K10:$K$23, X10:$X$23)-$AZ$3*SUMPRODUCT(K9:$K$22, W10:$W$23))/Z9</f>
        <v>910.81355500861707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1591.997554307042</v>
      </c>
      <c r="P10">
        <f t="shared" si="22"/>
        <v>79.599877715352108</v>
      </c>
      <c r="Q10" s="4">
        <f t="shared" si="23"/>
        <v>25</v>
      </c>
      <c r="R10">
        <f t="shared" si="0"/>
        <v>1000000</v>
      </c>
      <c r="S10">
        <f t="shared" si="1"/>
        <v>981.16095277283569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851.90079152642284</v>
      </c>
      <c r="AC10">
        <f t="shared" si="2"/>
        <v>907.45188451074955</v>
      </c>
      <c r="AE10">
        <f t="shared" si="3"/>
        <v>1472.3997899729977</v>
      </c>
      <c r="AF10">
        <f t="shared" si="4"/>
        <v>-73.619989498649886</v>
      </c>
      <c r="AG10">
        <f t="shared" si="4"/>
        <v>-23.121891519078019</v>
      </c>
      <c r="AH10">
        <f t="shared" si="5"/>
        <v>-1089.6797539946447</v>
      </c>
      <c r="AI10">
        <f t="shared" si="6"/>
        <v>285.97815496062526</v>
      </c>
      <c r="AJ10">
        <f t="shared" si="7"/>
        <v>-55.551092984326715</v>
      </c>
      <c r="AK10">
        <f t="shared" si="24"/>
        <v>157.54764144005395</v>
      </c>
      <c r="AL10">
        <f t="shared" si="8"/>
        <v>387.9747034163525</v>
      </c>
      <c r="AN10">
        <f t="shared" si="9"/>
        <v>828.73430216625923</v>
      </c>
      <c r="AO10">
        <f t="shared" si="9"/>
        <v>-41.43671510831296</v>
      </c>
      <c r="AP10">
        <f t="shared" si="9"/>
        <v>-13.014063682512804</v>
      </c>
      <c r="AQ10">
        <f t="shared" si="9"/>
        <v>-613.321868599298</v>
      </c>
      <c r="AR10">
        <f t="shared" si="9"/>
        <v>160.96165477613553</v>
      </c>
      <c r="AS10">
        <f t="shared" si="9"/>
        <v>-31.266709349220463</v>
      </c>
      <c r="AT10">
        <f t="shared" si="9"/>
        <v>88.675056581716547</v>
      </c>
      <c r="AU10">
        <f t="shared" si="9"/>
        <v>218.37000200863159</v>
      </c>
      <c r="AW10">
        <v>7</v>
      </c>
      <c r="AX10">
        <f>(R10*SUMPRODUCT(K11:$K$23, X11:$X$23)-$AZ$3*SUMPRODUCT(K10:$K$22, W11:$W$23))/Z10</f>
        <v>981.16095277283569</v>
      </c>
    </row>
    <row r="11" spans="1:52" x14ac:dyDescent="0.25">
      <c r="A11" t="s">
        <v>33</v>
      </c>
      <c r="C11" s="7">
        <f>AU25</f>
        <v>-108.43851511872401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1591.997554307042</v>
      </c>
      <c r="P11">
        <f t="shared" si="22"/>
        <v>79.599877715352108</v>
      </c>
      <c r="Q11" s="4">
        <f t="shared" si="23"/>
        <v>25</v>
      </c>
      <c r="R11">
        <f t="shared" si="0"/>
        <v>1000000</v>
      </c>
      <c r="S11">
        <f t="shared" si="1"/>
        <v>1030.5783817557522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907.45188451074955</v>
      </c>
      <c r="AC11">
        <f t="shared" si="2"/>
        <v>942.48388497512394</v>
      </c>
      <c r="AE11">
        <f t="shared" si="3"/>
        <v>1455.9125889075756</v>
      </c>
      <c r="AF11">
        <f t="shared" si="4"/>
        <v>-72.795629445378779</v>
      </c>
      <c r="AG11">
        <f t="shared" si="4"/>
        <v>-22.862984069427466</v>
      </c>
      <c r="AH11">
        <f t="shared" si="5"/>
        <v>-1107.5413783908193</v>
      </c>
      <c r="AI11">
        <f t="shared" si="6"/>
        <v>252.71259700194992</v>
      </c>
      <c r="AJ11">
        <f t="shared" si="7"/>
        <v>-35.032000464374391</v>
      </c>
      <c r="AK11">
        <f t="shared" si="24"/>
        <v>160.33981907810627</v>
      </c>
      <c r="AL11">
        <f t="shared" si="8"/>
        <v>378.02041561568183</v>
      </c>
      <c r="AN11">
        <f t="shared" si="9"/>
        <v>754.85969362838171</v>
      </c>
      <c r="AO11">
        <f t="shared" si="9"/>
        <v>-37.742984681419081</v>
      </c>
      <c r="AP11">
        <f t="shared" si="9"/>
        <v>-11.853970685855636</v>
      </c>
      <c r="AQ11">
        <f t="shared" si="9"/>
        <v>-574.23663476950878</v>
      </c>
      <c r="AR11">
        <f t="shared" si="9"/>
        <v>131.02610349159815</v>
      </c>
      <c r="AS11">
        <f t="shared" si="9"/>
        <v>-18.163346714083339</v>
      </c>
      <c r="AT11">
        <f t="shared" si="9"/>
        <v>83.132783951367387</v>
      </c>
      <c r="AU11">
        <f t="shared" si="9"/>
        <v>195.99554072888222</v>
      </c>
      <c r="AW11">
        <v>8</v>
      </c>
      <c r="AX11">
        <f>(R11*SUMPRODUCT(K12:$K$23, X12:$X$23)-$AZ$3*SUMPRODUCT(K11:$K$22, W12:$W$23))/Z11</f>
        <v>1030.5783817557522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1591.997554307042</v>
      </c>
      <c r="P12">
        <f t="shared" si="22"/>
        <v>79.599877715352108</v>
      </c>
      <c r="Q12" s="4">
        <f t="shared" si="23"/>
        <v>25</v>
      </c>
      <c r="R12">
        <f t="shared" si="0"/>
        <v>1000000</v>
      </c>
      <c r="S12">
        <f t="shared" si="1"/>
        <v>1057.5422524361995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942.48388497512394</v>
      </c>
      <c r="AC12">
        <f t="shared" si="2"/>
        <v>956.2731597334722</v>
      </c>
      <c r="AE12">
        <f t="shared" si="3"/>
        <v>1439.5496047917945</v>
      </c>
      <c r="AF12">
        <f t="shared" si="4"/>
        <v>-71.977480239589724</v>
      </c>
      <c r="AG12">
        <f t="shared" si="4"/>
        <v>-22.606027265826981</v>
      </c>
      <c r="AH12">
        <f t="shared" si="5"/>
        <v>-1133.0785162484717</v>
      </c>
      <c r="AI12">
        <f t="shared" si="6"/>
        <v>211.8875810379061</v>
      </c>
      <c r="AJ12">
        <f t="shared" si="7"/>
        <v>-13.789274758348256</v>
      </c>
      <c r="AK12">
        <f t="shared" si="24"/>
        <v>161.70392066691304</v>
      </c>
      <c r="AL12">
        <f t="shared" si="8"/>
        <v>359.80222694647091</v>
      </c>
      <c r="AN12">
        <f t="shared" si="9"/>
        <v>687.54153072298175</v>
      </c>
      <c r="AO12">
        <f t="shared" si="9"/>
        <v>-34.377076536149083</v>
      </c>
      <c r="AP12">
        <f t="shared" si="9"/>
        <v>-10.796837106672754</v>
      </c>
      <c r="AQ12">
        <f t="shared" si="9"/>
        <v>-541.16824796980404</v>
      </c>
      <c r="AR12">
        <f t="shared" si="9"/>
        <v>101.19936911035592</v>
      </c>
      <c r="AS12">
        <f t="shared" si="9"/>
        <v>-6.5858786966120215</v>
      </c>
      <c r="AT12">
        <f t="shared" si="9"/>
        <v>77.231212296652288</v>
      </c>
      <c r="AU12">
        <f t="shared" si="9"/>
        <v>171.84470271039621</v>
      </c>
      <c r="AW12">
        <v>9</v>
      </c>
      <c r="AX12">
        <f>(R12*SUMPRODUCT(K13:$K$23, X13:$X$23)-$AZ$3*SUMPRODUCT(K12:$K$22, W13:$W$23))/Z12</f>
        <v>1057.5422524361995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1591.997554307042</v>
      </c>
      <c r="P13">
        <f t="shared" si="22"/>
        <v>79.599877715352108</v>
      </c>
      <c r="Q13" s="4">
        <f t="shared" si="23"/>
        <v>25</v>
      </c>
      <c r="R13">
        <f t="shared" si="0"/>
        <v>1000000</v>
      </c>
      <c r="S13">
        <f t="shared" si="1"/>
        <v>1064.3952094689359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956.2731597334722</v>
      </c>
      <c r="AC13">
        <f t="shared" si="2"/>
        <v>951.61103322724318</v>
      </c>
      <c r="AE13">
        <f t="shared" si="3"/>
        <v>1423.3082073952928</v>
      </c>
      <c r="AF13">
        <f t="shared" si="4"/>
        <v>-71.165410369764643</v>
      </c>
      <c r="AG13">
        <f t="shared" si="4"/>
        <v>-22.350979804344366</v>
      </c>
      <c r="AH13">
        <f t="shared" si="5"/>
        <v>-1159.4875529737128</v>
      </c>
      <c r="AI13">
        <f t="shared" si="6"/>
        <v>170.30426424747088</v>
      </c>
      <c r="AJ13">
        <f t="shared" si="7"/>
        <v>4.6621265062290149</v>
      </c>
      <c r="AK13">
        <f t="shared" si="24"/>
        <v>161.58911697313005</v>
      </c>
      <c r="AL13">
        <f t="shared" si="8"/>
        <v>336.55550772682994</v>
      </c>
      <c r="AN13">
        <f t="shared" si="9"/>
        <v>626.19936468917865</v>
      </c>
      <c r="AO13">
        <f t="shared" si="9"/>
        <v>-31.309968234458932</v>
      </c>
      <c r="AP13">
        <f t="shared" si="9"/>
        <v>-9.8335478436357899</v>
      </c>
      <c r="AQ13">
        <f t="shared" si="9"/>
        <v>-510.12870245853861</v>
      </c>
      <c r="AR13">
        <f t="shared" si="9"/>
        <v>74.927146152545234</v>
      </c>
      <c r="AS13">
        <f t="shared" si="9"/>
        <v>2.0511514239377835</v>
      </c>
      <c r="AT13">
        <f t="shared" si="9"/>
        <v>71.092825758684697</v>
      </c>
      <c r="AU13">
        <f t="shared" si="9"/>
        <v>148.0711233351677</v>
      </c>
      <c r="AW13">
        <v>10</v>
      </c>
      <c r="AX13">
        <f>(R13*SUMPRODUCT(K14:$K$23, X14:$X$23)-$AZ$3*SUMPRODUCT(K13:$K$22, W14:$W$23))/Z13</f>
        <v>1064.3952094689359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1591.997554307042</v>
      </c>
      <c r="P14">
        <f t="shared" si="22"/>
        <v>79.599877715352108</v>
      </c>
      <c r="Q14" s="4">
        <f t="shared" si="23"/>
        <v>25</v>
      </c>
      <c r="R14">
        <f t="shared" si="0"/>
        <v>1000000</v>
      </c>
      <c r="S14">
        <f t="shared" si="1"/>
        <v>1051.0892929306485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951.61103322724318</v>
      </c>
      <c r="AC14">
        <f t="shared" si="2"/>
        <v>929.06543780347056</v>
      </c>
      <c r="AE14">
        <f t="shared" si="3"/>
        <v>1407.1781671853794</v>
      </c>
      <c r="AF14">
        <f t="shared" si="4"/>
        <v>-70.35890835926898</v>
      </c>
      <c r="AG14">
        <f t="shared" si="4"/>
        <v>-22.097681045086308</v>
      </c>
      <c r="AH14">
        <f t="shared" si="5"/>
        <v>-1191.5584485845554</v>
      </c>
      <c r="AI14">
        <f t="shared" si="6"/>
        <v>123.16312919646862</v>
      </c>
      <c r="AJ14">
        <f t="shared" si="7"/>
        <v>22.545595423772625</v>
      </c>
      <c r="AK14">
        <f t="shared" si="24"/>
        <v>160.19012044373477</v>
      </c>
      <c r="AL14">
        <f t="shared" si="8"/>
        <v>305.89884506397601</v>
      </c>
      <c r="AN14">
        <f t="shared" si="9"/>
        <v>570.30098825947709</v>
      </c>
      <c r="AO14">
        <f t="shared" si="9"/>
        <v>-28.515049412973863</v>
      </c>
      <c r="AP14">
        <f t="shared" si="9"/>
        <v>-8.9557453577200263</v>
      </c>
      <c r="AQ14">
        <f t="shared" si="9"/>
        <v>-482.9146561845277</v>
      </c>
      <c r="AR14">
        <f t="shared" si="9"/>
        <v>49.915537304255523</v>
      </c>
      <c r="AS14">
        <f t="shared" si="9"/>
        <v>9.1372760400296986</v>
      </c>
      <c r="AT14">
        <f t="shared" si="9"/>
        <v>64.921831598053387</v>
      </c>
      <c r="AU14">
        <f t="shared" si="9"/>
        <v>123.9746449423386</v>
      </c>
      <c r="AW14">
        <v>11</v>
      </c>
      <c r="AX14">
        <f>(R14*SUMPRODUCT(K15:$K$23, X15:$X$23)-$AZ$3*SUMPRODUCT(K14:$K$22, W15:$W$23))/Z14</f>
        <v>1051.0892929306485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1591.997554307042</v>
      </c>
      <c r="P15">
        <f t="shared" si="22"/>
        <v>79.599877715352108</v>
      </c>
      <c r="Q15" s="4">
        <f t="shared" si="23"/>
        <v>25</v>
      </c>
      <c r="R15">
        <f t="shared" si="0"/>
        <v>1000000</v>
      </c>
      <c r="S15">
        <f t="shared" si="1"/>
        <v>1013.4901132933289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929.06543780347056</v>
      </c>
      <c r="AC15">
        <f t="shared" si="2"/>
        <v>885.61678205022099</v>
      </c>
      <c r="AE15">
        <f t="shared" si="3"/>
        <v>1391.1332065152224</v>
      </c>
      <c r="AF15">
        <f t="shared" si="4"/>
        <v>-69.556660325761115</v>
      </c>
      <c r="AG15">
        <f t="shared" si="4"/>
        <v>-21.845718335929682</v>
      </c>
      <c r="AH15">
        <f t="shared" si="5"/>
        <v>-1239.4359482306045</v>
      </c>
      <c r="AI15">
        <f t="shared" si="6"/>
        <v>60.294879622927056</v>
      </c>
      <c r="AJ15">
        <f t="shared" si="7"/>
        <v>43.448655753249568</v>
      </c>
      <c r="AK15">
        <f t="shared" si="24"/>
        <v>157.54493887950522</v>
      </c>
      <c r="AL15">
        <f t="shared" si="8"/>
        <v>261.28847425568188</v>
      </c>
      <c r="AN15">
        <f t="shared" si="9"/>
        <v>519.35596040052735</v>
      </c>
      <c r="AO15">
        <f t="shared" si="9"/>
        <v>-25.967798020026368</v>
      </c>
      <c r="AP15">
        <f t="shared" si="9"/>
        <v>-8.1557279877008106</v>
      </c>
      <c r="AQ15">
        <f t="shared" si="9"/>
        <v>-462.72236492774726</v>
      </c>
      <c r="AR15">
        <f t="shared" si="9"/>
        <v>22.510069465052926</v>
      </c>
      <c r="AS15">
        <f t="shared" si="9"/>
        <v>16.220817842000027</v>
      </c>
      <c r="AT15">
        <f t="shared" si="9"/>
        <v>58.816727725859586</v>
      </c>
      <c r="AU15">
        <f t="shared" si="9"/>
        <v>97.547615032912546</v>
      </c>
      <c r="AW15">
        <v>12</v>
      </c>
      <c r="AX15">
        <f>(R15*SUMPRODUCT(K16:$K$23, X16:$X$23)-$AZ$3*SUMPRODUCT(K15:$K$22, W16:$W$23))/Z15</f>
        <v>1013.4901132933289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1591.997554307042</v>
      </c>
      <c r="P16">
        <f t="shared" si="22"/>
        <v>79.599877715352108</v>
      </c>
      <c r="Q16" s="4">
        <f t="shared" si="23"/>
        <v>25</v>
      </c>
      <c r="R16">
        <f t="shared" si="0"/>
        <v>1000000</v>
      </c>
      <c r="S16">
        <f t="shared" si="1"/>
        <v>951.5321014213182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885.61678205022099</v>
      </c>
      <c r="AC16">
        <f t="shared" si="2"/>
        <v>821.92867594103245</v>
      </c>
      <c r="AE16">
        <f t="shared" si="3"/>
        <v>1375.1595347738764</v>
      </c>
      <c r="AF16">
        <f t="shared" si="4"/>
        <v>-68.757976738693827</v>
      </c>
      <c r="AG16">
        <f t="shared" si="4"/>
        <v>-21.594875115440271</v>
      </c>
      <c r="AH16">
        <f t="shared" si="5"/>
        <v>-1295.4414852045622</v>
      </c>
      <c r="AI16">
        <f t="shared" si="6"/>
        <v>-10.634802284819898</v>
      </c>
      <c r="AJ16">
        <f t="shared" si="7"/>
        <v>63.688106109188539</v>
      </c>
      <c r="AK16">
        <f t="shared" si="24"/>
        <v>153.44128380597826</v>
      </c>
      <c r="AL16">
        <f t="shared" si="8"/>
        <v>206.4945876303469</v>
      </c>
      <c r="AN16">
        <f t="shared" si="9"/>
        <v>472.9234553748106</v>
      </c>
      <c r="AO16">
        <f t="shared" si="9"/>
        <v>-23.646172768740531</v>
      </c>
      <c r="AP16">
        <f t="shared" si="9"/>
        <v>-7.4265732082211455</v>
      </c>
      <c r="AQ16">
        <f t="shared" si="9"/>
        <v>-445.50806501120474</v>
      </c>
      <c r="AR16">
        <f t="shared" si="9"/>
        <v>-3.6573556133557776</v>
      </c>
      <c r="AS16">
        <f t="shared" si="9"/>
        <v>21.902621801904409</v>
      </c>
      <c r="AT16">
        <f t="shared" si="9"/>
        <v>52.769137179856415</v>
      </c>
      <c r="AU16">
        <f t="shared" si="9"/>
        <v>71.014403368405041</v>
      </c>
      <c r="AW16">
        <v>13</v>
      </c>
      <c r="AX16">
        <f>(R16*SUMPRODUCT(K17:$K$23, X17:$X$23)-$AZ$3*SUMPRODUCT(K16:$K$22, W17:$W$23))/Z16</f>
        <v>951.5321014213182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1591.997554307042</v>
      </c>
      <c r="P17">
        <f t="shared" si="22"/>
        <v>79.599877715352108</v>
      </c>
      <c r="Q17" s="4">
        <f t="shared" si="23"/>
        <v>25</v>
      </c>
      <c r="R17">
        <f t="shared" si="0"/>
        <v>1000000</v>
      </c>
      <c r="S17">
        <f t="shared" si="1"/>
        <v>868.437327495114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821.92867594103245</v>
      </c>
      <c r="AC17">
        <f t="shared" si="2"/>
        <v>741.47665102110091</v>
      </c>
      <c r="AE17">
        <f t="shared" si="3"/>
        <v>1359.256422574731</v>
      </c>
      <c r="AF17">
        <f t="shared" si="4"/>
        <v>-67.96282112873655</v>
      </c>
      <c r="AG17">
        <f t="shared" si="4"/>
        <v>-21.345139929665006</v>
      </c>
      <c r="AH17">
        <f t="shared" si="5"/>
        <v>-1351.4573848345199</v>
      </c>
      <c r="AI17">
        <f t="shared" si="6"/>
        <v>-81.508923318190455</v>
      </c>
      <c r="AJ17">
        <f t="shared" si="7"/>
        <v>80.452024919931546</v>
      </c>
      <c r="AK17">
        <f t="shared" si="24"/>
        <v>147.9255594170919</v>
      </c>
      <c r="AL17">
        <f t="shared" si="8"/>
        <v>146.868661018833</v>
      </c>
      <c r="AN17">
        <f t="shared" si="9"/>
        <v>430.60644954509536</v>
      </c>
      <c r="AO17">
        <f t="shared" si="9"/>
        <v>-21.530322477254767</v>
      </c>
      <c r="AP17">
        <f t="shared" si="9"/>
        <v>-6.7620463420329795</v>
      </c>
      <c r="AQ17">
        <f t="shared" si="9"/>
        <v>-428.13574872999885</v>
      </c>
      <c r="AR17">
        <f t="shared" si="9"/>
        <v>-25.82166800419127</v>
      </c>
      <c r="AS17">
        <f t="shared" si="9"/>
        <v>25.486847245395744</v>
      </c>
      <c r="AT17">
        <f t="shared" si="9"/>
        <v>46.862165872211598</v>
      </c>
      <c r="AU17">
        <f t="shared" si="9"/>
        <v>46.527345113416068</v>
      </c>
      <c r="AW17">
        <v>14</v>
      </c>
      <c r="AX17">
        <f>(R17*SUMPRODUCT(K18:$K$23, X18:$X$23)-$AZ$3*SUMPRODUCT(K17:$K$22, W18:$W$23))/Z17</f>
        <v>868.437327495114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1591.997554307042</v>
      </c>
      <c r="P18">
        <f t="shared" si="22"/>
        <v>79.599877715352108</v>
      </c>
      <c r="Q18" s="4">
        <f t="shared" si="23"/>
        <v>25</v>
      </c>
      <c r="R18">
        <f t="shared" si="0"/>
        <v>1000000</v>
      </c>
      <c r="S18">
        <f t="shared" si="1"/>
        <v>766.30400866387959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741.47665102110091</v>
      </c>
      <c r="AC18">
        <f t="shared" si="2"/>
        <v>646.65160879493033</v>
      </c>
      <c r="AE18">
        <f t="shared" si="3"/>
        <v>1343.4195411364394</v>
      </c>
      <c r="AF18">
        <f t="shared" si="4"/>
        <v>-67.170977056821968</v>
      </c>
      <c r="AG18">
        <f t="shared" si="4"/>
        <v>-21.096444801405447</v>
      </c>
      <c r="AH18">
        <f t="shared" si="5"/>
        <v>-1409.7491585162943</v>
      </c>
      <c r="AI18">
        <f t="shared" si="6"/>
        <v>-154.59703923808229</v>
      </c>
      <c r="AJ18">
        <f t="shared" si="7"/>
        <v>94.825042226170581</v>
      </c>
      <c r="AK18">
        <f t="shared" si="24"/>
        <v>141.24076505705028</v>
      </c>
      <c r="AL18">
        <f t="shared" si="8"/>
        <v>81.468768045138575</v>
      </c>
      <c r="AN18">
        <f t="shared" si="9"/>
        <v>392.04161054169447</v>
      </c>
      <c r="AO18">
        <f t="shared" si="9"/>
        <v>-19.602080527084723</v>
      </c>
      <c r="AP18">
        <f t="shared" si="9"/>
        <v>-6.1564417841134915</v>
      </c>
      <c r="AQ18">
        <f t="shared" si="9"/>
        <v>-411.3981624065089</v>
      </c>
      <c r="AR18">
        <f t="shared" si="9"/>
        <v>-45.115074176012634</v>
      </c>
      <c r="AS18">
        <f t="shared" si="9"/>
        <v>27.672191103148858</v>
      </c>
      <c r="AT18">
        <f t="shared" si="9"/>
        <v>41.217397329404633</v>
      </c>
      <c r="AU18">
        <f t="shared" si="9"/>
        <v>23.774514256540861</v>
      </c>
      <c r="AW18">
        <v>15</v>
      </c>
      <c r="AX18">
        <f>(R18*SUMPRODUCT(K19:$K$23, X19:$X$23)-$AZ$3*SUMPRODUCT(K18:$K$22, W19:$W$23))/Z18</f>
        <v>766.30400866387959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1591.997554307042</v>
      </c>
      <c r="P19">
        <f t="shared" si="22"/>
        <v>79.599877715352108</v>
      </c>
      <c r="Q19" s="4">
        <f t="shared" si="23"/>
        <v>25</v>
      </c>
      <c r="R19">
        <f t="shared" si="0"/>
        <v>1000000</v>
      </c>
      <c r="S19">
        <f t="shared" si="1"/>
        <v>644.66206027634325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646.65160879493033</v>
      </c>
      <c r="AC19">
        <f t="shared" si="2"/>
        <v>537.6103906973691</v>
      </c>
      <c r="AE19">
        <f t="shared" si="3"/>
        <v>1327.6326930010162</v>
      </c>
      <c r="AF19">
        <f t="shared" si="4"/>
        <v>-66.381634650050813</v>
      </c>
      <c r="AG19">
        <f t="shared" si="4"/>
        <v>-20.848535373204491</v>
      </c>
      <c r="AH19">
        <f t="shared" si="5"/>
        <v>-1477.7992074761153</v>
      </c>
      <c r="AI19">
        <f t="shared" si="6"/>
        <v>-237.39668449835426</v>
      </c>
      <c r="AJ19">
        <f t="shared" si="7"/>
        <v>109.04121809756123</v>
      </c>
      <c r="AK19">
        <f t="shared" si="24"/>
        <v>133.55318670021271</v>
      </c>
      <c r="AL19">
        <f t="shared" si="8"/>
        <v>5.1977202994196716</v>
      </c>
      <c r="AN19">
        <f t="shared" si="9"/>
        <v>356.89446181565967</v>
      </c>
      <c r="AO19">
        <f t="shared" si="9"/>
        <v>-17.844723090782985</v>
      </c>
      <c r="AP19">
        <f t="shared" si="9"/>
        <v>-5.6045070680244731</v>
      </c>
      <c r="AQ19">
        <f t="shared" si="9"/>
        <v>-397.26225152802323</v>
      </c>
      <c r="AR19">
        <f t="shared" si="9"/>
        <v>-63.817019871170984</v>
      </c>
      <c r="AS19">
        <f t="shared" si="9"/>
        <v>29.312480066068467</v>
      </c>
      <c r="AT19">
        <f t="shared" si="9"/>
        <v>35.901791920622919</v>
      </c>
      <c r="AU19">
        <f t="shared" si="9"/>
        <v>1.3972521155203981</v>
      </c>
      <c r="AW19">
        <v>16</v>
      </c>
      <c r="AX19">
        <f>(R19*SUMPRODUCT(K20:$K$23, X20:$X$23)-$AZ$3*SUMPRODUCT(K19:$K$22, W20:$W$23))/Z19</f>
        <v>644.66206027634325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1591.997554307042</v>
      </c>
      <c r="P20">
        <f t="shared" si="22"/>
        <v>79.599877715352108</v>
      </c>
      <c r="Q20" s="4">
        <f t="shared" si="23"/>
        <v>25</v>
      </c>
      <c r="R20">
        <f t="shared" si="0"/>
        <v>1000000</v>
      </c>
      <c r="S20">
        <f t="shared" si="1"/>
        <v>507.07347789867765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537.6103906973691</v>
      </c>
      <c r="AC20">
        <f t="shared" si="2"/>
        <v>417.85838058401464</v>
      </c>
      <c r="AE20">
        <f t="shared" si="3"/>
        <v>1311.8996534647731</v>
      </c>
      <c r="AF20">
        <f t="shared" si="4"/>
        <v>-65.594982673238661</v>
      </c>
      <c r="AG20">
        <f t="shared" si="4"/>
        <v>-20.601470930585243</v>
      </c>
      <c r="AH20">
        <f t="shared" si="5"/>
        <v>-1543.1635554881902</v>
      </c>
      <c r="AI20">
        <f t="shared" si="6"/>
        <v>-317.46035562724114</v>
      </c>
      <c r="AJ20">
        <f t="shared" si="7"/>
        <v>119.75201011335446</v>
      </c>
      <c r="AK20">
        <f t="shared" si="24"/>
        <v>124.87405430422325</v>
      </c>
      <c r="AL20">
        <f t="shared" si="8"/>
        <v>-72.834291209663434</v>
      </c>
      <c r="AN20">
        <f t="shared" si="9"/>
        <v>324.865695935612</v>
      </c>
      <c r="AO20">
        <f t="shared" si="9"/>
        <v>-16.2432847967806</v>
      </c>
      <c r="AP20">
        <f t="shared" si="9"/>
        <v>-5.1015420070324504</v>
      </c>
      <c r="AQ20">
        <f t="shared" si="9"/>
        <v>-382.13357330504522</v>
      </c>
      <c r="AR20">
        <f t="shared" si="9"/>
        <v>-78.612704173246314</v>
      </c>
      <c r="AS20">
        <f t="shared" si="9"/>
        <v>29.654188872158251</v>
      </c>
      <c r="AT20">
        <f t="shared" si="9"/>
        <v>30.92256061559528</v>
      </c>
      <c r="AU20">
        <f t="shared" si="9"/>
        <v>-18.035954685492786</v>
      </c>
      <c r="AW20">
        <v>17</v>
      </c>
      <c r="AX20">
        <f>(R20*SUMPRODUCT(K21:$K$23, X21:$X$23)-$AZ$3*SUMPRODUCT(K20:$K$22, W21:$W$23))/Z20</f>
        <v>507.07347789867765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1591.997554307042</v>
      </c>
      <c r="P21">
        <f t="shared" si="22"/>
        <v>79.599877715352108</v>
      </c>
      <c r="Q21" s="4">
        <f t="shared" si="23"/>
        <v>25</v>
      </c>
      <c r="R21">
        <f t="shared" si="0"/>
        <v>1000000</v>
      </c>
      <c r="S21">
        <f t="shared" si="1"/>
        <v>353.09883015073945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417.85838058401464</v>
      </c>
      <c r="AC21">
        <f t="shared" si="2"/>
        <v>287.49297294682469</v>
      </c>
      <c r="AE21">
        <f t="shared" si="3"/>
        <v>1296.203982370648</v>
      </c>
      <c r="AF21">
        <f t="shared" si="4"/>
        <v>-64.81019911853241</v>
      </c>
      <c r="AG21">
        <f t="shared" si="4"/>
        <v>-20.354993304855519</v>
      </c>
      <c r="AH21">
        <f t="shared" si="5"/>
        <v>-1618.5166569549174</v>
      </c>
      <c r="AI21">
        <f t="shared" si="6"/>
        <v>-407.47786700765732</v>
      </c>
      <c r="AJ21">
        <f t="shared" si="7"/>
        <v>130.36540763718995</v>
      </c>
      <c r="AK21">
        <f t="shared" si="24"/>
        <v>115.44765146852913</v>
      </c>
      <c r="AL21">
        <f t="shared" si="8"/>
        <v>-161.66480790193825</v>
      </c>
      <c r="AN21">
        <f t="shared" si="9"/>
        <v>295.67728081145088</v>
      </c>
      <c r="AO21">
        <f t="shared" si="9"/>
        <v>-14.783864040572547</v>
      </c>
      <c r="AP21">
        <f t="shared" si="9"/>
        <v>-4.6431805126131627</v>
      </c>
      <c r="AQ21">
        <f t="shared" si="9"/>
        <v>-369.20007235375596</v>
      </c>
      <c r="AR21">
        <f t="shared" si="9"/>
        <v>-92.949836095490767</v>
      </c>
      <c r="AS21">
        <f t="shared" si="9"/>
        <v>29.737672284838318</v>
      </c>
      <c r="AT21">
        <f t="shared" si="9"/>
        <v>26.334780734010941</v>
      </c>
      <c r="AU21">
        <f t="shared" si="9"/>
        <v>-36.877383076641507</v>
      </c>
      <c r="AW21">
        <v>18</v>
      </c>
      <c r="AX21">
        <f>(R21*SUMPRODUCT(K22:$K$23, X22:$X$23)-$AZ$3*SUMPRODUCT(K21:$K$22, W22:$W$23))/Z21</f>
        <v>353.09883015073945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1591.997554307042</v>
      </c>
      <c r="P22">
        <f t="shared" si="22"/>
        <v>79.599877715352108</v>
      </c>
      <c r="Q22" s="4">
        <f t="shared" si="23"/>
        <v>25</v>
      </c>
      <c r="R22">
        <f t="shared" si="0"/>
        <v>1000000</v>
      </c>
      <c r="S22">
        <f t="shared" si="1"/>
        <v>183.81880629461506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287.49297294682469</v>
      </c>
      <c r="AC22">
        <f t="shared" si="2"/>
        <v>147.85625941894</v>
      </c>
      <c r="AE22">
        <f t="shared" si="3"/>
        <v>1280.537112218401</v>
      </c>
      <c r="AF22">
        <f t="shared" si="4"/>
        <v>-64.026855610920066</v>
      </c>
      <c r="AG22">
        <f t="shared" si="4"/>
        <v>-20.108967955917933</v>
      </c>
      <c r="AH22">
        <f t="shared" si="5"/>
        <v>-1699.0166355611104</v>
      </c>
      <c r="AI22">
        <f t="shared" si="6"/>
        <v>-502.6153469095475</v>
      </c>
      <c r="AJ22">
        <f t="shared" si="7"/>
        <v>139.63671352788469</v>
      </c>
      <c r="AK22">
        <f t="shared" si="24"/>
        <v>105.2802260688014</v>
      </c>
      <c r="AL22">
        <f t="shared" si="8"/>
        <v>-257.69840731286138</v>
      </c>
      <c r="AN22">
        <f t="shared" si="9"/>
        <v>269.0779688125653</v>
      </c>
      <c r="AO22">
        <f t="shared" si="9"/>
        <v>-13.453898440628267</v>
      </c>
      <c r="AP22">
        <f t="shared" si="9"/>
        <v>-4.2254771071191817</v>
      </c>
      <c r="AQ22">
        <f t="shared" si="9"/>
        <v>-357.01264798452019</v>
      </c>
      <c r="AR22">
        <f t="shared" si="9"/>
        <v>-105.61405471970239</v>
      </c>
      <c r="AS22">
        <f t="shared" si="9"/>
        <v>29.341721445818596</v>
      </c>
      <c r="AT22">
        <f t="shared" si="9"/>
        <v>22.122427469239334</v>
      </c>
      <c r="AU22">
        <f t="shared" si="9"/>
        <v>-54.149905804644469</v>
      </c>
      <c r="AW22">
        <v>19</v>
      </c>
      <c r="AX22">
        <f>(R22*SUMPRODUCT(K23:$K$23, X23:$X$23)-$AZ$3*SUMPRODUCT(K22:$K$22, W23:$W$23))/Z22</f>
        <v>183.81880629461506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1591.997554307042</v>
      </c>
      <c r="P23">
        <f t="shared" si="22"/>
        <v>79.599877715352108</v>
      </c>
      <c r="Q23" s="4">
        <f t="shared" si="23"/>
        <v>25</v>
      </c>
      <c r="R23">
        <f t="shared" si="0"/>
        <v>1000000</v>
      </c>
      <c r="S23">
        <f t="shared" si="1"/>
        <v>186.09289986611637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147.85625941894</v>
      </c>
      <c r="AC23">
        <f t="shared" si="2"/>
        <v>147.85625941894</v>
      </c>
      <c r="AE23">
        <f t="shared" si="3"/>
        <v>1264.8886849164471</v>
      </c>
      <c r="AF23">
        <f t="shared" si="4"/>
        <v>-63.244434245822362</v>
      </c>
      <c r="AG23">
        <f t="shared" si="4"/>
        <v>-19.863232225049217</v>
      </c>
      <c r="AH23">
        <f t="shared" si="5"/>
        <v>-1785.8420523814693</v>
      </c>
      <c r="AI23">
        <f t="shared" si="6"/>
        <v>-604.06103393589365</v>
      </c>
      <c r="AJ23">
        <f t="shared" si="7"/>
        <v>0</v>
      </c>
      <c r="AK23">
        <f t="shared" si="24"/>
        <v>94.465035706269546</v>
      </c>
      <c r="AL23">
        <f t="shared" si="8"/>
        <v>-509.59599822962412</v>
      </c>
      <c r="AN23">
        <f t="shared" si="9"/>
        <v>244.838463596716</v>
      </c>
      <c r="AO23">
        <f t="shared" si="9"/>
        <v>-12.241923179835801</v>
      </c>
      <c r="AP23">
        <f t="shared" si="9"/>
        <v>-3.8448310258756688</v>
      </c>
      <c r="AQ23">
        <f t="shared" si="9"/>
        <v>-345.67691967326539</v>
      </c>
      <c r="AR23">
        <f t="shared" si="9"/>
        <v>-116.92521028226082</v>
      </c>
      <c r="AS23">
        <f t="shared" si="9"/>
        <v>0</v>
      </c>
      <c r="AT23">
        <f t="shared" si="9"/>
        <v>18.285145943462787</v>
      </c>
      <c r="AU23">
        <f t="shared" si="9"/>
        <v>-98.640064338798041</v>
      </c>
      <c r="AW23">
        <v>20</v>
      </c>
      <c r="AX23">
        <f>(R23*SUMPRODUCT(K$23:$K24, X$23:$X24)-$AZ$3*SUMPRODUCT(K$22:$K23, W$23:$W24))/Z23</f>
        <v>186.09289986611637</v>
      </c>
    </row>
    <row r="25" spans="5:50" x14ac:dyDescent="0.25">
      <c r="AN25" s="8">
        <f t="shared" ref="AN25:AU25" si="25">SUM(AN3:AN23)</f>
        <v>13895.726354686267</v>
      </c>
      <c r="AO25" s="8">
        <f t="shared" si="25"/>
        <v>-1888.784483464595</v>
      </c>
      <c r="AP25" s="8">
        <f t="shared" si="25"/>
        <v>-1715.6447054340435</v>
      </c>
      <c r="AQ25" s="8">
        <f t="shared" si="25"/>
        <v>-11102.090741792954</v>
      </c>
      <c r="AR25" s="8">
        <f t="shared" si="25"/>
        <v>-810.79357600532649</v>
      </c>
      <c r="AS25" s="8">
        <f t="shared" si="25"/>
        <v>-507.93224350005733</v>
      </c>
      <c r="AT25" s="8">
        <f t="shared" si="25"/>
        <v>1210.28730438666</v>
      </c>
      <c r="AU25" s="9">
        <f t="shared" si="25"/>
        <v>-108.43851511872401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3342.1076240459179</v>
      </c>
      <c r="K3">
        <v>1</v>
      </c>
      <c r="L3" s="2">
        <v>0</v>
      </c>
      <c r="O3">
        <f>$C$3</f>
        <v>3342.1076240459179</v>
      </c>
      <c r="P3">
        <f>O3*B5</f>
        <v>2673.6860992367347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3342.1076240459179</v>
      </c>
      <c r="AF3">
        <f t="shared" ref="AF3:AG23" si="4">-$Z3*P3</f>
        <v>-2673.6860992367347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-854.0110621908168</v>
      </c>
      <c r="AJ3">
        <f t="shared" ref="AJ3:AJ23" si="7">AB3-AC3</f>
        <v>0</v>
      </c>
      <c r="AL3">
        <f t="shared" ref="AL3:AL23" si="8">SUM(AI3:AK3)</f>
        <v>-854.0110621908168</v>
      </c>
      <c r="AN3">
        <f t="shared" ref="AN3:AU23" si="9">AE3*$K3</f>
        <v>3342.1076240459179</v>
      </c>
      <c r="AO3">
        <f t="shared" si="9"/>
        <v>-2673.6860992367347</v>
      </c>
      <c r="AP3">
        <f t="shared" si="9"/>
        <v>-1522.432587</v>
      </c>
      <c r="AQ3">
        <f t="shared" si="9"/>
        <v>0</v>
      </c>
      <c r="AR3">
        <f t="shared" si="9"/>
        <v>-854.0110621908168</v>
      </c>
      <c r="AS3">
        <f t="shared" si="9"/>
        <v>0</v>
      </c>
      <c r="AT3">
        <f t="shared" si="9"/>
        <v>0</v>
      </c>
      <c r="AU3">
        <f t="shared" si="9"/>
        <v>-854.0110621908168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2419.574481808821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1000000</v>
      </c>
      <c r="S4">
        <f t="shared" si="1"/>
        <v>1252.5061991381717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1238.3750772552776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-1238.3750772552776</v>
      </c>
      <c r="AK4">
        <f>G4*MAX(0, SUM(AB4, AE4:AF4))</f>
        <v>0</v>
      </c>
      <c r="AL4">
        <f t="shared" si="8"/>
        <v>-2520.6520772552776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-1181.1994045535444</v>
      </c>
      <c r="AR4">
        <f t="shared" si="9"/>
        <v>-1181.1994045535444</v>
      </c>
      <c r="AS4">
        <f t="shared" si="9"/>
        <v>-1140.7581231417885</v>
      </c>
      <c r="AT4">
        <f t="shared" si="9"/>
        <v>0</v>
      </c>
      <c r="AU4">
        <f t="shared" si="9"/>
        <v>-2321.9575276953328</v>
      </c>
      <c r="AW4">
        <v>1</v>
      </c>
      <c r="AX4">
        <f>(R4*SUMPRODUCT(K5:$K$23, X5:$X$23)-$AZ$3*SUMPRODUCT(K4:$K$22, W5:$W$23))/Z4</f>
        <v>1252.5061991381717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3342.1076240459179</v>
      </c>
      <c r="P5">
        <f t="shared" ref="P5:P23" si="22">O5*$C$5</f>
        <v>167.10538120229592</v>
      </c>
      <c r="Q5" s="4">
        <f t="shared" ref="Q5:Q23" si="23">$C$8</f>
        <v>25</v>
      </c>
      <c r="R5">
        <f t="shared" si="0"/>
        <v>1000000</v>
      </c>
      <c r="S5">
        <f t="shared" si="1"/>
        <v>2377.3506244671244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1238.3750772552776</v>
      </c>
      <c r="AC5">
        <f t="shared" si="2"/>
        <v>2323.8906692475612</v>
      </c>
      <c r="AE5">
        <f t="shared" si="3"/>
        <v>3266.9529867443612</v>
      </c>
      <c r="AF5">
        <f t="shared" si="4"/>
        <v>-163.34764933721809</v>
      </c>
      <c r="AG5">
        <f t="shared" si="4"/>
        <v>-24.43782003936056</v>
      </c>
      <c r="AH5">
        <f t="shared" si="5"/>
        <v>-1317.7441955776628</v>
      </c>
      <c r="AI5">
        <f t="shared" si="6"/>
        <v>1761.4233217901194</v>
      </c>
      <c r="AJ5">
        <f t="shared" si="7"/>
        <v>-1085.5155919922836</v>
      </c>
      <c r="AK5">
        <f>G5*SUM(AB5, AE5:AF5)</f>
        <v>303.93862902636948</v>
      </c>
      <c r="AL5">
        <f t="shared" si="8"/>
        <v>979.84635882420525</v>
      </c>
      <c r="AN5">
        <f t="shared" si="9"/>
        <v>2772.2067623444727</v>
      </c>
      <c r="AO5">
        <f t="shared" si="9"/>
        <v>-138.61033811722368</v>
      </c>
      <c r="AP5">
        <f t="shared" si="9"/>
        <v>-20.736965069578392</v>
      </c>
      <c r="AQ5">
        <f t="shared" si="9"/>
        <v>-1118.185472776265</v>
      </c>
      <c r="AR5">
        <f t="shared" si="9"/>
        <v>1494.6739863814055</v>
      </c>
      <c r="AS5">
        <f t="shared" si="9"/>
        <v>-921.12548817245886</v>
      </c>
      <c r="AT5">
        <f t="shared" si="9"/>
        <v>257.91026872543773</v>
      </c>
      <c r="AU5">
        <f t="shared" si="9"/>
        <v>831.45876693438436</v>
      </c>
      <c r="AW5">
        <v>2</v>
      </c>
      <c r="AX5">
        <f>(R5*SUMPRODUCT(K6:$K$23, X6:$X$23)-$AZ$3*SUMPRODUCT(K5:$K$22, W6:$W$23))/Z5</f>
        <v>2377.3506244671244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3342.1076240459179</v>
      </c>
      <c r="P6">
        <f t="shared" si="22"/>
        <v>167.10538120229592</v>
      </c>
      <c r="Q6" s="4">
        <f t="shared" si="23"/>
        <v>25</v>
      </c>
      <c r="R6">
        <f t="shared" si="0"/>
        <v>1000000</v>
      </c>
      <c r="S6">
        <f t="shared" si="1"/>
        <v>3372.8858979467855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2323.8906692475612</v>
      </c>
      <c r="AC6">
        <f t="shared" si="2"/>
        <v>3259.4455646419501</v>
      </c>
      <c r="AE6">
        <f t="shared" si="3"/>
        <v>3229.7024569920331</v>
      </c>
      <c r="AF6">
        <f t="shared" si="4"/>
        <v>-161.48512284960168</v>
      </c>
      <c r="AG6">
        <f t="shared" si="4"/>
        <v>-24.15917454120008</v>
      </c>
      <c r="AH6">
        <f t="shared" si="5"/>
        <v>-1370.6919106748931</v>
      </c>
      <c r="AI6">
        <f t="shared" si="6"/>
        <v>1673.3662489263381</v>
      </c>
      <c r="AJ6">
        <f t="shared" si="7"/>
        <v>-935.55489539438895</v>
      </c>
      <c r="AK6">
        <f>G6*SUM(AB6, AE6:AF6)</f>
        <v>377.44756023729951</v>
      </c>
      <c r="AL6">
        <f t="shared" si="8"/>
        <v>1115.2589137692487</v>
      </c>
      <c r="AN6">
        <f t="shared" si="9"/>
        <v>2524.5653350177668</v>
      </c>
      <c r="AO6">
        <f t="shared" si="9"/>
        <v>-126.22826675088835</v>
      </c>
      <c r="AP6">
        <f t="shared" si="9"/>
        <v>-18.884530504448239</v>
      </c>
      <c r="AQ6">
        <f t="shared" si="9"/>
        <v>-1071.4303651061191</v>
      </c>
      <c r="AR6">
        <f t="shared" si="9"/>
        <v>1308.0221726563107</v>
      </c>
      <c r="AS6">
        <f t="shared" si="9"/>
        <v>-731.29630031571457</v>
      </c>
      <c r="AT6">
        <f t="shared" si="9"/>
        <v>295.03988031441969</v>
      </c>
      <c r="AU6">
        <f t="shared" si="9"/>
        <v>871.76575265501583</v>
      </c>
      <c r="AW6">
        <v>3</v>
      </c>
      <c r="AX6">
        <f>(R6*SUMPRODUCT(K7:$K$23, X7:$X$23)-$AZ$3*SUMPRODUCT(K6:$K$22, W7:$W$23))/Z6</f>
        <v>3372.8858979467855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3342.1076240459179</v>
      </c>
      <c r="P7">
        <f t="shared" si="22"/>
        <v>167.10538120229592</v>
      </c>
      <c r="Q7" s="4">
        <f t="shared" si="23"/>
        <v>25</v>
      </c>
      <c r="R7">
        <f t="shared" si="0"/>
        <v>1000000</v>
      </c>
      <c r="S7">
        <f t="shared" si="1"/>
        <v>4245.4730204910275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3259.4455646419501</v>
      </c>
      <c r="AC7">
        <f t="shared" si="2"/>
        <v>4055.575913688559</v>
      </c>
      <c r="AE7">
        <f t="shared" si="3"/>
        <v>3192.6174340563493</v>
      </c>
      <c r="AF7">
        <f t="shared" si="4"/>
        <v>-159.6308717028175</v>
      </c>
      <c r="AG7">
        <f t="shared" si="4"/>
        <v>-23.881767085281673</v>
      </c>
      <c r="AH7">
        <f t="shared" si="5"/>
        <v>-1432.6284202563668</v>
      </c>
      <c r="AI7">
        <f t="shared" si="6"/>
        <v>1576.4763750118834</v>
      </c>
      <c r="AJ7">
        <f t="shared" si="7"/>
        <v>-796.1303490466089</v>
      </c>
      <c r="AK7">
        <f>G7*SUM(AB7, AE7:AF7)</f>
        <v>440.47024888968377</v>
      </c>
      <c r="AL7">
        <f t="shared" si="8"/>
        <v>1220.8162748549582</v>
      </c>
      <c r="AN7">
        <f t="shared" si="9"/>
        <v>2298.8590727548644</v>
      </c>
      <c r="AO7">
        <f t="shared" si="9"/>
        <v>-114.94295363774326</v>
      </c>
      <c r="AP7">
        <f t="shared" si="9"/>
        <v>-17.19617776680013</v>
      </c>
      <c r="AQ7">
        <f t="shared" si="9"/>
        <v>-1031.5707753335189</v>
      </c>
      <c r="AR7">
        <f t="shared" si="9"/>
        <v>1135.1491660168024</v>
      </c>
      <c r="AS7">
        <f t="shared" si="9"/>
        <v>-573.25737073231539</v>
      </c>
      <c r="AT7">
        <f t="shared" si="9"/>
        <v>317.16265692758572</v>
      </c>
      <c r="AU7">
        <f t="shared" si="9"/>
        <v>879.05445221207265</v>
      </c>
      <c r="AW7">
        <v>4</v>
      </c>
      <c r="AX7">
        <f>(R7*SUMPRODUCT(K8:$K$23, X8:$X$23)-$AZ$3*SUMPRODUCT(K7:$K$22, W8:$W$23))/Z7</f>
        <v>4245.4730204910275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3342.1076240459179</v>
      </c>
      <c r="P8">
        <f t="shared" si="22"/>
        <v>167.10538120229592</v>
      </c>
      <c r="Q8" s="4">
        <f t="shared" si="23"/>
        <v>25</v>
      </c>
      <c r="R8">
        <f t="shared" si="0"/>
        <v>1000000</v>
      </c>
      <c r="S8">
        <f t="shared" si="1"/>
        <v>5007.8487033187166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4055.575913688559</v>
      </c>
      <c r="AC8">
        <f t="shared" si="2"/>
        <v>4728.5279302709478</v>
      </c>
      <c r="AE8">
        <f t="shared" si="3"/>
        <v>3155.6962245683935</v>
      </c>
      <c r="AF8">
        <f t="shared" si="4"/>
        <v>-157.7848112284197</v>
      </c>
      <c r="AG8">
        <f t="shared" si="4"/>
        <v>-23.605585004681441</v>
      </c>
      <c r="AH8">
        <f t="shared" si="5"/>
        <v>-1494.5763898965647</v>
      </c>
      <c r="AI8">
        <f t="shared" si="6"/>
        <v>1479.7294384387278</v>
      </c>
      <c r="AJ8">
        <f t="shared" si="7"/>
        <v>-672.95201658238875</v>
      </c>
      <c r="AK8">
        <f t="shared" ref="AK8:AK23" si="24">G8*SUM(AB8:AB8, AE8:AF8)</f>
        <v>493.7441128919973</v>
      </c>
      <c r="AL8">
        <f t="shared" si="8"/>
        <v>1300.5215347483363</v>
      </c>
      <c r="AN8">
        <f t="shared" si="9"/>
        <v>2093.1580619932765</v>
      </c>
      <c r="AO8">
        <f t="shared" si="9"/>
        <v>-104.65790309966384</v>
      </c>
      <c r="AP8">
        <f t="shared" si="9"/>
        <v>-15.657470505537781</v>
      </c>
      <c r="AQ8">
        <f t="shared" si="9"/>
        <v>-991.34529978552416</v>
      </c>
      <c r="AR8">
        <f t="shared" si="9"/>
        <v>981.4973886025507</v>
      </c>
      <c r="AS8">
        <f t="shared" si="9"/>
        <v>-446.36582186763383</v>
      </c>
      <c r="AT8">
        <f t="shared" si="9"/>
        <v>327.49808502336214</v>
      </c>
      <c r="AU8">
        <f t="shared" si="9"/>
        <v>862.62965175827901</v>
      </c>
      <c r="AW8">
        <v>5</v>
      </c>
      <c r="AX8">
        <f>(R8*SUMPRODUCT(K9:$K$23, X9:$X$23)-$AZ$3*SUMPRODUCT(K8:$K$22, W9:$W$23))/Z8</f>
        <v>5007.8487033187166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3342.1076240459179</v>
      </c>
      <c r="P9">
        <f t="shared" si="22"/>
        <v>167.10538120229592</v>
      </c>
      <c r="Q9" s="4">
        <f t="shared" si="23"/>
        <v>25</v>
      </c>
      <c r="R9">
        <f t="shared" si="0"/>
        <v>1000000</v>
      </c>
      <c r="S9">
        <f t="shared" si="1"/>
        <v>5669.9416948066655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4728.5279302709478</v>
      </c>
      <c r="AC9">
        <f t="shared" si="2"/>
        <v>5291.3150366980353</v>
      </c>
      <c r="AE9">
        <f t="shared" si="3"/>
        <v>3118.9287786812602</v>
      </c>
      <c r="AF9">
        <f t="shared" si="4"/>
        <v>-155.94643893406302</v>
      </c>
      <c r="AG9">
        <f t="shared" si="4"/>
        <v>-23.330553123432335</v>
      </c>
      <c r="AH9">
        <f t="shared" si="5"/>
        <v>-1559.0412480915877</v>
      </c>
      <c r="AI9">
        <f t="shared" si="6"/>
        <v>1380.6105385321773</v>
      </c>
      <c r="AJ9">
        <f t="shared" si="7"/>
        <v>-562.78710642708756</v>
      </c>
      <c r="AK9">
        <f t="shared" si="24"/>
        <v>538.40571890127023</v>
      </c>
      <c r="AL9">
        <f t="shared" si="8"/>
        <v>1356.2291510063601</v>
      </c>
      <c r="AN9">
        <f t="shared" si="9"/>
        <v>1905.6961608658808</v>
      </c>
      <c r="AO9">
        <f t="shared" si="9"/>
        <v>-95.284808043294049</v>
      </c>
      <c r="AP9">
        <f t="shared" si="9"/>
        <v>-14.255197432562529</v>
      </c>
      <c r="AQ9">
        <f t="shared" si="9"/>
        <v>-952.58953696785204</v>
      </c>
      <c r="AR9">
        <f t="shared" si="9"/>
        <v>843.56661842217238</v>
      </c>
      <c r="AS9">
        <f t="shared" si="9"/>
        <v>-343.86845747609271</v>
      </c>
      <c r="AT9">
        <f t="shared" si="9"/>
        <v>328.97118988789884</v>
      </c>
      <c r="AU9">
        <f t="shared" si="9"/>
        <v>828.66935083397857</v>
      </c>
      <c r="AW9">
        <v>6</v>
      </c>
      <c r="AX9">
        <f>(R9*SUMPRODUCT(K10:$K$23, X10:$X$23)-$AZ$3*SUMPRODUCT(K9:$K$22, W10:$W$23))/Z9</f>
        <v>5669.9416948066655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3342.1076240459179</v>
      </c>
      <c r="P10">
        <f t="shared" si="22"/>
        <v>167.10538120229592</v>
      </c>
      <c r="Q10" s="4">
        <f t="shared" si="23"/>
        <v>25</v>
      </c>
      <c r="R10">
        <f t="shared" si="0"/>
        <v>1000000</v>
      </c>
      <c r="S10">
        <f t="shared" si="1"/>
        <v>6235.9258563965477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5291.3150366980353</v>
      </c>
      <c r="AC10">
        <f t="shared" si="2"/>
        <v>5751.1175790846264</v>
      </c>
      <c r="AE10">
        <f t="shared" si="3"/>
        <v>3082.2774918222121</v>
      </c>
      <c r="AF10">
        <f t="shared" si="4"/>
        <v>-154.11387459111063</v>
      </c>
      <c r="AG10">
        <f t="shared" si="4"/>
        <v>-23.056390147685025</v>
      </c>
      <c r="AH10">
        <f t="shared" si="5"/>
        <v>-1634.2977805194355</v>
      </c>
      <c r="AI10">
        <f t="shared" si="6"/>
        <v>1270.8094465639811</v>
      </c>
      <c r="AJ10">
        <f t="shared" si="7"/>
        <v>-459.80254238659109</v>
      </c>
      <c r="AK10">
        <f t="shared" si="24"/>
        <v>575.36350577503958</v>
      </c>
      <c r="AL10">
        <f t="shared" si="8"/>
        <v>1386.3704099524296</v>
      </c>
      <c r="AN10">
        <f t="shared" si="9"/>
        <v>1734.8474943173508</v>
      </c>
      <c r="AO10">
        <f t="shared" si="9"/>
        <v>-86.742374715867555</v>
      </c>
      <c r="AP10">
        <f t="shared" si="9"/>
        <v>-12.977196498965256</v>
      </c>
      <c r="AQ10">
        <f t="shared" si="9"/>
        <v>-919.85793525240774</v>
      </c>
      <c r="AR10">
        <f t="shared" si="9"/>
        <v>715.26998785011017</v>
      </c>
      <c r="AS10">
        <f t="shared" si="9"/>
        <v>-258.79801239717068</v>
      </c>
      <c r="AT10">
        <f t="shared" si="9"/>
        <v>323.84103604032322</v>
      </c>
      <c r="AU10">
        <f t="shared" si="9"/>
        <v>780.31301149326271</v>
      </c>
      <c r="AW10">
        <v>7</v>
      </c>
      <c r="AX10">
        <f>(R10*SUMPRODUCT(K11:$K$23, X11:$X$23)-$AZ$3*SUMPRODUCT(K10:$K$22, W11:$W$23))/Z10</f>
        <v>6235.9258563965477</v>
      </c>
    </row>
    <row r="11" spans="1:52" x14ac:dyDescent="0.25">
      <c r="A11" t="s">
        <v>33</v>
      </c>
      <c r="C11" s="7">
        <f>AU25</f>
        <v>1223.9237895803972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3342.1076240459179</v>
      </c>
      <c r="P11">
        <f t="shared" si="22"/>
        <v>167.10538120229592</v>
      </c>
      <c r="Q11" s="4">
        <f t="shared" si="23"/>
        <v>25</v>
      </c>
      <c r="R11">
        <f t="shared" si="0"/>
        <v>1000000</v>
      </c>
      <c r="S11">
        <f t="shared" si="1"/>
        <v>6717.9676678353817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5751.1175790846264</v>
      </c>
      <c r="AC11">
        <f t="shared" si="2"/>
        <v>6122.2617310887836</v>
      </c>
      <c r="AE11">
        <f t="shared" si="3"/>
        <v>3045.7511288483579</v>
      </c>
      <c r="AF11">
        <f t="shared" si="4"/>
        <v>-152.28755644241792</v>
      </c>
      <c r="AG11">
        <f t="shared" si="4"/>
        <v>-22.783161641284952</v>
      </c>
      <c r="AH11">
        <f t="shared" si="5"/>
        <v>-1706.5841969289265</v>
      </c>
      <c r="AI11">
        <f t="shared" si="6"/>
        <v>1164.0962138357283</v>
      </c>
      <c r="AJ11">
        <f t="shared" si="7"/>
        <v>-371.14415200415715</v>
      </c>
      <c r="AK11">
        <f t="shared" si="24"/>
        <v>605.12068060433978</v>
      </c>
      <c r="AL11">
        <f t="shared" si="8"/>
        <v>1398.0727424359111</v>
      </c>
      <c r="AN11">
        <f t="shared" si="9"/>
        <v>1579.1571427484387</v>
      </c>
      <c r="AO11">
        <f t="shared" si="9"/>
        <v>-78.957857137421939</v>
      </c>
      <c r="AP11">
        <f t="shared" si="9"/>
        <v>-11.812584455589199</v>
      </c>
      <c r="AQ11">
        <f t="shared" si="9"/>
        <v>-884.82758776844878</v>
      </c>
      <c r="AR11">
        <f t="shared" si="9"/>
        <v>603.55911338697865</v>
      </c>
      <c r="AS11">
        <f t="shared" si="9"/>
        <v>-192.43034438217146</v>
      </c>
      <c r="AT11">
        <f t="shared" si="9"/>
        <v>313.74219513544381</v>
      </c>
      <c r="AU11">
        <f t="shared" si="9"/>
        <v>724.87096414025098</v>
      </c>
      <c r="AW11">
        <v>8</v>
      </c>
      <c r="AX11">
        <f>(R11*SUMPRODUCT(K12:$K$23, X12:$X$23)-$AZ$3*SUMPRODUCT(K11:$K$22, W12:$W$23))/Z11</f>
        <v>6717.9676678353817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3342.1076240459179</v>
      </c>
      <c r="P12">
        <f t="shared" si="22"/>
        <v>167.10538120229592</v>
      </c>
      <c r="Q12" s="4">
        <f t="shared" si="23"/>
        <v>25</v>
      </c>
      <c r="R12">
        <f t="shared" si="0"/>
        <v>1000000</v>
      </c>
      <c r="S12">
        <f t="shared" si="1"/>
        <v>7119.5834282064152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6122.2617310887836</v>
      </c>
      <c r="AC12">
        <f t="shared" si="2"/>
        <v>6410.6386898671371</v>
      </c>
      <c r="AE12">
        <f t="shared" si="3"/>
        <v>3009.3115217284771</v>
      </c>
      <c r="AF12">
        <f t="shared" si="4"/>
        <v>-150.46557608642388</v>
      </c>
      <c r="AG12">
        <f t="shared" si="4"/>
        <v>-22.510582095538851</v>
      </c>
      <c r="AH12">
        <f t="shared" si="5"/>
        <v>-1789.9171733301323</v>
      </c>
      <c r="AI12">
        <f t="shared" si="6"/>
        <v>1046.4181902163823</v>
      </c>
      <c r="AJ12">
        <f t="shared" si="7"/>
        <v>-288.37695877835358</v>
      </c>
      <c r="AK12">
        <f t="shared" si="24"/>
        <v>628.67753737115868</v>
      </c>
      <c r="AL12">
        <f t="shared" si="8"/>
        <v>1386.7187688091874</v>
      </c>
      <c r="AN12">
        <f t="shared" si="9"/>
        <v>1437.2736050111666</v>
      </c>
      <c r="AO12">
        <f t="shared" si="9"/>
        <v>-71.863680250558346</v>
      </c>
      <c r="AP12">
        <f t="shared" si="9"/>
        <v>-10.751251655319372</v>
      </c>
      <c r="AQ12">
        <f t="shared" si="9"/>
        <v>-854.88015773985262</v>
      </c>
      <c r="AR12">
        <f t="shared" si="9"/>
        <v>499.77851536543642</v>
      </c>
      <c r="AS12">
        <f t="shared" si="9"/>
        <v>-137.73136750809212</v>
      </c>
      <c r="AT12">
        <f t="shared" si="9"/>
        <v>300.26191173720423</v>
      </c>
      <c r="AU12">
        <f t="shared" si="9"/>
        <v>662.30905959454844</v>
      </c>
      <c r="AW12">
        <v>9</v>
      </c>
      <c r="AX12">
        <f>(R12*SUMPRODUCT(K13:$K$23, X13:$X$23)-$AZ$3*SUMPRODUCT(K12:$K$22, W13:$W$23))/Z12</f>
        <v>7119.5834282064152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3342.1076240459179</v>
      </c>
      <c r="P13">
        <f t="shared" si="22"/>
        <v>167.10538120229592</v>
      </c>
      <c r="Q13" s="4">
        <f t="shared" si="23"/>
        <v>25</v>
      </c>
      <c r="R13">
        <f t="shared" si="0"/>
        <v>1000000</v>
      </c>
      <c r="S13">
        <f t="shared" si="1"/>
        <v>7447.1252357342364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6410.6386898671371</v>
      </c>
      <c r="AC13">
        <f t="shared" si="2"/>
        <v>6624.516593212612</v>
      </c>
      <c r="AE13">
        <f t="shared" si="3"/>
        <v>2972.9387798608332</v>
      </c>
      <c r="AF13">
        <f t="shared" si="4"/>
        <v>-148.64693899304169</v>
      </c>
      <c r="AG13">
        <f t="shared" si="4"/>
        <v>-22.238502722586077</v>
      </c>
      <c r="AH13">
        <f t="shared" si="5"/>
        <v>-1878.9420798955191</v>
      </c>
      <c r="AI13">
        <f t="shared" si="6"/>
        <v>923.11125824968644</v>
      </c>
      <c r="AJ13">
        <f t="shared" si="7"/>
        <v>-213.87790334547481</v>
      </c>
      <c r="AK13">
        <f t="shared" si="24"/>
        <v>646.44513715144501</v>
      </c>
      <c r="AL13">
        <f t="shared" si="8"/>
        <v>1355.6784920556565</v>
      </c>
      <c r="AN13">
        <f t="shared" si="9"/>
        <v>1307.9755779779905</v>
      </c>
      <c r="AO13">
        <f t="shared" si="9"/>
        <v>-65.398778898899536</v>
      </c>
      <c r="AP13">
        <f t="shared" si="9"/>
        <v>-9.7840623725528761</v>
      </c>
      <c r="AQ13">
        <f t="shared" si="9"/>
        <v>-826.66026276314801</v>
      </c>
      <c r="AR13">
        <f t="shared" si="9"/>
        <v>406.13247394339004</v>
      </c>
      <c r="AS13">
        <f t="shared" si="9"/>
        <v>-94.097825404300281</v>
      </c>
      <c r="AT13">
        <f t="shared" si="9"/>
        <v>284.41031400461702</v>
      </c>
      <c r="AU13">
        <f t="shared" si="9"/>
        <v>596.44496254370677</v>
      </c>
      <c r="AW13">
        <v>10</v>
      </c>
      <c r="AX13">
        <f>(R13*SUMPRODUCT(K14:$K$23, X14:$X$23)-$AZ$3*SUMPRODUCT(K13:$K$22, W14:$W$23))/Z13</f>
        <v>7447.1252357342364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3342.1076240459179</v>
      </c>
      <c r="P14">
        <f t="shared" si="22"/>
        <v>167.10538120229592</v>
      </c>
      <c r="Q14" s="4">
        <f t="shared" si="23"/>
        <v>25</v>
      </c>
      <c r="R14">
        <f t="shared" si="0"/>
        <v>1000000</v>
      </c>
      <c r="S14">
        <f t="shared" si="1"/>
        <v>7706.0065735648659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6624.516593212612</v>
      </c>
      <c r="AC14">
        <f t="shared" si="2"/>
        <v>6771.0348350265622</v>
      </c>
      <c r="AE14">
        <f t="shared" si="3"/>
        <v>2936.6088555455449</v>
      </c>
      <c r="AF14">
        <f t="shared" si="4"/>
        <v>-146.83044277727728</v>
      </c>
      <c r="AG14">
        <f t="shared" si="4"/>
        <v>-21.966743638184514</v>
      </c>
      <c r="AH14">
        <f t="shared" si="5"/>
        <v>-1974.9622870280778</v>
      </c>
      <c r="AI14">
        <f t="shared" si="6"/>
        <v>792.84938210200517</v>
      </c>
      <c r="AJ14">
        <f t="shared" si="7"/>
        <v>-146.51824181395023</v>
      </c>
      <c r="AK14">
        <f t="shared" si="24"/>
        <v>659.00065041866173</v>
      </c>
      <c r="AL14">
        <f t="shared" si="8"/>
        <v>1305.3317907067167</v>
      </c>
      <c r="AN14">
        <f t="shared" si="9"/>
        <v>1190.1484627202344</v>
      </c>
      <c r="AO14">
        <f t="shared" si="9"/>
        <v>-59.507423136011745</v>
      </c>
      <c r="AP14">
        <f t="shared" si="9"/>
        <v>-8.902679062138148</v>
      </c>
      <c r="AQ14">
        <f t="shared" si="9"/>
        <v>-800.41246398824342</v>
      </c>
      <c r="AR14">
        <f t="shared" si="9"/>
        <v>321.3258965338411</v>
      </c>
      <c r="AS14">
        <f t="shared" si="9"/>
        <v>-59.380894369382915</v>
      </c>
      <c r="AT14">
        <f t="shared" si="9"/>
        <v>267.07969961552845</v>
      </c>
      <c r="AU14">
        <f t="shared" si="9"/>
        <v>529.02470177998669</v>
      </c>
      <c r="AW14">
        <v>11</v>
      </c>
      <c r="AX14">
        <f>(R14*SUMPRODUCT(K15:$K$23, X15:$X$23)-$AZ$3*SUMPRODUCT(K14:$K$22, W15:$W$23))/Z14</f>
        <v>7706.0065735648659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3342.1076240459179</v>
      </c>
      <c r="P15">
        <f t="shared" si="22"/>
        <v>167.10538120229592</v>
      </c>
      <c r="Q15" s="4">
        <f t="shared" si="23"/>
        <v>25</v>
      </c>
      <c r="R15">
        <f t="shared" si="0"/>
        <v>1000000</v>
      </c>
      <c r="S15">
        <f t="shared" si="1"/>
        <v>7902.5645041079433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6771.0348350265622</v>
      </c>
      <c r="AC15">
        <f t="shared" si="2"/>
        <v>6857.9071838645332</v>
      </c>
      <c r="AE15">
        <f t="shared" si="3"/>
        <v>2900.3070930048884</v>
      </c>
      <c r="AF15">
        <f t="shared" si="4"/>
        <v>-145.01535465024443</v>
      </c>
      <c r="AG15">
        <f t="shared" si="4"/>
        <v>-21.695195212578234</v>
      </c>
      <c r="AH15">
        <f t="shared" si="5"/>
        <v>-2075.2395689773311</v>
      </c>
      <c r="AI15">
        <f t="shared" si="6"/>
        <v>658.35697416473477</v>
      </c>
      <c r="AJ15">
        <f t="shared" si="7"/>
        <v>-86.872348837971003</v>
      </c>
      <c r="AK15">
        <f t="shared" si="24"/>
        <v>666.84286013668452</v>
      </c>
      <c r="AL15">
        <f t="shared" si="8"/>
        <v>1238.3274854634483</v>
      </c>
      <c r="AN15">
        <f t="shared" si="9"/>
        <v>1082.78040427003</v>
      </c>
      <c r="AO15">
        <f t="shared" si="9"/>
        <v>-54.139020213501503</v>
      </c>
      <c r="AP15">
        <f t="shared" si="9"/>
        <v>-8.0995327355678359</v>
      </c>
      <c r="AQ15">
        <f t="shared" si="9"/>
        <v>-774.75545430135253</v>
      </c>
      <c r="AR15">
        <f t="shared" si="9"/>
        <v>245.78639701960819</v>
      </c>
      <c r="AS15">
        <f t="shared" si="9"/>
        <v>-32.432316295585728</v>
      </c>
      <c r="AT15">
        <f t="shared" si="9"/>
        <v>248.95445845195033</v>
      </c>
      <c r="AU15">
        <f t="shared" si="9"/>
        <v>462.30853917597278</v>
      </c>
      <c r="AW15">
        <v>12</v>
      </c>
      <c r="AX15">
        <f>(R15*SUMPRODUCT(K16:$K$23, X16:$X$23)-$AZ$3*SUMPRODUCT(K15:$K$22, W16:$W$23))/Z15</f>
        <v>7902.5645041079433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3342.1076240459179</v>
      </c>
      <c r="P16">
        <f t="shared" si="22"/>
        <v>167.10538120229592</v>
      </c>
      <c r="Q16" s="4">
        <f t="shared" si="23"/>
        <v>25</v>
      </c>
      <c r="R16">
        <f t="shared" si="0"/>
        <v>1000000</v>
      </c>
      <c r="S16">
        <f t="shared" si="1"/>
        <v>8036.9531469940694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6857.9071838645332</v>
      </c>
      <c r="AC16">
        <f t="shared" si="2"/>
        <v>6887.1493132568839</v>
      </c>
      <c r="AE16">
        <f t="shared" si="3"/>
        <v>2863.970189547184</v>
      </c>
      <c r="AF16">
        <f t="shared" si="4"/>
        <v>-143.19850947735921</v>
      </c>
      <c r="AG16">
        <f t="shared" si="4"/>
        <v>-21.423383922030119</v>
      </c>
      <c r="AH16">
        <f t="shared" si="5"/>
        <v>-2194.373536893353</v>
      </c>
      <c r="AI16">
        <f t="shared" si="6"/>
        <v>504.97475925444178</v>
      </c>
      <c r="AJ16">
        <f t="shared" si="7"/>
        <v>-29.242129392350762</v>
      </c>
      <c r="AK16">
        <f t="shared" si="24"/>
        <v>670.50752047540504</v>
      </c>
      <c r="AL16">
        <f t="shared" si="8"/>
        <v>1146.2401503374961</v>
      </c>
      <c r="AN16">
        <f t="shared" si="9"/>
        <v>984.93203434307122</v>
      </c>
      <c r="AO16">
        <f t="shared" si="9"/>
        <v>-49.246601717153567</v>
      </c>
      <c r="AP16">
        <f t="shared" si="9"/>
        <v>-7.3675966271750672</v>
      </c>
      <c r="AQ16">
        <f t="shared" si="9"/>
        <v>-754.65477946985561</v>
      </c>
      <c r="AR16">
        <f t="shared" si="9"/>
        <v>173.66305652888707</v>
      </c>
      <c r="AS16">
        <f t="shared" si="9"/>
        <v>-10.056497828102428</v>
      </c>
      <c r="AT16">
        <f t="shared" si="9"/>
        <v>230.59050635180819</v>
      </c>
      <c r="AU16">
        <f t="shared" si="9"/>
        <v>394.19706505259279</v>
      </c>
      <c r="AW16">
        <v>13</v>
      </c>
      <c r="AX16">
        <f>(R16*SUMPRODUCT(K17:$K$23, X17:$X$23)-$AZ$3*SUMPRODUCT(K16:$K$22, W17:$W$23))/Z16</f>
        <v>8036.9531469940694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3342.1076240459179</v>
      </c>
      <c r="P17">
        <f t="shared" si="22"/>
        <v>167.10538120229592</v>
      </c>
      <c r="Q17" s="4">
        <f t="shared" si="23"/>
        <v>25</v>
      </c>
      <c r="R17">
        <f t="shared" si="0"/>
        <v>1000000</v>
      </c>
      <c r="S17">
        <f t="shared" si="1"/>
        <v>8110.5894452196717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6887.1493132568839</v>
      </c>
      <c r="AC17">
        <f t="shared" si="2"/>
        <v>6861.844823549075</v>
      </c>
      <c r="AE17">
        <f t="shared" si="3"/>
        <v>2827.5409641551951</v>
      </c>
      <c r="AF17">
        <f t="shared" si="4"/>
        <v>-141.37704820775977</v>
      </c>
      <c r="AG17">
        <f t="shared" si="4"/>
        <v>-21.150882034823624</v>
      </c>
      <c r="AH17">
        <f t="shared" si="5"/>
        <v>-2330.7219194476343</v>
      </c>
      <c r="AI17">
        <f t="shared" si="6"/>
        <v>334.29111446497745</v>
      </c>
      <c r="AJ17">
        <f t="shared" si="7"/>
        <v>25.304489707808898</v>
      </c>
      <c r="AK17">
        <f t="shared" si="24"/>
        <v>670.13192604430242</v>
      </c>
      <c r="AL17">
        <f t="shared" si="8"/>
        <v>1029.7275302170888</v>
      </c>
      <c r="AN17">
        <f t="shared" si="9"/>
        <v>895.75252711468704</v>
      </c>
      <c r="AO17">
        <f t="shared" si="9"/>
        <v>-44.787626355734353</v>
      </c>
      <c r="AP17">
        <f t="shared" si="9"/>
        <v>-6.7005062963105528</v>
      </c>
      <c r="AQ17">
        <f t="shared" si="9"/>
        <v>-738.36244136274945</v>
      </c>
      <c r="AR17">
        <f t="shared" si="9"/>
        <v>105.90195309989264</v>
      </c>
      <c r="AS17">
        <f t="shared" si="9"/>
        <v>8.0163509177981656</v>
      </c>
      <c r="AT17">
        <f t="shared" si="9"/>
        <v>212.2948434219287</v>
      </c>
      <c r="AU17">
        <f t="shared" si="9"/>
        <v>326.21314743961949</v>
      </c>
      <c r="AW17">
        <v>14</v>
      </c>
      <c r="AX17">
        <f>(R17*SUMPRODUCT(K18:$K$23, X18:$X$23)-$AZ$3*SUMPRODUCT(K17:$K$22, W18:$W$23))/Z17</f>
        <v>8110.5894452196717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3342.1076240459179</v>
      </c>
      <c r="P18">
        <f t="shared" si="22"/>
        <v>167.10538120229592</v>
      </c>
      <c r="Q18" s="4">
        <f t="shared" si="23"/>
        <v>25</v>
      </c>
      <c r="R18">
        <f t="shared" si="0"/>
        <v>1000000</v>
      </c>
      <c r="S18">
        <f t="shared" si="1"/>
        <v>7750.0205719231035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6861.844823549075</v>
      </c>
      <c r="AC18">
        <f t="shared" si="2"/>
        <v>6463.4196554054988</v>
      </c>
      <c r="AE18">
        <f t="shared" si="3"/>
        <v>2787.2757120151409</v>
      </c>
      <c r="AF18">
        <f t="shared" si="4"/>
        <v>-139.36378560075707</v>
      </c>
      <c r="AG18">
        <f t="shared" si="4"/>
        <v>-20.84968547961433</v>
      </c>
      <c r="AH18">
        <f t="shared" si="5"/>
        <v>-3587.5093944424539</v>
      </c>
      <c r="AI18">
        <f t="shared" si="6"/>
        <v>-960.44715350768456</v>
      </c>
      <c r="AJ18">
        <f t="shared" si="7"/>
        <v>398.42516814357623</v>
      </c>
      <c r="AK18">
        <f t="shared" si="24"/>
        <v>665.68297249744217</v>
      </c>
      <c r="AL18">
        <f t="shared" si="8"/>
        <v>103.66098713333383</v>
      </c>
      <c r="AN18">
        <f t="shared" si="9"/>
        <v>813.39300620697554</v>
      </c>
      <c r="AO18">
        <f t="shared" si="9"/>
        <v>-40.669650310348779</v>
      </c>
      <c r="AP18">
        <f t="shared" si="9"/>
        <v>-6.0844315751140519</v>
      </c>
      <c r="AQ18">
        <f t="shared" si="9"/>
        <v>-1046.9201301336718</v>
      </c>
      <c r="AR18">
        <f t="shared" si="9"/>
        <v>-280.2812058121591</v>
      </c>
      <c r="AS18">
        <f t="shared" si="9"/>
        <v>116.26989173257027</v>
      </c>
      <c r="AT18">
        <f t="shared" si="9"/>
        <v>194.26204298570252</v>
      </c>
      <c r="AU18">
        <f t="shared" si="9"/>
        <v>30.250728906113679</v>
      </c>
      <c r="AW18">
        <v>15</v>
      </c>
      <c r="AX18">
        <f>(R18*SUMPRODUCT(K19:$K$23, X19:$X$23)-$AZ$3*SUMPRODUCT(K18:$K$22, W19:$W$23))/Z18</f>
        <v>7750.0205719231035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3342.1076240459179</v>
      </c>
      <c r="P19">
        <f t="shared" si="22"/>
        <v>167.10538120229592</v>
      </c>
      <c r="Q19" s="4">
        <f t="shared" si="23"/>
        <v>25</v>
      </c>
      <c r="R19">
        <f t="shared" si="0"/>
        <v>1000000</v>
      </c>
      <c r="S19">
        <f t="shared" si="1"/>
        <v>6978.4572951678974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6463.4196554054988</v>
      </c>
      <c r="AC19">
        <f t="shared" si="2"/>
        <v>5727.3513143881937</v>
      </c>
      <c r="AE19">
        <f t="shared" si="3"/>
        <v>2742.9306627211595</v>
      </c>
      <c r="AF19">
        <f t="shared" si="4"/>
        <v>-137.146533136058</v>
      </c>
      <c r="AG19">
        <f t="shared" si="4"/>
        <v>-20.517970778276425</v>
      </c>
      <c r="AH19">
        <f t="shared" si="5"/>
        <v>-4928.7138616705361</v>
      </c>
      <c r="AI19">
        <f t="shared" si="6"/>
        <v>-2343.4477028637111</v>
      </c>
      <c r="AJ19">
        <f t="shared" si="7"/>
        <v>736.0683410173051</v>
      </c>
      <c r="AK19">
        <f t="shared" si="24"/>
        <v>634.84426494934212</v>
      </c>
      <c r="AL19">
        <f t="shared" si="8"/>
        <v>-972.53509689706391</v>
      </c>
      <c r="AN19">
        <f t="shared" si="9"/>
        <v>737.35511925118703</v>
      </c>
      <c r="AO19">
        <f t="shared" si="9"/>
        <v>-36.867755962559357</v>
      </c>
      <c r="AP19">
        <f t="shared" si="9"/>
        <v>-5.515644633539309</v>
      </c>
      <c r="AQ19">
        <f t="shared" si="9"/>
        <v>-1324.9377560356156</v>
      </c>
      <c r="AR19">
        <f t="shared" si="9"/>
        <v>-629.96603738052715</v>
      </c>
      <c r="AS19">
        <f t="shared" si="9"/>
        <v>197.87002520486703</v>
      </c>
      <c r="AT19">
        <f t="shared" si="9"/>
        <v>170.65895067987759</v>
      </c>
      <c r="AU19">
        <f t="shared" si="9"/>
        <v>-261.43706149578253</v>
      </c>
      <c r="AW19">
        <v>16</v>
      </c>
      <c r="AX19">
        <f>(R19*SUMPRODUCT(K20:$K$23, X20:$X$23)-$AZ$3*SUMPRODUCT(K19:$K$22, W20:$W$23))/Z19</f>
        <v>6978.4572951678974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3342.1076240459179</v>
      </c>
      <c r="P20">
        <f t="shared" si="22"/>
        <v>167.10538120229592</v>
      </c>
      <c r="Q20" s="4">
        <f t="shared" si="23"/>
        <v>25</v>
      </c>
      <c r="R20">
        <f t="shared" si="0"/>
        <v>1000000</v>
      </c>
      <c r="S20">
        <f t="shared" si="1"/>
        <v>5824.7552631943117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5727.3513143881937</v>
      </c>
      <c r="AC20">
        <f t="shared" si="2"/>
        <v>4695.8622386855968</v>
      </c>
      <c r="AE20">
        <f t="shared" si="3"/>
        <v>2694.3753480165601</v>
      </c>
      <c r="AF20">
        <f t="shared" si="4"/>
        <v>-134.71876740082803</v>
      </c>
      <c r="AG20">
        <f t="shared" si="4"/>
        <v>-20.154761987846907</v>
      </c>
      <c r="AH20">
        <f t="shared" si="5"/>
        <v>-6321.1633058701027</v>
      </c>
      <c r="AI20">
        <f t="shared" si="6"/>
        <v>-3781.6614872422174</v>
      </c>
      <c r="AJ20">
        <f t="shared" si="7"/>
        <v>1031.4890757025969</v>
      </c>
      <c r="AK20">
        <f t="shared" si="24"/>
        <v>580.09055265027484</v>
      </c>
      <c r="AL20">
        <f t="shared" si="8"/>
        <v>-2170.0818588893458</v>
      </c>
      <c r="AN20">
        <f t="shared" si="9"/>
        <v>667.20813610509902</v>
      </c>
      <c r="AO20">
        <f t="shared" si="9"/>
        <v>-33.360406805254954</v>
      </c>
      <c r="AP20">
        <f t="shared" si="9"/>
        <v>-4.9909234767355004</v>
      </c>
      <c r="AQ20">
        <f t="shared" si="9"/>
        <v>-1565.3095959440968</v>
      </c>
      <c r="AR20">
        <f t="shared" si="9"/>
        <v>-936.45279012098831</v>
      </c>
      <c r="AS20">
        <f t="shared" si="9"/>
        <v>255.42762782435875</v>
      </c>
      <c r="AT20">
        <f t="shared" si="9"/>
        <v>143.64781680877667</v>
      </c>
      <c r="AU20">
        <f t="shared" si="9"/>
        <v>-537.37734548785284</v>
      </c>
      <c r="AW20">
        <v>17</v>
      </c>
      <c r="AX20">
        <f>(R20*SUMPRODUCT(K21:$K$23, X21:$X$23)-$AZ$3*SUMPRODUCT(K20:$K$22, W21:$W$23))/Z20</f>
        <v>5824.7552631943117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3342.1076240459179</v>
      </c>
      <c r="P21">
        <f t="shared" si="22"/>
        <v>167.10538120229592</v>
      </c>
      <c r="Q21" s="4">
        <f t="shared" si="23"/>
        <v>25</v>
      </c>
      <c r="R21">
        <f t="shared" si="0"/>
        <v>1000000</v>
      </c>
      <c r="S21">
        <f t="shared" si="1"/>
        <v>4281.0631914227906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4695.8622386855968</v>
      </c>
      <c r="AC21">
        <f t="shared" si="2"/>
        <v>3383.1368558666818</v>
      </c>
      <c r="AE21">
        <f t="shared" si="3"/>
        <v>2641.1213695318079</v>
      </c>
      <c r="AF21">
        <f t="shared" si="4"/>
        <v>-132.05606847659041</v>
      </c>
      <c r="AG21">
        <f t="shared" si="4"/>
        <v>-19.756405737276168</v>
      </c>
      <c r="AH21">
        <f t="shared" si="5"/>
        <v>-7872.3452276906646</v>
      </c>
      <c r="AI21">
        <f t="shared" si="6"/>
        <v>-5383.0363323727233</v>
      </c>
      <c r="AJ21">
        <f t="shared" si="7"/>
        <v>1312.725382818915</v>
      </c>
      <c r="AK21">
        <f t="shared" si="24"/>
        <v>504.344927781857</v>
      </c>
      <c r="AL21">
        <f t="shared" si="8"/>
        <v>-3565.9660217719511</v>
      </c>
      <c r="AN21">
        <f t="shared" si="9"/>
        <v>602.4665835449324</v>
      </c>
      <c r="AO21">
        <f t="shared" si="9"/>
        <v>-30.123329177246625</v>
      </c>
      <c r="AP21">
        <f t="shared" si="9"/>
        <v>-4.5066366146491204</v>
      </c>
      <c r="AQ21">
        <f t="shared" si="9"/>
        <v>-1795.7618262177059</v>
      </c>
      <c r="AR21">
        <f t="shared" si="9"/>
        <v>-1227.9252084646694</v>
      </c>
      <c r="AS21">
        <f t="shared" si="9"/>
        <v>299.44597989445049</v>
      </c>
      <c r="AT21">
        <f t="shared" si="9"/>
        <v>115.04619555700872</v>
      </c>
      <c r="AU21">
        <f t="shared" si="9"/>
        <v>-813.43303301320998</v>
      </c>
      <c r="AW21">
        <v>18</v>
      </c>
      <c r="AX21">
        <f>(R21*SUMPRODUCT(K22:$K$23, X22:$X$23)-$AZ$3*SUMPRODUCT(K21:$K$22, W22:$W$23))/Z21</f>
        <v>4281.0631914227906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3342.1076240459179</v>
      </c>
      <c r="P22">
        <f t="shared" si="22"/>
        <v>167.10538120229592</v>
      </c>
      <c r="Q22" s="4">
        <f t="shared" si="23"/>
        <v>25</v>
      </c>
      <c r="R22">
        <f t="shared" si="0"/>
        <v>1000000</v>
      </c>
      <c r="S22">
        <f t="shared" si="1"/>
        <v>2339.4501612090153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3383.1368558666818</v>
      </c>
      <c r="AC22">
        <f t="shared" si="2"/>
        <v>1807.8834787755713</v>
      </c>
      <c r="AE22">
        <f t="shared" si="3"/>
        <v>2582.7184771826674</v>
      </c>
      <c r="AF22">
        <f t="shared" si="4"/>
        <v>-129.13592385913338</v>
      </c>
      <c r="AG22">
        <f t="shared" si="4"/>
        <v>-19.319534016502267</v>
      </c>
      <c r="AH22">
        <f t="shared" si="5"/>
        <v>-9572.3065360455439</v>
      </c>
      <c r="AI22">
        <f t="shared" si="6"/>
        <v>-7138.0435167385122</v>
      </c>
      <c r="AJ22">
        <f t="shared" si="7"/>
        <v>1575.2533770911105</v>
      </c>
      <c r="AK22">
        <f t="shared" si="24"/>
        <v>408.57035864331516</v>
      </c>
      <c r="AL22">
        <f t="shared" si="8"/>
        <v>-5154.2197810040861</v>
      </c>
      <c r="AN22">
        <f t="shared" si="9"/>
        <v>542.70402257304261</v>
      </c>
      <c r="AO22">
        <f t="shared" si="9"/>
        <v>-27.135201128652131</v>
      </c>
      <c r="AP22">
        <f t="shared" si="9"/>
        <v>-4.059594151519657</v>
      </c>
      <c r="AQ22">
        <f t="shared" si="9"/>
        <v>-2011.4190951547225</v>
      </c>
      <c r="AR22">
        <f t="shared" si="9"/>
        <v>-1499.9098678618518</v>
      </c>
      <c r="AS22">
        <f t="shared" si="9"/>
        <v>331.00639960251135</v>
      </c>
      <c r="AT22">
        <f t="shared" si="9"/>
        <v>85.852476411487473</v>
      </c>
      <c r="AU22">
        <f t="shared" si="9"/>
        <v>-1083.0509918478529</v>
      </c>
      <c r="AW22">
        <v>19</v>
      </c>
      <c r="AX22">
        <f>(R22*SUMPRODUCT(K23:$K$23, X23:$X$23)-$AZ$3*SUMPRODUCT(K22:$K$22, W23:$W$23))/Z22</f>
        <v>2339.4501612090153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3342.1076240459179</v>
      </c>
      <c r="P23">
        <f t="shared" si="22"/>
        <v>167.10538120229592</v>
      </c>
      <c r="Q23" s="4">
        <f t="shared" si="23"/>
        <v>25</v>
      </c>
      <c r="R23">
        <f t="shared" si="0"/>
        <v>1000000</v>
      </c>
      <c r="S23">
        <f t="shared" si="1"/>
        <v>2398.7293110152209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1807.8834787755713</v>
      </c>
      <c r="AC23">
        <f t="shared" si="2"/>
        <v>1807.8834787755716</v>
      </c>
      <c r="AE23">
        <f t="shared" si="3"/>
        <v>2518.8924527900408</v>
      </c>
      <c r="AF23">
        <f t="shared" si="4"/>
        <v>-125.94462263950206</v>
      </c>
      <c r="AG23">
        <f t="shared" si="4"/>
        <v>-18.842095588626631</v>
      </c>
      <c r="AH23">
        <f t="shared" si="5"/>
        <v>-11369.723508424537</v>
      </c>
      <c r="AI23">
        <f t="shared" si="6"/>
        <v>-8995.6177738626247</v>
      </c>
      <c r="AJ23">
        <f t="shared" si="7"/>
        <v>0</v>
      </c>
      <c r="AK23">
        <f t="shared" si="24"/>
        <v>294.05819162482771</v>
      </c>
      <c r="AL23">
        <f t="shared" si="8"/>
        <v>-8701.5595822377963</v>
      </c>
      <c r="AN23">
        <f t="shared" si="9"/>
        <v>487.56998577089411</v>
      </c>
      <c r="AO23">
        <f t="shared" si="9"/>
        <v>-24.37849928854471</v>
      </c>
      <c r="AP23">
        <f t="shared" si="9"/>
        <v>-3.6471744825249477</v>
      </c>
      <c r="AQ23">
        <f t="shared" si="9"/>
        <v>-2200.7830953962634</v>
      </c>
      <c r="AR23">
        <f t="shared" si="9"/>
        <v>-1741.2387833964387</v>
      </c>
      <c r="AS23">
        <f t="shared" si="9"/>
        <v>0</v>
      </c>
      <c r="AT23">
        <f t="shared" si="9"/>
        <v>56.919440187898672</v>
      </c>
      <c r="AU23">
        <f t="shared" si="9"/>
        <v>-1684.31934320854</v>
      </c>
      <c r="AW23">
        <v>20</v>
      </c>
      <c r="AX23">
        <f>(R23*SUMPRODUCT(K$23:$K24, X$23:$X24)-$AZ$3*SUMPRODUCT(K$22:$K23, W$23:$W24))/Z23</f>
        <v>2398.7293110152209</v>
      </c>
    </row>
    <row r="25" spans="5:50" x14ac:dyDescent="0.25">
      <c r="AN25" s="8">
        <f t="shared" ref="AN25:AU25" si="25">SUM(AN3:AN23)</f>
        <v>29000.157118977277</v>
      </c>
      <c r="AO25" s="8">
        <f t="shared" si="25"/>
        <v>-3956.5885739833043</v>
      </c>
      <c r="AP25" s="8">
        <f t="shared" si="25"/>
        <v>-1714.3627429166274</v>
      </c>
      <c r="AQ25" s="8">
        <f t="shared" si="25"/>
        <v>-22845.863436050953</v>
      </c>
      <c r="AR25" s="8">
        <f t="shared" si="25"/>
        <v>483.34236602639044</v>
      </c>
      <c r="AS25" s="8">
        <f t="shared" si="25"/>
        <v>-3733.5625447142538</v>
      </c>
      <c r="AT25" s="8">
        <f t="shared" si="25"/>
        <v>4474.1439682682594</v>
      </c>
      <c r="AU25" s="9">
        <f t="shared" si="25"/>
        <v>1223.9237895803972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14649.450828608631</v>
      </c>
      <c r="K3">
        <v>1</v>
      </c>
      <c r="L3" s="2">
        <v>0</v>
      </c>
      <c r="O3">
        <f>$C$3</f>
        <v>14649.450828608631</v>
      </c>
      <c r="P3">
        <f>O3*B5</f>
        <v>11719.560662886906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14649.450828608631</v>
      </c>
      <c r="AF3">
        <f t="shared" ref="AF3:AG23" si="4">-$Z3*P3</f>
        <v>-11719.560662886906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1407.4575787217248</v>
      </c>
      <c r="AJ3">
        <f t="shared" ref="AJ3:AJ23" si="7">AB3-AC3</f>
        <v>0</v>
      </c>
      <c r="AL3">
        <f t="shared" ref="AL3:AL23" si="8">SUM(AI3:AK3)</f>
        <v>1407.4575787217248</v>
      </c>
      <c r="AN3">
        <f t="shared" ref="AN3:AU23" si="9">AE3*$K3</f>
        <v>14649.450828608631</v>
      </c>
      <c r="AO3">
        <f t="shared" si="9"/>
        <v>-11719.560662886906</v>
      </c>
      <c r="AP3">
        <f t="shared" si="9"/>
        <v>-1522.432587</v>
      </c>
      <c r="AQ3">
        <f t="shared" si="9"/>
        <v>0</v>
      </c>
      <c r="AR3">
        <f t="shared" si="9"/>
        <v>1407.4575787217248</v>
      </c>
      <c r="AS3">
        <f t="shared" si="9"/>
        <v>0</v>
      </c>
      <c r="AT3">
        <f t="shared" si="9"/>
        <v>0</v>
      </c>
      <c r="AU3">
        <f t="shared" si="9"/>
        <v>1407.4575787217248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11143.965651797242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1000000</v>
      </c>
      <c r="S4">
        <f t="shared" si="1"/>
        <v>9211.335461590259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9098.7710447145218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-9098.7710447145218</v>
      </c>
      <c r="AK4">
        <f>H4*SUM(AB4, AE4:AF4)</f>
        <v>0</v>
      </c>
      <c r="AL4">
        <f t="shared" si="8"/>
        <v>-11318.977044714522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-2045.194607082718</v>
      </c>
      <c r="AR4">
        <f t="shared" si="9"/>
        <v>-2045.194607082718</v>
      </c>
      <c r="AS4">
        <f t="shared" si="9"/>
        <v>-8381.5454384550467</v>
      </c>
      <c r="AT4">
        <f t="shared" si="9"/>
        <v>0</v>
      </c>
      <c r="AU4">
        <f t="shared" si="9"/>
        <v>-10426.740045537765</v>
      </c>
      <c r="AW4">
        <v>1</v>
      </c>
      <c r="AX4">
        <f>(R4*SUMPRODUCT(K5:$K$23, X5:$X$23)-$AZ$3*SUMPRODUCT(K4:$K$22, W5:$W$23))/Z4</f>
        <v>9211.335461590259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14649.450828608631</v>
      </c>
      <c r="P5">
        <f t="shared" ref="P5:P23" si="22">O5*$C$5</f>
        <v>732.47254143043165</v>
      </c>
      <c r="Q5" s="4">
        <f t="shared" ref="Q5:Q23" si="23">$C$8</f>
        <v>25</v>
      </c>
      <c r="R5">
        <f t="shared" si="0"/>
        <v>1000000</v>
      </c>
      <c r="S5">
        <f t="shared" si="1"/>
        <v>17691.430261385329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9098.7710447145218</v>
      </c>
      <c r="AC5">
        <f t="shared" si="2"/>
        <v>17259.212002643093</v>
      </c>
      <c r="AE5">
        <f t="shared" si="3"/>
        <v>14291.550984722555</v>
      </c>
      <c r="AF5">
        <f t="shared" si="4"/>
        <v>-714.57754923612788</v>
      </c>
      <c r="AG5">
        <f t="shared" si="4"/>
        <v>-24.389226517646755</v>
      </c>
      <c r="AH5">
        <f t="shared" si="5"/>
        <v>-2332.9353541298183</v>
      </c>
      <c r="AI5">
        <f t="shared" si="6"/>
        <v>11219.648854838961</v>
      </c>
      <c r="AJ5">
        <f t="shared" si="7"/>
        <v>-8160.4409579285712</v>
      </c>
      <c r="AK5">
        <f>H5*SUM(AB5, AE5:AF5)</f>
        <v>1940.4088066597558</v>
      </c>
      <c r="AL5">
        <f t="shared" si="8"/>
        <v>4999.6167035701455</v>
      </c>
      <c r="AN5">
        <f t="shared" si="9"/>
        <v>12127.24347273837</v>
      </c>
      <c r="AO5">
        <f t="shared" si="9"/>
        <v>-606.36217363691856</v>
      </c>
      <c r="AP5">
        <f t="shared" si="9"/>
        <v>-20.695730533897059</v>
      </c>
      <c r="AQ5">
        <f t="shared" si="9"/>
        <v>-1979.6364352571113</v>
      </c>
      <c r="AR5">
        <f t="shared" si="9"/>
        <v>9520.5491333104419</v>
      </c>
      <c r="AS5">
        <f t="shared" si="9"/>
        <v>-6924.6266166280147</v>
      </c>
      <c r="AT5">
        <f t="shared" si="9"/>
        <v>1646.5539716552605</v>
      </c>
      <c r="AU5">
        <f t="shared" si="9"/>
        <v>4242.4764883376884</v>
      </c>
      <c r="AW5">
        <v>2</v>
      </c>
      <c r="AX5">
        <f>(R5*SUMPRODUCT(K6:$K$23, X6:$X$23)-$AZ$3*SUMPRODUCT(K5:$K$22, W6:$W$23))/Z5</f>
        <v>17691.430261385329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14649.450828608631</v>
      </c>
      <c r="P6">
        <f t="shared" si="22"/>
        <v>732.47254143043165</v>
      </c>
      <c r="Q6" s="4">
        <f t="shared" si="23"/>
        <v>25</v>
      </c>
      <c r="R6">
        <f t="shared" si="0"/>
        <v>1000000</v>
      </c>
      <c r="S6">
        <f t="shared" si="1"/>
        <v>25490.554595485548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17259.212002643093</v>
      </c>
      <c r="AC6">
        <f t="shared" si="2"/>
        <v>24556.236734855673</v>
      </c>
      <c r="AE6">
        <f t="shared" si="3"/>
        <v>14112.49728739332</v>
      </c>
      <c r="AF6">
        <f t="shared" si="4"/>
        <v>-705.62486436966617</v>
      </c>
      <c r="AG6">
        <f t="shared" si="4"/>
        <v>-24.083662678728707</v>
      </c>
      <c r="AH6">
        <f t="shared" si="5"/>
        <v>-2466.8629496632916</v>
      </c>
      <c r="AI6">
        <f t="shared" si="6"/>
        <v>10915.925810681634</v>
      </c>
      <c r="AJ6">
        <f t="shared" si="7"/>
        <v>-7297.0247322125797</v>
      </c>
      <c r="AK6">
        <f>H6*SUM(AB6, AE6:AF6)</f>
        <v>2624.1581764731554</v>
      </c>
      <c r="AL6">
        <f t="shared" si="8"/>
        <v>6243.0592549422099</v>
      </c>
      <c r="AN6">
        <f t="shared" si="9"/>
        <v>11031.33242666178</v>
      </c>
      <c r="AO6">
        <f t="shared" si="9"/>
        <v>-551.56662133308919</v>
      </c>
      <c r="AP6">
        <f t="shared" si="9"/>
        <v>-18.82550505770309</v>
      </c>
      <c r="AQ6">
        <f t="shared" si="9"/>
        <v>-1928.2756761314208</v>
      </c>
      <c r="AR6">
        <f t="shared" si="9"/>
        <v>8532.6646241395683</v>
      </c>
      <c r="AS6">
        <f t="shared" si="9"/>
        <v>-5703.8739428858235</v>
      </c>
      <c r="AT6">
        <f t="shared" si="9"/>
        <v>2051.2288218951262</v>
      </c>
      <c r="AU6">
        <f t="shared" si="9"/>
        <v>4880.0195031488711</v>
      </c>
      <c r="AW6">
        <v>3</v>
      </c>
      <c r="AX6">
        <f>(R6*SUMPRODUCT(K7:$K$23, X7:$X$23)-$AZ$3*SUMPRODUCT(K6:$K$22, W7:$W$23))/Z6</f>
        <v>25490.554595485548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14649.450828608631</v>
      </c>
      <c r="P7">
        <f t="shared" si="22"/>
        <v>732.47254143043165</v>
      </c>
      <c r="Q7" s="4">
        <f t="shared" si="23"/>
        <v>25</v>
      </c>
      <c r="R7">
        <f t="shared" si="0"/>
        <v>1000000</v>
      </c>
      <c r="S7">
        <f t="shared" si="1"/>
        <v>32658.452327785344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24556.236734855673</v>
      </c>
      <c r="AC7">
        <f t="shared" si="2"/>
        <v>31061.222117411162</v>
      </c>
      <c r="AE7">
        <f t="shared" si="3"/>
        <v>13932.988664572227</v>
      </c>
      <c r="AF7">
        <f t="shared" si="4"/>
        <v>-696.64943322861143</v>
      </c>
      <c r="AG7">
        <f t="shared" si="4"/>
        <v>-23.777322487343284</v>
      </c>
      <c r="AH7">
        <f t="shared" si="5"/>
        <v>-2620.1425839254966</v>
      </c>
      <c r="AI7">
        <f t="shared" si="6"/>
        <v>10592.419324930775</v>
      </c>
      <c r="AJ7">
        <f t="shared" si="7"/>
        <v>-6504.9853825554892</v>
      </c>
      <c r="AK7">
        <f>H7*SUM(AB7, AE7:AF7)</f>
        <v>3233.9863105796062</v>
      </c>
      <c r="AL7">
        <f t="shared" si="8"/>
        <v>7321.4202529548929</v>
      </c>
      <c r="AN7">
        <f t="shared" si="9"/>
        <v>10032.513466997883</v>
      </c>
      <c r="AO7">
        <f t="shared" si="9"/>
        <v>-501.62567334989421</v>
      </c>
      <c r="AP7">
        <f t="shared" si="9"/>
        <v>-17.120971946957869</v>
      </c>
      <c r="AQ7">
        <f t="shared" si="9"/>
        <v>-1886.6458870756737</v>
      </c>
      <c r="AR7">
        <f t="shared" si="9"/>
        <v>7627.1209346253572</v>
      </c>
      <c r="AS7">
        <f t="shared" si="9"/>
        <v>-4683.9450619129593</v>
      </c>
      <c r="AT7">
        <f t="shared" si="9"/>
        <v>2328.6469252268516</v>
      </c>
      <c r="AU7">
        <f t="shared" si="9"/>
        <v>5271.8227979392495</v>
      </c>
      <c r="AW7">
        <v>4</v>
      </c>
      <c r="AX7">
        <f>(R7*SUMPRODUCT(K8:$K$23, X8:$X$23)-$AZ$3*SUMPRODUCT(K7:$K$22, W8:$W$23))/Z7</f>
        <v>32658.452327785344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14649.450828608631</v>
      </c>
      <c r="P8">
        <f t="shared" si="22"/>
        <v>732.47254143043165</v>
      </c>
      <c r="Q8" s="4">
        <f t="shared" si="23"/>
        <v>25</v>
      </c>
      <c r="R8">
        <f t="shared" si="0"/>
        <v>1000000</v>
      </c>
      <c r="S8">
        <f t="shared" si="1"/>
        <v>38417.169539215305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31061.222117411162</v>
      </c>
      <c r="AC8">
        <f t="shared" si="2"/>
        <v>36017.97800425451</v>
      </c>
      <c r="AE8">
        <f t="shared" si="3"/>
        <v>13734.577639319004</v>
      </c>
      <c r="AF8">
        <f t="shared" si="4"/>
        <v>-686.72888196595034</v>
      </c>
      <c r="AG8">
        <f t="shared" si="4"/>
        <v>-23.438724427295615</v>
      </c>
      <c r="AH8">
        <f t="shared" si="5"/>
        <v>-4032.99340696943</v>
      </c>
      <c r="AI8">
        <f t="shared" si="6"/>
        <v>8991.4166259563299</v>
      </c>
      <c r="AJ8">
        <f t="shared" si="7"/>
        <v>-4956.755886843348</v>
      </c>
      <c r="AK8">
        <f t="shared" ref="AK8:AK23" si="24">H8*SUM(AB8:AB8, AE8:AF8)</f>
        <v>3774.5014128953235</v>
      </c>
      <c r="AL8">
        <f t="shared" si="8"/>
        <v>7809.1621520083054</v>
      </c>
      <c r="AN8">
        <f t="shared" si="9"/>
        <v>9110.0790025329916</v>
      </c>
      <c r="AO8">
        <f t="shared" si="9"/>
        <v>-455.50395012664967</v>
      </c>
      <c r="AP8">
        <f t="shared" si="9"/>
        <v>-15.546792690586894</v>
      </c>
      <c r="AQ8">
        <f t="shared" si="9"/>
        <v>-2675.0650452479367</v>
      </c>
      <c r="AR8">
        <f t="shared" si="9"/>
        <v>5963.9632144678189</v>
      </c>
      <c r="AS8">
        <f t="shared" si="9"/>
        <v>-3287.7922358632027</v>
      </c>
      <c r="AT8">
        <f t="shared" si="9"/>
        <v>2503.6085542382752</v>
      </c>
      <c r="AU8">
        <f t="shared" si="9"/>
        <v>5179.7795328428911</v>
      </c>
      <c r="AW8">
        <v>5</v>
      </c>
      <c r="AX8">
        <f>(R8*SUMPRODUCT(K9:$K$23, X9:$X$23)-$AZ$3*SUMPRODUCT(K8:$K$22, W9:$W$23))/Z8</f>
        <v>38417.169539215305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14649.450828608631</v>
      </c>
      <c r="P9">
        <f t="shared" si="22"/>
        <v>732.47254143043165</v>
      </c>
      <c r="Q9" s="4">
        <f t="shared" si="23"/>
        <v>25</v>
      </c>
      <c r="R9">
        <f t="shared" si="0"/>
        <v>1000000</v>
      </c>
      <c r="S9">
        <f t="shared" si="1"/>
        <v>42880.166849239897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36017.97800425451</v>
      </c>
      <c r="AC9">
        <f t="shared" si="2"/>
        <v>39562.645981860856</v>
      </c>
      <c r="AE9">
        <f t="shared" si="3"/>
        <v>13516.06300877057</v>
      </c>
      <c r="AF9">
        <f t="shared" si="4"/>
        <v>-675.80315043852852</v>
      </c>
      <c r="AG9">
        <f t="shared" si="4"/>
        <v>-23.065818587505188</v>
      </c>
      <c r="AH9">
        <f t="shared" si="5"/>
        <v>-5540.7438206988527</v>
      </c>
      <c r="AI9">
        <f t="shared" si="6"/>
        <v>7276.4502190456833</v>
      </c>
      <c r="AJ9">
        <f t="shared" si="7"/>
        <v>-3544.6679776063465</v>
      </c>
      <c r="AK9">
        <f t="shared" si="24"/>
        <v>4180.8971303772569</v>
      </c>
      <c r="AL9">
        <f t="shared" si="8"/>
        <v>7912.6793718165936</v>
      </c>
      <c r="AN9">
        <f t="shared" si="9"/>
        <v>8258.4474393564597</v>
      </c>
      <c r="AO9">
        <f t="shared" si="9"/>
        <v>-412.92237196782298</v>
      </c>
      <c r="AP9">
        <f t="shared" si="9"/>
        <v>-14.09344202724087</v>
      </c>
      <c r="AQ9">
        <f t="shared" si="9"/>
        <v>-3385.4489719741796</v>
      </c>
      <c r="AR9">
        <f t="shared" si="9"/>
        <v>4445.9826533872156</v>
      </c>
      <c r="AS9">
        <f t="shared" si="9"/>
        <v>-2165.8269988854322</v>
      </c>
      <c r="AT9">
        <f t="shared" si="9"/>
        <v>2554.569269037278</v>
      </c>
      <c r="AU9">
        <f t="shared" si="9"/>
        <v>4834.7249235390609</v>
      </c>
      <c r="AW9">
        <v>6</v>
      </c>
      <c r="AX9">
        <f>(R9*SUMPRODUCT(K10:$K$23, X10:$X$23)-$AZ$3*SUMPRODUCT(K9:$K$22, W10:$W$23))/Z9</f>
        <v>42880.166849239897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14649.450828608631</v>
      </c>
      <c r="P10">
        <f t="shared" si="22"/>
        <v>732.47254143043165</v>
      </c>
      <c r="Q10" s="4">
        <f t="shared" si="23"/>
        <v>25</v>
      </c>
      <c r="R10">
        <f t="shared" si="0"/>
        <v>1000000</v>
      </c>
      <c r="S10">
        <f t="shared" si="1"/>
        <v>46171.536543788177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39562.645981860856</v>
      </c>
      <c r="AC10">
        <f t="shared" si="2"/>
        <v>41845.278041498081</v>
      </c>
      <c r="AE10">
        <f t="shared" si="3"/>
        <v>13276.801877646321</v>
      </c>
      <c r="AF10">
        <f t="shared" si="4"/>
        <v>-663.84009388231618</v>
      </c>
      <c r="AG10">
        <f t="shared" si="4"/>
        <v>-22.657507835922271</v>
      </c>
      <c r="AH10">
        <f t="shared" si="5"/>
        <v>-7106.102628314703</v>
      </c>
      <c r="AI10">
        <f t="shared" si="6"/>
        <v>5484.2016476133804</v>
      </c>
      <c r="AJ10">
        <f t="shared" si="7"/>
        <v>-2282.6320596372243</v>
      </c>
      <c r="AK10">
        <f t="shared" si="24"/>
        <v>4464.7711077200511</v>
      </c>
      <c r="AL10">
        <f t="shared" si="8"/>
        <v>7666.3406956962071</v>
      </c>
      <c r="AN10">
        <f t="shared" si="9"/>
        <v>7472.7945589238952</v>
      </c>
      <c r="AO10">
        <f t="shared" si="9"/>
        <v>-373.63972794619485</v>
      </c>
      <c r="AP10">
        <f t="shared" si="9"/>
        <v>-12.752687193451681</v>
      </c>
      <c r="AQ10">
        <f t="shared" si="9"/>
        <v>-3999.6412950494955</v>
      </c>
      <c r="AR10">
        <f t="shared" si="9"/>
        <v>3086.7608487347538</v>
      </c>
      <c r="AS10">
        <f t="shared" si="9"/>
        <v>-1284.7702776977967</v>
      </c>
      <c r="AT10">
        <f t="shared" si="9"/>
        <v>2512.9784678632077</v>
      </c>
      <c r="AU10">
        <f t="shared" si="9"/>
        <v>4314.9690389001644</v>
      </c>
      <c r="AW10">
        <v>7</v>
      </c>
      <c r="AX10">
        <f>(R10*SUMPRODUCT(K11:$K$23, X11:$X$23)-$AZ$3*SUMPRODUCT(K10:$K$22, W11:$W$23))/Z10</f>
        <v>46171.536543788177</v>
      </c>
    </row>
    <row r="11" spans="1:52" x14ac:dyDescent="0.25">
      <c r="A11" t="s">
        <v>33</v>
      </c>
      <c r="C11" s="7">
        <f>AU25</f>
        <v>8799.3992380192576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14649.450828608631</v>
      </c>
      <c r="P11">
        <f t="shared" si="22"/>
        <v>732.47254143043165</v>
      </c>
      <c r="Q11" s="4">
        <f t="shared" si="23"/>
        <v>25</v>
      </c>
      <c r="R11">
        <f t="shared" si="0"/>
        <v>1000000</v>
      </c>
      <c r="S11">
        <f t="shared" si="1"/>
        <v>48336.357341124269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41845.278041498081</v>
      </c>
      <c r="AC11">
        <f t="shared" si="2"/>
        <v>42941.411092543603</v>
      </c>
      <c r="AE11">
        <f t="shared" si="3"/>
        <v>13014.387614518886</v>
      </c>
      <c r="AF11">
        <f t="shared" si="4"/>
        <v>-650.71938072594435</v>
      </c>
      <c r="AG11">
        <f t="shared" si="4"/>
        <v>-22.209685139021285</v>
      </c>
      <c r="AH11">
        <f t="shared" si="5"/>
        <v>-8849.9047416704907</v>
      </c>
      <c r="AI11">
        <f t="shared" si="6"/>
        <v>3491.5538069834292</v>
      </c>
      <c r="AJ11">
        <f t="shared" si="7"/>
        <v>-1096.1330510455227</v>
      </c>
      <c r="AK11">
        <f t="shared" si="24"/>
        <v>4638.7679506692039</v>
      </c>
      <c r="AL11">
        <f t="shared" si="8"/>
        <v>7034.1887066071104</v>
      </c>
      <c r="AN11">
        <f t="shared" si="9"/>
        <v>6747.6830149728048</v>
      </c>
      <c r="AO11">
        <f t="shared" si="9"/>
        <v>-337.38415074864025</v>
      </c>
      <c r="AP11">
        <f t="shared" si="9"/>
        <v>-11.515249093493978</v>
      </c>
      <c r="AQ11">
        <f t="shared" si="9"/>
        <v>-4588.4872710320642</v>
      </c>
      <c r="AR11">
        <f t="shared" si="9"/>
        <v>1810.2963440986061</v>
      </c>
      <c r="AS11">
        <f t="shared" si="9"/>
        <v>-568.32165982506888</v>
      </c>
      <c r="AT11">
        <f t="shared" si="9"/>
        <v>2405.1024633853217</v>
      </c>
      <c r="AU11">
        <f t="shared" si="9"/>
        <v>3647.0771476588588</v>
      </c>
      <c r="AW11">
        <v>8</v>
      </c>
      <c r="AX11">
        <f>(R11*SUMPRODUCT(K12:$K$23, X12:$X$23)-$AZ$3*SUMPRODUCT(K11:$K$22, W12:$W$23))/Z11</f>
        <v>48336.357341124269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14649.450828608631</v>
      </c>
      <c r="P12">
        <f t="shared" si="22"/>
        <v>732.47254143043165</v>
      </c>
      <c r="Q12" s="4">
        <f t="shared" si="23"/>
        <v>25</v>
      </c>
      <c r="R12">
        <f t="shared" si="0"/>
        <v>1000000</v>
      </c>
      <c r="S12">
        <f t="shared" si="1"/>
        <v>49421.893956322099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42941.411092543603</v>
      </c>
      <c r="AC12">
        <f t="shared" si="2"/>
        <v>42934.903188396849</v>
      </c>
      <c r="AE12">
        <f t="shared" si="3"/>
        <v>12726.601567421978</v>
      </c>
      <c r="AF12">
        <f t="shared" si="4"/>
        <v>-636.33007837109892</v>
      </c>
      <c r="AG12">
        <f t="shared" si="4"/>
        <v>-21.718564259365344</v>
      </c>
      <c r="AH12">
        <f t="shared" si="5"/>
        <v>-10760.961130629119</v>
      </c>
      <c r="AI12">
        <f t="shared" si="6"/>
        <v>1307.5917941623957</v>
      </c>
      <c r="AJ12">
        <f t="shared" si="7"/>
        <v>6.5079041467542993</v>
      </c>
      <c r="AK12">
        <f t="shared" si="24"/>
        <v>4709.1711418722034</v>
      </c>
      <c r="AL12">
        <f t="shared" si="8"/>
        <v>6023.2708401813534</v>
      </c>
      <c r="AN12">
        <f t="shared" si="9"/>
        <v>6078.3366501860482</v>
      </c>
      <c r="AO12">
        <f t="shared" si="9"/>
        <v>-303.91683250930242</v>
      </c>
      <c r="AP12">
        <f t="shared" si="9"/>
        <v>-10.37297698272037</v>
      </c>
      <c r="AQ12">
        <f t="shared" si="9"/>
        <v>-5139.5295189382032</v>
      </c>
      <c r="AR12">
        <f t="shared" si="9"/>
        <v>624.51732175582208</v>
      </c>
      <c r="AS12">
        <f t="shared" si="9"/>
        <v>3.1082321609230288</v>
      </c>
      <c r="AT12">
        <f t="shared" si="9"/>
        <v>2249.1414846295556</v>
      </c>
      <c r="AU12">
        <f t="shared" si="9"/>
        <v>2876.7670385463007</v>
      </c>
      <c r="AW12">
        <v>9</v>
      </c>
      <c r="AX12">
        <f>(R12*SUMPRODUCT(K13:$K$23, X13:$X$23)-$AZ$3*SUMPRODUCT(K12:$K$22, W13:$W$23))/Z12</f>
        <v>49421.893956322099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14649.450828608631</v>
      </c>
      <c r="P13">
        <f t="shared" si="22"/>
        <v>732.47254143043165</v>
      </c>
      <c r="Q13" s="4">
        <f t="shared" si="23"/>
        <v>25</v>
      </c>
      <c r="R13">
        <f t="shared" si="0"/>
        <v>1000000</v>
      </c>
      <c r="S13">
        <f t="shared" si="1"/>
        <v>49494.473579949808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42934.903188396849</v>
      </c>
      <c r="AC13">
        <f t="shared" si="2"/>
        <v>41935.359315131172</v>
      </c>
      <c r="AE13">
        <f t="shared" si="3"/>
        <v>12412.092499068702</v>
      </c>
      <c r="AF13">
        <f t="shared" si="4"/>
        <v>-620.60462495343518</v>
      </c>
      <c r="AG13">
        <f t="shared" si="4"/>
        <v>-21.181839244835999</v>
      </c>
      <c r="AH13">
        <f t="shared" si="5"/>
        <v>-12781.574877427691</v>
      </c>
      <c r="AI13">
        <f t="shared" si="6"/>
        <v>-1011.2688425572615</v>
      </c>
      <c r="AJ13">
        <f t="shared" si="7"/>
        <v>999.54387326567667</v>
      </c>
      <c r="AK13">
        <f t="shared" si="24"/>
        <v>4683.0467360012872</v>
      </c>
      <c r="AL13">
        <f t="shared" si="8"/>
        <v>4671.3217667097024</v>
      </c>
      <c r="AN13">
        <f t="shared" si="9"/>
        <v>5460.8301961554798</v>
      </c>
      <c r="AO13">
        <f t="shared" si="9"/>
        <v>-273.04150980777399</v>
      </c>
      <c r="AP13">
        <f t="shared" si="9"/>
        <v>-9.319172199771355</v>
      </c>
      <c r="AQ13">
        <f t="shared" si="9"/>
        <v>-5623.3878413584544</v>
      </c>
      <c r="AR13">
        <f t="shared" si="9"/>
        <v>-444.91832721052043</v>
      </c>
      <c r="AS13">
        <f t="shared" si="9"/>
        <v>439.75980407179213</v>
      </c>
      <c r="AT13">
        <f t="shared" si="9"/>
        <v>2060.3554983079598</v>
      </c>
      <c r="AU13">
        <f t="shared" si="9"/>
        <v>2055.1969751692318</v>
      </c>
      <c r="AW13">
        <v>10</v>
      </c>
      <c r="AX13">
        <f>(R13*SUMPRODUCT(K14:$K$23, X14:$X$23)-$AZ$3*SUMPRODUCT(K13:$K$22, W14:$W$23))/Z13</f>
        <v>49494.473579949808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14649.450828608631</v>
      </c>
      <c r="P14">
        <f t="shared" si="22"/>
        <v>732.47254143043165</v>
      </c>
      <c r="Q14" s="4">
        <f t="shared" si="23"/>
        <v>25</v>
      </c>
      <c r="R14">
        <f t="shared" si="0"/>
        <v>1000000</v>
      </c>
      <c r="S14">
        <f t="shared" si="1"/>
        <v>48581.99372655015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41935.359315131172</v>
      </c>
      <c r="AC14">
        <f t="shared" si="2"/>
        <v>40023.470179484255</v>
      </c>
      <c r="AE14">
        <f t="shared" si="3"/>
        <v>12068.707218662632</v>
      </c>
      <c r="AF14">
        <f t="shared" si="4"/>
        <v>-603.43536093313162</v>
      </c>
      <c r="AG14">
        <f t="shared" si="4"/>
        <v>-20.59583557066502</v>
      </c>
      <c r="AH14">
        <f t="shared" si="5"/>
        <v>-14967.411268904778</v>
      </c>
      <c r="AI14">
        <f t="shared" si="6"/>
        <v>-3522.7352467459423</v>
      </c>
      <c r="AJ14">
        <f t="shared" si="7"/>
        <v>1911.8891356469176</v>
      </c>
      <c r="AK14">
        <f t="shared" si="24"/>
        <v>4569.5988107240337</v>
      </c>
      <c r="AL14">
        <f t="shared" si="8"/>
        <v>2958.752699625009</v>
      </c>
      <c r="AN14">
        <f t="shared" si="9"/>
        <v>4891.2041234867002</v>
      </c>
      <c r="AO14">
        <f t="shared" si="9"/>
        <v>-244.56020617433501</v>
      </c>
      <c r="AP14">
        <f t="shared" si="9"/>
        <v>-8.3470776152488284</v>
      </c>
      <c r="AQ14">
        <f t="shared" si="9"/>
        <v>-6065.9905315443402</v>
      </c>
      <c r="AR14">
        <f t="shared" si="9"/>
        <v>-1427.6936918472236</v>
      </c>
      <c r="AS14">
        <f t="shared" si="9"/>
        <v>774.85018523482631</v>
      </c>
      <c r="AT14">
        <f t="shared" si="9"/>
        <v>1851.9664236390413</v>
      </c>
      <c r="AU14">
        <f t="shared" si="9"/>
        <v>1199.122917026644</v>
      </c>
      <c r="AW14">
        <v>11</v>
      </c>
      <c r="AX14">
        <f>(R14*SUMPRODUCT(K15:$K$23, X15:$X$23)-$AZ$3*SUMPRODUCT(K14:$K$22, W15:$W$23))/Z14</f>
        <v>48581.99372655015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14649.450828608631</v>
      </c>
      <c r="P15">
        <f t="shared" si="22"/>
        <v>732.47254143043165</v>
      </c>
      <c r="Q15" s="4">
        <f t="shared" si="23"/>
        <v>25</v>
      </c>
      <c r="R15">
        <f t="shared" si="0"/>
        <v>1000000</v>
      </c>
      <c r="S15">
        <f t="shared" si="1"/>
        <v>46702.755290335997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40023.470179484255</v>
      </c>
      <c r="AC15">
        <f t="shared" si="2"/>
        <v>37282.149703035444</v>
      </c>
      <c r="AE15">
        <f t="shared" si="3"/>
        <v>11694.449620030424</v>
      </c>
      <c r="AF15">
        <f t="shared" si="4"/>
        <v>-584.72248100152126</v>
      </c>
      <c r="AG15">
        <f t="shared" si="4"/>
        <v>-19.957146784629902</v>
      </c>
      <c r="AH15">
        <f t="shared" si="5"/>
        <v>-17309.217213138698</v>
      </c>
      <c r="AI15">
        <f t="shared" si="6"/>
        <v>-6219.4472208944244</v>
      </c>
      <c r="AJ15">
        <f t="shared" si="7"/>
        <v>2741.320476448811</v>
      </c>
      <c r="AK15">
        <f t="shared" si="24"/>
        <v>4375.5699609398089</v>
      </c>
      <c r="AL15">
        <f t="shared" si="8"/>
        <v>897.44321649419544</v>
      </c>
      <c r="AN15">
        <f t="shared" si="9"/>
        <v>4365.9241870739024</v>
      </c>
      <c r="AO15">
        <f t="shared" si="9"/>
        <v>-218.29620935369516</v>
      </c>
      <c r="AP15">
        <f t="shared" si="9"/>
        <v>-7.4506618680677317</v>
      </c>
      <c r="AQ15">
        <f t="shared" si="9"/>
        <v>-6462.1023259375561</v>
      </c>
      <c r="AR15">
        <f t="shared" si="9"/>
        <v>-2321.925010085416</v>
      </c>
      <c r="AS15">
        <f t="shared" si="9"/>
        <v>1023.4254506641486</v>
      </c>
      <c r="AT15">
        <f t="shared" si="9"/>
        <v>1633.5447451909604</v>
      </c>
      <c r="AU15">
        <f t="shared" si="9"/>
        <v>335.04518576969298</v>
      </c>
      <c r="AW15">
        <v>12</v>
      </c>
      <c r="AX15">
        <f>(R15*SUMPRODUCT(K16:$K$23, X16:$X$23)-$AZ$3*SUMPRODUCT(K15:$K$22, W16:$W$23))/Z15</f>
        <v>46702.755290335997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14649.450828608631</v>
      </c>
      <c r="P16">
        <f t="shared" si="22"/>
        <v>732.47254143043165</v>
      </c>
      <c r="Q16" s="4">
        <f t="shared" si="23"/>
        <v>25</v>
      </c>
      <c r="R16">
        <f t="shared" si="0"/>
        <v>1000000</v>
      </c>
      <c r="S16">
        <f t="shared" si="1"/>
        <v>43954.147772181059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37282.149703035444</v>
      </c>
      <c r="AC16">
        <f t="shared" si="2"/>
        <v>33877.466047728631</v>
      </c>
      <c r="AE16">
        <f t="shared" si="3"/>
        <v>11290.999785420992</v>
      </c>
      <c r="AF16">
        <f t="shared" si="4"/>
        <v>-564.54998927104964</v>
      </c>
      <c r="AG16">
        <f t="shared" si="4"/>
        <v>-19.268640028763084</v>
      </c>
      <c r="AH16">
        <f t="shared" si="5"/>
        <v>-19557.411520820733</v>
      </c>
      <c r="AI16">
        <f t="shared" si="6"/>
        <v>-8850.2303646995551</v>
      </c>
      <c r="AJ16">
        <f t="shared" si="7"/>
        <v>3404.6836553068133</v>
      </c>
      <c r="AK16">
        <f t="shared" si="24"/>
        <v>4108.1918763442927</v>
      </c>
      <c r="AL16">
        <f t="shared" si="8"/>
        <v>-1337.3548330484491</v>
      </c>
      <c r="AN16">
        <f t="shared" si="9"/>
        <v>3883.0248404855688</v>
      </c>
      <c r="AO16">
        <f t="shared" si="9"/>
        <v>-194.15124202427845</v>
      </c>
      <c r="AP16">
        <f t="shared" si="9"/>
        <v>-6.6265706576906016</v>
      </c>
      <c r="AQ16">
        <f t="shared" si="9"/>
        <v>-6725.8804529429026</v>
      </c>
      <c r="AR16">
        <f t="shared" si="9"/>
        <v>-3043.6334251393027</v>
      </c>
      <c r="AS16">
        <f t="shared" si="9"/>
        <v>1170.8857903462115</v>
      </c>
      <c r="AT16">
        <f t="shared" si="9"/>
        <v>1412.8253838002458</v>
      </c>
      <c r="AU16">
        <f t="shared" si="9"/>
        <v>-459.92225099284553</v>
      </c>
      <c r="AW16">
        <v>13</v>
      </c>
      <c r="AX16">
        <f>(R16*SUMPRODUCT(K17:$K$23, X17:$X$23)-$AZ$3*SUMPRODUCT(K16:$K$22, W17:$W$23))/Z16</f>
        <v>43954.147772181059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14649.450828608631</v>
      </c>
      <c r="P17">
        <f t="shared" si="22"/>
        <v>732.47254143043165</v>
      </c>
      <c r="Q17" s="4">
        <f t="shared" si="23"/>
        <v>25</v>
      </c>
      <c r="R17">
        <f t="shared" si="0"/>
        <v>1000000</v>
      </c>
      <c r="S17">
        <f t="shared" si="1"/>
        <v>40386.766143474932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33877.466047728631</v>
      </c>
      <c r="AC17">
        <f t="shared" si="2"/>
        <v>29937.824494331206</v>
      </c>
      <c r="AE17">
        <f t="shared" si="3"/>
        <v>10859.316794198881</v>
      </c>
      <c r="AF17">
        <f t="shared" si="4"/>
        <v>-542.96583970994413</v>
      </c>
      <c r="AG17">
        <f t="shared" si="4"/>
        <v>-18.531952018624359</v>
      </c>
      <c r="AH17">
        <f t="shared" si="5"/>
        <v>-21760.064394043733</v>
      </c>
      <c r="AI17">
        <f t="shared" si="6"/>
        <v>-11462.24539157342</v>
      </c>
      <c r="AJ17">
        <f t="shared" si="7"/>
        <v>3939.641553397425</v>
      </c>
      <c r="AK17">
        <f t="shared" si="24"/>
        <v>3781.753308513762</v>
      </c>
      <c r="AL17">
        <f t="shared" si="8"/>
        <v>-3740.8505296622334</v>
      </c>
      <c r="AN17">
        <f t="shared" si="9"/>
        <v>3440.1837442694286</v>
      </c>
      <c r="AO17">
        <f t="shared" si="9"/>
        <v>-172.00918721347145</v>
      </c>
      <c r="AP17">
        <f t="shared" si="9"/>
        <v>-5.8708407989451041</v>
      </c>
      <c r="AQ17">
        <f t="shared" si="9"/>
        <v>-6893.4925853378927</v>
      </c>
      <c r="AR17">
        <f t="shared" si="9"/>
        <v>-3631.188869080881</v>
      </c>
      <c r="AS17">
        <f t="shared" si="9"/>
        <v>1248.0610969454665</v>
      </c>
      <c r="AT17">
        <f t="shared" si="9"/>
        <v>1198.0427961854987</v>
      </c>
      <c r="AU17">
        <f t="shared" si="9"/>
        <v>-1185.0849759499158</v>
      </c>
      <c r="AW17">
        <v>14</v>
      </c>
      <c r="AX17">
        <f>(R17*SUMPRODUCT(K18:$K$23, X18:$X$23)-$AZ$3*SUMPRODUCT(K17:$K$22, W18:$W$23))/Z17</f>
        <v>40386.766143474932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14649.450828608631</v>
      </c>
      <c r="P18">
        <f t="shared" si="22"/>
        <v>732.47254143043165</v>
      </c>
      <c r="Q18" s="4">
        <f t="shared" si="23"/>
        <v>25</v>
      </c>
      <c r="R18">
        <f t="shared" si="0"/>
        <v>1000000</v>
      </c>
      <c r="S18">
        <f t="shared" si="1"/>
        <v>36002.452752062702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29937.824494331206</v>
      </c>
      <c r="AC18">
        <f t="shared" si="2"/>
        <v>25557.716249264944</v>
      </c>
      <c r="AE18">
        <f t="shared" si="3"/>
        <v>10399.472226616215</v>
      </c>
      <c r="AF18">
        <f t="shared" si="4"/>
        <v>-519.97361133081085</v>
      </c>
      <c r="AG18">
        <f t="shared" si="4"/>
        <v>-17.747204909393748</v>
      </c>
      <c r="AH18">
        <f t="shared" si="5"/>
        <v>-23977.103561774744</v>
      </c>
      <c r="AI18">
        <f t="shared" si="6"/>
        <v>-14115.352151398734</v>
      </c>
      <c r="AJ18">
        <f t="shared" si="7"/>
        <v>4380.1082450662616</v>
      </c>
      <c r="AK18">
        <f t="shared" si="24"/>
        <v>3407.2479731361132</v>
      </c>
      <c r="AL18">
        <f t="shared" si="8"/>
        <v>-6327.9959331963601</v>
      </c>
      <c r="AN18">
        <f t="shared" si="9"/>
        <v>3034.8120714824222</v>
      </c>
      <c r="AO18">
        <f t="shared" si="9"/>
        <v>-151.74060357412114</v>
      </c>
      <c r="AP18">
        <f t="shared" si="9"/>
        <v>-5.1790543328009884</v>
      </c>
      <c r="AQ18">
        <f t="shared" si="9"/>
        <v>-6997.0861734908258</v>
      </c>
      <c r="AR18">
        <f t="shared" si="9"/>
        <v>-4119.1937599153262</v>
      </c>
      <c r="AS18">
        <f t="shared" si="9"/>
        <v>1278.2192294821866</v>
      </c>
      <c r="AT18">
        <f t="shared" si="9"/>
        <v>994.31558199103347</v>
      </c>
      <c r="AU18">
        <f t="shared" si="9"/>
        <v>-1846.6589484421061</v>
      </c>
      <c r="AW18">
        <v>15</v>
      </c>
      <c r="AX18">
        <f>(R18*SUMPRODUCT(K19:$K$23, X19:$X$23)-$AZ$3*SUMPRODUCT(K18:$K$22, W19:$W$23))/Z18</f>
        <v>36002.452752062702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14649.450828608631</v>
      </c>
      <c r="P19">
        <f t="shared" si="22"/>
        <v>732.47254143043165</v>
      </c>
      <c r="Q19" s="4">
        <f t="shared" si="23"/>
        <v>25</v>
      </c>
      <c r="R19">
        <f t="shared" si="0"/>
        <v>1000000</v>
      </c>
      <c r="S19">
        <f t="shared" si="1"/>
        <v>30687.25311986206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25557.716249264944</v>
      </c>
      <c r="AC19">
        <f t="shared" si="2"/>
        <v>20754.862379264334</v>
      </c>
      <c r="AE19">
        <f t="shared" si="3"/>
        <v>9907.9358680943642</v>
      </c>
      <c r="AF19">
        <f t="shared" si="4"/>
        <v>-495.39679340471832</v>
      </c>
      <c r="AG19">
        <f t="shared" si="4"/>
        <v>-16.908374218276748</v>
      </c>
      <c r="AH19">
        <f t="shared" si="5"/>
        <v>-26454.345680922474</v>
      </c>
      <c r="AI19">
        <f t="shared" si="6"/>
        <v>-17058.714980451106</v>
      </c>
      <c r="AJ19">
        <f t="shared" si="7"/>
        <v>4802.8538700006102</v>
      </c>
      <c r="AK19">
        <f t="shared" si="24"/>
        <v>2992.4746885814425</v>
      </c>
      <c r="AL19">
        <f t="shared" si="8"/>
        <v>-9263.3864218690542</v>
      </c>
      <c r="AN19">
        <f t="shared" si="9"/>
        <v>2663.4531207231294</v>
      </c>
      <c r="AO19">
        <f t="shared" si="9"/>
        <v>-133.1726560361565</v>
      </c>
      <c r="AP19">
        <f t="shared" si="9"/>
        <v>-4.5453122302743987</v>
      </c>
      <c r="AQ19">
        <f t="shared" si="9"/>
        <v>-7111.4620137416432</v>
      </c>
      <c r="AR19">
        <f t="shared" si="9"/>
        <v>-4585.7268612849448</v>
      </c>
      <c r="AS19">
        <f t="shared" si="9"/>
        <v>1291.1040502011906</v>
      </c>
      <c r="AT19">
        <f t="shared" si="9"/>
        <v>804.43758963492189</v>
      </c>
      <c r="AU19">
        <f t="shared" si="9"/>
        <v>-2490.1852214488326</v>
      </c>
      <c r="AW19">
        <v>16</v>
      </c>
      <c r="AX19">
        <f>(R19*SUMPRODUCT(K20:$K$23, X20:$X$23)-$AZ$3*SUMPRODUCT(K19:$K$22, W20:$W$23))/Z19</f>
        <v>30687.25311986206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14649.450828608631</v>
      </c>
      <c r="P20">
        <f t="shared" si="22"/>
        <v>732.47254143043165</v>
      </c>
      <c r="Q20" s="4">
        <f t="shared" si="23"/>
        <v>25</v>
      </c>
      <c r="R20">
        <f t="shared" si="0"/>
        <v>1000000</v>
      </c>
      <c r="S20">
        <f t="shared" si="1"/>
        <v>24439.059536048593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20754.862379264334</v>
      </c>
      <c r="AC20">
        <f t="shared" si="2"/>
        <v>15661.019156613642</v>
      </c>
      <c r="AE20">
        <f t="shared" si="3"/>
        <v>9387.6497056810967</v>
      </c>
      <c r="AF20">
        <f t="shared" si="4"/>
        <v>-469.38248528405489</v>
      </c>
      <c r="AG20">
        <f t="shared" si="4"/>
        <v>-16.020480589190647</v>
      </c>
      <c r="AH20">
        <f t="shared" si="5"/>
        <v>-28752.395476133242</v>
      </c>
      <c r="AI20">
        <f t="shared" si="6"/>
        <v>-19850.148736325391</v>
      </c>
      <c r="AJ20">
        <f t="shared" si="7"/>
        <v>5093.843222650692</v>
      </c>
      <c r="AK20">
        <f t="shared" si="24"/>
        <v>2539.1890461022235</v>
      </c>
      <c r="AL20">
        <f t="shared" si="8"/>
        <v>-12217.116467572476</v>
      </c>
      <c r="AN20">
        <f t="shared" si="9"/>
        <v>2324.6635874789667</v>
      </c>
      <c r="AO20">
        <f t="shared" si="9"/>
        <v>-116.23317937394835</v>
      </c>
      <c r="AP20">
        <f t="shared" si="9"/>
        <v>-3.9671514220505384</v>
      </c>
      <c r="AQ20">
        <f t="shared" si="9"/>
        <v>-7119.9553574855654</v>
      </c>
      <c r="AR20">
        <f t="shared" si="9"/>
        <v>-4915.4921008025976</v>
      </c>
      <c r="AS20">
        <f t="shared" si="9"/>
        <v>1261.3883380050397</v>
      </c>
      <c r="AT20">
        <f t="shared" si="9"/>
        <v>628.77935396621513</v>
      </c>
      <c r="AU20">
        <f t="shared" si="9"/>
        <v>-3025.3244088313427</v>
      </c>
      <c r="AW20">
        <v>17</v>
      </c>
      <c r="AX20">
        <f>(R20*SUMPRODUCT(K21:$K$23, X21:$X$23)-$AZ$3*SUMPRODUCT(K20:$K$22, W21:$W$23))/Z20</f>
        <v>24439.059536048593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14649.450828608631</v>
      </c>
      <c r="P21">
        <f t="shared" si="22"/>
        <v>732.47254143043165</v>
      </c>
      <c r="Q21" s="4">
        <f t="shared" si="23"/>
        <v>25</v>
      </c>
      <c r="R21">
        <f t="shared" si="0"/>
        <v>1000000</v>
      </c>
      <c r="S21">
        <f t="shared" si="1"/>
        <v>17308.504980013673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15661.019156613642</v>
      </c>
      <c r="AC21">
        <f t="shared" si="2"/>
        <v>10451.216140306249</v>
      </c>
      <c r="AE21">
        <f t="shared" si="3"/>
        <v>8845.6268824701419</v>
      </c>
      <c r="AF21">
        <f t="shared" si="4"/>
        <v>-442.28134412350715</v>
      </c>
      <c r="AG21">
        <f t="shared" si="4"/>
        <v>-15.09549229175828</v>
      </c>
      <c r="AH21">
        <f t="shared" si="5"/>
        <v>-30591.339661618469</v>
      </c>
      <c r="AI21">
        <f t="shared" si="6"/>
        <v>-22203.089615563593</v>
      </c>
      <c r="AJ21">
        <f t="shared" si="7"/>
        <v>5209.8030163073927</v>
      </c>
      <c r="AK21">
        <f t="shared" si="24"/>
        <v>2059.2358156771406</v>
      </c>
      <c r="AL21">
        <f t="shared" si="8"/>
        <v>-14934.050783579059</v>
      </c>
      <c r="AN21">
        <f t="shared" si="9"/>
        <v>2017.7772474498986</v>
      </c>
      <c r="AO21">
        <f t="shared" si="9"/>
        <v>-100.88886237249494</v>
      </c>
      <c r="AP21">
        <f t="shared" si="9"/>
        <v>-3.4434349639739055</v>
      </c>
      <c r="AQ21">
        <f t="shared" si="9"/>
        <v>-6978.1949836197809</v>
      </c>
      <c r="AR21">
        <f t="shared" si="9"/>
        <v>-5064.7500335063514</v>
      </c>
      <c r="AS21">
        <f t="shared" si="9"/>
        <v>1188.4089312916365</v>
      </c>
      <c r="AT21">
        <f t="shared" si="9"/>
        <v>469.73258438490245</v>
      </c>
      <c r="AU21">
        <f t="shared" si="9"/>
        <v>-3406.6085178298126</v>
      </c>
      <c r="AW21">
        <v>18</v>
      </c>
      <c r="AX21">
        <f>(R21*SUMPRODUCT(K22:$K$23, X22:$X$23)-$AZ$3*SUMPRODUCT(K21:$K$22, W22:$W$23))/Z21</f>
        <v>17308.504980013673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14649.450828608631</v>
      </c>
      <c r="P22">
        <f t="shared" si="22"/>
        <v>732.47254143043165</v>
      </c>
      <c r="Q22" s="4">
        <f t="shared" si="23"/>
        <v>25</v>
      </c>
      <c r="R22">
        <f t="shared" si="0"/>
        <v>1000000</v>
      </c>
      <c r="S22">
        <f t="shared" si="1"/>
        <v>9195.1491711321796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10451.216140306249</v>
      </c>
      <c r="AC22">
        <f t="shared" si="2"/>
        <v>5199.7185511429179</v>
      </c>
      <c r="AE22">
        <f t="shared" si="3"/>
        <v>8284.0440997645346</v>
      </c>
      <c r="AF22">
        <f t="shared" si="4"/>
        <v>-414.20220498822681</v>
      </c>
      <c r="AG22">
        <f t="shared" si="4"/>
        <v>-14.137123972570331</v>
      </c>
      <c r="AH22">
        <f t="shared" si="5"/>
        <v>-32296.535850814664</v>
      </c>
      <c r="AI22">
        <f t="shared" si="6"/>
        <v>-24440.831080010925</v>
      </c>
      <c r="AJ22">
        <f t="shared" si="7"/>
        <v>5251.4975891633312</v>
      </c>
      <c r="AK22">
        <f t="shared" si="24"/>
        <v>1567.7695781780849</v>
      </c>
      <c r="AL22">
        <f t="shared" si="8"/>
        <v>-17621.56391266951</v>
      </c>
      <c r="AN22">
        <f t="shared" si="9"/>
        <v>1740.7178118069119</v>
      </c>
      <c r="AO22">
        <f t="shared" si="9"/>
        <v>-87.035890590345602</v>
      </c>
      <c r="AP22">
        <f t="shared" si="9"/>
        <v>-2.970619568222137</v>
      </c>
      <c r="AQ22">
        <f t="shared" si="9"/>
        <v>-6786.4384276722467</v>
      </c>
      <c r="AR22">
        <f t="shared" si="9"/>
        <v>-5135.7271260239022</v>
      </c>
      <c r="AS22">
        <f t="shared" si="9"/>
        <v>1103.4918793319196</v>
      </c>
      <c r="AT22">
        <f t="shared" si="9"/>
        <v>329.43383650277423</v>
      </c>
      <c r="AU22">
        <f t="shared" si="9"/>
        <v>-3702.8014101892086</v>
      </c>
      <c r="AW22">
        <v>19</v>
      </c>
      <c r="AX22">
        <f>(R22*SUMPRODUCT(K23:$K$23, X23:$X$23)-$AZ$3*SUMPRODUCT(K22:$K$22, W23:$W$23))/Z22</f>
        <v>9195.1491711321796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14649.450828608631</v>
      </c>
      <c r="P23">
        <f t="shared" si="22"/>
        <v>732.47254143043165</v>
      </c>
      <c r="Q23" s="4">
        <f t="shared" si="23"/>
        <v>25</v>
      </c>
      <c r="R23">
        <f t="shared" si="0"/>
        <v>1000000</v>
      </c>
      <c r="S23">
        <f t="shared" si="1"/>
        <v>9883.0246351240639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5199.7185511429179</v>
      </c>
      <c r="AC23">
        <f t="shared" si="2"/>
        <v>5199.7185511429179</v>
      </c>
      <c r="AE23">
        <f t="shared" si="3"/>
        <v>7707.4604232852917</v>
      </c>
      <c r="AF23">
        <f t="shared" si="4"/>
        <v>-385.37302116426463</v>
      </c>
      <c r="AG23">
        <f t="shared" si="4"/>
        <v>-13.153155898911823</v>
      </c>
      <c r="AH23">
        <f t="shared" si="5"/>
        <v>-33703.873357312186</v>
      </c>
      <c r="AI23">
        <f t="shared" si="6"/>
        <v>-26394.939111090069</v>
      </c>
      <c r="AJ23">
        <f t="shared" si="7"/>
        <v>0</v>
      </c>
      <c r="AK23">
        <f t="shared" si="24"/>
        <v>1071.5159790327025</v>
      </c>
      <c r="AL23">
        <f t="shared" si="8"/>
        <v>-25323.423132057367</v>
      </c>
      <c r="AN23">
        <f t="shared" si="9"/>
        <v>1491.8963152827298</v>
      </c>
      <c r="AO23">
        <f t="shared" si="9"/>
        <v>-74.594815764136499</v>
      </c>
      <c r="AP23">
        <f t="shared" si="9"/>
        <v>-2.5459935883214717</v>
      </c>
      <c r="AQ23">
        <f t="shared" si="9"/>
        <v>-6523.8978484558875</v>
      </c>
      <c r="AR23">
        <f t="shared" si="9"/>
        <v>-5109.1423425256153</v>
      </c>
      <c r="AS23">
        <f t="shared" si="9"/>
        <v>0</v>
      </c>
      <c r="AT23">
        <f t="shared" si="9"/>
        <v>207.40823216631699</v>
      </c>
      <c r="AU23">
        <f t="shared" si="9"/>
        <v>-4901.734110359298</v>
      </c>
      <c r="AW23">
        <v>20</v>
      </c>
      <c r="AX23">
        <f>(R23*SUMPRODUCT(K$23:$K24, X$23:$X24)-$AZ$3*SUMPRODUCT(K$22:$K23, W$23:$W24))/Z23</f>
        <v>9883.0246351240639</v>
      </c>
    </row>
    <row r="25" spans="5:50" x14ac:dyDescent="0.25">
      <c r="AN25" s="8">
        <f t="shared" ref="AN25:AU25" si="25">SUM(AN3:AN23)</f>
        <v>120822.368106674</v>
      </c>
      <c r="AO25" s="8">
        <f t="shared" si="25"/>
        <v>-17028.206526790174</v>
      </c>
      <c r="AP25" s="8">
        <f t="shared" si="25"/>
        <v>-1703.621831771419</v>
      </c>
      <c r="AQ25" s="8">
        <f t="shared" si="25"/>
        <v>-100915.8132493759</v>
      </c>
      <c r="AR25" s="8">
        <f t="shared" si="25"/>
        <v>1174.7264987364942</v>
      </c>
      <c r="AS25" s="8">
        <f t="shared" si="25"/>
        <v>-22217.999244418002</v>
      </c>
      <c r="AT25" s="8">
        <f t="shared" si="25"/>
        <v>29842.671983700748</v>
      </c>
      <c r="AU25" s="9">
        <f t="shared" si="25"/>
        <v>8799.3992380192576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54577.202919551761</v>
      </c>
      <c r="K3">
        <v>1</v>
      </c>
      <c r="L3" s="2">
        <v>0</v>
      </c>
      <c r="O3">
        <f>$C$3</f>
        <v>54577.202919551761</v>
      </c>
      <c r="P3">
        <f>O3*B5</f>
        <v>43661.762335641411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54577.202919551761</v>
      </c>
      <c r="AF3">
        <f t="shared" ref="AF3:AG23" si="4">-$Z3*P3</f>
        <v>-43661.762335641411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9393.0079969103499</v>
      </c>
      <c r="AJ3">
        <f t="shared" ref="AJ3:AJ23" si="7">AB3-AC3</f>
        <v>0</v>
      </c>
      <c r="AL3">
        <f t="shared" ref="AL3:AL23" si="8">SUM(AI3:AK3)</f>
        <v>9393.0079969103499</v>
      </c>
      <c r="AN3">
        <f t="shared" ref="AN3:AU23" si="9">AE3*$K3</f>
        <v>54577.202919551761</v>
      </c>
      <c r="AO3">
        <f t="shared" si="9"/>
        <v>-43661.762335641411</v>
      </c>
      <c r="AP3">
        <f t="shared" si="9"/>
        <v>-1522.432587</v>
      </c>
      <c r="AQ3">
        <f t="shared" si="9"/>
        <v>0</v>
      </c>
      <c r="AR3">
        <f t="shared" si="9"/>
        <v>9393.0079969103499</v>
      </c>
      <c r="AS3">
        <f t="shared" si="9"/>
        <v>0</v>
      </c>
      <c r="AT3">
        <f t="shared" si="9"/>
        <v>0</v>
      </c>
      <c r="AU3">
        <f t="shared" si="9"/>
        <v>9393.0079969103499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39913.37802922423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1000000</v>
      </c>
      <c r="S4">
        <f t="shared" si="1"/>
        <v>24313.130900618227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23640.498846636619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-23640.498846636619</v>
      </c>
      <c r="AK4">
        <f>H4*SUM(AB4, AE4:AF4)</f>
        <v>0</v>
      </c>
      <c r="AL4">
        <f t="shared" si="8"/>
        <v>-41305.880846636617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-16272.879182587616</v>
      </c>
      <c r="AR4">
        <f t="shared" si="9"/>
        <v>-16272.879182587616</v>
      </c>
      <c r="AS4">
        <f t="shared" si="9"/>
        <v>-21776.997607378067</v>
      </c>
      <c r="AT4">
        <f t="shared" si="9"/>
        <v>0</v>
      </c>
      <c r="AU4">
        <f t="shared" si="9"/>
        <v>-38049.876789965674</v>
      </c>
      <c r="AW4">
        <v>1</v>
      </c>
      <c r="AX4">
        <f>(R4*SUMPRODUCT(K5:$K$23, X5:$X$23)-$AZ$3*SUMPRODUCT(K4:$K$22, W5:$W$23))/Z4</f>
        <v>24313.130900618227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54577.202919551761</v>
      </c>
      <c r="P5">
        <f t="shared" ref="P5:P23" si="22">O5*$C$5</f>
        <v>2728.8601459775882</v>
      </c>
      <c r="Q5" s="4">
        <f t="shared" ref="Q5:Q23" si="23">$C$8</f>
        <v>25</v>
      </c>
      <c r="R5">
        <f t="shared" si="0"/>
        <v>1000000</v>
      </c>
      <c r="S5">
        <f t="shared" si="1"/>
        <v>44635.706067794425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23640.498846636619</v>
      </c>
      <c r="AC5">
        <f t="shared" si="2"/>
        <v>42054.956962613185</v>
      </c>
      <c r="AE5">
        <f t="shared" si="3"/>
        <v>51421.655936963434</v>
      </c>
      <c r="AF5">
        <f t="shared" si="4"/>
        <v>-2571.0827968481717</v>
      </c>
      <c r="AG5">
        <f t="shared" si="4"/>
        <v>-23.554548962851904</v>
      </c>
      <c r="AH5">
        <f t="shared" si="5"/>
        <v>-20429.313305923821</v>
      </c>
      <c r="AI5">
        <f t="shared" si="6"/>
        <v>28397.705285228589</v>
      </c>
      <c r="AJ5">
        <f t="shared" si="7"/>
        <v>-18414.458115976566</v>
      </c>
      <c r="AK5">
        <f>H5*SUM(AB5, AE5:AF5)</f>
        <v>6203.206012050332</v>
      </c>
      <c r="AL5">
        <f t="shared" si="8"/>
        <v>16186.453181302355</v>
      </c>
      <c r="AN5">
        <f t="shared" si="9"/>
        <v>43634.378241071237</v>
      </c>
      <c r="AO5">
        <f t="shared" si="9"/>
        <v>-2181.7189120535618</v>
      </c>
      <c r="AP5">
        <f t="shared" si="9"/>
        <v>-19.987456257784711</v>
      </c>
      <c r="AQ5">
        <f t="shared" si="9"/>
        <v>-17335.505202103956</v>
      </c>
      <c r="AR5">
        <f t="shared" si="9"/>
        <v>24097.16667065593</v>
      </c>
      <c r="AS5">
        <f t="shared" si="9"/>
        <v>-15625.778981561405</v>
      </c>
      <c r="AT5">
        <f t="shared" si="9"/>
        <v>5263.7946504271049</v>
      </c>
      <c r="AU5">
        <f t="shared" si="9"/>
        <v>13735.182339521631</v>
      </c>
      <c r="AW5">
        <v>2</v>
      </c>
      <c r="AX5">
        <f>(R5*SUMPRODUCT(K6:$K$23, X6:$X$23)-$AZ$3*SUMPRODUCT(K5:$K$22, W6:$W$23))/Z5</f>
        <v>44635.706067794425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54577.202919551761</v>
      </c>
      <c r="P6">
        <f t="shared" si="22"/>
        <v>2728.8601459775882</v>
      </c>
      <c r="Q6" s="4">
        <f t="shared" si="23"/>
        <v>25</v>
      </c>
      <c r="R6">
        <f t="shared" si="0"/>
        <v>1000000</v>
      </c>
      <c r="S6">
        <f t="shared" si="1"/>
        <v>61475.097305123527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42054.956962613185</v>
      </c>
      <c r="AC6">
        <f t="shared" si="2"/>
        <v>55922.505454496481</v>
      </c>
      <c r="AE6">
        <f t="shared" si="3"/>
        <v>49647.646962006897</v>
      </c>
      <c r="AF6">
        <f t="shared" si="4"/>
        <v>-2482.3823481003451</v>
      </c>
      <c r="AG6">
        <f t="shared" si="4"/>
        <v>-22.741934501108844</v>
      </c>
      <c r="AH6">
        <f t="shared" si="5"/>
        <v>-23082.75888458165</v>
      </c>
      <c r="AI6">
        <f t="shared" si="6"/>
        <v>24059.763794823797</v>
      </c>
      <c r="AJ6">
        <f t="shared" si="7"/>
        <v>-13867.548491883295</v>
      </c>
      <c r="AK6">
        <f>H6*SUM(AB6, AE6:AF6)</f>
        <v>7634.7528007459478</v>
      </c>
      <c r="AL6">
        <f t="shared" si="8"/>
        <v>17826.968103686449</v>
      </c>
      <c r="AN6">
        <f t="shared" si="9"/>
        <v>38808.134852836047</v>
      </c>
      <c r="AO6">
        <f t="shared" si="9"/>
        <v>-1940.4067426418026</v>
      </c>
      <c r="AP6">
        <f t="shared" si="9"/>
        <v>-17.776714808030867</v>
      </c>
      <c r="AQ6">
        <f t="shared" si="9"/>
        <v>-18043.12740649841</v>
      </c>
      <c r="AR6">
        <f t="shared" si="9"/>
        <v>18806.823988887809</v>
      </c>
      <c r="AS6">
        <f t="shared" si="9"/>
        <v>-10839.86301230127</v>
      </c>
      <c r="AT6">
        <f t="shared" si="9"/>
        <v>5967.8662411967725</v>
      </c>
      <c r="AU6">
        <f t="shared" si="9"/>
        <v>13934.827217783311</v>
      </c>
      <c r="AW6">
        <v>3</v>
      </c>
      <c r="AX6">
        <f>(R6*SUMPRODUCT(K7:$K$23, X7:$X$23)-$AZ$3*SUMPRODUCT(K6:$K$22, W7:$W$23))/Z6</f>
        <v>61475.097305123527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54577.202919551761</v>
      </c>
      <c r="P7">
        <f t="shared" si="22"/>
        <v>2728.8601459775882</v>
      </c>
      <c r="Q7" s="4">
        <f t="shared" si="23"/>
        <v>25</v>
      </c>
      <c r="R7">
        <f t="shared" si="0"/>
        <v>1000000</v>
      </c>
      <c r="S7">
        <f t="shared" si="1"/>
        <v>75221.194723998808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55922.505454496481</v>
      </c>
      <c r="AC7">
        <f t="shared" si="2"/>
        <v>65810.884281382372</v>
      </c>
      <c r="AE7">
        <f t="shared" si="3"/>
        <v>47749.493994599026</v>
      </c>
      <c r="AF7">
        <f t="shared" si="4"/>
        <v>-2387.4746997299517</v>
      </c>
      <c r="AG7">
        <f t="shared" si="4"/>
        <v>-21.872453808682284</v>
      </c>
      <c r="AH7">
        <f t="shared" si="5"/>
        <v>-25682.453896618899</v>
      </c>
      <c r="AI7">
        <f t="shared" si="6"/>
        <v>19657.692944441493</v>
      </c>
      <c r="AJ7">
        <f t="shared" si="7"/>
        <v>-9888.3788268858916</v>
      </c>
      <c r="AK7">
        <f>H7*SUM(AB7, AE7:AF7)</f>
        <v>8667.1193518527107</v>
      </c>
      <c r="AL7">
        <f t="shared" si="8"/>
        <v>18436.433469408312</v>
      </c>
      <c r="AN7">
        <f t="shared" si="9"/>
        <v>34382.245839418189</v>
      </c>
      <c r="AO7">
        <f t="shared" si="9"/>
        <v>-1719.1122919709098</v>
      </c>
      <c r="AP7">
        <f t="shared" si="9"/>
        <v>-15.749362371180203</v>
      </c>
      <c r="AQ7">
        <f t="shared" si="9"/>
        <v>-18492.770703139882</v>
      </c>
      <c r="AR7">
        <f t="shared" si="9"/>
        <v>14154.613481936218</v>
      </c>
      <c r="AS7">
        <f t="shared" si="9"/>
        <v>-7120.1732905849067</v>
      </c>
      <c r="AT7">
        <f t="shared" si="9"/>
        <v>6240.799710017558</v>
      </c>
      <c r="AU7">
        <f t="shared" si="9"/>
        <v>13275.23990136887</v>
      </c>
      <c r="AW7">
        <v>4</v>
      </c>
      <c r="AX7">
        <f>(R7*SUMPRODUCT(K8:$K$23, X8:$X$23)-$AZ$3*SUMPRODUCT(K7:$K$22, W8:$W$23))/Z7</f>
        <v>75221.194723998808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54577.202919551761</v>
      </c>
      <c r="P8">
        <f t="shared" si="22"/>
        <v>2728.8601459775882</v>
      </c>
      <c r="Q8" s="4">
        <f t="shared" si="23"/>
        <v>25</v>
      </c>
      <c r="R8">
        <f t="shared" si="0"/>
        <v>1000000</v>
      </c>
      <c r="S8">
        <f t="shared" si="1"/>
        <v>86154.580899855806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65810.884281382372</v>
      </c>
      <c r="AC8">
        <f t="shared" si="2"/>
        <v>72184.619259889965</v>
      </c>
      <c r="AE8">
        <f t="shared" si="3"/>
        <v>45727.511780214496</v>
      </c>
      <c r="AF8">
        <f t="shared" si="4"/>
        <v>-2286.375589010725</v>
      </c>
      <c r="AG8">
        <f t="shared" si="4"/>
        <v>-20.946251059997547</v>
      </c>
      <c r="AH8">
        <f t="shared" si="5"/>
        <v>-28299.128423916511</v>
      </c>
      <c r="AI8">
        <f t="shared" si="6"/>
        <v>15121.061516227259</v>
      </c>
      <c r="AJ8">
        <f t="shared" si="7"/>
        <v>-6373.734978507593</v>
      </c>
      <c r="AK8">
        <f t="shared" ref="AK8:AK23" si="24">H8*SUM(AB8:AB8, AE8:AF8)</f>
        <v>9348.9138958801414</v>
      </c>
      <c r="AL8">
        <f t="shared" si="8"/>
        <v>18096.240433599807</v>
      </c>
      <c r="AN8">
        <f t="shared" si="9"/>
        <v>30330.837674573533</v>
      </c>
      <c r="AO8">
        <f t="shared" si="9"/>
        <v>-1516.5418837286768</v>
      </c>
      <c r="AP8">
        <f t="shared" si="9"/>
        <v>-13.893547146086794</v>
      </c>
      <c r="AQ8">
        <f t="shared" si="9"/>
        <v>-18770.67518309861</v>
      </c>
      <c r="AR8">
        <f t="shared" si="9"/>
        <v>10029.727060600157</v>
      </c>
      <c r="AS8">
        <f t="shared" si="9"/>
        <v>-4227.6676225692163</v>
      </c>
      <c r="AT8">
        <f t="shared" si="9"/>
        <v>6201.0894266981986</v>
      </c>
      <c r="AU8">
        <f t="shared" si="9"/>
        <v>12003.148864729139</v>
      </c>
      <c r="AW8">
        <v>5</v>
      </c>
      <c r="AX8">
        <f>(R8*SUMPRODUCT(K9:$K$23, X9:$X$23)-$AZ$3*SUMPRODUCT(K8:$K$22, W9:$W$23))/Z8</f>
        <v>86154.580899855806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54577.202919551761</v>
      </c>
      <c r="P9">
        <f t="shared" si="22"/>
        <v>2728.8601459775882</v>
      </c>
      <c r="Q9" s="4">
        <f t="shared" si="23"/>
        <v>25</v>
      </c>
      <c r="R9">
        <f t="shared" si="0"/>
        <v>1000000</v>
      </c>
      <c r="S9">
        <f t="shared" si="1"/>
        <v>94317.293580500002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72184.619259889965</v>
      </c>
      <c r="AC9">
        <f t="shared" si="2"/>
        <v>75288.650654024575</v>
      </c>
      <c r="AE9">
        <f t="shared" si="3"/>
        <v>43566.177614891647</v>
      </c>
      <c r="AF9">
        <f t="shared" si="4"/>
        <v>-2178.3088807445824</v>
      </c>
      <c r="AG9">
        <f t="shared" si="4"/>
        <v>-19.956215821058723</v>
      </c>
      <c r="AH9">
        <f t="shared" si="5"/>
        <v>-31222.909133553971</v>
      </c>
      <c r="AI9">
        <f t="shared" si="6"/>
        <v>10145.003384772033</v>
      </c>
      <c r="AJ9">
        <f t="shared" si="7"/>
        <v>-3104.0313941346103</v>
      </c>
      <c r="AK9">
        <f t="shared" si="24"/>
        <v>9718.6249426257364</v>
      </c>
      <c r="AL9">
        <f t="shared" si="8"/>
        <v>16759.596933263158</v>
      </c>
      <c r="AN9">
        <f t="shared" si="9"/>
        <v>26619.363029958029</v>
      </c>
      <c r="AO9">
        <f t="shared" si="9"/>
        <v>-1330.9681514979015</v>
      </c>
      <c r="AP9">
        <f t="shared" si="9"/>
        <v>-12.193444151579037</v>
      </c>
      <c r="AQ9">
        <f t="shared" si="9"/>
        <v>-19077.504582209895</v>
      </c>
      <c r="AR9">
        <f t="shared" si="9"/>
        <v>6198.6968520986547</v>
      </c>
      <c r="AS9">
        <f t="shared" si="9"/>
        <v>-1896.5937123805079</v>
      </c>
      <c r="AT9">
        <f t="shared" si="9"/>
        <v>5938.1754301834899</v>
      </c>
      <c r="AU9">
        <f t="shared" si="9"/>
        <v>10240.278569901635</v>
      </c>
      <c r="AW9">
        <v>6</v>
      </c>
      <c r="AX9">
        <f>(R9*SUMPRODUCT(K10:$K$23, X10:$X$23)-$AZ$3*SUMPRODUCT(K9:$K$22, W10:$W$23))/Z9</f>
        <v>94317.293580500002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54577.202919551761</v>
      </c>
      <c r="P10">
        <f t="shared" si="22"/>
        <v>2728.8601459775882</v>
      </c>
      <c r="Q10" s="4">
        <f t="shared" si="23"/>
        <v>25</v>
      </c>
      <c r="R10">
        <f t="shared" si="0"/>
        <v>1000000</v>
      </c>
      <c r="S10">
        <f t="shared" si="1"/>
        <v>100029.78637199952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75288.650654024575</v>
      </c>
      <c r="AC10">
        <f t="shared" si="2"/>
        <v>75655.623309679853</v>
      </c>
      <c r="AE10">
        <f t="shared" si="3"/>
        <v>41278.427707743096</v>
      </c>
      <c r="AF10">
        <f t="shared" si="4"/>
        <v>-2063.9213853871547</v>
      </c>
      <c r="AG10">
        <f t="shared" si="4"/>
        <v>-18.908273738665475</v>
      </c>
      <c r="AH10">
        <f t="shared" si="5"/>
        <v>-33935.196967306445</v>
      </c>
      <c r="AI10">
        <f t="shared" si="6"/>
        <v>5260.4010813108325</v>
      </c>
      <c r="AJ10">
        <f t="shared" si="7"/>
        <v>-366.97265565527778</v>
      </c>
      <c r="AK10">
        <f t="shared" si="24"/>
        <v>9798.264148782835</v>
      </c>
      <c r="AL10">
        <f t="shared" si="8"/>
        <v>14691.69257443839</v>
      </c>
      <c r="AN10">
        <f t="shared" si="9"/>
        <v>23233.397079963048</v>
      </c>
      <c r="AO10">
        <f t="shared" si="9"/>
        <v>-1161.6698539981523</v>
      </c>
      <c r="AP10">
        <f t="shared" si="9"/>
        <v>-10.64244585519053</v>
      </c>
      <c r="AQ10">
        <f t="shared" si="9"/>
        <v>-19100.289180352989</v>
      </c>
      <c r="AR10">
        <f t="shared" si="9"/>
        <v>2960.7955997567183</v>
      </c>
      <c r="AS10">
        <f t="shared" si="9"/>
        <v>-206.54908386271424</v>
      </c>
      <c r="AT10">
        <f t="shared" si="9"/>
        <v>5514.9135833081946</v>
      </c>
      <c r="AU10">
        <f t="shared" si="9"/>
        <v>8269.1600992021995</v>
      </c>
      <c r="AW10">
        <v>7</v>
      </c>
      <c r="AX10">
        <f>(R10*SUMPRODUCT(K11:$K$23, X11:$X$23)-$AZ$3*SUMPRODUCT(K10:$K$22, W11:$W$23))/Z10</f>
        <v>100029.78637199952</v>
      </c>
    </row>
    <row r="11" spans="1:52" x14ac:dyDescent="0.25">
      <c r="A11" t="s">
        <v>33</v>
      </c>
      <c r="C11" s="7">
        <f>AU25</f>
        <v>27179.784472724383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54577.202919551761</v>
      </c>
      <c r="P11">
        <f t="shared" si="22"/>
        <v>2728.8601459775882</v>
      </c>
      <c r="Q11" s="4">
        <f t="shared" si="23"/>
        <v>25</v>
      </c>
      <c r="R11">
        <f t="shared" si="0"/>
        <v>1000000</v>
      </c>
      <c r="S11">
        <f t="shared" si="1"/>
        <v>103733.1346167826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75655.623309679853</v>
      </c>
      <c r="AC11">
        <f t="shared" si="2"/>
        <v>73926.665003338814</v>
      </c>
      <c r="AE11">
        <f t="shared" si="3"/>
        <v>38895.099545176447</v>
      </c>
      <c r="AF11">
        <f t="shared" si="4"/>
        <v>-1944.7549772588225</v>
      </c>
      <c r="AG11">
        <f t="shared" si="4"/>
        <v>-17.816550438884185</v>
      </c>
      <c r="AH11">
        <f t="shared" si="5"/>
        <v>-36105.622495785465</v>
      </c>
      <c r="AI11">
        <f t="shared" si="6"/>
        <v>826.90552169327566</v>
      </c>
      <c r="AJ11">
        <f t="shared" si="7"/>
        <v>1728.9583063410391</v>
      </c>
      <c r="AK11">
        <f t="shared" si="24"/>
        <v>9635.9178832217731</v>
      </c>
      <c r="AL11">
        <f t="shared" si="8"/>
        <v>12191.781711256088</v>
      </c>
      <c r="AN11">
        <f t="shared" si="9"/>
        <v>20166.281375688523</v>
      </c>
      <c r="AO11">
        <f t="shared" si="9"/>
        <v>-1008.3140687844261</v>
      </c>
      <c r="AP11">
        <f t="shared" si="9"/>
        <v>-9.2375022431133722</v>
      </c>
      <c r="AQ11">
        <f t="shared" si="9"/>
        <v>-18719.996889291826</v>
      </c>
      <c r="AR11">
        <f t="shared" si="9"/>
        <v>428.73291536915792</v>
      </c>
      <c r="AS11">
        <f t="shared" si="9"/>
        <v>896.4280873483774</v>
      </c>
      <c r="AT11">
        <f t="shared" si="9"/>
        <v>4996.0183575408219</v>
      </c>
      <c r="AU11">
        <f t="shared" si="9"/>
        <v>6321.1793602583575</v>
      </c>
      <c r="AW11">
        <v>8</v>
      </c>
      <c r="AX11">
        <f>(R11*SUMPRODUCT(K12:$K$23, X12:$X$23)-$AZ$3*SUMPRODUCT(K11:$K$22, W12:$W$23))/Z11</f>
        <v>103733.1346167826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54577.202919551761</v>
      </c>
      <c r="P12">
        <f t="shared" si="22"/>
        <v>2728.8601459775882</v>
      </c>
      <c r="Q12" s="4">
        <f t="shared" si="23"/>
        <v>25</v>
      </c>
      <c r="R12">
        <f t="shared" si="0"/>
        <v>1000000</v>
      </c>
      <c r="S12">
        <f t="shared" si="1"/>
        <v>105584.75021117335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73926.665003338814</v>
      </c>
      <c r="AC12">
        <f t="shared" si="2"/>
        <v>70469.079011263471</v>
      </c>
      <c r="AE12">
        <f t="shared" si="3"/>
        <v>36425.764298911556</v>
      </c>
      <c r="AF12">
        <f t="shared" si="4"/>
        <v>-1821.2882149455777</v>
      </c>
      <c r="AG12">
        <f t="shared" si="4"/>
        <v>-16.68543015689357</v>
      </c>
      <c r="AH12">
        <f t="shared" si="5"/>
        <v>-38118.191104070866</v>
      </c>
      <c r="AI12">
        <f t="shared" si="6"/>
        <v>-3530.4004502617827</v>
      </c>
      <c r="AJ12">
        <f t="shared" si="7"/>
        <v>3457.5859920753428</v>
      </c>
      <c r="AK12">
        <f t="shared" si="24"/>
        <v>9287.2268051228457</v>
      </c>
      <c r="AL12">
        <f t="shared" si="8"/>
        <v>9214.4123469364058</v>
      </c>
      <c r="AN12">
        <f t="shared" si="9"/>
        <v>17397.264853162455</v>
      </c>
      <c r="AO12">
        <f t="shared" si="9"/>
        <v>-869.86324265812277</v>
      </c>
      <c r="AP12">
        <f t="shared" si="9"/>
        <v>-7.9691079436621557</v>
      </c>
      <c r="AQ12">
        <f t="shared" si="9"/>
        <v>-18205.582755082989</v>
      </c>
      <c r="AR12">
        <f t="shared" si="9"/>
        <v>-1686.1502525223198</v>
      </c>
      <c r="AS12">
        <f t="shared" si="9"/>
        <v>1651.3734279699556</v>
      </c>
      <c r="AT12">
        <f t="shared" si="9"/>
        <v>4435.6610654547039</v>
      </c>
      <c r="AU12">
        <f t="shared" si="9"/>
        <v>4400.8842409023391</v>
      </c>
      <c r="AW12">
        <v>9</v>
      </c>
      <c r="AX12">
        <f>(R12*SUMPRODUCT(K13:$K$23, X13:$X$23)-$AZ$3*SUMPRODUCT(K12:$K$22, W13:$W$23))/Z12</f>
        <v>105584.75021117335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54577.202919551761</v>
      </c>
      <c r="P13">
        <f t="shared" si="22"/>
        <v>2728.8601459775882</v>
      </c>
      <c r="Q13" s="4">
        <f t="shared" si="23"/>
        <v>25</v>
      </c>
      <c r="R13">
        <f t="shared" si="0"/>
        <v>1000000</v>
      </c>
      <c r="S13">
        <f t="shared" si="1"/>
        <v>105788.38368737782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70469.079011263471</v>
      </c>
      <c r="AC13">
        <f t="shared" si="2"/>
        <v>65690.759279707418</v>
      </c>
      <c r="AE13">
        <f t="shared" si="3"/>
        <v>33890.468633521537</v>
      </c>
      <c r="AF13">
        <f t="shared" si="4"/>
        <v>-1694.5234316760771</v>
      </c>
      <c r="AG13">
        <f t="shared" si="4"/>
        <v>-15.52409560246106</v>
      </c>
      <c r="AH13">
        <f t="shared" si="5"/>
        <v>-39779.210114543035</v>
      </c>
      <c r="AI13">
        <f t="shared" si="6"/>
        <v>-7598.7890083000348</v>
      </c>
      <c r="AJ13">
        <f t="shared" si="7"/>
        <v>4778.3197315560537</v>
      </c>
      <c r="AK13">
        <f t="shared" si="24"/>
        <v>8785.2514519641591</v>
      </c>
      <c r="AL13">
        <f t="shared" si="8"/>
        <v>5964.782175220178</v>
      </c>
      <c r="AN13">
        <f t="shared" si="9"/>
        <v>14910.466908756975</v>
      </c>
      <c r="AO13">
        <f t="shared" si="9"/>
        <v>-745.52334543784877</v>
      </c>
      <c r="AP13">
        <f t="shared" si="9"/>
        <v>-6.8299885809169245</v>
      </c>
      <c r="AQ13">
        <f t="shared" si="9"/>
        <v>-17501.280447999317</v>
      </c>
      <c r="AR13">
        <f t="shared" si="9"/>
        <v>-3343.1668732611092</v>
      </c>
      <c r="AS13">
        <f t="shared" si="9"/>
        <v>2102.2718513356781</v>
      </c>
      <c r="AT13">
        <f t="shared" si="9"/>
        <v>3865.1634616245624</v>
      </c>
      <c r="AU13">
        <f t="shared" si="9"/>
        <v>2624.2684396991312</v>
      </c>
      <c r="AW13">
        <v>10</v>
      </c>
      <c r="AX13">
        <f>(R13*SUMPRODUCT(K14:$K$23, X14:$X$23)-$AZ$3*SUMPRODUCT(K13:$K$22, W14:$W$23))/Z13</f>
        <v>105788.38368737782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54577.202919551761</v>
      </c>
      <c r="P14">
        <f t="shared" si="22"/>
        <v>2728.8601459775882</v>
      </c>
      <c r="Q14" s="4">
        <f t="shared" si="23"/>
        <v>25</v>
      </c>
      <c r="R14">
        <f t="shared" si="0"/>
        <v>1000000</v>
      </c>
      <c r="S14">
        <f t="shared" si="1"/>
        <v>104412.38058190835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65690.759279707418</v>
      </c>
      <c r="AC14">
        <f t="shared" si="2"/>
        <v>59882.206136193221</v>
      </c>
      <c r="AE14">
        <f t="shared" si="3"/>
        <v>31300.917547815498</v>
      </c>
      <c r="AF14">
        <f t="shared" si="4"/>
        <v>-1565.0458773907751</v>
      </c>
      <c r="AG14">
        <f t="shared" si="4"/>
        <v>-14.337908445928365</v>
      </c>
      <c r="AH14">
        <f t="shared" si="5"/>
        <v>-41237.848020323407</v>
      </c>
      <c r="AI14">
        <f t="shared" si="6"/>
        <v>-11516.31425834461</v>
      </c>
      <c r="AJ14">
        <f t="shared" si="7"/>
        <v>5808.5531435141966</v>
      </c>
      <c r="AK14">
        <f t="shared" si="24"/>
        <v>8165.8476636647083</v>
      </c>
      <c r="AL14">
        <f t="shared" si="8"/>
        <v>2458.0865488342952</v>
      </c>
      <c r="AN14">
        <f t="shared" si="9"/>
        <v>12685.631874642306</v>
      </c>
      <c r="AO14">
        <f t="shared" si="9"/>
        <v>-634.28159373211543</v>
      </c>
      <c r="AP14">
        <f t="shared" si="9"/>
        <v>-5.8108657076752639</v>
      </c>
      <c r="AQ14">
        <f t="shared" si="9"/>
        <v>-16712.869790131088</v>
      </c>
      <c r="AR14">
        <f t="shared" si="9"/>
        <v>-4667.3303749285724</v>
      </c>
      <c r="AS14">
        <f t="shared" si="9"/>
        <v>2354.0896777340627</v>
      </c>
      <c r="AT14">
        <f t="shared" si="9"/>
        <v>3309.4537004359458</v>
      </c>
      <c r="AU14">
        <f t="shared" si="9"/>
        <v>996.21300324143579</v>
      </c>
      <c r="AW14">
        <v>11</v>
      </c>
      <c r="AX14">
        <f>(R14*SUMPRODUCT(K15:$K$23, X15:$X$23)-$AZ$3*SUMPRODUCT(K14:$K$22, W15:$W$23))/Z14</f>
        <v>104412.38058190835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54577.202919551761</v>
      </c>
      <c r="P15">
        <f t="shared" si="22"/>
        <v>2728.8601459775882</v>
      </c>
      <c r="Q15" s="4">
        <f t="shared" si="23"/>
        <v>25</v>
      </c>
      <c r="R15">
        <f t="shared" si="0"/>
        <v>1000000</v>
      </c>
      <c r="S15">
        <f t="shared" si="1"/>
        <v>101409.16875586317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59882.206136193221</v>
      </c>
      <c r="AC15">
        <f t="shared" si="2"/>
        <v>53259.199102400671</v>
      </c>
      <c r="AE15">
        <f t="shared" si="3"/>
        <v>28663.464580232758</v>
      </c>
      <c r="AF15">
        <f t="shared" si="4"/>
        <v>-1433.1732290116381</v>
      </c>
      <c r="AG15">
        <f t="shared" si="4"/>
        <v>-13.129779031770584</v>
      </c>
      <c r="AH15">
        <f t="shared" si="5"/>
        <v>-42590.013187940036</v>
      </c>
      <c r="AI15">
        <f t="shared" si="6"/>
        <v>-15372.851615750686</v>
      </c>
      <c r="AJ15">
        <f t="shared" si="7"/>
        <v>6623.0070337925499</v>
      </c>
      <c r="AK15">
        <f t="shared" si="24"/>
        <v>7454.3906349930221</v>
      </c>
      <c r="AL15">
        <f t="shared" si="8"/>
        <v>-1295.4539469651136</v>
      </c>
      <c r="AN15">
        <f t="shared" si="9"/>
        <v>10701.017778710027</v>
      </c>
      <c r="AO15">
        <f t="shared" si="9"/>
        <v>-535.05088893550146</v>
      </c>
      <c r="AP15">
        <f t="shared" si="9"/>
        <v>-4.9017800502178597</v>
      </c>
      <c r="AQ15">
        <f t="shared" si="9"/>
        <v>-15900.258220492478</v>
      </c>
      <c r="AR15">
        <f t="shared" si="9"/>
        <v>-5739.1931107681694</v>
      </c>
      <c r="AS15">
        <f t="shared" si="9"/>
        <v>2472.5872135503073</v>
      </c>
      <c r="AT15">
        <f t="shared" si="9"/>
        <v>2782.9701636808245</v>
      </c>
      <c r="AU15">
        <f t="shared" si="9"/>
        <v>-483.63573353703737</v>
      </c>
      <c r="AW15">
        <v>12</v>
      </c>
      <c r="AX15">
        <f>(R15*SUMPRODUCT(K16:$K$23, X16:$X$23)-$AZ$3*SUMPRODUCT(K15:$K$22, W16:$W$23))/Z15</f>
        <v>101409.16875586317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54577.202919551761</v>
      </c>
      <c r="P16">
        <f t="shared" si="22"/>
        <v>2728.8601459775882</v>
      </c>
      <c r="Q16" s="4">
        <f t="shared" si="23"/>
        <v>25</v>
      </c>
      <c r="R16">
        <f t="shared" si="0"/>
        <v>1000000</v>
      </c>
      <c r="S16">
        <f t="shared" si="1"/>
        <v>96858.640446419944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53259.199102400671</v>
      </c>
      <c r="AC16">
        <f t="shared" si="2"/>
        <v>46155.898187556944</v>
      </c>
      <c r="AE16">
        <f t="shared" si="3"/>
        <v>26007.590130381344</v>
      </c>
      <c r="AF16">
        <f t="shared" si="4"/>
        <v>-1300.3795065190673</v>
      </c>
      <c r="AG16">
        <f t="shared" si="4"/>
        <v>-11.913211349763206</v>
      </c>
      <c r="AH16">
        <f t="shared" si="5"/>
        <v>-43410.795667586892</v>
      </c>
      <c r="AI16">
        <f t="shared" si="6"/>
        <v>-18715.498255074377</v>
      </c>
      <c r="AJ16">
        <f t="shared" si="7"/>
        <v>7103.3009148437268</v>
      </c>
      <c r="AK16">
        <f t="shared" si="24"/>
        <v>6671.7416130957736</v>
      </c>
      <c r="AL16">
        <f t="shared" si="8"/>
        <v>-4940.4557271348767</v>
      </c>
      <c r="AN16">
        <f t="shared" si="9"/>
        <v>8944.1254482915283</v>
      </c>
      <c r="AO16">
        <f t="shared" si="9"/>
        <v>-447.2062724145764</v>
      </c>
      <c r="AP16">
        <f t="shared" si="9"/>
        <v>-4.0970061535928313</v>
      </c>
      <c r="AQ16">
        <f t="shared" si="9"/>
        <v>-14929.164921261945</v>
      </c>
      <c r="AR16">
        <f t="shared" si="9"/>
        <v>-6436.3427515385856</v>
      </c>
      <c r="AS16">
        <f t="shared" si="9"/>
        <v>2442.8566491867696</v>
      </c>
      <c r="AT16">
        <f t="shared" si="9"/>
        <v>2294.4414936933067</v>
      </c>
      <c r="AU16">
        <f t="shared" si="9"/>
        <v>-1699.0446086585091</v>
      </c>
      <c r="AW16">
        <v>13</v>
      </c>
      <c r="AX16">
        <f>(R16*SUMPRODUCT(K17:$K$23, X17:$X$23)-$AZ$3*SUMPRODUCT(K16:$K$22, W17:$W$23))/Z16</f>
        <v>96858.640446419944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54577.202919551761</v>
      </c>
      <c r="P17">
        <f t="shared" si="22"/>
        <v>2728.8601459775882</v>
      </c>
      <c r="Q17" s="4">
        <f t="shared" si="23"/>
        <v>25</v>
      </c>
      <c r="R17">
        <f t="shared" si="0"/>
        <v>1000000</v>
      </c>
      <c r="S17">
        <f t="shared" si="1"/>
        <v>90797.057545057585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46155.898187556944</v>
      </c>
      <c r="AC17">
        <f t="shared" si="2"/>
        <v>38872.473303559556</v>
      </c>
      <c r="AE17">
        <f t="shared" si="3"/>
        <v>23365.854806698106</v>
      </c>
      <c r="AF17">
        <f t="shared" si="4"/>
        <v>-1168.2927403349054</v>
      </c>
      <c r="AG17">
        <f t="shared" si="4"/>
        <v>-10.703120330818344</v>
      </c>
      <c r="AH17">
        <f t="shared" si="5"/>
        <v>-43638.356217889232</v>
      </c>
      <c r="AI17">
        <f t="shared" si="6"/>
        <v>-21451.49727185685</v>
      </c>
      <c r="AJ17">
        <f t="shared" si="7"/>
        <v>7283.424883997388</v>
      </c>
      <c r="AK17">
        <f t="shared" si="24"/>
        <v>5849.1423008484553</v>
      </c>
      <c r="AL17">
        <f t="shared" si="8"/>
        <v>-8318.9300870110055</v>
      </c>
      <c r="AN17">
        <f t="shared" si="9"/>
        <v>7402.1999173929207</v>
      </c>
      <c r="AO17">
        <f t="shared" si="9"/>
        <v>-370.10999586964607</v>
      </c>
      <c r="AP17">
        <f t="shared" si="9"/>
        <v>-3.390701392440338</v>
      </c>
      <c r="AQ17">
        <f t="shared" si="9"/>
        <v>-13824.439099853731</v>
      </c>
      <c r="AR17">
        <f t="shared" si="9"/>
        <v>-6795.7398797228961</v>
      </c>
      <c r="AS17">
        <f t="shared" si="9"/>
        <v>2307.3569326129718</v>
      </c>
      <c r="AT17">
        <f t="shared" si="9"/>
        <v>1852.982525755848</v>
      </c>
      <c r="AU17">
        <f t="shared" si="9"/>
        <v>-2635.4004213540761</v>
      </c>
      <c r="AW17">
        <v>14</v>
      </c>
      <c r="AX17">
        <f>(R17*SUMPRODUCT(K18:$K$23, X18:$X$23)-$AZ$3*SUMPRODUCT(K17:$K$22, W18:$W$23))/Z17</f>
        <v>90797.057545057585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54577.202919551761</v>
      </c>
      <c r="P18">
        <f t="shared" si="22"/>
        <v>2728.8601459775882</v>
      </c>
      <c r="Q18" s="4">
        <f t="shared" si="23"/>
        <v>25</v>
      </c>
      <c r="R18">
        <f t="shared" si="0"/>
        <v>1000000</v>
      </c>
      <c r="S18">
        <f t="shared" si="1"/>
        <v>83057.120528783067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38872.473303559556</v>
      </c>
      <c r="AC18">
        <f t="shared" si="2"/>
        <v>31589.73346870028</v>
      </c>
      <c r="AE18">
        <f t="shared" si="3"/>
        <v>20757.754214442568</v>
      </c>
      <c r="AF18">
        <f t="shared" si="4"/>
        <v>-1037.8877107221285</v>
      </c>
      <c r="AG18">
        <f t="shared" si="4"/>
        <v>-9.5084362627744259</v>
      </c>
      <c r="AH18">
        <f t="shared" si="5"/>
        <v>-43506.114589429395</v>
      </c>
      <c r="AI18">
        <f t="shared" si="6"/>
        <v>-23795.756521971729</v>
      </c>
      <c r="AJ18">
        <f t="shared" si="7"/>
        <v>7282.739834859276</v>
      </c>
      <c r="AK18">
        <f t="shared" si="24"/>
        <v>5013.8637019885646</v>
      </c>
      <c r="AL18">
        <f t="shared" si="8"/>
        <v>-11499.152985123888</v>
      </c>
      <c r="AN18">
        <f t="shared" si="9"/>
        <v>6057.6038566288908</v>
      </c>
      <c r="AO18">
        <f t="shared" si="9"/>
        <v>-302.88019283144456</v>
      </c>
      <c r="AP18">
        <f t="shared" si="9"/>
        <v>-2.774786693245328</v>
      </c>
      <c r="AQ18">
        <f t="shared" si="9"/>
        <v>-12696.113693286794</v>
      </c>
      <c r="AR18">
        <f t="shared" si="9"/>
        <v>-6944.1648161825933</v>
      </c>
      <c r="AS18">
        <f t="shared" si="9"/>
        <v>2125.2758104137279</v>
      </c>
      <c r="AT18">
        <f t="shared" si="9"/>
        <v>1463.1640679436164</v>
      </c>
      <c r="AU18">
        <f t="shared" si="9"/>
        <v>-3355.7249378252491</v>
      </c>
      <c r="AW18">
        <v>15</v>
      </c>
      <c r="AX18">
        <f>(R18*SUMPRODUCT(K19:$K$23, X19:$X$23)-$AZ$3*SUMPRODUCT(K18:$K$22, W19:$W$23))/Z18</f>
        <v>83057.120528783067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54577.202919551761</v>
      </c>
      <c r="P19">
        <f t="shared" si="22"/>
        <v>2728.8601459775882</v>
      </c>
      <c r="Q19" s="4">
        <f t="shared" si="23"/>
        <v>25</v>
      </c>
      <c r="R19">
        <f t="shared" si="0"/>
        <v>1000000</v>
      </c>
      <c r="S19">
        <f t="shared" si="1"/>
        <v>73361.972227067497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31589.73346870028</v>
      </c>
      <c r="AC19">
        <f t="shared" si="2"/>
        <v>24471.798190180773</v>
      </c>
      <c r="AE19">
        <f t="shared" si="3"/>
        <v>18205.648718083867</v>
      </c>
      <c r="AF19">
        <f t="shared" si="4"/>
        <v>-910.28243590419333</v>
      </c>
      <c r="AG19">
        <f t="shared" si="4"/>
        <v>-8.3394016843073988</v>
      </c>
      <c r="AH19">
        <f t="shared" si="5"/>
        <v>-42958.00863357132</v>
      </c>
      <c r="AI19">
        <f t="shared" si="6"/>
        <v>-25670.981753075954</v>
      </c>
      <c r="AJ19">
        <f t="shared" si="7"/>
        <v>7117.9352785195078</v>
      </c>
      <c r="AK19">
        <f t="shared" si="24"/>
        <v>4183.1957558822996</v>
      </c>
      <c r="AL19">
        <f t="shared" si="8"/>
        <v>-14369.850718674146</v>
      </c>
      <c r="AN19">
        <f t="shared" si="9"/>
        <v>4894.0457970783964</v>
      </c>
      <c r="AO19">
        <f t="shared" si="9"/>
        <v>-244.70228985391981</v>
      </c>
      <c r="AP19">
        <f t="shared" si="9"/>
        <v>-2.2417994763731062</v>
      </c>
      <c r="AQ19">
        <f t="shared" si="9"/>
        <v>-11547.97968803798</v>
      </c>
      <c r="AR19">
        <f t="shared" si="9"/>
        <v>-6900.8779802898762</v>
      </c>
      <c r="AS19">
        <f t="shared" si="9"/>
        <v>1913.4446551806727</v>
      </c>
      <c r="AT19">
        <f t="shared" si="9"/>
        <v>1124.5274433476325</v>
      </c>
      <c r="AU19">
        <f t="shared" si="9"/>
        <v>-3862.905881761571</v>
      </c>
      <c r="AW19">
        <v>16</v>
      </c>
      <c r="AX19">
        <f>(R19*SUMPRODUCT(K20:$K$23, X20:$X$23)-$AZ$3*SUMPRODUCT(K19:$K$22, W20:$W$23))/Z19</f>
        <v>73361.972227067497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54577.202919551761</v>
      </c>
      <c r="P20">
        <f t="shared" si="22"/>
        <v>2728.8601459775882</v>
      </c>
      <c r="Q20" s="4">
        <f t="shared" si="23"/>
        <v>25</v>
      </c>
      <c r="R20">
        <f t="shared" si="0"/>
        <v>1000000</v>
      </c>
      <c r="S20">
        <f t="shared" si="1"/>
        <v>61234.618064101727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24471.798190180773</v>
      </c>
      <c r="AC20">
        <f t="shared" si="2"/>
        <v>17650.230824535902</v>
      </c>
      <c r="AE20">
        <f t="shared" si="3"/>
        <v>15731.30134132983</v>
      </c>
      <c r="AF20">
        <f t="shared" si="4"/>
        <v>-786.56506706649157</v>
      </c>
      <c r="AG20">
        <f t="shared" si="4"/>
        <v>-7.2059855121735463</v>
      </c>
      <c r="AH20">
        <f t="shared" si="5"/>
        <v>-42000.886211631136</v>
      </c>
      <c r="AI20">
        <f t="shared" si="6"/>
        <v>-27063.355922879971</v>
      </c>
      <c r="AJ20">
        <f t="shared" si="7"/>
        <v>6821.5673656448707</v>
      </c>
      <c r="AK20">
        <f t="shared" si="24"/>
        <v>3372.951687191412</v>
      </c>
      <c r="AL20">
        <f t="shared" si="8"/>
        <v>-16868.836870043688</v>
      </c>
      <c r="AN20">
        <f t="shared" si="9"/>
        <v>3895.5419682647012</v>
      </c>
      <c r="AO20">
        <f t="shared" si="9"/>
        <v>-194.77709841323508</v>
      </c>
      <c r="AP20">
        <f t="shared" si="9"/>
        <v>-1.7844181086042614</v>
      </c>
      <c r="AQ20">
        <f t="shared" si="9"/>
        <v>-10400.678964292738</v>
      </c>
      <c r="AR20">
        <f t="shared" si="9"/>
        <v>-6701.6985125498768</v>
      </c>
      <c r="AS20">
        <f t="shared" si="9"/>
        <v>1689.2246474485303</v>
      </c>
      <c r="AT20">
        <f t="shared" si="9"/>
        <v>835.24398708598164</v>
      </c>
      <c r="AU20">
        <f t="shared" si="9"/>
        <v>-4177.2298780153642</v>
      </c>
      <c r="AW20">
        <v>17</v>
      </c>
      <c r="AX20">
        <f>(R20*SUMPRODUCT(K21:$K$23, X21:$X$23)-$AZ$3*SUMPRODUCT(K20:$K$22, W21:$W$23))/Z20</f>
        <v>61234.618064101727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54577.202919551761</v>
      </c>
      <c r="P21">
        <f t="shared" si="22"/>
        <v>2728.8601459775882</v>
      </c>
      <c r="Q21" s="4">
        <f t="shared" si="23"/>
        <v>25</v>
      </c>
      <c r="R21">
        <f t="shared" si="0"/>
        <v>1000000</v>
      </c>
      <c r="S21">
        <f t="shared" si="1"/>
        <v>45911.280386286111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17650.230824535902</v>
      </c>
      <c r="AC21">
        <f t="shared" si="2"/>
        <v>11236.92285291941</v>
      </c>
      <c r="AE21">
        <f t="shared" si="3"/>
        <v>13357.933248106936</v>
      </c>
      <c r="AF21">
        <f t="shared" si="4"/>
        <v>-667.89666240534677</v>
      </c>
      <c r="AG21">
        <f t="shared" si="4"/>
        <v>-6.1188245886276373</v>
      </c>
      <c r="AH21">
        <f t="shared" si="5"/>
        <v>-40604.042736966927</v>
      </c>
      <c r="AI21">
        <f t="shared" si="6"/>
        <v>-27920.124975853963</v>
      </c>
      <c r="AJ21">
        <f t="shared" si="7"/>
        <v>6413.3079716164921</v>
      </c>
      <c r="AK21">
        <f t="shared" si="24"/>
        <v>2596.2773628288428</v>
      </c>
      <c r="AL21">
        <f t="shared" si="8"/>
        <v>-18910.539641408628</v>
      </c>
      <c r="AN21">
        <f t="shared" si="9"/>
        <v>3047.0801153052907</v>
      </c>
      <c r="AO21">
        <f t="shared" si="9"/>
        <v>-152.35400576526453</v>
      </c>
      <c r="AP21">
        <f t="shared" si="9"/>
        <v>-1.3957659756752132</v>
      </c>
      <c r="AQ21">
        <f t="shared" si="9"/>
        <v>-9262.1941528531042</v>
      </c>
      <c r="AR21">
        <f t="shared" si="9"/>
        <v>-6368.8638092887522</v>
      </c>
      <c r="AS21">
        <f t="shared" si="9"/>
        <v>1462.9406234239837</v>
      </c>
      <c r="AT21">
        <f t="shared" si="9"/>
        <v>592.23721058900855</v>
      </c>
      <c r="AU21">
        <f t="shared" si="9"/>
        <v>-4313.68597527576</v>
      </c>
      <c r="AW21">
        <v>18</v>
      </c>
      <c r="AX21">
        <f>(R21*SUMPRODUCT(K22:$K$23, X22:$X$23)-$AZ$3*SUMPRODUCT(K21:$K$22, W22:$W$23))/Z21</f>
        <v>45911.280386286111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54577.202919551761</v>
      </c>
      <c r="P22">
        <f t="shared" si="22"/>
        <v>2728.8601459775882</v>
      </c>
      <c r="Q22" s="4">
        <f t="shared" si="23"/>
        <v>25</v>
      </c>
      <c r="R22">
        <f t="shared" si="0"/>
        <v>1000000</v>
      </c>
      <c r="S22">
        <f t="shared" si="1"/>
        <v>26195.203534707729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11236.92285291941</v>
      </c>
      <c r="AC22">
        <f t="shared" si="2"/>
        <v>5333.5099307787023</v>
      </c>
      <c r="AE22">
        <f t="shared" si="3"/>
        <v>11112.265395451966</v>
      </c>
      <c r="AF22">
        <f t="shared" si="4"/>
        <v>-555.6132697725983</v>
      </c>
      <c r="AG22">
        <f t="shared" si="4"/>
        <v>-5.0901588946541194</v>
      </c>
      <c r="AH22">
        <f t="shared" si="5"/>
        <v>-38699.097923489702</v>
      </c>
      <c r="AI22">
        <f t="shared" si="6"/>
        <v>-28147.535956704989</v>
      </c>
      <c r="AJ22">
        <f t="shared" si="7"/>
        <v>5903.4129221407075</v>
      </c>
      <c r="AK22">
        <f t="shared" si="24"/>
        <v>1864.9197980686549</v>
      </c>
      <c r="AL22">
        <f t="shared" si="8"/>
        <v>-20379.203236495629</v>
      </c>
      <c r="AN22">
        <f t="shared" si="9"/>
        <v>2335.009093437664</v>
      </c>
      <c r="AO22">
        <f t="shared" si="9"/>
        <v>-116.75045467188319</v>
      </c>
      <c r="AP22">
        <f t="shared" si="9"/>
        <v>-1.0695899425624327</v>
      </c>
      <c r="AQ22">
        <f t="shared" si="9"/>
        <v>-8131.8023232388578</v>
      </c>
      <c r="AR22">
        <f t="shared" si="9"/>
        <v>-5914.6132744156403</v>
      </c>
      <c r="AS22">
        <f t="shared" si="9"/>
        <v>1240.4781891870311</v>
      </c>
      <c r="AT22">
        <f t="shared" si="9"/>
        <v>391.87371179998058</v>
      </c>
      <c r="AU22">
        <f t="shared" si="9"/>
        <v>-4282.2613734286288</v>
      </c>
      <c r="AW22">
        <v>19</v>
      </c>
      <c r="AX22">
        <f>(R22*SUMPRODUCT(K23:$K$23, X23:$X$23)-$AZ$3*SUMPRODUCT(K22:$K$22, W23:$W$23))/Z22</f>
        <v>26195.203534707729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54577.202919551761</v>
      </c>
      <c r="P23">
        <f t="shared" si="22"/>
        <v>2728.8601459775882</v>
      </c>
      <c r="Q23" s="4">
        <f t="shared" si="23"/>
        <v>25</v>
      </c>
      <c r="R23">
        <f t="shared" si="0"/>
        <v>1000000</v>
      </c>
      <c r="S23">
        <f t="shared" si="1"/>
        <v>32286.303966392257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5333.5099307787023</v>
      </c>
      <c r="AC23">
        <f t="shared" si="2"/>
        <v>5333.5099307787023</v>
      </c>
      <c r="AE23">
        <f t="shared" si="3"/>
        <v>9015.8369960388045</v>
      </c>
      <c r="AF23">
        <f t="shared" si="4"/>
        <v>-450.79184980194026</v>
      </c>
      <c r="AG23">
        <f t="shared" si="4"/>
        <v>-4.1298548266244</v>
      </c>
      <c r="AH23">
        <f t="shared" si="5"/>
        <v>-36376.099163327111</v>
      </c>
      <c r="AI23">
        <f t="shared" si="6"/>
        <v>-27815.183871916874</v>
      </c>
      <c r="AJ23">
        <f t="shared" si="7"/>
        <v>0</v>
      </c>
      <c r="AK23">
        <f t="shared" si="24"/>
        <v>1189.3271550503762</v>
      </c>
      <c r="AL23">
        <f t="shared" si="8"/>
        <v>-26625.856716866496</v>
      </c>
      <c r="AN23">
        <f t="shared" si="9"/>
        <v>1745.1525216975001</v>
      </c>
      <c r="AO23">
        <f t="shared" si="9"/>
        <v>-87.257626084875014</v>
      </c>
      <c r="AP23">
        <f t="shared" si="9"/>
        <v>-0.79939628102135474</v>
      </c>
      <c r="AQ23">
        <f t="shared" si="9"/>
        <v>-7041.1478393287271</v>
      </c>
      <c r="AR23">
        <f t="shared" si="9"/>
        <v>-5384.0523399971235</v>
      </c>
      <c r="AS23">
        <f t="shared" si="9"/>
        <v>0</v>
      </c>
      <c r="AT23">
        <f t="shared" si="9"/>
        <v>230.21237902497504</v>
      </c>
      <c r="AU23">
        <f t="shared" si="9"/>
        <v>-5153.8399609721482</v>
      </c>
      <c r="AW23">
        <v>20</v>
      </c>
      <c r="AX23">
        <f>(R23*SUMPRODUCT(K$23:$K24, X$23:$X24)-$AZ$3*SUMPRODUCT(K$22:$K23, W$23:$W24))/Z23</f>
        <v>32286.303966392257</v>
      </c>
    </row>
    <row r="25" spans="5:50" x14ac:dyDescent="0.25">
      <c r="AN25" s="8">
        <f t="shared" ref="AN25:AU25" si="25">SUM(AN3:AN23)</f>
        <v>365766.98114642903</v>
      </c>
      <c r="AO25" s="8">
        <f t="shared" si="25"/>
        <v>-59221.251246985281</v>
      </c>
      <c r="AP25" s="8">
        <f t="shared" si="25"/>
        <v>-1664.9782661389531</v>
      </c>
      <c r="AQ25" s="8">
        <f t="shared" si="25"/>
        <v>-301966.26022514293</v>
      </c>
      <c r="AR25" s="8">
        <f t="shared" si="25"/>
        <v>2914.4914081618617</v>
      </c>
      <c r="AS25" s="8">
        <f t="shared" si="25"/>
        <v>-39035.295545246008</v>
      </c>
      <c r="AT25" s="8">
        <f t="shared" si="25"/>
        <v>63300.588609808525</v>
      </c>
      <c r="AU25" s="9">
        <f t="shared" si="25"/>
        <v>27179.784472724383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3135.1595967682288</v>
      </c>
      <c r="K3">
        <v>1</v>
      </c>
      <c r="L3" s="2">
        <v>0</v>
      </c>
      <c r="O3">
        <f>$C$3</f>
        <v>3135.1595967682288</v>
      </c>
      <c r="P3">
        <f>O3*B5</f>
        <v>2508.1276774145831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3135.1595967682288</v>
      </c>
      <c r="AF3">
        <f t="shared" ref="AF3:AG23" si="4">-$Z3*P3</f>
        <v>-2508.1276774145831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-895.40066764635435</v>
      </c>
      <c r="AJ3">
        <f t="shared" ref="AJ3:AJ23" si="7">AB3-AC3</f>
        <v>0</v>
      </c>
      <c r="AL3">
        <f t="shared" ref="AL3:AL23" si="8">SUM(AI3:AK3)</f>
        <v>-895.40066764635435</v>
      </c>
      <c r="AN3">
        <f t="shared" ref="AN3:AU23" si="9">AE3*$K3</f>
        <v>3135.1595967682288</v>
      </c>
      <c r="AO3">
        <f t="shared" si="9"/>
        <v>-2508.1276774145831</v>
      </c>
      <c r="AP3">
        <f t="shared" si="9"/>
        <v>-1522.432587</v>
      </c>
      <c r="AQ3">
        <f t="shared" si="9"/>
        <v>0</v>
      </c>
      <c r="AR3">
        <f t="shared" si="9"/>
        <v>-895.40066764635435</v>
      </c>
      <c r="AS3">
        <f t="shared" si="9"/>
        <v>0</v>
      </c>
      <c r="AT3">
        <f t="shared" si="9"/>
        <v>0</v>
      </c>
      <c r="AU3">
        <f t="shared" si="9"/>
        <v>-895.40066764635435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2340.8085671678655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2000000</v>
      </c>
      <c r="S4">
        <f t="shared" si="1"/>
        <v>416.67162229653252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412.06869546888629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-412.06869546888629</v>
      </c>
      <c r="AK4">
        <f>G4*MAX(0, SUM(AB4, AE4:AF4))</f>
        <v>0</v>
      </c>
      <c r="AL4">
        <f t="shared" si="8"/>
        <v>-2505.8546954688859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-1928.7398716989751</v>
      </c>
      <c r="AR4">
        <f t="shared" si="9"/>
        <v>-1928.7398716989751</v>
      </c>
      <c r="AS4">
        <f t="shared" si="9"/>
        <v>-379.58670218915586</v>
      </c>
      <c r="AT4">
        <f t="shared" si="9"/>
        <v>0</v>
      </c>
      <c r="AU4">
        <f t="shared" si="9"/>
        <v>-2308.326573888131</v>
      </c>
      <c r="AW4">
        <v>1</v>
      </c>
      <c r="AX4">
        <f>(R4*SUMPRODUCT(K5:$K$23, X5:$X$23)-$AZ$3*SUMPRODUCT(K4:$K$22, W5:$W$23))/Z4</f>
        <v>416.67162229653252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3135.1595967682288</v>
      </c>
      <c r="P5">
        <f t="shared" ref="P5:P23" si="22">O5*$C$5</f>
        <v>156.75797983841144</v>
      </c>
      <c r="Q5" s="4">
        <f t="shared" ref="Q5:Q23" si="23">$C$8</f>
        <v>25</v>
      </c>
      <c r="R5">
        <f t="shared" si="0"/>
        <v>2000000</v>
      </c>
      <c r="S5">
        <f t="shared" si="1"/>
        <v>786.58825675152025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412.06869546888629</v>
      </c>
      <c r="AC5">
        <f t="shared" si="2"/>
        <v>769.29711532630608</v>
      </c>
      <c r="AE5">
        <f t="shared" si="3"/>
        <v>3066.2410901505264</v>
      </c>
      <c r="AF5">
        <f t="shared" si="4"/>
        <v>-153.31205450752631</v>
      </c>
      <c r="AG5">
        <f t="shared" si="4"/>
        <v>-24.450438610136906</v>
      </c>
      <c r="AH5">
        <f t="shared" si="5"/>
        <v>-2092.0630490472236</v>
      </c>
      <c r="AI5">
        <f t="shared" si="6"/>
        <v>796.41554798563948</v>
      </c>
      <c r="AJ5">
        <f t="shared" si="7"/>
        <v>-357.22841985741979</v>
      </c>
      <c r="AK5">
        <f>G5*SUM(AB5, AE5:AF5)</f>
        <v>232.74984117783208</v>
      </c>
      <c r="AL5">
        <f t="shared" si="8"/>
        <v>671.93696930605176</v>
      </c>
      <c r="AN5">
        <f t="shared" si="9"/>
        <v>2601.8906055837042</v>
      </c>
      <c r="AO5">
        <f t="shared" si="9"/>
        <v>-130.09453027918522</v>
      </c>
      <c r="AP5">
        <f t="shared" si="9"/>
        <v>-20.747672688383819</v>
      </c>
      <c r="AQ5">
        <f t="shared" si="9"/>
        <v>-1775.2417483054312</v>
      </c>
      <c r="AR5">
        <f t="shared" si="9"/>
        <v>675.80665431070406</v>
      </c>
      <c r="AS5">
        <f t="shared" si="9"/>
        <v>-303.12987216178186</v>
      </c>
      <c r="AT5">
        <f t="shared" si="9"/>
        <v>197.50228615649112</v>
      </c>
      <c r="AU5">
        <f t="shared" si="9"/>
        <v>570.17906830541335</v>
      </c>
      <c r="AW5">
        <v>2</v>
      </c>
      <c r="AX5">
        <f>(R5*SUMPRODUCT(K6:$K$23, X6:$X$23)-$AZ$3*SUMPRODUCT(K5:$K$22, W6:$W$23))/Z5</f>
        <v>786.58825675152025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3135.1595967682288</v>
      </c>
      <c r="P6">
        <f t="shared" si="22"/>
        <v>156.75797983841144</v>
      </c>
      <c r="Q6" s="4">
        <f t="shared" si="23"/>
        <v>25</v>
      </c>
      <c r="R6">
        <f t="shared" si="0"/>
        <v>2000000</v>
      </c>
      <c r="S6">
        <f t="shared" si="1"/>
        <v>1110.4788446248092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769.29711532630608</v>
      </c>
      <c r="AC6">
        <f t="shared" si="2"/>
        <v>1074.0436712002847</v>
      </c>
      <c r="AE6">
        <f t="shared" si="3"/>
        <v>3032.2939868786439</v>
      </c>
      <c r="AF6">
        <f t="shared" si="4"/>
        <v>-151.61469934393219</v>
      </c>
      <c r="AG6">
        <f t="shared" si="4"/>
        <v>-24.179741838377062</v>
      </c>
      <c r="AH6">
        <f t="shared" si="5"/>
        <v>-2095.3908526782002</v>
      </c>
      <c r="AI6">
        <f t="shared" si="6"/>
        <v>761.10869301813455</v>
      </c>
      <c r="AJ6">
        <f t="shared" si="7"/>
        <v>-304.74655587397865</v>
      </c>
      <c r="AK6">
        <f>G6*SUM(AB6, AE6:AF6)</f>
        <v>255.49834820027129</v>
      </c>
      <c r="AL6">
        <f t="shared" si="8"/>
        <v>711.86048534442716</v>
      </c>
      <c r="AN6">
        <f t="shared" si="9"/>
        <v>2370.2568229725707</v>
      </c>
      <c r="AO6">
        <f t="shared" si="9"/>
        <v>-118.51284114862854</v>
      </c>
      <c r="AP6">
        <f t="shared" si="9"/>
        <v>-18.900607367930078</v>
      </c>
      <c r="AQ6">
        <f t="shared" si="9"/>
        <v>-1637.9066432365639</v>
      </c>
      <c r="AR6">
        <f t="shared" si="9"/>
        <v>594.93673121944835</v>
      </c>
      <c r="AS6">
        <f t="shared" si="9"/>
        <v>-238.211600347245</v>
      </c>
      <c r="AT6">
        <f t="shared" si="9"/>
        <v>199.71569567477806</v>
      </c>
      <c r="AU6">
        <f t="shared" si="9"/>
        <v>556.44082654698138</v>
      </c>
      <c r="AW6">
        <v>3</v>
      </c>
      <c r="AX6">
        <f>(R6*SUMPRODUCT(K7:$K$23, X7:$X$23)-$AZ$3*SUMPRODUCT(K6:$K$22, W7:$W$23))/Z6</f>
        <v>1110.4788446248092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3135.1595967682288</v>
      </c>
      <c r="P7">
        <f t="shared" si="22"/>
        <v>156.75797983841144</v>
      </c>
      <c r="Q7" s="4">
        <f t="shared" si="23"/>
        <v>25</v>
      </c>
      <c r="R7">
        <f t="shared" si="0"/>
        <v>2000000</v>
      </c>
      <c r="S7">
        <f t="shared" si="1"/>
        <v>1392.1667340759604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1074.0436712002847</v>
      </c>
      <c r="AC7">
        <f t="shared" si="2"/>
        <v>1331.5625490810598</v>
      </c>
      <c r="AE7">
        <f t="shared" si="3"/>
        <v>2998.6789673002409</v>
      </c>
      <c r="AF7">
        <f t="shared" si="4"/>
        <v>-149.93394836501204</v>
      </c>
      <c r="AG7">
        <f t="shared" si="4"/>
        <v>-23.911693127132395</v>
      </c>
      <c r="AH7">
        <f t="shared" si="5"/>
        <v>-2100.1034288717074</v>
      </c>
      <c r="AI7">
        <f t="shared" si="6"/>
        <v>724.7298969363892</v>
      </c>
      <c r="AJ7">
        <f t="shared" si="7"/>
        <v>-257.51887788077511</v>
      </c>
      <c r="AK7">
        <f>G7*SUM(AB7, AE7:AF7)</f>
        <v>274.595208309486</v>
      </c>
      <c r="AL7">
        <f t="shared" si="8"/>
        <v>741.80622736510009</v>
      </c>
      <c r="AN7">
        <f t="shared" si="9"/>
        <v>2159.2127752991769</v>
      </c>
      <c r="AO7">
        <f t="shared" si="9"/>
        <v>-107.96063876495884</v>
      </c>
      <c r="AP7">
        <f t="shared" si="9"/>
        <v>-17.217726152800381</v>
      </c>
      <c r="AQ7">
        <f t="shared" si="9"/>
        <v>-1512.1892681802958</v>
      </c>
      <c r="AR7">
        <f t="shared" si="9"/>
        <v>521.8451422011218</v>
      </c>
      <c r="AS7">
        <f t="shared" si="9"/>
        <v>-185.42766900502465</v>
      </c>
      <c r="AT7">
        <f t="shared" si="9"/>
        <v>197.72356036884696</v>
      </c>
      <c r="AU7">
        <f t="shared" si="9"/>
        <v>534.14103356494411</v>
      </c>
      <c r="AW7">
        <v>4</v>
      </c>
      <c r="AX7">
        <f>(R7*SUMPRODUCT(K8:$K$23, X8:$X$23)-$AZ$3*SUMPRODUCT(K7:$K$22, W8:$W$23))/Z7</f>
        <v>1392.1667340759604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3135.1595967682288</v>
      </c>
      <c r="P8">
        <f t="shared" si="22"/>
        <v>156.75797983841144</v>
      </c>
      <c r="Q8" s="4">
        <f t="shared" si="23"/>
        <v>25</v>
      </c>
      <c r="R8">
        <f t="shared" si="0"/>
        <v>2000000</v>
      </c>
      <c r="S8">
        <f t="shared" si="1"/>
        <v>1631.6229042807299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1331.5625490810598</v>
      </c>
      <c r="AC8">
        <f t="shared" si="2"/>
        <v>1543.2662570615666</v>
      </c>
      <c r="AE8">
        <f t="shared" si="3"/>
        <v>2965.3825056642395</v>
      </c>
      <c r="AF8">
        <f t="shared" si="4"/>
        <v>-148.26912528321199</v>
      </c>
      <c r="AG8">
        <f t="shared" si="4"/>
        <v>-23.646184621039723</v>
      </c>
      <c r="AH8">
        <f t="shared" si="5"/>
        <v>-2111.3259857077833</v>
      </c>
      <c r="AI8">
        <f t="shared" si="6"/>
        <v>682.14121005220477</v>
      </c>
      <c r="AJ8">
        <f t="shared" si="7"/>
        <v>-211.70370798050681</v>
      </c>
      <c r="AK8">
        <f t="shared" ref="AK8:AK23" si="24">G8*SUM(AB8:AB8, AE8:AF8)</f>
        <v>290.40731506234619</v>
      </c>
      <c r="AL8">
        <f t="shared" si="8"/>
        <v>760.84481713404421</v>
      </c>
      <c r="AN8">
        <f t="shared" si="9"/>
        <v>1966.9238915649628</v>
      </c>
      <c r="AO8">
        <f t="shared" si="9"/>
        <v>-98.346194578248159</v>
      </c>
      <c r="AP8">
        <f t="shared" si="9"/>
        <v>-15.684400034949565</v>
      </c>
      <c r="AQ8">
        <f t="shared" si="9"/>
        <v>-1400.4323274445035</v>
      </c>
      <c r="AR8">
        <f t="shared" si="9"/>
        <v>452.46096950726189</v>
      </c>
      <c r="AS8">
        <f t="shared" si="9"/>
        <v>-140.42204685714805</v>
      </c>
      <c r="AT8">
        <f t="shared" si="9"/>
        <v>192.62576925246026</v>
      </c>
      <c r="AU8">
        <f t="shared" si="9"/>
        <v>504.66469190257413</v>
      </c>
      <c r="AW8">
        <v>5</v>
      </c>
      <c r="AX8">
        <f>(R8*SUMPRODUCT(K9:$K$23, X9:$X$23)-$AZ$3*SUMPRODUCT(K8:$K$22, W9:$W$23))/Z8</f>
        <v>1631.6229042807299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3135.1595967682288</v>
      </c>
      <c r="P9">
        <f t="shared" si="22"/>
        <v>156.75797983841144</v>
      </c>
      <c r="Q9" s="4">
        <f t="shared" si="23"/>
        <v>25</v>
      </c>
      <c r="R9">
        <f t="shared" si="0"/>
        <v>2000000</v>
      </c>
      <c r="S9">
        <f t="shared" si="1"/>
        <v>1821.6271100172341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1543.2662570615666</v>
      </c>
      <c r="AC9">
        <f t="shared" si="2"/>
        <v>1703.8015830528457</v>
      </c>
      <c r="AE9">
        <f t="shared" si="3"/>
        <v>2932.372852118177</v>
      </c>
      <c r="AF9">
        <f t="shared" si="4"/>
        <v>-146.61864260590886</v>
      </c>
      <c r="AG9">
        <f t="shared" si="4"/>
        <v>-23.382963144371601</v>
      </c>
      <c r="AH9">
        <f t="shared" si="5"/>
        <v>-2140.7704366178223</v>
      </c>
      <c r="AI9">
        <f t="shared" si="6"/>
        <v>621.6008097500744</v>
      </c>
      <c r="AJ9">
        <f t="shared" si="7"/>
        <v>-160.53532599127902</v>
      </c>
      <c r="AK9">
        <f t="shared" si="24"/>
        <v>303.03143266016843</v>
      </c>
      <c r="AL9">
        <f t="shared" si="8"/>
        <v>764.09691641896381</v>
      </c>
      <c r="AN9">
        <f t="shared" si="9"/>
        <v>1791.7086548131249</v>
      </c>
      <c r="AO9">
        <f t="shared" si="9"/>
        <v>-89.585432740656259</v>
      </c>
      <c r="AP9">
        <f t="shared" si="9"/>
        <v>-14.287220470849762</v>
      </c>
      <c r="AQ9">
        <f t="shared" si="9"/>
        <v>-1308.0317929166415</v>
      </c>
      <c r="AR9">
        <f t="shared" si="9"/>
        <v>379.8042086849776</v>
      </c>
      <c r="AS9">
        <f t="shared" si="9"/>
        <v>-98.088663170528221</v>
      </c>
      <c r="AT9">
        <f t="shared" si="9"/>
        <v>185.15518590531656</v>
      </c>
      <c r="AU9">
        <f t="shared" si="9"/>
        <v>466.87073141976595</v>
      </c>
      <c r="AW9">
        <v>6</v>
      </c>
      <c r="AX9">
        <f>(R9*SUMPRODUCT(K10:$K$23, X10:$X$23)-$AZ$3*SUMPRODUCT(K9:$K$22, W10:$W$23))/Z9</f>
        <v>1821.6271100172341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3135.1595967682288</v>
      </c>
      <c r="P10">
        <f t="shared" si="22"/>
        <v>156.75797983841144</v>
      </c>
      <c r="Q10" s="4">
        <f t="shared" si="23"/>
        <v>25</v>
      </c>
      <c r="R10">
        <f t="shared" si="0"/>
        <v>2000000</v>
      </c>
      <c r="S10">
        <f t="shared" si="1"/>
        <v>1962.3219055456714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1703.8015830528457</v>
      </c>
      <c r="AC10">
        <f t="shared" si="2"/>
        <v>1814.9037690214991</v>
      </c>
      <c r="AE10">
        <f t="shared" si="3"/>
        <v>2899.6328036588548</v>
      </c>
      <c r="AF10">
        <f t="shared" si="4"/>
        <v>-144.98164018294275</v>
      </c>
      <c r="AG10">
        <f t="shared" si="4"/>
        <v>-23.121891519078019</v>
      </c>
      <c r="AH10">
        <f t="shared" si="5"/>
        <v>-2179.3595079892893</v>
      </c>
      <c r="AI10">
        <f t="shared" si="6"/>
        <v>552.1697639675449</v>
      </c>
      <c r="AJ10">
        <f t="shared" si="7"/>
        <v>-111.10218596865343</v>
      </c>
      <c r="AK10">
        <f t="shared" si="24"/>
        <v>312.09169225701305</v>
      </c>
      <c r="AL10">
        <f t="shared" si="8"/>
        <v>753.15927025590452</v>
      </c>
      <c r="AN10">
        <f t="shared" si="9"/>
        <v>1632.0466658873156</v>
      </c>
      <c r="AO10">
        <f t="shared" si="9"/>
        <v>-81.602333294365792</v>
      </c>
      <c r="AP10">
        <f t="shared" si="9"/>
        <v>-13.014063682512804</v>
      </c>
      <c r="AQ10">
        <f t="shared" si="9"/>
        <v>-1226.643737198596</v>
      </c>
      <c r="AR10">
        <f t="shared" si="9"/>
        <v>310.78653171184118</v>
      </c>
      <c r="AS10">
        <f t="shared" si="9"/>
        <v>-62.533418698440926</v>
      </c>
      <c r="AT10">
        <f t="shared" si="9"/>
        <v>175.65955425682711</v>
      </c>
      <c r="AU10">
        <f t="shared" si="9"/>
        <v>423.91266727022736</v>
      </c>
      <c r="AW10">
        <v>7</v>
      </c>
      <c r="AX10">
        <f>(R10*SUMPRODUCT(K11:$K$23, X11:$X$23)-$AZ$3*SUMPRODUCT(K10:$K$22, W11:$W$23))/Z10</f>
        <v>1962.3219055456714</v>
      </c>
    </row>
    <row r="11" spans="1:52" x14ac:dyDescent="0.25">
      <c r="A11" t="s">
        <v>33</v>
      </c>
      <c r="C11" s="7">
        <f>AU25</f>
        <v>1105.3485605044416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3135.1595967682288</v>
      </c>
      <c r="P11">
        <f t="shared" si="22"/>
        <v>156.75797983841144</v>
      </c>
      <c r="Q11" s="4">
        <f t="shared" si="23"/>
        <v>25</v>
      </c>
      <c r="R11">
        <f t="shared" si="0"/>
        <v>2000000</v>
      </c>
      <c r="S11">
        <f t="shared" si="1"/>
        <v>2061.1567635115043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1814.9037690214991</v>
      </c>
      <c r="AC11">
        <f t="shared" si="2"/>
        <v>1884.9677699502479</v>
      </c>
      <c r="AE11">
        <f t="shared" si="3"/>
        <v>2867.1641566409862</v>
      </c>
      <c r="AF11">
        <f t="shared" si="4"/>
        <v>-143.35820783204932</v>
      </c>
      <c r="AG11">
        <f t="shared" si="4"/>
        <v>-22.862984069427466</v>
      </c>
      <c r="AH11">
        <f t="shared" si="5"/>
        <v>-2215.0827567816386</v>
      </c>
      <c r="AI11">
        <f t="shared" si="6"/>
        <v>485.8602079578709</v>
      </c>
      <c r="AJ11">
        <f t="shared" si="7"/>
        <v>-70.064000928748783</v>
      </c>
      <c r="AK11">
        <f t="shared" si="24"/>
        <v>317.70968024813055</v>
      </c>
      <c r="AL11">
        <f t="shared" si="8"/>
        <v>733.50588727725267</v>
      </c>
      <c r="AN11">
        <f t="shared" si="9"/>
        <v>1486.5635982227825</v>
      </c>
      <c r="AO11">
        <f t="shared" si="9"/>
        <v>-74.328179911139131</v>
      </c>
      <c r="AP11">
        <f t="shared" si="9"/>
        <v>-11.853970685855636</v>
      </c>
      <c r="AQ11">
        <f t="shared" si="9"/>
        <v>-1148.4732695390176</v>
      </c>
      <c r="AR11">
        <f t="shared" si="9"/>
        <v>251.90817808677022</v>
      </c>
      <c r="AS11">
        <f t="shared" si="9"/>
        <v>-36.326693428166678</v>
      </c>
      <c r="AT11">
        <f t="shared" si="9"/>
        <v>164.72570793197502</v>
      </c>
      <c r="AU11">
        <f t="shared" si="9"/>
        <v>380.30719259057861</v>
      </c>
      <c r="AW11">
        <v>8</v>
      </c>
      <c r="AX11">
        <f>(R11*SUMPRODUCT(K12:$K$23, X12:$X$23)-$AZ$3*SUMPRODUCT(K11:$K$22, W12:$W$23))/Z11</f>
        <v>2061.1567635115043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3135.1595967682288</v>
      </c>
      <c r="P12">
        <f t="shared" si="22"/>
        <v>156.75797983841144</v>
      </c>
      <c r="Q12" s="4">
        <f t="shared" si="23"/>
        <v>25</v>
      </c>
      <c r="R12">
        <f t="shared" si="0"/>
        <v>2000000</v>
      </c>
      <c r="S12">
        <f t="shared" si="1"/>
        <v>2115.0845048723991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1884.9677699502479</v>
      </c>
      <c r="AC12">
        <f t="shared" si="2"/>
        <v>1912.5463194669444</v>
      </c>
      <c r="AE12">
        <f t="shared" si="3"/>
        <v>2834.940133090468</v>
      </c>
      <c r="AF12">
        <f t="shared" si="4"/>
        <v>-141.7470066545234</v>
      </c>
      <c r="AG12">
        <f t="shared" si="4"/>
        <v>-22.606027265826981</v>
      </c>
      <c r="AH12">
        <f t="shared" si="5"/>
        <v>-2266.1570324969434</v>
      </c>
      <c r="AI12">
        <f t="shared" si="6"/>
        <v>404.43006667317422</v>
      </c>
      <c r="AJ12">
        <f t="shared" si="7"/>
        <v>-27.578549516696512</v>
      </c>
      <c r="AK12">
        <f t="shared" si="24"/>
        <v>320.47126274703345</v>
      </c>
      <c r="AL12">
        <f t="shared" si="8"/>
        <v>697.32277990351122</v>
      </c>
      <c r="AN12">
        <f t="shared" si="9"/>
        <v>1353.9922987891359</v>
      </c>
      <c r="AO12">
        <f t="shared" si="9"/>
        <v>-67.699614939456794</v>
      </c>
      <c r="AP12">
        <f t="shared" si="9"/>
        <v>-10.796837106672754</v>
      </c>
      <c r="AQ12">
        <f t="shared" si="9"/>
        <v>-1082.3364959396081</v>
      </c>
      <c r="AR12">
        <f t="shared" si="9"/>
        <v>193.15935080339841</v>
      </c>
      <c r="AS12">
        <f t="shared" si="9"/>
        <v>-13.171757393224043</v>
      </c>
      <c r="AT12">
        <f t="shared" si="9"/>
        <v>153.05988887662551</v>
      </c>
      <c r="AU12">
        <f t="shared" si="9"/>
        <v>333.04748228679989</v>
      </c>
      <c r="AW12">
        <v>9</v>
      </c>
      <c r="AX12">
        <f>(R12*SUMPRODUCT(K13:$K$23, X13:$X$23)-$AZ$3*SUMPRODUCT(K12:$K$22, W13:$W$23))/Z12</f>
        <v>2115.0845048723991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3135.1595967682288</v>
      </c>
      <c r="P13">
        <f t="shared" si="22"/>
        <v>156.75797983841144</v>
      </c>
      <c r="Q13" s="4">
        <f t="shared" si="23"/>
        <v>25</v>
      </c>
      <c r="R13">
        <f t="shared" si="0"/>
        <v>2000000</v>
      </c>
      <c r="S13">
        <f t="shared" si="1"/>
        <v>2128.7904189378719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1912.5463194669444</v>
      </c>
      <c r="AC13">
        <f t="shared" si="2"/>
        <v>1903.2220664544864</v>
      </c>
      <c r="AE13">
        <f t="shared" si="3"/>
        <v>2802.9555532305244</v>
      </c>
      <c r="AF13">
        <f t="shared" si="4"/>
        <v>-140.14777766152622</v>
      </c>
      <c r="AG13">
        <f t="shared" si="4"/>
        <v>-22.350979804344366</v>
      </c>
      <c r="AH13">
        <f t="shared" si="5"/>
        <v>-2318.9751059474256</v>
      </c>
      <c r="AI13">
        <f t="shared" si="6"/>
        <v>321.48168981722847</v>
      </c>
      <c r="AJ13">
        <f t="shared" si="7"/>
        <v>9.3242530124580298</v>
      </c>
      <c r="AK13">
        <f t="shared" si="24"/>
        <v>320.27478665251596</v>
      </c>
      <c r="AL13">
        <f t="shared" si="8"/>
        <v>651.08072948220251</v>
      </c>
      <c r="AN13">
        <f t="shared" si="9"/>
        <v>1233.1896756901708</v>
      </c>
      <c r="AO13">
        <f t="shared" si="9"/>
        <v>-61.659483784508545</v>
      </c>
      <c r="AP13">
        <f t="shared" si="9"/>
        <v>-9.8335478436357899</v>
      </c>
      <c r="AQ13">
        <f t="shared" si="9"/>
        <v>-1020.2574049170772</v>
      </c>
      <c r="AR13">
        <f t="shared" si="9"/>
        <v>141.4392391449494</v>
      </c>
      <c r="AS13">
        <f t="shared" si="9"/>
        <v>4.102302847875567</v>
      </c>
      <c r="AT13">
        <f t="shared" si="9"/>
        <v>140.90824944710496</v>
      </c>
      <c r="AU13">
        <f t="shared" si="9"/>
        <v>286.44979143992998</v>
      </c>
      <c r="AW13">
        <v>10</v>
      </c>
      <c r="AX13">
        <f>(R13*SUMPRODUCT(K14:$K$23, X14:$X$23)-$AZ$3*SUMPRODUCT(K13:$K$22, W14:$W$23))/Z13</f>
        <v>2128.7904189378719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3135.1595967682288</v>
      </c>
      <c r="P14">
        <f t="shared" si="22"/>
        <v>156.75797983841144</v>
      </c>
      <c r="Q14" s="4">
        <f t="shared" si="23"/>
        <v>25</v>
      </c>
      <c r="R14">
        <f t="shared" si="0"/>
        <v>2000000</v>
      </c>
      <c r="S14">
        <f t="shared" si="1"/>
        <v>2102.1785858612971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1903.2220664544864</v>
      </c>
      <c r="AC14">
        <f t="shared" si="2"/>
        <v>1858.1308756069411</v>
      </c>
      <c r="AE14">
        <f t="shared" si="3"/>
        <v>2771.1902717930288</v>
      </c>
      <c r="AF14">
        <f t="shared" si="4"/>
        <v>-138.55951358965146</v>
      </c>
      <c r="AG14">
        <f t="shared" si="4"/>
        <v>-22.097681045086308</v>
      </c>
      <c r="AH14">
        <f t="shared" si="5"/>
        <v>-2383.1168971691109</v>
      </c>
      <c r="AI14">
        <f t="shared" si="6"/>
        <v>227.41617998918036</v>
      </c>
      <c r="AJ14">
        <f t="shared" si="7"/>
        <v>45.091190847545249</v>
      </c>
      <c r="AK14">
        <f t="shared" si="24"/>
        <v>317.50969772605055</v>
      </c>
      <c r="AL14">
        <f t="shared" si="8"/>
        <v>590.0170685627761</v>
      </c>
      <c r="AN14">
        <f t="shared" si="9"/>
        <v>1123.1076401787382</v>
      </c>
      <c r="AO14">
        <f t="shared" si="9"/>
        <v>-56.155382008936918</v>
      </c>
      <c r="AP14">
        <f t="shared" si="9"/>
        <v>-8.9557453577200263</v>
      </c>
      <c r="AQ14">
        <f t="shared" si="9"/>
        <v>-965.8293123690554</v>
      </c>
      <c r="AR14">
        <f t="shared" si="9"/>
        <v>92.167200443025919</v>
      </c>
      <c r="AS14">
        <f t="shared" si="9"/>
        <v>18.274552080059397</v>
      </c>
      <c r="AT14">
        <f t="shared" si="9"/>
        <v>128.68028982948243</v>
      </c>
      <c r="AU14">
        <f t="shared" si="9"/>
        <v>239.12204235256772</v>
      </c>
      <c r="AW14">
        <v>11</v>
      </c>
      <c r="AX14">
        <f>(R14*SUMPRODUCT(K15:$K$23, X15:$X$23)-$AZ$3*SUMPRODUCT(K14:$K$22, W15:$W$23))/Z14</f>
        <v>2102.1785858612971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3135.1595967682288</v>
      </c>
      <c r="P15">
        <f t="shared" si="22"/>
        <v>156.75797983841144</v>
      </c>
      <c r="Q15" s="4">
        <f t="shared" si="23"/>
        <v>25</v>
      </c>
      <c r="R15">
        <f t="shared" si="0"/>
        <v>2000000</v>
      </c>
      <c r="S15">
        <f t="shared" si="1"/>
        <v>2026.9802265866579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1858.1308756069411</v>
      </c>
      <c r="AC15">
        <f t="shared" si="2"/>
        <v>1771.233564100442</v>
      </c>
      <c r="AE15">
        <f t="shared" si="3"/>
        <v>2739.592539567424</v>
      </c>
      <c r="AF15">
        <f t="shared" si="4"/>
        <v>-136.97962697837121</v>
      </c>
      <c r="AG15">
        <f t="shared" si="4"/>
        <v>-21.845718335929682</v>
      </c>
      <c r="AH15">
        <f t="shared" si="5"/>
        <v>-2478.871896461209</v>
      </c>
      <c r="AI15">
        <f t="shared" si="6"/>
        <v>101.89529779191434</v>
      </c>
      <c r="AJ15">
        <f t="shared" si="7"/>
        <v>86.897311506499136</v>
      </c>
      <c r="AK15">
        <f t="shared" si="24"/>
        <v>312.25206517371959</v>
      </c>
      <c r="AL15">
        <f t="shared" si="8"/>
        <v>501.04467447213307</v>
      </c>
      <c r="AN15">
        <f t="shared" si="9"/>
        <v>1022.7803547708572</v>
      </c>
      <c r="AO15">
        <f t="shared" si="9"/>
        <v>-51.139017738542869</v>
      </c>
      <c r="AP15">
        <f t="shared" si="9"/>
        <v>-8.1557279877008106</v>
      </c>
      <c r="AQ15">
        <f t="shared" si="9"/>
        <v>-925.44472985549453</v>
      </c>
      <c r="AR15">
        <f t="shared" si="9"/>
        <v>38.040879189119075</v>
      </c>
      <c r="AS15">
        <f t="shared" si="9"/>
        <v>32.441635684000055</v>
      </c>
      <c r="AT15">
        <f t="shared" si="9"/>
        <v>116.57400631071104</v>
      </c>
      <c r="AU15">
        <f t="shared" si="9"/>
        <v>187.05652118383017</v>
      </c>
      <c r="AW15">
        <v>12</v>
      </c>
      <c r="AX15">
        <f>(R15*SUMPRODUCT(K16:$K$23, X16:$X$23)-$AZ$3*SUMPRODUCT(K15:$K$22, W16:$W$23))/Z15</f>
        <v>2026.9802265866579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3135.1595967682288</v>
      </c>
      <c r="P16">
        <f t="shared" si="22"/>
        <v>156.75797983841144</v>
      </c>
      <c r="Q16" s="4">
        <f t="shared" si="23"/>
        <v>25</v>
      </c>
      <c r="R16">
        <f t="shared" si="0"/>
        <v>2000000</v>
      </c>
      <c r="S16">
        <f t="shared" si="1"/>
        <v>1903.0642028426364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1771.233564100442</v>
      </c>
      <c r="AC16">
        <f t="shared" si="2"/>
        <v>1643.8573518820649</v>
      </c>
      <c r="AE16">
        <f t="shared" si="3"/>
        <v>2708.135198367359</v>
      </c>
      <c r="AF16">
        <f t="shared" si="4"/>
        <v>-135.40675991836795</v>
      </c>
      <c r="AG16">
        <f t="shared" si="4"/>
        <v>-21.594875115440271</v>
      </c>
      <c r="AH16">
        <f t="shared" si="5"/>
        <v>-2590.8829704091245</v>
      </c>
      <c r="AI16">
        <f t="shared" si="6"/>
        <v>-39.749407075573799</v>
      </c>
      <c r="AJ16">
        <f t="shared" si="7"/>
        <v>127.37621221837708</v>
      </c>
      <c r="AK16">
        <f t="shared" si="24"/>
        <v>304.0773401784603</v>
      </c>
      <c r="AL16">
        <f t="shared" si="8"/>
        <v>391.70414532126358</v>
      </c>
      <c r="AN16">
        <f t="shared" si="9"/>
        <v>931.3396905942534</v>
      </c>
      <c r="AO16">
        <f t="shared" si="9"/>
        <v>-46.56698452971267</v>
      </c>
      <c r="AP16">
        <f t="shared" si="9"/>
        <v>-7.4265732082211455</v>
      </c>
      <c r="AQ16">
        <f t="shared" si="9"/>
        <v>-891.01613002240947</v>
      </c>
      <c r="AR16">
        <f t="shared" si="9"/>
        <v>-13.669997166089836</v>
      </c>
      <c r="AS16">
        <f t="shared" si="9"/>
        <v>43.805243603808819</v>
      </c>
      <c r="AT16">
        <f t="shared" si="9"/>
        <v>104.57354421938086</v>
      </c>
      <c r="AU16">
        <f t="shared" si="9"/>
        <v>134.70879065709983</v>
      </c>
      <c r="AW16">
        <v>13</v>
      </c>
      <c r="AX16">
        <f>(R16*SUMPRODUCT(K17:$K$23, X17:$X$23)-$AZ$3*SUMPRODUCT(K16:$K$22, W17:$W$23))/Z16</f>
        <v>1903.0642028426364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3135.1595967682288</v>
      </c>
      <c r="P17">
        <f t="shared" si="22"/>
        <v>156.75797983841144</v>
      </c>
      <c r="Q17" s="4">
        <f t="shared" si="23"/>
        <v>25</v>
      </c>
      <c r="R17">
        <f t="shared" si="0"/>
        <v>2000000</v>
      </c>
      <c r="S17">
        <f t="shared" si="1"/>
        <v>1736.874654990228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1643.8573518820649</v>
      </c>
      <c r="AC17">
        <f t="shared" si="2"/>
        <v>1482.9533020422018</v>
      </c>
      <c r="AE17">
        <f t="shared" si="3"/>
        <v>2676.8168117939981</v>
      </c>
      <c r="AF17">
        <f t="shared" si="4"/>
        <v>-133.84084058969992</v>
      </c>
      <c r="AG17">
        <f t="shared" si="4"/>
        <v>-21.345139929665006</v>
      </c>
      <c r="AH17">
        <f t="shared" si="5"/>
        <v>-2702.9147696690397</v>
      </c>
      <c r="AI17">
        <f t="shared" si="6"/>
        <v>-181.2839383944065</v>
      </c>
      <c r="AJ17">
        <f t="shared" si="7"/>
        <v>160.90404983986309</v>
      </c>
      <c r="AK17">
        <f t="shared" si="24"/>
        <v>293.07833261604549</v>
      </c>
      <c r="AL17">
        <f t="shared" si="8"/>
        <v>272.69844406150207</v>
      </c>
      <c r="AN17">
        <f t="shared" si="9"/>
        <v>848.00377932064771</v>
      </c>
      <c r="AO17">
        <f t="shared" si="9"/>
        <v>-42.400188966032388</v>
      </c>
      <c r="AP17">
        <f t="shared" si="9"/>
        <v>-6.7620463420329795</v>
      </c>
      <c r="AQ17">
        <f t="shared" si="9"/>
        <v>-856.2714974599977</v>
      </c>
      <c r="AR17">
        <f t="shared" si="9"/>
        <v>-57.429953447415386</v>
      </c>
      <c r="AS17">
        <f t="shared" si="9"/>
        <v>50.973694490791488</v>
      </c>
      <c r="AT17">
        <f t="shared" si="9"/>
        <v>92.845925279748599</v>
      </c>
      <c r="AU17">
        <f t="shared" si="9"/>
        <v>86.3896663231247</v>
      </c>
      <c r="AW17">
        <v>14</v>
      </c>
      <c r="AX17">
        <f>(R17*SUMPRODUCT(K18:$K$23, X18:$X$23)-$AZ$3*SUMPRODUCT(K17:$K$22, W18:$W$23))/Z17</f>
        <v>1736.874654990228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3135.1595967682288</v>
      </c>
      <c r="P18">
        <f t="shared" si="22"/>
        <v>156.75797983841144</v>
      </c>
      <c r="Q18" s="4">
        <f t="shared" si="23"/>
        <v>25</v>
      </c>
      <c r="R18">
        <f t="shared" si="0"/>
        <v>2000000</v>
      </c>
      <c r="S18">
        <f t="shared" si="1"/>
        <v>1532.6080173277592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1482.9533020422018</v>
      </c>
      <c r="AC18">
        <f t="shared" si="2"/>
        <v>1293.3032175898607</v>
      </c>
      <c r="AE18">
        <f t="shared" si="3"/>
        <v>2645.6288550726999</v>
      </c>
      <c r="AF18">
        <f t="shared" si="4"/>
        <v>-132.28144275363499</v>
      </c>
      <c r="AG18">
        <f t="shared" si="4"/>
        <v>-21.096444801405447</v>
      </c>
      <c r="AH18">
        <f t="shared" si="5"/>
        <v>-2819.4983170325886</v>
      </c>
      <c r="AI18">
        <f t="shared" si="6"/>
        <v>-327.24734951492928</v>
      </c>
      <c r="AJ18">
        <f t="shared" si="7"/>
        <v>189.65008445234116</v>
      </c>
      <c r="AK18">
        <f t="shared" si="24"/>
        <v>279.74105000528868</v>
      </c>
      <c r="AL18">
        <f t="shared" si="8"/>
        <v>142.14378494270056</v>
      </c>
      <c r="AN18">
        <f t="shared" si="9"/>
        <v>772.0571016563332</v>
      </c>
      <c r="AO18">
        <f t="shared" si="9"/>
        <v>-38.60285508281666</v>
      </c>
      <c r="AP18">
        <f t="shared" si="9"/>
        <v>-6.1564417841134915</v>
      </c>
      <c r="AQ18">
        <f t="shared" si="9"/>
        <v>-822.7963248130178</v>
      </c>
      <c r="AR18">
        <f t="shared" si="9"/>
        <v>-95.498520023614802</v>
      </c>
      <c r="AS18">
        <f t="shared" si="9"/>
        <v>55.344382206297716</v>
      </c>
      <c r="AT18">
        <f t="shared" si="9"/>
        <v>81.635057716910069</v>
      </c>
      <c r="AU18">
        <f t="shared" si="9"/>
        <v>41.480919899592969</v>
      </c>
      <c r="AW18">
        <v>15</v>
      </c>
      <c r="AX18">
        <f>(R18*SUMPRODUCT(K19:$K$23, X19:$X$23)-$AZ$3*SUMPRODUCT(K18:$K$22, W19:$W$23))/Z18</f>
        <v>1532.6080173277592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3135.1595967682288</v>
      </c>
      <c r="P19">
        <f t="shared" si="22"/>
        <v>156.75797983841144</v>
      </c>
      <c r="Q19" s="4">
        <f t="shared" si="23"/>
        <v>25</v>
      </c>
      <c r="R19">
        <f t="shared" si="0"/>
        <v>2000000</v>
      </c>
      <c r="S19">
        <f t="shared" si="1"/>
        <v>1289.3241205526865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1293.3032175898607</v>
      </c>
      <c r="AC19">
        <f t="shared" si="2"/>
        <v>1075.2207813947382</v>
      </c>
      <c r="AE19">
        <f t="shared" si="3"/>
        <v>2614.539430154558</v>
      </c>
      <c r="AF19">
        <f t="shared" si="4"/>
        <v>-130.72697150772788</v>
      </c>
      <c r="AG19">
        <f t="shared" si="4"/>
        <v>-20.848535373204491</v>
      </c>
      <c r="AH19">
        <f t="shared" si="5"/>
        <v>-2955.5984149522305</v>
      </c>
      <c r="AI19">
        <f t="shared" si="6"/>
        <v>-492.63449167860472</v>
      </c>
      <c r="AJ19">
        <f t="shared" si="7"/>
        <v>218.08243619512245</v>
      </c>
      <c r="AK19">
        <f t="shared" si="24"/>
        <v>264.39809733656841</v>
      </c>
      <c r="AL19">
        <f t="shared" si="8"/>
        <v>-10.153958146913851</v>
      </c>
      <c r="AN19">
        <f t="shared" si="9"/>
        <v>702.84096477889182</v>
      </c>
      <c r="AO19">
        <f t="shared" si="9"/>
        <v>-35.142048238944582</v>
      </c>
      <c r="AP19">
        <f t="shared" si="9"/>
        <v>-5.6045070680244731</v>
      </c>
      <c r="AQ19">
        <f t="shared" si="9"/>
        <v>-794.52450305604646</v>
      </c>
      <c r="AR19">
        <f t="shared" si="9"/>
        <v>-132.43009358412365</v>
      </c>
      <c r="AS19">
        <f t="shared" si="9"/>
        <v>58.624960132136934</v>
      </c>
      <c r="AT19">
        <f t="shared" si="9"/>
        <v>71.075544577559413</v>
      </c>
      <c r="AU19">
        <f t="shared" si="9"/>
        <v>-2.7295888744273173</v>
      </c>
      <c r="AW19">
        <v>16</v>
      </c>
      <c r="AX19">
        <f>(R19*SUMPRODUCT(K20:$K$23, X20:$X$23)-$AZ$3*SUMPRODUCT(K19:$K$22, W20:$W$23))/Z19</f>
        <v>1289.3241205526865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3135.1595967682288</v>
      </c>
      <c r="P20">
        <f t="shared" si="22"/>
        <v>156.75797983841144</v>
      </c>
      <c r="Q20" s="4">
        <f t="shared" si="23"/>
        <v>25</v>
      </c>
      <c r="R20">
        <f t="shared" si="0"/>
        <v>2000000</v>
      </c>
      <c r="S20">
        <f t="shared" si="1"/>
        <v>1014.1469557973553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1075.2207813947382</v>
      </c>
      <c r="AC20">
        <f t="shared" si="2"/>
        <v>835.71676116802928</v>
      </c>
      <c r="AE20">
        <f t="shared" si="3"/>
        <v>2583.5559718226405</v>
      </c>
      <c r="AF20">
        <f t="shared" si="4"/>
        <v>-129.17779859113202</v>
      </c>
      <c r="AG20">
        <f t="shared" si="4"/>
        <v>-20.601470930585243</v>
      </c>
      <c r="AH20">
        <f t="shared" si="5"/>
        <v>-3086.3271109763805</v>
      </c>
      <c r="AI20">
        <f t="shared" si="6"/>
        <v>-652.55040867545722</v>
      </c>
      <c r="AJ20">
        <f t="shared" si="7"/>
        <v>239.50402022670892</v>
      </c>
      <c r="AK20">
        <f t="shared" si="24"/>
        <v>247.07192682383726</v>
      </c>
      <c r="AL20">
        <f t="shared" si="8"/>
        <v>-165.97446162491104</v>
      </c>
      <c r="AN20">
        <f t="shared" si="9"/>
        <v>639.76593526656143</v>
      </c>
      <c r="AO20">
        <f t="shared" si="9"/>
        <v>-31.988296763328073</v>
      </c>
      <c r="AP20">
        <f t="shared" si="9"/>
        <v>-5.1015420070324504</v>
      </c>
      <c r="AQ20">
        <f t="shared" si="9"/>
        <v>-764.26714661009044</v>
      </c>
      <c r="AR20">
        <f t="shared" si="9"/>
        <v>-161.59105011388951</v>
      </c>
      <c r="AS20">
        <f t="shared" si="9"/>
        <v>59.308377744316502</v>
      </c>
      <c r="AT20">
        <f t="shared" si="9"/>
        <v>61.1824183669805</v>
      </c>
      <c r="AU20">
        <f t="shared" si="9"/>
        <v>-41.1002540025925</v>
      </c>
      <c r="AW20">
        <v>17</v>
      </c>
      <c r="AX20">
        <f>(R20*SUMPRODUCT(K21:$K$23, X21:$X$23)-$AZ$3*SUMPRODUCT(K20:$K$22, W21:$W$23))/Z20</f>
        <v>1014.1469557973553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3135.1595967682288</v>
      </c>
      <c r="P21">
        <f t="shared" si="22"/>
        <v>156.75797983841144</v>
      </c>
      <c r="Q21" s="4">
        <f t="shared" si="23"/>
        <v>25</v>
      </c>
      <c r="R21">
        <f t="shared" si="0"/>
        <v>2000000</v>
      </c>
      <c r="S21">
        <f t="shared" si="1"/>
        <v>706.19766030147889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835.71676116802928</v>
      </c>
      <c r="AC21">
        <f t="shared" si="2"/>
        <v>574.98594589364939</v>
      </c>
      <c r="AE21">
        <f t="shared" si="3"/>
        <v>2552.6461040748327</v>
      </c>
      <c r="AF21">
        <f t="shared" si="4"/>
        <v>-127.63230520374165</v>
      </c>
      <c r="AG21">
        <f t="shared" si="4"/>
        <v>-20.354993304855519</v>
      </c>
      <c r="AH21">
        <f t="shared" si="5"/>
        <v>-3237.0333139098348</v>
      </c>
      <c r="AI21">
        <f t="shared" si="6"/>
        <v>-832.37450834359925</v>
      </c>
      <c r="AJ21">
        <f t="shared" si="7"/>
        <v>260.73081527437989</v>
      </c>
      <c r="AK21">
        <f t="shared" si="24"/>
        <v>228.25113920273847</v>
      </c>
      <c r="AL21">
        <f t="shared" si="8"/>
        <v>-343.39255386648085</v>
      </c>
      <c r="AN21">
        <f t="shared" si="9"/>
        <v>582.28447774585516</v>
      </c>
      <c r="AO21">
        <f t="shared" si="9"/>
        <v>-29.114223887292763</v>
      </c>
      <c r="AP21">
        <f t="shared" si="9"/>
        <v>-4.6431805126131627</v>
      </c>
      <c r="AQ21">
        <f t="shared" si="9"/>
        <v>-738.40014470751191</v>
      </c>
      <c r="AR21">
        <f t="shared" si="9"/>
        <v>-189.87307136156267</v>
      </c>
      <c r="AS21">
        <f t="shared" si="9"/>
        <v>59.475344569676636</v>
      </c>
      <c r="AT21">
        <f t="shared" si="9"/>
        <v>52.066400890198288</v>
      </c>
      <c r="AU21">
        <f t="shared" si="9"/>
        <v>-78.331325901687734</v>
      </c>
      <c r="AW21">
        <v>18</v>
      </c>
      <c r="AX21">
        <f>(R21*SUMPRODUCT(K22:$K$23, X22:$X$23)-$AZ$3*SUMPRODUCT(K21:$K$22, W22:$W$23))/Z21</f>
        <v>706.19766030147889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3135.1595967682288</v>
      </c>
      <c r="P22">
        <f t="shared" si="22"/>
        <v>156.75797983841144</v>
      </c>
      <c r="Q22" s="4">
        <f t="shared" si="23"/>
        <v>25</v>
      </c>
      <c r="R22">
        <f t="shared" si="0"/>
        <v>2000000</v>
      </c>
      <c r="S22">
        <f t="shared" si="1"/>
        <v>367.63761258923012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574.98594589364939</v>
      </c>
      <c r="AC22">
        <f t="shared" si="2"/>
        <v>295.71251883788</v>
      </c>
      <c r="AE22">
        <f t="shared" si="3"/>
        <v>2521.792954724036</v>
      </c>
      <c r="AF22">
        <f t="shared" si="4"/>
        <v>-126.08964773620181</v>
      </c>
      <c r="AG22">
        <f t="shared" si="4"/>
        <v>-20.108967955917933</v>
      </c>
      <c r="AH22">
        <f t="shared" si="5"/>
        <v>-3398.0332711222209</v>
      </c>
      <c r="AI22">
        <f t="shared" si="6"/>
        <v>-1022.4389320903047</v>
      </c>
      <c r="AJ22">
        <f t="shared" si="7"/>
        <v>279.27342705576939</v>
      </c>
      <c r="AK22">
        <f t="shared" si="24"/>
        <v>207.94824770170388</v>
      </c>
      <c r="AL22">
        <f t="shared" si="8"/>
        <v>-535.21725733283142</v>
      </c>
      <c r="AN22">
        <f t="shared" si="9"/>
        <v>529.90180413236624</v>
      </c>
      <c r="AO22">
        <f t="shared" si="9"/>
        <v>-26.495090206618315</v>
      </c>
      <c r="AP22">
        <f t="shared" si="9"/>
        <v>-4.2254771071191817</v>
      </c>
      <c r="AQ22">
        <f t="shared" si="9"/>
        <v>-714.02529596904037</v>
      </c>
      <c r="AR22">
        <f t="shared" si="9"/>
        <v>-214.84405915041171</v>
      </c>
      <c r="AS22">
        <f t="shared" si="9"/>
        <v>58.683442891637192</v>
      </c>
      <c r="AT22">
        <f t="shared" si="9"/>
        <v>43.695955061209844</v>
      </c>
      <c r="AU22">
        <f t="shared" si="9"/>
        <v>-112.46466119756468</v>
      </c>
      <c r="AW22">
        <v>19</v>
      </c>
      <c r="AX22">
        <f>(R22*SUMPRODUCT(K23:$K$23, X23:$X$23)-$AZ$3*SUMPRODUCT(K22:$K$22, W23:$W$23))/Z22</f>
        <v>367.63761258923012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3135.1595967682288</v>
      </c>
      <c r="P23">
        <f t="shared" si="22"/>
        <v>156.75797983841144</v>
      </c>
      <c r="Q23" s="4">
        <f t="shared" si="23"/>
        <v>25</v>
      </c>
      <c r="R23">
        <f t="shared" si="0"/>
        <v>2000000</v>
      </c>
      <c r="S23">
        <f t="shared" si="1"/>
        <v>372.18579973223274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295.71251883788</v>
      </c>
      <c r="AC23">
        <f t="shared" si="2"/>
        <v>295.71251883788</v>
      </c>
      <c r="AE23">
        <f t="shared" si="3"/>
        <v>2490.9761253279598</v>
      </c>
      <c r="AF23">
        <f t="shared" si="4"/>
        <v>-124.54880626639799</v>
      </c>
      <c r="AG23">
        <f t="shared" si="4"/>
        <v>-19.863232225049217</v>
      </c>
      <c r="AH23">
        <f t="shared" si="5"/>
        <v>-3571.6841047629387</v>
      </c>
      <c r="AI23">
        <f t="shared" si="6"/>
        <v>-1225.120017926426</v>
      </c>
      <c r="AJ23">
        <f t="shared" si="7"/>
        <v>0</v>
      </c>
      <c r="AK23">
        <f t="shared" si="24"/>
        <v>186.34978865296094</v>
      </c>
      <c r="AL23">
        <f t="shared" si="8"/>
        <v>-1038.770229273465</v>
      </c>
      <c r="AN23">
        <f t="shared" si="9"/>
        <v>482.16635554905355</v>
      </c>
      <c r="AO23">
        <f t="shared" si="9"/>
        <v>-24.108317777452676</v>
      </c>
      <c r="AP23">
        <f t="shared" si="9"/>
        <v>-3.8448310258756688</v>
      </c>
      <c r="AQ23">
        <f t="shared" si="9"/>
        <v>-691.35383934653078</v>
      </c>
      <c r="AR23">
        <f t="shared" si="9"/>
        <v>-237.14063260080559</v>
      </c>
      <c r="AS23">
        <f t="shared" si="9"/>
        <v>0</v>
      </c>
      <c r="AT23">
        <f t="shared" si="9"/>
        <v>36.070838872574406</v>
      </c>
      <c r="AU23">
        <f t="shared" si="9"/>
        <v>-201.06979372823116</v>
      </c>
      <c r="AW23">
        <v>20</v>
      </c>
      <c r="AX23">
        <f>(R23*SUMPRODUCT(K$23:$K24, X$23:$X24)-$AZ$3*SUMPRODUCT(K$22:$K23, W$23:$W24))/Z23</f>
        <v>372.18579973223274</v>
      </c>
    </row>
    <row r="25" spans="5:50" x14ac:dyDescent="0.25">
      <c r="AN25" s="8">
        <f t="shared" ref="AN25:AU25" si="25">SUM(AN3:AN23)</f>
        <v>27365.192689584728</v>
      </c>
      <c r="AO25" s="8">
        <f t="shared" si="25"/>
        <v>-3719.6293320554087</v>
      </c>
      <c r="AP25" s="8">
        <f t="shared" si="25"/>
        <v>-1715.6447054340435</v>
      </c>
      <c r="AQ25" s="8">
        <f t="shared" si="25"/>
        <v>-22204.181483585908</v>
      </c>
      <c r="AR25" s="8">
        <f t="shared" si="25"/>
        <v>-274.26283149062465</v>
      </c>
      <c r="AS25" s="8">
        <f t="shared" si="25"/>
        <v>-1015.8644870001147</v>
      </c>
      <c r="AT25" s="8">
        <f t="shared" si="25"/>
        <v>2395.4758789951811</v>
      </c>
      <c r="AU25" s="9">
        <f t="shared" si="25"/>
        <v>1105.3485605044416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6635.2050059286266</v>
      </c>
      <c r="K3">
        <v>1</v>
      </c>
      <c r="L3" s="2">
        <v>0</v>
      </c>
      <c r="O3">
        <f>$C$3</f>
        <v>6635.2050059286266</v>
      </c>
      <c r="P3">
        <f>O3*B5</f>
        <v>5308.1640047429019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6635.2050059286266</v>
      </c>
      <c r="AF3">
        <f t="shared" ref="AF3:AG23" si="4">-$Z3*P3</f>
        <v>-5308.1640047429019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-195.39158581427523</v>
      </c>
      <c r="AJ3">
        <f t="shared" ref="AJ3:AJ23" si="7">AB3-AC3</f>
        <v>0</v>
      </c>
      <c r="AL3">
        <f t="shared" ref="AL3:AL23" si="8">SUM(AI3:AK3)</f>
        <v>-195.39158581427523</v>
      </c>
      <c r="AN3">
        <f t="shared" ref="AN3:AU23" si="9">AE3*$K3</f>
        <v>6635.2050059286266</v>
      </c>
      <c r="AO3">
        <f t="shared" si="9"/>
        <v>-5308.1640047429019</v>
      </c>
      <c r="AP3">
        <f t="shared" si="9"/>
        <v>-1522.432587</v>
      </c>
      <c r="AQ3">
        <f t="shared" si="9"/>
        <v>0</v>
      </c>
      <c r="AR3">
        <f t="shared" si="9"/>
        <v>-195.39158581427523</v>
      </c>
      <c r="AS3">
        <f t="shared" si="9"/>
        <v>0</v>
      </c>
      <c r="AT3">
        <f t="shared" si="9"/>
        <v>0</v>
      </c>
      <c r="AU3">
        <f t="shared" si="9"/>
        <v>-195.39158581427523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4839.148963617642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2000000</v>
      </c>
      <c r="S4">
        <f t="shared" si="1"/>
        <v>2505.0123982763434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2476.7501545105551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-2476.7501545105551</v>
      </c>
      <c r="AK4">
        <f>G4*MAX(0, SUM(AB4, AE4:AF4))</f>
        <v>0</v>
      </c>
      <c r="AL4">
        <f t="shared" si="8"/>
        <v>-5041.3041545105552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-2362.3988091070887</v>
      </c>
      <c r="AR4">
        <f t="shared" si="9"/>
        <v>-2362.3988091070887</v>
      </c>
      <c r="AS4">
        <f t="shared" si="9"/>
        <v>-2281.5162462835769</v>
      </c>
      <c r="AT4">
        <f t="shared" si="9"/>
        <v>0</v>
      </c>
      <c r="AU4">
        <f t="shared" si="9"/>
        <v>-4643.9150553906657</v>
      </c>
      <c r="AW4">
        <v>1</v>
      </c>
      <c r="AX4">
        <f>(R4*SUMPRODUCT(K5:$K$23, X5:$X$23)-$AZ$3*SUMPRODUCT(K4:$K$22, W5:$W$23))/Z4</f>
        <v>2505.0123982763434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6635.2050059286266</v>
      </c>
      <c r="P5">
        <f t="shared" ref="P5:P23" si="22">O5*$C$5</f>
        <v>331.76025029643137</v>
      </c>
      <c r="Q5" s="4">
        <f t="shared" ref="Q5:Q23" si="23">$C$8</f>
        <v>25</v>
      </c>
      <c r="R5">
        <f t="shared" si="0"/>
        <v>2000000</v>
      </c>
      <c r="S5">
        <f t="shared" si="1"/>
        <v>4754.7012489342487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2476.7501545105551</v>
      </c>
      <c r="AC5">
        <f t="shared" si="2"/>
        <v>4647.7813384951223</v>
      </c>
      <c r="AE5">
        <f t="shared" si="3"/>
        <v>6485.9978343659232</v>
      </c>
      <c r="AF5">
        <f t="shared" si="4"/>
        <v>-324.29989171829618</v>
      </c>
      <c r="AG5">
        <f t="shared" si="4"/>
        <v>-24.43782003936056</v>
      </c>
      <c r="AH5">
        <f t="shared" si="5"/>
        <v>-2635.4883911553256</v>
      </c>
      <c r="AI5">
        <f t="shared" si="6"/>
        <v>3501.7717314529414</v>
      </c>
      <c r="AJ5">
        <f t="shared" si="7"/>
        <v>-2171.0311839845672</v>
      </c>
      <c r="AK5">
        <f>G5*SUM(AB5, AE5:AF5)</f>
        <v>604.69136680107295</v>
      </c>
      <c r="AL5">
        <f t="shared" si="8"/>
        <v>1935.4319142694471</v>
      </c>
      <c r="AN5">
        <f t="shared" si="9"/>
        <v>5503.7605774973435</v>
      </c>
      <c r="AO5">
        <f t="shared" si="9"/>
        <v>-275.1880288748672</v>
      </c>
      <c r="AP5">
        <f t="shared" si="9"/>
        <v>-20.736965069578392</v>
      </c>
      <c r="AQ5">
        <f t="shared" si="9"/>
        <v>-2236.37094555253</v>
      </c>
      <c r="AR5">
        <f t="shared" si="9"/>
        <v>2971.4646380003687</v>
      </c>
      <c r="AS5">
        <f t="shared" si="9"/>
        <v>-1842.2509763449177</v>
      </c>
      <c r="AT5">
        <f t="shared" si="9"/>
        <v>513.11711646263404</v>
      </c>
      <c r="AU5">
        <f t="shared" si="9"/>
        <v>1642.3307781180852</v>
      </c>
      <c r="AW5">
        <v>2</v>
      </c>
      <c r="AX5">
        <f>(R5*SUMPRODUCT(K6:$K$23, X6:$X$23)-$AZ$3*SUMPRODUCT(K5:$K$22, W6:$W$23))/Z5</f>
        <v>4754.7012489342487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6635.2050059286266</v>
      </c>
      <c r="P6">
        <f t="shared" si="22"/>
        <v>331.76025029643137</v>
      </c>
      <c r="Q6" s="4">
        <f t="shared" si="23"/>
        <v>25</v>
      </c>
      <c r="R6">
        <f t="shared" si="0"/>
        <v>2000000</v>
      </c>
      <c r="S6">
        <f t="shared" si="1"/>
        <v>6745.7717958935709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4647.7813384951223</v>
      </c>
      <c r="AC6">
        <f t="shared" si="2"/>
        <v>6518.8911292839002</v>
      </c>
      <c r="AE6">
        <f t="shared" si="3"/>
        <v>6412.0430341949686</v>
      </c>
      <c r="AF6">
        <f t="shared" si="4"/>
        <v>-320.60215170974845</v>
      </c>
      <c r="AG6">
        <f t="shared" si="4"/>
        <v>-24.15917454120008</v>
      </c>
      <c r="AH6">
        <f t="shared" si="5"/>
        <v>-2741.3838213497861</v>
      </c>
      <c r="AI6">
        <f t="shared" si="6"/>
        <v>3325.897886594234</v>
      </c>
      <c r="AJ6">
        <f t="shared" si="7"/>
        <v>-1871.1097907887779</v>
      </c>
      <c r="AK6">
        <f>G6*SUM(AB6, AE6:AF6)</f>
        <v>751.74555546862405</v>
      </c>
      <c r="AL6">
        <f t="shared" si="8"/>
        <v>2206.5336512740801</v>
      </c>
      <c r="AN6">
        <f t="shared" si="9"/>
        <v>5012.1092535090729</v>
      </c>
      <c r="AO6">
        <f t="shared" si="9"/>
        <v>-250.60546267545365</v>
      </c>
      <c r="AP6">
        <f t="shared" si="9"/>
        <v>-18.884530504448239</v>
      </c>
      <c r="AQ6">
        <f t="shared" si="9"/>
        <v>-2142.8607302122382</v>
      </c>
      <c r="AR6">
        <f t="shared" si="9"/>
        <v>2599.7585301169329</v>
      </c>
      <c r="AS6">
        <f t="shared" si="9"/>
        <v>-1462.5926006314291</v>
      </c>
      <c r="AT6">
        <f t="shared" si="9"/>
        <v>587.61783642982982</v>
      </c>
      <c r="AU6">
        <f t="shared" si="9"/>
        <v>1724.7837659153333</v>
      </c>
      <c r="AW6">
        <v>3</v>
      </c>
      <c r="AX6">
        <f>(R6*SUMPRODUCT(K7:$K$23, X7:$X$23)-$AZ$3*SUMPRODUCT(K6:$K$22, W7:$W$23))/Z6</f>
        <v>6745.7717958935709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6635.2050059286266</v>
      </c>
      <c r="P7">
        <f t="shared" si="22"/>
        <v>331.76025029643137</v>
      </c>
      <c r="Q7" s="4">
        <f t="shared" si="23"/>
        <v>25</v>
      </c>
      <c r="R7">
        <f t="shared" si="0"/>
        <v>2000000</v>
      </c>
      <c r="S7">
        <f t="shared" si="1"/>
        <v>8490.9460409820549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6518.8911292839002</v>
      </c>
      <c r="AC7">
        <f t="shared" si="2"/>
        <v>8111.151827377118</v>
      </c>
      <c r="AE7">
        <f t="shared" si="3"/>
        <v>6338.4168205872984</v>
      </c>
      <c r="AF7">
        <f t="shared" si="4"/>
        <v>-316.92084102936496</v>
      </c>
      <c r="AG7">
        <f t="shared" si="4"/>
        <v>-23.881767085281673</v>
      </c>
      <c r="AH7">
        <f t="shared" si="5"/>
        <v>-2865.2568405127336</v>
      </c>
      <c r="AI7">
        <f t="shared" si="6"/>
        <v>3132.3573719599185</v>
      </c>
      <c r="AJ7">
        <f t="shared" si="7"/>
        <v>-1592.2606980932178</v>
      </c>
      <c r="AK7">
        <f>G7*SUM(AB7, AE7:AF7)</f>
        <v>877.82709761892852</v>
      </c>
      <c r="AL7">
        <f t="shared" si="8"/>
        <v>2417.923771485629</v>
      </c>
      <c r="AN7">
        <f t="shared" si="9"/>
        <v>4564.0065920444304</v>
      </c>
      <c r="AO7">
        <f t="shared" si="9"/>
        <v>-228.20032960222156</v>
      </c>
      <c r="AP7">
        <f t="shared" si="9"/>
        <v>-17.19617776680013</v>
      </c>
      <c r="AQ7">
        <f t="shared" si="9"/>
        <v>-2063.1415506670378</v>
      </c>
      <c r="AR7">
        <f t="shared" si="9"/>
        <v>2255.4685340083715</v>
      </c>
      <c r="AS7">
        <f t="shared" si="9"/>
        <v>-1146.5147414646308</v>
      </c>
      <c r="AT7">
        <f t="shared" si="9"/>
        <v>632.08349554972915</v>
      </c>
      <c r="AU7">
        <f t="shared" si="9"/>
        <v>1741.0372880934697</v>
      </c>
      <c r="AW7">
        <v>4</v>
      </c>
      <c r="AX7">
        <f>(R7*SUMPRODUCT(K8:$K$23, X8:$X$23)-$AZ$3*SUMPRODUCT(K7:$K$22, W8:$W$23))/Z7</f>
        <v>8490.9460409820549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6635.2050059286266</v>
      </c>
      <c r="P8">
        <f t="shared" si="22"/>
        <v>331.76025029643137</v>
      </c>
      <c r="Q8" s="4">
        <f t="shared" si="23"/>
        <v>25</v>
      </c>
      <c r="R8">
        <f t="shared" si="0"/>
        <v>2000000</v>
      </c>
      <c r="S8">
        <f t="shared" si="1"/>
        <v>10015.697406637433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8111.151827377118</v>
      </c>
      <c r="AC8">
        <f t="shared" si="2"/>
        <v>9457.0558605418955</v>
      </c>
      <c r="AE8">
        <f t="shared" si="3"/>
        <v>6265.1158316374404</v>
      </c>
      <c r="AF8">
        <f t="shared" si="4"/>
        <v>-313.25579158187207</v>
      </c>
      <c r="AG8">
        <f t="shared" si="4"/>
        <v>-23.605585004681441</v>
      </c>
      <c r="AH8">
        <f t="shared" si="5"/>
        <v>-2989.1527797931294</v>
      </c>
      <c r="AI8">
        <f t="shared" si="6"/>
        <v>2939.1016752577571</v>
      </c>
      <c r="AJ8">
        <f t="shared" si="7"/>
        <v>-1345.9040331647775</v>
      </c>
      <c r="AK8">
        <f t="shared" ref="AK8:AK23" si="24">G8*SUM(AB8:AB8, AE8:AF8)</f>
        <v>984.41083072028812</v>
      </c>
      <c r="AL8">
        <f t="shared" si="8"/>
        <v>2577.6084728132678</v>
      </c>
      <c r="AN8">
        <f t="shared" si="9"/>
        <v>4155.6210671409644</v>
      </c>
      <c r="AO8">
        <f t="shared" si="9"/>
        <v>-207.78105335704825</v>
      </c>
      <c r="AP8">
        <f t="shared" si="9"/>
        <v>-15.657470505537781</v>
      </c>
      <c r="AQ8">
        <f t="shared" si="9"/>
        <v>-1982.6905995710483</v>
      </c>
      <c r="AR8">
        <f t="shared" si="9"/>
        <v>1949.4919437073295</v>
      </c>
      <c r="AS8">
        <f t="shared" si="9"/>
        <v>-892.73164373526765</v>
      </c>
      <c r="AT8">
        <f t="shared" si="9"/>
        <v>652.95494876649263</v>
      </c>
      <c r="AU8">
        <f t="shared" si="9"/>
        <v>1709.7152487385547</v>
      </c>
      <c r="AW8">
        <v>5</v>
      </c>
      <c r="AX8">
        <f>(R8*SUMPRODUCT(K9:$K$23, X9:$X$23)-$AZ$3*SUMPRODUCT(K8:$K$22, W9:$W$23))/Z8</f>
        <v>10015.697406637433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6635.2050059286266</v>
      </c>
      <c r="P9">
        <f t="shared" si="22"/>
        <v>331.76025029643137</v>
      </c>
      <c r="Q9" s="4">
        <f t="shared" si="23"/>
        <v>25</v>
      </c>
      <c r="R9">
        <f t="shared" si="0"/>
        <v>2000000</v>
      </c>
      <c r="S9">
        <f t="shared" si="1"/>
        <v>11339.883389613331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9457.0558605418955</v>
      </c>
      <c r="AC9">
        <f t="shared" si="2"/>
        <v>10582.630073396071</v>
      </c>
      <c r="AE9">
        <f t="shared" si="3"/>
        <v>6192.1201150272791</v>
      </c>
      <c r="AF9">
        <f t="shared" si="4"/>
        <v>-309.60600575136402</v>
      </c>
      <c r="AG9">
        <f t="shared" si="4"/>
        <v>-23.330553123432335</v>
      </c>
      <c r="AH9">
        <f t="shared" si="5"/>
        <v>-3118.0824961831754</v>
      </c>
      <c r="AI9">
        <f t="shared" si="6"/>
        <v>2741.1010599693068</v>
      </c>
      <c r="AJ9">
        <f t="shared" si="7"/>
        <v>-1125.5742128541751</v>
      </c>
      <c r="AK9">
        <f t="shared" si="24"/>
        <v>1073.7698978872468</v>
      </c>
      <c r="AL9">
        <f t="shared" si="8"/>
        <v>2689.2967450023784</v>
      </c>
      <c r="AN9">
        <f t="shared" si="9"/>
        <v>3783.4462946015919</v>
      </c>
      <c r="AO9">
        <f t="shared" si="9"/>
        <v>-189.17231473007965</v>
      </c>
      <c r="AP9">
        <f t="shared" si="9"/>
        <v>-14.255197432562529</v>
      </c>
      <c r="AQ9">
        <f t="shared" si="9"/>
        <v>-1905.1790739357041</v>
      </c>
      <c r="AR9">
        <f t="shared" si="9"/>
        <v>1674.8397085032452</v>
      </c>
      <c r="AS9">
        <f t="shared" si="9"/>
        <v>-687.73691495218543</v>
      </c>
      <c r="AT9">
        <f t="shared" si="9"/>
        <v>656.0839689716413</v>
      </c>
      <c r="AU9">
        <f t="shared" si="9"/>
        <v>1643.1867625227012</v>
      </c>
      <c r="AW9">
        <v>6</v>
      </c>
      <c r="AX9">
        <f>(R9*SUMPRODUCT(K10:$K$23, X10:$X$23)-$AZ$3*SUMPRODUCT(K9:$K$22, W10:$W$23))/Z9</f>
        <v>11339.883389613331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6635.2050059286266</v>
      </c>
      <c r="P10">
        <f t="shared" si="22"/>
        <v>331.76025029643137</v>
      </c>
      <c r="Q10" s="4">
        <f t="shared" si="23"/>
        <v>25</v>
      </c>
      <c r="R10">
        <f t="shared" si="0"/>
        <v>2000000</v>
      </c>
      <c r="S10">
        <f t="shared" si="1"/>
        <v>12471.851712793095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10582.630073396071</v>
      </c>
      <c r="AC10">
        <f t="shared" si="2"/>
        <v>11502.235158169253</v>
      </c>
      <c r="AE10">
        <f t="shared" si="3"/>
        <v>6119.3550130625254</v>
      </c>
      <c r="AF10">
        <f t="shared" si="4"/>
        <v>-305.9677506531263</v>
      </c>
      <c r="AG10">
        <f t="shared" si="4"/>
        <v>-23.056390147685025</v>
      </c>
      <c r="AH10">
        <f t="shared" si="5"/>
        <v>-3268.595561038871</v>
      </c>
      <c r="AI10">
        <f t="shared" si="6"/>
        <v>2521.7353112228429</v>
      </c>
      <c r="AJ10">
        <f t="shared" si="7"/>
        <v>-919.60508477318217</v>
      </c>
      <c r="AK10">
        <f t="shared" si="24"/>
        <v>1147.721213506383</v>
      </c>
      <c r="AL10">
        <f t="shared" si="8"/>
        <v>2749.8514399560436</v>
      </c>
      <c r="AN10">
        <f t="shared" si="9"/>
        <v>3444.2543669141478</v>
      </c>
      <c r="AO10">
        <f t="shared" si="9"/>
        <v>-172.21271834570743</v>
      </c>
      <c r="AP10">
        <f t="shared" si="9"/>
        <v>-12.977196498965256</v>
      </c>
      <c r="AQ10">
        <f t="shared" si="9"/>
        <v>-1839.7158705048155</v>
      </c>
      <c r="AR10">
        <f t="shared" si="9"/>
        <v>1419.3485815646598</v>
      </c>
      <c r="AS10">
        <f t="shared" si="9"/>
        <v>-517.59602479434136</v>
      </c>
      <c r="AT10">
        <f t="shared" si="9"/>
        <v>645.99027073622972</v>
      </c>
      <c r="AU10">
        <f t="shared" si="9"/>
        <v>1547.7428275065479</v>
      </c>
      <c r="AW10">
        <v>7</v>
      </c>
      <c r="AX10">
        <f>(R10*SUMPRODUCT(K11:$K$23, X11:$X$23)-$AZ$3*SUMPRODUCT(K10:$K$22, W11:$W$23))/Z10</f>
        <v>12471.851712793095</v>
      </c>
    </row>
    <row r="11" spans="1:52" x14ac:dyDescent="0.25">
      <c r="A11" t="s">
        <v>33</v>
      </c>
      <c r="C11" s="7">
        <f>AU25</f>
        <v>3769.9382181917922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6635.2050059286266</v>
      </c>
      <c r="P11">
        <f t="shared" si="22"/>
        <v>331.76025029643137</v>
      </c>
      <c r="Q11" s="4">
        <f t="shared" si="23"/>
        <v>25</v>
      </c>
      <c r="R11">
        <f t="shared" si="0"/>
        <v>2000000</v>
      </c>
      <c r="S11">
        <f t="shared" si="1"/>
        <v>13435.935335670763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11502.235158169253</v>
      </c>
      <c r="AC11">
        <f t="shared" si="2"/>
        <v>12244.523462177567</v>
      </c>
      <c r="AE11">
        <f t="shared" si="3"/>
        <v>6046.8379269253992</v>
      </c>
      <c r="AF11">
        <f t="shared" si="4"/>
        <v>-302.34189634627</v>
      </c>
      <c r="AG11">
        <f t="shared" si="4"/>
        <v>-22.783161641284952</v>
      </c>
      <c r="AH11">
        <f t="shared" si="5"/>
        <v>-3413.1683938578531</v>
      </c>
      <c r="AI11">
        <f t="shared" si="6"/>
        <v>2308.5444750799911</v>
      </c>
      <c r="AJ11">
        <f t="shared" si="7"/>
        <v>-742.2883040083143</v>
      </c>
      <c r="AK11">
        <f t="shared" si="24"/>
        <v>1207.2711832123869</v>
      </c>
      <c r="AL11">
        <f t="shared" si="8"/>
        <v>2773.5273542840637</v>
      </c>
      <c r="AN11">
        <f t="shared" si="9"/>
        <v>3135.1567805072054</v>
      </c>
      <c r="AO11">
        <f t="shared" si="9"/>
        <v>-156.75783902536031</v>
      </c>
      <c r="AP11">
        <f t="shared" si="9"/>
        <v>-11.812584455589199</v>
      </c>
      <c r="AQ11">
        <f t="shared" si="9"/>
        <v>-1769.6551755368976</v>
      </c>
      <c r="AR11">
        <f t="shared" si="9"/>
        <v>1196.9311814893586</v>
      </c>
      <c r="AS11">
        <f t="shared" si="9"/>
        <v>-384.86068876434291</v>
      </c>
      <c r="AT11">
        <f t="shared" si="9"/>
        <v>625.94441618907433</v>
      </c>
      <c r="AU11">
        <f t="shared" si="9"/>
        <v>1438.01490891409</v>
      </c>
      <c r="AW11">
        <v>8</v>
      </c>
      <c r="AX11">
        <f>(R11*SUMPRODUCT(K12:$K$23, X12:$X$23)-$AZ$3*SUMPRODUCT(K11:$K$22, W12:$W$23))/Z11</f>
        <v>13435.935335670763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6635.2050059286266</v>
      </c>
      <c r="P12">
        <f t="shared" si="22"/>
        <v>331.76025029643137</v>
      </c>
      <c r="Q12" s="4">
        <f t="shared" si="23"/>
        <v>25</v>
      </c>
      <c r="R12">
        <f t="shared" si="0"/>
        <v>2000000</v>
      </c>
      <c r="S12">
        <f t="shared" si="1"/>
        <v>14239.16685641283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12244.523462177567</v>
      </c>
      <c r="AC12">
        <f t="shared" si="2"/>
        <v>12821.277379734274</v>
      </c>
      <c r="AE12">
        <f t="shared" si="3"/>
        <v>5974.493080267468</v>
      </c>
      <c r="AF12">
        <f t="shared" si="4"/>
        <v>-298.72465401337342</v>
      </c>
      <c r="AG12">
        <f t="shared" si="4"/>
        <v>-22.510582095538851</v>
      </c>
      <c r="AH12">
        <f t="shared" si="5"/>
        <v>-3579.8343466602646</v>
      </c>
      <c r="AI12">
        <f t="shared" si="6"/>
        <v>2073.423497498291</v>
      </c>
      <c r="AJ12">
        <f t="shared" si="7"/>
        <v>-576.75391755670717</v>
      </c>
      <c r="AK12">
        <f t="shared" si="24"/>
        <v>1254.4204321902164</v>
      </c>
      <c r="AL12">
        <f t="shared" si="8"/>
        <v>2751.0900121318</v>
      </c>
      <c r="AN12">
        <f t="shared" si="9"/>
        <v>2853.4703521349411</v>
      </c>
      <c r="AO12">
        <f t="shared" si="9"/>
        <v>-142.67351760674705</v>
      </c>
      <c r="AP12">
        <f t="shared" si="9"/>
        <v>-10.751251655319372</v>
      </c>
      <c r="AQ12">
        <f t="shared" si="9"/>
        <v>-1709.7603154797052</v>
      </c>
      <c r="AR12">
        <f t="shared" si="9"/>
        <v>990.28526739316931</v>
      </c>
      <c r="AS12">
        <f t="shared" si="9"/>
        <v>-275.46273501618424</v>
      </c>
      <c r="AT12">
        <f t="shared" si="9"/>
        <v>599.12221242489682</v>
      </c>
      <c r="AU12">
        <f t="shared" si="9"/>
        <v>1313.9447448018818</v>
      </c>
      <c r="AW12">
        <v>9</v>
      </c>
      <c r="AX12">
        <f>(R12*SUMPRODUCT(K13:$K$23, X13:$X$23)-$AZ$3*SUMPRODUCT(K12:$K$22, W13:$W$23))/Z12</f>
        <v>14239.16685641283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6635.2050059286266</v>
      </c>
      <c r="P13">
        <f t="shared" si="22"/>
        <v>331.76025029643137</v>
      </c>
      <c r="Q13" s="4">
        <f t="shared" si="23"/>
        <v>25</v>
      </c>
      <c r="R13">
        <f t="shared" si="0"/>
        <v>2000000</v>
      </c>
      <c r="S13">
        <f t="shared" si="1"/>
        <v>14894.250471468473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12821.277379734274</v>
      </c>
      <c r="AC13">
        <f t="shared" si="2"/>
        <v>13249.033186425224</v>
      </c>
      <c r="AE13">
        <f t="shared" si="3"/>
        <v>5902.2809835704211</v>
      </c>
      <c r="AF13">
        <f t="shared" si="4"/>
        <v>-295.1140491785211</v>
      </c>
      <c r="AG13">
        <f t="shared" si="4"/>
        <v>-22.238502722586077</v>
      </c>
      <c r="AH13">
        <f t="shared" si="5"/>
        <v>-3757.8841597910382</v>
      </c>
      <c r="AI13">
        <f t="shared" si="6"/>
        <v>1827.0442718782756</v>
      </c>
      <c r="AJ13">
        <f t="shared" si="7"/>
        <v>-427.75580669094961</v>
      </c>
      <c r="AK13">
        <f t="shared" si="24"/>
        <v>1289.9911019888323</v>
      </c>
      <c r="AL13">
        <f t="shared" si="8"/>
        <v>2689.2795671761583</v>
      </c>
      <c r="AN13">
        <f t="shared" si="9"/>
        <v>2596.7703853072308</v>
      </c>
      <c r="AO13">
        <f t="shared" si="9"/>
        <v>-129.83851926536155</v>
      </c>
      <c r="AP13">
        <f t="shared" si="9"/>
        <v>-9.7840623725528761</v>
      </c>
      <c r="AQ13">
        <f t="shared" si="9"/>
        <v>-1653.320525526296</v>
      </c>
      <c r="AR13">
        <f t="shared" si="9"/>
        <v>803.82727814301995</v>
      </c>
      <c r="AS13">
        <f t="shared" si="9"/>
        <v>-188.19565080860056</v>
      </c>
      <c r="AT13">
        <f t="shared" si="9"/>
        <v>567.54510676109226</v>
      </c>
      <c r="AU13">
        <f t="shared" si="9"/>
        <v>1183.1767340955116</v>
      </c>
      <c r="AW13">
        <v>10</v>
      </c>
      <c r="AX13">
        <f>(R13*SUMPRODUCT(K14:$K$23, X14:$X$23)-$AZ$3*SUMPRODUCT(K13:$K$22, W14:$W$23))/Z13</f>
        <v>14894.250471468473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6635.2050059286266</v>
      </c>
      <c r="P14">
        <f t="shared" si="22"/>
        <v>331.76025029643137</v>
      </c>
      <c r="Q14" s="4">
        <f t="shared" si="23"/>
        <v>25</v>
      </c>
      <c r="R14">
        <f t="shared" si="0"/>
        <v>2000000</v>
      </c>
      <c r="S14">
        <f t="shared" si="1"/>
        <v>15412.013147129732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13249.033186425224</v>
      </c>
      <c r="AC14">
        <f t="shared" si="2"/>
        <v>13542.069670053124</v>
      </c>
      <c r="AE14">
        <f t="shared" si="3"/>
        <v>5830.153894081308</v>
      </c>
      <c r="AF14">
        <f t="shared" si="4"/>
        <v>-291.50769470406544</v>
      </c>
      <c r="AG14">
        <f t="shared" si="4"/>
        <v>-21.966743638184514</v>
      </c>
      <c r="AH14">
        <f t="shared" si="5"/>
        <v>-3949.9245740561555</v>
      </c>
      <c r="AI14">
        <f t="shared" si="6"/>
        <v>1566.754881682903</v>
      </c>
      <c r="AJ14">
        <f t="shared" si="7"/>
        <v>-293.03648362790045</v>
      </c>
      <c r="AK14">
        <f t="shared" si="24"/>
        <v>1315.137557006173</v>
      </c>
      <c r="AL14">
        <f t="shared" si="8"/>
        <v>2588.8559550611753</v>
      </c>
      <c r="AN14">
        <f t="shared" si="9"/>
        <v>2362.8440271710001</v>
      </c>
      <c r="AO14">
        <f t="shared" si="9"/>
        <v>-118.14220135855004</v>
      </c>
      <c r="AP14">
        <f t="shared" si="9"/>
        <v>-8.902679062138148</v>
      </c>
      <c r="AQ14">
        <f t="shared" si="9"/>
        <v>-1600.8249279764868</v>
      </c>
      <c r="AR14">
        <f t="shared" si="9"/>
        <v>634.97421877382544</v>
      </c>
      <c r="AS14">
        <f t="shared" si="9"/>
        <v>-118.76178873876583</v>
      </c>
      <c r="AT14">
        <f t="shared" si="9"/>
        <v>532.99878149613721</v>
      </c>
      <c r="AU14">
        <f t="shared" si="9"/>
        <v>1049.2112115311968</v>
      </c>
      <c r="AW14">
        <v>11</v>
      </c>
      <c r="AX14">
        <f>(R14*SUMPRODUCT(K15:$K$23, X15:$X$23)-$AZ$3*SUMPRODUCT(K14:$K$22, W15:$W$23))/Z14</f>
        <v>15412.013147129732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6635.2050059286266</v>
      </c>
      <c r="P15">
        <f t="shared" si="22"/>
        <v>331.76025029643137</v>
      </c>
      <c r="Q15" s="4">
        <f t="shared" si="23"/>
        <v>25</v>
      </c>
      <c r="R15">
        <f t="shared" si="0"/>
        <v>2000000</v>
      </c>
      <c r="S15">
        <f t="shared" si="1"/>
        <v>15805.129008215887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13542.069670053124</v>
      </c>
      <c r="AC15">
        <f t="shared" si="2"/>
        <v>13715.814367729066</v>
      </c>
      <c r="AE15">
        <f t="shared" si="3"/>
        <v>5758.0827151639151</v>
      </c>
      <c r="AF15">
        <f t="shared" si="4"/>
        <v>-287.90413575819576</v>
      </c>
      <c r="AG15">
        <f t="shared" si="4"/>
        <v>-21.695195212578234</v>
      </c>
      <c r="AH15">
        <f t="shared" si="5"/>
        <v>-4150.4791379546623</v>
      </c>
      <c r="AI15">
        <f t="shared" si="6"/>
        <v>1298.004246238479</v>
      </c>
      <c r="AJ15">
        <f t="shared" si="7"/>
        <v>-173.74469767594201</v>
      </c>
      <c r="AK15">
        <f t="shared" si="24"/>
        <v>1330.8573774621193</v>
      </c>
      <c r="AL15">
        <f t="shared" si="8"/>
        <v>2455.1169260246561</v>
      </c>
      <c r="AN15">
        <f t="shared" si="9"/>
        <v>2149.6824061088992</v>
      </c>
      <c r="AO15">
        <f t="shared" si="9"/>
        <v>-107.48412030544497</v>
      </c>
      <c r="AP15">
        <f t="shared" si="9"/>
        <v>-8.0995327355678359</v>
      </c>
      <c r="AQ15">
        <f t="shared" si="9"/>
        <v>-1549.5109086027051</v>
      </c>
      <c r="AR15">
        <f t="shared" si="9"/>
        <v>484.5878444651816</v>
      </c>
      <c r="AS15">
        <f t="shared" si="9"/>
        <v>-64.864632591171457</v>
      </c>
      <c r="AT15">
        <f t="shared" si="9"/>
        <v>496.85300314222849</v>
      </c>
      <c r="AU15">
        <f t="shared" si="9"/>
        <v>916.57621501623851</v>
      </c>
      <c r="AW15">
        <v>12</v>
      </c>
      <c r="AX15">
        <f>(R15*SUMPRODUCT(K16:$K$23, X16:$X$23)-$AZ$3*SUMPRODUCT(K15:$K$22, W16:$W$23))/Z15</f>
        <v>15805.129008215887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6635.2050059286266</v>
      </c>
      <c r="P16">
        <f t="shared" si="22"/>
        <v>331.76025029643137</v>
      </c>
      <c r="Q16" s="4">
        <f t="shared" si="23"/>
        <v>25</v>
      </c>
      <c r="R16">
        <f t="shared" si="0"/>
        <v>2000000</v>
      </c>
      <c r="S16">
        <f t="shared" si="1"/>
        <v>16073.906293988139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13715.814367729066</v>
      </c>
      <c r="AC16">
        <f t="shared" si="2"/>
        <v>13774.298626513768</v>
      </c>
      <c r="AE16">
        <f t="shared" si="3"/>
        <v>5685.9417697354038</v>
      </c>
      <c r="AF16">
        <f t="shared" si="4"/>
        <v>-284.29708848677024</v>
      </c>
      <c r="AG16">
        <f t="shared" si="4"/>
        <v>-21.423383922030119</v>
      </c>
      <c r="AH16">
        <f t="shared" si="5"/>
        <v>-4388.7470737867061</v>
      </c>
      <c r="AI16">
        <f t="shared" si="6"/>
        <v>991.47422353989714</v>
      </c>
      <c r="AJ16">
        <f t="shared" si="7"/>
        <v>-58.484258784701524</v>
      </c>
      <c r="AK16">
        <f t="shared" si="24"/>
        <v>1338.2221334284391</v>
      </c>
      <c r="AL16">
        <f t="shared" si="8"/>
        <v>2271.2120981836347</v>
      </c>
      <c r="AN16">
        <f t="shared" si="9"/>
        <v>1955.4205608917946</v>
      </c>
      <c r="AO16">
        <f t="shared" si="9"/>
        <v>-97.771028044589755</v>
      </c>
      <c r="AP16">
        <f t="shared" si="9"/>
        <v>-7.3675966271750672</v>
      </c>
      <c r="AQ16">
        <f t="shared" si="9"/>
        <v>-1509.3095589397112</v>
      </c>
      <c r="AR16">
        <f t="shared" si="9"/>
        <v>340.97237728031854</v>
      </c>
      <c r="AS16">
        <f t="shared" si="9"/>
        <v>-20.112995656204856</v>
      </c>
      <c r="AT16">
        <f t="shared" si="9"/>
        <v>460.22051943529226</v>
      </c>
      <c r="AU16">
        <f t="shared" si="9"/>
        <v>781.07990105940598</v>
      </c>
      <c r="AW16">
        <v>13</v>
      </c>
      <c r="AX16">
        <f>(R16*SUMPRODUCT(K17:$K$23, X17:$X$23)-$AZ$3*SUMPRODUCT(K16:$K$22, W17:$W$23))/Z16</f>
        <v>16073.906293988139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6635.2050059286266</v>
      </c>
      <c r="P17">
        <f t="shared" si="22"/>
        <v>331.76025029643137</v>
      </c>
      <c r="Q17" s="4">
        <f t="shared" si="23"/>
        <v>25</v>
      </c>
      <c r="R17">
        <f t="shared" si="0"/>
        <v>2000000</v>
      </c>
      <c r="S17">
        <f t="shared" si="1"/>
        <v>16221.178890439343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13774.298626513768</v>
      </c>
      <c r="AC17">
        <f t="shared" si="2"/>
        <v>13723.68964709815</v>
      </c>
      <c r="AE17">
        <f t="shared" si="3"/>
        <v>5613.6175342907036</v>
      </c>
      <c r="AF17">
        <f t="shared" si="4"/>
        <v>-280.6808767145352</v>
      </c>
      <c r="AG17">
        <f t="shared" si="4"/>
        <v>-21.150882034823624</v>
      </c>
      <c r="AH17">
        <f t="shared" si="5"/>
        <v>-4661.4438388952685</v>
      </c>
      <c r="AI17">
        <f t="shared" si="6"/>
        <v>650.34193664607665</v>
      </c>
      <c r="AJ17">
        <f t="shared" si="7"/>
        <v>50.608979415617796</v>
      </c>
      <c r="AK17">
        <f t="shared" si="24"/>
        <v>1337.5064698862957</v>
      </c>
      <c r="AL17">
        <f t="shared" si="8"/>
        <v>2038.4573859479901</v>
      </c>
      <c r="AN17">
        <f t="shared" si="9"/>
        <v>1778.3693167814426</v>
      </c>
      <c r="AO17">
        <f t="shared" si="9"/>
        <v>-88.918465839072141</v>
      </c>
      <c r="AP17">
        <f t="shared" si="9"/>
        <v>-6.7005062963105528</v>
      </c>
      <c r="AQ17">
        <f t="shared" si="9"/>
        <v>-1476.7248827254989</v>
      </c>
      <c r="AR17">
        <f t="shared" si="9"/>
        <v>206.02546192056113</v>
      </c>
      <c r="AS17">
        <f t="shared" si="9"/>
        <v>16.032701835596331</v>
      </c>
      <c r="AT17">
        <f t="shared" si="9"/>
        <v>423.71616030356995</v>
      </c>
      <c r="AU17">
        <f t="shared" si="9"/>
        <v>645.77432405972741</v>
      </c>
      <c r="AW17">
        <v>14</v>
      </c>
      <c r="AX17">
        <f>(R17*SUMPRODUCT(K18:$K$23, X18:$X$23)-$AZ$3*SUMPRODUCT(K17:$K$22, W18:$W$23))/Z17</f>
        <v>16221.178890439343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6635.2050059286266</v>
      </c>
      <c r="P18">
        <f t="shared" si="22"/>
        <v>331.76025029643137</v>
      </c>
      <c r="Q18" s="4">
        <f t="shared" si="23"/>
        <v>25</v>
      </c>
      <c r="R18">
        <f t="shared" si="0"/>
        <v>2000000</v>
      </c>
      <c r="S18">
        <f t="shared" si="1"/>
        <v>15500.041143846207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13723.68964709815</v>
      </c>
      <c r="AC18">
        <f t="shared" si="2"/>
        <v>12926.839310810998</v>
      </c>
      <c r="AE18">
        <f t="shared" si="3"/>
        <v>5533.6774986549763</v>
      </c>
      <c r="AF18">
        <f t="shared" si="4"/>
        <v>-276.68387493274884</v>
      </c>
      <c r="AG18">
        <f t="shared" si="4"/>
        <v>-20.84968547961433</v>
      </c>
      <c r="AH18">
        <f t="shared" si="5"/>
        <v>-7175.0187888849077</v>
      </c>
      <c r="AI18">
        <f t="shared" si="6"/>
        <v>-1938.8748506422944</v>
      </c>
      <c r="AJ18">
        <f t="shared" si="7"/>
        <v>796.85033628715246</v>
      </c>
      <c r="AK18">
        <f t="shared" si="24"/>
        <v>1328.6478289574268</v>
      </c>
      <c r="AL18">
        <f t="shared" si="8"/>
        <v>186.62331460228484</v>
      </c>
      <c r="AN18">
        <f t="shared" si="9"/>
        <v>1614.8580338170784</v>
      </c>
      <c r="AO18">
        <f t="shared" si="9"/>
        <v>-80.742901690853927</v>
      </c>
      <c r="AP18">
        <f t="shared" si="9"/>
        <v>-6.0844315751140519</v>
      </c>
      <c r="AQ18">
        <f t="shared" si="9"/>
        <v>-2093.8402602673436</v>
      </c>
      <c r="AR18">
        <f t="shared" si="9"/>
        <v>-565.80955971623291</v>
      </c>
      <c r="AS18">
        <f t="shared" si="9"/>
        <v>232.53978346514054</v>
      </c>
      <c r="AT18">
        <f t="shared" si="9"/>
        <v>387.73087539471305</v>
      </c>
      <c r="AU18">
        <f t="shared" si="9"/>
        <v>54.461099143620714</v>
      </c>
      <c r="AW18">
        <v>15</v>
      </c>
      <c r="AX18">
        <f>(R18*SUMPRODUCT(K19:$K$23, X19:$X$23)-$AZ$3*SUMPRODUCT(K18:$K$22, W19:$W$23))/Z18</f>
        <v>15500.041143846207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6635.2050059286266</v>
      </c>
      <c r="P19">
        <f t="shared" si="22"/>
        <v>331.76025029643137</v>
      </c>
      <c r="Q19" s="4">
        <f t="shared" si="23"/>
        <v>25</v>
      </c>
      <c r="R19">
        <f t="shared" si="0"/>
        <v>2000000</v>
      </c>
      <c r="S19">
        <f t="shared" si="1"/>
        <v>13956.914590335795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12926.839310810998</v>
      </c>
      <c r="AC19">
        <f t="shared" si="2"/>
        <v>11454.702628776387</v>
      </c>
      <c r="AE19">
        <f t="shared" si="3"/>
        <v>5445.63769678068</v>
      </c>
      <c r="AF19">
        <f t="shared" si="4"/>
        <v>-272.28188483903403</v>
      </c>
      <c r="AG19">
        <f t="shared" si="4"/>
        <v>-20.517970778276425</v>
      </c>
      <c r="AH19">
        <f t="shared" si="5"/>
        <v>-9857.4277233410721</v>
      </c>
      <c r="AI19">
        <f t="shared" si="6"/>
        <v>-4704.5898821777027</v>
      </c>
      <c r="AJ19">
        <f t="shared" si="7"/>
        <v>1472.1366820346102</v>
      </c>
      <c r="AK19">
        <f t="shared" si="24"/>
        <v>1267.0136585926853</v>
      </c>
      <c r="AL19">
        <f t="shared" si="8"/>
        <v>-1965.4395415504073</v>
      </c>
      <c r="AN19">
        <f t="shared" si="9"/>
        <v>1463.8973153353354</v>
      </c>
      <c r="AO19">
        <f t="shared" si="9"/>
        <v>-73.194865766766782</v>
      </c>
      <c r="AP19">
        <f t="shared" si="9"/>
        <v>-5.515644633539309</v>
      </c>
      <c r="AQ19">
        <f t="shared" si="9"/>
        <v>-2649.8755120712312</v>
      </c>
      <c r="AR19">
        <f t="shared" si="9"/>
        <v>-1264.6887071362016</v>
      </c>
      <c r="AS19">
        <f t="shared" si="9"/>
        <v>395.74005040973407</v>
      </c>
      <c r="AT19">
        <f t="shared" si="9"/>
        <v>340.59884196914714</v>
      </c>
      <c r="AU19">
        <f t="shared" si="9"/>
        <v>-528.34981475732047</v>
      </c>
      <c r="AW19">
        <v>16</v>
      </c>
      <c r="AX19">
        <f>(R19*SUMPRODUCT(K20:$K$23, X20:$X$23)-$AZ$3*SUMPRODUCT(K19:$K$22, W20:$W$23))/Z19</f>
        <v>13956.914590335795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6635.2050059286266</v>
      </c>
      <c r="P20">
        <f t="shared" si="22"/>
        <v>331.76025029643137</v>
      </c>
      <c r="Q20" s="4">
        <f t="shared" si="23"/>
        <v>25</v>
      </c>
      <c r="R20">
        <f t="shared" si="0"/>
        <v>2000000</v>
      </c>
      <c r="S20">
        <f t="shared" si="1"/>
        <v>11649.510526388623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11454.702628776387</v>
      </c>
      <c r="AC20">
        <f t="shared" si="2"/>
        <v>9391.7244773711936</v>
      </c>
      <c r="AE20">
        <f t="shared" si="3"/>
        <v>5349.2391054024711</v>
      </c>
      <c r="AF20">
        <f t="shared" si="4"/>
        <v>-267.46195527012361</v>
      </c>
      <c r="AG20">
        <f t="shared" si="4"/>
        <v>-20.154761987846907</v>
      </c>
      <c r="AH20">
        <f t="shared" si="5"/>
        <v>-12642.326611740205</v>
      </c>
      <c r="AI20">
        <f t="shared" si="6"/>
        <v>-7580.7042235957042</v>
      </c>
      <c r="AJ20">
        <f t="shared" si="7"/>
        <v>2062.9781514051938</v>
      </c>
      <c r="AK20">
        <f t="shared" si="24"/>
        <v>1157.5535845236116</v>
      </c>
      <c r="AL20">
        <f t="shared" si="8"/>
        <v>-4360.1724876668986</v>
      </c>
      <c r="AN20">
        <f t="shared" si="9"/>
        <v>1324.6320174816838</v>
      </c>
      <c r="AO20">
        <f t="shared" si="9"/>
        <v>-66.231600874084208</v>
      </c>
      <c r="AP20">
        <f t="shared" si="9"/>
        <v>-4.9909234767355004</v>
      </c>
      <c r="AQ20">
        <f t="shared" si="9"/>
        <v>-3130.6191918881937</v>
      </c>
      <c r="AR20">
        <f t="shared" si="9"/>
        <v>-1877.2096987573295</v>
      </c>
      <c r="AS20">
        <f t="shared" si="9"/>
        <v>510.8552556487175</v>
      </c>
      <c r="AT20">
        <f t="shared" si="9"/>
        <v>286.64498067810712</v>
      </c>
      <c r="AU20">
        <f t="shared" si="9"/>
        <v>-1079.7094624305048</v>
      </c>
      <c r="AW20">
        <v>17</v>
      </c>
      <c r="AX20">
        <f>(R20*SUMPRODUCT(K21:$K$23, X21:$X$23)-$AZ$3*SUMPRODUCT(K20:$K$22, W21:$W$23))/Z20</f>
        <v>11649.510526388623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6635.2050059286266</v>
      </c>
      <c r="P21">
        <f t="shared" si="22"/>
        <v>331.76025029643137</v>
      </c>
      <c r="Q21" s="4">
        <f t="shared" si="23"/>
        <v>25</v>
      </c>
      <c r="R21">
        <f t="shared" si="0"/>
        <v>2000000</v>
      </c>
      <c r="S21">
        <f t="shared" si="1"/>
        <v>8562.1263828455812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9391.7244773711936</v>
      </c>
      <c r="AC21">
        <f t="shared" si="2"/>
        <v>6766.2737117333636</v>
      </c>
      <c r="AE21">
        <f t="shared" si="3"/>
        <v>5243.5120898852756</v>
      </c>
      <c r="AF21">
        <f t="shared" si="4"/>
        <v>-262.17560449426378</v>
      </c>
      <c r="AG21">
        <f t="shared" si="4"/>
        <v>-19.756405737276168</v>
      </c>
      <c r="AH21">
        <f t="shared" si="5"/>
        <v>-15744.690455381329</v>
      </c>
      <c r="AI21">
        <f t="shared" si="6"/>
        <v>-10783.110375727594</v>
      </c>
      <c r="AJ21">
        <f t="shared" si="7"/>
        <v>2625.45076563783</v>
      </c>
      <c r="AK21">
        <f t="shared" si="24"/>
        <v>1006.1142673933546</v>
      </c>
      <c r="AL21">
        <f t="shared" si="8"/>
        <v>-7151.5453426964095</v>
      </c>
      <c r="AN21">
        <f t="shared" si="9"/>
        <v>1196.0983130168436</v>
      </c>
      <c r="AO21">
        <f t="shared" si="9"/>
        <v>-59.804915650842176</v>
      </c>
      <c r="AP21">
        <f t="shared" si="9"/>
        <v>-4.5066366146491204</v>
      </c>
      <c r="AQ21">
        <f t="shared" si="9"/>
        <v>-3591.5236524354118</v>
      </c>
      <c r="AR21">
        <f t="shared" si="9"/>
        <v>-2459.7368916840601</v>
      </c>
      <c r="AS21">
        <f t="shared" si="9"/>
        <v>598.89195978890098</v>
      </c>
      <c r="AT21">
        <f t="shared" si="9"/>
        <v>229.50487331816157</v>
      </c>
      <c r="AU21">
        <f t="shared" si="9"/>
        <v>-1631.3400585769973</v>
      </c>
      <c r="AW21">
        <v>18</v>
      </c>
      <c r="AX21">
        <f>(R21*SUMPRODUCT(K22:$K$23, X22:$X$23)-$AZ$3*SUMPRODUCT(K21:$K$22, W22:$W$23))/Z21</f>
        <v>8562.1263828455812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6635.2050059286266</v>
      </c>
      <c r="P22">
        <f t="shared" si="22"/>
        <v>331.76025029643137</v>
      </c>
      <c r="Q22" s="4">
        <f t="shared" si="23"/>
        <v>25</v>
      </c>
      <c r="R22">
        <f t="shared" si="0"/>
        <v>2000000</v>
      </c>
      <c r="S22">
        <f t="shared" si="1"/>
        <v>4678.9003224180306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6766.2737117333636</v>
      </c>
      <c r="AC22">
        <f t="shared" si="2"/>
        <v>3615.7669575511427</v>
      </c>
      <c r="AE22">
        <f t="shared" si="3"/>
        <v>5127.5627527401693</v>
      </c>
      <c r="AF22">
        <f t="shared" si="4"/>
        <v>-256.37813763700848</v>
      </c>
      <c r="AG22">
        <f t="shared" si="4"/>
        <v>-19.319534016502267</v>
      </c>
      <c r="AH22">
        <f t="shared" si="5"/>
        <v>-19144.613072091088</v>
      </c>
      <c r="AI22">
        <f t="shared" si="6"/>
        <v>-14292.747991004429</v>
      </c>
      <c r="AJ22">
        <f t="shared" si="7"/>
        <v>3150.5067541822209</v>
      </c>
      <c r="AK22">
        <f t="shared" si="24"/>
        <v>814.62208287855685</v>
      </c>
      <c r="AL22">
        <f t="shared" si="8"/>
        <v>-10327.619153943651</v>
      </c>
      <c r="AN22">
        <f t="shared" si="9"/>
        <v>1077.449577448072</v>
      </c>
      <c r="AO22">
        <f t="shared" si="9"/>
        <v>-53.872478872403605</v>
      </c>
      <c r="AP22">
        <f t="shared" si="9"/>
        <v>-4.059594151519657</v>
      </c>
      <c r="AQ22">
        <f t="shared" si="9"/>
        <v>-4022.8381903094451</v>
      </c>
      <c r="AR22">
        <f t="shared" si="9"/>
        <v>-3003.3206858852964</v>
      </c>
      <c r="AS22">
        <f t="shared" si="9"/>
        <v>662.0127992050227</v>
      </c>
      <c r="AT22">
        <f t="shared" si="9"/>
        <v>171.17571472105709</v>
      </c>
      <c r="AU22">
        <f t="shared" si="9"/>
        <v>-2170.1321719592165</v>
      </c>
      <c r="AW22">
        <v>19</v>
      </c>
      <c r="AX22">
        <f>(R22*SUMPRODUCT(K23:$K$23, X23:$X$23)-$AZ$3*SUMPRODUCT(K22:$K$22, W23:$W$23))/Z22</f>
        <v>4678.9003224180306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6635.2050059286266</v>
      </c>
      <c r="P23">
        <f t="shared" si="22"/>
        <v>331.76025029643137</v>
      </c>
      <c r="Q23" s="4">
        <f t="shared" si="23"/>
        <v>25</v>
      </c>
      <c r="R23">
        <f t="shared" si="0"/>
        <v>2000000</v>
      </c>
      <c r="S23">
        <f t="shared" si="1"/>
        <v>4797.4586220304418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3615.7669575511427</v>
      </c>
      <c r="AC23">
        <f t="shared" si="2"/>
        <v>3615.7669575511432</v>
      </c>
      <c r="AE23">
        <f t="shared" si="3"/>
        <v>5000.846678873645</v>
      </c>
      <c r="AF23">
        <f t="shared" si="4"/>
        <v>-250.04233394368225</v>
      </c>
      <c r="AG23">
        <f t="shared" si="4"/>
        <v>-18.842095588626631</v>
      </c>
      <c r="AH23">
        <f t="shared" si="5"/>
        <v>-22739.447016849073</v>
      </c>
      <c r="AI23">
        <f t="shared" si="6"/>
        <v>-18007.484767507736</v>
      </c>
      <c r="AJ23">
        <f t="shared" si="7"/>
        <v>0</v>
      </c>
      <c r="AK23">
        <f t="shared" si="24"/>
        <v>585.65999117367744</v>
      </c>
      <c r="AL23">
        <f t="shared" si="8"/>
        <v>-17421.824776334059</v>
      </c>
      <c r="AN23">
        <f t="shared" si="9"/>
        <v>967.99001535778734</v>
      </c>
      <c r="AO23">
        <f t="shared" si="9"/>
        <v>-48.399500767889364</v>
      </c>
      <c r="AP23">
        <f t="shared" si="9"/>
        <v>-3.6471744825249477</v>
      </c>
      <c r="AQ23">
        <f t="shared" si="9"/>
        <v>-4401.5661907925269</v>
      </c>
      <c r="AR23">
        <f t="shared" si="9"/>
        <v>-3485.622850685153</v>
      </c>
      <c r="AS23">
        <f t="shared" si="9"/>
        <v>0</v>
      </c>
      <c r="AT23">
        <f t="shared" si="9"/>
        <v>113.36340828956129</v>
      </c>
      <c r="AU23">
        <f t="shared" si="9"/>
        <v>-3372.259442395592</v>
      </c>
      <c r="AW23">
        <v>20</v>
      </c>
      <c r="AX23">
        <f>(R23*SUMPRODUCT(K$23:$K24, X$23:$X24)-$AZ$3*SUMPRODUCT(K$22:$K23, W$23:$W24))/Z23</f>
        <v>4797.4586220304418</v>
      </c>
    </row>
    <row r="25" spans="5:50" x14ac:dyDescent="0.25">
      <c r="AN25" s="8">
        <f t="shared" ref="AN25:AU25" si="25">SUM(AN3:AN23)</f>
        <v>57575.042258995498</v>
      </c>
      <c r="AO25" s="8">
        <f t="shared" si="25"/>
        <v>-7855.1558673962463</v>
      </c>
      <c r="AP25" s="8">
        <f t="shared" si="25"/>
        <v>-1714.3627429166274</v>
      </c>
      <c r="AQ25" s="8">
        <f t="shared" si="25"/>
        <v>-45691.726872101906</v>
      </c>
      <c r="AR25" s="8">
        <f t="shared" si="25"/>
        <v>2313.7967765807034</v>
      </c>
      <c r="AS25" s="8">
        <f t="shared" si="25"/>
        <v>-7467.1250894285076</v>
      </c>
      <c r="AT25" s="8">
        <f t="shared" si="25"/>
        <v>8923.2665310395932</v>
      </c>
      <c r="AU25" s="9">
        <f t="shared" si="25"/>
        <v>3769.9382181917922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29249.043686920857</v>
      </c>
      <c r="K3">
        <v>1</v>
      </c>
      <c r="L3" s="2">
        <v>0</v>
      </c>
      <c r="O3">
        <f>$C$3</f>
        <v>29249.043686920857</v>
      </c>
      <c r="P3">
        <f>O3*B5</f>
        <v>23399.234949536687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29249.043686920857</v>
      </c>
      <c r="AF3">
        <f t="shared" ref="AF3:AG23" si="4">-$Z3*P3</f>
        <v>-23399.234949536687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4327.3761503841697</v>
      </c>
      <c r="AJ3">
        <f t="shared" ref="AJ3:AJ23" si="7">AB3-AC3</f>
        <v>0</v>
      </c>
      <c r="AL3">
        <f t="shared" ref="AL3:AL23" si="8">SUM(AI3:AK3)</f>
        <v>4327.3761503841697</v>
      </c>
      <c r="AN3">
        <f t="shared" ref="AN3:AU23" si="9">AE3*$K3</f>
        <v>29249.043686920857</v>
      </c>
      <c r="AO3">
        <f t="shared" si="9"/>
        <v>-23399.234949536687</v>
      </c>
      <c r="AP3">
        <f t="shared" si="9"/>
        <v>-1522.432587</v>
      </c>
      <c r="AQ3">
        <f t="shared" si="9"/>
        <v>0</v>
      </c>
      <c r="AR3">
        <f t="shared" si="9"/>
        <v>4327.3761503841697</v>
      </c>
      <c r="AS3">
        <f t="shared" si="9"/>
        <v>0</v>
      </c>
      <c r="AT3">
        <f t="shared" si="9"/>
        <v>0</v>
      </c>
      <c r="AU3">
        <f t="shared" si="9"/>
        <v>4327.3761503841697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22287.931303594483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2000000</v>
      </c>
      <c r="S4">
        <f t="shared" si="1"/>
        <v>18422.670923180518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18197.542089429044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-18197.542089429044</v>
      </c>
      <c r="AK4">
        <f>H4*SUM(AB4, AE4:AF4)</f>
        <v>0</v>
      </c>
      <c r="AL4">
        <f t="shared" si="8"/>
        <v>-22637.954089429044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-4090.389214165436</v>
      </c>
      <c r="AR4">
        <f t="shared" si="9"/>
        <v>-4090.389214165436</v>
      </c>
      <c r="AS4">
        <f t="shared" si="9"/>
        <v>-16763.090876910093</v>
      </c>
      <c r="AT4">
        <f t="shared" si="9"/>
        <v>0</v>
      </c>
      <c r="AU4">
        <f t="shared" si="9"/>
        <v>-20853.480091075529</v>
      </c>
      <c r="AW4">
        <v>1</v>
      </c>
      <c r="AX4">
        <f>(R4*SUMPRODUCT(K5:$K$23, X5:$X$23)-$AZ$3*SUMPRODUCT(K4:$K$22, W5:$W$23))/Z4</f>
        <v>18422.670923180518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29249.043686920857</v>
      </c>
      <c r="P5">
        <f t="shared" ref="P5:P23" si="22">O5*$C$5</f>
        <v>1462.4521843460429</v>
      </c>
      <c r="Q5" s="4">
        <f t="shared" ref="Q5:Q23" si="23">$C$8</f>
        <v>25</v>
      </c>
      <c r="R5">
        <f t="shared" si="0"/>
        <v>2000000</v>
      </c>
      <c r="S5">
        <f t="shared" si="1"/>
        <v>35382.860522770658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18197.542089429044</v>
      </c>
      <c r="AC5">
        <f t="shared" si="2"/>
        <v>34518.424005286186</v>
      </c>
      <c r="AE5">
        <f t="shared" si="3"/>
        <v>28534.462076194344</v>
      </c>
      <c r="AF5">
        <f t="shared" si="4"/>
        <v>-1426.7231038097173</v>
      </c>
      <c r="AG5">
        <f t="shared" si="4"/>
        <v>-24.389226517646755</v>
      </c>
      <c r="AH5">
        <f t="shared" si="5"/>
        <v>-4665.8707082596366</v>
      </c>
      <c r="AI5">
        <f t="shared" si="6"/>
        <v>22417.479037607343</v>
      </c>
      <c r="AJ5">
        <f t="shared" si="7"/>
        <v>-16320.881915857142</v>
      </c>
      <c r="AK5">
        <f>H5*SUM(AB5, AE5:AF5)</f>
        <v>3876.86351102152</v>
      </c>
      <c r="AL5">
        <f t="shared" si="8"/>
        <v>9973.4606327717211</v>
      </c>
      <c r="AN5">
        <f t="shared" si="9"/>
        <v>24213.213060747883</v>
      </c>
      <c r="AO5">
        <f t="shared" si="9"/>
        <v>-1210.660653037394</v>
      </c>
      <c r="AP5">
        <f t="shared" si="9"/>
        <v>-20.695730533897059</v>
      </c>
      <c r="AQ5">
        <f t="shared" si="9"/>
        <v>-3959.2728705142226</v>
      </c>
      <c r="AR5">
        <f t="shared" si="9"/>
        <v>19022.583806662369</v>
      </c>
      <c r="AS5">
        <f t="shared" si="9"/>
        <v>-13849.253233256029</v>
      </c>
      <c r="AT5">
        <f t="shared" si="9"/>
        <v>3289.7526488897042</v>
      </c>
      <c r="AU5">
        <f t="shared" si="9"/>
        <v>8463.0832222960435</v>
      </c>
      <c r="AW5">
        <v>2</v>
      </c>
      <c r="AX5">
        <f>(R5*SUMPRODUCT(K6:$K$23, X6:$X$23)-$AZ$3*SUMPRODUCT(K5:$K$22, W6:$W$23))/Z5</f>
        <v>35382.860522770658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29249.043686920857</v>
      </c>
      <c r="P6">
        <f t="shared" si="22"/>
        <v>1462.4521843460429</v>
      </c>
      <c r="Q6" s="4">
        <f t="shared" si="23"/>
        <v>25</v>
      </c>
      <c r="R6">
        <f t="shared" si="0"/>
        <v>2000000</v>
      </c>
      <c r="S6">
        <f t="shared" si="1"/>
        <v>50981.109190971096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34518.424005286186</v>
      </c>
      <c r="AC6">
        <f t="shared" si="2"/>
        <v>49112.473469711345</v>
      </c>
      <c r="AE6">
        <f t="shared" si="3"/>
        <v>28176.964073248055</v>
      </c>
      <c r="AF6">
        <f t="shared" si="4"/>
        <v>-1408.8482036624027</v>
      </c>
      <c r="AG6">
        <f t="shared" si="4"/>
        <v>-24.083662678728707</v>
      </c>
      <c r="AH6">
        <f t="shared" si="5"/>
        <v>-4933.7258993265832</v>
      </c>
      <c r="AI6">
        <f t="shared" si="6"/>
        <v>21810.30630758034</v>
      </c>
      <c r="AJ6">
        <f t="shared" si="7"/>
        <v>-14594.049464425159</v>
      </c>
      <c r="AK6">
        <f>H6*SUM(AB6, AE6:AF6)</f>
        <v>5244.4117901725331</v>
      </c>
      <c r="AL6">
        <f t="shared" si="8"/>
        <v>12460.668633327714</v>
      </c>
      <c r="AN6">
        <f t="shared" si="9"/>
        <v>22025.12079444429</v>
      </c>
      <c r="AO6">
        <f t="shared" si="9"/>
        <v>-1101.2560397222146</v>
      </c>
      <c r="AP6">
        <f t="shared" si="9"/>
        <v>-18.82550505770309</v>
      </c>
      <c r="AQ6">
        <f t="shared" si="9"/>
        <v>-3856.5513522628416</v>
      </c>
      <c r="AR6">
        <f t="shared" si="9"/>
        <v>17048.487897401534</v>
      </c>
      <c r="AS6">
        <f t="shared" si="9"/>
        <v>-11407.747885771647</v>
      </c>
      <c r="AT6">
        <f t="shared" si="9"/>
        <v>4099.4055595941563</v>
      </c>
      <c r="AU6">
        <f t="shared" si="9"/>
        <v>9740.1455712240404</v>
      </c>
      <c r="AW6">
        <v>3</v>
      </c>
      <c r="AX6">
        <f>(R6*SUMPRODUCT(K7:$K$23, X7:$X$23)-$AZ$3*SUMPRODUCT(K6:$K$22, W7:$W$23))/Z6</f>
        <v>50981.109190971096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29249.043686920857</v>
      </c>
      <c r="P7">
        <f t="shared" si="22"/>
        <v>1462.4521843460429</v>
      </c>
      <c r="Q7" s="4">
        <f t="shared" si="23"/>
        <v>25</v>
      </c>
      <c r="R7">
        <f t="shared" si="0"/>
        <v>2000000</v>
      </c>
      <c r="S7">
        <f t="shared" si="1"/>
        <v>65316.904655570688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49112.473469711345</v>
      </c>
      <c r="AC7">
        <f t="shared" si="2"/>
        <v>62122.444234822324</v>
      </c>
      <c r="AE7">
        <f t="shared" si="3"/>
        <v>27818.557767612376</v>
      </c>
      <c r="AF7">
        <f t="shared" si="4"/>
        <v>-1390.9278883806189</v>
      </c>
      <c r="AG7">
        <f t="shared" si="4"/>
        <v>-23.777322487343284</v>
      </c>
      <c r="AH7">
        <f t="shared" si="5"/>
        <v>-5240.2851678509933</v>
      </c>
      <c r="AI7">
        <f t="shared" si="6"/>
        <v>21163.567388893422</v>
      </c>
      <c r="AJ7">
        <f t="shared" si="7"/>
        <v>-13009.970765110978</v>
      </c>
      <c r="AK7">
        <f>H7*SUM(AB7, AE7:AF7)</f>
        <v>6464.1177237757593</v>
      </c>
      <c r="AL7">
        <f t="shared" si="8"/>
        <v>14617.714347558202</v>
      </c>
      <c r="AN7">
        <f t="shared" si="9"/>
        <v>20030.882257564688</v>
      </c>
      <c r="AO7">
        <f t="shared" si="9"/>
        <v>-1001.5441128782344</v>
      </c>
      <c r="AP7">
        <f t="shared" si="9"/>
        <v>-17.120971946957869</v>
      </c>
      <c r="AQ7">
        <f t="shared" si="9"/>
        <v>-3773.2917741513475</v>
      </c>
      <c r="AR7">
        <f t="shared" si="9"/>
        <v>15238.925398588148</v>
      </c>
      <c r="AS7">
        <f t="shared" si="9"/>
        <v>-9367.8901238259186</v>
      </c>
      <c r="AT7">
        <f t="shared" si="9"/>
        <v>4654.5181136147203</v>
      </c>
      <c r="AU7">
        <f t="shared" si="9"/>
        <v>10525.553388376949</v>
      </c>
      <c r="AW7">
        <v>4</v>
      </c>
      <c r="AX7">
        <f>(R7*SUMPRODUCT(K8:$K$23, X8:$X$23)-$AZ$3*SUMPRODUCT(K7:$K$22, W8:$W$23))/Z7</f>
        <v>65316.904655570688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29249.043686920857</v>
      </c>
      <c r="P8">
        <f t="shared" si="22"/>
        <v>1462.4521843460429</v>
      </c>
      <c r="Q8" s="4">
        <f t="shared" si="23"/>
        <v>25</v>
      </c>
      <c r="R8">
        <f t="shared" si="0"/>
        <v>2000000</v>
      </c>
      <c r="S8">
        <f t="shared" si="1"/>
        <v>76834.33907843061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62122.444234822324</v>
      </c>
      <c r="AC8">
        <f t="shared" si="2"/>
        <v>72035.95600850902</v>
      </c>
      <c r="AE8">
        <f t="shared" si="3"/>
        <v>27422.41098958674</v>
      </c>
      <c r="AF8">
        <f t="shared" si="4"/>
        <v>-1371.1205494793371</v>
      </c>
      <c r="AG8">
        <f t="shared" si="4"/>
        <v>-23.438724427295615</v>
      </c>
      <c r="AH8">
        <f t="shared" si="5"/>
        <v>-8065.98681393886</v>
      </c>
      <c r="AI8">
        <f t="shared" si="6"/>
        <v>17961.86490174125</v>
      </c>
      <c r="AJ8">
        <f t="shared" si="7"/>
        <v>-9913.511773686696</v>
      </c>
      <c r="AK8">
        <f t="shared" ref="AK8:AK23" si="24">H8*SUM(AB8:AB8, AE8:AF8)</f>
        <v>7545.2028236030874</v>
      </c>
      <c r="AL8">
        <f t="shared" si="8"/>
        <v>15593.555951657641</v>
      </c>
      <c r="AN8">
        <f t="shared" si="9"/>
        <v>18189.152743939117</v>
      </c>
      <c r="AO8">
        <f t="shared" si="9"/>
        <v>-909.45763719695594</v>
      </c>
      <c r="AP8">
        <f t="shared" si="9"/>
        <v>-15.546792690586894</v>
      </c>
      <c r="AQ8">
        <f t="shared" si="9"/>
        <v>-5350.1300904958734</v>
      </c>
      <c r="AR8">
        <f t="shared" si="9"/>
        <v>11914.018223555702</v>
      </c>
      <c r="AS8">
        <f t="shared" si="9"/>
        <v>-6575.5844717264054</v>
      </c>
      <c r="AT8">
        <f t="shared" si="9"/>
        <v>5004.69658538166</v>
      </c>
      <c r="AU8">
        <f t="shared" si="9"/>
        <v>10343.130337210956</v>
      </c>
      <c r="AW8">
        <v>5</v>
      </c>
      <c r="AX8">
        <f>(R8*SUMPRODUCT(K9:$K$23, X9:$X$23)-$AZ$3*SUMPRODUCT(K8:$K$22, W9:$W$23))/Z8</f>
        <v>76834.33907843061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29249.043686920857</v>
      </c>
      <c r="P9">
        <f t="shared" si="22"/>
        <v>1462.4521843460429</v>
      </c>
      <c r="Q9" s="4">
        <f t="shared" si="23"/>
        <v>25</v>
      </c>
      <c r="R9">
        <f t="shared" si="0"/>
        <v>2000000</v>
      </c>
      <c r="S9">
        <f t="shared" si="1"/>
        <v>85760.333698479793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72035.95600850902</v>
      </c>
      <c r="AC9">
        <f t="shared" si="2"/>
        <v>79125.291963721713</v>
      </c>
      <c r="AE9">
        <f t="shared" si="3"/>
        <v>26986.125421621215</v>
      </c>
      <c r="AF9">
        <f t="shared" si="4"/>
        <v>-1349.3062710810609</v>
      </c>
      <c r="AG9">
        <f t="shared" si="4"/>
        <v>-23.065818587505188</v>
      </c>
      <c r="AH9">
        <f t="shared" si="5"/>
        <v>-11081.487641397705</v>
      </c>
      <c r="AI9">
        <f t="shared" si="6"/>
        <v>14532.265690554947</v>
      </c>
      <c r="AJ9">
        <f t="shared" si="7"/>
        <v>-7089.3359552126931</v>
      </c>
      <c r="AK9">
        <f t="shared" si="24"/>
        <v>8358.054715910157</v>
      </c>
      <c r="AL9">
        <f t="shared" si="8"/>
        <v>15800.984451252411</v>
      </c>
      <c r="AN9">
        <f t="shared" si="9"/>
        <v>16488.788062154188</v>
      </c>
      <c r="AO9">
        <f t="shared" si="9"/>
        <v>-824.43940310770938</v>
      </c>
      <c r="AP9">
        <f t="shared" si="9"/>
        <v>-14.09344202724087</v>
      </c>
      <c r="AQ9">
        <f t="shared" si="9"/>
        <v>-6770.8979439483592</v>
      </c>
      <c r="AR9">
        <f t="shared" si="9"/>
        <v>8879.3572730708784</v>
      </c>
      <c r="AS9">
        <f t="shared" si="9"/>
        <v>-4331.6539977708644</v>
      </c>
      <c r="AT9">
        <f t="shared" si="9"/>
        <v>5106.85363939332</v>
      </c>
      <c r="AU9">
        <f t="shared" si="9"/>
        <v>9654.556914693334</v>
      </c>
      <c r="AW9">
        <v>6</v>
      </c>
      <c r="AX9">
        <f>(R9*SUMPRODUCT(K10:$K$23, X10:$X$23)-$AZ$3*SUMPRODUCT(K9:$K$22, W10:$W$23))/Z9</f>
        <v>85760.333698479793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29249.043686920857</v>
      </c>
      <c r="P10">
        <f t="shared" si="22"/>
        <v>1462.4521843460429</v>
      </c>
      <c r="Q10" s="4">
        <f t="shared" si="23"/>
        <v>25</v>
      </c>
      <c r="R10">
        <f t="shared" si="0"/>
        <v>2000000</v>
      </c>
      <c r="S10">
        <f t="shared" si="1"/>
        <v>92343.073087576355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79125.291963721713</v>
      </c>
      <c r="AC10">
        <f t="shared" si="2"/>
        <v>83690.556082996161</v>
      </c>
      <c r="AE10">
        <f t="shared" si="3"/>
        <v>26508.417461185683</v>
      </c>
      <c r="AF10">
        <f t="shared" si="4"/>
        <v>-1325.4208730592843</v>
      </c>
      <c r="AG10">
        <f t="shared" si="4"/>
        <v>-22.657507835922271</v>
      </c>
      <c r="AH10">
        <f t="shared" si="5"/>
        <v>-14212.205256629406</v>
      </c>
      <c r="AI10">
        <f t="shared" si="6"/>
        <v>10948.13382366107</v>
      </c>
      <c r="AJ10">
        <f t="shared" si="7"/>
        <v>-4565.2641192744486</v>
      </c>
      <c r="AK10">
        <f t="shared" si="24"/>
        <v>8925.8688679587485</v>
      </c>
      <c r="AL10">
        <f t="shared" si="8"/>
        <v>15308.73857234537</v>
      </c>
      <c r="AN10">
        <f t="shared" si="9"/>
        <v>14920.156193876172</v>
      </c>
      <c r="AO10">
        <f t="shared" si="9"/>
        <v>-746.00780969380867</v>
      </c>
      <c r="AP10">
        <f t="shared" si="9"/>
        <v>-12.752687193451681</v>
      </c>
      <c r="AQ10">
        <f t="shared" si="9"/>
        <v>-7999.282590098991</v>
      </c>
      <c r="AR10">
        <f t="shared" si="9"/>
        <v>6162.1131068899203</v>
      </c>
      <c r="AS10">
        <f t="shared" si="9"/>
        <v>-2569.5405553955934</v>
      </c>
      <c r="AT10">
        <f t="shared" si="9"/>
        <v>5023.8894068648215</v>
      </c>
      <c r="AU10">
        <f t="shared" si="9"/>
        <v>8616.4619583591484</v>
      </c>
      <c r="AW10">
        <v>7</v>
      </c>
      <c r="AX10">
        <f>(R10*SUMPRODUCT(K11:$K$23, X11:$X$23)-$AZ$3*SUMPRODUCT(K10:$K$22, W11:$W$23))/Z10</f>
        <v>92343.073087576355</v>
      </c>
    </row>
    <row r="11" spans="1:52" x14ac:dyDescent="0.25">
      <c r="A11" t="s">
        <v>33</v>
      </c>
      <c r="C11" s="7">
        <f>AU25</f>
        <v>18919.791751865403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29249.043686920857</v>
      </c>
      <c r="P11">
        <f t="shared" si="22"/>
        <v>1462.4521843460429</v>
      </c>
      <c r="Q11" s="4">
        <f t="shared" si="23"/>
        <v>25</v>
      </c>
      <c r="R11">
        <f t="shared" si="0"/>
        <v>2000000</v>
      </c>
      <c r="S11">
        <f t="shared" si="1"/>
        <v>96672.714682248537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83690.556082996161</v>
      </c>
      <c r="AC11">
        <f t="shared" si="2"/>
        <v>85882.822185087207</v>
      </c>
      <c r="AE11">
        <f t="shared" si="3"/>
        <v>25984.482036159618</v>
      </c>
      <c r="AF11">
        <f t="shared" si="4"/>
        <v>-1299.224101807981</v>
      </c>
      <c r="AG11">
        <f t="shared" si="4"/>
        <v>-22.209685139021285</v>
      </c>
      <c r="AH11">
        <f t="shared" si="5"/>
        <v>-17699.809483340981</v>
      </c>
      <c r="AI11">
        <f t="shared" si="6"/>
        <v>6963.2387658716361</v>
      </c>
      <c r="AJ11">
        <f t="shared" si="7"/>
        <v>-2192.2661020910455</v>
      </c>
      <c r="AK11">
        <f t="shared" si="24"/>
        <v>9273.9351570924864</v>
      </c>
      <c r="AL11">
        <f t="shared" si="8"/>
        <v>14044.907820873077</v>
      </c>
      <c r="AN11">
        <f t="shared" si="9"/>
        <v>13472.400952055244</v>
      </c>
      <c r="AO11">
        <f t="shared" si="9"/>
        <v>-673.62004760276227</v>
      </c>
      <c r="AP11">
        <f t="shared" si="9"/>
        <v>-11.515249093493978</v>
      </c>
      <c r="AQ11">
        <f t="shared" si="9"/>
        <v>-9176.9745420641284</v>
      </c>
      <c r="AR11">
        <f t="shared" si="9"/>
        <v>3610.2911132948607</v>
      </c>
      <c r="AS11">
        <f t="shared" si="9"/>
        <v>-1136.6433196501378</v>
      </c>
      <c r="AT11">
        <f t="shared" si="9"/>
        <v>4808.3380175076709</v>
      </c>
      <c r="AU11">
        <f t="shared" si="9"/>
        <v>7281.9858111523936</v>
      </c>
      <c r="AW11">
        <v>8</v>
      </c>
      <c r="AX11">
        <f>(R11*SUMPRODUCT(K12:$K$23, X12:$X$23)-$AZ$3*SUMPRODUCT(K11:$K$22, W12:$W$23))/Z11</f>
        <v>96672.714682248537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29249.043686920857</v>
      </c>
      <c r="P12">
        <f t="shared" si="22"/>
        <v>1462.4521843460429</v>
      </c>
      <c r="Q12" s="4">
        <f t="shared" si="23"/>
        <v>25</v>
      </c>
      <c r="R12">
        <f t="shared" si="0"/>
        <v>2000000</v>
      </c>
      <c r="S12">
        <f t="shared" si="1"/>
        <v>98843.787912644199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85882.822185087207</v>
      </c>
      <c r="AC12">
        <f t="shared" si="2"/>
        <v>85869.806376793698</v>
      </c>
      <c r="AE12">
        <f t="shared" si="3"/>
        <v>25409.889393574995</v>
      </c>
      <c r="AF12">
        <f t="shared" si="4"/>
        <v>-1270.4944696787497</v>
      </c>
      <c r="AG12">
        <f t="shared" si="4"/>
        <v>-21.718564259365344</v>
      </c>
      <c r="AH12">
        <f t="shared" si="5"/>
        <v>-21521.922261258238</v>
      </c>
      <c r="AI12">
        <f t="shared" si="6"/>
        <v>2595.7540983786421</v>
      </c>
      <c r="AJ12">
        <f t="shared" si="7"/>
        <v>13.015808293508599</v>
      </c>
      <c r="AK12">
        <f t="shared" si="24"/>
        <v>9414.8211624499327</v>
      </c>
      <c r="AL12">
        <f t="shared" si="8"/>
        <v>12023.591069122083</v>
      </c>
      <c r="AN12">
        <f t="shared" si="9"/>
        <v>12135.986277240505</v>
      </c>
      <c r="AO12">
        <f t="shared" si="9"/>
        <v>-606.7993138620252</v>
      </c>
      <c r="AP12">
        <f t="shared" si="9"/>
        <v>-10.37297698272037</v>
      </c>
      <c r="AQ12">
        <f t="shared" si="9"/>
        <v>-10279.059037876406</v>
      </c>
      <c r="AR12">
        <f t="shared" si="9"/>
        <v>1239.7549485193522</v>
      </c>
      <c r="AS12">
        <f t="shared" si="9"/>
        <v>6.2164643218460576</v>
      </c>
      <c r="AT12">
        <f t="shared" si="9"/>
        <v>4496.6012508128651</v>
      </c>
      <c r="AU12">
        <f t="shared" si="9"/>
        <v>5742.572663654063</v>
      </c>
      <c r="AW12">
        <v>9</v>
      </c>
      <c r="AX12">
        <f>(R12*SUMPRODUCT(K13:$K$23, X13:$X$23)-$AZ$3*SUMPRODUCT(K12:$K$22, W13:$W$23))/Z12</f>
        <v>98843.787912644199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29249.043686920857</v>
      </c>
      <c r="P13">
        <f t="shared" si="22"/>
        <v>1462.4521843460429</v>
      </c>
      <c r="Q13" s="4">
        <f t="shared" si="23"/>
        <v>25</v>
      </c>
      <c r="R13">
        <f t="shared" si="0"/>
        <v>2000000</v>
      </c>
      <c r="S13">
        <f t="shared" si="1"/>
        <v>98988.947159899617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85869.806376793698</v>
      </c>
      <c r="AC13">
        <f t="shared" si="2"/>
        <v>83870.718630262345</v>
      </c>
      <c r="AE13">
        <f t="shared" si="3"/>
        <v>24781.941657661711</v>
      </c>
      <c r="AF13">
        <f t="shared" si="4"/>
        <v>-1239.0970828830857</v>
      </c>
      <c r="AG13">
        <f t="shared" si="4"/>
        <v>-21.181839244835999</v>
      </c>
      <c r="AH13">
        <f t="shared" si="5"/>
        <v>-25563.149754855382</v>
      </c>
      <c r="AI13">
        <f t="shared" si="6"/>
        <v>-2041.4870193215938</v>
      </c>
      <c r="AJ13">
        <f t="shared" si="7"/>
        <v>1999.0877465313533</v>
      </c>
      <c r="AK13">
        <f t="shared" si="24"/>
        <v>9362.6593672279469</v>
      </c>
      <c r="AL13">
        <f t="shared" si="8"/>
        <v>9320.2600944377064</v>
      </c>
      <c r="AN13">
        <f t="shared" si="9"/>
        <v>10903.074991882027</v>
      </c>
      <c r="AO13">
        <f t="shared" si="9"/>
        <v>-545.15374959410144</v>
      </c>
      <c r="AP13">
        <f t="shared" si="9"/>
        <v>-9.319172199771355</v>
      </c>
      <c r="AQ13">
        <f t="shared" si="9"/>
        <v>-11246.775682716909</v>
      </c>
      <c r="AR13">
        <f t="shared" si="9"/>
        <v>-898.17361262875477</v>
      </c>
      <c r="AS13">
        <f t="shared" si="9"/>
        <v>879.51960814358426</v>
      </c>
      <c r="AT13">
        <f t="shared" si="9"/>
        <v>4119.2001262246904</v>
      </c>
      <c r="AU13">
        <f t="shared" si="9"/>
        <v>4100.5461217395195</v>
      </c>
      <c r="AW13">
        <v>10</v>
      </c>
      <c r="AX13">
        <f>(R13*SUMPRODUCT(K14:$K$23, X14:$X$23)-$AZ$3*SUMPRODUCT(K13:$K$22, W14:$W$23))/Z13</f>
        <v>98988.947159899617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29249.043686920857</v>
      </c>
      <c r="P14">
        <f t="shared" si="22"/>
        <v>1462.4521843460429</v>
      </c>
      <c r="Q14" s="4">
        <f t="shared" si="23"/>
        <v>25</v>
      </c>
      <c r="R14">
        <f t="shared" si="0"/>
        <v>2000000</v>
      </c>
      <c r="S14">
        <f t="shared" si="1"/>
        <v>97163.987453100301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83870.718630262345</v>
      </c>
      <c r="AC14">
        <f t="shared" si="2"/>
        <v>80046.94035896851</v>
      </c>
      <c r="AE14">
        <f t="shared" si="3"/>
        <v>24096.33977500079</v>
      </c>
      <c r="AF14">
        <f t="shared" si="4"/>
        <v>-1204.8169887500394</v>
      </c>
      <c r="AG14">
        <f t="shared" si="4"/>
        <v>-20.59583557066502</v>
      </c>
      <c r="AH14">
        <f t="shared" si="5"/>
        <v>-29934.822537809556</v>
      </c>
      <c r="AI14">
        <f t="shared" si="6"/>
        <v>-7063.8955871294711</v>
      </c>
      <c r="AJ14">
        <f t="shared" si="7"/>
        <v>3823.7782712938351</v>
      </c>
      <c r="AK14">
        <f t="shared" si="24"/>
        <v>9135.8585224938597</v>
      </c>
      <c r="AL14">
        <f t="shared" si="8"/>
        <v>5895.7412066582237</v>
      </c>
      <c r="AN14">
        <f t="shared" si="9"/>
        <v>9765.7615130612867</v>
      </c>
      <c r="AO14">
        <f t="shared" si="9"/>
        <v>-488.28807565306425</v>
      </c>
      <c r="AP14">
        <f t="shared" si="9"/>
        <v>-8.3470776152488284</v>
      </c>
      <c r="AQ14">
        <f t="shared" si="9"/>
        <v>-12131.98106308868</v>
      </c>
      <c r="AR14">
        <f t="shared" si="9"/>
        <v>-2862.8547032957076</v>
      </c>
      <c r="AS14">
        <f t="shared" si="9"/>
        <v>1549.7003704696526</v>
      </c>
      <c r="AT14">
        <f t="shared" si="9"/>
        <v>3702.5795776794716</v>
      </c>
      <c r="AU14">
        <f t="shared" si="9"/>
        <v>2389.4252448534166</v>
      </c>
      <c r="AW14">
        <v>11</v>
      </c>
      <c r="AX14">
        <f>(R14*SUMPRODUCT(K15:$K$23, X15:$X$23)-$AZ$3*SUMPRODUCT(K14:$K$22, W15:$W$23))/Z14</f>
        <v>97163.987453100301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29249.043686920857</v>
      </c>
      <c r="P15">
        <f t="shared" si="22"/>
        <v>1462.4521843460429</v>
      </c>
      <c r="Q15" s="4">
        <f t="shared" si="23"/>
        <v>25</v>
      </c>
      <c r="R15">
        <f t="shared" si="0"/>
        <v>2000000</v>
      </c>
      <c r="S15">
        <f t="shared" si="1"/>
        <v>93405.510580671995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80046.94035896851</v>
      </c>
      <c r="AC15">
        <f t="shared" si="2"/>
        <v>74564.299406070888</v>
      </c>
      <c r="AE15">
        <f t="shared" si="3"/>
        <v>23349.098326797284</v>
      </c>
      <c r="AF15">
        <f t="shared" si="4"/>
        <v>-1167.4549163398642</v>
      </c>
      <c r="AG15">
        <f t="shared" si="4"/>
        <v>-19.957146784629902</v>
      </c>
      <c r="AH15">
        <f t="shared" si="5"/>
        <v>-34618.434426277396</v>
      </c>
      <c r="AI15">
        <f t="shared" si="6"/>
        <v>-12456.748162604603</v>
      </c>
      <c r="AJ15">
        <f t="shared" si="7"/>
        <v>5482.6409528976219</v>
      </c>
      <c r="AK15">
        <f t="shared" si="24"/>
        <v>8747.9043703173156</v>
      </c>
      <c r="AL15">
        <f t="shared" si="8"/>
        <v>1773.7971606103347</v>
      </c>
      <c r="AN15">
        <f t="shared" si="9"/>
        <v>8716.9893790235383</v>
      </c>
      <c r="AO15">
        <f t="shared" si="9"/>
        <v>-435.8494689511769</v>
      </c>
      <c r="AP15">
        <f t="shared" si="9"/>
        <v>-7.4506618680677317</v>
      </c>
      <c r="AQ15">
        <f t="shared" si="9"/>
        <v>-12924.204651875112</v>
      </c>
      <c r="AR15">
        <f t="shared" si="9"/>
        <v>-4650.5154036708182</v>
      </c>
      <c r="AS15">
        <f t="shared" si="9"/>
        <v>2046.8509013282971</v>
      </c>
      <c r="AT15">
        <f t="shared" si="9"/>
        <v>3265.8815521476849</v>
      </c>
      <c r="AU15">
        <f t="shared" si="9"/>
        <v>662.21704980516427</v>
      </c>
      <c r="AW15">
        <v>12</v>
      </c>
      <c r="AX15">
        <f>(R15*SUMPRODUCT(K16:$K$23, X16:$X$23)-$AZ$3*SUMPRODUCT(K15:$K$22, W16:$W$23))/Z15</f>
        <v>93405.510580671995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29249.043686920857</v>
      </c>
      <c r="P16">
        <f t="shared" si="22"/>
        <v>1462.4521843460429</v>
      </c>
      <c r="Q16" s="4">
        <f t="shared" si="23"/>
        <v>25</v>
      </c>
      <c r="R16">
        <f t="shared" si="0"/>
        <v>2000000</v>
      </c>
      <c r="S16">
        <f t="shared" si="1"/>
        <v>87908.295544362118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74564.299406070888</v>
      </c>
      <c r="AC16">
        <f t="shared" si="2"/>
        <v>67754.932095457261</v>
      </c>
      <c r="AE16">
        <f t="shared" si="3"/>
        <v>22543.571759553735</v>
      </c>
      <c r="AF16">
        <f t="shared" si="4"/>
        <v>-1127.1785879776869</v>
      </c>
      <c r="AG16">
        <f t="shared" si="4"/>
        <v>-19.268640028763084</v>
      </c>
      <c r="AH16">
        <f t="shared" si="5"/>
        <v>-39114.823041641466</v>
      </c>
      <c r="AI16">
        <f t="shared" si="6"/>
        <v>-17717.698510094182</v>
      </c>
      <c r="AJ16">
        <f t="shared" si="7"/>
        <v>6809.3673106136266</v>
      </c>
      <c r="AK16">
        <f t="shared" si="24"/>
        <v>8213.259825254403</v>
      </c>
      <c r="AL16">
        <f t="shared" si="8"/>
        <v>-2695.0713742261523</v>
      </c>
      <c r="AN16">
        <f t="shared" si="9"/>
        <v>7752.8341864504109</v>
      </c>
      <c r="AO16">
        <f t="shared" si="9"/>
        <v>-387.64170932252057</v>
      </c>
      <c r="AP16">
        <f t="shared" si="9"/>
        <v>-6.6265706576906016</v>
      </c>
      <c r="AQ16">
        <f t="shared" si="9"/>
        <v>-13451.760905885805</v>
      </c>
      <c r="AR16">
        <f t="shared" si="9"/>
        <v>-6093.1949994156057</v>
      </c>
      <c r="AS16">
        <f t="shared" si="9"/>
        <v>2341.771580692423</v>
      </c>
      <c r="AT16">
        <f t="shared" si="9"/>
        <v>2824.5764351182197</v>
      </c>
      <c r="AU16">
        <f t="shared" si="9"/>
        <v>-926.8469836049627</v>
      </c>
      <c r="AW16">
        <v>13</v>
      </c>
      <c r="AX16">
        <f>(R16*SUMPRODUCT(K17:$K$23, X17:$X$23)-$AZ$3*SUMPRODUCT(K16:$K$22, W17:$W$23))/Z16</f>
        <v>87908.295544362118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29249.043686920857</v>
      </c>
      <c r="P17">
        <f t="shared" si="22"/>
        <v>1462.4521843460429</v>
      </c>
      <c r="Q17" s="4">
        <f t="shared" si="23"/>
        <v>25</v>
      </c>
      <c r="R17">
        <f t="shared" si="0"/>
        <v>2000000</v>
      </c>
      <c r="S17">
        <f t="shared" si="1"/>
        <v>80773.532286949863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67754.932095457261</v>
      </c>
      <c r="AC17">
        <f t="shared" si="2"/>
        <v>59875.648988662411</v>
      </c>
      <c r="AE17">
        <f t="shared" si="3"/>
        <v>21681.674967866602</v>
      </c>
      <c r="AF17">
        <f t="shared" si="4"/>
        <v>-1084.0837483933301</v>
      </c>
      <c r="AG17">
        <f t="shared" si="4"/>
        <v>-18.531952018624359</v>
      </c>
      <c r="AH17">
        <f t="shared" si="5"/>
        <v>-43520.128788087466</v>
      </c>
      <c r="AI17">
        <f t="shared" si="6"/>
        <v>-22941.069520632816</v>
      </c>
      <c r="AJ17">
        <f t="shared" si="7"/>
        <v>7879.28310679485</v>
      </c>
      <c r="AK17">
        <f t="shared" si="24"/>
        <v>7560.5021251052376</v>
      </c>
      <c r="AL17">
        <f t="shared" si="8"/>
        <v>-7501.2842887327288</v>
      </c>
      <c r="AN17">
        <f t="shared" si="9"/>
        <v>6868.659160292108</v>
      </c>
      <c r="AO17">
        <f t="shared" si="9"/>
        <v>-343.43295801460539</v>
      </c>
      <c r="AP17">
        <f t="shared" si="9"/>
        <v>-5.8708407989451041</v>
      </c>
      <c r="AQ17">
        <f t="shared" si="9"/>
        <v>-13786.985170675785</v>
      </c>
      <c r="AR17">
        <f t="shared" si="9"/>
        <v>-7267.6298091972285</v>
      </c>
      <c r="AS17">
        <f t="shared" si="9"/>
        <v>2496.122193890933</v>
      </c>
      <c r="AT17">
        <f t="shared" si="9"/>
        <v>2395.1337825595037</v>
      </c>
      <c r="AU17">
        <f t="shared" si="9"/>
        <v>-2376.3738327467918</v>
      </c>
      <c r="AW17">
        <v>14</v>
      </c>
      <c r="AX17">
        <f>(R17*SUMPRODUCT(K18:$K$23, X18:$X$23)-$AZ$3*SUMPRODUCT(K17:$K$22, W18:$W$23))/Z17</f>
        <v>80773.532286949863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29249.043686920857</v>
      </c>
      <c r="P18">
        <f t="shared" si="22"/>
        <v>1462.4521843460429</v>
      </c>
      <c r="Q18" s="4">
        <f t="shared" si="23"/>
        <v>25</v>
      </c>
      <c r="R18">
        <f t="shared" si="0"/>
        <v>2000000</v>
      </c>
      <c r="S18">
        <f t="shared" si="1"/>
        <v>72004.905504125403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59875.648988662411</v>
      </c>
      <c r="AC18">
        <f t="shared" si="2"/>
        <v>51115.432498529888</v>
      </c>
      <c r="AE18">
        <f t="shared" si="3"/>
        <v>20763.550868623759</v>
      </c>
      <c r="AF18">
        <f t="shared" si="4"/>
        <v>-1038.177543431188</v>
      </c>
      <c r="AG18">
        <f t="shared" si="4"/>
        <v>-17.747204909393748</v>
      </c>
      <c r="AH18">
        <f t="shared" si="5"/>
        <v>-47954.207123549488</v>
      </c>
      <c r="AI18">
        <f t="shared" si="6"/>
        <v>-28246.58100326631</v>
      </c>
      <c r="AJ18">
        <f t="shared" si="7"/>
        <v>8760.2164901325232</v>
      </c>
      <c r="AK18">
        <f t="shared" si="24"/>
        <v>6811.6186814412004</v>
      </c>
      <c r="AL18">
        <f t="shared" si="8"/>
        <v>-12674.745831692588</v>
      </c>
      <c r="AN18">
        <f t="shared" si="9"/>
        <v>6059.295457481313</v>
      </c>
      <c r="AO18">
        <f t="shared" si="9"/>
        <v>-302.96477287406572</v>
      </c>
      <c r="AP18">
        <f t="shared" si="9"/>
        <v>-5.1790543328009884</v>
      </c>
      <c r="AQ18">
        <f t="shared" si="9"/>
        <v>-13994.172346981652</v>
      </c>
      <c r="AR18">
        <f t="shared" si="9"/>
        <v>-8243.020716707204</v>
      </c>
      <c r="AS18">
        <f t="shared" si="9"/>
        <v>2556.4384589643732</v>
      </c>
      <c r="AT18">
        <f t="shared" si="9"/>
        <v>1987.7915100215803</v>
      </c>
      <c r="AU18">
        <f t="shared" si="9"/>
        <v>-3698.7907477212511</v>
      </c>
      <c r="AW18">
        <v>15</v>
      </c>
      <c r="AX18">
        <f>(R18*SUMPRODUCT(K19:$K$23, X19:$X$23)-$AZ$3*SUMPRODUCT(K18:$K$22, W19:$W$23))/Z18</f>
        <v>72004.905504125403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29249.043686920857</v>
      </c>
      <c r="P19">
        <f t="shared" si="22"/>
        <v>1462.4521843460429</v>
      </c>
      <c r="Q19" s="4">
        <f t="shared" si="23"/>
        <v>25</v>
      </c>
      <c r="R19">
        <f t="shared" si="0"/>
        <v>2000000</v>
      </c>
      <c r="S19">
        <f t="shared" si="1"/>
        <v>61374.50623972412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51115.432498529888</v>
      </c>
      <c r="AC19">
        <f t="shared" si="2"/>
        <v>41509.724758528668</v>
      </c>
      <c r="AE19">
        <f t="shared" si="3"/>
        <v>19782.151047407315</v>
      </c>
      <c r="AF19">
        <f t="shared" si="4"/>
        <v>-989.10755237036585</v>
      </c>
      <c r="AG19">
        <f t="shared" si="4"/>
        <v>-16.908374218276748</v>
      </c>
      <c r="AH19">
        <f t="shared" si="5"/>
        <v>-52908.691361844947</v>
      </c>
      <c r="AI19">
        <f t="shared" si="6"/>
        <v>-34132.556241026279</v>
      </c>
      <c r="AJ19">
        <f t="shared" si="7"/>
        <v>9605.7077400012204</v>
      </c>
      <c r="AK19">
        <f t="shared" si="24"/>
        <v>5982.2081077215025</v>
      </c>
      <c r="AL19">
        <f t="shared" si="8"/>
        <v>-18544.640393303554</v>
      </c>
      <c r="AN19">
        <f t="shared" si="9"/>
        <v>5317.8414397596625</v>
      </c>
      <c r="AO19">
        <f t="shared" si="9"/>
        <v>-265.89207198798317</v>
      </c>
      <c r="AP19">
        <f t="shared" si="9"/>
        <v>-4.5453122302743987</v>
      </c>
      <c r="AQ19">
        <f t="shared" si="9"/>
        <v>-14222.924027483286</v>
      </c>
      <c r="AR19">
        <f t="shared" si="9"/>
        <v>-9175.5199719418815</v>
      </c>
      <c r="AS19">
        <f t="shared" si="9"/>
        <v>2582.2081004023812</v>
      </c>
      <c r="AT19">
        <f t="shared" si="9"/>
        <v>1608.1382707204148</v>
      </c>
      <c r="AU19">
        <f t="shared" si="9"/>
        <v>-4985.1736008190856</v>
      </c>
      <c r="AW19">
        <v>16</v>
      </c>
      <c r="AX19">
        <f>(R19*SUMPRODUCT(K20:$K$23, X20:$X$23)-$AZ$3*SUMPRODUCT(K19:$K$22, W20:$W$23))/Z19</f>
        <v>61374.50623972412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29249.043686920857</v>
      </c>
      <c r="P20">
        <f t="shared" si="22"/>
        <v>1462.4521843460429</v>
      </c>
      <c r="Q20" s="4">
        <f t="shared" si="23"/>
        <v>25</v>
      </c>
      <c r="R20">
        <f t="shared" si="0"/>
        <v>2000000</v>
      </c>
      <c r="S20">
        <f t="shared" si="1"/>
        <v>48878.119072097186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41509.724758528668</v>
      </c>
      <c r="AC20">
        <f t="shared" si="2"/>
        <v>31322.038313227284</v>
      </c>
      <c r="AE20">
        <f t="shared" si="3"/>
        <v>18743.349465548192</v>
      </c>
      <c r="AF20">
        <f t="shared" si="4"/>
        <v>-937.16747327740973</v>
      </c>
      <c r="AG20">
        <f t="shared" si="4"/>
        <v>-16.020480589190647</v>
      </c>
      <c r="AH20">
        <f t="shared" si="5"/>
        <v>-57504.790952266485</v>
      </c>
      <c r="AI20">
        <f t="shared" si="6"/>
        <v>-39714.629440584889</v>
      </c>
      <c r="AJ20">
        <f t="shared" si="7"/>
        <v>10187.686445301384</v>
      </c>
      <c r="AK20">
        <f t="shared" si="24"/>
        <v>5075.7807724794111</v>
      </c>
      <c r="AL20">
        <f t="shared" si="8"/>
        <v>-24451.162222804094</v>
      </c>
      <c r="AN20">
        <f t="shared" si="9"/>
        <v>4641.4154102474549</v>
      </c>
      <c r="AO20">
        <f t="shared" si="9"/>
        <v>-232.0707705123728</v>
      </c>
      <c r="AP20">
        <f t="shared" si="9"/>
        <v>-3.9671514220505384</v>
      </c>
      <c r="AQ20">
        <f t="shared" si="9"/>
        <v>-14239.910714971131</v>
      </c>
      <c r="AR20">
        <f t="shared" si="9"/>
        <v>-9834.5332266580972</v>
      </c>
      <c r="AS20">
        <f t="shared" si="9"/>
        <v>2522.7766760100794</v>
      </c>
      <c r="AT20">
        <f t="shared" si="9"/>
        <v>1256.9155336791157</v>
      </c>
      <c r="AU20">
        <f t="shared" si="9"/>
        <v>-6054.8410169689023</v>
      </c>
      <c r="AW20">
        <v>17</v>
      </c>
      <c r="AX20">
        <f>(R20*SUMPRODUCT(K21:$K$23, X21:$X$23)-$AZ$3*SUMPRODUCT(K20:$K$22, W21:$W$23))/Z20</f>
        <v>48878.119072097186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29249.043686920857</v>
      </c>
      <c r="P21">
        <f t="shared" si="22"/>
        <v>1462.4521843460429</v>
      </c>
      <c r="Q21" s="4">
        <f t="shared" si="23"/>
        <v>25</v>
      </c>
      <c r="R21">
        <f t="shared" si="0"/>
        <v>2000000</v>
      </c>
      <c r="S21">
        <f t="shared" si="1"/>
        <v>34617.009960027346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31322.038313227284</v>
      </c>
      <c r="AC21">
        <f t="shared" si="2"/>
        <v>20902.432280612498</v>
      </c>
      <c r="AE21">
        <f t="shared" si="3"/>
        <v>17661.148540688599</v>
      </c>
      <c r="AF21">
        <f t="shared" si="4"/>
        <v>-883.05742703443002</v>
      </c>
      <c r="AG21">
        <f t="shared" si="4"/>
        <v>-15.09549229175828</v>
      </c>
      <c r="AH21">
        <f t="shared" si="5"/>
        <v>-61182.679323236938</v>
      </c>
      <c r="AI21">
        <f t="shared" si="6"/>
        <v>-44419.683701874528</v>
      </c>
      <c r="AJ21">
        <f t="shared" si="7"/>
        <v>10419.606032614785</v>
      </c>
      <c r="AK21">
        <f t="shared" si="24"/>
        <v>4116.0242753171005</v>
      </c>
      <c r="AL21">
        <f t="shared" si="8"/>
        <v>-29884.053393942642</v>
      </c>
      <c r="AN21">
        <f t="shared" si="9"/>
        <v>4028.6871877737403</v>
      </c>
      <c r="AO21">
        <f t="shared" si="9"/>
        <v>-201.43435938868706</v>
      </c>
      <c r="AP21">
        <f t="shared" si="9"/>
        <v>-3.4434349639739055</v>
      </c>
      <c r="AQ21">
        <f t="shared" si="9"/>
        <v>-13956.389967239562</v>
      </c>
      <c r="AR21">
        <f t="shared" si="9"/>
        <v>-10132.580573818483</v>
      </c>
      <c r="AS21">
        <f t="shared" si="9"/>
        <v>2376.8178625832729</v>
      </c>
      <c r="AT21">
        <f t="shared" si="9"/>
        <v>938.90690202468386</v>
      </c>
      <c r="AU21">
        <f t="shared" si="9"/>
        <v>-6816.8558092105268</v>
      </c>
      <c r="AW21">
        <v>18</v>
      </c>
      <c r="AX21">
        <f>(R21*SUMPRODUCT(K22:$K$23, X22:$X$23)-$AZ$3*SUMPRODUCT(K21:$K$22, W22:$W$23))/Z21</f>
        <v>34617.009960027346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29249.043686920857</v>
      </c>
      <c r="P22">
        <f t="shared" si="22"/>
        <v>1462.4521843460429</v>
      </c>
      <c r="Q22" s="4">
        <f t="shared" si="23"/>
        <v>25</v>
      </c>
      <c r="R22">
        <f t="shared" si="0"/>
        <v>2000000</v>
      </c>
      <c r="S22">
        <f t="shared" si="1"/>
        <v>18390.298342264359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20902.432280612498</v>
      </c>
      <c r="AC22">
        <f t="shared" si="2"/>
        <v>10399.437102285836</v>
      </c>
      <c r="AE22">
        <f t="shared" si="3"/>
        <v>16539.894267245028</v>
      </c>
      <c r="AF22">
        <f t="shared" si="4"/>
        <v>-826.99471336225156</v>
      </c>
      <c r="AG22">
        <f t="shared" si="4"/>
        <v>-14.137123972570331</v>
      </c>
      <c r="AH22">
        <f t="shared" si="5"/>
        <v>-64593.071701629327</v>
      </c>
      <c r="AI22">
        <f t="shared" si="6"/>
        <v>-48894.309271719118</v>
      </c>
      <c r="AJ22">
        <f t="shared" si="7"/>
        <v>10502.995178326662</v>
      </c>
      <c r="AK22">
        <f t="shared" si="24"/>
        <v>3133.2471757414305</v>
      </c>
      <c r="AL22">
        <f t="shared" si="8"/>
        <v>-35258.066917651027</v>
      </c>
      <c r="AN22">
        <f t="shared" si="9"/>
        <v>3475.5112611260497</v>
      </c>
      <c r="AO22">
        <f t="shared" si="9"/>
        <v>-173.77556305630253</v>
      </c>
      <c r="AP22">
        <f t="shared" si="9"/>
        <v>-2.970619568222137</v>
      </c>
      <c r="AQ22">
        <f t="shared" si="9"/>
        <v>-13572.876855344493</v>
      </c>
      <c r="AR22">
        <f t="shared" si="9"/>
        <v>-10274.111776842967</v>
      </c>
      <c r="AS22">
        <f t="shared" si="9"/>
        <v>2206.9837586638391</v>
      </c>
      <c r="AT22">
        <f t="shared" si="9"/>
        <v>658.3860614360849</v>
      </c>
      <c r="AU22">
        <f t="shared" si="9"/>
        <v>-7408.7419567430434</v>
      </c>
      <c r="AW22">
        <v>19</v>
      </c>
      <c r="AX22">
        <f>(R22*SUMPRODUCT(K23:$K$23, X23:$X$23)-$AZ$3*SUMPRODUCT(K22:$K$22, W23:$W$23))/Z22</f>
        <v>18390.298342264359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29249.043686920857</v>
      </c>
      <c r="P23">
        <f t="shared" si="22"/>
        <v>1462.4521843460429</v>
      </c>
      <c r="Q23" s="4">
        <f t="shared" si="23"/>
        <v>25</v>
      </c>
      <c r="R23">
        <f t="shared" si="0"/>
        <v>2000000</v>
      </c>
      <c r="S23">
        <f t="shared" si="1"/>
        <v>19766.049270248128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10399.437102285836</v>
      </c>
      <c r="AC23">
        <f t="shared" si="2"/>
        <v>10399.437102285836</v>
      </c>
      <c r="AE23">
        <f t="shared" si="3"/>
        <v>15388.689260326108</v>
      </c>
      <c r="AF23">
        <f t="shared" si="4"/>
        <v>-769.43446301630536</v>
      </c>
      <c r="AG23">
        <f t="shared" si="4"/>
        <v>-13.153155898911823</v>
      </c>
      <c r="AH23">
        <f t="shared" si="5"/>
        <v>-67407.746714624373</v>
      </c>
      <c r="AI23">
        <f t="shared" si="6"/>
        <v>-52801.645073213484</v>
      </c>
      <c r="AJ23">
        <f t="shared" si="7"/>
        <v>0</v>
      </c>
      <c r="AK23">
        <f t="shared" si="24"/>
        <v>2140.8995032321982</v>
      </c>
      <c r="AL23">
        <f t="shared" si="8"/>
        <v>-50660.745569981285</v>
      </c>
      <c r="AN23">
        <f t="shared" si="9"/>
        <v>2978.715107657405</v>
      </c>
      <c r="AO23">
        <f t="shared" si="9"/>
        <v>-148.93575538287024</v>
      </c>
      <c r="AP23">
        <f t="shared" si="9"/>
        <v>-2.5459935883214717</v>
      </c>
      <c r="AQ23">
        <f t="shared" si="9"/>
        <v>-13047.795696911775</v>
      </c>
      <c r="AR23">
        <f t="shared" si="9"/>
        <v>-10220.562338225562</v>
      </c>
      <c r="AS23">
        <f t="shared" si="9"/>
        <v>0</v>
      </c>
      <c r="AT23">
        <f t="shared" si="9"/>
        <v>414.4036952318603</v>
      </c>
      <c r="AU23">
        <f t="shared" si="9"/>
        <v>-9806.1586429937015</v>
      </c>
      <c r="AW23">
        <v>20</v>
      </c>
      <c r="AX23">
        <f>(R23*SUMPRODUCT(K$23:$K24, X$23:$X24)-$AZ$3*SUMPRODUCT(K$22:$K23, W$23:$W24))/Z23</f>
        <v>19766.049270248128</v>
      </c>
    </row>
    <row r="25" spans="5:50" x14ac:dyDescent="0.25">
      <c r="AN25" s="8">
        <f t="shared" ref="AN25:AU25" si="25">SUM(AN3:AN23)</f>
        <v>241233.5291236979</v>
      </c>
      <c r="AO25" s="8">
        <f t="shared" si="25"/>
        <v>-33998.459221375539</v>
      </c>
      <c r="AP25" s="8">
        <f t="shared" si="25"/>
        <v>-1703.621831771419</v>
      </c>
      <c r="AQ25" s="8">
        <f t="shared" si="25"/>
        <v>-201831.62649875181</v>
      </c>
      <c r="AR25" s="8">
        <f t="shared" si="25"/>
        <v>3699.8215717991934</v>
      </c>
      <c r="AS25" s="8">
        <f t="shared" si="25"/>
        <v>-44435.998488836005</v>
      </c>
      <c r="AT25" s="8">
        <f t="shared" si="25"/>
        <v>59655.968668902235</v>
      </c>
      <c r="AU25" s="9">
        <f t="shared" si="25"/>
        <v>18919.791751865403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109097.15734406265</v>
      </c>
      <c r="K3">
        <v>1</v>
      </c>
      <c r="L3" s="2">
        <v>0</v>
      </c>
      <c r="O3">
        <f>$C$3</f>
        <v>109097.15734406265</v>
      </c>
      <c r="P3">
        <f>O3*B5</f>
        <v>87277.725875250122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109097.15734406265</v>
      </c>
      <c r="AF3">
        <f t="shared" ref="AF3:AG23" si="4">-$Z3*P3</f>
        <v>-87277.725875250122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20296.998881812531</v>
      </c>
      <c r="AJ3">
        <f t="shared" ref="AJ3:AJ23" si="7">AB3-AC3</f>
        <v>0</v>
      </c>
      <c r="AL3">
        <f t="shared" ref="AL3:AL23" si="8">SUM(AI3:AK3)</f>
        <v>20296.998881812531</v>
      </c>
      <c r="AN3">
        <f t="shared" ref="AN3:AU23" si="9">AE3*$K3</f>
        <v>109097.15734406265</v>
      </c>
      <c r="AO3">
        <f t="shared" si="9"/>
        <v>-87277.725875250122</v>
      </c>
      <c r="AP3">
        <f t="shared" si="9"/>
        <v>-1522.432587</v>
      </c>
      <c r="AQ3">
        <f t="shared" si="9"/>
        <v>0</v>
      </c>
      <c r="AR3">
        <f t="shared" si="9"/>
        <v>20296.998881812531</v>
      </c>
      <c r="AS3">
        <f t="shared" si="9"/>
        <v>0</v>
      </c>
      <c r="AT3">
        <f t="shared" si="9"/>
        <v>0</v>
      </c>
      <c r="AU3">
        <f t="shared" si="9"/>
        <v>20296.998881812531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79826.75605844846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2000000</v>
      </c>
      <c r="S4">
        <f t="shared" si="1"/>
        <v>48626.261801236455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47280.997693273239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-47280.997693273239</v>
      </c>
      <c r="AK4">
        <f>H4*SUM(AB4, AE4:AF4)</f>
        <v>0</v>
      </c>
      <c r="AL4">
        <f t="shared" si="8"/>
        <v>-82611.761693273234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-32545.758365175232</v>
      </c>
      <c r="AR4">
        <f t="shared" si="9"/>
        <v>-32545.758365175232</v>
      </c>
      <c r="AS4">
        <f t="shared" si="9"/>
        <v>-43553.995214756134</v>
      </c>
      <c r="AT4">
        <f t="shared" si="9"/>
        <v>0</v>
      </c>
      <c r="AU4">
        <f t="shared" si="9"/>
        <v>-76099.753579931348</v>
      </c>
      <c r="AW4">
        <v>1</v>
      </c>
      <c r="AX4">
        <f>(R4*SUMPRODUCT(K5:$K$23, X5:$X$23)-$AZ$3*SUMPRODUCT(K4:$K$22, W5:$W$23))/Z4</f>
        <v>48626.261801236455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109097.15734406265</v>
      </c>
      <c r="P5">
        <f t="shared" ref="P5:P23" si="22">O5*$C$5</f>
        <v>5454.8578672031326</v>
      </c>
      <c r="Q5" s="4">
        <f t="shared" ref="Q5:Q23" si="23">$C$8</f>
        <v>25</v>
      </c>
      <c r="R5">
        <f t="shared" si="0"/>
        <v>2000000</v>
      </c>
      <c r="S5">
        <f t="shared" si="1"/>
        <v>89271.412135588849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47280.997693273239</v>
      </c>
      <c r="AC5">
        <f t="shared" si="2"/>
        <v>84109.91392522637</v>
      </c>
      <c r="AE5">
        <f t="shared" si="3"/>
        <v>102789.37337474727</v>
      </c>
      <c r="AF5">
        <f t="shared" si="4"/>
        <v>-5139.4686687373642</v>
      </c>
      <c r="AG5">
        <f t="shared" si="4"/>
        <v>-23.554548962851904</v>
      </c>
      <c r="AH5">
        <f t="shared" si="5"/>
        <v>-40858.626611847641</v>
      </c>
      <c r="AI5">
        <f t="shared" si="6"/>
        <v>56767.723545199413</v>
      </c>
      <c r="AJ5">
        <f t="shared" si="7"/>
        <v>-36828.916231953132</v>
      </c>
      <c r="AK5">
        <f>H5*SUM(AB5, AE5:AF5)</f>
        <v>12402.02718011146</v>
      </c>
      <c r="AL5">
        <f t="shared" si="8"/>
        <v>32340.834493357739</v>
      </c>
      <c r="AN5">
        <f t="shared" si="9"/>
        <v>87222.986410524332</v>
      </c>
      <c r="AO5">
        <f t="shared" si="9"/>
        <v>-4361.1493205262168</v>
      </c>
      <c r="AP5">
        <f t="shared" si="9"/>
        <v>-19.987456257784711</v>
      </c>
      <c r="AQ5">
        <f t="shared" si="9"/>
        <v>-34671.010404207911</v>
      </c>
      <c r="AR5">
        <f t="shared" si="9"/>
        <v>48170.839229532416</v>
      </c>
      <c r="AS5">
        <f t="shared" si="9"/>
        <v>-31251.55796312281</v>
      </c>
      <c r="AT5">
        <f t="shared" si="9"/>
        <v>10523.868496114128</v>
      </c>
      <c r="AU5">
        <f t="shared" si="9"/>
        <v>27443.149762523732</v>
      </c>
      <c r="AW5">
        <v>2</v>
      </c>
      <c r="AX5">
        <f>(R5*SUMPRODUCT(K6:$K$23, X6:$X$23)-$AZ$3*SUMPRODUCT(K5:$K$22, W6:$W$23))/Z5</f>
        <v>89271.412135588849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109097.15734406265</v>
      </c>
      <c r="P6">
        <f t="shared" si="22"/>
        <v>5454.8578672031326</v>
      </c>
      <c r="Q6" s="4">
        <f t="shared" si="23"/>
        <v>25</v>
      </c>
      <c r="R6">
        <f t="shared" si="0"/>
        <v>2000000</v>
      </c>
      <c r="S6">
        <f t="shared" si="1"/>
        <v>122950.19461024705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84109.91392522637</v>
      </c>
      <c r="AC6">
        <f t="shared" si="2"/>
        <v>111845.01090899296</v>
      </c>
      <c r="AE6">
        <f t="shared" si="3"/>
        <v>99243.216263033537</v>
      </c>
      <c r="AF6">
        <f t="shared" si="4"/>
        <v>-4962.1608131516768</v>
      </c>
      <c r="AG6">
        <f t="shared" si="4"/>
        <v>-22.741934501108844</v>
      </c>
      <c r="AH6">
        <f t="shared" si="5"/>
        <v>-46165.5177691633</v>
      </c>
      <c r="AI6">
        <f t="shared" si="6"/>
        <v>48092.795746217438</v>
      </c>
      <c r="AJ6">
        <f t="shared" si="7"/>
        <v>-27735.096983766591</v>
      </c>
      <c r="AK6">
        <f>H6*SUM(AB6, AE6:AF6)</f>
        <v>15265.272031366763</v>
      </c>
      <c r="AL6">
        <f t="shared" si="8"/>
        <v>35622.970793817614</v>
      </c>
      <c r="AN6">
        <f t="shared" si="9"/>
        <v>77575.562098890878</v>
      </c>
      <c r="AO6">
        <f t="shared" si="9"/>
        <v>-3878.7781049445439</v>
      </c>
      <c r="AP6">
        <f t="shared" si="9"/>
        <v>-17.776714808030867</v>
      </c>
      <c r="AQ6">
        <f t="shared" si="9"/>
        <v>-36086.25481299682</v>
      </c>
      <c r="AR6">
        <f t="shared" si="9"/>
        <v>37592.752466141479</v>
      </c>
      <c r="AS6">
        <f t="shared" si="9"/>
        <v>-21679.72602460254</v>
      </c>
      <c r="AT6">
        <f t="shared" si="9"/>
        <v>11932.423222632437</v>
      </c>
      <c r="AU6">
        <f t="shared" si="9"/>
        <v>27845.449664171378</v>
      </c>
      <c r="AW6">
        <v>3</v>
      </c>
      <c r="AX6">
        <f>(R6*SUMPRODUCT(K7:$K$23, X7:$X$23)-$AZ$3*SUMPRODUCT(K6:$K$22, W7:$W$23))/Z6</f>
        <v>122950.19461024705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109097.15734406265</v>
      </c>
      <c r="P7">
        <f t="shared" si="22"/>
        <v>5454.8578672031326</v>
      </c>
      <c r="Q7" s="4">
        <f t="shared" si="23"/>
        <v>25</v>
      </c>
      <c r="R7">
        <f t="shared" si="0"/>
        <v>2000000</v>
      </c>
      <c r="S7">
        <f t="shared" si="1"/>
        <v>150442.38944799762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111845.01090899296</v>
      </c>
      <c r="AC7">
        <f t="shared" si="2"/>
        <v>131621.76856276474</v>
      </c>
      <c r="AE7">
        <f t="shared" si="3"/>
        <v>95448.901386662139</v>
      </c>
      <c r="AF7">
        <f t="shared" si="4"/>
        <v>-4772.4450693331064</v>
      </c>
      <c r="AG7">
        <f t="shared" si="4"/>
        <v>-21.872453808682284</v>
      </c>
      <c r="AH7">
        <f t="shared" si="5"/>
        <v>-51364.907793237799</v>
      </c>
      <c r="AI7">
        <f t="shared" si="6"/>
        <v>39289.676070282556</v>
      </c>
      <c r="AJ7">
        <f t="shared" si="7"/>
        <v>-19776.757653771783</v>
      </c>
      <c r="AK7">
        <f>H7*SUM(AB7, AE7:AF7)</f>
        <v>17330.166993490828</v>
      </c>
      <c r="AL7">
        <f t="shared" si="8"/>
        <v>36843.0854100016</v>
      </c>
      <c r="AN7">
        <f t="shared" si="9"/>
        <v>68728.426587092254</v>
      </c>
      <c r="AO7">
        <f t="shared" si="9"/>
        <v>-3436.4213293546122</v>
      </c>
      <c r="AP7">
        <f t="shared" si="9"/>
        <v>-15.749362371180203</v>
      </c>
      <c r="AQ7">
        <f t="shared" si="9"/>
        <v>-36985.541406279764</v>
      </c>
      <c r="AR7">
        <f t="shared" si="9"/>
        <v>28290.714489086695</v>
      </c>
      <c r="AS7">
        <f t="shared" si="9"/>
        <v>-14240.346581169813</v>
      </c>
      <c r="AT7">
        <f t="shared" si="9"/>
        <v>12478.667566105923</v>
      </c>
      <c r="AU7">
        <f t="shared" si="9"/>
        <v>26529.035474022807</v>
      </c>
      <c r="AW7">
        <v>4</v>
      </c>
      <c r="AX7">
        <f>(R7*SUMPRODUCT(K8:$K$23, X8:$X$23)-$AZ$3*SUMPRODUCT(K7:$K$22, W8:$W$23))/Z7</f>
        <v>150442.38944799762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109097.15734406265</v>
      </c>
      <c r="P8">
        <f t="shared" si="22"/>
        <v>5454.8578672031326</v>
      </c>
      <c r="Q8" s="4">
        <f t="shared" si="23"/>
        <v>25</v>
      </c>
      <c r="R8">
        <f t="shared" si="0"/>
        <v>2000000</v>
      </c>
      <c r="S8">
        <f t="shared" si="1"/>
        <v>172309.16179971161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131621.76856276474</v>
      </c>
      <c r="AC8">
        <f t="shared" si="2"/>
        <v>144369.23851977993</v>
      </c>
      <c r="AE8">
        <f t="shared" si="3"/>
        <v>91407.05790643167</v>
      </c>
      <c r="AF8">
        <f t="shared" si="4"/>
        <v>-4570.3528953215828</v>
      </c>
      <c r="AG8">
        <f t="shared" si="4"/>
        <v>-20.946251059997547</v>
      </c>
      <c r="AH8">
        <f t="shared" si="5"/>
        <v>-56598.256847833021</v>
      </c>
      <c r="AI8">
        <f t="shared" si="6"/>
        <v>30217.501912217063</v>
      </c>
      <c r="AJ8">
        <f t="shared" si="7"/>
        <v>-12747.469957015186</v>
      </c>
      <c r="AK8">
        <f t="shared" ref="AK8:AK23" si="24">H8*SUM(AB8:AB8, AE8:AF8)</f>
        <v>18693.92850066362</v>
      </c>
      <c r="AL8">
        <f t="shared" si="8"/>
        <v>36163.960455865497</v>
      </c>
      <c r="AN8">
        <f t="shared" si="9"/>
        <v>60629.859962551353</v>
      </c>
      <c r="AO8">
        <f t="shared" si="9"/>
        <v>-3031.4929981275673</v>
      </c>
      <c r="AP8">
        <f t="shared" si="9"/>
        <v>-13.893547146086794</v>
      </c>
      <c r="AQ8">
        <f t="shared" si="9"/>
        <v>-37541.350366197221</v>
      </c>
      <c r="AR8">
        <f t="shared" si="9"/>
        <v>20043.123051080474</v>
      </c>
      <c r="AS8">
        <f t="shared" si="9"/>
        <v>-8455.3352451384326</v>
      </c>
      <c r="AT8">
        <f t="shared" si="9"/>
        <v>12399.592472447719</v>
      </c>
      <c r="AU8">
        <f t="shared" si="9"/>
        <v>23987.380278389763</v>
      </c>
      <c r="AW8">
        <v>5</v>
      </c>
      <c r="AX8">
        <f>(R8*SUMPRODUCT(K9:$K$23, X9:$X$23)-$AZ$3*SUMPRODUCT(K8:$K$22, W9:$W$23))/Z8</f>
        <v>172309.16179971161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109097.15734406265</v>
      </c>
      <c r="P9">
        <f t="shared" si="22"/>
        <v>5454.8578672031326</v>
      </c>
      <c r="Q9" s="4">
        <f t="shared" si="23"/>
        <v>25</v>
      </c>
      <c r="R9">
        <f t="shared" si="0"/>
        <v>2000000</v>
      </c>
      <c r="S9">
        <f t="shared" si="1"/>
        <v>188634.587161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144369.23851977993</v>
      </c>
      <c r="AC9">
        <f t="shared" si="2"/>
        <v>150577.30130804915</v>
      </c>
      <c r="AE9">
        <f t="shared" si="3"/>
        <v>87086.656696884645</v>
      </c>
      <c r="AF9">
        <f t="shared" si="4"/>
        <v>-4354.3328348442319</v>
      </c>
      <c r="AG9">
        <f t="shared" si="4"/>
        <v>-19.956215821058723</v>
      </c>
      <c r="AH9">
        <f t="shared" si="5"/>
        <v>-62445.818267107941</v>
      </c>
      <c r="AI9">
        <f t="shared" si="6"/>
        <v>20266.549379111413</v>
      </c>
      <c r="AJ9">
        <f t="shared" si="7"/>
        <v>-6208.0627882692206</v>
      </c>
      <c r="AK9">
        <f t="shared" si="24"/>
        <v>19433.534896137131</v>
      </c>
      <c r="AL9">
        <f t="shared" si="8"/>
        <v>33492.021486979327</v>
      </c>
      <c r="AN9">
        <f t="shared" si="9"/>
        <v>53210.803806834352</v>
      </c>
      <c r="AO9">
        <f t="shared" si="9"/>
        <v>-2660.5401903417173</v>
      </c>
      <c r="AP9">
        <f t="shared" si="9"/>
        <v>-12.193444151579037</v>
      </c>
      <c r="AQ9">
        <f t="shared" si="9"/>
        <v>-38155.009164419789</v>
      </c>
      <c r="AR9">
        <f t="shared" si="9"/>
        <v>12383.061007921269</v>
      </c>
      <c r="AS9">
        <f t="shared" si="9"/>
        <v>-3793.1874247610158</v>
      </c>
      <c r="AT9">
        <f t="shared" si="9"/>
        <v>11874.080965478308</v>
      </c>
      <c r="AU9">
        <f t="shared" si="9"/>
        <v>20463.954548638565</v>
      </c>
      <c r="AW9">
        <v>6</v>
      </c>
      <c r="AX9">
        <f>(R9*SUMPRODUCT(K10:$K$23, X10:$X$23)-$AZ$3*SUMPRODUCT(K9:$K$22, W10:$W$23))/Z9</f>
        <v>188634.587161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109097.15734406265</v>
      </c>
      <c r="P10">
        <f t="shared" si="22"/>
        <v>5454.8578672031326</v>
      </c>
      <c r="Q10" s="4">
        <f t="shared" si="23"/>
        <v>25</v>
      </c>
      <c r="R10">
        <f t="shared" si="0"/>
        <v>2000000</v>
      </c>
      <c r="S10">
        <f t="shared" si="1"/>
        <v>200059.57274399904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150577.30130804915</v>
      </c>
      <c r="AC10">
        <f t="shared" si="2"/>
        <v>151311.24661935971</v>
      </c>
      <c r="AE10">
        <f t="shared" si="3"/>
        <v>82513.556606871818</v>
      </c>
      <c r="AF10">
        <f t="shared" si="4"/>
        <v>-4125.6778303435904</v>
      </c>
      <c r="AG10">
        <f t="shared" si="4"/>
        <v>-18.908273738665475</v>
      </c>
      <c r="AH10">
        <f t="shared" si="5"/>
        <v>-67870.39393461289</v>
      </c>
      <c r="AI10">
        <f t="shared" si="6"/>
        <v>10498.576568176679</v>
      </c>
      <c r="AJ10">
        <f t="shared" si="7"/>
        <v>-733.94531131055555</v>
      </c>
      <c r="AK10">
        <f t="shared" si="24"/>
        <v>19593.008390197454</v>
      </c>
      <c r="AL10">
        <f t="shared" si="8"/>
        <v>29357.639647063577</v>
      </c>
      <c r="AN10">
        <f t="shared" si="9"/>
        <v>46442.423599575552</v>
      </c>
      <c r="AO10">
        <f t="shared" si="9"/>
        <v>-2322.1211799787775</v>
      </c>
      <c r="AP10">
        <f t="shared" si="9"/>
        <v>-10.64244585519053</v>
      </c>
      <c r="AQ10">
        <f t="shared" si="9"/>
        <v>-38200.578360705978</v>
      </c>
      <c r="AR10">
        <f t="shared" si="9"/>
        <v>5909.0816130356134</v>
      </c>
      <c r="AS10">
        <f t="shared" si="9"/>
        <v>-413.09816772542848</v>
      </c>
      <c r="AT10">
        <f t="shared" si="9"/>
        <v>11027.846000905587</v>
      </c>
      <c r="AU10">
        <f t="shared" si="9"/>
        <v>16523.829446215772</v>
      </c>
      <c r="AW10">
        <v>7</v>
      </c>
      <c r="AX10">
        <f>(R10*SUMPRODUCT(K11:$K$23, X11:$X$23)-$AZ$3*SUMPRODUCT(K10:$K$22, W11:$W$23))/Z10</f>
        <v>200059.57274399904</v>
      </c>
    </row>
    <row r="11" spans="1:52" x14ac:dyDescent="0.25">
      <c r="A11" t="s">
        <v>33</v>
      </c>
      <c r="C11" s="7">
        <f>AU25</f>
        <v>55676.461664689137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109097.15734406265</v>
      </c>
      <c r="P11">
        <f t="shared" si="22"/>
        <v>5454.8578672031326</v>
      </c>
      <c r="Q11" s="4">
        <f t="shared" si="23"/>
        <v>25</v>
      </c>
      <c r="R11">
        <f t="shared" si="0"/>
        <v>2000000</v>
      </c>
      <c r="S11">
        <f t="shared" si="1"/>
        <v>207466.2692335652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151311.24661935971</v>
      </c>
      <c r="AC11">
        <f t="shared" si="2"/>
        <v>147853.33000667763</v>
      </c>
      <c r="AE11">
        <f t="shared" si="3"/>
        <v>77749.400262375057</v>
      </c>
      <c r="AF11">
        <f t="shared" si="4"/>
        <v>-3887.4700131187528</v>
      </c>
      <c r="AG11">
        <f t="shared" si="4"/>
        <v>-17.816550438884185</v>
      </c>
      <c r="AH11">
        <f t="shared" si="5"/>
        <v>-72211.244991570929</v>
      </c>
      <c r="AI11">
        <f t="shared" si="6"/>
        <v>1632.8687072464818</v>
      </c>
      <c r="AJ11">
        <f t="shared" si="7"/>
        <v>3457.9166126820783</v>
      </c>
      <c r="AK11">
        <f t="shared" si="24"/>
        <v>19268.519091001213</v>
      </c>
      <c r="AL11">
        <f t="shared" si="8"/>
        <v>24359.304410929773</v>
      </c>
      <c r="AN11">
        <f t="shared" si="9"/>
        <v>40311.409427322847</v>
      </c>
      <c r="AO11">
        <f t="shared" si="9"/>
        <v>-2015.5704713661423</v>
      </c>
      <c r="AP11">
        <f t="shared" si="9"/>
        <v>-9.2375022431133722</v>
      </c>
      <c r="AQ11">
        <f t="shared" si="9"/>
        <v>-37439.993778583652</v>
      </c>
      <c r="AR11">
        <f t="shared" si="9"/>
        <v>846.60767512993743</v>
      </c>
      <c r="AS11">
        <f t="shared" si="9"/>
        <v>1792.8561746967548</v>
      </c>
      <c r="AT11">
        <f t="shared" si="9"/>
        <v>9990.3170894479772</v>
      </c>
      <c r="AU11">
        <f t="shared" si="9"/>
        <v>12629.780939274669</v>
      </c>
      <c r="AW11">
        <v>8</v>
      </c>
      <c r="AX11">
        <f>(R11*SUMPRODUCT(K12:$K$23, X12:$X$23)-$AZ$3*SUMPRODUCT(K11:$K$22, W12:$W$23))/Z11</f>
        <v>207466.2692335652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109097.15734406265</v>
      </c>
      <c r="P12">
        <f t="shared" si="22"/>
        <v>5454.8578672031326</v>
      </c>
      <c r="Q12" s="4">
        <f t="shared" si="23"/>
        <v>25</v>
      </c>
      <c r="R12">
        <f t="shared" si="0"/>
        <v>2000000</v>
      </c>
      <c r="S12">
        <f t="shared" si="1"/>
        <v>211169.5004223467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147853.33000667763</v>
      </c>
      <c r="AC12">
        <f t="shared" si="2"/>
        <v>140938.15802252694</v>
      </c>
      <c r="AE12">
        <f t="shared" si="3"/>
        <v>72813.319967199437</v>
      </c>
      <c r="AF12">
        <f t="shared" si="4"/>
        <v>-3640.665998359972</v>
      </c>
      <c r="AG12">
        <f t="shared" si="4"/>
        <v>-16.68543015689357</v>
      </c>
      <c r="AH12">
        <f t="shared" si="5"/>
        <v>-76236.382208141731</v>
      </c>
      <c r="AI12">
        <f t="shared" si="6"/>
        <v>-7080.413669459158</v>
      </c>
      <c r="AJ12">
        <f t="shared" si="7"/>
        <v>6915.1719841506856</v>
      </c>
      <c r="AK12">
        <f t="shared" si="24"/>
        <v>18571.347500752952</v>
      </c>
      <c r="AL12">
        <f t="shared" si="8"/>
        <v>18406.10581544448</v>
      </c>
      <c r="AN12">
        <f t="shared" si="9"/>
        <v>34776.280928861197</v>
      </c>
      <c r="AO12">
        <f t="shared" si="9"/>
        <v>-1738.8140464430599</v>
      </c>
      <c r="AP12">
        <f t="shared" si="9"/>
        <v>-7.9691079436621557</v>
      </c>
      <c r="AQ12">
        <f t="shared" si="9"/>
        <v>-36411.165510165978</v>
      </c>
      <c r="AR12">
        <f t="shared" si="9"/>
        <v>-3381.6677356915084</v>
      </c>
      <c r="AS12">
        <f t="shared" si="9"/>
        <v>3302.7468559399113</v>
      </c>
      <c r="AT12">
        <f t="shared" si="9"/>
        <v>8869.8386257435395</v>
      </c>
      <c r="AU12">
        <f t="shared" si="9"/>
        <v>8790.9177459919429</v>
      </c>
      <c r="AW12">
        <v>9</v>
      </c>
      <c r="AX12">
        <f>(R12*SUMPRODUCT(K13:$K$23, X13:$X$23)-$AZ$3*SUMPRODUCT(K12:$K$22, W13:$W$23))/Z12</f>
        <v>211169.5004223467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109097.15734406265</v>
      </c>
      <c r="P13">
        <f t="shared" si="22"/>
        <v>5454.8578672031326</v>
      </c>
      <c r="Q13" s="4">
        <f t="shared" si="23"/>
        <v>25</v>
      </c>
      <c r="R13">
        <f t="shared" si="0"/>
        <v>2000000</v>
      </c>
      <c r="S13">
        <f t="shared" si="1"/>
        <v>211576.76737475564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140938.15802252694</v>
      </c>
      <c r="AC13">
        <f t="shared" si="2"/>
        <v>131381.51855941484</v>
      </c>
      <c r="AE13">
        <f t="shared" si="3"/>
        <v>67745.38802263861</v>
      </c>
      <c r="AF13">
        <f t="shared" si="4"/>
        <v>-3387.2694011319309</v>
      </c>
      <c r="AG13">
        <f t="shared" si="4"/>
        <v>-15.52409560246106</v>
      </c>
      <c r="AH13">
        <f t="shared" si="5"/>
        <v>-79558.42022908607</v>
      </c>
      <c r="AI13">
        <f t="shared" si="6"/>
        <v>-15215.825703181858</v>
      </c>
      <c r="AJ13">
        <f t="shared" si="7"/>
        <v>9556.6394631121075</v>
      </c>
      <c r="AK13">
        <f t="shared" si="24"/>
        <v>17567.612984983247</v>
      </c>
      <c r="AL13">
        <f t="shared" si="8"/>
        <v>11908.426744913497</v>
      </c>
      <c r="AN13">
        <f t="shared" si="9"/>
        <v>29805.293554817796</v>
      </c>
      <c r="AO13">
        <f t="shared" si="9"/>
        <v>-1490.26467774089</v>
      </c>
      <c r="AP13">
        <f t="shared" si="9"/>
        <v>-6.8299885809169245</v>
      </c>
      <c r="AQ13">
        <f t="shared" si="9"/>
        <v>-35002.560895998635</v>
      </c>
      <c r="AR13">
        <f t="shared" si="9"/>
        <v>-6694.3620075026529</v>
      </c>
      <c r="AS13">
        <f t="shared" si="9"/>
        <v>4204.5437026713562</v>
      </c>
      <c r="AT13">
        <f t="shared" si="9"/>
        <v>7729.0554731176608</v>
      </c>
      <c r="AU13">
        <f t="shared" si="9"/>
        <v>5239.2371682863641</v>
      </c>
      <c r="AW13">
        <v>10</v>
      </c>
      <c r="AX13">
        <f>(R13*SUMPRODUCT(K14:$K$23, X14:$X$23)-$AZ$3*SUMPRODUCT(K13:$K$22, W14:$W$23))/Z13</f>
        <v>211576.76737475564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109097.15734406265</v>
      </c>
      <c r="P14">
        <f t="shared" si="22"/>
        <v>5454.8578672031326</v>
      </c>
      <c r="Q14" s="4">
        <f t="shared" si="23"/>
        <v>25</v>
      </c>
      <c r="R14">
        <f t="shared" si="0"/>
        <v>2000000</v>
      </c>
      <c r="S14">
        <f t="shared" si="1"/>
        <v>208824.7611638167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131381.51855941484</v>
      </c>
      <c r="AC14">
        <f t="shared" si="2"/>
        <v>119764.41227238644</v>
      </c>
      <c r="AE14">
        <f t="shared" si="3"/>
        <v>62569.002148408472</v>
      </c>
      <c r="AF14">
        <f t="shared" si="4"/>
        <v>-3128.4501074204236</v>
      </c>
      <c r="AG14">
        <f t="shared" si="4"/>
        <v>-14.337908445928365</v>
      </c>
      <c r="AH14">
        <f t="shared" si="5"/>
        <v>-82475.696040646813</v>
      </c>
      <c r="AI14">
        <f t="shared" si="6"/>
        <v>-23049.481908104695</v>
      </c>
      <c r="AJ14">
        <f t="shared" si="7"/>
        <v>11617.106287028393</v>
      </c>
      <c r="AK14">
        <f t="shared" si="24"/>
        <v>16329.026225417678</v>
      </c>
      <c r="AL14">
        <f t="shared" si="8"/>
        <v>4896.6506043413756</v>
      </c>
      <c r="AN14">
        <f t="shared" si="9"/>
        <v>25357.957216618652</v>
      </c>
      <c r="AO14">
        <f t="shared" si="9"/>
        <v>-1267.8978608309326</v>
      </c>
      <c r="AP14">
        <f t="shared" si="9"/>
        <v>-5.8108657076752639</v>
      </c>
      <c r="AQ14">
        <f t="shared" si="9"/>
        <v>-33425.739580262176</v>
      </c>
      <c r="AR14">
        <f t="shared" si="9"/>
        <v>-9341.4910901821331</v>
      </c>
      <c r="AS14">
        <f t="shared" si="9"/>
        <v>4708.1793554681253</v>
      </c>
      <c r="AT14">
        <f t="shared" si="9"/>
        <v>6617.8256675892653</v>
      </c>
      <c r="AU14">
        <f t="shared" si="9"/>
        <v>1984.5139328752566</v>
      </c>
      <c r="AW14">
        <v>11</v>
      </c>
      <c r="AX14">
        <f>(R14*SUMPRODUCT(K15:$K$23, X15:$X$23)-$AZ$3*SUMPRODUCT(K14:$K$22, W15:$W$23))/Z14</f>
        <v>208824.7611638167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109097.15734406265</v>
      </c>
      <c r="P15">
        <f t="shared" si="22"/>
        <v>5454.8578672031326</v>
      </c>
      <c r="Q15" s="4">
        <f t="shared" si="23"/>
        <v>25</v>
      </c>
      <c r="R15">
        <f t="shared" si="0"/>
        <v>2000000</v>
      </c>
      <c r="S15">
        <f t="shared" si="1"/>
        <v>202818.33751172633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119764.41227238644</v>
      </c>
      <c r="AC15">
        <f t="shared" si="2"/>
        <v>106518.39820480134</v>
      </c>
      <c r="AE15">
        <f t="shared" si="3"/>
        <v>57296.862756873998</v>
      </c>
      <c r="AF15">
        <f t="shared" si="4"/>
        <v>-2864.8431378436999</v>
      </c>
      <c r="AG15">
        <f t="shared" si="4"/>
        <v>-13.129779031770584</v>
      </c>
      <c r="AH15">
        <f t="shared" si="5"/>
        <v>-85180.026375880072</v>
      </c>
      <c r="AI15">
        <f t="shared" si="6"/>
        <v>-30761.136535881546</v>
      </c>
      <c r="AJ15">
        <f t="shared" si="7"/>
        <v>13246.0140675851</v>
      </c>
      <c r="AK15">
        <f t="shared" si="24"/>
        <v>14906.337069812313</v>
      </c>
      <c r="AL15">
        <f t="shared" si="8"/>
        <v>-2608.7853984841331</v>
      </c>
      <c r="AN15">
        <f t="shared" si="9"/>
        <v>21390.810776184204</v>
      </c>
      <c r="AO15">
        <f t="shared" si="9"/>
        <v>-1069.5405388092101</v>
      </c>
      <c r="AP15">
        <f t="shared" si="9"/>
        <v>-4.9017800502178597</v>
      </c>
      <c r="AQ15">
        <f t="shared" si="9"/>
        <v>-31800.516440984957</v>
      </c>
      <c r="AR15">
        <f t="shared" si="9"/>
        <v>-11484.147983660181</v>
      </c>
      <c r="AS15">
        <f t="shared" si="9"/>
        <v>4945.1744271006146</v>
      </c>
      <c r="AT15">
        <f t="shared" si="9"/>
        <v>5565.0278267307285</v>
      </c>
      <c r="AU15">
        <f t="shared" si="9"/>
        <v>-973.94572982883778</v>
      </c>
      <c r="AW15">
        <v>12</v>
      </c>
      <c r="AX15">
        <f>(R15*SUMPRODUCT(K16:$K$23, X16:$X$23)-$AZ$3*SUMPRODUCT(K15:$K$22, W16:$W$23))/Z15</f>
        <v>202818.33751172633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109097.15734406265</v>
      </c>
      <c r="P16">
        <f t="shared" si="22"/>
        <v>5454.8578672031326</v>
      </c>
      <c r="Q16" s="4">
        <f t="shared" si="23"/>
        <v>25</v>
      </c>
      <c r="R16">
        <f t="shared" si="0"/>
        <v>2000000</v>
      </c>
      <c r="S16">
        <f t="shared" si="1"/>
        <v>193717.28089283989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106518.39820480134</v>
      </c>
      <c r="AC16">
        <f t="shared" si="2"/>
        <v>92311.796375113889</v>
      </c>
      <c r="AE16">
        <f t="shared" si="3"/>
        <v>51987.899723927578</v>
      </c>
      <c r="AF16">
        <f t="shared" si="4"/>
        <v>-2599.3949861963788</v>
      </c>
      <c r="AG16">
        <f t="shared" si="4"/>
        <v>-11.913211349763206</v>
      </c>
      <c r="AH16">
        <f t="shared" si="5"/>
        <v>-86821.591335173784</v>
      </c>
      <c r="AI16">
        <f t="shared" si="6"/>
        <v>-37444.999808792345</v>
      </c>
      <c r="AJ16">
        <f t="shared" si="7"/>
        <v>14206.601829687454</v>
      </c>
      <c r="AK16">
        <f t="shared" si="24"/>
        <v>13341.265498598395</v>
      </c>
      <c r="AL16">
        <f t="shared" si="8"/>
        <v>-9897.132480506496</v>
      </c>
      <c r="AN16">
        <f t="shared" si="9"/>
        <v>17878.868999124399</v>
      </c>
      <c r="AO16">
        <f t="shared" si="9"/>
        <v>-893.94344995621998</v>
      </c>
      <c r="AP16">
        <f t="shared" si="9"/>
        <v>-4.0970061535928313</v>
      </c>
      <c r="AQ16">
        <f t="shared" si="9"/>
        <v>-29858.32984252389</v>
      </c>
      <c r="AR16">
        <f t="shared" si="9"/>
        <v>-12877.5012995093</v>
      </c>
      <c r="AS16">
        <f t="shared" si="9"/>
        <v>4885.7132983735391</v>
      </c>
      <c r="AT16">
        <f t="shared" si="9"/>
        <v>4588.1203010437484</v>
      </c>
      <c r="AU16">
        <f t="shared" si="9"/>
        <v>-3403.6677000920131</v>
      </c>
      <c r="AW16">
        <v>13</v>
      </c>
      <c r="AX16">
        <f>(R16*SUMPRODUCT(K17:$K$23, X17:$X$23)-$AZ$3*SUMPRODUCT(K16:$K$22, W17:$W$23))/Z16</f>
        <v>193717.28089283989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109097.15734406265</v>
      </c>
      <c r="P17">
        <f t="shared" si="22"/>
        <v>5454.8578672031326</v>
      </c>
      <c r="Q17" s="4">
        <f t="shared" si="23"/>
        <v>25</v>
      </c>
      <c r="R17">
        <f t="shared" si="0"/>
        <v>2000000</v>
      </c>
      <c r="S17">
        <f t="shared" si="1"/>
        <v>181594.11509011517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92311.796375113889</v>
      </c>
      <c r="AC17">
        <f t="shared" si="2"/>
        <v>77744.946607119113</v>
      </c>
      <c r="AE17">
        <f t="shared" si="3"/>
        <v>46707.200112148988</v>
      </c>
      <c r="AF17">
        <f t="shared" si="4"/>
        <v>-2335.3600056074492</v>
      </c>
      <c r="AG17">
        <f t="shared" si="4"/>
        <v>-10.703120330818344</v>
      </c>
      <c r="AH17">
        <f t="shared" si="5"/>
        <v>-87276.712435778463</v>
      </c>
      <c r="AI17">
        <f t="shared" si="6"/>
        <v>-42915.575449567747</v>
      </c>
      <c r="AJ17">
        <f t="shared" si="7"/>
        <v>14566.849767994776</v>
      </c>
      <c r="AK17">
        <f t="shared" si="24"/>
        <v>11696.29214100822</v>
      </c>
      <c r="AL17">
        <f t="shared" si="8"/>
        <v>-16652.433540564751</v>
      </c>
      <c r="AN17">
        <f t="shared" si="9"/>
        <v>14796.635332711836</v>
      </c>
      <c r="AO17">
        <f t="shared" si="9"/>
        <v>-739.83176663559175</v>
      </c>
      <c r="AP17">
        <f t="shared" si="9"/>
        <v>-3.390701392440338</v>
      </c>
      <c r="AQ17">
        <f t="shared" si="9"/>
        <v>-27648.878199707462</v>
      </c>
      <c r="AR17">
        <f t="shared" si="9"/>
        <v>-13595.465335023659</v>
      </c>
      <c r="AS17">
        <f t="shared" si="9"/>
        <v>4614.7138652259437</v>
      </c>
      <c r="AT17">
        <f t="shared" si="9"/>
        <v>3705.3338487387928</v>
      </c>
      <c r="AU17">
        <f t="shared" si="9"/>
        <v>-5275.4176210589221</v>
      </c>
      <c r="AW17">
        <v>14</v>
      </c>
      <c r="AX17">
        <f>(R17*SUMPRODUCT(K18:$K$23, X18:$X$23)-$AZ$3*SUMPRODUCT(K17:$K$22, W18:$W$23))/Z17</f>
        <v>181594.11509011517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109097.15734406265</v>
      </c>
      <c r="P18">
        <f t="shared" si="22"/>
        <v>5454.8578672031326</v>
      </c>
      <c r="Q18" s="4">
        <f t="shared" si="23"/>
        <v>25</v>
      </c>
      <c r="R18">
        <f t="shared" si="0"/>
        <v>2000000</v>
      </c>
      <c r="S18">
        <f t="shared" si="1"/>
        <v>166114.24105756613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77744.946607119113</v>
      </c>
      <c r="AC18">
        <f t="shared" si="2"/>
        <v>63179.466937400561</v>
      </c>
      <c r="AE18">
        <f t="shared" si="3"/>
        <v>41493.734682235699</v>
      </c>
      <c r="AF18">
        <f t="shared" si="4"/>
        <v>-2074.686734111785</v>
      </c>
      <c r="AG18">
        <f t="shared" si="4"/>
        <v>-9.5084362627744259</v>
      </c>
      <c r="AH18">
        <f t="shared" si="5"/>
        <v>-87012.22917885879</v>
      </c>
      <c r="AI18">
        <f t="shared" si="6"/>
        <v>-47602.689666997649</v>
      </c>
      <c r="AJ18">
        <f t="shared" si="7"/>
        <v>14565.479669718552</v>
      </c>
      <c r="AK18">
        <f t="shared" si="24"/>
        <v>10025.957342081256</v>
      </c>
      <c r="AL18">
        <f t="shared" si="8"/>
        <v>-23011.252655197841</v>
      </c>
      <c r="AN18">
        <f t="shared" si="9"/>
        <v>12108.853618767873</v>
      </c>
      <c r="AO18">
        <f t="shared" si="9"/>
        <v>-605.44268093839366</v>
      </c>
      <c r="AP18">
        <f t="shared" si="9"/>
        <v>-2.774786693245328</v>
      </c>
      <c r="AQ18">
        <f t="shared" si="9"/>
        <v>-25392.227386573588</v>
      </c>
      <c r="AR18">
        <f t="shared" si="9"/>
        <v>-13891.591235437356</v>
      </c>
      <c r="AS18">
        <f t="shared" si="9"/>
        <v>4250.5516208274557</v>
      </c>
      <c r="AT18">
        <f t="shared" si="9"/>
        <v>2925.8115899422264</v>
      </c>
      <c r="AU18">
        <f t="shared" si="9"/>
        <v>-6715.2280246676737</v>
      </c>
      <c r="AW18">
        <v>15</v>
      </c>
      <c r="AX18">
        <f>(R18*SUMPRODUCT(K19:$K$23, X19:$X$23)-$AZ$3*SUMPRODUCT(K18:$K$22, W19:$W$23))/Z18</f>
        <v>166114.24105756613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109097.15734406265</v>
      </c>
      <c r="P19">
        <f t="shared" si="22"/>
        <v>5454.8578672031326</v>
      </c>
      <c r="Q19" s="4">
        <f t="shared" si="23"/>
        <v>25</v>
      </c>
      <c r="R19">
        <f t="shared" si="0"/>
        <v>2000000</v>
      </c>
      <c r="S19">
        <f t="shared" si="1"/>
        <v>146723.94445413499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63179.466937400561</v>
      </c>
      <c r="AC19">
        <f t="shared" si="2"/>
        <v>48943.596380361545</v>
      </c>
      <c r="AE19">
        <f t="shared" si="3"/>
        <v>36392.200708329015</v>
      </c>
      <c r="AF19">
        <f t="shared" si="4"/>
        <v>-1819.6100354164507</v>
      </c>
      <c r="AG19">
        <f t="shared" si="4"/>
        <v>-8.3394016843073988</v>
      </c>
      <c r="AH19">
        <f t="shared" si="5"/>
        <v>-85916.017267142641</v>
      </c>
      <c r="AI19">
        <f t="shared" si="6"/>
        <v>-51351.765995914386</v>
      </c>
      <c r="AJ19">
        <f t="shared" si="7"/>
        <v>14235.870557039016</v>
      </c>
      <c r="AK19">
        <f t="shared" si="24"/>
        <v>8364.8390738297167</v>
      </c>
      <c r="AL19">
        <f t="shared" si="8"/>
        <v>-28751.056365045653</v>
      </c>
      <c r="AN19">
        <f t="shared" si="9"/>
        <v>9782.9580083085602</v>
      </c>
      <c r="AO19">
        <f t="shared" si="9"/>
        <v>-489.14790041542801</v>
      </c>
      <c r="AP19">
        <f t="shared" si="9"/>
        <v>-2.2417994763731062</v>
      </c>
      <c r="AQ19">
        <f t="shared" si="9"/>
        <v>-23095.95937607596</v>
      </c>
      <c r="AR19">
        <f t="shared" si="9"/>
        <v>-13804.3910676592</v>
      </c>
      <c r="AS19">
        <f t="shared" si="9"/>
        <v>3826.8893103613455</v>
      </c>
      <c r="AT19">
        <f t="shared" si="9"/>
        <v>2248.6375600474707</v>
      </c>
      <c r="AU19">
        <f t="shared" si="9"/>
        <v>-7728.8641972503838</v>
      </c>
      <c r="AW19">
        <v>16</v>
      </c>
      <c r="AX19">
        <f>(R19*SUMPRODUCT(K20:$K$23, X20:$X$23)-$AZ$3*SUMPRODUCT(K19:$K$22, W20:$W$23))/Z19</f>
        <v>146723.94445413499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109097.15734406265</v>
      </c>
      <c r="P20">
        <f t="shared" si="22"/>
        <v>5454.8578672031326</v>
      </c>
      <c r="Q20" s="4">
        <f t="shared" si="23"/>
        <v>25</v>
      </c>
      <c r="R20">
        <f t="shared" si="0"/>
        <v>2000000</v>
      </c>
      <c r="S20">
        <f t="shared" si="1"/>
        <v>122469.23612820345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48943.596380361545</v>
      </c>
      <c r="AC20">
        <f t="shared" si="2"/>
        <v>35300.461649071804</v>
      </c>
      <c r="AE20">
        <f t="shared" si="3"/>
        <v>31446.101409625331</v>
      </c>
      <c r="AF20">
        <f t="shared" si="4"/>
        <v>-1572.3050704812665</v>
      </c>
      <c r="AG20">
        <f t="shared" si="4"/>
        <v>-7.2059855121735463</v>
      </c>
      <c r="AH20">
        <f t="shared" si="5"/>
        <v>-84001.772423262271</v>
      </c>
      <c r="AI20">
        <f t="shared" si="6"/>
        <v>-54135.182069630377</v>
      </c>
      <c r="AJ20">
        <f t="shared" si="7"/>
        <v>13643.134731289741</v>
      </c>
      <c r="AK20">
        <f t="shared" si="24"/>
        <v>6744.5619297935355</v>
      </c>
      <c r="AL20">
        <f t="shared" si="8"/>
        <v>-33747.485408547102</v>
      </c>
      <c r="AN20">
        <f t="shared" si="9"/>
        <v>7786.9977264797517</v>
      </c>
      <c r="AO20">
        <f t="shared" si="9"/>
        <v>-389.34988632398756</v>
      </c>
      <c r="AP20">
        <f t="shared" si="9"/>
        <v>-1.7844181086042614</v>
      </c>
      <c r="AQ20">
        <f t="shared" si="9"/>
        <v>-20801.357928585476</v>
      </c>
      <c r="AR20">
        <f t="shared" si="9"/>
        <v>-13405.494506538316</v>
      </c>
      <c r="AS20">
        <f t="shared" si="9"/>
        <v>3378.4492948970606</v>
      </c>
      <c r="AT20">
        <f t="shared" si="9"/>
        <v>1670.1557922639131</v>
      </c>
      <c r="AU20">
        <f t="shared" si="9"/>
        <v>-8356.8894193773431</v>
      </c>
      <c r="AW20">
        <v>17</v>
      </c>
      <c r="AX20">
        <f>(R20*SUMPRODUCT(K21:$K$23, X21:$X$23)-$AZ$3*SUMPRODUCT(K20:$K$22, W21:$W$23))/Z20</f>
        <v>122469.23612820345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109097.15734406265</v>
      </c>
      <c r="P21">
        <f t="shared" si="22"/>
        <v>5454.8578672031326</v>
      </c>
      <c r="Q21" s="4">
        <f t="shared" si="23"/>
        <v>25</v>
      </c>
      <c r="R21">
        <f t="shared" si="0"/>
        <v>2000000</v>
      </c>
      <c r="S21">
        <f t="shared" si="1"/>
        <v>91822.560772572222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35300.461649071804</v>
      </c>
      <c r="AC21">
        <f t="shared" si="2"/>
        <v>22473.845705838819</v>
      </c>
      <c r="AE21">
        <f t="shared" si="3"/>
        <v>26701.854756249151</v>
      </c>
      <c r="AF21">
        <f t="shared" si="4"/>
        <v>-1335.0927378124575</v>
      </c>
      <c r="AG21">
        <f t="shared" si="4"/>
        <v>-6.1188245886276373</v>
      </c>
      <c r="AH21">
        <f t="shared" si="5"/>
        <v>-81208.085473933854</v>
      </c>
      <c r="AI21">
        <f t="shared" si="6"/>
        <v>-55847.442280085786</v>
      </c>
      <c r="AJ21">
        <f t="shared" si="7"/>
        <v>12826.615943232984</v>
      </c>
      <c r="AK21">
        <f t="shared" si="24"/>
        <v>5191.4156636760381</v>
      </c>
      <c r="AL21">
        <f t="shared" si="8"/>
        <v>-37829.410673176761</v>
      </c>
      <c r="AN21">
        <f t="shared" si="9"/>
        <v>6090.9640105491144</v>
      </c>
      <c r="AO21">
        <f t="shared" si="9"/>
        <v>-304.54820052745572</v>
      </c>
      <c r="AP21">
        <f t="shared" si="9"/>
        <v>-1.3957659756752132</v>
      </c>
      <c r="AQ21">
        <f t="shared" si="9"/>
        <v>-18524.388305706208</v>
      </c>
      <c r="AR21">
        <f t="shared" si="9"/>
        <v>-12739.368261660224</v>
      </c>
      <c r="AS21">
        <f t="shared" si="9"/>
        <v>2925.8812468479673</v>
      </c>
      <c r="AT21">
        <f t="shared" si="9"/>
        <v>1184.2145895820722</v>
      </c>
      <c r="AU21">
        <f t="shared" si="9"/>
        <v>-8629.2724252301832</v>
      </c>
      <c r="AW21">
        <v>18</v>
      </c>
      <c r="AX21">
        <f>(R21*SUMPRODUCT(K22:$K$23, X22:$X$23)-$AZ$3*SUMPRODUCT(K21:$K$22, W22:$W$23))/Z21</f>
        <v>91822.560772572222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109097.15734406265</v>
      </c>
      <c r="P22">
        <f t="shared" si="22"/>
        <v>5454.8578672031326</v>
      </c>
      <c r="Q22" s="4">
        <f t="shared" si="23"/>
        <v>25</v>
      </c>
      <c r="R22">
        <f t="shared" si="0"/>
        <v>2000000</v>
      </c>
      <c r="S22">
        <f t="shared" si="1"/>
        <v>52390.407069415458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22473.845705838819</v>
      </c>
      <c r="AC22">
        <f t="shared" si="2"/>
        <v>10667.019861557405</v>
      </c>
      <c r="AE22">
        <f t="shared" si="3"/>
        <v>22212.874633454419</v>
      </c>
      <c r="AF22">
        <f t="shared" si="4"/>
        <v>-1110.6437316727208</v>
      </c>
      <c r="AG22">
        <f t="shared" si="4"/>
        <v>-5.0901588946541194</v>
      </c>
      <c r="AH22">
        <f t="shared" si="5"/>
        <v>-77398.195846979404</v>
      </c>
      <c r="AI22">
        <f t="shared" si="6"/>
        <v>-56301.05510409236</v>
      </c>
      <c r="AJ22">
        <f t="shared" si="7"/>
        <v>11806.825844281415</v>
      </c>
      <c r="AK22">
        <f t="shared" si="24"/>
        <v>3728.8920274673033</v>
      </c>
      <c r="AL22">
        <f t="shared" si="8"/>
        <v>-40765.337232343649</v>
      </c>
      <c r="AN22">
        <f t="shared" si="9"/>
        <v>4667.5688902944257</v>
      </c>
      <c r="AO22">
        <f t="shared" si="9"/>
        <v>-233.37844451472125</v>
      </c>
      <c r="AP22">
        <f t="shared" si="9"/>
        <v>-1.0695899425624327</v>
      </c>
      <c r="AQ22">
        <f t="shared" si="9"/>
        <v>-16263.604646477716</v>
      </c>
      <c r="AR22">
        <f t="shared" si="9"/>
        <v>-11830.483790640574</v>
      </c>
      <c r="AS22">
        <f t="shared" si="9"/>
        <v>2480.9563783740623</v>
      </c>
      <c r="AT22">
        <f t="shared" si="9"/>
        <v>783.5483119532912</v>
      </c>
      <c r="AU22">
        <f t="shared" si="9"/>
        <v>-8565.9791003132214</v>
      </c>
      <c r="AW22">
        <v>19</v>
      </c>
      <c r="AX22">
        <f>(R22*SUMPRODUCT(K23:$K$23, X23:$X$23)-$AZ$3*SUMPRODUCT(K22:$K$22, W23:$W$23))/Z22</f>
        <v>52390.407069415458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109097.15734406265</v>
      </c>
      <c r="P23">
        <f t="shared" si="22"/>
        <v>5454.8578672031326</v>
      </c>
      <c r="Q23" s="4">
        <f t="shared" si="23"/>
        <v>25</v>
      </c>
      <c r="R23">
        <f t="shared" si="0"/>
        <v>2000000</v>
      </c>
      <c r="S23">
        <f t="shared" si="1"/>
        <v>64572.607932784515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10667.019861557405</v>
      </c>
      <c r="AC23">
        <f t="shared" si="2"/>
        <v>10667.019861557405</v>
      </c>
      <c r="AE23">
        <f t="shared" si="3"/>
        <v>18022.216873135148</v>
      </c>
      <c r="AF23">
        <f t="shared" si="4"/>
        <v>-901.11084365675742</v>
      </c>
      <c r="AG23">
        <f t="shared" si="4"/>
        <v>-4.1298548266244</v>
      </c>
      <c r="AH23">
        <f t="shared" si="5"/>
        <v>-72752.198326654223</v>
      </c>
      <c r="AI23">
        <f t="shared" si="6"/>
        <v>-55635.222152002461</v>
      </c>
      <c r="AJ23">
        <f t="shared" si="7"/>
        <v>0</v>
      </c>
      <c r="AK23">
        <f t="shared" si="24"/>
        <v>2377.885508747715</v>
      </c>
      <c r="AL23">
        <f t="shared" si="8"/>
        <v>-53257.336643254748</v>
      </c>
      <c r="AN23">
        <f t="shared" si="9"/>
        <v>3488.4744740338106</v>
      </c>
      <c r="AO23">
        <f t="shared" si="9"/>
        <v>-174.42372370169053</v>
      </c>
      <c r="AP23">
        <f t="shared" si="9"/>
        <v>-0.79939628102135474</v>
      </c>
      <c r="AQ23">
        <f t="shared" si="9"/>
        <v>-14082.295678657454</v>
      </c>
      <c r="AR23">
        <f t="shared" si="9"/>
        <v>-10769.044324606357</v>
      </c>
      <c r="AS23">
        <f t="shared" si="9"/>
        <v>0</v>
      </c>
      <c r="AT23">
        <f t="shared" si="9"/>
        <v>460.27594484264307</v>
      </c>
      <c r="AU23">
        <f t="shared" si="9"/>
        <v>-10308.768379763715</v>
      </c>
      <c r="AW23">
        <v>20</v>
      </c>
      <c r="AX23">
        <f>(R23*SUMPRODUCT(K$23:$K24, X$23:$X24)-$AZ$3*SUMPRODUCT(K$22:$K23, W$23:$W24))/Z23</f>
        <v>64572.607932784515</v>
      </c>
    </row>
    <row r="25" spans="5:50" x14ac:dyDescent="0.25">
      <c r="AN25" s="8">
        <f t="shared" ref="AN25:AU25" si="25">SUM(AN3:AN23)</f>
        <v>731150.29277360591</v>
      </c>
      <c r="AO25" s="8">
        <f t="shared" si="25"/>
        <v>-118380.38264672726</v>
      </c>
      <c r="AP25" s="8">
        <f t="shared" si="25"/>
        <v>-1664.9782661389531</v>
      </c>
      <c r="AQ25" s="8">
        <f t="shared" si="25"/>
        <v>-603932.52045028587</v>
      </c>
      <c r="AR25" s="8">
        <f t="shared" si="25"/>
        <v>7172.4114104537166</v>
      </c>
      <c r="AS25" s="8">
        <f t="shared" si="25"/>
        <v>-78070.591090492017</v>
      </c>
      <c r="AT25" s="8">
        <f t="shared" si="25"/>
        <v>126574.64134472742</v>
      </c>
      <c r="AU25" s="9">
        <f t="shared" si="25"/>
        <v>55676.461664689137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1535.5979757793855</v>
      </c>
      <c r="K3">
        <v>1</v>
      </c>
      <c r="L3" s="2">
        <v>0</v>
      </c>
      <c r="O3">
        <f>$C$3</f>
        <v>1535.5979757793855</v>
      </c>
      <c r="P3">
        <f>O3*C5</f>
        <v>153.55979757793855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1535.5979757793855</v>
      </c>
      <c r="AF3">
        <f t="shared" ref="AF3:AG34" si="3">-$Z3*P3</f>
        <v>-153.55979757793855</v>
      </c>
      <c r="AG3">
        <f t="shared" si="3"/>
        <v>-1522.432587</v>
      </c>
      <c r="AH3">
        <f t="shared" ref="AH3:AH66" si="4">-X3*R3</f>
        <v>0</v>
      </c>
      <c r="AI3">
        <f t="shared" ref="AI3:AI34" si="5">SUM(AE3:AH3)</f>
        <v>-140.39440879855306</v>
      </c>
      <c r="AJ3">
        <f t="shared" ref="AJ3:AJ66" si="6">AB3-AC3</f>
        <v>0</v>
      </c>
      <c r="AL3">
        <f t="shared" ref="AL3:AL23" si="7">SUM(AI3:AK3)</f>
        <v>-140.39440879855306</v>
      </c>
      <c r="AN3">
        <f t="shared" ref="AN3:AU34" si="8">AE3*$K3</f>
        <v>1535.5979757793855</v>
      </c>
      <c r="AO3">
        <f t="shared" si="8"/>
        <v>-153.55979757793855</v>
      </c>
      <c r="AP3">
        <f t="shared" si="8"/>
        <v>-1522.432587</v>
      </c>
      <c r="AQ3">
        <f t="shared" si="8"/>
        <v>0</v>
      </c>
      <c r="AR3">
        <f t="shared" si="8"/>
        <v>-140.39440879855306</v>
      </c>
      <c r="AS3">
        <f t="shared" si="8"/>
        <v>0</v>
      </c>
      <c r="AT3">
        <f t="shared" si="8"/>
        <v>0</v>
      </c>
      <c r="AU3">
        <f t="shared" si="8"/>
        <v>-140.39440879855306</v>
      </c>
      <c r="AW3">
        <v>0</v>
      </c>
      <c r="AX3">
        <f>IF(Z3&gt;0, (R3*SUMPRODUCT(K3:$K$98, X3:$X$98)-K3*$AZ$3)/Z3, 0)</f>
        <v>0</v>
      </c>
      <c r="AZ3">
        <f>C6*SUMPRODUCT(X4:X98, K4:K98)/1</f>
        <v>853.9992252069917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50000</v>
      </c>
      <c r="S4">
        <f t="shared" si="1"/>
        <v>92.521997594030921</v>
      </c>
      <c r="U4">
        <f t="shared" ref="U4:U67" si="12">M4</f>
        <v>1.0468929999999999E-3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1.0468929999999999E-3</v>
      </c>
      <c r="Y4">
        <f t="shared" ref="Y4:Y67" si="16">V4*W4</f>
        <v>0.01</v>
      </c>
      <c r="Z4">
        <f t="shared" ref="Z4:Z67" si="17">MAX(0, W4-X4-Y4)</f>
        <v>0.98895310699999994</v>
      </c>
      <c r="AB4">
        <f t="shared" ref="AB4:AB67" si="18">AC3</f>
        <v>0</v>
      </c>
      <c r="AC4">
        <f t="shared" ref="AC4:AC67" si="19">S4*Z4</f>
        <v>91.499916986463404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-52.344649999999994</v>
      </c>
      <c r="AI4">
        <f t="shared" si="5"/>
        <v>-52.344649999999994</v>
      </c>
      <c r="AJ4">
        <f t="shared" si="6"/>
        <v>-91.499916986463404</v>
      </c>
      <c r="AK4">
        <f t="shared" ref="AK4:AK67" si="20">G4*SUM(AB4:AB4, AE4:AF4)</f>
        <v>0</v>
      </c>
      <c r="AL4">
        <f t="shared" si="7"/>
        <v>-143.84456698646341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-46.736294642857132</v>
      </c>
      <c r="AR4">
        <f t="shared" si="8"/>
        <v>-46.736294642857132</v>
      </c>
      <c r="AS4">
        <f t="shared" si="8"/>
        <v>-81.696354452199458</v>
      </c>
      <c r="AT4">
        <f t="shared" si="8"/>
        <v>0</v>
      </c>
      <c r="AU4">
        <f t="shared" si="8"/>
        <v>-128.4326490950566</v>
      </c>
      <c r="AW4">
        <v>1</v>
      </c>
      <c r="AX4">
        <f>IF(Z4&gt;0, (R4*SUMPRODUCT(K4:$K$98, X4:$X$98)-K4*$AZ$3)/Z4, 0)</f>
        <v>92.521997594030921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1.057716E-3</v>
      </c>
      <c r="Q5" s="4">
        <f t="shared" ref="Q5:Q68" si="22">$C$8</f>
        <v>25</v>
      </c>
      <c r="R5">
        <f t="shared" si="0"/>
        <v>50000</v>
      </c>
      <c r="S5">
        <f t="shared" si="1"/>
        <v>129.30236018688115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91.499916986463404</v>
      </c>
      <c r="AC5">
        <f t="shared" si="19"/>
        <v>126.45997679580591</v>
      </c>
      <c r="AE5">
        <f t="shared" si="2"/>
        <v>0</v>
      </c>
      <c r="AF5">
        <f t="shared" si="3"/>
        <v>0</v>
      </c>
      <c r="AG5">
        <f t="shared" si="3"/>
        <v>-24.450438610136906</v>
      </c>
      <c r="AH5">
        <f t="shared" si="4"/>
        <v>-52.301576226180593</v>
      </c>
      <c r="AI5">
        <f t="shared" si="5"/>
        <v>-76.7520148363175</v>
      </c>
      <c r="AJ5">
        <f t="shared" si="6"/>
        <v>-34.960059809342511</v>
      </c>
      <c r="AK5">
        <f t="shared" si="20"/>
        <v>6.4049941890524389</v>
      </c>
      <c r="AL5">
        <f t="shared" si="7"/>
        <v>-105.30708045660757</v>
      </c>
      <c r="AN5">
        <f t="shared" si="8"/>
        <v>0</v>
      </c>
      <c r="AO5">
        <f t="shared" si="8"/>
        <v>0</v>
      </c>
      <c r="AP5">
        <f t="shared" si="8"/>
        <v>-19.491739963438221</v>
      </c>
      <c r="AQ5">
        <f t="shared" si="8"/>
        <v>-41.694496353779165</v>
      </c>
      <c r="AR5">
        <f t="shared" si="8"/>
        <v>-61.186236317217386</v>
      </c>
      <c r="AS5">
        <f t="shared" si="8"/>
        <v>-27.869945638825342</v>
      </c>
      <c r="AT5">
        <f t="shared" si="8"/>
        <v>5.106022153262467</v>
      </c>
      <c r="AU5">
        <f t="shared" si="8"/>
        <v>-83.950159802780263</v>
      </c>
      <c r="AW5">
        <v>2</v>
      </c>
      <c r="AX5">
        <f>IF(Z5&gt;0, (R5*SUMPRODUCT(K5:$K$98, X5:$X$98)-K5*$AZ$3)/Z5, 0)</f>
        <v>129.30236018688115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1.0712440000000001E-3</v>
      </c>
      <c r="Q6" s="4">
        <f t="shared" si="22"/>
        <v>25</v>
      </c>
      <c r="R6">
        <f t="shared" si="0"/>
        <v>50000</v>
      </c>
      <c r="S6">
        <f t="shared" si="1"/>
        <v>163.05866199298495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126.45997679580591</v>
      </c>
      <c r="AC6">
        <f t="shared" si="19"/>
        <v>157.70865406006249</v>
      </c>
      <c r="AE6">
        <f t="shared" si="2"/>
        <v>0</v>
      </c>
      <c r="AF6">
        <f t="shared" si="3"/>
        <v>0</v>
      </c>
      <c r="AG6">
        <f t="shared" si="3"/>
        <v>-24.179741838377062</v>
      </c>
      <c r="AH6">
        <f t="shared" si="4"/>
        <v>-52.384771316955003</v>
      </c>
      <c r="AI6">
        <f t="shared" si="5"/>
        <v>-76.564513155332065</v>
      </c>
      <c r="AJ6">
        <f t="shared" si="6"/>
        <v>-31.248677264256571</v>
      </c>
      <c r="AK6">
        <f t="shared" si="20"/>
        <v>8.8521983757064149</v>
      </c>
      <c r="AL6">
        <f t="shared" si="7"/>
        <v>-98.960992043882214</v>
      </c>
      <c r="AN6">
        <f t="shared" si="8"/>
        <v>0</v>
      </c>
      <c r="AO6">
        <f t="shared" si="8"/>
        <v>0</v>
      </c>
      <c r="AP6">
        <f t="shared" si="8"/>
        <v>-17.210662637784328</v>
      </c>
      <c r="AQ6">
        <f t="shared" si="8"/>
        <v>-37.286445509631093</v>
      </c>
      <c r="AR6">
        <f t="shared" si="8"/>
        <v>-54.497108147415425</v>
      </c>
      <c r="AS6">
        <f t="shared" si="8"/>
        <v>-22.242191246993844</v>
      </c>
      <c r="AT6">
        <f t="shared" si="8"/>
        <v>6.3008199535537859</v>
      </c>
      <c r="AU6">
        <f t="shared" si="8"/>
        <v>-70.438479440855474</v>
      </c>
      <c r="AW6">
        <v>3</v>
      </c>
      <c r="AX6">
        <f>IF(Z6&gt;0, (R6*SUMPRODUCT(K6:$K$98, X6:$X$98)-K6*$AZ$3)/Z6, 0)</f>
        <v>163.05866199298495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1.0856730000000001E-3</v>
      </c>
      <c r="Q7" s="4">
        <f t="shared" si="22"/>
        <v>25</v>
      </c>
      <c r="R7">
        <f t="shared" si="0"/>
        <v>50000</v>
      </c>
      <c r="S7">
        <f t="shared" si="1"/>
        <v>193.99508971556367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157.70865406006249</v>
      </c>
      <c r="AC7">
        <f t="shared" si="19"/>
        <v>185.55004213796303</v>
      </c>
      <c r="AE7">
        <f t="shared" si="2"/>
        <v>0</v>
      </c>
      <c r="AF7">
        <f t="shared" si="3"/>
        <v>0</v>
      </c>
      <c r="AG7">
        <f t="shared" si="3"/>
        <v>-23.911693127132395</v>
      </c>
      <c r="AH7">
        <f t="shared" si="4"/>
        <v>-52.502585721792691</v>
      </c>
      <c r="AI7">
        <f t="shared" si="5"/>
        <v>-76.414278848925079</v>
      </c>
      <c r="AJ7">
        <f t="shared" si="6"/>
        <v>-27.841388077900547</v>
      </c>
      <c r="AK7">
        <f t="shared" si="20"/>
        <v>11.039605784204374</v>
      </c>
      <c r="AL7">
        <f t="shared" si="7"/>
        <v>-93.216061142621257</v>
      </c>
      <c r="AN7">
        <f t="shared" si="8"/>
        <v>0</v>
      </c>
      <c r="AO7">
        <f t="shared" si="8"/>
        <v>0</v>
      </c>
      <c r="AP7">
        <f t="shared" si="8"/>
        <v>-15.196313267561189</v>
      </c>
      <c r="AQ7">
        <f t="shared" si="8"/>
        <v>-33.366342389198621</v>
      </c>
      <c r="AR7">
        <f t="shared" si="8"/>
        <v>-48.562655656759802</v>
      </c>
      <c r="AS7">
        <f t="shared" si="8"/>
        <v>-17.693705451390532</v>
      </c>
      <c r="AT7">
        <f t="shared" si="8"/>
        <v>7.0158690543244235</v>
      </c>
      <c r="AU7">
        <f t="shared" si="8"/>
        <v>-59.240492053825918</v>
      </c>
      <c r="AW7">
        <v>4</v>
      </c>
      <c r="AX7">
        <f>IF(Z7&gt;0, (R7*SUMPRODUCT(K7:$K$98, X7:$X$98)-K7*$AZ$3)/Z7, 0)</f>
        <v>193.99508971556367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1.1037099999999999E-3</v>
      </c>
      <c r="Q8" s="4">
        <f t="shared" si="22"/>
        <v>25</v>
      </c>
      <c r="R8">
        <f t="shared" si="0"/>
        <v>50000</v>
      </c>
      <c r="S8">
        <f t="shared" si="1"/>
        <v>222.37578126986094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185.55004213796303</v>
      </c>
      <c r="AC8">
        <f t="shared" si="19"/>
        <v>210.33355116620316</v>
      </c>
      <c r="AE8">
        <f t="shared" si="2"/>
        <v>0</v>
      </c>
      <c r="AF8">
        <f t="shared" si="3"/>
        <v>0</v>
      </c>
      <c r="AG8">
        <f t="shared" si="3"/>
        <v>-23.646184621039723</v>
      </c>
      <c r="AH8">
        <f t="shared" si="4"/>
        <v>-52.783149642694589</v>
      </c>
      <c r="AI8">
        <f t="shared" si="5"/>
        <v>-76.429334263734319</v>
      </c>
      <c r="AJ8">
        <f t="shared" si="6"/>
        <v>-24.783509028240132</v>
      </c>
      <c r="AK8">
        <f t="shared" si="20"/>
        <v>12.988502949657413</v>
      </c>
      <c r="AL8">
        <f t="shared" si="7"/>
        <v>-88.224340342317035</v>
      </c>
      <c r="AN8">
        <f t="shared" si="8"/>
        <v>0</v>
      </c>
      <c r="AO8">
        <f t="shared" si="8"/>
        <v>0</v>
      </c>
      <c r="AP8">
        <f t="shared" si="8"/>
        <v>-13.417480189258068</v>
      </c>
      <c r="AQ8">
        <f t="shared" si="8"/>
        <v>-29.950576636678498</v>
      </c>
      <c r="AR8">
        <f t="shared" si="8"/>
        <v>-43.36805682593657</v>
      </c>
      <c r="AS8">
        <f t="shared" si="8"/>
        <v>-14.062828601567817</v>
      </c>
      <c r="AT8">
        <f t="shared" si="8"/>
        <v>7.3700253892158578</v>
      </c>
      <c r="AU8">
        <f t="shared" si="8"/>
        <v>-50.060860038288524</v>
      </c>
      <c r="AW8">
        <v>5</v>
      </c>
      <c r="AX8">
        <f>IF(Z8&gt;0, (R8*SUMPRODUCT(K8:$K$98, X8:$X$98)-K8*$AZ$3)/Z8, 0)</f>
        <v>222.37578126986094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1.131668E-3</v>
      </c>
      <c r="Q9" s="4">
        <f t="shared" si="22"/>
        <v>25</v>
      </c>
      <c r="R9">
        <f t="shared" si="0"/>
        <v>50000</v>
      </c>
      <c r="S9">
        <f t="shared" si="1"/>
        <v>248.36724422967637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210.33355116620316</v>
      </c>
      <c r="AC9">
        <f t="shared" si="19"/>
        <v>232.30248472366651</v>
      </c>
      <c r="AE9">
        <f t="shared" si="2"/>
        <v>0</v>
      </c>
      <c r="AF9">
        <f t="shared" si="3"/>
        <v>0</v>
      </c>
      <c r="AG9">
        <f t="shared" si="3"/>
        <v>-23.382963144371601</v>
      </c>
      <c r="AH9">
        <f t="shared" si="4"/>
        <v>-53.519260915445557</v>
      </c>
      <c r="AI9">
        <f t="shared" si="5"/>
        <v>-76.902224059817158</v>
      </c>
      <c r="AJ9">
        <f t="shared" si="6"/>
        <v>-21.968933557463345</v>
      </c>
      <c r="AK9">
        <f t="shared" si="20"/>
        <v>14.723348581634223</v>
      </c>
      <c r="AL9">
        <f t="shared" si="7"/>
        <v>-84.147809035646276</v>
      </c>
      <c r="AN9">
        <f t="shared" si="8"/>
        <v>0</v>
      </c>
      <c r="AO9">
        <f t="shared" si="8"/>
        <v>0</v>
      </c>
      <c r="AP9">
        <f t="shared" si="8"/>
        <v>-11.846536834280954</v>
      </c>
      <c r="AQ9">
        <f t="shared" si="8"/>
        <v>-27.114523162173747</v>
      </c>
      <c r="AR9">
        <f t="shared" si="8"/>
        <v>-38.961059996454701</v>
      </c>
      <c r="AS9">
        <f t="shared" si="8"/>
        <v>-11.130145439287721</v>
      </c>
      <c r="AT9">
        <f t="shared" si="8"/>
        <v>7.4593065993978618</v>
      </c>
      <c r="AU9">
        <f t="shared" si="8"/>
        <v>-42.631898836344554</v>
      </c>
      <c r="AW9">
        <v>6</v>
      </c>
      <c r="AX9">
        <f>IF(Z9&gt;0, (R9*SUMPRODUCT(K9:$K$98, X9:$X$98)-K9*$AZ$3)/Z9, 0)</f>
        <v>248.36724422967637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1.1650359999999999E-3</v>
      </c>
      <c r="Q10" s="4">
        <f t="shared" si="22"/>
        <v>25</v>
      </c>
      <c r="R10">
        <f t="shared" si="0"/>
        <v>50000</v>
      </c>
      <c r="S10">
        <f t="shared" si="1"/>
        <v>271.97673997002511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232.30248472366651</v>
      </c>
      <c r="AC10">
        <f t="shared" si="19"/>
        <v>251.54466709197646</v>
      </c>
      <c r="AE10">
        <f t="shared" si="2"/>
        <v>0</v>
      </c>
      <c r="AF10">
        <f t="shared" si="3"/>
        <v>0</v>
      </c>
      <c r="AG10">
        <f t="shared" si="3"/>
        <v>-23.121891519078019</v>
      </c>
      <c r="AH10">
        <f t="shared" si="4"/>
        <v>-54.483987699732232</v>
      </c>
      <c r="AI10">
        <f t="shared" si="5"/>
        <v>-77.605879218810259</v>
      </c>
      <c r="AJ10">
        <f t="shared" si="6"/>
        <v>-19.242182368309955</v>
      </c>
      <c r="AK10">
        <f t="shared" si="20"/>
        <v>16.261173930656657</v>
      </c>
      <c r="AL10">
        <f t="shared" si="7"/>
        <v>-80.58688765646356</v>
      </c>
      <c r="AN10">
        <f t="shared" si="8"/>
        <v>0</v>
      </c>
      <c r="AO10">
        <f t="shared" si="8"/>
        <v>0</v>
      </c>
      <c r="AP10">
        <f t="shared" si="8"/>
        <v>-10.459169485759716</v>
      </c>
      <c r="AQ10">
        <f t="shared" si="8"/>
        <v>-24.645789084398835</v>
      </c>
      <c r="AR10">
        <f t="shared" si="8"/>
        <v>-35.104958570158551</v>
      </c>
      <c r="AS10">
        <f t="shared" si="8"/>
        <v>-8.7041860956744159</v>
      </c>
      <c r="AT10">
        <f t="shared" si="8"/>
        <v>7.3557292679892878</v>
      </c>
      <c r="AU10">
        <f t="shared" si="8"/>
        <v>-36.453415397843685</v>
      </c>
      <c r="AW10">
        <v>7</v>
      </c>
      <c r="AX10">
        <f>IF(Z10&gt;0, (R10*SUMPRODUCT(K10:$K$98, X10:$X$98)-K10*$AZ$3)/Z10, 0)</f>
        <v>271.97673997002511</v>
      </c>
    </row>
    <row r="11" spans="1:52" x14ac:dyDescent="0.25">
      <c r="A11" t="s">
        <v>33</v>
      </c>
      <c r="C11" s="12">
        <f>AU100</f>
        <v>-1243.8269652056047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1.1975029999999999E-3</v>
      </c>
      <c r="Q11" s="4">
        <f t="shared" si="22"/>
        <v>25</v>
      </c>
      <c r="R11">
        <f t="shared" si="0"/>
        <v>50000</v>
      </c>
      <c r="S11">
        <f t="shared" si="1"/>
        <v>293.3658975192053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251.54466709197646</v>
      </c>
      <c r="AC11">
        <f t="shared" si="19"/>
        <v>268.28879365979526</v>
      </c>
      <c r="AE11">
        <f t="shared" si="2"/>
        <v>0</v>
      </c>
      <c r="AF11">
        <f t="shared" si="3"/>
        <v>0</v>
      </c>
      <c r="AG11">
        <f t="shared" si="3"/>
        <v>-22.862984069427466</v>
      </c>
      <c r="AH11">
        <f t="shared" si="4"/>
        <v>-55.377068919540967</v>
      </c>
      <c r="AI11">
        <f t="shared" si="5"/>
        <v>-78.240052988968429</v>
      </c>
      <c r="AJ11">
        <f t="shared" si="6"/>
        <v>-16.744126567818796</v>
      </c>
      <c r="AK11">
        <f t="shared" si="20"/>
        <v>17.608126696438354</v>
      </c>
      <c r="AL11">
        <f t="shared" si="7"/>
        <v>-77.376052860348864</v>
      </c>
      <c r="AN11">
        <f t="shared" si="8"/>
        <v>0</v>
      </c>
      <c r="AO11">
        <f t="shared" si="8"/>
        <v>0</v>
      </c>
      <c r="AP11">
        <f t="shared" si="8"/>
        <v>-9.2339758072012597</v>
      </c>
      <c r="AQ11">
        <f t="shared" si="8"/>
        <v>-22.365869351260205</v>
      </c>
      <c r="AR11">
        <f t="shared" si="8"/>
        <v>-31.599845158461463</v>
      </c>
      <c r="AS11">
        <f t="shared" si="8"/>
        <v>-6.7626718879057721</v>
      </c>
      <c r="AT11">
        <f t="shared" si="8"/>
        <v>7.1116270488272288</v>
      </c>
      <c r="AU11">
        <f t="shared" si="8"/>
        <v>-31.250889997540003</v>
      </c>
      <c r="AW11">
        <v>8</v>
      </c>
      <c r="AX11">
        <f>IF(Z11&gt;0, (R11*SUMPRODUCT(K11:$K$98, X11:$X$98)-K11*$AZ$3)/Z11, 0)</f>
        <v>293.3658975192053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1.2389879999999999E-3</v>
      </c>
      <c r="Q12" s="4">
        <f t="shared" si="22"/>
        <v>25</v>
      </c>
      <c r="R12">
        <f t="shared" si="0"/>
        <v>50000</v>
      </c>
      <c r="S12">
        <f t="shared" si="1"/>
        <v>312.83493868081462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268.28879365979526</v>
      </c>
      <c r="AC12">
        <f t="shared" si="19"/>
        <v>282.87820614087229</v>
      </c>
      <c r="AE12">
        <f t="shared" si="2"/>
        <v>0</v>
      </c>
      <c r="AF12">
        <f t="shared" si="3"/>
        <v>0</v>
      </c>
      <c r="AG12">
        <f t="shared" si="3"/>
        <v>-22.606027265826981</v>
      </c>
      <c r="AH12">
        <f t="shared" si="4"/>
        <v>-56.653925812423587</v>
      </c>
      <c r="AI12">
        <f t="shared" si="5"/>
        <v>-79.259953078250561</v>
      </c>
      <c r="AJ12">
        <f t="shared" si="6"/>
        <v>-14.589412481077034</v>
      </c>
      <c r="AK12">
        <f t="shared" si="20"/>
        <v>18.78021555618567</v>
      </c>
      <c r="AL12">
        <f t="shared" si="7"/>
        <v>-75.069150003141928</v>
      </c>
      <c r="AN12">
        <f t="shared" si="8"/>
        <v>0</v>
      </c>
      <c r="AO12">
        <f t="shared" si="8"/>
        <v>0</v>
      </c>
      <c r="AP12">
        <f t="shared" si="8"/>
        <v>-8.1519600570641373</v>
      </c>
      <c r="AQ12">
        <f t="shared" si="8"/>
        <v>-20.42997360252263</v>
      </c>
      <c r="AR12">
        <f t="shared" si="8"/>
        <v>-28.581933659586763</v>
      </c>
      <c r="AS12">
        <f t="shared" si="8"/>
        <v>-5.2610883992677584</v>
      </c>
      <c r="AT12">
        <f t="shared" si="8"/>
        <v>6.7723340008755644</v>
      </c>
      <c r="AU12">
        <f t="shared" si="8"/>
        <v>-27.070688057978959</v>
      </c>
      <c r="AW12">
        <v>9</v>
      </c>
      <c r="AX12">
        <f>IF(Z12&gt;0, (R12*SUMPRODUCT(K12:$K$98, X12:$X$98)-K12*$AZ$3)/Z12, 0)</f>
        <v>312.83493868081462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1.2822770000000001E-3</v>
      </c>
      <c r="Q13" s="4">
        <f t="shared" si="22"/>
        <v>25</v>
      </c>
      <c r="R13">
        <f t="shared" si="0"/>
        <v>50000</v>
      </c>
      <c r="S13">
        <f t="shared" si="1"/>
        <v>330.45980811009571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282.87820614087229</v>
      </c>
      <c r="AC13">
        <f t="shared" si="19"/>
        <v>295.44401988865059</v>
      </c>
      <c r="AE13">
        <f t="shared" si="2"/>
        <v>0</v>
      </c>
      <c r="AF13">
        <f t="shared" si="3"/>
        <v>0</v>
      </c>
      <c r="AG13">
        <f t="shared" si="3"/>
        <v>-22.350979804344366</v>
      </c>
      <c r="AH13">
        <f t="shared" si="4"/>
        <v>-57.974377648685646</v>
      </c>
      <c r="AI13">
        <f t="shared" si="5"/>
        <v>-80.325357453030009</v>
      </c>
      <c r="AJ13">
        <f t="shared" si="6"/>
        <v>-12.565813747778293</v>
      </c>
      <c r="AK13">
        <f t="shared" si="20"/>
        <v>19.801474429861063</v>
      </c>
      <c r="AL13">
        <f t="shared" si="7"/>
        <v>-73.089696770947242</v>
      </c>
      <c r="AN13">
        <f t="shared" si="8"/>
        <v>0</v>
      </c>
      <c r="AO13">
        <f t="shared" si="8"/>
        <v>0</v>
      </c>
      <c r="AP13">
        <f t="shared" si="8"/>
        <v>-7.1964173085780381</v>
      </c>
      <c r="AQ13">
        <f t="shared" si="8"/>
        <v>-18.666198010878624</v>
      </c>
      <c r="AR13">
        <f t="shared" si="8"/>
        <v>-25.862615319456662</v>
      </c>
      <c r="AS13">
        <f t="shared" si="8"/>
        <v>-4.0458557227680414</v>
      </c>
      <c r="AT13">
        <f t="shared" si="8"/>
        <v>6.3755448114502737</v>
      </c>
      <c r="AU13">
        <f t="shared" si="8"/>
        <v>-23.532926230774429</v>
      </c>
      <c r="AW13">
        <v>10</v>
      </c>
      <c r="AX13">
        <f>IF(Z13&gt;0, (R13*SUMPRODUCT(K13:$K$98, X13:$X$98)-K13*$AZ$3)/Z13, 0)</f>
        <v>330.45980811009571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1.3327809999999999E-3</v>
      </c>
      <c r="Q14" s="4">
        <f t="shared" si="22"/>
        <v>25</v>
      </c>
      <c r="R14">
        <f t="shared" si="0"/>
        <v>50000</v>
      </c>
      <c r="S14">
        <f t="shared" si="1"/>
        <v>346.45982272173717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295.44401988865059</v>
      </c>
      <c r="AC14">
        <f t="shared" si="19"/>
        <v>306.23834629768379</v>
      </c>
      <c r="AE14">
        <f t="shared" si="2"/>
        <v>0</v>
      </c>
      <c r="AF14">
        <f t="shared" si="3"/>
        <v>0</v>
      </c>
      <c r="AG14">
        <f t="shared" si="3"/>
        <v>-22.097681045086308</v>
      </c>
      <c r="AH14">
        <f t="shared" si="4"/>
        <v>-59.577922429227776</v>
      </c>
      <c r="AI14">
        <f t="shared" si="5"/>
        <v>-81.675603474314087</v>
      </c>
      <c r="AJ14">
        <f t="shared" si="6"/>
        <v>-10.794326409033204</v>
      </c>
      <c r="AK14">
        <f t="shared" si="20"/>
        <v>20.681081392205542</v>
      </c>
      <c r="AL14">
        <f t="shared" si="7"/>
        <v>-71.788848491141749</v>
      </c>
      <c r="AN14">
        <f t="shared" si="8"/>
        <v>0</v>
      </c>
      <c r="AO14">
        <f t="shared" si="8"/>
        <v>0</v>
      </c>
      <c r="AP14">
        <f t="shared" si="8"/>
        <v>-6.3525552564601009</v>
      </c>
      <c r="AQ14">
        <f t="shared" si="8"/>
        <v>-17.127229030257045</v>
      </c>
      <c r="AR14">
        <f t="shared" si="8"/>
        <v>-23.479784286717145</v>
      </c>
      <c r="AS14">
        <f t="shared" si="8"/>
        <v>-3.103110902440041</v>
      </c>
      <c r="AT14">
        <f t="shared" si="8"/>
        <v>5.9453167071821751</v>
      </c>
      <c r="AU14">
        <f t="shared" si="8"/>
        <v>-20.637578481975012</v>
      </c>
      <c r="AW14">
        <v>11</v>
      </c>
      <c r="AX14">
        <f>IF(Z14&gt;0, (R14*SUMPRODUCT(K14:$K$98, X14:$X$98)-K14*$AZ$3)/Z14, 0)</f>
        <v>346.45982272173717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1.4022240000000001E-3</v>
      </c>
      <c r="Q15" s="4">
        <f t="shared" si="22"/>
        <v>25</v>
      </c>
      <c r="R15">
        <f t="shared" si="0"/>
        <v>50000</v>
      </c>
      <c r="S15">
        <f t="shared" si="1"/>
        <v>360.95763947631156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306.23834629768379</v>
      </c>
      <c r="AC15">
        <f t="shared" si="19"/>
        <v>315.41515692806217</v>
      </c>
      <c r="AE15">
        <f t="shared" si="2"/>
        <v>0</v>
      </c>
      <c r="AF15">
        <f t="shared" si="3"/>
        <v>0</v>
      </c>
      <c r="AG15">
        <f t="shared" si="3"/>
        <v>-21.845718335929682</v>
      </c>
      <c r="AH15">
        <f t="shared" si="4"/>
        <v>-61.971797411530218</v>
      </c>
      <c r="AI15">
        <f t="shared" si="5"/>
        <v>-83.817515747459908</v>
      </c>
      <c r="AJ15">
        <f t="shared" si="6"/>
        <v>-9.1768106303783838</v>
      </c>
      <c r="AK15">
        <f t="shared" si="20"/>
        <v>21.436684240837867</v>
      </c>
      <c r="AL15">
        <f t="shared" si="7"/>
        <v>-71.557642137000428</v>
      </c>
      <c r="AN15">
        <f t="shared" si="8"/>
        <v>0</v>
      </c>
      <c r="AO15">
        <f t="shared" si="8"/>
        <v>0</v>
      </c>
      <c r="AP15">
        <f t="shared" si="8"/>
        <v>-5.607251784333541</v>
      </c>
      <c r="AQ15">
        <f t="shared" si="8"/>
        <v>-15.906616860597339</v>
      </c>
      <c r="AR15">
        <f t="shared" si="8"/>
        <v>-21.513868644930881</v>
      </c>
      <c r="AS15">
        <f t="shared" si="8"/>
        <v>-2.3554587214946059</v>
      </c>
      <c r="AT15">
        <f t="shared" si="8"/>
        <v>5.5022629199580155</v>
      </c>
      <c r="AU15">
        <f t="shared" si="8"/>
        <v>-18.367064446467474</v>
      </c>
      <c r="AW15">
        <v>12</v>
      </c>
      <c r="AX15">
        <f>IF(Z15&gt;0, (R15*SUMPRODUCT(K15:$K$98, X15:$X$98)-K15*$AZ$3)/Z15, 0)</f>
        <v>360.95763947631156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1.482489E-3</v>
      </c>
      <c r="Q16" s="4">
        <f t="shared" si="22"/>
        <v>25</v>
      </c>
      <c r="R16">
        <f t="shared" si="0"/>
        <v>50000</v>
      </c>
      <c r="S16">
        <f t="shared" si="1"/>
        <v>373.92470208535809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315.41515692806217</v>
      </c>
      <c r="AC16">
        <f t="shared" si="19"/>
        <v>322.99428976446063</v>
      </c>
      <c r="AE16">
        <f t="shared" si="2"/>
        <v>0</v>
      </c>
      <c r="AF16">
        <f t="shared" si="3"/>
        <v>0</v>
      </c>
      <c r="AG16">
        <f t="shared" si="3"/>
        <v>-21.594875115440271</v>
      </c>
      <c r="AH16">
        <f t="shared" si="4"/>
        <v>-64.772074260228123</v>
      </c>
      <c r="AI16">
        <f t="shared" si="5"/>
        <v>-86.366949375668398</v>
      </c>
      <c r="AJ16">
        <f t="shared" si="6"/>
        <v>-7.5791328363984576</v>
      </c>
      <c r="AK16">
        <f t="shared" si="20"/>
        <v>22.079060984964354</v>
      </c>
      <c r="AL16">
        <f t="shared" si="7"/>
        <v>-71.867021227102498</v>
      </c>
      <c r="AN16">
        <f t="shared" si="8"/>
        <v>0</v>
      </c>
      <c r="AO16">
        <f t="shared" si="8"/>
        <v>0</v>
      </c>
      <c r="AP16">
        <f t="shared" si="8"/>
        <v>-4.9489880155354466</v>
      </c>
      <c r="AQ16">
        <f t="shared" si="8"/>
        <v>-14.844087661615799</v>
      </c>
      <c r="AR16">
        <f t="shared" si="8"/>
        <v>-19.793075677151247</v>
      </c>
      <c r="AS16">
        <f t="shared" si="8"/>
        <v>-1.7369416296678786</v>
      </c>
      <c r="AT16">
        <f t="shared" si="8"/>
        <v>5.0599509200559272</v>
      </c>
      <c r="AU16">
        <f t="shared" si="8"/>
        <v>-16.470066386763197</v>
      </c>
      <c r="AW16">
        <v>13</v>
      </c>
      <c r="AX16">
        <f>IF(Z16&gt;0, (R16*SUMPRODUCT(K16:$K$98, X16:$X$98)-K16*$AZ$3)/Z16, 0)</f>
        <v>373.92470208535809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1.564558E-3</v>
      </c>
      <c r="Q17" s="4">
        <f t="shared" si="22"/>
        <v>25</v>
      </c>
      <c r="R17">
        <f t="shared" si="0"/>
        <v>50000</v>
      </c>
      <c r="S17">
        <f t="shared" si="1"/>
        <v>385.47372207403453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322.99428976446063</v>
      </c>
      <c r="AC17">
        <f t="shared" si="19"/>
        <v>329.1196214751626</v>
      </c>
      <c r="AE17">
        <f t="shared" si="2"/>
        <v>0</v>
      </c>
      <c r="AF17">
        <f t="shared" si="3"/>
        <v>0</v>
      </c>
      <c r="AG17">
        <f t="shared" si="3"/>
        <v>-21.345139929665006</v>
      </c>
      <c r="AH17">
        <f t="shared" si="4"/>
        <v>-67.572869241725996</v>
      </c>
      <c r="AI17">
        <f t="shared" si="5"/>
        <v>-88.918009171391006</v>
      </c>
      <c r="AJ17">
        <f t="shared" si="6"/>
        <v>-6.1253317107019711</v>
      </c>
      <c r="AK17">
        <f t="shared" si="20"/>
        <v>22.609600283512247</v>
      </c>
      <c r="AL17">
        <f t="shared" si="7"/>
        <v>-72.433740598580727</v>
      </c>
      <c r="AN17">
        <f t="shared" si="8"/>
        <v>0</v>
      </c>
      <c r="AO17">
        <f t="shared" si="8"/>
        <v>0</v>
      </c>
      <c r="AP17">
        <f t="shared" si="8"/>
        <v>-4.3676385326682876</v>
      </c>
      <c r="AQ17">
        <f t="shared" si="8"/>
        <v>-13.826747842160904</v>
      </c>
      <c r="AR17">
        <f t="shared" si="8"/>
        <v>-18.194386374829193</v>
      </c>
      <c r="AS17">
        <f t="shared" si="8"/>
        <v>-1.2533642268540872</v>
      </c>
      <c r="AT17">
        <f t="shared" si="8"/>
        <v>4.6263721733327481</v>
      </c>
      <c r="AU17">
        <f t="shared" si="8"/>
        <v>-14.821378428350531</v>
      </c>
      <c r="AW17">
        <v>14</v>
      </c>
      <c r="AX17">
        <f>IF(Z17&gt;0, (R17*SUMPRODUCT(K17:$K$98, X17:$X$98)-K17*$AZ$3)/Z17, 0)</f>
        <v>385.47372207403453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1.6511360000000001E-3</v>
      </c>
      <c r="Q18" s="4">
        <f t="shared" si="22"/>
        <v>25</v>
      </c>
      <c r="R18">
        <f t="shared" si="0"/>
        <v>50000</v>
      </c>
      <c r="S18">
        <f t="shared" si="1"/>
        <v>395.81973721810505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329.1196214751626</v>
      </c>
      <c r="AC18">
        <f t="shared" si="19"/>
        <v>334.01556950114252</v>
      </c>
      <c r="AE18">
        <f t="shared" si="2"/>
        <v>0</v>
      </c>
      <c r="AF18">
        <f t="shared" si="3"/>
        <v>0</v>
      </c>
      <c r="AG18">
        <f t="shared" si="3"/>
        <v>-21.096444801405447</v>
      </c>
      <c r="AH18">
        <f t="shared" si="4"/>
        <v>-70.487457925814724</v>
      </c>
      <c r="AI18">
        <f t="shared" si="5"/>
        <v>-91.583902727220163</v>
      </c>
      <c r="AJ18">
        <f t="shared" si="6"/>
        <v>-4.8959480259799193</v>
      </c>
      <c r="AK18">
        <f t="shared" si="20"/>
        <v>23.038373503261383</v>
      </c>
      <c r="AL18">
        <f t="shared" si="7"/>
        <v>-73.4414772499387</v>
      </c>
      <c r="AN18">
        <f t="shared" si="8"/>
        <v>0</v>
      </c>
      <c r="AO18">
        <f t="shared" si="8"/>
        <v>0</v>
      </c>
      <c r="AP18">
        <f t="shared" si="8"/>
        <v>-3.8542415911833285</v>
      </c>
      <c r="AQ18">
        <f t="shared" si="8"/>
        <v>-12.877795029063902</v>
      </c>
      <c r="AR18">
        <f t="shared" si="8"/>
        <v>-16.732036620247229</v>
      </c>
      <c r="AS18">
        <f t="shared" si="8"/>
        <v>-0.89447139969036815</v>
      </c>
      <c r="AT18">
        <f t="shared" si="8"/>
        <v>4.2090247046540483</v>
      </c>
      <c r="AU18">
        <f t="shared" si="8"/>
        <v>-13.417483315283549</v>
      </c>
      <c r="AW18">
        <v>15</v>
      </c>
      <c r="AX18">
        <f>IF(Z18&gt;0, (R18*SUMPRODUCT(K18:$K$98, X18:$X$98)-K18*$AZ$3)/Z18, 0)</f>
        <v>395.81973721810505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1.7512420000000001E-3</v>
      </c>
      <c r="Q19" s="4">
        <f t="shared" si="22"/>
        <v>25</v>
      </c>
      <c r="R19">
        <f t="shared" si="0"/>
        <v>50000</v>
      </c>
      <c r="S19">
        <f t="shared" si="1"/>
        <v>405.12973832890481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334.01556950114252</v>
      </c>
      <c r="AC19">
        <f t="shared" si="19"/>
        <v>337.85446721149003</v>
      </c>
      <c r="AE19">
        <f t="shared" si="2"/>
        <v>0</v>
      </c>
      <c r="AF19">
        <f t="shared" si="3"/>
        <v>0</v>
      </c>
      <c r="AG19">
        <f t="shared" si="3"/>
        <v>-20.848535373204491</v>
      </c>
      <c r="AH19">
        <f t="shared" si="4"/>
        <v>-73.889960373805764</v>
      </c>
      <c r="AI19">
        <f t="shared" si="5"/>
        <v>-94.738495747010262</v>
      </c>
      <c r="AJ19">
        <f t="shared" si="6"/>
        <v>-3.8388977103475099</v>
      </c>
      <c r="AK19">
        <f t="shared" si="20"/>
        <v>23.381089865079979</v>
      </c>
      <c r="AL19">
        <f t="shared" si="7"/>
        <v>-75.196303592277786</v>
      </c>
      <c r="AN19">
        <f t="shared" si="8"/>
        <v>0</v>
      </c>
      <c r="AO19">
        <f t="shared" si="8"/>
        <v>0</v>
      </c>
      <c r="AP19">
        <f t="shared" si="8"/>
        <v>-3.4008477370704182</v>
      </c>
      <c r="AQ19">
        <f t="shared" si="8"/>
        <v>-12.053053129691206</v>
      </c>
      <c r="AR19">
        <f t="shared" si="8"/>
        <v>-15.453900866761625</v>
      </c>
      <c r="AS19">
        <f t="shared" si="8"/>
        <v>-0.62620737415730821</v>
      </c>
      <c r="AT19">
        <f t="shared" si="8"/>
        <v>3.8139622344931912</v>
      </c>
      <c r="AU19">
        <f t="shared" si="8"/>
        <v>-12.266146006425741</v>
      </c>
      <c r="AW19">
        <v>16</v>
      </c>
      <c r="AX19">
        <f>IF(Z19&gt;0, (R19*SUMPRODUCT(K19:$K$98, X19:$X$98)-K19*$AZ$3)/Z19, 0)</f>
        <v>405.12973832890481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1.8504459999999999E-3</v>
      </c>
      <c r="Q20" s="4">
        <f t="shared" si="22"/>
        <v>25</v>
      </c>
      <c r="R20">
        <f t="shared" si="0"/>
        <v>50000</v>
      </c>
      <c r="S20">
        <f t="shared" si="1"/>
        <v>413.47415646579179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337.85446721149003</v>
      </c>
      <c r="AC20">
        <f t="shared" si="19"/>
        <v>340.72703259913055</v>
      </c>
      <c r="AE20">
        <f t="shared" si="2"/>
        <v>0</v>
      </c>
      <c r="AF20">
        <f t="shared" si="3"/>
        <v>0</v>
      </c>
      <c r="AG20">
        <f t="shared" si="3"/>
        <v>-20.601470930585243</v>
      </c>
      <c r="AH20">
        <f t="shared" si="4"/>
        <v>-77.158177774409523</v>
      </c>
      <c r="AI20">
        <f t="shared" si="5"/>
        <v>-97.75964870499476</v>
      </c>
      <c r="AJ20">
        <f t="shared" si="6"/>
        <v>-2.8725653876405204</v>
      </c>
      <c r="AK20">
        <f t="shared" si="20"/>
        <v>23.649812704804305</v>
      </c>
      <c r="AL20">
        <f t="shared" si="7"/>
        <v>-76.982401387830976</v>
      </c>
      <c r="AN20">
        <f t="shared" si="8"/>
        <v>0</v>
      </c>
      <c r="AO20">
        <f t="shared" si="8"/>
        <v>0</v>
      </c>
      <c r="AP20">
        <f t="shared" si="8"/>
        <v>-3.0004876559000384</v>
      </c>
      <c r="AQ20">
        <f t="shared" si="8"/>
        <v>-11.237651949412513</v>
      </c>
      <c r="AR20">
        <f t="shared" si="8"/>
        <v>-14.238139605312551</v>
      </c>
      <c r="AS20">
        <f t="shared" si="8"/>
        <v>-0.41837289266491423</v>
      </c>
      <c r="AT20">
        <f t="shared" si="8"/>
        <v>3.4444613845394665</v>
      </c>
      <c r="AU20">
        <f t="shared" si="8"/>
        <v>-11.212051113437999</v>
      </c>
      <c r="AW20">
        <v>17</v>
      </c>
      <c r="AX20">
        <f>IF(Z20&gt;0, (R20*SUMPRODUCT(K20:$K$98, X20:$X$98)-K20*$AZ$3)/Z20, 0)</f>
        <v>413.47415646579179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1.9640790000000001E-3</v>
      </c>
      <c r="Q21" s="4">
        <f t="shared" si="22"/>
        <v>25</v>
      </c>
      <c r="R21">
        <f t="shared" si="0"/>
        <v>50000</v>
      </c>
      <c r="S21">
        <f t="shared" si="1"/>
        <v>421.04635042142525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340.72703259913055</v>
      </c>
      <c r="AC21">
        <f t="shared" si="19"/>
        <v>342.81582575447845</v>
      </c>
      <c r="AE21">
        <f t="shared" si="2"/>
        <v>0</v>
      </c>
      <c r="AF21">
        <f t="shared" si="3"/>
        <v>0</v>
      </c>
      <c r="AG21">
        <f t="shared" si="3"/>
        <v>-20.354993304855519</v>
      </c>
      <c r="AH21">
        <f t="shared" si="4"/>
        <v>-80.925832847745866</v>
      </c>
      <c r="AI21">
        <f t="shared" si="5"/>
        <v>-101.28082615260138</v>
      </c>
      <c r="AJ21">
        <f t="shared" si="6"/>
        <v>-2.0887931553479007</v>
      </c>
      <c r="AK21">
        <f t="shared" si="20"/>
        <v>23.850892281939142</v>
      </c>
      <c r="AL21">
        <f t="shared" si="7"/>
        <v>-79.51872702601014</v>
      </c>
      <c r="AN21">
        <f t="shared" si="8"/>
        <v>0</v>
      </c>
      <c r="AO21">
        <f t="shared" si="8"/>
        <v>0</v>
      </c>
      <c r="AP21">
        <f t="shared" si="8"/>
        <v>-2.646954986202076</v>
      </c>
      <c r="AQ21">
        <f t="shared" si="8"/>
        <v>-10.523562133415162</v>
      </c>
      <c r="AR21">
        <f t="shared" si="8"/>
        <v>-13.170517119617237</v>
      </c>
      <c r="AS21">
        <f t="shared" si="8"/>
        <v>-0.27162580576108614</v>
      </c>
      <c r="AT21">
        <f t="shared" si="8"/>
        <v>3.1015602562732232</v>
      </c>
      <c r="AU21">
        <f t="shared" si="8"/>
        <v>-10.340582669105101</v>
      </c>
      <c r="AW21">
        <v>18</v>
      </c>
      <c r="AX21">
        <f>IF(Z21&gt;0, (R21*SUMPRODUCT(K21:$K$98, X21:$X$98)-K21*$AZ$3)/Z21, 0)</f>
        <v>421.04635042142525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2.086732E-3</v>
      </c>
      <c r="Q22" s="4">
        <f t="shared" si="22"/>
        <v>25</v>
      </c>
      <c r="R22">
        <f t="shared" si="0"/>
        <v>50000</v>
      </c>
      <c r="S22">
        <f t="shared" si="1"/>
        <v>427.90718558538595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342.81582575447845</v>
      </c>
      <c r="AC22">
        <f t="shared" si="19"/>
        <v>344.19087532174217</v>
      </c>
      <c r="AE22">
        <f t="shared" si="2"/>
        <v>0</v>
      </c>
      <c r="AF22">
        <f t="shared" si="3"/>
        <v>0</v>
      </c>
      <c r="AG22">
        <f t="shared" si="3"/>
        <v>-20.108967955917933</v>
      </c>
      <c r="AH22">
        <f t="shared" si="4"/>
        <v>-84.95083177805553</v>
      </c>
      <c r="AI22">
        <f t="shared" si="5"/>
        <v>-105.05979973397346</v>
      </c>
      <c r="AJ22">
        <f t="shared" si="6"/>
        <v>-1.3750495672637157</v>
      </c>
      <c r="AK22">
        <f t="shared" si="20"/>
        <v>23.997107802813495</v>
      </c>
      <c r="AL22">
        <f t="shared" si="7"/>
        <v>-82.437741498423691</v>
      </c>
      <c r="AN22">
        <f t="shared" si="8"/>
        <v>0</v>
      </c>
      <c r="AO22">
        <f t="shared" si="8"/>
        <v>0</v>
      </c>
      <c r="AP22">
        <f t="shared" si="8"/>
        <v>-2.3347874559533817</v>
      </c>
      <c r="AQ22">
        <f t="shared" si="8"/>
        <v>-9.8633672719061263</v>
      </c>
      <c r="AR22">
        <f t="shared" si="8"/>
        <v>-12.198154727859508</v>
      </c>
      <c r="AS22">
        <f t="shared" si="8"/>
        <v>-0.15965257331948934</v>
      </c>
      <c r="AT22">
        <f t="shared" si="8"/>
        <v>2.7862268416754459</v>
      </c>
      <c r="AU22">
        <f t="shared" si="8"/>
        <v>-9.5715804595035525</v>
      </c>
      <c r="AW22">
        <v>19</v>
      </c>
      <c r="AX22">
        <f>IF(Z22&gt;0, (R22*SUMPRODUCT(K22:$K$98, X22:$X$98)-K22*$AZ$3)/Z22, 0)</f>
        <v>427.90718558538595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2.2202060000000002E-3</v>
      </c>
      <c r="Q23" s="4">
        <f t="shared" si="22"/>
        <v>25</v>
      </c>
      <c r="R23">
        <f t="shared" si="0"/>
        <v>50000</v>
      </c>
      <c r="S23">
        <f t="shared" si="1"/>
        <v>434.15802698749349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344.19087532174217</v>
      </c>
      <c r="AC23">
        <f t="shared" si="19"/>
        <v>344.95126849687074</v>
      </c>
      <c r="AE23">
        <f t="shared" si="2"/>
        <v>0</v>
      </c>
      <c r="AF23">
        <f t="shared" si="3"/>
        <v>0</v>
      </c>
      <c r="AG23">
        <f t="shared" si="3"/>
        <v>-19.863232225049217</v>
      </c>
      <c r="AH23">
        <f t="shared" si="4"/>
        <v>-89.292102619073461</v>
      </c>
      <c r="AI23">
        <f t="shared" si="5"/>
        <v>-109.15533484412268</v>
      </c>
      <c r="AJ23">
        <f t="shared" si="6"/>
        <v>-0.76039317512856996</v>
      </c>
      <c r="AK23">
        <f t="shared" si="20"/>
        <v>24.093361272521953</v>
      </c>
      <c r="AL23">
        <f t="shared" si="7"/>
        <v>-85.822366746729301</v>
      </c>
      <c r="AN23">
        <f t="shared" si="8"/>
        <v>0</v>
      </c>
      <c r="AO23">
        <f t="shared" si="8"/>
        <v>0</v>
      </c>
      <c r="AP23">
        <f t="shared" si="8"/>
        <v>-2.0591570288173351</v>
      </c>
      <c r="AQ23">
        <f t="shared" si="8"/>
        <v>-9.2566234257722027</v>
      </c>
      <c r="AR23">
        <f t="shared" si="8"/>
        <v>-11.315780454589538</v>
      </c>
      <c r="AS23">
        <f t="shared" si="8"/>
        <v>-7.8827500655012164E-2</v>
      </c>
      <c r="AT23">
        <f t="shared" si="8"/>
        <v>2.4976808230426872</v>
      </c>
      <c r="AU23">
        <f t="shared" si="8"/>
        <v>-8.8969271322018635</v>
      </c>
      <c r="AW23">
        <v>20</v>
      </c>
      <c r="AX23">
        <f>IF(Z23&gt;0, (R23*SUMPRODUCT(K23:$K$98, X23:$X$98)-K23*$AZ$3)/Z23, 0)</f>
        <v>434.15802698749349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2.3617970000000001E-3</v>
      </c>
      <c r="Q24" s="4">
        <f t="shared" si="22"/>
        <v>25</v>
      </c>
      <c r="R24">
        <f t="shared" si="0"/>
        <v>50000</v>
      </c>
      <c r="S24">
        <f t="shared" si="1"/>
        <v>439.88384794421302</v>
      </c>
      <c r="U24">
        <f t="shared" si="12"/>
        <v>2.3617970000000001E-3</v>
      </c>
      <c r="V24">
        <f t="shared" si="13"/>
        <v>0.01</v>
      </c>
      <c r="W24">
        <f t="shared" si="14"/>
        <v>0.79452928900196873</v>
      </c>
      <c r="X24">
        <f t="shared" si="15"/>
        <v>1.8765168911769829E-3</v>
      </c>
      <c r="Y24">
        <f t="shared" si="16"/>
        <v>7.9452928900196878E-3</v>
      </c>
      <c r="Z24">
        <f t="shared" si="17"/>
        <v>0.78470747922077211</v>
      </c>
      <c r="AB24">
        <f t="shared" si="18"/>
        <v>344.95126849687074</v>
      </c>
      <c r="AC24">
        <f t="shared" si="19"/>
        <v>345.18014547023682</v>
      </c>
      <c r="AE24">
        <f t="shared" si="2"/>
        <v>0</v>
      </c>
      <c r="AF24">
        <f t="shared" si="3"/>
        <v>0</v>
      </c>
      <c r="AG24">
        <f t="shared" si="3"/>
        <v>-19.617686980519302</v>
      </c>
      <c r="AH24">
        <f t="shared" si="4"/>
        <v>-93.825844558849141</v>
      </c>
      <c r="AI24">
        <f t="shared" si="5"/>
        <v>-113.44353153936845</v>
      </c>
      <c r="AJ24">
        <f t="shared" si="6"/>
        <v>-0.22887697336608426</v>
      </c>
      <c r="AK24">
        <f t="shared" si="20"/>
        <v>24.146588794780953</v>
      </c>
      <c r="AL24">
        <f t="shared" ref="AL24:AL87" si="23">SUM(AI24:AK24)</f>
        <v>-89.525819717953581</v>
      </c>
      <c r="AN24">
        <f t="shared" si="8"/>
        <v>0</v>
      </c>
      <c r="AO24">
        <f t="shared" si="8"/>
        <v>0</v>
      </c>
      <c r="AP24">
        <f t="shared" si="8"/>
        <v>-1.8158054889606896</v>
      </c>
      <c r="AQ24">
        <f t="shared" si="8"/>
        <v>-8.6844837378387432</v>
      </c>
      <c r="AR24">
        <f t="shared" si="8"/>
        <v>-10.500289226799433</v>
      </c>
      <c r="AS24">
        <f t="shared" si="8"/>
        <v>-2.1184763777072155E-2</v>
      </c>
      <c r="AT24">
        <f t="shared" si="8"/>
        <v>2.2349988822219089</v>
      </c>
      <c r="AU24">
        <f t="shared" si="8"/>
        <v>-8.2864751083545958</v>
      </c>
      <c r="AW24">
        <v>21</v>
      </c>
      <c r="AX24">
        <f>IF(Z24&gt;0, (R24*SUMPRODUCT(K24:$K$98, X24:$X$98)-K24*$AZ$3)/Z24, 0)</f>
        <v>439.88384794421302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2.52864E-3</v>
      </c>
      <c r="Q25" s="4">
        <f t="shared" si="22"/>
        <v>25</v>
      </c>
      <c r="R25">
        <f t="shared" si="0"/>
        <v>50000</v>
      </c>
      <c r="S25">
        <f t="shared" si="1"/>
        <v>445.1870835164504</v>
      </c>
      <c r="U25">
        <f t="shared" si="12"/>
        <v>2.52864E-3</v>
      </c>
      <c r="V25">
        <f t="shared" si="13"/>
        <v>0.01</v>
      </c>
      <c r="W25">
        <f t="shared" si="14"/>
        <v>0.78470747922077211</v>
      </c>
      <c r="X25">
        <f t="shared" si="15"/>
        <v>1.9842427202568132E-3</v>
      </c>
      <c r="Y25">
        <f t="shared" si="16"/>
        <v>7.8470747922077221E-3</v>
      </c>
      <c r="Z25">
        <f t="shared" si="17"/>
        <v>0.77487616170830764</v>
      </c>
      <c r="AB25">
        <f t="shared" si="18"/>
        <v>345.18014547023682</v>
      </c>
      <c r="AC25">
        <f t="shared" si="19"/>
        <v>344.96485851734286</v>
      </c>
      <c r="AE25">
        <f t="shared" si="2"/>
        <v>0</v>
      </c>
      <c r="AF25">
        <f t="shared" si="3"/>
        <v>0</v>
      </c>
      <c r="AG25">
        <f t="shared" si="3"/>
        <v>-19.371904042707691</v>
      </c>
      <c r="AH25">
        <f t="shared" si="4"/>
        <v>-99.212136012840659</v>
      </c>
      <c r="AI25">
        <f t="shared" si="5"/>
        <v>-118.58404005554834</v>
      </c>
      <c r="AJ25">
        <f t="shared" si="6"/>
        <v>0.21528695289396182</v>
      </c>
      <c r="AK25">
        <f t="shared" si="20"/>
        <v>24.16261018291658</v>
      </c>
      <c r="AL25">
        <f t="shared" si="23"/>
        <v>-94.2061429197378</v>
      </c>
      <c r="AN25">
        <f t="shared" si="8"/>
        <v>0</v>
      </c>
      <c r="AO25">
        <f t="shared" si="8"/>
        <v>0</v>
      </c>
      <c r="AP25">
        <f t="shared" si="8"/>
        <v>-1.6009427818566759</v>
      </c>
      <c r="AQ25">
        <f t="shared" si="8"/>
        <v>-8.1991399850099249</v>
      </c>
      <c r="AR25">
        <f t="shared" si="8"/>
        <v>-9.8000827668666002</v>
      </c>
      <c r="AS25">
        <f t="shared" si="8"/>
        <v>1.7791854249518138E-2</v>
      </c>
      <c r="AT25">
        <f t="shared" si="8"/>
        <v>1.9968587640056286</v>
      </c>
      <c r="AU25">
        <f t="shared" si="8"/>
        <v>-7.7854321486114531</v>
      </c>
      <c r="AW25">
        <v>22</v>
      </c>
      <c r="AX25">
        <f>IF(Z25&gt;0, (R25*SUMPRODUCT(K25:$K$98, X25:$X$98)-K25*$AZ$3)/Z25, 0)</f>
        <v>445.1870835164504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2.719834E-3</v>
      </c>
      <c r="Q26" s="4">
        <f t="shared" si="22"/>
        <v>25</v>
      </c>
      <c r="R26">
        <f t="shared" si="0"/>
        <v>50000</v>
      </c>
      <c r="S26">
        <f t="shared" si="1"/>
        <v>450.08962103698315</v>
      </c>
      <c r="U26">
        <f t="shared" si="12"/>
        <v>2.719834E-3</v>
      </c>
      <c r="V26">
        <f t="shared" si="13"/>
        <v>0.01</v>
      </c>
      <c r="W26">
        <f t="shared" si="14"/>
        <v>0.77487616170830764</v>
      </c>
      <c r="X26">
        <f t="shared" si="15"/>
        <v>2.1075345304037534E-3</v>
      </c>
      <c r="Y26">
        <f t="shared" si="16"/>
        <v>7.7487616170830763E-3</v>
      </c>
      <c r="Z26">
        <f t="shared" si="17"/>
        <v>0.7650198655608208</v>
      </c>
      <c r="AB26">
        <f t="shared" si="18"/>
        <v>344.96485851734286</v>
      </c>
      <c r="AC26">
        <f t="shared" si="19"/>
        <v>344.32750137603364</v>
      </c>
      <c r="AE26">
        <f t="shared" si="2"/>
        <v>0</v>
      </c>
      <c r="AF26">
        <f t="shared" si="3"/>
        <v>0</v>
      </c>
      <c r="AG26">
        <f t="shared" si="3"/>
        <v>-19.125496639020518</v>
      </c>
      <c r="AH26">
        <f t="shared" si="4"/>
        <v>-105.37672652018767</v>
      </c>
      <c r="AI26">
        <f t="shared" si="5"/>
        <v>-124.5022231592082</v>
      </c>
      <c r="AJ26">
        <f t="shared" si="6"/>
        <v>0.63735714130922361</v>
      </c>
      <c r="AK26">
        <f t="shared" si="20"/>
        <v>24.147540096214001</v>
      </c>
      <c r="AL26">
        <f t="shared" si="23"/>
        <v>-99.717325921684974</v>
      </c>
      <c r="AN26">
        <f t="shared" si="8"/>
        <v>0</v>
      </c>
      <c r="AO26">
        <f t="shared" si="8"/>
        <v>0</v>
      </c>
      <c r="AP26">
        <f t="shared" si="8"/>
        <v>-1.4112312994892506</v>
      </c>
      <c r="AQ26">
        <f t="shared" si="8"/>
        <v>-7.7755332324078053</v>
      </c>
      <c r="AR26">
        <f t="shared" si="8"/>
        <v>-9.1867645318970563</v>
      </c>
      <c r="AS26">
        <f t="shared" si="8"/>
        <v>4.702928053295425E-2</v>
      </c>
      <c r="AT26">
        <f t="shared" si="8"/>
        <v>1.7817976198287162</v>
      </c>
      <c r="AU26">
        <f t="shared" si="8"/>
        <v>-7.3579376315353864</v>
      </c>
      <c r="AW26">
        <v>23</v>
      </c>
      <c r="AX26">
        <f>IF(Z26&gt;0, (R26*SUMPRODUCT(K26:$K$98, X26:$X$98)-K26*$AZ$3)/Z26, 0)</f>
        <v>450.08962103698315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4.2403780000000004E-3</v>
      </c>
      <c r="Q27" s="4">
        <f t="shared" si="22"/>
        <v>25</v>
      </c>
      <c r="R27">
        <f t="shared" si="0"/>
        <v>50000</v>
      </c>
      <c r="S27">
        <f t="shared" si="1"/>
        <v>455.23387271964629</v>
      </c>
      <c r="U27">
        <f t="shared" si="12"/>
        <v>4.2403780000000004E-3</v>
      </c>
      <c r="V27">
        <f t="shared" si="13"/>
        <v>0.01</v>
      </c>
      <c r="W27">
        <f t="shared" si="14"/>
        <v>0.7650198655608208</v>
      </c>
      <c r="X27">
        <f t="shared" si="15"/>
        <v>3.2439734074870626E-3</v>
      </c>
      <c r="Y27">
        <f t="shared" si="16"/>
        <v>7.6501986556082079E-3</v>
      </c>
      <c r="Z27">
        <f t="shared" si="17"/>
        <v>0.75412569349772551</v>
      </c>
      <c r="AB27">
        <f t="shared" si="18"/>
        <v>344.32750137603364</v>
      </c>
      <c r="AC27">
        <f t="shared" si="19"/>
        <v>343.30355996835857</v>
      </c>
      <c r="AE27">
        <f t="shared" si="2"/>
        <v>0</v>
      </c>
      <c r="AF27">
        <f t="shared" si="3"/>
        <v>0</v>
      </c>
      <c r="AG27">
        <f t="shared" si="3"/>
        <v>-18.853142337443138</v>
      </c>
      <c r="AH27">
        <f t="shared" si="4"/>
        <v>-162.19867037435313</v>
      </c>
      <c r="AI27">
        <f t="shared" si="5"/>
        <v>-181.05181271179626</v>
      </c>
      <c r="AJ27">
        <f t="shared" si="6"/>
        <v>1.0239414076750677</v>
      </c>
      <c r="AK27">
        <f t="shared" si="20"/>
        <v>24.102925096322355</v>
      </c>
      <c r="AL27">
        <f t="shared" si="23"/>
        <v>-155.92494620779883</v>
      </c>
      <c r="AN27">
        <f t="shared" si="8"/>
        <v>0</v>
      </c>
      <c r="AO27">
        <f t="shared" si="8"/>
        <v>0</v>
      </c>
      <c r="AP27">
        <f t="shared" si="8"/>
        <v>-1.2420846717313325</v>
      </c>
      <c r="AQ27">
        <f t="shared" si="8"/>
        <v>-10.68598956297434</v>
      </c>
      <c r="AR27">
        <f t="shared" si="8"/>
        <v>-11.928074234705672</v>
      </c>
      <c r="AS27">
        <f t="shared" si="8"/>
        <v>6.7459413633042642E-2</v>
      </c>
      <c r="AT27">
        <f t="shared" si="8"/>
        <v>1.5879514019566152</v>
      </c>
      <c r="AU27">
        <f t="shared" si="8"/>
        <v>-10.272663419116013</v>
      </c>
      <c r="AW27">
        <v>24</v>
      </c>
      <c r="AX27">
        <f>IF(Z27&gt;0, (R27*SUMPRODUCT(K27:$K$98, X27:$X$98)-K27*$AZ$3)/Z27, 0)</f>
        <v>455.23387271964629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5.9098179999999998E-3</v>
      </c>
      <c r="Q28" s="4">
        <f t="shared" si="22"/>
        <v>25</v>
      </c>
      <c r="R28">
        <f t="shared" si="0"/>
        <v>50000</v>
      </c>
      <c r="S28">
        <f t="shared" si="1"/>
        <v>456.31739862904504</v>
      </c>
      <c r="U28">
        <f t="shared" si="12"/>
        <v>5.9098179999999998E-3</v>
      </c>
      <c r="V28">
        <f t="shared" si="13"/>
        <v>0.01</v>
      </c>
      <c r="W28">
        <f t="shared" si="14"/>
        <v>0.75412569349772551</v>
      </c>
      <c r="X28">
        <f t="shared" si="15"/>
        <v>4.4567455976953409E-3</v>
      </c>
      <c r="Y28">
        <f t="shared" si="16"/>
        <v>7.541256934977255E-3</v>
      </c>
      <c r="Z28">
        <f t="shared" si="17"/>
        <v>0.74212769096505293</v>
      </c>
      <c r="AB28">
        <f t="shared" si="18"/>
        <v>343.30355996835857</v>
      </c>
      <c r="AC28">
        <f t="shared" si="19"/>
        <v>338.6457773917528</v>
      </c>
      <c r="AE28">
        <f t="shared" si="2"/>
        <v>0</v>
      </c>
      <c r="AF28">
        <f t="shared" si="3"/>
        <v>0</v>
      </c>
      <c r="AG28">
        <f t="shared" si="3"/>
        <v>-18.553192274126324</v>
      </c>
      <c r="AH28">
        <f t="shared" si="4"/>
        <v>-222.83727988476704</v>
      </c>
      <c r="AI28">
        <f t="shared" si="5"/>
        <v>-241.39047215889337</v>
      </c>
      <c r="AJ28">
        <f t="shared" si="6"/>
        <v>4.6577825766057686</v>
      </c>
      <c r="AK28">
        <f t="shared" si="20"/>
        <v>24.031249197785101</v>
      </c>
      <c r="AL28">
        <f t="shared" si="23"/>
        <v>-212.70144038450252</v>
      </c>
      <c r="AN28">
        <f t="shared" si="8"/>
        <v>0</v>
      </c>
      <c r="AO28">
        <f t="shared" si="8"/>
        <v>0</v>
      </c>
      <c r="AP28">
        <f t="shared" si="8"/>
        <v>-1.0913601166638369</v>
      </c>
      <c r="AQ28">
        <f t="shared" si="8"/>
        <v>-13.108025625931997</v>
      </c>
      <c r="AR28">
        <f t="shared" si="8"/>
        <v>-14.199385742595835</v>
      </c>
      <c r="AS28">
        <f t="shared" si="8"/>
        <v>0.273986172357427</v>
      </c>
      <c r="AT28">
        <f t="shared" si="8"/>
        <v>1.4135975383949126</v>
      </c>
      <c r="AU28">
        <f t="shared" si="8"/>
        <v>-12.511802031843496</v>
      </c>
      <c r="AW28">
        <v>25</v>
      </c>
      <c r="AX28">
        <f>IF(Z28&gt;0, (R28*SUMPRODUCT(K28:$K$98, X28:$X$98)-K28*$AZ$3)/Z28, 0)</f>
        <v>456.31739862904504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7.7019840000000003E-3</v>
      </c>
      <c r="Q29" s="4">
        <f t="shared" si="22"/>
        <v>25</v>
      </c>
      <c r="R29">
        <f t="shared" si="0"/>
        <v>50000</v>
      </c>
      <c r="S29">
        <f t="shared" si="1"/>
        <v>453.94288800417911</v>
      </c>
      <c r="U29">
        <f t="shared" si="12"/>
        <v>7.7019840000000003E-3</v>
      </c>
      <c r="V29">
        <f t="shared" si="13"/>
        <v>0.01</v>
      </c>
      <c r="W29">
        <f t="shared" si="14"/>
        <v>0.74212769096505293</v>
      </c>
      <c r="X29">
        <f t="shared" si="15"/>
        <v>5.7158556017697822E-3</v>
      </c>
      <c r="Y29">
        <f t="shared" si="16"/>
        <v>7.4212769096505295E-3</v>
      </c>
      <c r="Z29">
        <f t="shared" si="17"/>
        <v>0.72899055845363259</v>
      </c>
      <c r="AB29">
        <f t="shared" si="18"/>
        <v>338.6457773917528</v>
      </c>
      <c r="AC29">
        <f t="shared" si="19"/>
        <v>330.92007943222131</v>
      </c>
      <c r="AE29">
        <f t="shared" si="2"/>
        <v>0</v>
      </c>
      <c r="AF29">
        <f t="shared" si="3"/>
        <v>0</v>
      </c>
      <c r="AG29">
        <f t="shared" si="3"/>
        <v>-18.224763961340816</v>
      </c>
      <c r="AH29">
        <f t="shared" si="4"/>
        <v>-285.79278008848911</v>
      </c>
      <c r="AI29">
        <f t="shared" si="5"/>
        <v>-304.01754404982995</v>
      </c>
      <c r="AJ29">
        <f t="shared" si="6"/>
        <v>7.7256979595314874</v>
      </c>
      <c r="AK29">
        <f t="shared" si="20"/>
        <v>23.705204417422699</v>
      </c>
      <c r="AL29">
        <f t="shared" si="23"/>
        <v>-272.58664167287577</v>
      </c>
      <c r="AN29">
        <f t="shared" si="8"/>
        <v>0</v>
      </c>
      <c r="AO29">
        <f t="shared" si="8"/>
        <v>0</v>
      </c>
      <c r="AP29">
        <f t="shared" si="8"/>
        <v>-0.95717935476822791</v>
      </c>
      <c r="AQ29">
        <f t="shared" si="8"/>
        <v>-15.010068137112505</v>
      </c>
      <c r="AR29">
        <f t="shared" si="8"/>
        <v>-15.967247491880734</v>
      </c>
      <c r="AS29">
        <f t="shared" si="8"/>
        <v>0.40575991018182245</v>
      </c>
      <c r="AT29">
        <f t="shared" si="8"/>
        <v>1.2450165235088329</v>
      </c>
      <c r="AU29">
        <f t="shared" si="8"/>
        <v>-14.31647105819008</v>
      </c>
      <c r="AW29">
        <v>26</v>
      </c>
      <c r="AX29">
        <f>IF(Z29&gt;0, (R29*SUMPRODUCT(K29:$K$98, X29:$X$98)-K29*$AZ$3)/Z29, 0)</f>
        <v>453.94288800417911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9.7648700000000001E-3</v>
      </c>
      <c r="Q30" s="4">
        <f t="shared" si="22"/>
        <v>25</v>
      </c>
      <c r="R30">
        <f t="shared" si="0"/>
        <v>50000</v>
      </c>
      <c r="S30">
        <f t="shared" si="1"/>
        <v>448.81565937159473</v>
      </c>
      <c r="U30">
        <f t="shared" si="12"/>
        <v>9.7648700000000001E-3</v>
      </c>
      <c r="V30">
        <f t="shared" si="13"/>
        <v>0.01</v>
      </c>
      <c r="W30">
        <f t="shared" si="14"/>
        <v>0.72899055845363259</v>
      </c>
      <c r="X30">
        <f t="shared" si="15"/>
        <v>7.1184980345271234E-3</v>
      </c>
      <c r="Y30">
        <f t="shared" si="16"/>
        <v>7.2899055845363258E-3</v>
      </c>
      <c r="Z30">
        <f t="shared" si="17"/>
        <v>0.71458215483456911</v>
      </c>
      <c r="AB30">
        <f t="shared" si="18"/>
        <v>330.92007943222131</v>
      </c>
      <c r="AC30">
        <f t="shared" si="19"/>
        <v>320.71566099725214</v>
      </c>
      <c r="AE30">
        <f t="shared" si="2"/>
        <v>0</v>
      </c>
      <c r="AF30">
        <f t="shared" si="3"/>
        <v>0</v>
      </c>
      <c r="AG30">
        <f t="shared" si="3"/>
        <v>-17.864553870864228</v>
      </c>
      <c r="AH30">
        <f t="shared" si="4"/>
        <v>-355.92490172635615</v>
      </c>
      <c r="AI30">
        <f t="shared" si="5"/>
        <v>-373.78945559722035</v>
      </c>
      <c r="AJ30">
        <f t="shared" si="6"/>
        <v>10.20441843496917</v>
      </c>
      <c r="AK30">
        <f t="shared" si="20"/>
        <v>23.164405560255496</v>
      </c>
      <c r="AL30">
        <f t="shared" si="23"/>
        <v>-340.42063160199569</v>
      </c>
      <c r="AN30">
        <f t="shared" si="8"/>
        <v>0</v>
      </c>
      <c r="AO30">
        <f t="shared" si="8"/>
        <v>0</v>
      </c>
      <c r="AP30">
        <f t="shared" si="8"/>
        <v>-0.83773288326299089</v>
      </c>
      <c r="AQ30">
        <f t="shared" si="8"/>
        <v>-16.690592796420756</v>
      </c>
      <c r="AR30">
        <f t="shared" si="8"/>
        <v>-17.528325679683746</v>
      </c>
      <c r="AS30">
        <f t="shared" si="8"/>
        <v>0.4785217106087849</v>
      </c>
      <c r="AT30">
        <f t="shared" si="8"/>
        <v>1.0862619016036652</v>
      </c>
      <c r="AU30">
        <f t="shared" si="8"/>
        <v>-15.963542067471296</v>
      </c>
      <c r="AW30">
        <v>27</v>
      </c>
      <c r="AX30">
        <f>IF(Z30&gt;0, (R30*SUMPRODUCT(K30:$K$98, X30:$X$98)-K30*$AZ$3)/Z30, 0)</f>
        <v>448.81565937159473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1.2112915E-2</v>
      </c>
      <c r="Q31" s="4">
        <f t="shared" si="22"/>
        <v>25</v>
      </c>
      <c r="R31">
        <f t="shared" si="0"/>
        <v>50000</v>
      </c>
      <c r="S31">
        <f t="shared" si="1"/>
        <v>441.21974797348383</v>
      </c>
      <c r="U31">
        <f t="shared" si="12"/>
        <v>1.2112915E-2</v>
      </c>
      <c r="V31">
        <f t="shared" si="13"/>
        <v>0.01</v>
      </c>
      <c r="W31">
        <f t="shared" si="14"/>
        <v>0.71458215483456911</v>
      </c>
      <c r="X31">
        <f t="shared" si="15"/>
        <v>8.6556729020279746E-3</v>
      </c>
      <c r="Y31">
        <f t="shared" si="16"/>
        <v>7.145821548345691E-3</v>
      </c>
      <c r="Z31">
        <f t="shared" si="17"/>
        <v>0.69878066038419551</v>
      </c>
      <c r="AB31">
        <f t="shared" si="18"/>
        <v>320.71566099725214</v>
      </c>
      <c r="AC31">
        <f t="shared" si="19"/>
        <v>308.31582686345934</v>
      </c>
      <c r="AE31">
        <f t="shared" si="2"/>
        <v>0</v>
      </c>
      <c r="AF31">
        <f t="shared" si="3"/>
        <v>0</v>
      </c>
      <c r="AG31">
        <f t="shared" si="3"/>
        <v>-17.469516509604887</v>
      </c>
      <c r="AH31">
        <f t="shared" si="4"/>
        <v>-432.78364510139875</v>
      </c>
      <c r="AI31">
        <f t="shared" si="5"/>
        <v>-450.25316161100363</v>
      </c>
      <c r="AJ31">
        <f t="shared" si="6"/>
        <v>12.399834133792808</v>
      </c>
      <c r="AK31">
        <f t="shared" si="20"/>
        <v>22.450096269807652</v>
      </c>
      <c r="AL31">
        <f t="shared" si="23"/>
        <v>-415.40323120740317</v>
      </c>
      <c r="AN31">
        <f t="shared" si="8"/>
        <v>0</v>
      </c>
      <c r="AO31">
        <f t="shared" si="8"/>
        <v>0</v>
      </c>
      <c r="AP31">
        <f t="shared" si="8"/>
        <v>-0.73143586359168877</v>
      </c>
      <c r="AQ31">
        <f t="shared" si="8"/>
        <v>-18.120334299409876</v>
      </c>
      <c r="AR31">
        <f t="shared" si="8"/>
        <v>-18.851770163001564</v>
      </c>
      <c r="AS31">
        <f t="shared" si="8"/>
        <v>0.51917197496896117</v>
      </c>
      <c r="AT31">
        <f t="shared" si="8"/>
        <v>0.93996909094736614</v>
      </c>
      <c r="AU31">
        <f t="shared" si="8"/>
        <v>-17.392629097085237</v>
      </c>
      <c r="AW31">
        <v>28</v>
      </c>
      <c r="AX31">
        <f>IF(Z31&gt;0, (R31*SUMPRODUCT(K31:$K$98, X31:$X$98)-K31*$AZ$3)/Z31, 0)</f>
        <v>441.21974797348383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1.471273E-2</v>
      </c>
      <c r="Q32" s="4">
        <f t="shared" si="22"/>
        <v>25</v>
      </c>
      <c r="R32">
        <f t="shared" si="0"/>
        <v>50000</v>
      </c>
      <c r="S32">
        <f t="shared" si="1"/>
        <v>431.43272273511735</v>
      </c>
      <c r="U32">
        <f t="shared" si="12"/>
        <v>1.471273E-2</v>
      </c>
      <c r="V32">
        <f t="shared" si="13"/>
        <v>0.01</v>
      </c>
      <c r="W32">
        <f t="shared" si="14"/>
        <v>0.69878066038419551</v>
      </c>
      <c r="X32">
        <f t="shared" si="15"/>
        <v>1.0280971185454365E-2</v>
      </c>
      <c r="Y32">
        <f t="shared" si="16"/>
        <v>6.9878066038419548E-3</v>
      </c>
      <c r="Z32">
        <f t="shared" si="17"/>
        <v>0.68151188259489925</v>
      </c>
      <c r="AB32">
        <f t="shared" si="18"/>
        <v>308.31582686345934</v>
      </c>
      <c r="AC32">
        <f t="shared" si="19"/>
        <v>294.02652708425302</v>
      </c>
      <c r="AE32">
        <f t="shared" si="2"/>
        <v>0</v>
      </c>
      <c r="AF32">
        <f t="shared" si="3"/>
        <v>0</v>
      </c>
      <c r="AG32">
        <f t="shared" si="3"/>
        <v>-17.037797064872482</v>
      </c>
      <c r="AH32">
        <f t="shared" si="4"/>
        <v>-514.04855927271831</v>
      </c>
      <c r="AI32">
        <f t="shared" si="5"/>
        <v>-531.08635633759081</v>
      </c>
      <c r="AJ32">
        <f t="shared" si="6"/>
        <v>14.289299779206317</v>
      </c>
      <c r="AK32">
        <f t="shared" si="20"/>
        <v>21.582107880442155</v>
      </c>
      <c r="AL32">
        <f t="shared" si="23"/>
        <v>-495.21494867794235</v>
      </c>
      <c r="AN32">
        <f t="shared" si="8"/>
        <v>0</v>
      </c>
      <c r="AO32">
        <f t="shared" si="8"/>
        <v>0</v>
      </c>
      <c r="AP32">
        <f t="shared" si="8"/>
        <v>-0.63692864873431299</v>
      </c>
      <c r="AQ32">
        <f t="shared" si="8"/>
        <v>-19.216818523823836</v>
      </c>
      <c r="AR32">
        <f t="shared" si="8"/>
        <v>-19.853747172558148</v>
      </c>
      <c r="AS32">
        <f t="shared" si="8"/>
        <v>0.53418081956697583</v>
      </c>
      <c r="AT32">
        <f t="shared" si="8"/>
        <v>0.80680986848173109</v>
      </c>
      <c r="AU32">
        <f t="shared" si="8"/>
        <v>-18.512756484509442</v>
      </c>
      <c r="AW32">
        <v>29</v>
      </c>
      <c r="AX32">
        <f>IF(Z32&gt;0, (R32*SUMPRODUCT(K32:$K$98, X32:$X$98)-K32*$AZ$3)/Z32, 0)</f>
        <v>431.43272273511735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1.7665382E-2</v>
      </c>
      <c r="Q33" s="4">
        <f t="shared" si="22"/>
        <v>25</v>
      </c>
      <c r="R33">
        <f t="shared" si="0"/>
        <v>50000</v>
      </c>
      <c r="S33">
        <f t="shared" si="1"/>
        <v>419.87034746927145</v>
      </c>
      <c r="U33">
        <f t="shared" si="12"/>
        <v>1.7665382E-2</v>
      </c>
      <c r="V33">
        <f t="shared" si="13"/>
        <v>0.01</v>
      </c>
      <c r="W33">
        <f t="shared" si="14"/>
        <v>0.68151188259489925</v>
      </c>
      <c r="X33">
        <f t="shared" si="15"/>
        <v>1.2039167743578046E-2</v>
      </c>
      <c r="Y33">
        <f t="shared" si="16"/>
        <v>6.8151188259489926E-3</v>
      </c>
      <c r="Z33">
        <f t="shared" si="17"/>
        <v>0.66265759602537222</v>
      </c>
      <c r="AB33">
        <f t="shared" si="18"/>
        <v>294.02652708425302</v>
      </c>
      <c r="AC33">
        <f t="shared" si="19"/>
        <v>278.23027509632516</v>
      </c>
      <c r="AE33">
        <f t="shared" si="2"/>
        <v>0</v>
      </c>
      <c r="AF33">
        <f t="shared" si="3"/>
        <v>0</v>
      </c>
      <c r="AG33">
        <f t="shared" si="3"/>
        <v>-16.566439900634304</v>
      </c>
      <c r="AH33">
        <f t="shared" si="4"/>
        <v>-601.95838717890229</v>
      </c>
      <c r="AI33">
        <f t="shared" si="5"/>
        <v>-618.52482707953664</v>
      </c>
      <c r="AJ33">
        <f t="shared" si="6"/>
        <v>15.79625198792786</v>
      </c>
      <c r="AK33">
        <f t="shared" si="20"/>
        <v>20.581856895897712</v>
      </c>
      <c r="AL33">
        <f t="shared" si="23"/>
        <v>-582.14671819571106</v>
      </c>
      <c r="AN33">
        <f t="shared" si="8"/>
        <v>0</v>
      </c>
      <c r="AO33">
        <f t="shared" si="8"/>
        <v>0</v>
      </c>
      <c r="AP33">
        <f t="shared" si="8"/>
        <v>-0.55295336996458422</v>
      </c>
      <c r="AQ33">
        <f t="shared" si="8"/>
        <v>-20.09212122613474</v>
      </c>
      <c r="AR33">
        <f t="shared" si="8"/>
        <v>-20.645074596099327</v>
      </c>
      <c r="AS33">
        <f t="shared" si="8"/>
        <v>0.5272460964410367</v>
      </c>
      <c r="AT33">
        <f t="shared" si="8"/>
        <v>0.68697965277860951</v>
      </c>
      <c r="AU33">
        <f t="shared" si="8"/>
        <v>-19.43084884687968</v>
      </c>
      <c r="AW33">
        <v>30</v>
      </c>
      <c r="AX33">
        <f>IF(Z33&gt;0, (R33*SUMPRODUCT(K33:$K$98, X33:$X$98)-K33*$AZ$3)/Z33, 0)</f>
        <v>419.87034746927145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2.1010579000000001E-2</v>
      </c>
      <c r="Q34" s="4">
        <f t="shared" si="22"/>
        <v>25</v>
      </c>
      <c r="R34">
        <f t="shared" si="0"/>
        <v>50000</v>
      </c>
      <c r="S34">
        <f t="shared" si="1"/>
        <v>406.77292552071748</v>
      </c>
      <c r="U34">
        <f t="shared" si="12"/>
        <v>2.1010579000000001E-2</v>
      </c>
      <c r="V34">
        <f t="shared" si="13"/>
        <v>0.01</v>
      </c>
      <c r="W34">
        <f t="shared" si="14"/>
        <v>0.66265759602537222</v>
      </c>
      <c r="X34">
        <f t="shared" si="15"/>
        <v>1.3922819771241169E-2</v>
      </c>
      <c r="Y34">
        <f t="shared" si="16"/>
        <v>6.626575960253722E-3</v>
      </c>
      <c r="Z34">
        <f t="shared" si="17"/>
        <v>0.64210820029387727</v>
      </c>
      <c r="AB34">
        <f t="shared" si="18"/>
        <v>278.23027509632516</v>
      </c>
      <c r="AC34">
        <f t="shared" si="19"/>
        <v>261.19223113438329</v>
      </c>
      <c r="AE34">
        <f t="shared" si="2"/>
        <v>0</v>
      </c>
      <c r="AF34">
        <f t="shared" si="3"/>
        <v>0</v>
      </c>
      <c r="AG34">
        <f t="shared" si="3"/>
        <v>-16.052705007346933</v>
      </c>
      <c r="AH34">
        <f t="shared" si="4"/>
        <v>-696.14098856205851</v>
      </c>
      <c r="AI34">
        <f t="shared" si="5"/>
        <v>-712.19369356940547</v>
      </c>
      <c r="AJ34">
        <f t="shared" si="6"/>
        <v>17.038043961941867</v>
      </c>
      <c r="AK34">
        <f t="shared" si="20"/>
        <v>19.476119256742763</v>
      </c>
      <c r="AL34">
        <f t="shared" si="23"/>
        <v>-675.67953035072082</v>
      </c>
      <c r="AN34">
        <f t="shared" si="8"/>
        <v>0</v>
      </c>
      <c r="AO34">
        <f t="shared" si="8"/>
        <v>0</v>
      </c>
      <c r="AP34">
        <f t="shared" si="8"/>
        <v>-0.47839818375176901</v>
      </c>
      <c r="AQ34">
        <f t="shared" si="8"/>
        <v>-20.746197255280581</v>
      </c>
      <c r="AR34">
        <f t="shared" si="8"/>
        <v>-21.224595439032353</v>
      </c>
      <c r="AS34">
        <f t="shared" si="8"/>
        <v>0.50776297716461394</v>
      </c>
      <c r="AT34">
        <f t="shared" si="8"/>
        <v>0.58042180895333662</v>
      </c>
      <c r="AU34">
        <f t="shared" ref="AU34:AU97" si="24">AL34*$K34</f>
        <v>-20.136410652914403</v>
      </c>
      <c r="AW34">
        <v>31</v>
      </c>
      <c r="AX34">
        <f>IF(Z34&gt;0, (R34*SUMPRODUCT(K34:$K$98, X34:$X$98)-K34*$AZ$3)/Z34, 0)</f>
        <v>406.77292552071748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2.4499257999999999E-2</v>
      </c>
      <c r="Q35" s="4">
        <f t="shared" si="22"/>
        <v>25</v>
      </c>
      <c r="R35">
        <f t="shared" si="0"/>
        <v>50000</v>
      </c>
      <c r="S35">
        <f t="shared" si="1"/>
        <v>392.24220849914371</v>
      </c>
      <c r="U35">
        <f t="shared" si="12"/>
        <v>2.4499257999999999E-2</v>
      </c>
      <c r="V35">
        <f t="shared" si="13"/>
        <v>0.01</v>
      </c>
      <c r="W35">
        <f t="shared" si="14"/>
        <v>0.64210820029387727</v>
      </c>
      <c r="X35">
        <f t="shared" si="15"/>
        <v>1.5731174462915373E-2</v>
      </c>
      <c r="Y35">
        <f t="shared" si="16"/>
        <v>6.4210820029387732E-3</v>
      </c>
      <c r="Z35">
        <f t="shared" si="17"/>
        <v>0.6199559438280231</v>
      </c>
      <c r="AB35">
        <f t="shared" si="18"/>
        <v>261.19223113438329</v>
      </c>
      <c r="AC35">
        <f t="shared" si="19"/>
        <v>243.17288857927485</v>
      </c>
      <c r="AE35">
        <f t="shared" si="2"/>
        <v>0</v>
      </c>
      <c r="AF35">
        <f t="shared" ref="AF35:AG66" si="25">-$Z35*P35</f>
        <v>0</v>
      </c>
      <c r="AG35">
        <f t="shared" si="25"/>
        <v>-15.498898595700577</v>
      </c>
      <c r="AH35">
        <f t="shared" si="4"/>
        <v>-786.55872314576868</v>
      </c>
      <c r="AI35">
        <f t="shared" ref="AI35:AI66" si="26">SUM(AE35:AH35)</f>
        <v>-802.05762174146923</v>
      </c>
      <c r="AJ35">
        <f t="shared" si="6"/>
        <v>18.019342555108437</v>
      </c>
      <c r="AK35">
        <f t="shared" si="20"/>
        <v>18.283456179406834</v>
      </c>
      <c r="AL35">
        <f t="shared" si="23"/>
        <v>-765.75482300695398</v>
      </c>
      <c r="AN35">
        <f t="shared" ref="AN35:AT66" si="27">AE35*$K35</f>
        <v>0</v>
      </c>
      <c r="AO35">
        <f t="shared" si="27"/>
        <v>0</v>
      </c>
      <c r="AP35">
        <f t="shared" si="27"/>
        <v>-0.41240517980695113</v>
      </c>
      <c r="AQ35">
        <f t="shared" si="27"/>
        <v>-20.929286661546421</v>
      </c>
      <c r="AR35">
        <f t="shared" si="27"/>
        <v>-21.34169184135337</v>
      </c>
      <c r="AS35">
        <f t="shared" si="27"/>
        <v>0.47947085791657407</v>
      </c>
      <c r="AT35">
        <f t="shared" si="27"/>
        <v>0.48649857192126217</v>
      </c>
      <c r="AU35">
        <f t="shared" si="24"/>
        <v>-20.375722411515532</v>
      </c>
      <c r="AW35">
        <v>32</v>
      </c>
      <c r="AX35">
        <f>IF(Z35&gt;0, (R35*SUMPRODUCT(K35:$K$98, X35:$X$98)-K35*$AZ$3)/Z35, 0)</f>
        <v>392.24220849914371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2.8232486000000001E-2</v>
      </c>
      <c r="Q36" s="4">
        <f t="shared" si="22"/>
        <v>25</v>
      </c>
      <c r="R36">
        <f t="shared" si="0"/>
        <v>50000</v>
      </c>
      <c r="S36">
        <f t="shared" si="1"/>
        <v>376.81673743845818</v>
      </c>
      <c r="U36">
        <f t="shared" si="12"/>
        <v>2.8232486000000001E-2</v>
      </c>
      <c r="V36">
        <f t="shared" si="13"/>
        <v>0.01</v>
      </c>
      <c r="W36">
        <f t="shared" si="14"/>
        <v>0.6199559438280231</v>
      </c>
      <c r="X36">
        <f t="shared" si="15"/>
        <v>1.750289750474145E-2</v>
      </c>
      <c r="Y36">
        <f t="shared" si="16"/>
        <v>6.199559438280231E-3</v>
      </c>
      <c r="Z36">
        <f t="shared" si="17"/>
        <v>0.59625348688500146</v>
      </c>
      <c r="AB36">
        <f t="shared" si="18"/>
        <v>243.17288857927485</v>
      </c>
      <c r="AC36">
        <f t="shared" si="19"/>
        <v>224.67829361431077</v>
      </c>
      <c r="AE36">
        <f t="shared" si="2"/>
        <v>0</v>
      </c>
      <c r="AF36">
        <f t="shared" si="25"/>
        <v>0</v>
      </c>
      <c r="AG36">
        <f t="shared" si="25"/>
        <v>-14.906337172125037</v>
      </c>
      <c r="AH36">
        <f t="shared" si="4"/>
        <v>-875.14487523707248</v>
      </c>
      <c r="AI36">
        <f t="shared" si="26"/>
        <v>-890.05121240919755</v>
      </c>
      <c r="AJ36">
        <f t="shared" si="6"/>
        <v>18.49459496496408</v>
      </c>
      <c r="AK36">
        <f t="shared" si="20"/>
        <v>17.022102200549242</v>
      </c>
      <c r="AL36">
        <f t="shared" si="23"/>
        <v>-854.53451524368415</v>
      </c>
      <c r="AN36">
        <f t="shared" si="27"/>
        <v>0</v>
      </c>
      <c r="AO36">
        <f t="shared" si="27"/>
        <v>0</v>
      </c>
      <c r="AP36">
        <f t="shared" si="27"/>
        <v>-0.35414098619969142</v>
      </c>
      <c r="AQ36">
        <f t="shared" si="27"/>
        <v>-20.791470473620052</v>
      </c>
      <c r="AR36">
        <f t="shared" si="27"/>
        <v>-21.145611459819747</v>
      </c>
      <c r="AS36">
        <f t="shared" si="27"/>
        <v>0.43938990676423206</v>
      </c>
      <c r="AT36">
        <f t="shared" si="27"/>
        <v>0.40440679630991244</v>
      </c>
      <c r="AU36">
        <f t="shared" si="24"/>
        <v>-20.3018147567456</v>
      </c>
      <c r="AW36">
        <v>33</v>
      </c>
      <c r="AX36">
        <f>IF(Z36&gt;0, (R36*SUMPRODUCT(K36:$K$98, X36:$X$98)-K36*$AZ$3)/Z36, 0)</f>
        <v>376.81673743845818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3.2345626000000002E-2</v>
      </c>
      <c r="Q37" s="4">
        <f t="shared" si="22"/>
        <v>25</v>
      </c>
      <c r="R37">
        <f t="shared" si="0"/>
        <v>50000</v>
      </c>
      <c r="S37">
        <f t="shared" si="1"/>
        <v>360.87379571185073</v>
      </c>
      <c r="U37">
        <f t="shared" si="12"/>
        <v>3.2345626000000002E-2</v>
      </c>
      <c r="V37">
        <f t="shared" si="13"/>
        <v>0.01</v>
      </c>
      <c r="W37">
        <f t="shared" si="14"/>
        <v>0.59625348688500146</v>
      </c>
      <c r="X37">
        <f t="shared" si="15"/>
        <v>1.9286192287978163E-2</v>
      </c>
      <c r="Y37">
        <f t="shared" si="16"/>
        <v>5.9625348688500147E-3</v>
      </c>
      <c r="Z37">
        <f t="shared" si="17"/>
        <v>0.57100475972817333</v>
      </c>
      <c r="AB37">
        <f t="shared" si="18"/>
        <v>224.67829361431077</v>
      </c>
      <c r="AC37">
        <f t="shared" si="19"/>
        <v>206.06065501263924</v>
      </c>
      <c r="AE37">
        <f t="shared" si="2"/>
        <v>0</v>
      </c>
      <c r="AF37">
        <f t="shared" si="25"/>
        <v>0</v>
      </c>
      <c r="AG37">
        <f t="shared" si="25"/>
        <v>-14.275118993204334</v>
      </c>
      <c r="AH37">
        <f t="shared" si="4"/>
        <v>-964.30961439890814</v>
      </c>
      <c r="AI37">
        <f t="shared" si="26"/>
        <v>-978.58473339211253</v>
      </c>
      <c r="AJ37">
        <f t="shared" si="6"/>
        <v>18.61763860167153</v>
      </c>
      <c r="AK37">
        <f t="shared" si="20"/>
        <v>15.727480553001756</v>
      </c>
      <c r="AL37">
        <f t="shared" si="23"/>
        <v>-944.23961423743924</v>
      </c>
      <c r="AN37">
        <f t="shared" si="27"/>
        <v>0</v>
      </c>
      <c r="AO37">
        <f t="shared" si="27"/>
        <v>0</v>
      </c>
      <c r="AP37">
        <f t="shared" si="27"/>
        <v>-0.30280773611322154</v>
      </c>
      <c r="AQ37">
        <f t="shared" si="27"/>
        <v>-20.455199805154248</v>
      </c>
      <c r="AR37">
        <f t="shared" si="27"/>
        <v>-20.758007541267471</v>
      </c>
      <c r="AS37">
        <f t="shared" si="27"/>
        <v>0.39492245209514826</v>
      </c>
      <c r="AT37">
        <f t="shared" si="27"/>
        <v>0.33361562753251445</v>
      </c>
      <c r="AU37">
        <f t="shared" si="24"/>
        <v>-20.02946946163981</v>
      </c>
      <c r="AW37">
        <v>34</v>
      </c>
      <c r="AX37">
        <f>IF(Z37&gt;0, (R37*SUMPRODUCT(K37:$K$98, X37:$X$98)-K37*$AZ$3)/Z37, 0)</f>
        <v>360.87379571185073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3.7265510000000002E-2</v>
      </c>
      <c r="Q38" s="4">
        <f t="shared" si="22"/>
        <v>25</v>
      </c>
      <c r="R38">
        <f t="shared" si="0"/>
        <v>50000</v>
      </c>
      <c r="S38">
        <f t="shared" si="1"/>
        <v>344.74427434978122</v>
      </c>
      <c r="U38">
        <f t="shared" si="12"/>
        <v>3.7265510000000002E-2</v>
      </c>
      <c r="V38">
        <f t="shared" si="13"/>
        <v>0.01</v>
      </c>
      <c r="W38">
        <f t="shared" si="14"/>
        <v>0.57100475972817333</v>
      </c>
      <c r="X38">
        <f t="shared" si="15"/>
        <v>2.1278783583697843E-2</v>
      </c>
      <c r="Y38">
        <f t="shared" si="16"/>
        <v>5.710047597281733E-3</v>
      </c>
      <c r="Z38">
        <f t="shared" si="17"/>
        <v>0.54401592854719372</v>
      </c>
      <c r="AB38">
        <f t="shared" si="18"/>
        <v>206.06065501263924</v>
      </c>
      <c r="AC38">
        <f t="shared" si="19"/>
        <v>187.54637652172474</v>
      </c>
      <c r="AE38">
        <f t="shared" si="2"/>
        <v>0</v>
      </c>
      <c r="AF38">
        <f t="shared" si="25"/>
        <v>0</v>
      </c>
      <c r="AG38">
        <f t="shared" si="25"/>
        <v>-13.600398213679842</v>
      </c>
      <c r="AH38">
        <f t="shared" si="4"/>
        <v>-1063.9391791848921</v>
      </c>
      <c r="AI38">
        <f t="shared" si="26"/>
        <v>-1077.539577398572</v>
      </c>
      <c r="AJ38">
        <f t="shared" si="6"/>
        <v>18.514278490914506</v>
      </c>
      <c r="AK38">
        <f t="shared" si="20"/>
        <v>14.424245850884748</v>
      </c>
      <c r="AL38">
        <f t="shared" si="23"/>
        <v>-1044.6010530567728</v>
      </c>
      <c r="AN38">
        <f t="shared" si="27"/>
        <v>0</v>
      </c>
      <c r="AO38">
        <f t="shared" si="27"/>
        <v>0</v>
      </c>
      <c r="AP38">
        <f t="shared" si="27"/>
        <v>-0.25758515538739701</v>
      </c>
      <c r="AQ38">
        <f t="shared" si="27"/>
        <v>-20.150508425365391</v>
      </c>
      <c r="AR38">
        <f t="shared" si="27"/>
        <v>-20.408093580752791</v>
      </c>
      <c r="AS38">
        <f t="shared" si="27"/>
        <v>0.35065174026822943</v>
      </c>
      <c r="AT38">
        <f t="shared" si="27"/>
        <v>0.27318844275522686</v>
      </c>
      <c r="AU38">
        <f t="shared" si="24"/>
        <v>-19.784253397729334</v>
      </c>
      <c r="AW38">
        <v>35</v>
      </c>
      <c r="AX38">
        <f>IF(Z38&gt;0, (R38*SUMPRODUCT(K38:$K$98, X38:$X$98)-K38*$AZ$3)/Z38, 0)</f>
        <v>344.74427434978122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4.2512064000000002E-2</v>
      </c>
      <c r="Q39" s="4">
        <f t="shared" si="22"/>
        <v>25</v>
      </c>
      <c r="R39">
        <f t="shared" si="0"/>
        <v>50000</v>
      </c>
      <c r="S39">
        <f t="shared" si="1"/>
        <v>328.11973251406346</v>
      </c>
      <c r="U39">
        <f t="shared" si="12"/>
        <v>4.2512064000000002E-2</v>
      </c>
      <c r="V39">
        <f t="shared" si="13"/>
        <v>0.01</v>
      </c>
      <c r="W39">
        <f t="shared" si="14"/>
        <v>0.54401592854719372</v>
      </c>
      <c r="X39">
        <f t="shared" si="15"/>
        <v>2.3127239971417728E-2</v>
      </c>
      <c r="Y39">
        <f t="shared" si="16"/>
        <v>5.4401592854719369E-3</v>
      </c>
      <c r="Z39">
        <f t="shared" si="17"/>
        <v>0.51544852929030405</v>
      </c>
      <c r="AB39">
        <f t="shared" si="18"/>
        <v>187.54637652172474</v>
      </c>
      <c r="AC39">
        <f t="shared" si="19"/>
        <v>169.12883355550196</v>
      </c>
      <c r="AE39">
        <f t="shared" si="2"/>
        <v>0</v>
      </c>
      <c r="AF39">
        <f t="shared" si="25"/>
        <v>0</v>
      </c>
      <c r="AG39">
        <f t="shared" si="25"/>
        <v>-12.886213232257601</v>
      </c>
      <c r="AH39">
        <f t="shared" si="4"/>
        <v>-1156.3619985708865</v>
      </c>
      <c r="AI39">
        <f t="shared" si="26"/>
        <v>-1169.2482118031442</v>
      </c>
      <c r="AJ39">
        <f t="shared" si="6"/>
        <v>18.417542966222783</v>
      </c>
      <c r="AK39">
        <f t="shared" si="20"/>
        <v>13.128246356520734</v>
      </c>
      <c r="AL39">
        <f t="shared" si="23"/>
        <v>-1137.7024224804006</v>
      </c>
      <c r="AN39">
        <f t="shared" si="27"/>
        <v>0</v>
      </c>
      <c r="AO39">
        <f t="shared" si="27"/>
        <v>0</v>
      </c>
      <c r="AP39">
        <f t="shared" si="27"/>
        <v>-0.21790966716271792</v>
      </c>
      <c r="AQ39">
        <f t="shared" si="27"/>
        <v>-19.554422520141014</v>
      </c>
      <c r="AR39">
        <f t="shared" si="27"/>
        <v>-19.772332187303732</v>
      </c>
      <c r="AS39">
        <f t="shared" si="27"/>
        <v>0.31144608469446705</v>
      </c>
      <c r="AT39">
        <f t="shared" si="27"/>
        <v>0.2220025186932596</v>
      </c>
      <c r="AU39">
        <f t="shared" si="24"/>
        <v>-19.238883583916007</v>
      </c>
      <c r="AW39">
        <v>36</v>
      </c>
      <c r="AX39">
        <f>IF(Z39&gt;0, (R39*SUMPRODUCT(K39:$K$98, X39:$X$98)-K39*$AZ$3)/Z39, 0)</f>
        <v>328.11973251406346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4.7737861999999999E-2</v>
      </c>
      <c r="Q40" s="4">
        <f t="shared" si="22"/>
        <v>25</v>
      </c>
      <c r="R40">
        <f t="shared" si="0"/>
        <v>50000</v>
      </c>
      <c r="S40">
        <f t="shared" si="1"/>
        <v>311.14998876204817</v>
      </c>
      <c r="U40">
        <f t="shared" si="12"/>
        <v>4.7737861999999999E-2</v>
      </c>
      <c r="V40">
        <f t="shared" si="13"/>
        <v>0.01</v>
      </c>
      <c r="W40">
        <f t="shared" si="14"/>
        <v>0.51544852929030405</v>
      </c>
      <c r="X40">
        <f t="shared" si="15"/>
        <v>2.4606410759363491E-2</v>
      </c>
      <c r="Y40">
        <f t="shared" si="16"/>
        <v>5.1544852929030407E-3</v>
      </c>
      <c r="Z40">
        <f t="shared" si="17"/>
        <v>0.48568763323803754</v>
      </c>
      <c r="AB40">
        <f t="shared" si="18"/>
        <v>169.12883355550196</v>
      </c>
      <c r="AC40">
        <f t="shared" si="19"/>
        <v>151.12170162388117</v>
      </c>
      <c r="AE40">
        <f t="shared" si="2"/>
        <v>0</v>
      </c>
      <c r="AF40">
        <f t="shared" si="25"/>
        <v>0</v>
      </c>
      <c r="AG40">
        <f t="shared" si="25"/>
        <v>-12.142190830950938</v>
      </c>
      <c r="AH40">
        <f t="shared" si="4"/>
        <v>-1230.3205379681744</v>
      </c>
      <c r="AI40">
        <f t="shared" si="26"/>
        <v>-1242.4627287991254</v>
      </c>
      <c r="AJ40">
        <f t="shared" si="6"/>
        <v>18.007131931620791</v>
      </c>
      <c r="AK40">
        <f t="shared" si="20"/>
        <v>11.839018348885139</v>
      </c>
      <c r="AL40">
        <f t="shared" si="23"/>
        <v>-1212.6165785186195</v>
      </c>
      <c r="AN40">
        <f t="shared" si="27"/>
        <v>0</v>
      </c>
      <c r="AO40">
        <f t="shared" si="27"/>
        <v>0</v>
      </c>
      <c r="AP40">
        <f t="shared" si="27"/>
        <v>-0.18332859720679551</v>
      </c>
      <c r="AQ40">
        <f t="shared" si="27"/>
        <v>-18.575967177642426</v>
      </c>
      <c r="AR40">
        <f t="shared" si="27"/>
        <v>-18.759295774849221</v>
      </c>
      <c r="AS40">
        <f t="shared" si="27"/>
        <v>0.27188027949015459</v>
      </c>
      <c r="AT40">
        <f t="shared" si="27"/>
        <v>0.178751154254149</v>
      </c>
      <c r="AU40">
        <f t="shared" si="24"/>
        <v>-18.308664341104915</v>
      </c>
      <c r="AW40">
        <v>37</v>
      </c>
      <c r="AX40">
        <f>IF(Z40&gt;0, (R40*SUMPRODUCT(K40:$K$98, X40:$X$98)-K40*$AZ$3)/Z40, 0)</f>
        <v>311.14998876204817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5.3487053E-2</v>
      </c>
      <c r="Q41" s="4">
        <f t="shared" si="22"/>
        <v>25</v>
      </c>
      <c r="R41">
        <f t="shared" si="0"/>
        <v>50000</v>
      </c>
      <c r="S41">
        <f t="shared" si="1"/>
        <v>294.44087547035383</v>
      </c>
      <c r="U41">
        <f t="shared" si="12"/>
        <v>5.3487053E-2</v>
      </c>
      <c r="V41">
        <f t="shared" si="13"/>
        <v>0.01</v>
      </c>
      <c r="W41">
        <f t="shared" si="14"/>
        <v>0.48568763323803754</v>
      </c>
      <c r="X41">
        <f t="shared" si="15"/>
        <v>2.5978000180447474E-2</v>
      </c>
      <c r="Y41">
        <f t="shared" si="16"/>
        <v>4.8568763323803754E-3</v>
      </c>
      <c r="Z41">
        <f t="shared" si="17"/>
        <v>0.45485275672520969</v>
      </c>
      <c r="AB41">
        <f t="shared" si="18"/>
        <v>151.12170162388117</v>
      </c>
      <c r="AC41">
        <f t="shared" si="19"/>
        <v>133.92724390027462</v>
      </c>
      <c r="AE41">
        <f t="shared" si="2"/>
        <v>0</v>
      </c>
      <c r="AF41">
        <f t="shared" si="25"/>
        <v>0</v>
      </c>
      <c r="AG41">
        <f t="shared" si="25"/>
        <v>-11.371318918130243</v>
      </c>
      <c r="AH41">
        <f t="shared" si="4"/>
        <v>-1298.9000090223738</v>
      </c>
      <c r="AI41">
        <f t="shared" si="26"/>
        <v>-1310.2713279405041</v>
      </c>
      <c r="AJ41">
        <f t="shared" si="6"/>
        <v>17.194457723606547</v>
      </c>
      <c r="AK41">
        <f t="shared" si="20"/>
        <v>10.578519113671682</v>
      </c>
      <c r="AL41">
        <f t="shared" si="23"/>
        <v>-1282.4983511032258</v>
      </c>
      <c r="AN41">
        <f t="shared" si="27"/>
        <v>0</v>
      </c>
      <c r="AO41">
        <f t="shared" si="27"/>
        <v>0</v>
      </c>
      <c r="AP41">
        <f t="shared" si="27"/>
        <v>-0.15329429003527861</v>
      </c>
      <c r="AQ41">
        <f t="shared" si="27"/>
        <v>-17.510189991456294</v>
      </c>
      <c r="AR41">
        <f t="shared" si="27"/>
        <v>-17.66348428149157</v>
      </c>
      <c r="AS41">
        <f t="shared" si="27"/>
        <v>0.23179476437683785</v>
      </c>
      <c r="AT41">
        <f t="shared" si="27"/>
        <v>0.14260672740164121</v>
      </c>
      <c r="AU41">
        <f t="shared" si="24"/>
        <v>-17.289082789713092</v>
      </c>
      <c r="AW41">
        <v>38</v>
      </c>
      <c r="AX41">
        <f>IF(Z41&gt;0, (R41*SUMPRODUCT(K41:$K$98, X41:$X$98)-K41*$AZ$3)/Z41, 0)</f>
        <v>294.44087547035383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5.9601715E-2</v>
      </c>
      <c r="Q42" s="4">
        <f t="shared" si="22"/>
        <v>25</v>
      </c>
      <c r="R42">
        <f t="shared" si="0"/>
        <v>50000</v>
      </c>
      <c r="S42">
        <f t="shared" si="1"/>
        <v>278.00602560832561</v>
      </c>
      <c r="U42">
        <f t="shared" si="12"/>
        <v>5.9601715E-2</v>
      </c>
      <c r="V42">
        <f t="shared" si="13"/>
        <v>0.01</v>
      </c>
      <c r="W42">
        <f t="shared" si="14"/>
        <v>0.45485275672520969</v>
      </c>
      <c r="X42">
        <f t="shared" si="15"/>
        <v>2.711000437330028E-2</v>
      </c>
      <c r="Y42">
        <f t="shared" si="16"/>
        <v>4.548527567252097E-3</v>
      </c>
      <c r="Z42">
        <f t="shared" si="17"/>
        <v>0.42319422478465729</v>
      </c>
      <c r="AB42">
        <f t="shared" si="18"/>
        <v>133.92724390027462</v>
      </c>
      <c r="AC42">
        <f t="shared" si="19"/>
        <v>117.65054449277895</v>
      </c>
      <c r="AE42">
        <f t="shared" si="2"/>
        <v>0</v>
      </c>
      <c r="AF42">
        <f t="shared" si="25"/>
        <v>0</v>
      </c>
      <c r="AG42">
        <f t="shared" si="25"/>
        <v>-10.579855619616433</v>
      </c>
      <c r="AH42">
        <f t="shared" si="4"/>
        <v>-1355.500218665014</v>
      </c>
      <c r="AI42">
        <f t="shared" si="26"/>
        <v>-1366.0800742846304</v>
      </c>
      <c r="AJ42">
        <f t="shared" si="6"/>
        <v>16.27669940749567</v>
      </c>
      <c r="AK42">
        <f t="shared" si="20"/>
        <v>9.3749070730192248</v>
      </c>
      <c r="AL42">
        <f t="shared" si="23"/>
        <v>-1340.4284678041156</v>
      </c>
      <c r="AN42">
        <f t="shared" si="27"/>
        <v>0</v>
      </c>
      <c r="AO42">
        <f t="shared" si="27"/>
        <v>0</v>
      </c>
      <c r="AP42">
        <f t="shared" si="27"/>
        <v>-0.1273435219188534</v>
      </c>
      <c r="AQ42">
        <f t="shared" si="27"/>
        <v>-16.315361760375026</v>
      </c>
      <c r="AR42">
        <f t="shared" si="27"/>
        <v>-16.442705282293879</v>
      </c>
      <c r="AS42">
        <f t="shared" si="27"/>
        <v>0.195913092038978</v>
      </c>
      <c r="AT42">
        <f t="shared" si="27"/>
        <v>0.11284026240648444</v>
      </c>
      <c r="AU42">
        <f t="shared" si="24"/>
        <v>-16.133951927848418</v>
      </c>
      <c r="AW42">
        <v>39</v>
      </c>
      <c r="AX42">
        <f>IF(Z42&gt;0, (R42*SUMPRODUCT(K42:$K$98, X42:$X$98)-K42*$AZ$3)/Z42, 0)</f>
        <v>278.00602560832561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6.6409420999999996E-2</v>
      </c>
      <c r="Q43" s="4">
        <f t="shared" si="22"/>
        <v>25</v>
      </c>
      <c r="R43">
        <f t="shared" si="0"/>
        <v>50000</v>
      </c>
      <c r="S43">
        <f t="shared" si="1"/>
        <v>262.081015179556</v>
      </c>
      <c r="U43">
        <f t="shared" si="12"/>
        <v>6.6409420999999996E-2</v>
      </c>
      <c r="V43">
        <f t="shared" si="13"/>
        <v>0.01</v>
      </c>
      <c r="W43">
        <f t="shared" si="14"/>
        <v>0.42319422478465729</v>
      </c>
      <c r="X43">
        <f t="shared" si="15"/>
        <v>2.8104083438492938E-2</v>
      </c>
      <c r="Y43">
        <f t="shared" si="16"/>
        <v>4.2319422478465729E-3</v>
      </c>
      <c r="Z43">
        <f t="shared" si="17"/>
        <v>0.39085819909831782</v>
      </c>
      <c r="AB43">
        <f t="shared" si="18"/>
        <v>117.65054449277895</v>
      </c>
      <c r="AC43">
        <f t="shared" si="19"/>
        <v>102.43651361094015</v>
      </c>
      <c r="AE43">
        <f t="shared" si="2"/>
        <v>0</v>
      </c>
      <c r="AF43">
        <f t="shared" si="25"/>
        <v>0</v>
      </c>
      <c r="AG43">
        <f t="shared" si="25"/>
        <v>-9.771454977457946</v>
      </c>
      <c r="AH43">
        <f t="shared" si="4"/>
        <v>-1405.204171924647</v>
      </c>
      <c r="AI43">
        <f t="shared" si="26"/>
        <v>-1414.975626902105</v>
      </c>
      <c r="AJ43">
        <f t="shared" si="6"/>
        <v>15.214030881838795</v>
      </c>
      <c r="AK43">
        <f t="shared" si="20"/>
        <v>8.2355381144945277</v>
      </c>
      <c r="AL43">
        <f t="shared" si="23"/>
        <v>-1391.5260579057715</v>
      </c>
      <c r="AN43">
        <f t="shared" si="27"/>
        <v>0</v>
      </c>
      <c r="AO43">
        <f t="shared" si="27"/>
        <v>0</v>
      </c>
      <c r="AP43">
        <f t="shared" si="27"/>
        <v>-0.10501185459011875</v>
      </c>
      <c r="AQ43">
        <f t="shared" si="27"/>
        <v>-15.101445640592608</v>
      </c>
      <c r="AR43">
        <f t="shared" si="27"/>
        <v>-15.206457495182727</v>
      </c>
      <c r="AS43">
        <f t="shared" si="27"/>
        <v>0.16350211942631934</v>
      </c>
      <c r="AT43">
        <f t="shared" si="27"/>
        <v>8.8505666039067829E-2</v>
      </c>
      <c r="AU43">
        <f t="shared" si="24"/>
        <v>-14.954449709717339</v>
      </c>
      <c r="AW43">
        <v>40</v>
      </c>
      <c r="AX43">
        <f>IF(Z43&gt;0, (R43*SUMPRODUCT(K43:$K$98, X43:$X$98)-K43*$AZ$3)/Z43, 0)</f>
        <v>262.081015179556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7.4261202999999998E-2</v>
      </c>
      <c r="Q44" s="4">
        <f t="shared" si="22"/>
        <v>25</v>
      </c>
      <c r="R44">
        <f t="shared" si="0"/>
        <v>50000</v>
      </c>
      <c r="S44">
        <f t="shared" si="1"/>
        <v>246.75181018114614</v>
      </c>
      <c r="U44">
        <f t="shared" si="12"/>
        <v>7.4261202999999998E-2</v>
      </c>
      <c r="V44">
        <f t="shared" si="13"/>
        <v>0.01</v>
      </c>
      <c r="W44">
        <f t="shared" si="14"/>
        <v>0.39085819909831782</v>
      </c>
      <c r="X44">
        <f t="shared" si="15"/>
        <v>2.9025600067454596E-2</v>
      </c>
      <c r="Y44">
        <f t="shared" si="16"/>
        <v>3.9085819909831778E-3</v>
      </c>
      <c r="Z44">
        <f t="shared" si="17"/>
        <v>0.35792401703988008</v>
      </c>
      <c r="AB44">
        <f t="shared" si="18"/>
        <v>102.43651361094015</v>
      </c>
      <c r="AC44">
        <f t="shared" si="19"/>
        <v>88.318399111897804</v>
      </c>
      <c r="AE44">
        <f t="shared" si="2"/>
        <v>0</v>
      </c>
      <c r="AF44">
        <f t="shared" si="25"/>
        <v>0</v>
      </c>
      <c r="AG44">
        <f t="shared" si="25"/>
        <v>-8.9481004259970014</v>
      </c>
      <c r="AH44">
        <f t="shared" si="4"/>
        <v>-1451.2800033727299</v>
      </c>
      <c r="AI44">
        <f t="shared" si="26"/>
        <v>-1460.2281037987268</v>
      </c>
      <c r="AJ44">
        <f t="shared" si="6"/>
        <v>14.118114499042349</v>
      </c>
      <c r="AK44">
        <f t="shared" si="20"/>
        <v>7.1705559527658114</v>
      </c>
      <c r="AL44">
        <f t="shared" si="23"/>
        <v>-1438.9394333469186</v>
      </c>
      <c r="AN44">
        <f t="shared" si="27"/>
        <v>0</v>
      </c>
      <c r="AO44">
        <f t="shared" si="27"/>
        <v>0</v>
      </c>
      <c r="AP44">
        <f t="shared" si="27"/>
        <v>-8.5860204815262742E-2</v>
      </c>
      <c r="AQ44">
        <f t="shared" si="27"/>
        <v>-13.925547591291588</v>
      </c>
      <c r="AR44">
        <f t="shared" si="27"/>
        <v>-14.01140779610685</v>
      </c>
      <c r="AS44">
        <f t="shared" si="27"/>
        <v>0.13546832788904964</v>
      </c>
      <c r="AT44">
        <f t="shared" si="27"/>
        <v>6.8804033642165599E-2</v>
      </c>
      <c r="AU44">
        <f t="shared" si="24"/>
        <v>-13.807135434575635</v>
      </c>
      <c r="AW44">
        <v>41</v>
      </c>
      <c r="AX44">
        <f>IF(Z44&gt;0, (R44*SUMPRODUCT(K44:$K$98, X44:$X$98)-K44*$AZ$3)/Z44, 0)</f>
        <v>246.75181018114614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8.2657132999999994E-2</v>
      </c>
      <c r="Q45" s="4">
        <f t="shared" si="22"/>
        <v>25</v>
      </c>
      <c r="R45">
        <f t="shared" si="0"/>
        <v>50000</v>
      </c>
      <c r="S45">
        <f t="shared" si="1"/>
        <v>231.77383677386777</v>
      </c>
      <c r="U45">
        <f t="shared" si="12"/>
        <v>8.2657132999999994E-2</v>
      </c>
      <c r="V45">
        <f t="shared" si="13"/>
        <v>0.01</v>
      </c>
      <c r="W45">
        <f t="shared" si="14"/>
        <v>0.35792401703988008</v>
      </c>
      <c r="X45">
        <f t="shared" si="15"/>
        <v>2.9584973080359633E-2</v>
      </c>
      <c r="Y45">
        <f t="shared" si="16"/>
        <v>3.579240170398801E-3</v>
      </c>
      <c r="Z45">
        <f t="shared" si="17"/>
        <v>0.32475980378912167</v>
      </c>
      <c r="AB45">
        <f t="shared" si="18"/>
        <v>88.318399111897804</v>
      </c>
      <c r="AC45">
        <f t="shared" si="19"/>
        <v>75.270825754133213</v>
      </c>
      <c r="AE45">
        <f t="shared" si="2"/>
        <v>0</v>
      </c>
      <c r="AF45">
        <f t="shared" si="25"/>
        <v>0</v>
      </c>
      <c r="AG45">
        <f t="shared" si="25"/>
        <v>-8.1189950947280423</v>
      </c>
      <c r="AH45">
        <f t="shared" si="4"/>
        <v>-1479.2486540179816</v>
      </c>
      <c r="AI45">
        <f t="shared" si="26"/>
        <v>-1487.3676491127096</v>
      </c>
      <c r="AJ45">
        <f t="shared" si="6"/>
        <v>13.047573357764591</v>
      </c>
      <c r="AK45">
        <f t="shared" si="20"/>
        <v>6.1822879378328466</v>
      </c>
      <c r="AL45">
        <f t="shared" si="23"/>
        <v>-1468.1377878171122</v>
      </c>
      <c r="AN45">
        <f t="shared" si="27"/>
        <v>0</v>
      </c>
      <c r="AO45">
        <f t="shared" si="27"/>
        <v>0</v>
      </c>
      <c r="AP45">
        <f t="shared" si="27"/>
        <v>-6.9557718212756872E-2</v>
      </c>
      <c r="AQ45">
        <f t="shared" si="27"/>
        <v>-12.673139944325735</v>
      </c>
      <c r="AR45">
        <f t="shared" si="27"/>
        <v>-12.742697662538491</v>
      </c>
      <c r="AS45">
        <f t="shared" si="27"/>
        <v>0.11178223664268189</v>
      </c>
      <c r="AT45">
        <f t="shared" si="27"/>
        <v>5.2965402401725099E-2</v>
      </c>
      <c r="AU45">
        <f t="shared" si="24"/>
        <v>-12.577950023494084</v>
      </c>
      <c r="AW45">
        <v>42</v>
      </c>
      <c r="AX45">
        <f>IF(Z45&gt;0, (R45*SUMPRODUCT(K45:$K$98, X45:$X$98)-K45*$AZ$3)/Z45, 0)</f>
        <v>231.77383677386777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9.1575552000000005E-2</v>
      </c>
      <c r="Q46" s="4">
        <f t="shared" si="22"/>
        <v>25</v>
      </c>
      <c r="R46">
        <f t="shared" si="0"/>
        <v>50000</v>
      </c>
      <c r="S46">
        <f t="shared" si="1"/>
        <v>217.22975249349508</v>
      </c>
      <c r="U46">
        <f t="shared" si="12"/>
        <v>9.1575552000000005E-2</v>
      </c>
      <c r="V46">
        <f t="shared" si="13"/>
        <v>0.01</v>
      </c>
      <c r="W46">
        <f t="shared" si="14"/>
        <v>0.32475980378912167</v>
      </c>
      <c r="X46">
        <f t="shared" si="15"/>
        <v>2.9740058299400511E-2</v>
      </c>
      <c r="Y46">
        <f t="shared" si="16"/>
        <v>3.2475980378912166E-3</v>
      </c>
      <c r="Z46">
        <f t="shared" si="17"/>
        <v>0.29177214745182994</v>
      </c>
      <c r="AB46">
        <f t="shared" si="18"/>
        <v>75.270825754133213</v>
      </c>
      <c r="AC46">
        <f t="shared" si="19"/>
        <v>63.381591375456573</v>
      </c>
      <c r="AE46">
        <f t="shared" si="2"/>
        <v>0</v>
      </c>
      <c r="AF46">
        <f t="shared" si="25"/>
        <v>0</v>
      </c>
      <c r="AG46">
        <f t="shared" si="25"/>
        <v>-7.2943036862957484</v>
      </c>
      <c r="AH46">
        <f t="shared" si="4"/>
        <v>-1487.0029149700256</v>
      </c>
      <c r="AI46">
        <f t="shared" si="26"/>
        <v>-1494.2972186563213</v>
      </c>
      <c r="AJ46">
        <f t="shared" si="6"/>
        <v>11.88923437867664</v>
      </c>
      <c r="AK46">
        <f t="shared" si="20"/>
        <v>5.2689578027893251</v>
      </c>
      <c r="AL46">
        <f t="shared" si="23"/>
        <v>-1477.1390264748552</v>
      </c>
      <c r="AN46">
        <f t="shared" si="27"/>
        <v>0</v>
      </c>
      <c r="AO46">
        <f t="shared" si="27"/>
        <v>0</v>
      </c>
      <c r="AP46">
        <f t="shared" si="27"/>
        <v>-5.5796745169138962E-2</v>
      </c>
      <c r="AQ46">
        <f t="shared" si="27"/>
        <v>-11.374618644988686</v>
      </c>
      <c r="AR46">
        <f t="shared" si="27"/>
        <v>-11.430415390157826</v>
      </c>
      <c r="AS46">
        <f t="shared" si="27"/>
        <v>9.0945018114548762E-2</v>
      </c>
      <c r="AT46">
        <f t="shared" si="27"/>
        <v>4.0304148068515504E-2</v>
      </c>
      <c r="AU46">
        <f t="shared" si="24"/>
        <v>-11.29916622397476</v>
      </c>
      <c r="AW46">
        <v>43</v>
      </c>
      <c r="AX46">
        <f>IF(Z46&gt;0, (R46*SUMPRODUCT(K46:$K$98, X46:$X$98)-K46*$AZ$3)/Z46, 0)</f>
        <v>217.22975249349508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0.101620166</v>
      </c>
      <c r="Q47" s="4">
        <f t="shared" si="22"/>
        <v>25</v>
      </c>
      <c r="R47">
        <f t="shared" si="0"/>
        <v>50000</v>
      </c>
      <c r="S47">
        <f t="shared" si="1"/>
        <v>203.3409530207426</v>
      </c>
      <c r="U47">
        <f t="shared" si="12"/>
        <v>0.101620166</v>
      </c>
      <c r="V47">
        <f t="shared" si="13"/>
        <v>0.01</v>
      </c>
      <c r="W47">
        <f t="shared" si="14"/>
        <v>0.29177214745182994</v>
      </c>
      <c r="X47">
        <f t="shared" si="15"/>
        <v>2.9649934058231436E-2</v>
      </c>
      <c r="Y47">
        <f t="shared" si="16"/>
        <v>2.9177214745182995E-3</v>
      </c>
      <c r="Z47">
        <f t="shared" si="17"/>
        <v>0.25920449191908024</v>
      </c>
      <c r="AB47">
        <f t="shared" si="18"/>
        <v>63.381591375456573</v>
      </c>
      <c r="AC47">
        <f t="shared" si="19"/>
        <v>52.706888414083153</v>
      </c>
      <c r="AE47">
        <f t="shared" si="2"/>
        <v>0</v>
      </c>
      <c r="AF47">
        <f t="shared" si="25"/>
        <v>0</v>
      </c>
      <c r="AG47">
        <f t="shared" si="25"/>
        <v>-6.4801122979770058</v>
      </c>
      <c r="AH47">
        <f t="shared" si="4"/>
        <v>-1482.4967029115719</v>
      </c>
      <c r="AI47">
        <f t="shared" si="26"/>
        <v>-1488.9768152095489</v>
      </c>
      <c r="AJ47">
        <f t="shared" si="6"/>
        <v>10.67470296137342</v>
      </c>
      <c r="AK47">
        <f t="shared" si="20"/>
        <v>4.4367113962819609</v>
      </c>
      <c r="AL47">
        <f t="shared" si="23"/>
        <v>-1473.8654008518936</v>
      </c>
      <c r="AN47">
        <f t="shared" si="27"/>
        <v>0</v>
      </c>
      <c r="AO47">
        <f t="shared" si="27"/>
        <v>0</v>
      </c>
      <c r="AP47">
        <f t="shared" si="27"/>
        <v>-4.4257770724196399E-2</v>
      </c>
      <c r="AQ47">
        <f t="shared" si="27"/>
        <v>-10.125133047049284</v>
      </c>
      <c r="AR47">
        <f t="shared" si="27"/>
        <v>-10.169390817773481</v>
      </c>
      <c r="AS47">
        <f t="shared" si="27"/>
        <v>7.2905921145973565E-2</v>
      </c>
      <c r="AT47">
        <f t="shared" si="27"/>
        <v>3.0301782857586688E-2</v>
      </c>
      <c r="AU47">
        <f t="shared" si="24"/>
        <v>-10.06618311376992</v>
      </c>
      <c r="AW47">
        <v>44</v>
      </c>
      <c r="AX47">
        <f>IF(Z47&gt;0, (R47*SUMPRODUCT(K47:$K$98, X47:$X$98)-K47*$AZ$3)/Z47, 0)</f>
        <v>203.3409530207426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0.112947091</v>
      </c>
      <c r="Q48" s="4">
        <f t="shared" si="22"/>
        <v>25</v>
      </c>
      <c r="R48">
        <f t="shared" si="0"/>
        <v>50000</v>
      </c>
      <c r="S48">
        <f t="shared" si="1"/>
        <v>190.05643578427805</v>
      </c>
      <c r="U48">
        <f t="shared" si="12"/>
        <v>0.112947091</v>
      </c>
      <c r="V48">
        <f t="shared" si="13"/>
        <v>0.01</v>
      </c>
      <c r="W48">
        <f t="shared" si="14"/>
        <v>0.25920449191908024</v>
      </c>
      <c r="X48">
        <f t="shared" si="15"/>
        <v>2.9276393336393119E-2</v>
      </c>
      <c r="Y48">
        <f t="shared" si="16"/>
        <v>2.5920449191908024E-3</v>
      </c>
      <c r="Z48">
        <f t="shared" si="17"/>
        <v>0.22733605366349632</v>
      </c>
      <c r="AB48">
        <f t="shared" si="18"/>
        <v>52.706888414083153</v>
      </c>
      <c r="AC48">
        <f t="shared" si="19"/>
        <v>43.206680084547479</v>
      </c>
      <c r="AE48">
        <f t="shared" si="2"/>
        <v>0</v>
      </c>
      <c r="AF48">
        <f t="shared" si="25"/>
        <v>0</v>
      </c>
      <c r="AG48">
        <f t="shared" si="25"/>
        <v>-5.6834013415874081</v>
      </c>
      <c r="AH48">
        <f t="shared" si="4"/>
        <v>-1463.819666819656</v>
      </c>
      <c r="AI48">
        <f t="shared" si="26"/>
        <v>-1469.5030681612434</v>
      </c>
      <c r="AJ48">
        <f t="shared" si="6"/>
        <v>9.5002083295356741</v>
      </c>
      <c r="AK48">
        <f t="shared" si="20"/>
        <v>3.6894821889858211</v>
      </c>
      <c r="AL48">
        <f t="shared" si="23"/>
        <v>-1456.3133776427219</v>
      </c>
      <c r="AN48">
        <f t="shared" si="27"/>
        <v>0</v>
      </c>
      <c r="AO48">
        <f t="shared" si="27"/>
        <v>0</v>
      </c>
      <c r="AP48">
        <f t="shared" si="27"/>
        <v>-3.465750585670669E-2</v>
      </c>
      <c r="AQ48">
        <f t="shared" si="27"/>
        <v>-8.926404388290976</v>
      </c>
      <c r="AR48">
        <f t="shared" si="27"/>
        <v>-8.9610618941476829</v>
      </c>
      <c r="AS48">
        <f t="shared" si="27"/>
        <v>5.7932478463478314E-2</v>
      </c>
      <c r="AT48">
        <f t="shared" si="27"/>
        <v>2.2498543194079047E-2</v>
      </c>
      <c r="AU48">
        <f t="shared" si="24"/>
        <v>-8.8806308724901246</v>
      </c>
      <c r="AW48">
        <v>45</v>
      </c>
      <c r="AX48">
        <f>IF(Z48&gt;0, (R48*SUMPRODUCT(K48:$K$98, X48:$X$98)-K48*$AZ$3)/Z48, 0)</f>
        <v>190.05643578427805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0.12591097000000001</v>
      </c>
      <c r="Q49" s="4">
        <f t="shared" si="22"/>
        <v>25</v>
      </c>
      <c r="R49">
        <f t="shared" si="0"/>
        <v>50000</v>
      </c>
      <c r="S49">
        <f t="shared" si="1"/>
        <v>177.34928853513298</v>
      </c>
      <c r="U49">
        <f t="shared" si="12"/>
        <v>0.12591097000000001</v>
      </c>
      <c r="V49">
        <f t="shared" si="13"/>
        <v>0.01</v>
      </c>
      <c r="W49">
        <f t="shared" si="14"/>
        <v>0.22733605366349632</v>
      </c>
      <c r="X49">
        <f t="shared" si="15"/>
        <v>2.8624103032742879E-2</v>
      </c>
      <c r="Y49">
        <f t="shared" si="16"/>
        <v>2.2733605366349633E-3</v>
      </c>
      <c r="Z49">
        <f t="shared" si="17"/>
        <v>0.19643859009411849</v>
      </c>
      <c r="AB49">
        <f t="shared" si="18"/>
        <v>43.206680084547479</v>
      </c>
      <c r="AC49">
        <f t="shared" si="19"/>
        <v>34.838244194036534</v>
      </c>
      <c r="AE49">
        <f t="shared" si="2"/>
        <v>0</v>
      </c>
      <c r="AF49">
        <f t="shared" si="25"/>
        <v>0</v>
      </c>
      <c r="AG49">
        <f t="shared" si="25"/>
        <v>-4.910964752352962</v>
      </c>
      <c r="AH49">
        <f t="shared" si="4"/>
        <v>-1431.2051516371439</v>
      </c>
      <c r="AI49">
        <f t="shared" si="26"/>
        <v>-1436.1161163894969</v>
      </c>
      <c r="AJ49">
        <f t="shared" si="6"/>
        <v>8.3684358905109448</v>
      </c>
      <c r="AK49">
        <f t="shared" si="20"/>
        <v>3.024467605918324</v>
      </c>
      <c r="AL49">
        <f t="shared" si="23"/>
        <v>-1424.7232128930677</v>
      </c>
      <c r="AN49">
        <f t="shared" si="27"/>
        <v>0</v>
      </c>
      <c r="AO49">
        <f t="shared" si="27"/>
        <v>0</v>
      </c>
      <c r="AP49">
        <f t="shared" si="27"/>
        <v>-2.6738545194590176E-2</v>
      </c>
      <c r="AQ49">
        <f t="shared" si="27"/>
        <v>-7.7924288932118211</v>
      </c>
      <c r="AR49">
        <f t="shared" si="27"/>
        <v>-7.8191674384064118</v>
      </c>
      <c r="AS49">
        <f t="shared" si="27"/>
        <v>4.5563308341655E-2</v>
      </c>
      <c r="AT49">
        <f t="shared" si="27"/>
        <v>1.6467205090746038E-2</v>
      </c>
      <c r="AU49">
        <f t="shared" si="24"/>
        <v>-7.7571369249740112</v>
      </c>
      <c r="AW49">
        <v>46</v>
      </c>
      <c r="AX49">
        <f>IF(Z49&gt;0, (R49*SUMPRODUCT(K49:$K$98, X49:$X$98)-K49*$AZ$3)/Z49, 0)</f>
        <v>177.34928853513298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0.140869152</v>
      </c>
      <c r="Q50" s="4">
        <f t="shared" si="22"/>
        <v>25</v>
      </c>
      <c r="R50">
        <f t="shared" si="0"/>
        <v>50000</v>
      </c>
      <c r="S50">
        <f t="shared" si="1"/>
        <v>165.12985734062241</v>
      </c>
      <c r="U50">
        <f t="shared" si="12"/>
        <v>0.140869152</v>
      </c>
      <c r="V50">
        <f t="shared" si="13"/>
        <v>0.01</v>
      </c>
      <c r="W50">
        <f t="shared" si="14"/>
        <v>0.19643859009411849</v>
      </c>
      <c r="X50">
        <f t="shared" si="15"/>
        <v>2.7672137606634072E-2</v>
      </c>
      <c r="Y50">
        <f t="shared" si="16"/>
        <v>1.9643859009411849E-3</v>
      </c>
      <c r="Z50">
        <f t="shared" si="17"/>
        <v>0.16680206658654323</v>
      </c>
      <c r="AB50">
        <f t="shared" si="18"/>
        <v>34.838244194036534</v>
      </c>
      <c r="AC50">
        <f t="shared" si="19"/>
        <v>27.544001459556885</v>
      </c>
      <c r="AE50">
        <f t="shared" si="2"/>
        <v>0</v>
      </c>
      <c r="AF50">
        <f t="shared" si="25"/>
        <v>0</v>
      </c>
      <c r="AG50">
        <f t="shared" si="25"/>
        <v>-4.170051664663581</v>
      </c>
      <c r="AH50">
        <f t="shared" si="4"/>
        <v>-1383.6068803317037</v>
      </c>
      <c r="AI50">
        <f t="shared" si="26"/>
        <v>-1387.7769319963672</v>
      </c>
      <c r="AJ50">
        <f t="shared" si="6"/>
        <v>7.2942427344796492</v>
      </c>
      <c r="AK50">
        <f t="shared" si="20"/>
        <v>2.4386770935825575</v>
      </c>
      <c r="AL50">
        <f t="shared" si="23"/>
        <v>-1378.044012168305</v>
      </c>
      <c r="AN50">
        <f t="shared" si="27"/>
        <v>0</v>
      </c>
      <c r="AO50">
        <f t="shared" si="27"/>
        <v>0</v>
      </c>
      <c r="AP50">
        <f t="shared" si="27"/>
        <v>-2.0271896031579181E-2</v>
      </c>
      <c r="AQ50">
        <f t="shared" si="27"/>
        <v>-6.7261360487064161</v>
      </c>
      <c r="AR50">
        <f t="shared" si="27"/>
        <v>-6.746407944737995</v>
      </c>
      <c r="AS50">
        <f t="shared" si="27"/>
        <v>3.5459543965722672E-2</v>
      </c>
      <c r="AT50">
        <f t="shared" si="27"/>
        <v>1.1855154916812665E-2</v>
      </c>
      <c r="AU50">
        <f t="shared" si="24"/>
        <v>-6.69909324585546</v>
      </c>
      <c r="AW50">
        <v>47</v>
      </c>
      <c r="AX50">
        <f>IF(Z50&gt;0, (R50*SUMPRODUCT(K50:$K$98, X50:$X$98)-K50*$AZ$3)/Z50, 0)</f>
        <v>165.12985734062241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0.15811491799999999</v>
      </c>
      <c r="Q51" s="4">
        <f t="shared" si="22"/>
        <v>25</v>
      </c>
      <c r="R51">
        <f t="shared" si="0"/>
        <v>50000</v>
      </c>
      <c r="S51">
        <f t="shared" si="1"/>
        <v>153.23329033885673</v>
      </c>
      <c r="U51">
        <f t="shared" si="12"/>
        <v>0.15811491799999999</v>
      </c>
      <c r="V51">
        <f t="shared" si="13"/>
        <v>0.01</v>
      </c>
      <c r="W51">
        <f t="shared" si="14"/>
        <v>0.16680206658654323</v>
      </c>
      <c r="X51">
        <f t="shared" si="15"/>
        <v>2.6373895080561822E-2</v>
      </c>
      <c r="Y51">
        <f t="shared" si="16"/>
        <v>1.6680206658654323E-3</v>
      </c>
      <c r="Z51">
        <f t="shared" si="17"/>
        <v>0.13876015084011598</v>
      </c>
      <c r="AB51">
        <f t="shared" si="18"/>
        <v>27.544001459556885</v>
      </c>
      <c r="AC51">
        <f t="shared" si="19"/>
        <v>21.262674481147048</v>
      </c>
      <c r="AE51">
        <f t="shared" si="2"/>
        <v>0</v>
      </c>
      <c r="AF51">
        <f t="shared" si="25"/>
        <v>0</v>
      </c>
      <c r="AG51">
        <f t="shared" si="25"/>
        <v>-3.4690037710028996</v>
      </c>
      <c r="AH51">
        <f t="shared" si="4"/>
        <v>-1318.6947540280912</v>
      </c>
      <c r="AI51">
        <f t="shared" si="26"/>
        <v>-1322.1637577990941</v>
      </c>
      <c r="AJ51">
        <f t="shared" si="6"/>
        <v>6.2813269784098367</v>
      </c>
      <c r="AK51">
        <f t="shared" si="20"/>
        <v>1.9280801021689822</v>
      </c>
      <c r="AL51">
        <f t="shared" si="23"/>
        <v>-1313.9543507185153</v>
      </c>
      <c r="AN51">
        <f t="shared" si="27"/>
        <v>0</v>
      </c>
      <c r="AO51">
        <f t="shared" si="27"/>
        <v>0</v>
      </c>
      <c r="AP51">
        <f t="shared" si="27"/>
        <v>-1.5057042761183678E-2</v>
      </c>
      <c r="AQ51">
        <f t="shared" si="27"/>
        <v>-5.7237306763172633</v>
      </c>
      <c r="AR51">
        <f t="shared" si="27"/>
        <v>-5.7387877190784469</v>
      </c>
      <c r="AS51">
        <f t="shared" si="27"/>
        <v>2.7263795358616959E-2</v>
      </c>
      <c r="AT51">
        <f t="shared" si="27"/>
        <v>8.3687382492964989E-3</v>
      </c>
      <c r="AU51">
        <f t="shared" si="24"/>
        <v>-5.7031551854705338</v>
      </c>
      <c r="AW51">
        <v>48</v>
      </c>
      <c r="AX51">
        <f>IF(Z51&gt;0, (R51*SUMPRODUCT(K51:$K$98, X51:$X$98)-K51*$AZ$3)/Z51, 0)</f>
        <v>153.23329033885673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0.17865895700000001</v>
      </c>
      <c r="Q52" s="4">
        <f t="shared" si="22"/>
        <v>25</v>
      </c>
      <c r="R52">
        <f t="shared" si="0"/>
        <v>50000</v>
      </c>
      <c r="S52">
        <f t="shared" si="1"/>
        <v>141.55124523307714</v>
      </c>
      <c r="U52">
        <f t="shared" si="12"/>
        <v>0.17865895700000001</v>
      </c>
      <c r="V52">
        <f t="shared" si="13"/>
        <v>0.01</v>
      </c>
      <c r="W52">
        <f t="shared" si="14"/>
        <v>0.13876015084011598</v>
      </c>
      <c r="X52">
        <f t="shared" si="15"/>
        <v>2.4790743822257794E-2</v>
      </c>
      <c r="Y52">
        <f t="shared" si="16"/>
        <v>1.3876015084011597E-3</v>
      </c>
      <c r="Z52">
        <f t="shared" si="17"/>
        <v>0.11258180550945703</v>
      </c>
      <c r="AB52">
        <f t="shared" si="18"/>
        <v>21.262674481147048</v>
      </c>
      <c r="AC52">
        <f t="shared" si="19"/>
        <v>15.936094760451747</v>
      </c>
      <c r="AE52">
        <f t="shared" si="2"/>
        <v>0</v>
      </c>
      <c r="AF52">
        <f t="shared" si="25"/>
        <v>0</v>
      </c>
      <c r="AG52">
        <f t="shared" si="25"/>
        <v>-2.8145451377364257</v>
      </c>
      <c r="AH52">
        <f t="shared" si="4"/>
        <v>-1239.5371911128898</v>
      </c>
      <c r="AI52">
        <f t="shared" si="26"/>
        <v>-1242.3517362506261</v>
      </c>
      <c r="AJ52">
        <f t="shared" si="6"/>
        <v>5.3265797206953014</v>
      </c>
      <c r="AK52">
        <f t="shared" si="20"/>
        <v>1.4883872136802936</v>
      </c>
      <c r="AL52">
        <f t="shared" si="23"/>
        <v>-1235.5367693162507</v>
      </c>
      <c r="AN52">
        <f t="shared" si="27"/>
        <v>0</v>
      </c>
      <c r="AO52">
        <f t="shared" si="27"/>
        <v>0</v>
      </c>
      <c r="AP52">
        <f t="shared" si="27"/>
        <v>-1.0907497123530683E-2</v>
      </c>
      <c r="AQ52">
        <f t="shared" si="27"/>
        <v>-4.8037063486026357</v>
      </c>
      <c r="AR52">
        <f t="shared" si="27"/>
        <v>-4.814613845726166</v>
      </c>
      <c r="AS52">
        <f t="shared" si="27"/>
        <v>2.0642643886843837E-2</v>
      </c>
      <c r="AT52">
        <f t="shared" si="27"/>
        <v>5.7681005126725996E-3</v>
      </c>
      <c r="AU52">
        <f t="shared" si="24"/>
        <v>-4.7882031013266504</v>
      </c>
      <c r="AW52">
        <v>49</v>
      </c>
      <c r="AX52">
        <f>IF(Z52&gt;0, (R52*SUMPRODUCT(K52:$K$98, X52:$X$98)-K52*$AZ$3)/Z52, 0)</f>
        <v>141.55124523307714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0.202352371</v>
      </c>
      <c r="Q53" s="4">
        <f t="shared" si="22"/>
        <v>25</v>
      </c>
      <c r="R53">
        <f t="shared" si="0"/>
        <v>50000</v>
      </c>
      <c r="S53">
        <f t="shared" si="1"/>
        <v>129.54061912321504</v>
      </c>
      <c r="U53">
        <f t="shared" si="12"/>
        <v>0.202352371</v>
      </c>
      <c r="V53">
        <f t="shared" si="13"/>
        <v>0.01</v>
      </c>
      <c r="W53">
        <f t="shared" si="14"/>
        <v>0.11258180550945703</v>
      </c>
      <c r="X53">
        <f t="shared" si="15"/>
        <v>2.2781195276299491E-2</v>
      </c>
      <c r="Y53">
        <f t="shared" si="16"/>
        <v>1.1258180550945702E-3</v>
      </c>
      <c r="Z53">
        <f t="shared" si="17"/>
        <v>8.8674792178062969E-2</v>
      </c>
      <c r="AB53">
        <f t="shared" si="18"/>
        <v>15.936094760451747</v>
      </c>
      <c r="AC53">
        <f t="shared" si="19"/>
        <v>11.486987479368704</v>
      </c>
      <c r="AE53">
        <f t="shared" si="2"/>
        <v>0</v>
      </c>
      <c r="AF53">
        <f t="shared" si="25"/>
        <v>0</v>
      </c>
      <c r="AG53">
        <f t="shared" si="25"/>
        <v>-2.2168698044515742</v>
      </c>
      <c r="AH53">
        <f t="shared" si="4"/>
        <v>-1139.0597638149745</v>
      </c>
      <c r="AI53">
        <f t="shared" si="26"/>
        <v>-1141.2766336194261</v>
      </c>
      <c r="AJ53">
        <f t="shared" si="6"/>
        <v>4.4491072810830428</v>
      </c>
      <c r="AK53">
        <f t="shared" si="20"/>
        <v>1.1155266332316223</v>
      </c>
      <c r="AL53">
        <f t="shared" si="23"/>
        <v>-1135.7119997051113</v>
      </c>
      <c r="AN53">
        <f t="shared" si="27"/>
        <v>0</v>
      </c>
      <c r="AO53">
        <f t="shared" si="27"/>
        <v>0</v>
      </c>
      <c r="AP53">
        <f t="shared" si="27"/>
        <v>-7.6707716497082697E-3</v>
      </c>
      <c r="AQ53">
        <f t="shared" si="27"/>
        <v>-3.9413534011109164</v>
      </c>
      <c r="AR53">
        <f t="shared" si="27"/>
        <v>-3.949024172760625</v>
      </c>
      <c r="AS53">
        <f t="shared" si="27"/>
        <v>1.5394718232758512E-2</v>
      </c>
      <c r="AT53">
        <f t="shared" si="27"/>
        <v>3.8599245005299376E-3</v>
      </c>
      <c r="AU53">
        <f t="shared" si="24"/>
        <v>-3.9297695300273361</v>
      </c>
      <c r="AW53">
        <v>50</v>
      </c>
      <c r="AX53">
        <f>IF(Z53&gt;0, (R53*SUMPRODUCT(K53:$K$98, X53:$X$98)-K53*$AZ$3)/Z53, 0)</f>
        <v>129.54061912321504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0.22956153600000001</v>
      </c>
      <c r="Q54" s="4">
        <f t="shared" si="22"/>
        <v>25</v>
      </c>
      <c r="R54">
        <f t="shared" si="0"/>
        <v>50000</v>
      </c>
      <c r="S54">
        <f t="shared" si="1"/>
        <v>116.59557351953472</v>
      </c>
      <c r="U54">
        <f t="shared" si="12"/>
        <v>0.22956153600000001</v>
      </c>
      <c r="V54">
        <f t="shared" si="13"/>
        <v>0.01</v>
      </c>
      <c r="W54">
        <f t="shared" si="14"/>
        <v>8.8674792178062969E-2</v>
      </c>
      <c r="X54">
        <f t="shared" si="15"/>
        <v>2.0356321496876922E-2</v>
      </c>
      <c r="Y54">
        <f t="shared" si="16"/>
        <v>8.867479217806297E-4</v>
      </c>
      <c r="Z54">
        <f t="shared" si="17"/>
        <v>6.7431722759405413E-2</v>
      </c>
      <c r="AB54">
        <f t="shared" si="18"/>
        <v>11.486987479368704</v>
      </c>
      <c r="AC54">
        <f t="shared" si="19"/>
        <v>7.8622403885431371</v>
      </c>
      <c r="AE54">
        <f t="shared" si="2"/>
        <v>0</v>
      </c>
      <c r="AF54">
        <f t="shared" si="25"/>
        <v>0</v>
      </c>
      <c r="AG54">
        <f t="shared" si="25"/>
        <v>-1.6857930689851353</v>
      </c>
      <c r="AH54">
        <f t="shared" si="4"/>
        <v>-1017.8160748438461</v>
      </c>
      <c r="AI54">
        <f t="shared" si="26"/>
        <v>-1019.5018679128312</v>
      </c>
      <c r="AJ54">
        <f t="shared" si="6"/>
        <v>3.6247470908255668</v>
      </c>
      <c r="AK54">
        <f t="shared" si="20"/>
        <v>0.8040891235558093</v>
      </c>
      <c r="AL54">
        <f t="shared" si="23"/>
        <v>-1015.0730316984498</v>
      </c>
      <c r="AN54">
        <f t="shared" si="27"/>
        <v>0</v>
      </c>
      <c r="AO54">
        <f t="shared" si="27"/>
        <v>0</v>
      </c>
      <c r="AP54">
        <f t="shared" si="27"/>
        <v>-5.2081694741061618E-3</v>
      </c>
      <c r="AQ54">
        <f t="shared" si="27"/>
        <v>-3.1444895039505076</v>
      </c>
      <c r="AR54">
        <f t="shared" si="27"/>
        <v>-3.149697673424614</v>
      </c>
      <c r="AS54">
        <f t="shared" si="27"/>
        <v>1.1198466464901153E-2</v>
      </c>
      <c r="AT54">
        <f t="shared" si="27"/>
        <v>2.484191271640037E-3</v>
      </c>
      <c r="AU54">
        <f t="shared" si="24"/>
        <v>-3.1360150156880722</v>
      </c>
      <c r="AW54">
        <v>51</v>
      </c>
      <c r="AX54">
        <f>IF(Z54&gt;0, (R54*SUMPRODUCT(K54:$K$98, X54:$X$98)-K54*$AZ$3)/Z54, 0)</f>
        <v>116.59557351953472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0.26099212799999999</v>
      </c>
      <c r="Q55" s="4">
        <f t="shared" si="22"/>
        <v>25</v>
      </c>
      <c r="R55">
        <f t="shared" si="0"/>
        <v>50000</v>
      </c>
      <c r="S55">
        <f t="shared" si="1"/>
        <v>101.72116393963627</v>
      </c>
      <c r="U55">
        <f t="shared" si="12"/>
        <v>0.26099212799999999</v>
      </c>
      <c r="V55">
        <f t="shared" si="13"/>
        <v>0.01</v>
      </c>
      <c r="W55">
        <f t="shared" si="14"/>
        <v>6.7431722759405413E-2</v>
      </c>
      <c r="X55">
        <f t="shared" si="15"/>
        <v>1.7599148817683249E-2</v>
      </c>
      <c r="Y55">
        <f t="shared" si="16"/>
        <v>6.7431722759405419E-4</v>
      </c>
      <c r="Z55">
        <f t="shared" si="17"/>
        <v>4.9158256714128108E-2</v>
      </c>
      <c r="AB55">
        <f t="shared" si="18"/>
        <v>7.8622403885431371</v>
      </c>
      <c r="AC55">
        <f t="shared" si="19"/>
        <v>5.0004350902045509</v>
      </c>
      <c r="AE55">
        <f t="shared" si="2"/>
        <v>0</v>
      </c>
      <c r="AF55">
        <f t="shared" si="25"/>
        <v>0</v>
      </c>
      <c r="AG55">
        <f t="shared" si="25"/>
        <v>-1.2289564178532026</v>
      </c>
      <c r="AH55">
        <f t="shared" si="4"/>
        <v>-879.95744088416245</v>
      </c>
      <c r="AI55">
        <f t="shared" si="26"/>
        <v>-881.18639730201562</v>
      </c>
      <c r="AJ55">
        <f t="shared" si="6"/>
        <v>2.8618052983385862</v>
      </c>
      <c r="AK55">
        <f t="shared" si="20"/>
        <v>0.5503568271980197</v>
      </c>
      <c r="AL55">
        <f t="shared" si="23"/>
        <v>-877.77423517647901</v>
      </c>
      <c r="AN55">
        <f t="shared" si="27"/>
        <v>0</v>
      </c>
      <c r="AO55">
        <f t="shared" si="27"/>
        <v>0</v>
      </c>
      <c r="AP55">
        <f t="shared" si="27"/>
        <v>-3.389996915476332E-3</v>
      </c>
      <c r="AQ55">
        <f t="shared" si="27"/>
        <v>-2.4273057750564426</v>
      </c>
      <c r="AR55">
        <f t="shared" si="27"/>
        <v>-2.4306957719719189</v>
      </c>
      <c r="AS55">
        <f t="shared" si="27"/>
        <v>7.8941051066795977E-3</v>
      </c>
      <c r="AT55">
        <f t="shared" si="27"/>
        <v>1.5181237670508542E-3</v>
      </c>
      <c r="AU55">
        <f t="shared" si="24"/>
        <v>-2.4212835430981885</v>
      </c>
      <c r="AW55">
        <v>52</v>
      </c>
      <c r="AX55">
        <f>IF(Z55&gt;0, (R55*SUMPRODUCT(K55:$K$98, X55:$X$98)-K55*$AZ$3)/Z55, 0)</f>
        <v>101.72116393963627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0.29613519399999999</v>
      </c>
      <c r="Q56" s="4">
        <f t="shared" si="22"/>
        <v>25</v>
      </c>
      <c r="R56">
        <f t="shared" si="0"/>
        <v>50000</v>
      </c>
      <c r="S56">
        <f t="shared" si="1"/>
        <v>82.837686938188043</v>
      </c>
      <c r="U56">
        <f t="shared" si="12"/>
        <v>0.29613519399999999</v>
      </c>
      <c r="V56">
        <f t="shared" si="13"/>
        <v>0.01</v>
      </c>
      <c r="W56">
        <f t="shared" si="14"/>
        <v>4.9158256714128108E-2</v>
      </c>
      <c r="X56">
        <f t="shared" si="15"/>
        <v>1.455748988874013E-2</v>
      </c>
      <c r="Y56">
        <f t="shared" si="16"/>
        <v>4.9158256714128105E-4</v>
      </c>
      <c r="Z56">
        <f t="shared" si="17"/>
        <v>3.4109184258246696E-2</v>
      </c>
      <c r="AB56">
        <f t="shared" si="18"/>
        <v>5.0004350902045509</v>
      </c>
      <c r="AC56">
        <f t="shared" si="19"/>
        <v>2.8255259273016113</v>
      </c>
      <c r="AE56">
        <f t="shared" si="2"/>
        <v>0</v>
      </c>
      <c r="AF56">
        <f t="shared" si="25"/>
        <v>0</v>
      </c>
      <c r="AG56">
        <f t="shared" si="25"/>
        <v>-0.85272960645616735</v>
      </c>
      <c r="AH56">
        <f t="shared" si="4"/>
        <v>-727.87449443700655</v>
      </c>
      <c r="AI56">
        <f t="shared" si="26"/>
        <v>-728.72722404346268</v>
      </c>
      <c r="AJ56">
        <f t="shared" si="6"/>
        <v>2.1749091629029396</v>
      </c>
      <c r="AK56">
        <f t="shared" si="20"/>
        <v>0.35003045631431862</v>
      </c>
      <c r="AL56">
        <f t="shared" si="23"/>
        <v>-726.20228442424536</v>
      </c>
      <c r="AN56">
        <f t="shared" si="27"/>
        <v>0</v>
      </c>
      <c r="AO56">
        <f t="shared" si="27"/>
        <v>0</v>
      </c>
      <c r="AP56">
        <f t="shared" si="27"/>
        <v>-2.1001781715156995E-3</v>
      </c>
      <c r="AQ56">
        <f t="shared" si="27"/>
        <v>-1.7926739182571167</v>
      </c>
      <c r="AR56">
        <f t="shared" si="27"/>
        <v>-1.7947740964286323</v>
      </c>
      <c r="AS56">
        <f t="shared" si="27"/>
        <v>5.3565593529008408E-3</v>
      </c>
      <c r="AT56">
        <f t="shared" si="27"/>
        <v>8.6208607998507333E-4</v>
      </c>
      <c r="AU56">
        <f t="shared" si="24"/>
        <v>-1.7885554509957462</v>
      </c>
      <c r="AW56">
        <v>53</v>
      </c>
      <c r="AX56">
        <f>IF(Z56&gt;0, (R56*SUMPRODUCT(K56:$K$98, X56:$X$98)-K56*$AZ$3)/Z56, 0)</f>
        <v>82.837686938188043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0.33524791700000001</v>
      </c>
      <c r="Q57" s="4">
        <f t="shared" si="22"/>
        <v>25</v>
      </c>
      <c r="R57">
        <f t="shared" si="0"/>
        <v>50000</v>
      </c>
      <c r="S57">
        <f t="shared" si="1"/>
        <v>56.338278697423426</v>
      </c>
      <c r="U57">
        <f t="shared" si="12"/>
        <v>0.33524791700000001</v>
      </c>
      <c r="V57">
        <f t="shared" si="13"/>
        <v>0.01</v>
      </c>
      <c r="W57">
        <f t="shared" si="14"/>
        <v>3.4109184258246696E-2</v>
      </c>
      <c r="X57">
        <f t="shared" si="15"/>
        <v>1.1435032973146395E-2</v>
      </c>
      <c r="Y57">
        <f t="shared" si="16"/>
        <v>3.4109184258246698E-4</v>
      </c>
      <c r="Z57">
        <f t="shared" si="17"/>
        <v>2.2333059442517834E-2</v>
      </c>
      <c r="AB57">
        <f t="shared" si="18"/>
        <v>2.8255259273016113</v>
      </c>
      <c r="AC57">
        <f t="shared" si="19"/>
        <v>1.2582061270386935</v>
      </c>
      <c r="AE57">
        <f t="shared" si="2"/>
        <v>0</v>
      </c>
      <c r="AF57">
        <f t="shared" si="25"/>
        <v>0</v>
      </c>
      <c r="AG57">
        <f t="shared" si="25"/>
        <v>-0.55832648606294588</v>
      </c>
      <c r="AH57">
        <f t="shared" si="4"/>
        <v>-571.75164865731972</v>
      </c>
      <c r="AI57">
        <f t="shared" si="26"/>
        <v>-572.30997514338264</v>
      </c>
      <c r="AJ57">
        <f t="shared" si="6"/>
        <v>1.5673198002629178</v>
      </c>
      <c r="AK57">
        <f t="shared" si="20"/>
        <v>0.1977868149111128</v>
      </c>
      <c r="AL57">
        <f t="shared" si="23"/>
        <v>-570.54486852820867</v>
      </c>
      <c r="AN57">
        <f t="shared" si="27"/>
        <v>0</v>
      </c>
      <c r="AO57">
        <f t="shared" si="27"/>
        <v>0</v>
      </c>
      <c r="AP57">
        <f t="shared" si="27"/>
        <v>-1.2277643147062818E-3</v>
      </c>
      <c r="AQ57">
        <f t="shared" si="27"/>
        <v>-1.2572863523741196</v>
      </c>
      <c r="AR57">
        <f t="shared" si="27"/>
        <v>-1.2585141166888258</v>
      </c>
      <c r="AS57">
        <f t="shared" si="27"/>
        <v>3.4465485133342603E-3</v>
      </c>
      <c r="AT57">
        <f t="shared" si="27"/>
        <v>4.3493475471608427E-4</v>
      </c>
      <c r="AU57">
        <f t="shared" si="24"/>
        <v>-1.2546326334207756</v>
      </c>
      <c r="AW57">
        <v>54</v>
      </c>
      <c r="AX57">
        <f>IF(Z57&gt;0, (R57*SUMPRODUCT(K57:$K$98, X57:$X$98)-K57*$AZ$3)/Z57, 0)</f>
        <v>56.338278697423426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0.37793865599999998</v>
      </c>
      <c r="Q58" s="4">
        <f t="shared" si="22"/>
        <v>25</v>
      </c>
      <c r="R58">
        <f t="shared" si="0"/>
        <v>50000</v>
      </c>
      <c r="S58">
        <f t="shared" si="1"/>
        <v>14.787169214276641</v>
      </c>
      <c r="U58">
        <f t="shared" si="12"/>
        <v>0.37793865599999998</v>
      </c>
      <c r="V58">
        <f t="shared" si="13"/>
        <v>0.01</v>
      </c>
      <c r="W58">
        <f t="shared" si="14"/>
        <v>2.2333059442517834E-2</v>
      </c>
      <c r="X58">
        <f t="shared" si="15"/>
        <v>8.4405264700732983E-3</v>
      </c>
      <c r="Y58">
        <f t="shared" si="16"/>
        <v>2.2333059442517834E-4</v>
      </c>
      <c r="Z58">
        <f t="shared" si="17"/>
        <v>1.3669202378019357E-2</v>
      </c>
      <c r="AB58">
        <f t="shared" si="18"/>
        <v>1.2582061270386935</v>
      </c>
      <c r="AC58">
        <f t="shared" si="19"/>
        <v>0.20212880858796489</v>
      </c>
      <c r="AE58">
        <f t="shared" si="2"/>
        <v>0</v>
      </c>
      <c r="AF58">
        <f t="shared" si="25"/>
        <v>0</v>
      </c>
      <c r="AG58">
        <f t="shared" si="25"/>
        <v>-0.34173005945048396</v>
      </c>
      <c r="AH58">
        <f t="shared" si="4"/>
        <v>-422.02632350366491</v>
      </c>
      <c r="AI58">
        <f t="shared" si="26"/>
        <v>-422.36805356311538</v>
      </c>
      <c r="AJ58">
        <f t="shared" si="6"/>
        <v>1.0560773184507286</v>
      </c>
      <c r="AK58">
        <f t="shared" si="20"/>
        <v>8.8074428892708556E-2</v>
      </c>
      <c r="AL58">
        <f t="shared" si="23"/>
        <v>-421.22390181577197</v>
      </c>
      <c r="AN58">
        <f t="shared" si="27"/>
        <v>0</v>
      </c>
      <c r="AO58">
        <f t="shared" si="27"/>
        <v>0</v>
      </c>
      <c r="AP58">
        <f t="shared" si="27"/>
        <v>-6.70952746941398E-4</v>
      </c>
      <c r="AQ58">
        <f t="shared" si="27"/>
        <v>-0.82860641961580894</v>
      </c>
      <c r="AR58">
        <f t="shared" si="27"/>
        <v>-0.82927737236275023</v>
      </c>
      <c r="AS58">
        <f t="shared" si="27"/>
        <v>2.0735020470146657E-3</v>
      </c>
      <c r="AT58">
        <f t="shared" si="27"/>
        <v>1.7292532034168394E-4</v>
      </c>
      <c r="AU58">
        <f t="shared" si="24"/>
        <v>-0.82703094499539398</v>
      </c>
      <c r="AW58">
        <v>55</v>
      </c>
      <c r="AX58">
        <f>IF(Z58&gt;0, (R58*SUMPRODUCT(K58:$K$98, X58:$X$98)-K58*$AZ$3)/Z58, 0)</f>
        <v>14.787169214276641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0.42486345599999997</v>
      </c>
      <c r="Q59" s="4">
        <f t="shared" si="22"/>
        <v>25</v>
      </c>
      <c r="R59">
        <f t="shared" si="0"/>
        <v>50000</v>
      </c>
      <c r="S59">
        <f t="shared" si="1"/>
        <v>-57.841898587283666</v>
      </c>
      <c r="U59">
        <f t="shared" si="12"/>
        <v>0.42486345599999997</v>
      </c>
      <c r="V59">
        <f t="shared" si="13"/>
        <v>0.01</v>
      </c>
      <c r="W59">
        <f t="shared" si="14"/>
        <v>1.3669202378019357E-2</v>
      </c>
      <c r="X59">
        <f t="shared" si="15"/>
        <v>5.8075445630887219E-3</v>
      </c>
      <c r="Y59">
        <f t="shared" si="16"/>
        <v>1.3669202378019358E-4</v>
      </c>
      <c r="Z59">
        <f t="shared" si="17"/>
        <v>7.7249657911504406E-3</v>
      </c>
      <c r="AB59">
        <f t="shared" si="18"/>
        <v>0.20212880858796489</v>
      </c>
      <c r="AC59">
        <f t="shared" si="19"/>
        <v>-0.44682668788195934</v>
      </c>
      <c r="AE59">
        <f t="shared" si="2"/>
        <v>0</v>
      </c>
      <c r="AF59">
        <f t="shared" si="25"/>
        <v>0</v>
      </c>
      <c r="AG59">
        <f t="shared" si="25"/>
        <v>-0.19312414477876103</v>
      </c>
      <c r="AH59">
        <f t="shared" si="4"/>
        <v>-290.37722815443607</v>
      </c>
      <c r="AI59">
        <f t="shared" si="26"/>
        <v>-290.57035229921485</v>
      </c>
      <c r="AJ59">
        <f t="shared" si="6"/>
        <v>0.64895549646992423</v>
      </c>
      <c r="AK59">
        <f t="shared" si="20"/>
        <v>1.4149016601157544E-2</v>
      </c>
      <c r="AL59">
        <f t="shared" si="23"/>
        <v>-289.90724778614378</v>
      </c>
      <c r="AN59">
        <f t="shared" si="27"/>
        <v>0</v>
      </c>
      <c r="AO59">
        <f t="shared" si="27"/>
        <v>0</v>
      </c>
      <c r="AP59">
        <f t="shared" si="27"/>
        <v>-3.3855349695872158E-4</v>
      </c>
      <c r="AQ59">
        <f t="shared" si="27"/>
        <v>-0.50904161228252798</v>
      </c>
      <c r="AR59">
        <f t="shared" si="27"/>
        <v>-0.50938016577948675</v>
      </c>
      <c r="AS59">
        <f t="shared" si="27"/>
        <v>1.1376420744913429E-3</v>
      </c>
      <c r="AT59">
        <f t="shared" si="27"/>
        <v>2.4803729509515465E-5</v>
      </c>
      <c r="AU59">
        <f t="shared" si="24"/>
        <v>-0.50821771997548593</v>
      </c>
      <c r="AW59">
        <v>56</v>
      </c>
      <c r="AX59">
        <f>IF(Z59&gt;0, (R59*SUMPRODUCT(K59:$K$98, X59:$X$98)-K59*$AZ$3)/Z59, 0)</f>
        <v>-57.841898587283666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0.47765295400000002</v>
      </c>
      <c r="Q60" s="4">
        <f t="shared" si="22"/>
        <v>25</v>
      </c>
      <c r="R60">
        <f t="shared" si="0"/>
        <v>50000</v>
      </c>
      <c r="S60">
        <f t="shared" si="1"/>
        <v>-200.98361391146534</v>
      </c>
      <c r="U60">
        <f t="shared" si="12"/>
        <v>0.47765295400000002</v>
      </c>
      <c r="V60">
        <f t="shared" si="13"/>
        <v>0.01</v>
      </c>
      <c r="W60">
        <f t="shared" si="14"/>
        <v>7.7249657911504406E-3</v>
      </c>
      <c r="X60">
        <f t="shared" si="15"/>
        <v>3.6898527296919553E-3</v>
      </c>
      <c r="Y60">
        <f t="shared" si="16"/>
        <v>7.7249657911504402E-5</v>
      </c>
      <c r="Z60">
        <f t="shared" si="17"/>
        <v>3.9578634035469813E-3</v>
      </c>
      <c r="AB60">
        <f t="shared" si="18"/>
        <v>-0.44682668788195934</v>
      </c>
      <c r="AC60">
        <f t="shared" si="19"/>
        <v>-0.79546569021280467</v>
      </c>
      <c r="AE60">
        <f t="shared" si="2"/>
        <v>0</v>
      </c>
      <c r="AF60">
        <f t="shared" si="25"/>
        <v>0</v>
      </c>
      <c r="AG60">
        <f t="shared" si="25"/>
        <v>-9.894658508867453E-2</v>
      </c>
      <c r="AH60">
        <f t="shared" si="4"/>
        <v>-184.49263648459777</v>
      </c>
      <c r="AI60">
        <f t="shared" si="26"/>
        <v>-184.59158306968644</v>
      </c>
      <c r="AJ60">
        <f t="shared" si="6"/>
        <v>0.34863900233084533</v>
      </c>
      <c r="AK60">
        <f t="shared" si="20"/>
        <v>-3.1277868151737158E-2</v>
      </c>
      <c r="AL60">
        <f t="shared" si="23"/>
        <v>-184.27422193550731</v>
      </c>
      <c r="AN60">
        <f t="shared" si="27"/>
        <v>0</v>
      </c>
      <c r="AO60">
        <f t="shared" si="27"/>
        <v>0</v>
      </c>
      <c r="AP60">
        <f t="shared" si="27"/>
        <v>-1.5487221792836694E-4</v>
      </c>
      <c r="AQ60">
        <f t="shared" si="27"/>
        <v>-0.288769781981006</v>
      </c>
      <c r="AR60">
        <f t="shared" si="27"/>
        <v>-0.28892465419893437</v>
      </c>
      <c r="AS60">
        <f t="shared" si="27"/>
        <v>5.4569337081135242E-4</v>
      </c>
      <c r="AT60">
        <f t="shared" si="27"/>
        <v>-4.8956442593641556E-5</v>
      </c>
      <c r="AU60">
        <f t="shared" si="24"/>
        <v>-0.28842791727071665</v>
      </c>
      <c r="AW60">
        <v>57</v>
      </c>
      <c r="AX60">
        <f>IF(Z60&gt;0, (R60*SUMPRODUCT(K60:$K$98, X60:$X$98)-K60*$AZ$3)/Z60, 0)</f>
        <v>-200.98361391146534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0.53697763200000004</v>
      </c>
      <c r="Q61" s="4">
        <f t="shared" si="22"/>
        <v>25</v>
      </c>
      <c r="R61">
        <f t="shared" si="0"/>
        <v>50000</v>
      </c>
      <c r="S61">
        <f t="shared" si="1"/>
        <v>-524.82906544716684</v>
      </c>
      <c r="U61">
        <f t="shared" si="12"/>
        <v>0.53697763200000004</v>
      </c>
      <c r="V61">
        <f t="shared" si="13"/>
        <v>0.01</v>
      </c>
      <c r="W61">
        <f t="shared" si="14"/>
        <v>3.9578634035469813E-3</v>
      </c>
      <c r="X61">
        <f t="shared" si="15"/>
        <v>2.1252841182161186E-3</v>
      </c>
      <c r="Y61">
        <f t="shared" si="16"/>
        <v>3.957863403546981E-5</v>
      </c>
      <c r="Z61">
        <f t="shared" si="17"/>
        <v>1.7930006512953929E-3</v>
      </c>
      <c r="AB61">
        <f t="shared" si="18"/>
        <v>-0.79546569021280467</v>
      </c>
      <c r="AC61">
        <f t="shared" si="19"/>
        <v>-0.9410188561655225</v>
      </c>
      <c r="AE61">
        <f t="shared" si="2"/>
        <v>0</v>
      </c>
      <c r="AF61">
        <f t="shared" si="25"/>
        <v>0</v>
      </c>
      <c r="AG61">
        <f t="shared" si="25"/>
        <v>-4.4825016282384826E-2</v>
      </c>
      <c r="AH61">
        <f t="shared" si="4"/>
        <v>-106.26420591080593</v>
      </c>
      <c r="AI61">
        <f t="shared" si="26"/>
        <v>-106.30903092708832</v>
      </c>
      <c r="AJ61">
        <f t="shared" si="6"/>
        <v>0.14555316595271783</v>
      </c>
      <c r="AK61">
        <f t="shared" si="20"/>
        <v>-5.5682598314896331E-2</v>
      </c>
      <c r="AL61">
        <f t="shared" si="23"/>
        <v>-106.2191603594505</v>
      </c>
      <c r="AN61">
        <f t="shared" si="27"/>
        <v>0</v>
      </c>
      <c r="AO61">
        <f t="shared" si="27"/>
        <v>0</v>
      </c>
      <c r="AP61">
        <f t="shared" si="27"/>
        <v>-6.264337402082217E-5</v>
      </c>
      <c r="AQ61">
        <f t="shared" si="27"/>
        <v>-0.14850520865314717</v>
      </c>
      <c r="AR61">
        <f t="shared" si="27"/>
        <v>-0.14856785202716799</v>
      </c>
      <c r="AS61">
        <f t="shared" si="27"/>
        <v>2.0341189297624503E-4</v>
      </c>
      <c r="AT61">
        <f t="shared" si="27"/>
        <v>-7.7816945134318046E-5</v>
      </c>
      <c r="AU61">
        <f t="shared" si="24"/>
        <v>-0.14844225707932607</v>
      </c>
      <c r="AW61">
        <v>58</v>
      </c>
      <c r="AX61">
        <f>IF(Z61&gt;0, (R61*SUMPRODUCT(K61:$K$98, X61:$X$98)-K61*$AZ$3)/Z61, 0)</f>
        <v>-524.82906544716684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0.60388337299999995</v>
      </c>
      <c r="Q62" s="4">
        <f t="shared" si="22"/>
        <v>25</v>
      </c>
      <c r="R62">
        <f t="shared" si="0"/>
        <v>50000</v>
      </c>
      <c r="S62">
        <f t="shared" si="1"/>
        <v>-1389.0536727799195</v>
      </c>
      <c r="U62">
        <f t="shared" si="12"/>
        <v>0.60388337299999995</v>
      </c>
      <c r="V62">
        <f t="shared" si="13"/>
        <v>0.01</v>
      </c>
      <c r="W62">
        <f t="shared" si="14"/>
        <v>1.7930006512953929E-3</v>
      </c>
      <c r="X62">
        <f t="shared" si="15"/>
        <v>1.0827632810954586E-3</v>
      </c>
      <c r="Y62">
        <f t="shared" si="16"/>
        <v>1.793000651295393E-5</v>
      </c>
      <c r="Z62">
        <f t="shared" si="17"/>
        <v>6.9230736368698046E-4</v>
      </c>
      <c r="AB62">
        <f t="shared" si="18"/>
        <v>-0.9410188561655225</v>
      </c>
      <c r="AC62">
        <f t="shared" si="19"/>
        <v>-0.96165208622198362</v>
      </c>
      <c r="AE62">
        <f t="shared" si="2"/>
        <v>0</v>
      </c>
      <c r="AF62">
        <f t="shared" si="25"/>
        <v>0</v>
      </c>
      <c r="AG62">
        <f t="shared" si="25"/>
        <v>-1.7307684092174511E-2</v>
      </c>
      <c r="AH62">
        <f t="shared" si="4"/>
        <v>-54.138164054772929</v>
      </c>
      <c r="AI62">
        <f t="shared" si="26"/>
        <v>-54.155471738865103</v>
      </c>
      <c r="AJ62">
        <f t="shared" si="6"/>
        <v>2.0633230056461116E-2</v>
      </c>
      <c r="AK62">
        <f t="shared" si="20"/>
        <v>-6.5871319931586583E-2</v>
      </c>
      <c r="AL62">
        <f t="shared" si="23"/>
        <v>-54.20070982874023</v>
      </c>
      <c r="AN62">
        <f t="shared" si="27"/>
        <v>0</v>
      </c>
      <c r="AO62">
        <f t="shared" si="27"/>
        <v>0</v>
      </c>
      <c r="AP62">
        <f t="shared" si="27"/>
        <v>-2.1596114536445793E-5</v>
      </c>
      <c r="AQ62">
        <f t="shared" si="27"/>
        <v>-6.7552307142490456E-2</v>
      </c>
      <c r="AR62">
        <f t="shared" si="27"/>
        <v>-6.7573903257026904E-2</v>
      </c>
      <c r="AS62">
        <f t="shared" si="27"/>
        <v>2.5745651306268207E-5</v>
      </c>
      <c r="AT62">
        <f t="shared" si="27"/>
        <v>-8.2192658609513581E-5</v>
      </c>
      <c r="AU62">
        <f t="shared" si="24"/>
        <v>-6.7630350264330147E-2</v>
      </c>
      <c r="AW62">
        <v>59</v>
      </c>
      <c r="AX62">
        <f>IF(Z62&gt;0, (R62*SUMPRODUCT(K62:$K$98, X62:$X$98)-K62*$AZ$3)/Z62, 0)</f>
        <v>-1389.0536727799195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0.676158394</v>
      </c>
      <c r="Q63" s="4">
        <f t="shared" si="22"/>
        <v>25</v>
      </c>
      <c r="R63">
        <f t="shared" si="0"/>
        <v>50000</v>
      </c>
      <c r="S63">
        <f t="shared" si="1"/>
        <v>-4211.4076406635468</v>
      </c>
      <c r="U63">
        <f t="shared" si="12"/>
        <v>0.676158394</v>
      </c>
      <c r="V63">
        <f t="shared" si="13"/>
        <v>0.01</v>
      </c>
      <c r="W63">
        <f t="shared" si="14"/>
        <v>6.9230736368698046E-4</v>
      </c>
      <c r="X63">
        <f t="shared" si="15"/>
        <v>4.6810943518496264E-4</v>
      </c>
      <c r="Y63">
        <f t="shared" si="16"/>
        <v>6.9230736368698049E-6</v>
      </c>
      <c r="Z63">
        <f t="shared" si="17"/>
        <v>2.1727485486514801E-4</v>
      </c>
      <c r="AB63">
        <f t="shared" si="18"/>
        <v>-0.96165208622198362</v>
      </c>
      <c r="AC63">
        <f t="shared" si="19"/>
        <v>-0.91503298390314758</v>
      </c>
      <c r="AE63">
        <f t="shared" si="2"/>
        <v>0</v>
      </c>
      <c r="AF63">
        <f t="shared" si="25"/>
        <v>0</v>
      </c>
      <c r="AG63">
        <f t="shared" si="25"/>
        <v>-5.4318713716287005E-3</v>
      </c>
      <c r="AH63">
        <f t="shared" si="4"/>
        <v>-23.405471759248133</v>
      </c>
      <c r="AI63">
        <f t="shared" si="26"/>
        <v>-23.41090363061976</v>
      </c>
      <c r="AJ63">
        <f t="shared" si="6"/>
        <v>-4.6619102318836037E-2</v>
      </c>
      <c r="AK63">
        <f t="shared" si="20"/>
        <v>-6.7315646035538856E-2</v>
      </c>
      <c r="AL63">
        <f t="shared" si="23"/>
        <v>-23.524838378974135</v>
      </c>
      <c r="AN63">
        <f t="shared" si="27"/>
        <v>0</v>
      </c>
      <c r="AO63">
        <f t="shared" si="27"/>
        <v>0</v>
      </c>
      <c r="AP63">
        <f t="shared" si="27"/>
        <v>-6.0515707763197258E-6</v>
      </c>
      <c r="AQ63">
        <f t="shared" si="27"/>
        <v>-2.607570378857722E-2</v>
      </c>
      <c r="AR63">
        <f t="shared" si="27"/>
        <v>-2.6081755359353538E-2</v>
      </c>
      <c r="AS63">
        <f t="shared" si="27"/>
        <v>-5.193768002027198E-5</v>
      </c>
      <c r="AT63">
        <f t="shared" si="27"/>
        <v>-7.4995405536564585E-5</v>
      </c>
      <c r="AU63">
        <f t="shared" si="24"/>
        <v>-2.6208688444910373E-2</v>
      </c>
      <c r="AW63">
        <v>60</v>
      </c>
      <c r="AX63">
        <f>IF(Z63&gt;0, (R63*SUMPRODUCT(K63:$K$98, X63:$X$98)-K63*$AZ$3)/Z63, 0)</f>
        <v>-4211.4076406635468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0.75167664000000001</v>
      </c>
      <c r="Q64" s="4">
        <f t="shared" si="22"/>
        <v>25</v>
      </c>
      <c r="R64">
        <f t="shared" si="0"/>
        <v>50000</v>
      </c>
      <c r="S64">
        <f t="shared" si="1"/>
        <v>-16205.925248317682</v>
      </c>
      <c r="U64">
        <f t="shared" si="12"/>
        <v>0.75167664000000001</v>
      </c>
      <c r="V64">
        <f t="shared" si="13"/>
        <v>0.01</v>
      </c>
      <c r="W64">
        <f t="shared" si="14"/>
        <v>2.1727485486514801E-4</v>
      </c>
      <c r="X64">
        <f t="shared" si="15"/>
        <v>1.633204328615221E-4</v>
      </c>
      <c r="Y64">
        <f t="shared" si="16"/>
        <v>2.17274854865148E-6</v>
      </c>
      <c r="Z64">
        <f t="shared" si="17"/>
        <v>5.1781673454974429E-5</v>
      </c>
      <c r="AB64">
        <f t="shared" si="18"/>
        <v>-0.91503298390314758</v>
      </c>
      <c r="AC64">
        <f t="shared" si="19"/>
        <v>-0.8391699292441116</v>
      </c>
      <c r="AE64">
        <f t="shared" si="2"/>
        <v>0</v>
      </c>
      <c r="AF64">
        <f t="shared" si="25"/>
        <v>0</v>
      </c>
      <c r="AG64">
        <f t="shared" si="25"/>
        <v>-1.2945418363743608E-3</v>
      </c>
      <c r="AH64">
        <f t="shared" si="4"/>
        <v>-8.166021643076105</v>
      </c>
      <c r="AI64">
        <f t="shared" si="26"/>
        <v>-8.1673161849124796</v>
      </c>
      <c r="AJ64">
        <f t="shared" si="6"/>
        <v>-7.5863054659035978E-2</v>
      </c>
      <c r="AK64">
        <f t="shared" si="20"/>
        <v>-6.4052308873220332E-2</v>
      </c>
      <c r="AL64">
        <f t="shared" si="23"/>
        <v>-8.3072315484447365</v>
      </c>
      <c r="AN64">
        <f t="shared" si="27"/>
        <v>0</v>
      </c>
      <c r="AO64">
        <f t="shared" si="27"/>
        <v>0</v>
      </c>
      <c r="AP64">
        <f t="shared" si="27"/>
        <v>-1.2877059649020765E-6</v>
      </c>
      <c r="AQ64">
        <f t="shared" si="27"/>
        <v>-8.1229006926182186E-3</v>
      </c>
      <c r="AR64">
        <f t="shared" si="27"/>
        <v>-8.1241883985831206E-3</v>
      </c>
      <c r="AS64">
        <f t="shared" si="27"/>
        <v>-7.5462457261120695E-5</v>
      </c>
      <c r="AT64">
        <f t="shared" si="27"/>
        <v>-6.3714078513522811E-5</v>
      </c>
      <c r="AU64">
        <f t="shared" si="24"/>
        <v>-8.2633649343577652E-3</v>
      </c>
      <c r="AW64">
        <v>61</v>
      </c>
      <c r="AX64">
        <f>IF(Z64&gt;0, (R64*SUMPRODUCT(K64:$K$98, X64:$X$98)-K64*$AZ$3)/Z64, 0)</f>
        <v>-16205.925248317682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0.75374016600000004</v>
      </c>
      <c r="Q65" s="4">
        <f t="shared" si="22"/>
        <v>25</v>
      </c>
      <c r="R65">
        <f t="shared" si="0"/>
        <v>50000</v>
      </c>
      <c r="S65">
        <f t="shared" si="1"/>
        <v>-61817.920129758546</v>
      </c>
      <c r="U65">
        <f t="shared" si="12"/>
        <v>0.75374016600000004</v>
      </c>
      <c r="V65">
        <f t="shared" si="13"/>
        <v>0.01</v>
      </c>
      <c r="W65">
        <f t="shared" si="14"/>
        <v>5.1781673454974429E-5</v>
      </c>
      <c r="X65">
        <f t="shared" si="15"/>
        <v>3.9029927145710224E-5</v>
      </c>
      <c r="Y65">
        <f t="shared" si="16"/>
        <v>5.1781673454974426E-7</v>
      </c>
      <c r="Z65">
        <f t="shared" si="17"/>
        <v>1.2233929574714461E-5</v>
      </c>
      <c r="AB65">
        <f t="shared" si="18"/>
        <v>-0.8391699292441116</v>
      </c>
      <c r="AC65">
        <f t="shared" si="19"/>
        <v>-0.75627608132278945</v>
      </c>
      <c r="AE65">
        <f t="shared" si="2"/>
        <v>0</v>
      </c>
      <c r="AF65">
        <f t="shared" si="25"/>
        <v>0</v>
      </c>
      <c r="AG65">
        <f t="shared" si="25"/>
        <v>-3.0584823936786153E-4</v>
      </c>
      <c r="AH65">
        <f t="shared" si="4"/>
        <v>-1.9514963572855113</v>
      </c>
      <c r="AI65">
        <f t="shared" si="26"/>
        <v>-1.9518022055248792</v>
      </c>
      <c r="AJ65">
        <f t="shared" si="6"/>
        <v>-8.289384792132215E-2</v>
      </c>
      <c r="AK65">
        <f t="shared" si="20"/>
        <v>-5.8741895047087815E-2</v>
      </c>
      <c r="AL65">
        <f t="shared" si="23"/>
        <v>-2.0934379484932895</v>
      </c>
      <c r="AN65">
        <f t="shared" si="27"/>
        <v>0</v>
      </c>
      <c r="AO65">
        <f t="shared" si="27"/>
        <v>0</v>
      </c>
      <c r="AP65">
        <f t="shared" si="27"/>
        <v>-2.7163678348979844E-7</v>
      </c>
      <c r="AQ65">
        <f t="shared" si="27"/>
        <v>-1.7332066209722881E-3</v>
      </c>
      <c r="AR65">
        <f t="shared" si="27"/>
        <v>-1.7334782577557778E-3</v>
      </c>
      <c r="AS65">
        <f t="shared" si="27"/>
        <v>-7.3621539450347895E-5</v>
      </c>
      <c r="AT65">
        <f t="shared" si="27"/>
        <v>-5.2171166522539606E-5</v>
      </c>
      <c r="AU65">
        <f t="shared" si="24"/>
        <v>-1.8592709637286656E-3</v>
      </c>
      <c r="AW65">
        <v>62</v>
      </c>
      <c r="AX65">
        <f>IF(Z65&gt;0, (R65*SUMPRODUCT(K65:$K$98, X65:$X$98)-K65*$AZ$3)/Z65, 0)</f>
        <v>-61817.920129758546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0.75596915499999995</v>
      </c>
      <c r="Q66" s="4">
        <f t="shared" si="22"/>
        <v>25</v>
      </c>
      <c r="R66">
        <f t="shared" si="0"/>
        <v>50000</v>
      </c>
      <c r="S66">
        <f t="shared" si="1"/>
        <v>-236366.29698469245</v>
      </c>
      <c r="U66">
        <f t="shared" si="12"/>
        <v>0.75596915499999995</v>
      </c>
      <c r="V66">
        <f t="shared" si="13"/>
        <v>0.01</v>
      </c>
      <c r="W66">
        <f t="shared" si="14"/>
        <v>1.2233929574714461E-5</v>
      </c>
      <c r="X66">
        <f t="shared" si="15"/>
        <v>9.2484734029263994E-6</v>
      </c>
      <c r="Y66">
        <f t="shared" si="16"/>
        <v>1.2233929574714461E-7</v>
      </c>
      <c r="Z66">
        <f t="shared" si="17"/>
        <v>2.8631168760409172E-6</v>
      </c>
      <c r="AB66">
        <f t="shared" si="18"/>
        <v>-0.75627608132278945</v>
      </c>
      <c r="AC66">
        <f t="shared" si="19"/>
        <v>-0.67674433382417232</v>
      </c>
      <c r="AE66">
        <f t="shared" si="2"/>
        <v>0</v>
      </c>
      <c r="AF66">
        <f t="shared" si="25"/>
        <v>0</v>
      </c>
      <c r="AG66">
        <f t="shared" si="25"/>
        <v>-7.1577921901022924E-5</v>
      </c>
      <c r="AH66">
        <f t="shared" si="4"/>
        <v>-0.46242367014631997</v>
      </c>
      <c r="AI66">
        <f t="shared" si="26"/>
        <v>-0.46249524806822101</v>
      </c>
      <c r="AJ66">
        <f t="shared" si="6"/>
        <v>-7.9531747498617134E-2</v>
      </c>
      <c r="AK66">
        <f t="shared" si="20"/>
        <v>-5.2939325692595268E-2</v>
      </c>
      <c r="AL66">
        <f t="shared" si="23"/>
        <v>-0.59496632125943349</v>
      </c>
      <c r="AN66">
        <f t="shared" si="27"/>
        <v>0</v>
      </c>
      <c r="AO66">
        <f t="shared" si="27"/>
        <v>0</v>
      </c>
      <c r="AP66">
        <f t="shared" si="27"/>
        <v>-5.6760166047499642E-8</v>
      </c>
      <c r="AQ66">
        <f t="shared" si="27"/>
        <v>-3.6669469586018012E-4</v>
      </c>
      <c r="AR66">
        <f t="shared" si="27"/>
        <v>-3.6675145602622764E-4</v>
      </c>
      <c r="AS66">
        <f t="shared" si="27"/>
        <v>-6.3067424621680859E-5</v>
      </c>
      <c r="AT66">
        <f t="shared" si="27"/>
        <v>-4.1980052465192192E-5</v>
      </c>
      <c r="AU66">
        <f t="shared" si="24"/>
        <v>-4.7179893311310073E-4</v>
      </c>
      <c r="AW66">
        <v>63</v>
      </c>
      <c r="AX66">
        <f>IF(Z66&gt;0, (R66*SUMPRODUCT(K66:$K$98, X66:$X$98)-K66*$AZ$3)/Z66, 0)</f>
        <v>-236366.29698469245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0.75842527199999998</v>
      </c>
      <c r="Q67" s="4">
        <f t="shared" si="22"/>
        <v>25</v>
      </c>
      <c r="R67">
        <f t="shared" ref="R67:R98" si="28">$C$6</f>
        <v>50000</v>
      </c>
      <c r="S67">
        <f t="shared" ref="S67:S98" si="29">AX67</f>
        <v>-911809.6106556725</v>
      </c>
      <c r="U67">
        <f t="shared" si="12"/>
        <v>0.75842527199999998</v>
      </c>
      <c r="V67">
        <f t="shared" si="13"/>
        <v>0.01</v>
      </c>
      <c r="W67">
        <f t="shared" si="14"/>
        <v>2.8631168760409172E-6</v>
      </c>
      <c r="X67">
        <f t="shared" si="15"/>
        <v>2.1714601954791229E-6</v>
      </c>
      <c r="Y67">
        <f t="shared" si="16"/>
        <v>2.8631168760409171E-8</v>
      </c>
      <c r="Z67">
        <f t="shared" si="17"/>
        <v>6.6302551180138512E-7</v>
      </c>
      <c r="AB67">
        <f t="shared" si="18"/>
        <v>-0.67674433382417232</v>
      </c>
      <c r="AC67">
        <f t="shared" si="19"/>
        <v>-0.60455303377039893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-1.6575637795034627E-5</v>
      </c>
      <c r="AH67">
        <f t="shared" ref="AH67:AH98" si="32">-X67*R67</f>
        <v>-0.10857300977395615</v>
      </c>
      <c r="AI67">
        <f t="shared" ref="AI67:AI98" si="33">SUM(AE67:AH67)</f>
        <v>-0.10858958541175118</v>
      </c>
      <c r="AJ67">
        <f t="shared" ref="AJ67:AJ98" si="34">AB67-AC67</f>
        <v>-7.2191300053773388E-2</v>
      </c>
      <c r="AK67">
        <f t="shared" si="20"/>
        <v>-4.737210336769207E-2</v>
      </c>
      <c r="AL67">
        <f t="shared" si="23"/>
        <v>-0.22815298883321664</v>
      </c>
      <c r="AN67">
        <f t="shared" ref="AN67:AU98" si="35">AE67*$K67</f>
        <v>0</v>
      </c>
      <c r="AO67">
        <f t="shared" si="35"/>
        <v>0</v>
      </c>
      <c r="AP67">
        <f t="shared" si="35"/>
        <v>-1.1735910726504076E-8</v>
      </c>
      <c r="AQ67">
        <f t="shared" si="35"/>
        <v>-7.6872043523821583E-5</v>
      </c>
      <c r="AR67">
        <f t="shared" si="35"/>
        <v>-7.6883779434548088E-5</v>
      </c>
      <c r="AS67">
        <f t="shared" si="35"/>
        <v>-5.1113004708340607E-5</v>
      </c>
      <c r="AT67">
        <f t="shared" si="35"/>
        <v>-3.3540475662209403E-5</v>
      </c>
      <c r="AU67">
        <f t="shared" si="24"/>
        <v>-1.615372598050981E-4</v>
      </c>
      <c r="AW67">
        <v>64</v>
      </c>
      <c r="AX67">
        <f>IF(Z67&gt;0, (R67*SUMPRODUCT(K67:$K$98, X67:$X$98)-K67*$AZ$3)/Z67, 0)</f>
        <v>-911809.6106556725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0.76114147499999996</v>
      </c>
      <c r="Q68" s="4">
        <f t="shared" si="22"/>
        <v>25</v>
      </c>
      <c r="R68">
        <f t="shared" si="28"/>
        <v>50000</v>
      </c>
      <c r="S68">
        <f t="shared" si="29"/>
        <v>-3557726.3409134774</v>
      </c>
      <c r="U68">
        <f t="shared" ref="U68:U98" si="39">M68</f>
        <v>0.76114147499999996</v>
      </c>
      <c r="V68">
        <f t="shared" ref="V68:V98" si="40">$C$10</f>
        <v>0.01</v>
      </c>
      <c r="W68">
        <f t="shared" ref="W68:W98" si="41">Z67</f>
        <v>6.6302551180138512E-7</v>
      </c>
      <c r="X68">
        <f t="shared" ref="X68:X98" si="42">U68*W68</f>
        <v>5.0465621601513617E-7</v>
      </c>
      <c r="Y68">
        <f t="shared" ref="Y68:Y98" si="43">V68*W68</f>
        <v>6.6302551180138512E-9</v>
      </c>
      <c r="Z68">
        <f t="shared" ref="Z68:Z98" si="44">MAX(0, W68-X68-Y68)</f>
        <v>1.5173904066823511E-7</v>
      </c>
      <c r="AB68">
        <f t="shared" ref="AB68:AB98" si="45">AC67</f>
        <v>-0.60455303377039893</v>
      </c>
      <c r="AC68">
        <f t="shared" ref="AC68:AC98" si="46">S68*Z68</f>
        <v>-0.53984598193032141</v>
      </c>
      <c r="AE68">
        <f t="shared" si="30"/>
        <v>0</v>
      </c>
      <c r="AF68">
        <f t="shared" si="31"/>
        <v>0</v>
      </c>
      <c r="AG68">
        <f t="shared" si="31"/>
        <v>-3.7934760167058779E-6</v>
      </c>
      <c r="AH68">
        <f t="shared" si="32"/>
        <v>-2.5232810800756809E-2</v>
      </c>
      <c r="AI68">
        <f t="shared" si="33"/>
        <v>-2.5236604276773517E-2</v>
      </c>
      <c r="AJ68">
        <f t="shared" si="34"/>
        <v>-6.4707051840077523E-2</v>
      </c>
      <c r="AK68">
        <f t="shared" ref="AK68:AK98" si="47">G68*SUM(AB68:AB68, AE68:AF68)</f>
        <v>-4.2318712363927931E-2</v>
      </c>
      <c r="AL68">
        <f t="shared" si="23"/>
        <v>-0.13226236848077896</v>
      </c>
      <c r="AN68">
        <f t="shared" si="35"/>
        <v>0</v>
      </c>
      <c r="AO68">
        <f t="shared" si="35"/>
        <v>0</v>
      </c>
      <c r="AP68">
        <f t="shared" si="35"/>
        <v>-2.3980921592851803E-9</v>
      </c>
      <c r="AQ68">
        <f t="shared" si="35"/>
        <v>-1.5951229287213633E-5</v>
      </c>
      <c r="AR68">
        <f t="shared" si="35"/>
        <v>-1.5953627379372918E-5</v>
      </c>
      <c r="AS68">
        <f t="shared" si="35"/>
        <v>-4.0905352501186188E-5</v>
      </c>
      <c r="AT68">
        <f t="shared" si="35"/>
        <v>-2.6752290475558534E-5</v>
      </c>
      <c r="AU68">
        <f t="shared" si="24"/>
        <v>-8.361127035611763E-5</v>
      </c>
      <c r="AW68">
        <v>65</v>
      </c>
      <c r="AX68">
        <f>IF(Z68&gt;0, (R68*SUMPRODUCT(K68:$K$98, X68:$X$98)-K68*$AZ$3)/Z68, 0)</f>
        <v>-3557726.3409134774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0.76383916100000004</v>
      </c>
      <c r="Q69" s="4">
        <f t="shared" ref="Q69:Q98" si="49">$C$8</f>
        <v>25</v>
      </c>
      <c r="R69">
        <f t="shared" si="28"/>
        <v>50000</v>
      </c>
      <c r="S69">
        <f t="shared" si="29"/>
        <v>-14045899.170864146</v>
      </c>
      <c r="U69">
        <f t="shared" si="39"/>
        <v>0.76383916100000004</v>
      </c>
      <c r="V69">
        <f t="shared" si="40"/>
        <v>0.01</v>
      </c>
      <c r="W69">
        <f t="shared" si="41"/>
        <v>1.5173904066823511E-7</v>
      </c>
      <c r="X69">
        <f t="shared" si="42"/>
        <v>1.159042215149696E-7</v>
      </c>
      <c r="Y69">
        <f t="shared" si="43"/>
        <v>1.5173904066823511E-9</v>
      </c>
      <c r="Z69">
        <f t="shared" si="44"/>
        <v>3.4317428746583157E-8</v>
      </c>
      <c r="AB69">
        <f t="shared" si="45"/>
        <v>-0.53984598193032141</v>
      </c>
      <c r="AC69">
        <f t="shared" si="46"/>
        <v>-0.48201914397782181</v>
      </c>
      <c r="AE69">
        <f t="shared" si="30"/>
        <v>0</v>
      </c>
      <c r="AF69">
        <f t="shared" si="31"/>
        <v>0</v>
      </c>
      <c r="AG69">
        <f t="shared" si="31"/>
        <v>-8.5793571866457892E-7</v>
      </c>
      <c r="AH69">
        <f t="shared" si="32"/>
        <v>-5.7952110757484802E-3</v>
      </c>
      <c r="AI69">
        <f t="shared" si="33"/>
        <v>-5.796069011467145E-3</v>
      </c>
      <c r="AJ69">
        <f t="shared" si="34"/>
        <v>-5.7826837952499599E-2</v>
      </c>
      <c r="AK69">
        <f t="shared" si="47"/>
        <v>-3.7789218735122504E-2</v>
      </c>
      <c r="AL69">
        <f t="shared" si="23"/>
        <v>-0.10141212569908925</v>
      </c>
      <c r="AN69">
        <f t="shared" si="35"/>
        <v>0</v>
      </c>
      <c r="AO69">
        <f t="shared" si="35"/>
        <v>0</v>
      </c>
      <c r="AP69">
        <f t="shared" si="35"/>
        <v>-4.8424512030648007E-10</v>
      </c>
      <c r="AQ69">
        <f t="shared" si="35"/>
        <v>-3.2709941124090546E-6</v>
      </c>
      <c r="AR69">
        <f t="shared" si="35"/>
        <v>-3.2714783575293614E-6</v>
      </c>
      <c r="AS69">
        <f t="shared" si="35"/>
        <v>-3.2639233327222483E-5</v>
      </c>
      <c r="AT69">
        <f t="shared" si="35"/>
        <v>-2.132938910756741E-5</v>
      </c>
      <c r="AU69">
        <f t="shared" si="24"/>
        <v>-5.7240100792319262E-5</v>
      </c>
      <c r="AW69">
        <v>66</v>
      </c>
      <c r="AX69">
        <f>IF(Z69&gt;0, (R69*SUMPRODUCT(K69:$K$98, X69:$X$98)-K69*$AZ$3)/Z69, 0)</f>
        <v>-14045899.170864146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0.76675259399999995</v>
      </c>
      <c r="Q70" s="4">
        <f t="shared" si="49"/>
        <v>25</v>
      </c>
      <c r="R70">
        <f t="shared" si="28"/>
        <v>50000</v>
      </c>
      <c r="S70">
        <f t="shared" si="29"/>
        <v>-56175631.085322835</v>
      </c>
      <c r="U70">
        <f t="shared" si="39"/>
        <v>0.76675259399999995</v>
      </c>
      <c r="V70">
        <f t="shared" si="40"/>
        <v>0.01</v>
      </c>
      <c r="W70">
        <f t="shared" si="41"/>
        <v>3.4317428746583157E-8</v>
      </c>
      <c r="X70">
        <f t="shared" si="42"/>
        <v>2.6312977510852801E-8</v>
      </c>
      <c r="Y70">
        <f t="shared" si="43"/>
        <v>3.4317428746583159E-10</v>
      </c>
      <c r="Z70">
        <f t="shared" si="44"/>
        <v>7.6612769482645251E-9</v>
      </c>
      <c r="AB70">
        <f t="shared" si="45"/>
        <v>-0.48201914397782181</v>
      </c>
      <c r="AC70">
        <f t="shared" si="46"/>
        <v>-0.43037706748819593</v>
      </c>
      <c r="AE70">
        <f t="shared" si="30"/>
        <v>0</v>
      </c>
      <c r="AF70">
        <f t="shared" si="31"/>
        <v>0</v>
      </c>
      <c r="AG70">
        <f t="shared" si="31"/>
        <v>-1.9153192370661313E-7</v>
      </c>
      <c r="AH70">
        <f t="shared" si="32"/>
        <v>-1.3156488755426401E-3</v>
      </c>
      <c r="AI70">
        <f t="shared" si="33"/>
        <v>-1.3158404074663467E-3</v>
      </c>
      <c r="AJ70">
        <f t="shared" si="34"/>
        <v>-5.1642076489625877E-2</v>
      </c>
      <c r="AK70">
        <f t="shared" si="47"/>
        <v>-3.3741340078447528E-2</v>
      </c>
      <c r="AL70">
        <f t="shared" si="23"/>
        <v>-8.6699256975539749E-2</v>
      </c>
      <c r="AN70">
        <f t="shared" si="35"/>
        <v>0</v>
      </c>
      <c r="AO70">
        <f t="shared" si="35"/>
        <v>0</v>
      </c>
      <c r="AP70">
        <f t="shared" si="35"/>
        <v>-9.6523631229088991E-11</v>
      </c>
      <c r="AQ70">
        <f t="shared" si="35"/>
        <v>-6.6302893236934942E-7</v>
      </c>
      <c r="AR70">
        <f t="shared" si="35"/>
        <v>-6.6312545600057849E-7</v>
      </c>
      <c r="AS70">
        <f t="shared" si="35"/>
        <v>-2.6025325964065099E-5</v>
      </c>
      <c r="AT70">
        <f t="shared" si="35"/>
        <v>-1.7004145334519496E-5</v>
      </c>
      <c r="AU70">
        <f t="shared" si="24"/>
        <v>-4.3692596754585174E-5</v>
      </c>
      <c r="AW70">
        <v>67</v>
      </c>
      <c r="AX70">
        <f>IF(Z70&gt;0, (R70*SUMPRODUCT(K70:$K$98, X70:$X$98)-K70*$AZ$3)/Z70, 0)</f>
        <v>-56175631.085322835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0.76980532899999998</v>
      </c>
      <c r="Q71" s="4">
        <f t="shared" si="49"/>
        <v>25</v>
      </c>
      <c r="R71">
        <f t="shared" si="28"/>
        <v>50000</v>
      </c>
      <c r="S71">
        <f t="shared" si="29"/>
        <v>-227784297.4202244</v>
      </c>
      <c r="U71">
        <f t="shared" si="39"/>
        <v>0.76980532899999998</v>
      </c>
      <c r="V71">
        <f t="shared" si="40"/>
        <v>0.01</v>
      </c>
      <c r="W71">
        <f t="shared" si="41"/>
        <v>7.6612769482645251E-9</v>
      </c>
      <c r="X71">
        <f t="shared" si="42"/>
        <v>5.8976918217188887E-9</v>
      </c>
      <c r="Y71">
        <f t="shared" si="43"/>
        <v>7.6612769482645253E-11</v>
      </c>
      <c r="Z71">
        <f t="shared" si="44"/>
        <v>1.6869723570629912E-9</v>
      </c>
      <c r="AB71">
        <f t="shared" si="45"/>
        <v>-0.43037706748819593</v>
      </c>
      <c r="AC71">
        <f t="shared" si="46"/>
        <v>-0.38426581312093339</v>
      </c>
      <c r="AE71">
        <f t="shared" si="30"/>
        <v>0</v>
      </c>
      <c r="AF71">
        <f t="shared" si="31"/>
        <v>0</v>
      </c>
      <c r="AG71">
        <f t="shared" si="31"/>
        <v>-4.2174308926574777E-8</v>
      </c>
      <c r="AH71">
        <f t="shared" si="32"/>
        <v>-2.9488459108594444E-4</v>
      </c>
      <c r="AI71">
        <f t="shared" si="33"/>
        <v>-2.9492676539487101E-4</v>
      </c>
      <c r="AJ71">
        <f t="shared" si="34"/>
        <v>-4.6111254367262544E-2</v>
      </c>
      <c r="AK71">
        <f t="shared" si="47"/>
        <v>-3.0126394724173718E-2</v>
      </c>
      <c r="AL71">
        <f t="shared" si="23"/>
        <v>-7.6532575856831139E-2</v>
      </c>
      <c r="AN71">
        <f t="shared" si="35"/>
        <v>0</v>
      </c>
      <c r="AO71">
        <f t="shared" si="35"/>
        <v>0</v>
      </c>
      <c r="AP71">
        <f t="shared" si="35"/>
        <v>-1.897677609126301E-11</v>
      </c>
      <c r="AQ71">
        <f t="shared" si="35"/>
        <v>-1.3268643874032771E-7</v>
      </c>
      <c r="AR71">
        <f t="shared" si="35"/>
        <v>-1.3270541551641896E-7</v>
      </c>
      <c r="AS71">
        <f t="shared" si="35"/>
        <v>-2.0748246306495729E-5</v>
      </c>
      <c r="AT71">
        <f t="shared" si="35"/>
        <v>-1.3555689747352624E-5</v>
      </c>
      <c r="AU71">
        <f t="shared" si="24"/>
        <v>-3.4436641469364775E-5</v>
      </c>
      <c r="AW71">
        <v>68</v>
      </c>
      <c r="AX71">
        <f>IF(Z71&gt;0, (R71*SUMPRODUCT(K71:$K$98, X71:$X$98)-K71*$AZ$3)/Z71, 0)</f>
        <v>-227784297.4202244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0.772959481</v>
      </c>
      <c r="Q72" s="4">
        <f t="shared" si="49"/>
        <v>25</v>
      </c>
      <c r="R72">
        <f t="shared" si="28"/>
        <v>50000</v>
      </c>
      <c r="S72">
        <f t="shared" si="29"/>
        <v>-937055007.43386066</v>
      </c>
      <c r="U72">
        <f t="shared" si="39"/>
        <v>0.772959481</v>
      </c>
      <c r="V72">
        <f t="shared" si="40"/>
        <v>0.01</v>
      </c>
      <c r="W72">
        <f t="shared" si="41"/>
        <v>1.6869723570629912E-9</v>
      </c>
      <c r="X72">
        <f t="shared" si="42"/>
        <v>1.3039612775767564E-9</v>
      </c>
      <c r="Y72">
        <f t="shared" si="43"/>
        <v>1.6869723570629913E-11</v>
      </c>
      <c r="Z72">
        <f t="shared" si="44"/>
        <v>3.6614135591560485E-10</v>
      </c>
      <c r="AB72">
        <f t="shared" si="45"/>
        <v>-0.38426581312093339</v>
      </c>
      <c r="AC72">
        <f t="shared" si="46"/>
        <v>-0.34309459098934092</v>
      </c>
      <c r="AE72">
        <f t="shared" si="30"/>
        <v>0</v>
      </c>
      <c r="AF72">
        <f t="shared" si="31"/>
        <v>0</v>
      </c>
      <c r="AG72">
        <f t="shared" si="31"/>
        <v>-9.1535338978901211E-9</v>
      </c>
      <c r="AH72">
        <f t="shared" si="32"/>
        <v>-6.5198063878837815E-5</v>
      </c>
      <c r="AI72">
        <f t="shared" si="33"/>
        <v>-6.5207217412735711E-5</v>
      </c>
      <c r="AJ72">
        <f t="shared" si="34"/>
        <v>-4.1171222131592466E-2</v>
      </c>
      <c r="AK72">
        <f t="shared" si="47"/>
        <v>-2.689860691846534E-2</v>
      </c>
      <c r="AL72">
        <f t="shared" si="23"/>
        <v>-6.8135036267470542E-2</v>
      </c>
      <c r="AN72">
        <f t="shared" si="35"/>
        <v>0</v>
      </c>
      <c r="AO72">
        <f t="shared" si="35"/>
        <v>0</v>
      </c>
      <c r="AP72">
        <f t="shared" si="35"/>
        <v>-3.6774369033879589E-12</v>
      </c>
      <c r="AQ72">
        <f t="shared" si="35"/>
        <v>-2.6193355354564043E-8</v>
      </c>
      <c r="AR72">
        <f t="shared" si="35"/>
        <v>-2.6197032791467434E-8</v>
      </c>
      <c r="AS72">
        <f t="shared" si="35"/>
        <v>-1.6540559450946019E-5</v>
      </c>
      <c r="AT72">
        <f t="shared" si="35"/>
        <v>-1.0806529023123144E-5</v>
      </c>
      <c r="AU72">
        <f t="shared" si="24"/>
        <v>-2.7373285506860633E-5</v>
      </c>
      <c r="AW72">
        <v>69</v>
      </c>
      <c r="AX72">
        <f>IF(Z72&gt;0, (R72*SUMPRODUCT(K72:$K$98, X72:$X$98)-K72*$AZ$3)/Z72, 0)</f>
        <v>-937055007.43386066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0.77634382000000002</v>
      </c>
      <c r="Q73" s="4">
        <f t="shared" si="49"/>
        <v>25</v>
      </c>
      <c r="R73">
        <f t="shared" si="28"/>
        <v>50000</v>
      </c>
      <c r="S73">
        <f t="shared" si="29"/>
        <v>-3915900390.3729558</v>
      </c>
      <c r="U73">
        <f t="shared" si="39"/>
        <v>0.77634382000000002</v>
      </c>
      <c r="V73">
        <f t="shared" si="40"/>
        <v>0.01</v>
      </c>
      <c r="W73">
        <f t="shared" si="41"/>
        <v>3.6614135591560485E-10</v>
      </c>
      <c r="X73">
        <f t="shared" si="42"/>
        <v>2.842515789115003E-10</v>
      </c>
      <c r="Y73">
        <f t="shared" si="43"/>
        <v>3.6614135591560487E-12</v>
      </c>
      <c r="Z73">
        <f t="shared" si="44"/>
        <v>7.8228363444948506E-11</v>
      </c>
      <c r="AB73">
        <f t="shared" si="45"/>
        <v>-0.34309459098934092</v>
      </c>
      <c r="AC73">
        <f t="shared" si="46"/>
        <v>-0.30633447895231131</v>
      </c>
      <c r="AE73">
        <f t="shared" si="30"/>
        <v>0</v>
      </c>
      <c r="AF73">
        <f t="shared" si="31"/>
        <v>0</v>
      </c>
      <c r="AG73">
        <f t="shared" si="31"/>
        <v>-1.9557090861237125E-9</v>
      </c>
      <c r="AH73">
        <f t="shared" si="32"/>
        <v>-1.4212578945575015E-5</v>
      </c>
      <c r="AI73">
        <f t="shared" si="33"/>
        <v>-1.4214534654661139E-5</v>
      </c>
      <c r="AJ73">
        <f t="shared" si="34"/>
        <v>-3.6760112037029613E-2</v>
      </c>
      <c r="AK73">
        <f t="shared" si="47"/>
        <v>-2.4016621369253865E-2</v>
      </c>
      <c r="AL73">
        <f t="shared" si="23"/>
        <v>-6.0790947940938138E-2</v>
      </c>
      <c r="AN73">
        <f t="shared" si="35"/>
        <v>0</v>
      </c>
      <c r="AO73">
        <f t="shared" si="35"/>
        <v>0</v>
      </c>
      <c r="AP73">
        <f t="shared" si="35"/>
        <v>-7.015242151508036E-13</v>
      </c>
      <c r="AQ73">
        <f t="shared" si="35"/>
        <v>-5.0981346667592486E-9</v>
      </c>
      <c r="AR73">
        <f t="shared" si="35"/>
        <v>-5.0988361909743997E-9</v>
      </c>
      <c r="AS73">
        <f t="shared" si="35"/>
        <v>-1.3186065825743945E-5</v>
      </c>
      <c r="AT73">
        <f t="shared" si="35"/>
        <v>-8.6149016621043932E-6</v>
      </c>
      <c r="AU73">
        <f t="shared" si="24"/>
        <v>-2.1806066324039313E-5</v>
      </c>
      <c r="AW73">
        <v>70</v>
      </c>
      <c r="AX73">
        <f>IF(Z73&gt;0, (R73*SUMPRODUCT(K73:$K$98, X73:$X$98)-K73*$AZ$3)/Z73, 0)</f>
        <v>-3915900390.3729558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0.77982431100000005</v>
      </c>
      <c r="Q74" s="4">
        <f t="shared" si="49"/>
        <v>25</v>
      </c>
      <c r="R74">
        <f t="shared" si="28"/>
        <v>50000</v>
      </c>
      <c r="S74">
        <f t="shared" si="29"/>
        <v>-16635319277.110374</v>
      </c>
      <c r="U74">
        <f t="shared" si="39"/>
        <v>0.77982431100000005</v>
      </c>
      <c r="V74">
        <f t="shared" si="40"/>
        <v>0.01</v>
      </c>
      <c r="W74">
        <f t="shared" si="41"/>
        <v>7.8228363444948506E-11</v>
      </c>
      <c r="X74">
        <f t="shared" si="42"/>
        <v>6.1004379624114555E-11</v>
      </c>
      <c r="Y74">
        <f t="shared" si="43"/>
        <v>7.8228363444948508E-13</v>
      </c>
      <c r="Z74">
        <f t="shared" si="44"/>
        <v>1.6441700186384468E-11</v>
      </c>
      <c r="AB74">
        <f t="shared" si="45"/>
        <v>-0.30633447895231131</v>
      </c>
      <c r="AC74">
        <f t="shared" si="46"/>
        <v>-0.27351293205903077</v>
      </c>
      <c r="AE74">
        <f t="shared" si="30"/>
        <v>0</v>
      </c>
      <c r="AF74">
        <f t="shared" si="31"/>
        <v>0</v>
      </c>
      <c r="AG74">
        <f t="shared" si="31"/>
        <v>-4.1104250465961172E-10</v>
      </c>
      <c r="AH74">
        <f t="shared" si="32"/>
        <v>-3.0502189812057275E-6</v>
      </c>
      <c r="AI74">
        <f t="shared" si="33"/>
        <v>-3.0506300237103873E-6</v>
      </c>
      <c r="AJ74">
        <f t="shared" si="34"/>
        <v>-3.282154689328054E-2</v>
      </c>
      <c r="AK74">
        <f t="shared" si="47"/>
        <v>-2.1443413526661792E-2</v>
      </c>
      <c r="AL74">
        <f t="shared" si="23"/>
        <v>-5.4268011049966043E-2</v>
      </c>
      <c r="AN74">
        <f t="shared" si="35"/>
        <v>0</v>
      </c>
      <c r="AO74">
        <f t="shared" si="35"/>
        <v>0</v>
      </c>
      <c r="AP74">
        <f t="shared" si="35"/>
        <v>-1.316458350620575E-13</v>
      </c>
      <c r="AQ74">
        <f t="shared" si="35"/>
        <v>-9.7690292451748415E-10</v>
      </c>
      <c r="AR74">
        <f t="shared" si="35"/>
        <v>-9.7703457035254621E-10</v>
      </c>
      <c r="AS74">
        <f t="shared" si="35"/>
        <v>-1.0511856802674235E-5</v>
      </c>
      <c r="AT74">
        <f t="shared" si="35"/>
        <v>-6.8677473699127819E-6</v>
      </c>
      <c r="AU74">
        <f t="shared" si="24"/>
        <v>-1.738058120715737E-5</v>
      </c>
      <c r="AW74">
        <v>71</v>
      </c>
      <c r="AX74">
        <f>IF(Z74&gt;0, (R74*SUMPRODUCT(K74:$K$98, X74:$X$98)-K74*$AZ$3)/Z74, 0)</f>
        <v>-16635319277.110374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0.78351069500000003</v>
      </c>
      <c r="Q75" s="4">
        <f t="shared" si="49"/>
        <v>25</v>
      </c>
      <c r="R75">
        <f t="shared" si="28"/>
        <v>50000</v>
      </c>
      <c r="S75">
        <f t="shared" si="29"/>
        <v>-71930910377.442825</v>
      </c>
      <c r="U75">
        <f t="shared" si="39"/>
        <v>0.78351069500000003</v>
      </c>
      <c r="V75">
        <f t="shared" si="40"/>
        <v>0.01</v>
      </c>
      <c r="W75">
        <f t="shared" si="41"/>
        <v>1.6441700186384468E-11</v>
      </c>
      <c r="X75">
        <f t="shared" si="42"/>
        <v>1.2882247940015724E-11</v>
      </c>
      <c r="Y75">
        <f t="shared" si="43"/>
        <v>1.6441700186384467E-13</v>
      </c>
      <c r="Z75">
        <f t="shared" si="44"/>
        <v>3.3950352445048992E-12</v>
      </c>
      <c r="AB75">
        <f t="shared" si="45"/>
        <v>-0.27351293205903077</v>
      </c>
      <c r="AC75">
        <f t="shared" si="46"/>
        <v>-0.24420797590074159</v>
      </c>
      <c r="AE75">
        <f t="shared" si="30"/>
        <v>0</v>
      </c>
      <c r="AF75">
        <f t="shared" si="31"/>
        <v>0</v>
      </c>
      <c r="AG75">
        <f t="shared" si="31"/>
        <v>-8.4875881112622478E-11</v>
      </c>
      <c r="AH75">
        <f t="shared" si="32"/>
        <v>-6.4411239700078613E-7</v>
      </c>
      <c r="AI75">
        <f t="shared" si="33"/>
        <v>-6.441972728818988E-7</v>
      </c>
      <c r="AJ75">
        <f t="shared" si="34"/>
        <v>-2.930495615828918E-2</v>
      </c>
      <c r="AK75">
        <f t="shared" si="47"/>
        <v>-1.9145905244132157E-2</v>
      </c>
      <c r="AL75">
        <f t="shared" si="23"/>
        <v>-4.8451505599694217E-2</v>
      </c>
      <c r="AN75">
        <f t="shared" si="35"/>
        <v>0</v>
      </c>
      <c r="AO75">
        <f t="shared" si="35"/>
        <v>0</v>
      </c>
      <c r="AP75">
        <f t="shared" si="35"/>
        <v>-2.4270943739382929E-14</v>
      </c>
      <c r="AQ75">
        <f t="shared" si="35"/>
        <v>-1.8418914236308576E-10</v>
      </c>
      <c r="AR75">
        <f t="shared" si="35"/>
        <v>-1.8421341330682515E-10</v>
      </c>
      <c r="AS75">
        <f t="shared" si="35"/>
        <v>-8.3799889070859229E-6</v>
      </c>
      <c r="AT75">
        <f t="shared" si="35"/>
        <v>-5.4749262443978452E-6</v>
      </c>
      <c r="AU75">
        <f t="shared" si="24"/>
        <v>-1.3855099364897075E-5</v>
      </c>
      <c r="AW75">
        <v>72</v>
      </c>
      <c r="AX75">
        <f>IF(Z75&gt;0, (R75*SUMPRODUCT(K75:$K$98, X75:$X$98)-K75*$AZ$3)/Z75, 0)</f>
        <v>-71930910377.442825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0.78741316699999997</v>
      </c>
      <c r="Q76" s="4">
        <f t="shared" si="49"/>
        <v>25</v>
      </c>
      <c r="R76">
        <f t="shared" si="28"/>
        <v>50000</v>
      </c>
      <c r="S76">
        <f t="shared" si="29"/>
        <v>-317019750093.24261</v>
      </c>
      <c r="U76">
        <f t="shared" si="39"/>
        <v>0.78741316699999997</v>
      </c>
      <c r="V76">
        <f t="shared" si="40"/>
        <v>0.01</v>
      </c>
      <c r="W76">
        <f t="shared" si="41"/>
        <v>3.3950352445048992E-12</v>
      </c>
      <c r="X76">
        <f t="shared" si="42"/>
        <v>2.6732954539522218E-12</v>
      </c>
      <c r="Y76">
        <f t="shared" si="43"/>
        <v>3.395035244504899E-14</v>
      </c>
      <c r="Z76">
        <f t="shared" si="44"/>
        <v>6.877894381076283E-13</v>
      </c>
      <c r="AB76">
        <f t="shared" si="45"/>
        <v>-0.24420797590074159</v>
      </c>
      <c r="AC76">
        <f t="shared" si="46"/>
        <v>-0.21804283578565209</v>
      </c>
      <c r="AE76">
        <f t="shared" si="30"/>
        <v>0</v>
      </c>
      <c r="AF76">
        <f t="shared" si="31"/>
        <v>0</v>
      </c>
      <c r="AG76">
        <f t="shared" si="31"/>
        <v>-1.7194735952690708E-11</v>
      </c>
      <c r="AH76">
        <f t="shared" si="32"/>
        <v>-1.3366477269761109E-7</v>
      </c>
      <c r="AI76">
        <f t="shared" si="33"/>
        <v>-1.3368196743356377E-7</v>
      </c>
      <c r="AJ76">
        <f t="shared" si="34"/>
        <v>-2.6165140115089497E-2</v>
      </c>
      <c r="AK76">
        <f t="shared" si="47"/>
        <v>-1.7094558313051914E-2</v>
      </c>
      <c r="AL76">
        <f t="shared" si="23"/>
        <v>-4.3259832110108844E-2</v>
      </c>
      <c r="AN76">
        <f t="shared" si="35"/>
        <v>0</v>
      </c>
      <c r="AO76">
        <f t="shared" si="35"/>
        <v>0</v>
      </c>
      <c r="AP76">
        <f t="shared" si="35"/>
        <v>-4.3901550232881841E-15</v>
      </c>
      <c r="AQ76">
        <f t="shared" si="35"/>
        <v>-3.4127251206975594E-11</v>
      </c>
      <c r="AR76">
        <f t="shared" si="35"/>
        <v>-3.4131641361998877E-11</v>
      </c>
      <c r="AS76">
        <f t="shared" si="35"/>
        <v>-6.6804760263459654E-6</v>
      </c>
      <c r="AT76">
        <f t="shared" si="35"/>
        <v>-4.3645776972337764E-6</v>
      </c>
      <c r="AU76">
        <f t="shared" si="24"/>
        <v>-1.1045087855221104E-5</v>
      </c>
      <c r="AW76">
        <v>73</v>
      </c>
      <c r="AX76">
        <f>IF(Z76&gt;0, (R76*SUMPRODUCT(K76:$K$98, X76:$X$98)-K76*$AZ$3)/Z76, 0)</f>
        <v>-317019750093.24261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0.79138766699999996</v>
      </c>
      <c r="Q77" s="4">
        <f t="shared" si="49"/>
        <v>25</v>
      </c>
      <c r="R77">
        <f t="shared" si="28"/>
        <v>50000</v>
      </c>
      <c r="S77">
        <f t="shared" si="29"/>
        <v>-1425154944132.626</v>
      </c>
      <c r="U77">
        <f t="shared" si="39"/>
        <v>0.79138766699999996</v>
      </c>
      <c r="V77">
        <f t="shared" si="40"/>
        <v>0.01</v>
      </c>
      <c r="W77">
        <f t="shared" si="41"/>
        <v>6.877894381076283E-13</v>
      </c>
      <c r="X77">
        <f t="shared" si="42"/>
        <v>5.4430807881123682E-13</v>
      </c>
      <c r="Y77">
        <f t="shared" si="43"/>
        <v>6.8778943810762834E-15</v>
      </c>
      <c r="Z77">
        <f t="shared" si="44"/>
        <v>1.3660346491531518E-13</v>
      </c>
      <c r="AB77">
        <f t="shared" si="45"/>
        <v>-0.21804283578565209</v>
      </c>
      <c r="AC77">
        <f t="shared" si="46"/>
        <v>-0.19468110340970915</v>
      </c>
      <c r="AE77">
        <f t="shared" si="30"/>
        <v>0</v>
      </c>
      <c r="AF77">
        <f t="shared" si="31"/>
        <v>0</v>
      </c>
      <c r="AG77">
        <f t="shared" si="31"/>
        <v>-3.4150866228828795E-12</v>
      </c>
      <c r="AH77">
        <f t="shared" si="32"/>
        <v>-2.7215403940561841E-8</v>
      </c>
      <c r="AI77">
        <f t="shared" si="33"/>
        <v>-2.7218819027184724E-8</v>
      </c>
      <c r="AJ77">
        <f t="shared" si="34"/>
        <v>-2.336173237594294E-2</v>
      </c>
      <c r="AK77">
        <f t="shared" si="47"/>
        <v>-1.5262998504995648E-2</v>
      </c>
      <c r="AL77">
        <f t="shared" si="23"/>
        <v>-3.8624758099757614E-2</v>
      </c>
      <c r="AN77">
        <f t="shared" si="35"/>
        <v>0</v>
      </c>
      <c r="AO77">
        <f t="shared" si="35"/>
        <v>0</v>
      </c>
      <c r="AP77">
        <f t="shared" si="35"/>
        <v>-7.7851690304190676E-16</v>
      </c>
      <c r="AQ77">
        <f t="shared" si="35"/>
        <v>-6.2041331100863681E-12</v>
      </c>
      <c r="AR77">
        <f t="shared" si="35"/>
        <v>-6.20491162698941E-12</v>
      </c>
      <c r="AS77">
        <f t="shared" si="35"/>
        <v>-5.3256346170393125E-6</v>
      </c>
      <c r="AT77">
        <f t="shared" si="35"/>
        <v>-3.4794146208835347E-6</v>
      </c>
      <c r="AU77">
        <f t="shared" si="24"/>
        <v>-8.8050554428344745E-6</v>
      </c>
      <c r="AW77">
        <v>74</v>
      </c>
      <c r="AX77">
        <f>IF(Z77&gt;0, (R77*SUMPRODUCT(K77:$K$98, X77:$X$98)-K77*$AZ$3)/Z77, 0)</f>
        <v>-1425154944132.626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0.79554122000000005</v>
      </c>
      <c r="Q78" s="4">
        <f t="shared" si="49"/>
        <v>25</v>
      </c>
      <c r="R78">
        <f t="shared" si="28"/>
        <v>50000</v>
      </c>
      <c r="S78">
        <f t="shared" si="29"/>
        <v>-6543596393983.7979</v>
      </c>
      <c r="U78">
        <f t="shared" si="39"/>
        <v>0.79554122000000005</v>
      </c>
      <c r="V78">
        <f t="shared" si="40"/>
        <v>0.01</v>
      </c>
      <c r="W78">
        <f t="shared" si="41"/>
        <v>1.3660346491531518E-13</v>
      </c>
      <c r="X78">
        <f t="shared" si="42"/>
        <v>1.0867368713495704E-13</v>
      </c>
      <c r="Y78">
        <f t="shared" si="43"/>
        <v>1.3660346491531519E-15</v>
      </c>
      <c r="Z78">
        <f t="shared" si="44"/>
        <v>2.656374313120499E-14</v>
      </c>
      <c r="AB78">
        <f t="shared" si="45"/>
        <v>-0.19468110340970915</v>
      </c>
      <c r="AC78">
        <f t="shared" si="46"/>
        <v>-0.17382241376406485</v>
      </c>
      <c r="AE78">
        <f t="shared" si="30"/>
        <v>0</v>
      </c>
      <c r="AF78">
        <f t="shared" si="31"/>
        <v>0</v>
      </c>
      <c r="AG78">
        <f t="shared" si="31"/>
        <v>-6.6409357828012473E-13</v>
      </c>
      <c r="AH78">
        <f t="shared" si="32"/>
        <v>-5.4336843567478519E-9</v>
      </c>
      <c r="AI78">
        <f t="shared" si="33"/>
        <v>-5.434348450326132E-9</v>
      </c>
      <c r="AJ78">
        <f t="shared" si="34"/>
        <v>-2.0858689645644302E-2</v>
      </c>
      <c r="AK78">
        <f t="shared" si="47"/>
        <v>-1.3627677238679642E-2</v>
      </c>
      <c r="AL78">
        <f t="shared" si="23"/>
        <v>-3.4486372318672395E-2</v>
      </c>
      <c r="AN78">
        <f t="shared" si="35"/>
        <v>0</v>
      </c>
      <c r="AO78">
        <f t="shared" si="35"/>
        <v>0</v>
      </c>
      <c r="AP78">
        <f t="shared" si="35"/>
        <v>-1.3516914926331023E-16</v>
      </c>
      <c r="AQ78">
        <f t="shared" si="35"/>
        <v>-1.105968369351036E-12</v>
      </c>
      <c r="AR78">
        <f t="shared" si="35"/>
        <v>-1.1061035385002994E-12</v>
      </c>
      <c r="AS78">
        <f t="shared" si="35"/>
        <v>-4.2455633157167361E-6</v>
      </c>
      <c r="AT78">
        <f t="shared" si="35"/>
        <v>-2.7737680336524843E-6</v>
      </c>
      <c r="AU78">
        <f t="shared" si="24"/>
        <v>-7.0193324554727591E-6</v>
      </c>
      <c r="AW78">
        <v>75</v>
      </c>
      <c r="AX78">
        <f>IF(Z78&gt;0, (R78*SUMPRODUCT(K78:$K$98, X78:$X$98)-K78*$AZ$3)/Z78, 0)</f>
        <v>-6543596393983.7979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0.79972280399999995</v>
      </c>
      <c r="Q79" s="4">
        <f t="shared" si="49"/>
        <v>25</v>
      </c>
      <c r="R79">
        <f t="shared" si="28"/>
        <v>50000</v>
      </c>
      <c r="S79">
        <f t="shared" si="29"/>
        <v>-30705186450082.605</v>
      </c>
      <c r="U79">
        <f t="shared" si="39"/>
        <v>0.79972280399999995</v>
      </c>
      <c r="V79">
        <f t="shared" si="40"/>
        <v>0.01</v>
      </c>
      <c r="W79">
        <f t="shared" si="41"/>
        <v>2.656374313120499E-14</v>
      </c>
      <c r="X79">
        <f t="shared" si="42"/>
        <v>2.1243631141622995E-14</v>
      </c>
      <c r="Y79">
        <f t="shared" si="43"/>
        <v>2.6563743131204991E-16</v>
      </c>
      <c r="Z79">
        <f t="shared" si="44"/>
        <v>5.0544745582699454E-15</v>
      </c>
      <c r="AB79">
        <f t="shared" si="45"/>
        <v>-0.17382241376406485</v>
      </c>
      <c r="AC79">
        <f t="shared" si="46"/>
        <v>-0.1551985837188776</v>
      </c>
      <c r="AE79">
        <f t="shared" si="30"/>
        <v>0</v>
      </c>
      <c r="AF79">
        <f t="shared" si="31"/>
        <v>0</v>
      </c>
      <c r="AG79">
        <f t="shared" si="31"/>
        <v>-1.2636186395674863E-13</v>
      </c>
      <c r="AH79">
        <f t="shared" si="32"/>
        <v>-1.0621815570811498E-9</v>
      </c>
      <c r="AI79">
        <f t="shared" si="33"/>
        <v>-1.0623079189451066E-9</v>
      </c>
      <c r="AJ79">
        <f t="shared" si="34"/>
        <v>-1.8623830045187251E-2</v>
      </c>
      <c r="AK79">
        <f t="shared" si="47"/>
        <v>-1.2167568963484541E-2</v>
      </c>
      <c r="AL79">
        <f t="shared" si="23"/>
        <v>-3.0791400070979712E-2</v>
      </c>
      <c r="AN79">
        <f t="shared" si="35"/>
        <v>0</v>
      </c>
      <c r="AO79">
        <f t="shared" si="35"/>
        <v>0</v>
      </c>
      <c r="AP79">
        <f t="shared" si="35"/>
        <v>-2.2963934560292976E-17</v>
      </c>
      <c r="AQ79">
        <f t="shared" si="35"/>
        <v>-1.9303187689848034E-13</v>
      </c>
      <c r="AR79">
        <f t="shared" si="35"/>
        <v>-1.9305484083304063E-13</v>
      </c>
      <c r="AS79">
        <f t="shared" si="35"/>
        <v>-3.3845370828502822E-6</v>
      </c>
      <c r="AT79">
        <f t="shared" si="35"/>
        <v>-2.2112308942431363E-6</v>
      </c>
      <c r="AU79">
        <f t="shared" si="24"/>
        <v>-5.5957681701482598E-6</v>
      </c>
      <c r="AW79">
        <v>76</v>
      </c>
      <c r="AX79">
        <f>IF(Z79&gt;0, (R79*SUMPRODUCT(K79:$K$98, X79:$X$98)-K79*$AZ$3)/Z79, 0)</f>
        <v>-30705186450082.605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0.80383592599999998</v>
      </c>
      <c r="Q80" s="4">
        <f t="shared" si="49"/>
        <v>25</v>
      </c>
      <c r="R80">
        <f t="shared" si="28"/>
        <v>50000</v>
      </c>
      <c r="S80">
        <f t="shared" si="29"/>
        <v>-147264423557629.38</v>
      </c>
      <c r="U80">
        <f t="shared" si="39"/>
        <v>0.80383592599999998</v>
      </c>
      <c r="V80">
        <f t="shared" si="40"/>
        <v>0.01</v>
      </c>
      <c r="W80">
        <f t="shared" si="41"/>
        <v>5.0544745582699454E-15</v>
      </c>
      <c r="X80">
        <f t="shared" si="42"/>
        <v>4.0629682369903625E-15</v>
      </c>
      <c r="Y80">
        <f t="shared" si="43"/>
        <v>5.0544745582699454E-17</v>
      </c>
      <c r="Z80">
        <f t="shared" si="44"/>
        <v>9.4096157569688359E-16</v>
      </c>
      <c r="AB80">
        <f t="shared" si="45"/>
        <v>-0.1551985837188776</v>
      </c>
      <c r="AC80">
        <f t="shared" si="46"/>
        <v>-0.13857016403488021</v>
      </c>
      <c r="AE80">
        <f t="shared" si="30"/>
        <v>0</v>
      </c>
      <c r="AF80">
        <f t="shared" si="31"/>
        <v>0</v>
      </c>
      <c r="AG80">
        <f t="shared" si="31"/>
        <v>-2.3524039392422091E-14</v>
      </c>
      <c r="AH80">
        <f t="shared" si="32"/>
        <v>-2.0314841184951812E-10</v>
      </c>
      <c r="AI80">
        <f t="shared" si="33"/>
        <v>-2.0317193588891054E-10</v>
      </c>
      <c r="AJ80">
        <f t="shared" si="34"/>
        <v>-1.6628419683997392E-2</v>
      </c>
      <c r="AK80">
        <f t="shared" si="47"/>
        <v>-1.0863900860321433E-2</v>
      </c>
      <c r="AL80">
        <f t="shared" si="23"/>
        <v>-2.7492320747490764E-2</v>
      </c>
      <c r="AN80">
        <f t="shared" si="35"/>
        <v>0</v>
      </c>
      <c r="AO80">
        <f t="shared" si="35"/>
        <v>0</v>
      </c>
      <c r="AP80">
        <f t="shared" si="35"/>
        <v>-3.8170175114406599E-18</v>
      </c>
      <c r="AQ80">
        <f t="shared" si="35"/>
        <v>-3.2962920717636614E-14</v>
      </c>
      <c r="AR80">
        <f t="shared" si="35"/>
        <v>-3.2966737735148058E-14</v>
      </c>
      <c r="AS80">
        <f t="shared" si="35"/>
        <v>-2.6981322409215491E-6</v>
      </c>
      <c r="AT80">
        <f t="shared" si="35"/>
        <v>-1.762779730753229E-6</v>
      </c>
      <c r="AU80">
        <f t="shared" si="24"/>
        <v>-4.4609120046415163E-6</v>
      </c>
      <c r="AW80">
        <v>77</v>
      </c>
      <c r="AX80">
        <f>IF(Z80&gt;0, (R80*SUMPRODUCT(K80:$K$98, X80:$X$98)-K80*$AZ$3)/Z80, 0)</f>
        <v>-147264423557629.38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0.80804740799999997</v>
      </c>
      <c r="Q81" s="4">
        <f t="shared" si="49"/>
        <v>25</v>
      </c>
      <c r="R81">
        <f t="shared" si="28"/>
        <v>50000</v>
      </c>
      <c r="S81">
        <f t="shared" si="29"/>
        <v>-722639293108831.5</v>
      </c>
      <c r="U81">
        <f t="shared" si="39"/>
        <v>0.80804740799999997</v>
      </c>
      <c r="V81">
        <f t="shared" si="40"/>
        <v>0.01</v>
      </c>
      <c r="W81">
        <f t="shared" si="41"/>
        <v>9.4096157569688359E-16</v>
      </c>
      <c r="X81">
        <f t="shared" si="42"/>
        <v>7.6034156226946256E-16</v>
      </c>
      <c r="Y81">
        <f t="shared" si="43"/>
        <v>9.4096157569688365E-18</v>
      </c>
      <c r="Z81">
        <f t="shared" si="44"/>
        <v>1.7121039767045219E-16</v>
      </c>
      <c r="AB81">
        <f t="shared" si="45"/>
        <v>-0.13857016403488021</v>
      </c>
      <c r="AC81">
        <f t="shared" si="46"/>
        <v>-0.12372336074545751</v>
      </c>
      <c r="AE81">
        <f t="shared" si="30"/>
        <v>0</v>
      </c>
      <c r="AF81">
        <f t="shared" si="31"/>
        <v>0</v>
      </c>
      <c r="AG81">
        <f t="shared" si="31"/>
        <v>-4.2802599417613046E-15</v>
      </c>
      <c r="AH81">
        <f t="shared" si="32"/>
        <v>-3.8017078113473129E-11</v>
      </c>
      <c r="AI81">
        <f t="shared" si="33"/>
        <v>-3.8021358373414891E-11</v>
      </c>
      <c r="AJ81">
        <f t="shared" si="34"/>
        <v>-1.48468032894227E-2</v>
      </c>
      <c r="AK81">
        <f t="shared" si="47"/>
        <v>-9.6999114824416147E-3</v>
      </c>
      <c r="AL81">
        <f t="shared" si="23"/>
        <v>-2.4546714809885673E-2</v>
      </c>
      <c r="AN81">
        <f t="shared" si="35"/>
        <v>0</v>
      </c>
      <c r="AO81">
        <f t="shared" si="35"/>
        <v>0</v>
      </c>
      <c r="AP81">
        <f t="shared" si="35"/>
        <v>-6.2010377671073018E-19</v>
      </c>
      <c r="AQ81">
        <f t="shared" si="35"/>
        <v>-5.5077341185897061E-15</v>
      </c>
      <c r="AR81">
        <f t="shared" si="35"/>
        <v>-5.5083542223664175E-15</v>
      </c>
      <c r="AS81">
        <f t="shared" si="35"/>
        <v>-2.1509345033058567E-6</v>
      </c>
      <c r="AT81">
        <f t="shared" si="35"/>
        <v>-1.4052772088292146E-6</v>
      </c>
      <c r="AU81">
        <f t="shared" si="24"/>
        <v>-3.5562117176434257E-6</v>
      </c>
      <c r="AW81">
        <v>78</v>
      </c>
      <c r="AX81">
        <f>IF(Z81&gt;0, (R81*SUMPRODUCT(K81:$K$98, X81:$X$98)-K81*$AZ$3)/Z81, 0)</f>
        <v>-722639293108831.5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0.81233261800000001</v>
      </c>
      <c r="Q82" s="4">
        <f t="shared" si="49"/>
        <v>25</v>
      </c>
      <c r="R82">
        <f t="shared" si="28"/>
        <v>50000</v>
      </c>
      <c r="S82">
        <f t="shared" si="29"/>
        <v>-3631581933038697</v>
      </c>
      <c r="U82">
        <f t="shared" si="39"/>
        <v>0.81233261800000001</v>
      </c>
      <c r="V82">
        <f t="shared" si="40"/>
        <v>0.01</v>
      </c>
      <c r="W82">
        <f t="shared" si="41"/>
        <v>1.7121039767045219E-16</v>
      </c>
      <c r="X82">
        <f t="shared" si="42"/>
        <v>1.3907979056845953E-16</v>
      </c>
      <c r="Y82">
        <f t="shared" si="43"/>
        <v>1.7121039767045219E-18</v>
      </c>
      <c r="Z82">
        <f t="shared" si="44"/>
        <v>3.0418503125288139E-17</v>
      </c>
      <c r="AB82">
        <f t="shared" si="45"/>
        <v>-0.12372336074545751</v>
      </c>
      <c r="AC82">
        <f t="shared" si="46"/>
        <v>-0.11046728637987754</v>
      </c>
      <c r="AE82">
        <f t="shared" si="30"/>
        <v>0</v>
      </c>
      <c r="AF82">
        <f t="shared" si="31"/>
        <v>0</v>
      </c>
      <c r="AG82">
        <f t="shared" si="31"/>
        <v>-7.6046257813220345E-16</v>
      </c>
      <c r="AH82">
        <f t="shared" si="32"/>
        <v>-6.953989528422976E-12</v>
      </c>
      <c r="AI82">
        <f t="shared" si="33"/>
        <v>-6.9547499910011082E-12</v>
      </c>
      <c r="AJ82">
        <f t="shared" si="34"/>
        <v>-1.3256074365579962E-2</v>
      </c>
      <c r="AK82">
        <f t="shared" si="47"/>
        <v>-8.6606352521820269E-3</v>
      </c>
      <c r="AL82">
        <f t="shared" si="23"/>
        <v>-2.1916709624716736E-2</v>
      </c>
      <c r="AN82">
        <f t="shared" si="35"/>
        <v>0</v>
      </c>
      <c r="AO82">
        <f t="shared" si="35"/>
        <v>0</v>
      </c>
      <c r="AP82">
        <f t="shared" si="35"/>
        <v>-9.8368048729024981E-20</v>
      </c>
      <c r="AQ82">
        <f t="shared" si="35"/>
        <v>-8.9951879351270481E-16</v>
      </c>
      <c r="AR82">
        <f t="shared" si="35"/>
        <v>-8.9961716156143393E-16</v>
      </c>
      <c r="AS82">
        <f t="shared" si="35"/>
        <v>-1.7147118170517758E-6</v>
      </c>
      <c r="AT82">
        <f t="shared" si="35"/>
        <v>-1.1202783871408969E-6</v>
      </c>
      <c r="AU82">
        <f t="shared" si="24"/>
        <v>-2.8349902050922896E-6</v>
      </c>
      <c r="AW82">
        <v>79</v>
      </c>
      <c r="AX82">
        <f>IF(Z82&gt;0, (R82*SUMPRODUCT(K82:$K$98, X82:$X$98)-K82*$AZ$3)/Z82, 0)</f>
        <v>-3631581933038697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0.81666386499999999</v>
      </c>
      <c r="Q83" s="4">
        <f t="shared" si="49"/>
        <v>25</v>
      </c>
      <c r="R83">
        <f t="shared" si="28"/>
        <v>50000</v>
      </c>
      <c r="S83">
        <f t="shared" si="29"/>
        <v>-1.8706335345394524E+16</v>
      </c>
      <c r="U83">
        <f t="shared" si="39"/>
        <v>0.81666386499999999</v>
      </c>
      <c r="V83">
        <f t="shared" si="40"/>
        <v>0.01</v>
      </c>
      <c r="W83">
        <f t="shared" si="41"/>
        <v>3.0418503125288139E-17</v>
      </c>
      <c r="X83">
        <f t="shared" si="42"/>
        <v>2.4841692329812391E-17</v>
      </c>
      <c r="Y83">
        <f t="shared" si="43"/>
        <v>3.0418503125288141E-19</v>
      </c>
      <c r="Z83">
        <f t="shared" si="44"/>
        <v>5.2726257642228664E-18</v>
      </c>
      <c r="AB83">
        <f t="shared" si="45"/>
        <v>-0.11046728637987754</v>
      </c>
      <c r="AC83">
        <f t="shared" si="46"/>
        <v>-9.8631505696320024E-2</v>
      </c>
      <c r="AE83">
        <f t="shared" si="30"/>
        <v>0</v>
      </c>
      <c r="AF83">
        <f t="shared" si="31"/>
        <v>0</v>
      </c>
      <c r="AG83">
        <f t="shared" si="31"/>
        <v>-1.3181564410557167E-16</v>
      </c>
      <c r="AH83">
        <f t="shared" si="32"/>
        <v>-1.2420846164906195E-12</v>
      </c>
      <c r="AI83">
        <f t="shared" si="33"/>
        <v>-1.2422164321347251E-12</v>
      </c>
      <c r="AJ83">
        <f t="shared" si="34"/>
        <v>-1.183578068355752E-2</v>
      </c>
      <c r="AK83">
        <f t="shared" si="47"/>
        <v>-7.7327100465914289E-3</v>
      </c>
      <c r="AL83">
        <f t="shared" si="23"/>
        <v>-1.9568490731391164E-2</v>
      </c>
      <c r="AN83">
        <f t="shared" si="35"/>
        <v>0</v>
      </c>
      <c r="AO83">
        <f t="shared" si="35"/>
        <v>0</v>
      </c>
      <c r="AP83">
        <f t="shared" si="35"/>
        <v>-1.5223872655518617E-20</v>
      </c>
      <c r="AQ83">
        <f t="shared" si="35"/>
        <v>-1.4345291226348906E-16</v>
      </c>
      <c r="AR83">
        <f t="shared" si="35"/>
        <v>-1.4346813613614458E-16</v>
      </c>
      <c r="AS83">
        <f t="shared" si="35"/>
        <v>-1.3669577623185209E-6</v>
      </c>
      <c r="AT83">
        <f t="shared" si="35"/>
        <v>-8.9307907138149323E-7</v>
      </c>
      <c r="AU83">
        <f t="shared" si="24"/>
        <v>-2.2600368338434818E-6</v>
      </c>
      <c r="AW83">
        <v>80</v>
      </c>
      <c r="AX83">
        <f>IF(Z83&gt;0, (R83*SUMPRODUCT(K83:$K$98, X83:$X$98)-K83*$AZ$3)/Z83, 0)</f>
        <v>-1.8706335345394524E+16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0.82101379900000004</v>
      </c>
      <c r="Q84" s="4">
        <f t="shared" si="49"/>
        <v>25</v>
      </c>
      <c r="R84">
        <f t="shared" si="28"/>
        <v>50000</v>
      </c>
      <c r="S84">
        <f t="shared" si="29"/>
        <v>-9.883697622042264E+16</v>
      </c>
      <c r="U84">
        <f t="shared" si="39"/>
        <v>0.82101379900000004</v>
      </c>
      <c r="V84">
        <f t="shared" si="40"/>
        <v>0.01</v>
      </c>
      <c r="W84">
        <f t="shared" si="41"/>
        <v>5.2726257642228664E-18</v>
      </c>
      <c r="X84">
        <f t="shared" si="42"/>
        <v>4.3288985093898939E-18</v>
      </c>
      <c r="Y84">
        <f t="shared" si="43"/>
        <v>5.2726257642228665E-20</v>
      </c>
      <c r="Z84">
        <f t="shared" si="44"/>
        <v>8.9100099719074384E-19</v>
      </c>
      <c r="AB84">
        <f t="shared" si="45"/>
        <v>-9.8631505696320024E-2</v>
      </c>
      <c r="AC84">
        <f t="shared" si="46"/>
        <v>-8.8063844371714411E-2</v>
      </c>
      <c r="AE84">
        <f t="shared" si="30"/>
        <v>0</v>
      </c>
      <c r="AF84">
        <f t="shared" si="31"/>
        <v>0</v>
      </c>
      <c r="AG84">
        <f t="shared" si="31"/>
        <v>-2.2275024929768596E-17</v>
      </c>
      <c r="AH84">
        <f t="shared" si="32"/>
        <v>-2.164449254694947E-13</v>
      </c>
      <c r="AI84">
        <f t="shared" si="33"/>
        <v>-2.1646720049442445E-13</v>
      </c>
      <c r="AJ84">
        <f t="shared" si="34"/>
        <v>-1.0567661324605612E-2</v>
      </c>
      <c r="AK84">
        <f t="shared" si="47"/>
        <v>-6.904205398742402E-3</v>
      </c>
      <c r="AL84">
        <f t="shared" si="23"/>
        <v>-1.7471866723564482E-2</v>
      </c>
      <c r="AN84">
        <f t="shared" si="35"/>
        <v>0</v>
      </c>
      <c r="AO84">
        <f t="shared" si="35"/>
        <v>0</v>
      </c>
      <c r="AP84">
        <f t="shared" si="35"/>
        <v>-2.2969860755034573E-21</v>
      </c>
      <c r="AQ84">
        <f t="shared" si="35"/>
        <v>-2.2319659864999208E-17</v>
      </c>
      <c r="AR84">
        <f t="shared" si="35"/>
        <v>-2.2321956851074712E-17</v>
      </c>
      <c r="AS84">
        <f t="shared" si="35"/>
        <v>-1.0897303589912383E-6</v>
      </c>
      <c r="AT84">
        <f t="shared" si="35"/>
        <v>-7.1195716787428271E-7</v>
      </c>
      <c r="AU84">
        <f t="shared" si="24"/>
        <v>-1.8016875268878429E-6</v>
      </c>
      <c r="AW84">
        <v>81</v>
      </c>
      <c r="AX84">
        <f>IF(Z84&gt;0, (R84*SUMPRODUCT(K84:$K$98, X84:$X$98)-K84*$AZ$3)/Z84, 0)</f>
        <v>-9.883697622042264E+16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0.82538683700000004</v>
      </c>
      <c r="Q85" s="4">
        <f t="shared" si="49"/>
        <v>25</v>
      </c>
      <c r="R85">
        <f t="shared" si="28"/>
        <v>50000</v>
      </c>
      <c r="S85">
        <f t="shared" si="29"/>
        <v>-5.3608896511396211E+17</v>
      </c>
      <c r="U85">
        <f t="shared" si="39"/>
        <v>0.82538683700000004</v>
      </c>
      <c r="V85">
        <f t="shared" si="40"/>
        <v>0.01</v>
      </c>
      <c r="W85">
        <f t="shared" si="41"/>
        <v>8.9100099719074384E-19</v>
      </c>
      <c r="X85">
        <f t="shared" si="42"/>
        <v>7.3542049483511393E-19</v>
      </c>
      <c r="Y85">
        <f t="shared" si="43"/>
        <v>8.9100099719074392E-21</v>
      </c>
      <c r="Z85">
        <f t="shared" si="44"/>
        <v>1.4667049238372246E-19</v>
      </c>
      <c r="AB85">
        <f t="shared" si="45"/>
        <v>-8.8063844371714411E-2</v>
      </c>
      <c r="AC85">
        <f t="shared" si="46"/>
        <v>-7.8628432474745033E-2</v>
      </c>
      <c r="AE85">
        <f t="shared" si="30"/>
        <v>0</v>
      </c>
      <c r="AF85">
        <f t="shared" si="31"/>
        <v>0</v>
      </c>
      <c r="AG85">
        <f t="shared" si="31"/>
        <v>-3.6667623095930618E-18</v>
      </c>
      <c r="AH85">
        <f t="shared" si="32"/>
        <v>-3.6771024741755694E-14</v>
      </c>
      <c r="AI85">
        <f t="shared" si="33"/>
        <v>-3.6774691504065286E-14</v>
      </c>
      <c r="AJ85">
        <f t="shared" si="34"/>
        <v>-9.4354118969693784E-3</v>
      </c>
      <c r="AK85">
        <f t="shared" si="47"/>
        <v>-6.1644691060200093E-3</v>
      </c>
      <c r="AL85">
        <f t="shared" si="23"/>
        <v>-1.5599881003026162E-2</v>
      </c>
      <c r="AN85">
        <f t="shared" si="35"/>
        <v>0</v>
      </c>
      <c r="AO85">
        <f t="shared" si="35"/>
        <v>0</v>
      </c>
      <c r="AP85">
        <f t="shared" si="35"/>
        <v>-3.3760191362105445E-22</v>
      </c>
      <c r="AQ85">
        <f t="shared" si="35"/>
        <v>-3.3855394133800745E-18</v>
      </c>
      <c r="AR85">
        <f t="shared" si="35"/>
        <v>-3.3858770152936956E-18</v>
      </c>
      <c r="AS85">
        <f t="shared" si="35"/>
        <v>-8.687263703692982E-7</v>
      </c>
      <c r="AT85">
        <f t="shared" si="35"/>
        <v>-5.6756789530794294E-7</v>
      </c>
      <c r="AU85">
        <f t="shared" si="24"/>
        <v>-1.4362942656806269E-6</v>
      </c>
      <c r="AW85">
        <v>82</v>
      </c>
      <c r="AX85">
        <f>IF(Z85&gt;0, (R85*SUMPRODUCT(K85:$K$98, X85:$X$98)-K85*$AZ$3)/Z85, 0)</f>
        <v>-5.3608896511396211E+17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0.82979096200000002</v>
      </c>
      <c r="Q86" s="4">
        <f t="shared" si="49"/>
        <v>25</v>
      </c>
      <c r="R86">
        <f t="shared" si="28"/>
        <v>50000</v>
      </c>
      <c r="S86">
        <f t="shared" si="29"/>
        <v>-2.9876645393057966E+18</v>
      </c>
      <c r="U86">
        <f t="shared" si="39"/>
        <v>0.82979096200000002</v>
      </c>
      <c r="V86">
        <f t="shared" si="40"/>
        <v>0.01</v>
      </c>
      <c r="W86">
        <f t="shared" si="41"/>
        <v>1.4667049238372246E-19</v>
      </c>
      <c r="X86">
        <f t="shared" si="42"/>
        <v>1.2170584897210274E-19</v>
      </c>
      <c r="Y86">
        <f t="shared" si="43"/>
        <v>1.4667049238372246E-21</v>
      </c>
      <c r="Z86">
        <f t="shared" si="44"/>
        <v>2.3497938487782496E-20</v>
      </c>
      <c r="AB86">
        <f t="shared" si="45"/>
        <v>-7.8628432474745033E-2</v>
      </c>
      <c r="AC86">
        <f t="shared" si="46"/>
        <v>-7.0203957566736641E-2</v>
      </c>
      <c r="AE86">
        <f t="shared" si="30"/>
        <v>0</v>
      </c>
      <c r="AF86">
        <f t="shared" si="31"/>
        <v>0</v>
      </c>
      <c r="AG86">
        <f t="shared" si="31"/>
        <v>-5.8744846219456244E-19</v>
      </c>
      <c r="AH86">
        <f t="shared" si="32"/>
        <v>-6.0852924486051372E-15</v>
      </c>
      <c r="AI86">
        <f t="shared" si="33"/>
        <v>-6.0858798970673317E-15</v>
      </c>
      <c r="AJ86">
        <f t="shared" si="34"/>
        <v>-8.4244749080083919E-3</v>
      </c>
      <c r="AK86">
        <f t="shared" si="47"/>
        <v>-5.5039902732321525E-3</v>
      </c>
      <c r="AL86">
        <f t="shared" si="23"/>
        <v>-1.392846518124663E-2</v>
      </c>
      <c r="AN86">
        <f t="shared" si="35"/>
        <v>0</v>
      </c>
      <c r="AO86">
        <f t="shared" si="35"/>
        <v>0</v>
      </c>
      <c r="AP86">
        <f t="shared" si="35"/>
        <v>-4.829185518588233E-23</v>
      </c>
      <c r="AQ86">
        <f t="shared" si="35"/>
        <v>-5.002482440654565E-19</v>
      </c>
      <c r="AR86">
        <f t="shared" si="35"/>
        <v>-5.0029653592064238E-19</v>
      </c>
      <c r="AS86">
        <f t="shared" si="35"/>
        <v>-6.9254334372552621E-7</v>
      </c>
      <c r="AT86">
        <f t="shared" si="35"/>
        <v>-4.5246165123401066E-7</v>
      </c>
      <c r="AU86">
        <f t="shared" si="24"/>
        <v>-1.145004994960037E-6</v>
      </c>
      <c r="AW86">
        <v>83</v>
      </c>
      <c r="AX86">
        <f>IF(Z86&gt;0, (R86*SUMPRODUCT(K86:$K$98, X86:$X$98)-K86*$AZ$3)/Z86, 0)</f>
        <v>-2.9876645393057966E+18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0.834201203</v>
      </c>
      <c r="Q87" s="4">
        <f t="shared" si="49"/>
        <v>25</v>
      </c>
      <c r="R87">
        <f t="shared" si="28"/>
        <v>50000</v>
      </c>
      <c r="S87">
        <f t="shared" si="29"/>
        <v>-1.7121811437222941E+19</v>
      </c>
      <c r="U87">
        <f t="shared" si="39"/>
        <v>0.834201203</v>
      </c>
      <c r="V87">
        <f t="shared" si="40"/>
        <v>0.01</v>
      </c>
      <c r="W87">
        <f t="shared" si="41"/>
        <v>2.3497938487782496E-20</v>
      </c>
      <c r="X87">
        <f t="shared" si="42"/>
        <v>1.9602008554528159E-20</v>
      </c>
      <c r="Y87">
        <f t="shared" si="43"/>
        <v>2.3497938487782495E-22</v>
      </c>
      <c r="Z87">
        <f t="shared" si="44"/>
        <v>3.6609505483765122E-21</v>
      </c>
      <c r="AB87">
        <f t="shared" si="45"/>
        <v>-7.0203957566736641E-2</v>
      </c>
      <c r="AC87">
        <f t="shared" si="46"/>
        <v>-6.2682104970300564E-2</v>
      </c>
      <c r="AE87">
        <f t="shared" si="30"/>
        <v>0</v>
      </c>
      <c r="AF87">
        <f t="shared" si="31"/>
        <v>0</v>
      </c>
      <c r="AG87">
        <f t="shared" si="31"/>
        <v>-9.1523763709412811E-20</v>
      </c>
      <c r="AH87">
        <f t="shared" si="32"/>
        <v>-9.8010042772640802E-16</v>
      </c>
      <c r="AI87">
        <f t="shared" si="33"/>
        <v>-9.8019195149011753E-16</v>
      </c>
      <c r="AJ87">
        <f t="shared" si="34"/>
        <v>-7.5218525964360766E-3</v>
      </c>
      <c r="AK87">
        <f t="shared" si="47"/>
        <v>-4.9142770296715654E-3</v>
      </c>
      <c r="AL87">
        <f t="shared" si="23"/>
        <v>-1.2436129626108622E-2</v>
      </c>
      <c r="AN87">
        <f t="shared" si="35"/>
        <v>0</v>
      </c>
      <c r="AO87">
        <f t="shared" si="35"/>
        <v>0</v>
      </c>
      <c r="AP87">
        <f t="shared" si="35"/>
        <v>-6.7176901275523906E-24</v>
      </c>
      <c r="AQ87">
        <f t="shared" si="35"/>
        <v>-7.1937720877080045E-20</v>
      </c>
      <c r="AR87">
        <f t="shared" si="35"/>
        <v>-7.1944438567207604E-20</v>
      </c>
      <c r="AS87">
        <f t="shared" si="35"/>
        <v>-5.5209131355670225E-7</v>
      </c>
      <c r="AT87">
        <f t="shared" si="35"/>
        <v>-3.6069965819037846E-7</v>
      </c>
      <c r="AU87">
        <f t="shared" si="24"/>
        <v>-9.1279097174715266E-7</v>
      </c>
      <c r="AW87">
        <v>84</v>
      </c>
      <c r="AX87">
        <f>IF(Z87&gt;0, (R87*SUMPRODUCT(K87:$K$98, X87:$X$98)-K87*$AZ$3)/Z87, 0)</f>
        <v>-1.7121811437222941E+19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0.83859190800000005</v>
      </c>
      <c r="Q88" s="4">
        <f t="shared" si="49"/>
        <v>25</v>
      </c>
      <c r="R88">
        <f t="shared" si="28"/>
        <v>50000</v>
      </c>
      <c r="S88">
        <f t="shared" si="29"/>
        <v>-1.0096773189888442E+20</v>
      </c>
      <c r="U88">
        <f t="shared" si="39"/>
        <v>0.83859190800000005</v>
      </c>
      <c r="V88">
        <f t="shared" si="40"/>
        <v>0.01</v>
      </c>
      <c r="W88">
        <f t="shared" si="41"/>
        <v>3.6609505483765122E-21</v>
      </c>
      <c r="X88">
        <f t="shared" si="42"/>
        <v>3.0700435054567058E-21</v>
      </c>
      <c r="Y88">
        <f t="shared" si="43"/>
        <v>3.6609505483765122E-23</v>
      </c>
      <c r="Z88">
        <f t="shared" si="44"/>
        <v>5.5429753743604126E-22</v>
      </c>
      <c r="AB88">
        <f t="shared" si="45"/>
        <v>-6.2682104970300564E-2</v>
      </c>
      <c r="AC88">
        <f t="shared" si="46"/>
        <v>-5.5966165152054069E-2</v>
      </c>
      <c r="AE88">
        <f t="shared" si="30"/>
        <v>0</v>
      </c>
      <c r="AF88">
        <f t="shared" si="31"/>
        <v>0</v>
      </c>
      <c r="AG88">
        <f t="shared" si="31"/>
        <v>-1.3857438435901032E-20</v>
      </c>
      <c r="AH88">
        <f t="shared" si="32"/>
        <v>-1.5350217527283529E-16</v>
      </c>
      <c r="AI88">
        <f t="shared" si="33"/>
        <v>-1.535160327112712E-16</v>
      </c>
      <c r="AJ88">
        <f t="shared" si="34"/>
        <v>-6.7159398182464955E-3</v>
      </c>
      <c r="AK88">
        <f t="shared" si="47"/>
        <v>-4.3877473479210401E-3</v>
      </c>
      <c r="AL88">
        <f t="shared" ref="AL88:AL98" si="50">SUM(AI88:AK88)</f>
        <v>-1.1103687166167688E-2</v>
      </c>
      <c r="AN88">
        <f t="shared" si="35"/>
        <v>0</v>
      </c>
      <c r="AO88">
        <f t="shared" si="35"/>
        <v>0</v>
      </c>
      <c r="AP88">
        <f t="shared" si="35"/>
        <v>-9.0813629005352127E-25</v>
      </c>
      <c r="AQ88">
        <f t="shared" si="35"/>
        <v>-1.0059643895387361E-20</v>
      </c>
      <c r="AR88">
        <f t="shared" si="35"/>
        <v>-1.0060552031677415E-20</v>
      </c>
      <c r="AS88">
        <f t="shared" si="35"/>
        <v>-4.4012381501650356E-7</v>
      </c>
      <c r="AT88">
        <f t="shared" si="35"/>
        <v>-2.8754755914411539E-7</v>
      </c>
      <c r="AU88">
        <f t="shared" si="24"/>
        <v>-7.2767137416062896E-7</v>
      </c>
      <c r="AW88">
        <v>85</v>
      </c>
      <c r="AX88">
        <f>IF(Z88&gt;0, (R88*SUMPRODUCT(K88:$K$98, X88:$X$98)-K88*$AZ$3)/Z88, 0)</f>
        <v>-1.0096773189888442E+20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0.84368948200000005</v>
      </c>
      <c r="Q89" s="4">
        <f t="shared" si="49"/>
        <v>25</v>
      </c>
      <c r="R89">
        <f t="shared" si="28"/>
        <v>50000</v>
      </c>
      <c r="S89">
        <f t="shared" si="29"/>
        <v>-6.1615365632157771E+20</v>
      </c>
      <c r="U89">
        <f t="shared" si="39"/>
        <v>0.84368948200000005</v>
      </c>
      <c r="V89">
        <f t="shared" si="40"/>
        <v>0.01</v>
      </c>
      <c r="W89">
        <f t="shared" si="41"/>
        <v>5.5429753743604126E-22</v>
      </c>
      <c r="X89">
        <f t="shared" si="42"/>
        <v>4.6765500223328931E-22</v>
      </c>
      <c r="Y89">
        <f t="shared" si="43"/>
        <v>5.5429753743604129E-24</v>
      </c>
      <c r="Z89">
        <f t="shared" si="44"/>
        <v>8.1099559828391542E-23</v>
      </c>
      <c r="AB89">
        <f t="shared" si="45"/>
        <v>-5.5966165152054069E-2</v>
      </c>
      <c r="AC89">
        <f t="shared" si="46"/>
        <v>-4.9969790314333989E-2</v>
      </c>
      <c r="AE89">
        <f t="shared" si="30"/>
        <v>0</v>
      </c>
      <c r="AF89">
        <f t="shared" si="31"/>
        <v>0</v>
      </c>
      <c r="AG89">
        <f t="shared" si="31"/>
        <v>-2.0274889957097885E-21</v>
      </c>
      <c r="AH89">
        <f t="shared" si="32"/>
        <v>-2.3382750111664464E-17</v>
      </c>
      <c r="AI89">
        <f t="shared" si="33"/>
        <v>-2.3384777600660174E-17</v>
      </c>
      <c r="AJ89">
        <f t="shared" si="34"/>
        <v>-5.9963748377200796E-3</v>
      </c>
      <c r="AK89">
        <f t="shared" si="47"/>
        <v>-3.9176315606437853E-3</v>
      </c>
      <c r="AL89">
        <f t="shared" si="50"/>
        <v>-9.9140063983638883E-3</v>
      </c>
      <c r="AN89">
        <f t="shared" si="35"/>
        <v>0</v>
      </c>
      <c r="AO89">
        <f t="shared" si="35"/>
        <v>0</v>
      </c>
      <c r="AP89">
        <f t="shared" si="35"/>
        <v>-1.1863383126100791E-25</v>
      </c>
      <c r="AQ89">
        <f t="shared" si="35"/>
        <v>-1.3681875645368877E-21</v>
      </c>
      <c r="AR89">
        <f t="shared" si="35"/>
        <v>-1.3683061983681486E-21</v>
      </c>
      <c r="AS89">
        <f t="shared" si="35"/>
        <v>-3.5086401069555418E-7</v>
      </c>
      <c r="AT89">
        <f t="shared" si="35"/>
        <v>-2.2923115365442871E-7</v>
      </c>
      <c r="AU89">
        <f t="shared" si="24"/>
        <v>-5.8009516434998427E-7</v>
      </c>
      <c r="AW89">
        <v>86</v>
      </c>
      <c r="AX89">
        <f>IF(Z89&gt;0, (R89*SUMPRODUCT(K89:$K$98, X89:$X$98)-K89*$AZ$3)/Z89, 0)</f>
        <v>-6.1615365632157771E+20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0.84875936500000004</v>
      </c>
      <c r="Q90" s="4">
        <f t="shared" si="49"/>
        <v>25</v>
      </c>
      <c r="R90">
        <f t="shared" si="28"/>
        <v>50000</v>
      </c>
      <c r="S90">
        <f t="shared" si="29"/>
        <v>-3.8950348328883244E+21</v>
      </c>
      <c r="U90">
        <f t="shared" si="39"/>
        <v>0.84875936500000004</v>
      </c>
      <c r="V90">
        <f t="shared" si="40"/>
        <v>0.01</v>
      </c>
      <c r="W90">
        <f t="shared" si="41"/>
        <v>8.1099559828391542E-23</v>
      </c>
      <c r="X90">
        <f t="shared" si="42"/>
        <v>6.8834010901725115E-23</v>
      </c>
      <c r="Y90">
        <f t="shared" si="43"/>
        <v>8.109955982839154E-25</v>
      </c>
      <c r="Z90">
        <f t="shared" si="44"/>
        <v>1.1454553328382511E-23</v>
      </c>
      <c r="AB90">
        <f t="shared" si="45"/>
        <v>-4.9969790314333989E-2</v>
      </c>
      <c r="AC90">
        <f t="shared" si="46"/>
        <v>-4.4615884209226776E-2</v>
      </c>
      <c r="AE90">
        <f t="shared" si="30"/>
        <v>0</v>
      </c>
      <c r="AF90">
        <f t="shared" si="31"/>
        <v>0</v>
      </c>
      <c r="AG90">
        <f t="shared" si="31"/>
        <v>-2.8636383320956278E-22</v>
      </c>
      <c r="AH90">
        <f t="shared" si="32"/>
        <v>-3.4417005450862558E-18</v>
      </c>
      <c r="AI90">
        <f t="shared" si="33"/>
        <v>-3.4419869089194654E-18</v>
      </c>
      <c r="AJ90">
        <f t="shared" si="34"/>
        <v>-5.3539061051072132E-3</v>
      </c>
      <c r="AK90">
        <f t="shared" si="47"/>
        <v>-3.4978853220033797E-3</v>
      </c>
      <c r="AL90">
        <f t="shared" si="50"/>
        <v>-8.8517914271105964E-3</v>
      </c>
      <c r="AN90">
        <f t="shared" si="35"/>
        <v>0</v>
      </c>
      <c r="AO90">
        <f t="shared" si="35"/>
        <v>0</v>
      </c>
      <c r="AP90">
        <f t="shared" si="35"/>
        <v>-1.4960640767667504E-26</v>
      </c>
      <c r="AQ90">
        <f t="shared" si="35"/>
        <v>-1.7980638444394682E-22</v>
      </c>
      <c r="AR90">
        <f t="shared" si="35"/>
        <v>-1.7982134508471449E-22</v>
      </c>
      <c r="AS90">
        <f t="shared" si="35"/>
        <v>-2.7970664117949147E-7</v>
      </c>
      <c r="AT90">
        <f t="shared" si="35"/>
        <v>-1.8274167223726778E-7</v>
      </c>
      <c r="AU90">
        <f t="shared" si="24"/>
        <v>-4.6244831341675941E-7</v>
      </c>
      <c r="AW90">
        <v>87</v>
      </c>
      <c r="AX90">
        <f>IF(Z90&gt;0, (R90*SUMPRODUCT(K90:$K$98, X90:$X$98)-K90*$AZ$3)/Z90, 0)</f>
        <v>-3.8950348328883244E+21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0.85379527200000005</v>
      </c>
      <c r="Q91" s="4">
        <f t="shared" si="49"/>
        <v>25</v>
      </c>
      <c r="R91">
        <f t="shared" si="28"/>
        <v>50000</v>
      </c>
      <c r="S91">
        <f t="shared" si="29"/>
        <v>-2.5532958534462312E+22</v>
      </c>
      <c r="U91">
        <f t="shared" si="39"/>
        <v>0.85379527200000005</v>
      </c>
      <c r="V91">
        <f t="shared" si="40"/>
        <v>0.01</v>
      </c>
      <c r="W91">
        <f t="shared" si="41"/>
        <v>1.1454553328382511E-23</v>
      </c>
      <c r="X91">
        <f t="shared" si="42"/>
        <v>9.7798434746448512E-24</v>
      </c>
      <c r="Y91">
        <f t="shared" si="43"/>
        <v>1.1454553328382512E-25</v>
      </c>
      <c r="Z91">
        <f t="shared" si="44"/>
        <v>1.5601643204538346E-24</v>
      </c>
      <c r="AB91">
        <f t="shared" si="45"/>
        <v>-4.4615884209226776E-2</v>
      </c>
      <c r="AC91">
        <f t="shared" si="46"/>
        <v>-3.9835610901095331E-2</v>
      </c>
      <c r="AE91">
        <f t="shared" si="30"/>
        <v>0</v>
      </c>
      <c r="AF91">
        <f t="shared" si="31"/>
        <v>0</v>
      </c>
      <c r="AG91">
        <f t="shared" si="31"/>
        <v>-3.9004108011345868E-23</v>
      </c>
      <c r="AH91">
        <f t="shared" si="32"/>
        <v>-4.8899217373224252E-19</v>
      </c>
      <c r="AI91">
        <f t="shared" si="33"/>
        <v>-4.8903117784025391E-19</v>
      </c>
      <c r="AJ91">
        <f t="shared" si="34"/>
        <v>-4.7802733081314455E-3</v>
      </c>
      <c r="AK91">
        <f t="shared" si="47"/>
        <v>-3.1231118946458748E-3</v>
      </c>
      <c r="AL91">
        <f t="shared" si="50"/>
        <v>-7.9033852027773216E-3</v>
      </c>
      <c r="AN91">
        <f t="shared" si="35"/>
        <v>0</v>
      </c>
      <c r="AO91">
        <f t="shared" si="35"/>
        <v>0</v>
      </c>
      <c r="AP91">
        <f t="shared" si="35"/>
        <v>-1.8193839343445212E-27</v>
      </c>
      <c r="AQ91">
        <f t="shared" si="35"/>
        <v>-2.280950777415172E-23</v>
      </c>
      <c r="AR91">
        <f t="shared" si="35"/>
        <v>-2.2811327158086068E-23</v>
      </c>
      <c r="AS91">
        <f t="shared" si="35"/>
        <v>-2.2298042185865095E-7</v>
      </c>
      <c r="AT91">
        <f t="shared" si="35"/>
        <v>-1.4568054228098515E-7</v>
      </c>
      <c r="AU91">
        <f t="shared" si="24"/>
        <v>-3.6866096413963616E-7</v>
      </c>
      <c r="AW91">
        <v>88</v>
      </c>
      <c r="AX91">
        <f>IF(Z91&gt;0, (R91*SUMPRODUCT(K91:$K$98, X91:$X$98)-K91*$AZ$3)/Z91, 0)</f>
        <v>-2.5532958534462312E+22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0.85879091799999996</v>
      </c>
      <c r="Q92" s="4">
        <f t="shared" si="49"/>
        <v>25</v>
      </c>
      <c r="R92">
        <f t="shared" si="28"/>
        <v>50000</v>
      </c>
      <c r="S92">
        <f t="shared" si="29"/>
        <v>-1.7374776241304627E+23</v>
      </c>
      <c r="U92">
        <f t="shared" si="39"/>
        <v>0.85879091799999996</v>
      </c>
      <c r="V92">
        <f t="shared" si="40"/>
        <v>0.01</v>
      </c>
      <c r="W92">
        <f t="shared" si="41"/>
        <v>1.5601643204538346E-24</v>
      </c>
      <c r="X92">
        <f t="shared" si="42"/>
        <v>1.3398549489933947E-24</v>
      </c>
      <c r="Y92">
        <f t="shared" si="43"/>
        <v>1.5601643204538348E-26</v>
      </c>
      <c r="Z92">
        <f t="shared" si="44"/>
        <v>2.0470772825590159E-25</v>
      </c>
      <c r="AB92">
        <f t="shared" si="45"/>
        <v>-3.9835610901095331E-2</v>
      </c>
      <c r="AC92">
        <f t="shared" si="46"/>
        <v>-3.5567509733120832E-2</v>
      </c>
      <c r="AE92">
        <f t="shared" si="30"/>
        <v>0</v>
      </c>
      <c r="AF92">
        <f t="shared" si="31"/>
        <v>0</v>
      </c>
      <c r="AG92">
        <f t="shared" si="31"/>
        <v>-5.11769320639754E-24</v>
      </c>
      <c r="AH92">
        <f t="shared" si="32"/>
        <v>-6.6992747449669735E-20</v>
      </c>
      <c r="AI92">
        <f t="shared" si="33"/>
        <v>-6.6997865142876128E-20</v>
      </c>
      <c r="AJ92">
        <f t="shared" si="34"/>
        <v>-4.2681011679744987E-3</v>
      </c>
      <c r="AK92">
        <f t="shared" si="47"/>
        <v>-2.7884927630766735E-3</v>
      </c>
      <c r="AL92">
        <f t="shared" si="50"/>
        <v>-7.0565939310511718E-3</v>
      </c>
      <c r="AN92">
        <f t="shared" si="35"/>
        <v>0</v>
      </c>
      <c r="AO92">
        <f t="shared" si="35"/>
        <v>0</v>
      </c>
      <c r="AP92">
        <f t="shared" si="35"/>
        <v>-2.1314258556329731E-28</v>
      </c>
      <c r="AQ92">
        <f t="shared" si="35"/>
        <v>-2.7901257128038973E-24</v>
      </c>
      <c r="AR92">
        <f t="shared" si="35"/>
        <v>-2.7903388553894606E-24</v>
      </c>
      <c r="AS92">
        <f t="shared" si="35"/>
        <v>-1.7775862711945996E-7</v>
      </c>
      <c r="AT92">
        <f t="shared" si="35"/>
        <v>-1.1613563638471389E-7</v>
      </c>
      <c r="AU92">
        <f t="shared" si="24"/>
        <v>-2.9389426350417386E-7</v>
      </c>
      <c r="AW92">
        <v>89</v>
      </c>
      <c r="AX92">
        <f>IF(Z92&gt;0, (R92*SUMPRODUCT(K92:$K$98, X92:$X$98)-K92*$AZ$3)/Z92, 0)</f>
        <v>-1.7374776241304627E+23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0.86374018699999999</v>
      </c>
      <c r="Q93" s="4">
        <f t="shared" si="49"/>
        <v>25</v>
      </c>
      <c r="R93">
        <f t="shared" si="28"/>
        <v>50000</v>
      </c>
      <c r="S93">
        <f t="shared" si="29"/>
        <v>-1.2286722674453367E+24</v>
      </c>
      <c r="U93">
        <f t="shared" si="39"/>
        <v>0.86374018699999999</v>
      </c>
      <c r="V93">
        <f t="shared" si="40"/>
        <v>0.01</v>
      </c>
      <c r="W93">
        <f t="shared" si="41"/>
        <v>2.0470772825590159E-25</v>
      </c>
      <c r="X93">
        <f t="shared" si="42"/>
        <v>1.7681429148409764E-25</v>
      </c>
      <c r="Y93">
        <f t="shared" si="43"/>
        <v>2.0470772825590158E-27</v>
      </c>
      <c r="Z93">
        <f t="shared" si="44"/>
        <v>2.5846359489244944E-26</v>
      </c>
      <c r="AB93">
        <f t="shared" si="45"/>
        <v>-3.5567509733120832E-2</v>
      </c>
      <c r="AC93">
        <f t="shared" si="46"/>
        <v>-3.1756705118857878E-2</v>
      </c>
      <c r="AE93">
        <f t="shared" si="30"/>
        <v>0</v>
      </c>
      <c r="AF93">
        <f t="shared" si="31"/>
        <v>0</v>
      </c>
      <c r="AG93">
        <f t="shared" si="31"/>
        <v>-6.4615898723112359E-25</v>
      </c>
      <c r="AH93">
        <f t="shared" si="32"/>
        <v>-8.8407145742048811E-21</v>
      </c>
      <c r="AI93">
        <f t="shared" si="33"/>
        <v>-8.8413607331921125E-21</v>
      </c>
      <c r="AJ93">
        <f t="shared" si="34"/>
        <v>-3.810804614262954E-3</v>
      </c>
      <c r="AK93">
        <f t="shared" si="47"/>
        <v>-2.4897256813184586E-3</v>
      </c>
      <c r="AL93">
        <f t="shared" si="50"/>
        <v>-6.3005302955814121E-3</v>
      </c>
      <c r="AN93">
        <f t="shared" si="35"/>
        <v>0</v>
      </c>
      <c r="AO93">
        <f t="shared" si="35"/>
        <v>0</v>
      </c>
      <c r="AP93">
        <f t="shared" si="35"/>
        <v>-2.4027984817462865E-29</v>
      </c>
      <c r="AQ93">
        <f t="shared" si="35"/>
        <v>-3.2874967270018914E-25</v>
      </c>
      <c r="AR93">
        <f t="shared" si="35"/>
        <v>-3.2877370068500662E-25</v>
      </c>
      <c r="AS93">
        <f t="shared" si="35"/>
        <v>-1.4170808922150858E-7</v>
      </c>
      <c r="AT93">
        <f t="shared" si="35"/>
        <v>-9.2582618291385442E-8</v>
      </c>
      <c r="AU93">
        <f t="shared" si="24"/>
        <v>-2.34290707512894E-7</v>
      </c>
      <c r="AW93">
        <v>90</v>
      </c>
      <c r="AX93">
        <f>IF(Z93&gt;0, (R93*SUMPRODUCT(K93:$K$98, X93:$X$98)-K93*$AZ$3)/Z93, 0)</f>
        <v>-1.2286722674453367E+24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0.86866431399999999</v>
      </c>
      <c r="Q94" s="4">
        <f t="shared" si="49"/>
        <v>25</v>
      </c>
      <c r="R94">
        <f t="shared" si="28"/>
        <v>50000</v>
      </c>
      <c r="S94">
        <f t="shared" si="29"/>
        <v>-9.0412709268322803E+24</v>
      </c>
      <c r="U94">
        <f t="shared" si="39"/>
        <v>0.86866431399999999</v>
      </c>
      <c r="V94">
        <f t="shared" si="40"/>
        <v>0.01</v>
      </c>
      <c r="W94">
        <f t="shared" si="41"/>
        <v>2.5846359489244944E-26</v>
      </c>
      <c r="X94">
        <f t="shared" si="42"/>
        <v>2.2451810135122349E-26</v>
      </c>
      <c r="Y94">
        <f t="shared" si="43"/>
        <v>2.5846359489244944E-28</v>
      </c>
      <c r="Z94">
        <f t="shared" si="44"/>
        <v>3.136085759230145E-27</v>
      </c>
      <c r="AB94">
        <f t="shared" si="45"/>
        <v>-3.1756705118857878E-2</v>
      </c>
      <c r="AC94">
        <f t="shared" si="46"/>
        <v>-2.8354200998980249E-2</v>
      </c>
      <c r="AE94">
        <f t="shared" si="30"/>
        <v>0</v>
      </c>
      <c r="AF94">
        <f t="shared" si="31"/>
        <v>0</v>
      </c>
      <c r="AG94">
        <f t="shared" si="31"/>
        <v>-7.8402143980753621E-26</v>
      </c>
      <c r="AH94">
        <f t="shared" si="32"/>
        <v>-1.1225905067561174E-21</v>
      </c>
      <c r="AI94">
        <f t="shared" si="33"/>
        <v>-1.1226689089000981E-21</v>
      </c>
      <c r="AJ94">
        <f t="shared" si="34"/>
        <v>-3.4025041198776293E-3</v>
      </c>
      <c r="AK94">
        <f t="shared" si="47"/>
        <v>-2.2229693583200516E-3</v>
      </c>
      <c r="AL94">
        <f t="shared" si="50"/>
        <v>-5.6254734781976809E-3</v>
      </c>
      <c r="AN94">
        <f t="shared" si="35"/>
        <v>0</v>
      </c>
      <c r="AO94">
        <f t="shared" si="35"/>
        <v>0</v>
      </c>
      <c r="AP94">
        <f t="shared" si="35"/>
        <v>-2.6030821616289655E-30</v>
      </c>
      <c r="AQ94">
        <f t="shared" si="35"/>
        <v>-3.7271880264756775E-26</v>
      </c>
      <c r="AR94">
        <f t="shared" si="35"/>
        <v>-3.7274483346918402E-26</v>
      </c>
      <c r="AS94">
        <f t="shared" si="35"/>
        <v>-1.1296882112684011E-7</v>
      </c>
      <c r="AT94">
        <f t="shared" si="35"/>
        <v>-7.3806296469535556E-8</v>
      </c>
      <c r="AU94">
        <f t="shared" si="24"/>
        <v>-1.8677511759637568E-7</v>
      </c>
      <c r="AW94">
        <v>91</v>
      </c>
      <c r="AX94">
        <f>IF(Z94&gt;0, (R94*SUMPRODUCT(K94:$K$98, X94:$X$98)-K94*$AZ$3)/Z94, 0)</f>
        <v>-9.0412709268322803E+24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0.87358826999999994</v>
      </c>
      <c r="Q95" s="4">
        <f t="shared" si="49"/>
        <v>25</v>
      </c>
      <c r="R95">
        <f t="shared" si="28"/>
        <v>50000</v>
      </c>
      <c r="S95">
        <f t="shared" si="29"/>
        <v>-6.9344930511116194E+25</v>
      </c>
      <c r="U95">
        <f t="shared" si="39"/>
        <v>0.87358826999999994</v>
      </c>
      <c r="V95">
        <f t="shared" si="40"/>
        <v>0.01</v>
      </c>
      <c r="W95">
        <f t="shared" si="41"/>
        <v>3.136085759230145E-27</v>
      </c>
      <c r="X95">
        <f t="shared" si="42"/>
        <v>2.7396477329774988E-27</v>
      </c>
      <c r="Y95">
        <f t="shared" si="43"/>
        <v>3.1360857592301452E-29</v>
      </c>
      <c r="Z95">
        <f t="shared" si="44"/>
        <v>3.6507716866034472E-28</v>
      </c>
      <c r="AB95">
        <f t="shared" si="45"/>
        <v>-2.8354200998980249E-2</v>
      </c>
      <c r="AC95">
        <f t="shared" si="46"/>
        <v>-2.531625089194665E-2</v>
      </c>
      <c r="AE95">
        <f t="shared" si="30"/>
        <v>0</v>
      </c>
      <c r="AF95">
        <f t="shared" si="31"/>
        <v>0</v>
      </c>
      <c r="AG95">
        <f t="shared" si="31"/>
        <v>-9.126929216508618E-27</v>
      </c>
      <c r="AH95">
        <f t="shared" si="32"/>
        <v>-1.3698238664887495E-22</v>
      </c>
      <c r="AI95">
        <f t="shared" si="33"/>
        <v>-1.3699151357809145E-22</v>
      </c>
      <c r="AJ95">
        <f t="shared" si="34"/>
        <v>-3.0379501070335983E-3</v>
      </c>
      <c r="AK95">
        <f t="shared" si="47"/>
        <v>-1.9847940699286178E-3</v>
      </c>
      <c r="AL95">
        <f t="shared" si="50"/>
        <v>-5.0227441769622166E-3</v>
      </c>
      <c r="AN95">
        <f t="shared" si="35"/>
        <v>0</v>
      </c>
      <c r="AO95">
        <f t="shared" si="35"/>
        <v>0</v>
      </c>
      <c r="AP95">
        <f t="shared" si="35"/>
        <v>-2.7056187300657817E-31</v>
      </c>
      <c r="AQ95">
        <f t="shared" si="35"/>
        <v>-4.0607536468666223E-27</v>
      </c>
      <c r="AR95">
        <f t="shared" si="35"/>
        <v>-4.0610242087396286E-27</v>
      </c>
      <c r="AS95">
        <f t="shared" si="35"/>
        <v>-9.0058052556473318E-8</v>
      </c>
      <c r="AT95">
        <f t="shared" si="35"/>
        <v>-5.8837927670229246E-8</v>
      </c>
      <c r="AU95">
        <f t="shared" si="24"/>
        <v>-1.4889598022670256E-7</v>
      </c>
      <c r="AW95">
        <v>92</v>
      </c>
      <c r="AX95">
        <f>IF(Z95&gt;0, (R95*SUMPRODUCT(K95:$K$98, X95:$X$98)-K95*$AZ$3)/Z95, 0)</f>
        <v>-6.9344930511116194E+25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0.87851239699999994</v>
      </c>
      <c r="Q96" s="4">
        <f t="shared" si="49"/>
        <v>25</v>
      </c>
      <c r="R96">
        <f t="shared" si="28"/>
        <v>50000</v>
      </c>
      <c r="S96">
        <f t="shared" si="29"/>
        <v>-5.5535427134245832E+26</v>
      </c>
      <c r="U96">
        <f t="shared" si="39"/>
        <v>0.87851239699999994</v>
      </c>
      <c r="V96">
        <f t="shared" si="40"/>
        <v>0.01</v>
      </c>
      <c r="W96">
        <f t="shared" si="41"/>
        <v>3.6507716866034472E-28</v>
      </c>
      <c r="X96">
        <f t="shared" si="42"/>
        <v>3.207248185297727E-28</v>
      </c>
      <c r="Y96">
        <f t="shared" si="43"/>
        <v>3.6507716866034474E-30</v>
      </c>
      <c r="Z96">
        <f t="shared" si="44"/>
        <v>4.0701578443968571E-29</v>
      </c>
      <c r="AB96">
        <f t="shared" si="45"/>
        <v>-2.531625089194665E-2</v>
      </c>
      <c r="AC96">
        <f t="shared" si="46"/>
        <v>-2.2603795439238076E-2</v>
      </c>
      <c r="AE96">
        <f t="shared" si="30"/>
        <v>0</v>
      </c>
      <c r="AF96">
        <f t="shared" si="31"/>
        <v>0</v>
      </c>
      <c r="AG96">
        <f t="shared" si="31"/>
        <v>-1.0175394610992143E-27</v>
      </c>
      <c r="AH96">
        <f t="shared" si="32"/>
        <v>-1.6036240926488635E-23</v>
      </c>
      <c r="AI96">
        <f t="shared" si="33"/>
        <v>-1.6037258465949734E-23</v>
      </c>
      <c r="AJ96">
        <f t="shared" si="34"/>
        <v>-2.7124554527085745E-3</v>
      </c>
      <c r="AK96">
        <f t="shared" si="47"/>
        <v>-1.7721375624362658E-3</v>
      </c>
      <c r="AL96">
        <f t="shared" si="50"/>
        <v>-4.4845930151448405E-3</v>
      </c>
      <c r="AN96">
        <f t="shared" si="35"/>
        <v>0</v>
      </c>
      <c r="AO96">
        <f t="shared" si="35"/>
        <v>0</v>
      </c>
      <c r="AP96">
        <f t="shared" si="35"/>
        <v>-2.6932405968476618E-32</v>
      </c>
      <c r="AQ96">
        <f t="shared" si="35"/>
        <v>-4.2444992784253312E-28</v>
      </c>
      <c r="AR96">
        <f t="shared" si="35"/>
        <v>-4.2447686024850158E-28</v>
      </c>
      <c r="AS96">
        <f t="shared" si="35"/>
        <v>-7.1793728122188665E-8</v>
      </c>
      <c r="AT96">
        <f t="shared" si="35"/>
        <v>-4.6905235706496517E-8</v>
      </c>
      <c r="AU96">
        <f t="shared" si="24"/>
        <v>-1.1869896382868519E-7</v>
      </c>
      <c r="AW96">
        <v>93</v>
      </c>
      <c r="AX96">
        <f>IF(Z96&gt;0, (R96*SUMPRODUCT(K96:$K$98, X96:$X$98)-K96*$AZ$3)/Z96, 0)</f>
        <v>-5.5535427134245832E+26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0.88343652399999995</v>
      </c>
      <c r="Q97" s="4">
        <f t="shared" si="49"/>
        <v>25</v>
      </c>
      <c r="R97">
        <f t="shared" si="28"/>
        <v>50000</v>
      </c>
      <c r="S97">
        <f t="shared" si="29"/>
        <v>-4.6531142432359978E+27</v>
      </c>
      <c r="U97">
        <f t="shared" si="39"/>
        <v>0.88343652399999995</v>
      </c>
      <c r="V97">
        <f t="shared" si="40"/>
        <v>0.01</v>
      </c>
      <c r="W97">
        <f t="shared" si="41"/>
        <v>4.0701578443968571E-29</v>
      </c>
      <c r="X97">
        <f t="shared" si="42"/>
        <v>3.5957260981852919E-29</v>
      </c>
      <c r="Y97">
        <f t="shared" si="43"/>
        <v>4.070157844396857E-31</v>
      </c>
      <c r="Z97">
        <f t="shared" si="44"/>
        <v>4.3373016776759664E-30</v>
      </c>
      <c r="AB97">
        <f t="shared" si="45"/>
        <v>-2.2603795439238076E-2</v>
      </c>
      <c r="AC97">
        <f t="shared" si="46"/>
        <v>-2.0181960213605427E-2</v>
      </c>
      <c r="AE97">
        <f t="shared" si="30"/>
        <v>0</v>
      </c>
      <c r="AF97">
        <f t="shared" si="31"/>
        <v>0</v>
      </c>
      <c r="AG97">
        <f t="shared" si="31"/>
        <v>-1.0843254194189916E-28</v>
      </c>
      <c r="AH97">
        <f t="shared" si="32"/>
        <v>-1.7978630490926461E-24</v>
      </c>
      <c r="AI97">
        <f t="shared" si="33"/>
        <v>-1.797971481634588E-24</v>
      </c>
      <c r="AJ97">
        <f t="shared" si="34"/>
        <v>-2.4218352256326486E-3</v>
      </c>
      <c r="AK97">
        <f t="shared" si="47"/>
        <v>-1.5822656807466654E-3</v>
      </c>
      <c r="AL97">
        <f t="shared" si="50"/>
        <v>-4.0041009063793136E-3</v>
      </c>
      <c r="AN97">
        <f t="shared" si="35"/>
        <v>0</v>
      </c>
      <c r="AO97">
        <f t="shared" si="35"/>
        <v>0</v>
      </c>
      <c r="AP97">
        <f t="shared" si="35"/>
        <v>-2.5625096402178728E-33</v>
      </c>
      <c r="AQ97">
        <f t="shared" si="35"/>
        <v>-4.2487626985263993E-29</v>
      </c>
      <c r="AR97">
        <f t="shared" si="35"/>
        <v>-4.249018949490421E-29</v>
      </c>
      <c r="AS97">
        <f t="shared" si="35"/>
        <v>-5.723352050557115E-8</v>
      </c>
      <c r="AT97">
        <f t="shared" si="35"/>
        <v>-3.7392566730306523E-8</v>
      </c>
      <c r="AU97">
        <f t="shared" si="24"/>
        <v>-9.462608723587766E-8</v>
      </c>
      <c r="AW97">
        <v>94</v>
      </c>
      <c r="AX97">
        <f>IF(Z97&gt;0, (R97*SUMPRODUCT(K97:$K$98, X97:$X$98)-K97*$AZ$3)/Z97, 0)</f>
        <v>-4.6531142432359978E+27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25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4.3373016776759664E-30</v>
      </c>
      <c r="X98">
        <f t="shared" si="42"/>
        <v>4.3373016776759664E-30</v>
      </c>
      <c r="Y98">
        <f t="shared" si="43"/>
        <v>4.3373016776759668E-32</v>
      </c>
      <c r="Z98">
        <f t="shared" si="44"/>
        <v>0</v>
      </c>
      <c r="AB98">
        <f t="shared" si="45"/>
        <v>-2.0181960213605427E-2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-2.1686508388379834E-25</v>
      </c>
      <c r="AI98">
        <f t="shared" si="33"/>
        <v>-2.1686508388379834E-25</v>
      </c>
      <c r="AJ98">
        <f t="shared" si="34"/>
        <v>-2.0181960213605427E-2</v>
      </c>
      <c r="AK98">
        <f t="shared" si="47"/>
        <v>-1.41273721495238E-3</v>
      </c>
      <c r="AL98">
        <f t="shared" si="50"/>
        <v>-2.1594697428557807E-2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-4.5759100718176303E-30</v>
      </c>
      <c r="AR98">
        <f t="shared" si="35"/>
        <v>-4.5759100718176303E-30</v>
      </c>
      <c r="AS98">
        <f t="shared" si="35"/>
        <v>-4.258446466188334E-7</v>
      </c>
      <c r="AT98">
        <f t="shared" si="35"/>
        <v>-2.9809125263318339E-8</v>
      </c>
      <c r="AU98">
        <f t="shared" si="35"/>
        <v>-4.5565377188215173E-7</v>
      </c>
      <c r="AW98">
        <v>95</v>
      </c>
    </row>
    <row r="100" spans="5:50" x14ac:dyDescent="0.25">
      <c r="AN100" s="8">
        <f t="shared" ref="AN100:AP100" si="51">SUM(AN3:AN98)</f>
        <v>1535.5979757793855</v>
      </c>
      <c r="AO100" s="8">
        <f t="shared" si="51"/>
        <v>-153.55979757793855</v>
      </c>
      <c r="AP100" s="8">
        <f t="shared" si="51"/>
        <v>-1687.0635903530228</v>
      </c>
      <c r="AQ100" s="8">
        <f>SUM(AQ3:AQ98)</f>
        <v>-853.99922520699215</v>
      </c>
      <c r="AR100" s="8">
        <f t="shared" ref="AR100:AU100" si="52">SUM(AR3:AR98)</f>
        <v>-1159.0246373585685</v>
      </c>
      <c r="AS100" s="8">
        <f t="shared" si="52"/>
        <v>-203.52558683288504</v>
      </c>
      <c r="AT100" s="8">
        <f t="shared" si="52"/>
        <v>118.72325898584957</v>
      </c>
      <c r="AU100" s="8">
        <f t="shared" si="52"/>
        <v>-1243.8269652056047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2739.4533201506956</v>
      </c>
      <c r="K3">
        <v>1</v>
      </c>
      <c r="L3" s="2">
        <v>0</v>
      </c>
      <c r="O3">
        <f>$C$3</f>
        <v>2739.4533201506956</v>
      </c>
      <c r="P3">
        <f>O3*C5</f>
        <v>273.9453320150696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2739.4533201506956</v>
      </c>
      <c r="AF3">
        <f t="shared" ref="AF3:AG34" si="3">-$Z3*P3</f>
        <v>-273.9453320150696</v>
      </c>
      <c r="AG3">
        <f t="shared" si="3"/>
        <v>-1522.432587</v>
      </c>
      <c r="AH3">
        <f t="shared" ref="AH3:AH66" si="4">-X3*R3</f>
        <v>0</v>
      </c>
      <c r="AI3">
        <f t="shared" ref="AI3:AI66" si="5">SUM(AE3:AH3)</f>
        <v>943.07540113562595</v>
      </c>
      <c r="AJ3">
        <f t="shared" ref="AJ3:AJ66" si="6">AB3-AC3</f>
        <v>0</v>
      </c>
      <c r="AL3">
        <f t="shared" ref="AL3:AL66" si="7">SUM(AI3:AK3)</f>
        <v>943.07540113562595</v>
      </c>
      <c r="AN3">
        <f t="shared" ref="AN3:AU34" si="8">AE3*$K3</f>
        <v>2739.4533201506956</v>
      </c>
      <c r="AO3">
        <f t="shared" si="8"/>
        <v>-273.9453320150696</v>
      </c>
      <c r="AP3">
        <f t="shared" si="8"/>
        <v>-1522.432587</v>
      </c>
      <c r="AQ3">
        <f t="shared" si="8"/>
        <v>0</v>
      </c>
      <c r="AR3">
        <f t="shared" si="8"/>
        <v>943.07540113562595</v>
      </c>
      <c r="AS3">
        <f t="shared" si="8"/>
        <v>0</v>
      </c>
      <c r="AT3">
        <f t="shared" si="8"/>
        <v>0</v>
      </c>
      <c r="AU3">
        <f t="shared" si="8"/>
        <v>943.07540113562595</v>
      </c>
      <c r="AW3">
        <v>0</v>
      </c>
      <c r="AX3">
        <f>IF(Z3&gt;0, (R3*SUMPRODUCT(K3:$K$98, X3:$X$98)-K3*$AZ$3)/Z3, 0)</f>
        <v>0</v>
      </c>
      <c r="AZ3">
        <f>C6*SUMPRODUCT(X4:X89, K4:K89)/1</f>
        <v>1749.299893772788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50000</v>
      </c>
      <c r="S4">
        <f t="shared" si="1"/>
        <v>189.56369877726266</v>
      </c>
      <c r="U4">
        <f t="shared" ref="U4:U67" si="12">M4</f>
        <v>1.2822770000000001E-3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1.2822770000000001E-3</v>
      </c>
      <c r="Y4">
        <f t="shared" ref="Y4:Y67" si="16">V4*W4</f>
        <v>0.01</v>
      </c>
      <c r="Z4">
        <f t="shared" ref="Z4:Z67" si="17">MAX(0, W4-X4-Y4)</f>
        <v>0.98871772299999994</v>
      </c>
      <c r="AB4">
        <f t="shared" ref="AB4:AB67" si="18">AC3</f>
        <v>0</v>
      </c>
      <c r="AC4">
        <f t="shared" ref="AC4:AC67" si="19">S4*Z4</f>
        <v>187.424988618513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-187.424988618513</v>
      </c>
      <c r="AK4">
        <f t="shared" ref="AK4:AK67" si="20">G4*SUM(AB4:AB4, AE4:AF4)</f>
        <v>0</v>
      </c>
      <c r="AL4">
        <f t="shared" si="7"/>
        <v>-251.53883861851301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-57.24450892857142</v>
      </c>
      <c r="AR4">
        <f t="shared" si="8"/>
        <v>-57.24450892857142</v>
      </c>
      <c r="AS4">
        <f t="shared" si="8"/>
        <v>-167.34373983795803</v>
      </c>
      <c r="AT4">
        <f t="shared" si="8"/>
        <v>0</v>
      </c>
      <c r="AU4">
        <f t="shared" si="8"/>
        <v>-224.58824876652946</v>
      </c>
      <c r="AW4">
        <v>1</v>
      </c>
      <c r="AX4">
        <f>IF(Z4&gt;0, (R4*SUMPRODUCT(K4:$K$98, X4:$X$98)-K4*$AZ$3)/Z4, 0)</f>
        <v>189.56369877726266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1.3327809999999999E-3</v>
      </c>
      <c r="Q5" s="4">
        <f t="shared" ref="Q5:Q68" si="22">$C$8</f>
        <v>25</v>
      </c>
      <c r="R5">
        <f t="shared" si="0"/>
        <v>50000</v>
      </c>
      <c r="S5">
        <f t="shared" si="1"/>
        <v>304.3686170131943</v>
      </c>
      <c r="U5">
        <f t="shared" si="12"/>
        <v>1.3327809999999999E-3</v>
      </c>
      <c r="V5">
        <f t="shared" si="13"/>
        <v>0.01</v>
      </c>
      <c r="W5">
        <f t="shared" si="14"/>
        <v>0.98871772299999994</v>
      </c>
      <c r="X5">
        <f t="shared" si="15"/>
        <v>1.3177441955776628E-3</v>
      </c>
      <c r="Y5">
        <f t="shared" si="16"/>
        <v>9.8871772300000004E-3</v>
      </c>
      <c r="Z5">
        <f t="shared" si="17"/>
        <v>0.97751280157442233</v>
      </c>
      <c r="AB5">
        <f t="shared" si="18"/>
        <v>187.424988618513</v>
      </c>
      <c r="AC5">
        <f t="shared" si="19"/>
        <v>297.52421952789996</v>
      </c>
      <c r="AE5">
        <f t="shared" si="2"/>
        <v>0</v>
      </c>
      <c r="AF5">
        <f t="shared" si="3"/>
        <v>0</v>
      </c>
      <c r="AG5">
        <f t="shared" si="3"/>
        <v>-24.43782003936056</v>
      </c>
      <c r="AH5">
        <f t="shared" si="4"/>
        <v>-65.887209778883147</v>
      </c>
      <c r="AI5">
        <f t="shared" si="5"/>
        <v>-90.325029818243706</v>
      </c>
      <c r="AJ5">
        <f t="shared" si="6"/>
        <v>-110.09923090938696</v>
      </c>
      <c r="AK5">
        <f t="shared" si="20"/>
        <v>13.11974920329591</v>
      </c>
      <c r="AL5">
        <f t="shared" si="7"/>
        <v>-187.30451152433477</v>
      </c>
      <c r="AN5">
        <f t="shared" si="8"/>
        <v>0</v>
      </c>
      <c r="AO5">
        <f t="shared" si="8"/>
        <v>0</v>
      </c>
      <c r="AP5">
        <f t="shared" si="8"/>
        <v>-19.481680516071872</v>
      </c>
      <c r="AQ5">
        <f t="shared" si="8"/>
        <v>-52.52488024464536</v>
      </c>
      <c r="AR5">
        <f t="shared" si="8"/>
        <v>-72.006560760717235</v>
      </c>
      <c r="AS5">
        <f t="shared" si="8"/>
        <v>-87.770432804039345</v>
      </c>
      <c r="AT5">
        <f t="shared" si="8"/>
        <v>10.458983739872377</v>
      </c>
      <c r="AU5">
        <f t="shared" si="8"/>
        <v>-149.3180098248842</v>
      </c>
      <c r="AW5">
        <v>2</v>
      </c>
      <c r="AX5">
        <f>IF(Z5&gt;0, (R5*SUMPRODUCT(K5:$K$98, X5:$X$98)-K5*$AZ$3)/Z5, 0)</f>
        <v>304.3686170131943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1.4022240000000001E-3</v>
      </c>
      <c r="Q6" s="4">
        <f t="shared" si="22"/>
        <v>25</v>
      </c>
      <c r="R6">
        <f t="shared" si="0"/>
        <v>50000</v>
      </c>
      <c r="S6">
        <f t="shared" si="1"/>
        <v>408.14038579565954</v>
      </c>
      <c r="U6">
        <f t="shared" si="12"/>
        <v>1.4022240000000001E-3</v>
      </c>
      <c r="V6">
        <f t="shared" si="13"/>
        <v>0.01</v>
      </c>
      <c r="W6">
        <f t="shared" si="14"/>
        <v>0.97751280157442233</v>
      </c>
      <c r="X6">
        <f t="shared" si="15"/>
        <v>1.370691910674893E-3</v>
      </c>
      <c r="Y6">
        <f t="shared" si="16"/>
        <v>9.7751280157442229E-3</v>
      </c>
      <c r="Z6">
        <f t="shared" si="17"/>
        <v>0.96636698164800328</v>
      </c>
      <c r="AB6">
        <f t="shared" si="18"/>
        <v>297.52421952789996</v>
      </c>
      <c r="AC6">
        <f t="shared" si="19"/>
        <v>394.41339271000311</v>
      </c>
      <c r="AE6">
        <f t="shared" si="2"/>
        <v>0</v>
      </c>
      <c r="AF6">
        <f t="shared" si="3"/>
        <v>0</v>
      </c>
      <c r="AG6">
        <f t="shared" si="3"/>
        <v>-24.15917454120008</v>
      </c>
      <c r="AH6">
        <f t="shared" si="4"/>
        <v>-68.53459553374465</v>
      </c>
      <c r="AI6">
        <f t="shared" si="5"/>
        <v>-92.693770074944723</v>
      </c>
      <c r="AJ6">
        <f t="shared" si="6"/>
        <v>-96.88917318210315</v>
      </c>
      <c r="AK6">
        <f t="shared" si="20"/>
        <v>20.826695366953</v>
      </c>
      <c r="AL6">
        <f t="shared" si="7"/>
        <v>-168.75624789009487</v>
      </c>
      <c r="AN6">
        <f t="shared" si="8"/>
        <v>0</v>
      </c>
      <c r="AO6">
        <f t="shared" si="8"/>
        <v>0</v>
      </c>
      <c r="AP6">
        <f t="shared" si="8"/>
        <v>-17.196023241902843</v>
      </c>
      <c r="AQ6">
        <f t="shared" si="8"/>
        <v>-48.781571392800657</v>
      </c>
      <c r="AR6">
        <f t="shared" si="8"/>
        <v>-65.977594634703493</v>
      </c>
      <c r="AS6">
        <f t="shared" si="8"/>
        <v>-68.963799697993878</v>
      </c>
      <c r="AT6">
        <f t="shared" si="8"/>
        <v>14.824030389424225</v>
      </c>
      <c r="AU6">
        <f t="shared" si="8"/>
        <v>-120.11736394327313</v>
      </c>
      <c r="AW6">
        <v>3</v>
      </c>
      <c r="AX6">
        <f>IF(Z6&gt;0, (R6*SUMPRODUCT(K6:$K$98, X6:$X$98)-K6*$AZ$3)/Z6, 0)</f>
        <v>408.14038579565954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1.482489E-3</v>
      </c>
      <c r="Q7" s="4">
        <f t="shared" si="22"/>
        <v>25</v>
      </c>
      <c r="R7">
        <f t="shared" si="0"/>
        <v>50000</v>
      </c>
      <c r="S7">
        <f t="shared" si="1"/>
        <v>501.46752588687627</v>
      </c>
      <c r="U7">
        <f t="shared" si="12"/>
        <v>1.482489E-3</v>
      </c>
      <c r="V7">
        <f t="shared" si="13"/>
        <v>0.01</v>
      </c>
      <c r="W7">
        <f t="shared" si="14"/>
        <v>0.96636698164800328</v>
      </c>
      <c r="X7">
        <f t="shared" si="15"/>
        <v>1.4326284202563668E-3</v>
      </c>
      <c r="Y7">
        <f t="shared" si="16"/>
        <v>9.6636698164800326E-3</v>
      </c>
      <c r="Z7">
        <f t="shared" si="17"/>
        <v>0.95527068341126686</v>
      </c>
      <c r="AB7">
        <f t="shared" si="18"/>
        <v>394.41339271000311</v>
      </c>
      <c r="AC7">
        <f t="shared" si="19"/>
        <v>479.03722616251343</v>
      </c>
      <c r="AE7">
        <f t="shared" si="2"/>
        <v>0</v>
      </c>
      <c r="AF7">
        <f t="shared" si="3"/>
        <v>0</v>
      </c>
      <c r="AG7">
        <f t="shared" si="3"/>
        <v>-23.881767085281673</v>
      </c>
      <c r="AH7">
        <f t="shared" si="4"/>
        <v>-71.631421012818336</v>
      </c>
      <c r="AI7">
        <f t="shared" si="5"/>
        <v>-95.513188098100017</v>
      </c>
      <c r="AJ7">
        <f t="shared" si="6"/>
        <v>-84.623833452510326</v>
      </c>
      <c r="AK7">
        <f t="shared" si="20"/>
        <v>27.608937489700221</v>
      </c>
      <c r="AL7">
        <f t="shared" si="7"/>
        <v>-152.52808406091012</v>
      </c>
      <c r="AN7">
        <f t="shared" si="8"/>
        <v>0</v>
      </c>
      <c r="AO7">
        <f t="shared" si="8"/>
        <v>0</v>
      </c>
      <c r="AP7">
        <f t="shared" si="8"/>
        <v>-15.177294726949956</v>
      </c>
      <c r="AQ7">
        <f t="shared" si="8"/>
        <v>-45.523063035473754</v>
      </c>
      <c r="AR7">
        <f t="shared" si="8"/>
        <v>-60.700357762423721</v>
      </c>
      <c r="AS7">
        <f t="shared" si="8"/>
        <v>-53.779976022989835</v>
      </c>
      <c r="AT7">
        <f t="shared" si="8"/>
        <v>17.545978900253388</v>
      </c>
      <c r="AU7">
        <f t="shared" si="8"/>
        <v>-96.934354885160161</v>
      </c>
      <c r="AW7">
        <v>4</v>
      </c>
      <c r="AX7">
        <f>IF(Z7&gt;0, (R7*SUMPRODUCT(K7:$K$98, X7:$X$98)-K7*$AZ$3)/Z7, 0)</f>
        <v>501.46752588687627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1.564558E-3</v>
      </c>
      <c r="Q8" s="4">
        <f t="shared" si="22"/>
        <v>25</v>
      </c>
      <c r="R8">
        <f t="shared" si="0"/>
        <v>50000</v>
      </c>
      <c r="S8">
        <f t="shared" si="1"/>
        <v>585.27053198356282</v>
      </c>
      <c r="U8">
        <f t="shared" si="12"/>
        <v>1.564558E-3</v>
      </c>
      <c r="V8">
        <f t="shared" si="13"/>
        <v>0.01</v>
      </c>
      <c r="W8">
        <f t="shared" si="14"/>
        <v>0.95527068341126686</v>
      </c>
      <c r="X8">
        <f t="shared" si="15"/>
        <v>1.4945763898965648E-3</v>
      </c>
      <c r="Y8">
        <f t="shared" si="16"/>
        <v>9.5527068341126689E-3</v>
      </c>
      <c r="Z8">
        <f t="shared" si="17"/>
        <v>0.94422340018725759</v>
      </c>
      <c r="AB8">
        <f t="shared" si="18"/>
        <v>479.03722616251343</v>
      </c>
      <c r="AC8">
        <f t="shared" si="19"/>
        <v>552.62613173892476</v>
      </c>
      <c r="AE8">
        <f t="shared" si="2"/>
        <v>0</v>
      </c>
      <c r="AF8">
        <f t="shared" si="3"/>
        <v>0</v>
      </c>
      <c r="AG8">
        <f t="shared" si="3"/>
        <v>-23.605585004681441</v>
      </c>
      <c r="AH8">
        <f t="shared" si="4"/>
        <v>-74.728819494828244</v>
      </c>
      <c r="AI8">
        <f t="shared" si="5"/>
        <v>-98.334404499509688</v>
      </c>
      <c r="AJ8">
        <f t="shared" si="6"/>
        <v>-73.588905576411321</v>
      </c>
      <c r="AK8">
        <f t="shared" si="20"/>
        <v>33.532605831375946</v>
      </c>
      <c r="AL8">
        <f t="shared" si="7"/>
        <v>-138.39070424454505</v>
      </c>
      <c r="AN8">
        <f t="shared" si="8"/>
        <v>0</v>
      </c>
      <c r="AO8">
        <f t="shared" si="8"/>
        <v>0</v>
      </c>
      <c r="AP8">
        <f t="shared" si="8"/>
        <v>-13.394442876604508</v>
      </c>
      <c r="AQ8">
        <f t="shared" si="8"/>
        <v>-42.40313907751316</v>
      </c>
      <c r="AR8">
        <f t="shared" si="8"/>
        <v>-55.797581954117668</v>
      </c>
      <c r="AS8">
        <f t="shared" si="8"/>
        <v>-41.756321306995972</v>
      </c>
      <c r="AT8">
        <f t="shared" si="8"/>
        <v>19.027301090948821</v>
      </c>
      <c r="AU8">
        <f t="shared" si="8"/>
        <v>-78.526602170164807</v>
      </c>
      <c r="AW8">
        <v>5</v>
      </c>
      <c r="AX8">
        <f>IF(Z8&gt;0, (R8*SUMPRODUCT(K8:$K$98, X8:$X$98)-K8*$AZ$3)/Z8, 0)</f>
        <v>585.27053198356282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1.6511360000000001E-3</v>
      </c>
      <c r="Q9" s="4">
        <f t="shared" si="22"/>
        <v>25</v>
      </c>
      <c r="R9">
        <f t="shared" si="0"/>
        <v>50000</v>
      </c>
      <c r="S9">
        <f t="shared" si="1"/>
        <v>660.69261343084702</v>
      </c>
      <c r="U9">
        <f t="shared" si="12"/>
        <v>1.6511360000000001E-3</v>
      </c>
      <c r="V9">
        <f t="shared" si="13"/>
        <v>0.01</v>
      </c>
      <c r="W9">
        <f t="shared" si="14"/>
        <v>0.94422340018725759</v>
      </c>
      <c r="X9">
        <f t="shared" si="15"/>
        <v>1.5590412480915878E-3</v>
      </c>
      <c r="Y9">
        <f t="shared" si="16"/>
        <v>9.4422340018725757E-3</v>
      </c>
      <c r="Z9">
        <f t="shared" si="17"/>
        <v>0.9332221249372934</v>
      </c>
      <c r="AB9">
        <f t="shared" si="18"/>
        <v>552.62613173892476</v>
      </c>
      <c r="AC9">
        <f t="shared" si="19"/>
        <v>616.57296463630882</v>
      </c>
      <c r="AE9">
        <f t="shared" si="2"/>
        <v>0</v>
      </c>
      <c r="AF9">
        <f t="shared" si="3"/>
        <v>0</v>
      </c>
      <c r="AG9">
        <f t="shared" si="3"/>
        <v>-23.330553123432335</v>
      </c>
      <c r="AH9">
        <f t="shared" si="4"/>
        <v>-77.952062404579394</v>
      </c>
      <c r="AI9">
        <f t="shared" si="5"/>
        <v>-101.28261552801173</v>
      </c>
      <c r="AJ9">
        <f t="shared" si="6"/>
        <v>-63.94683289738407</v>
      </c>
      <c r="AK9">
        <f t="shared" si="20"/>
        <v>38.683829221724736</v>
      </c>
      <c r="AL9">
        <f t="shared" si="7"/>
        <v>-126.54561920367105</v>
      </c>
      <c r="AN9">
        <f t="shared" si="8"/>
        <v>0</v>
      </c>
      <c r="AO9">
        <f t="shared" si="8"/>
        <v>0</v>
      </c>
      <c r="AP9">
        <f t="shared" si="8"/>
        <v>-11.819984286611566</v>
      </c>
      <c r="AQ9">
        <f t="shared" si="8"/>
        <v>-39.492940774116533</v>
      </c>
      <c r="AR9">
        <f t="shared" si="8"/>
        <v>-51.312925060728105</v>
      </c>
      <c r="AS9">
        <f t="shared" si="8"/>
        <v>-32.397455646540472</v>
      </c>
      <c r="AT9">
        <f t="shared" si="8"/>
        <v>19.598431770034406</v>
      </c>
      <c r="AU9">
        <f t="shared" si="8"/>
        <v>-64.11194893723416</v>
      </c>
      <c r="AW9">
        <v>6</v>
      </c>
      <c r="AX9">
        <f>IF(Z9&gt;0, (R9*SUMPRODUCT(K9:$K$98, X9:$X$98)-K9*$AZ$3)/Z9, 0)</f>
        <v>660.69261343084702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1.7512420000000001E-3</v>
      </c>
      <c r="Q10" s="4">
        <f t="shared" si="22"/>
        <v>25</v>
      </c>
      <c r="R10">
        <f t="shared" si="0"/>
        <v>50000</v>
      </c>
      <c r="S10">
        <f t="shared" si="1"/>
        <v>728.68665875055865</v>
      </c>
      <c r="U10">
        <f t="shared" si="12"/>
        <v>1.7512420000000001E-3</v>
      </c>
      <c r="V10">
        <f t="shared" si="13"/>
        <v>0.01</v>
      </c>
      <c r="W10">
        <f t="shared" si="14"/>
        <v>0.9332221249372934</v>
      </c>
      <c r="X10">
        <f t="shared" si="15"/>
        <v>1.6342977805194356E-3</v>
      </c>
      <c r="Y10">
        <f t="shared" si="16"/>
        <v>9.3322212493729337E-3</v>
      </c>
      <c r="Z10">
        <f t="shared" si="17"/>
        <v>0.92225560590740097</v>
      </c>
      <c r="AB10">
        <f t="shared" si="18"/>
        <v>616.57296463630882</v>
      </c>
      <c r="AC10">
        <f t="shared" si="19"/>
        <v>672.03535598263602</v>
      </c>
      <c r="AE10">
        <f t="shared" si="2"/>
        <v>0</v>
      </c>
      <c r="AF10">
        <f t="shared" si="3"/>
        <v>0</v>
      </c>
      <c r="AG10">
        <f t="shared" si="3"/>
        <v>-23.056390147685025</v>
      </c>
      <c r="AH10">
        <f t="shared" si="4"/>
        <v>-81.714889025971786</v>
      </c>
      <c r="AI10">
        <f t="shared" si="5"/>
        <v>-104.77127917365681</v>
      </c>
      <c r="AJ10">
        <f t="shared" si="6"/>
        <v>-55.462391346327195</v>
      </c>
      <c r="AK10">
        <f t="shared" si="20"/>
        <v>43.160107524541623</v>
      </c>
      <c r="AL10">
        <f t="shared" si="7"/>
        <v>-117.07356299544239</v>
      </c>
      <c r="AN10">
        <f t="shared" si="8"/>
        <v>0</v>
      </c>
      <c r="AO10">
        <f t="shared" si="8"/>
        <v>0</v>
      </c>
      <c r="AP10">
        <f t="shared" si="8"/>
        <v>-10.429539991806605</v>
      </c>
      <c r="AQ10">
        <f t="shared" si="8"/>
        <v>-36.963665932239671</v>
      </c>
      <c r="AR10">
        <f t="shared" si="8"/>
        <v>-47.393205924046271</v>
      </c>
      <c r="AS10">
        <f t="shared" si="8"/>
        <v>-25.088369206218822</v>
      </c>
      <c r="AT10">
        <f t="shared" si="8"/>
        <v>19.523440772582358</v>
      </c>
      <c r="AU10">
        <f t="shared" si="8"/>
        <v>-52.958134357682738</v>
      </c>
      <c r="AW10">
        <v>7</v>
      </c>
      <c r="AX10">
        <f>IF(Z10&gt;0, (R10*SUMPRODUCT(K10:$K$98, X10:$X$98)-K10*$AZ$3)/Z10, 0)</f>
        <v>728.68665875055865</v>
      </c>
    </row>
    <row r="11" spans="1:52" x14ac:dyDescent="0.25">
      <c r="A11" t="s">
        <v>33</v>
      </c>
      <c r="C11" s="12">
        <f>AU91</f>
        <v>-1177.21191406107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1.8504459999999999E-3</v>
      </c>
      <c r="Q11" s="4">
        <f t="shared" si="22"/>
        <v>25</v>
      </c>
      <c r="R11">
        <f t="shared" si="0"/>
        <v>50000</v>
      </c>
      <c r="S11">
        <f t="shared" si="1"/>
        <v>789.89611705391462</v>
      </c>
      <c r="U11">
        <f t="shared" si="12"/>
        <v>1.8504459999999999E-3</v>
      </c>
      <c r="V11">
        <f t="shared" si="13"/>
        <v>0.01</v>
      </c>
      <c r="W11">
        <f t="shared" si="14"/>
        <v>0.92225560590740097</v>
      </c>
      <c r="X11">
        <f t="shared" si="15"/>
        <v>1.7065841969289264E-3</v>
      </c>
      <c r="Y11">
        <f t="shared" si="16"/>
        <v>9.2225560590740094E-3</v>
      </c>
      <c r="Z11">
        <f t="shared" si="17"/>
        <v>0.91132646565139808</v>
      </c>
      <c r="AB11">
        <f t="shared" si="18"/>
        <v>672.03535598263602</v>
      </c>
      <c r="AC11">
        <f t="shared" si="19"/>
        <v>719.85323658650702</v>
      </c>
      <c r="AE11">
        <f t="shared" si="2"/>
        <v>0</v>
      </c>
      <c r="AF11">
        <f t="shared" si="3"/>
        <v>0</v>
      </c>
      <c r="AG11">
        <f t="shared" si="3"/>
        <v>-22.783161641284952</v>
      </c>
      <c r="AH11">
        <f t="shared" si="4"/>
        <v>-85.329209846446318</v>
      </c>
      <c r="AI11">
        <f t="shared" si="5"/>
        <v>-108.11237148773127</v>
      </c>
      <c r="AJ11">
        <f t="shared" si="6"/>
        <v>-47.817880603871004</v>
      </c>
      <c r="AK11">
        <f t="shared" si="20"/>
        <v>47.042474918784528</v>
      </c>
      <c r="AL11">
        <f t="shared" si="7"/>
        <v>-108.88777717281772</v>
      </c>
      <c r="AN11">
        <f t="shared" si="8"/>
        <v>0</v>
      </c>
      <c r="AO11">
        <f t="shared" si="8"/>
        <v>0</v>
      </c>
      <c r="AP11">
        <f t="shared" si="8"/>
        <v>-9.2017368672579103</v>
      </c>
      <c r="AQ11">
        <f t="shared" si="8"/>
        <v>-34.463036713711716</v>
      </c>
      <c r="AR11">
        <f t="shared" si="8"/>
        <v>-43.664773580969623</v>
      </c>
      <c r="AS11">
        <f t="shared" si="8"/>
        <v>-19.31283997342349</v>
      </c>
      <c r="AT11">
        <f t="shared" si="8"/>
        <v>18.999666622337209</v>
      </c>
      <c r="AU11">
        <f t="shared" si="8"/>
        <v>-43.977946932055893</v>
      </c>
      <c r="AW11">
        <v>8</v>
      </c>
      <c r="AX11">
        <f>IF(Z11&gt;0, (R11*SUMPRODUCT(K11:$K$98, X11:$X$98)-K11*$AZ$3)/Z11, 0)</f>
        <v>789.89611705391462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1.9640790000000001E-3</v>
      </c>
      <c r="Q12" s="4">
        <f t="shared" si="22"/>
        <v>25</v>
      </c>
      <c r="R12">
        <f t="shared" si="0"/>
        <v>50000</v>
      </c>
      <c r="S12">
        <f t="shared" si="1"/>
        <v>845.2558068576883</v>
      </c>
      <c r="U12">
        <f t="shared" si="12"/>
        <v>1.9640790000000001E-3</v>
      </c>
      <c r="V12">
        <f t="shared" si="13"/>
        <v>0.01</v>
      </c>
      <c r="W12">
        <f t="shared" si="14"/>
        <v>0.91132646565139808</v>
      </c>
      <c r="X12">
        <f t="shared" si="15"/>
        <v>1.7899171733301324E-3</v>
      </c>
      <c r="Y12">
        <f t="shared" si="16"/>
        <v>9.1132646565139815E-3</v>
      </c>
      <c r="Z12">
        <f t="shared" si="17"/>
        <v>0.90042328382155401</v>
      </c>
      <c r="AB12">
        <f t="shared" si="18"/>
        <v>719.85323658650702</v>
      </c>
      <c r="AC12">
        <f t="shared" si="19"/>
        <v>761.08800928003689</v>
      </c>
      <c r="AE12">
        <f t="shared" si="2"/>
        <v>0</v>
      </c>
      <c r="AF12">
        <f t="shared" si="3"/>
        <v>0</v>
      </c>
      <c r="AG12">
        <f t="shared" si="3"/>
        <v>-22.510582095538851</v>
      </c>
      <c r="AH12">
        <f t="shared" si="4"/>
        <v>-89.495858666506621</v>
      </c>
      <c r="AI12">
        <f t="shared" si="5"/>
        <v>-112.00644076204547</v>
      </c>
      <c r="AJ12">
        <f t="shared" si="6"/>
        <v>-41.234772693529862</v>
      </c>
      <c r="AK12">
        <f t="shared" si="20"/>
        <v>50.389726561055497</v>
      </c>
      <c r="AL12">
        <f t="shared" si="7"/>
        <v>-102.85148689451985</v>
      </c>
      <c r="AN12">
        <f t="shared" si="8"/>
        <v>0</v>
      </c>
      <c r="AO12">
        <f t="shared" si="8"/>
        <v>0</v>
      </c>
      <c r="AP12">
        <f t="shared" si="8"/>
        <v>-8.117541571822164</v>
      </c>
      <c r="AQ12">
        <f t="shared" si="8"/>
        <v>-32.273103829476874</v>
      </c>
      <c r="AR12">
        <f t="shared" si="8"/>
        <v>-40.390645401299032</v>
      </c>
      <c r="AS12">
        <f t="shared" si="8"/>
        <v>-14.869672411123561</v>
      </c>
      <c r="AT12">
        <f t="shared" si="8"/>
        <v>18.171040553997187</v>
      </c>
      <c r="AU12">
        <f t="shared" si="8"/>
        <v>-37.089277258425412</v>
      </c>
      <c r="AW12">
        <v>9</v>
      </c>
      <c r="AX12">
        <f>IF(Z12&gt;0, (R12*SUMPRODUCT(K12:$K$98, X12:$X$98)-K12*$AZ$3)/Z12, 0)</f>
        <v>845.2558068576883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2.086732E-3</v>
      </c>
      <c r="Q13" s="4">
        <f t="shared" si="22"/>
        <v>25</v>
      </c>
      <c r="R13">
        <f t="shared" si="0"/>
        <v>50000</v>
      </c>
      <c r="S13">
        <f t="shared" si="1"/>
        <v>895.29660024009286</v>
      </c>
      <c r="U13">
        <f t="shared" si="12"/>
        <v>2.086732E-3</v>
      </c>
      <c r="V13">
        <f t="shared" si="13"/>
        <v>0.01</v>
      </c>
      <c r="W13">
        <f t="shared" si="14"/>
        <v>0.90042328382155401</v>
      </c>
      <c r="X13">
        <f t="shared" si="15"/>
        <v>1.878942079895519E-3</v>
      </c>
      <c r="Y13">
        <f t="shared" si="16"/>
        <v>9.0042328382155395E-3</v>
      </c>
      <c r="Z13">
        <f t="shared" si="17"/>
        <v>0.88954010890344304</v>
      </c>
      <c r="AB13">
        <f t="shared" si="18"/>
        <v>761.08800928003689</v>
      </c>
      <c r="AC13">
        <f t="shared" si="19"/>
        <v>796.40223527845455</v>
      </c>
      <c r="AE13">
        <f t="shared" si="2"/>
        <v>0</v>
      </c>
      <c r="AF13">
        <f t="shared" si="3"/>
        <v>0</v>
      </c>
      <c r="AG13">
        <f t="shared" si="3"/>
        <v>-22.238502722586077</v>
      </c>
      <c r="AH13">
        <f t="shared" si="4"/>
        <v>-93.947103994775944</v>
      </c>
      <c r="AI13">
        <f t="shared" si="5"/>
        <v>-116.18560671736202</v>
      </c>
      <c r="AJ13">
        <f t="shared" si="6"/>
        <v>-35.314225998417669</v>
      </c>
      <c r="AK13">
        <f t="shared" si="20"/>
        <v>53.276160649602588</v>
      </c>
      <c r="AL13">
        <f t="shared" si="7"/>
        <v>-98.223672066177102</v>
      </c>
      <c r="AN13">
        <f t="shared" si="8"/>
        <v>0</v>
      </c>
      <c r="AO13">
        <f t="shared" si="8"/>
        <v>0</v>
      </c>
      <c r="AP13">
        <f t="shared" si="8"/>
        <v>-7.1602026985220446</v>
      </c>
      <c r="AQ13">
        <f t="shared" si="8"/>
        <v>-30.24845314152072</v>
      </c>
      <c r="AR13">
        <f t="shared" si="8"/>
        <v>-37.408655840042762</v>
      </c>
      <c r="AS13">
        <f t="shared" si="8"/>
        <v>-11.370235642405842</v>
      </c>
      <c r="AT13">
        <f t="shared" si="8"/>
        <v>17.153497877478426</v>
      </c>
      <c r="AU13">
        <f t="shared" si="8"/>
        <v>-31.625393604970181</v>
      </c>
      <c r="AW13">
        <v>10</v>
      </c>
      <c r="AX13">
        <f>IF(Z13&gt;0, (R13*SUMPRODUCT(K13:$K$98, X13:$X$98)-K13*$AZ$3)/Z13, 0)</f>
        <v>895.29660024009286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2.2202060000000002E-3</v>
      </c>
      <c r="Q14" s="4">
        <f t="shared" si="22"/>
        <v>25</v>
      </c>
      <c r="R14">
        <f t="shared" si="0"/>
        <v>50000</v>
      </c>
      <c r="S14">
        <f t="shared" si="1"/>
        <v>940.62600487552129</v>
      </c>
      <c r="U14">
        <f t="shared" si="12"/>
        <v>2.2202060000000002E-3</v>
      </c>
      <c r="V14">
        <f t="shared" si="13"/>
        <v>0.01</v>
      </c>
      <c r="W14">
        <f t="shared" si="14"/>
        <v>0.88954010890344304</v>
      </c>
      <c r="X14">
        <f t="shared" si="15"/>
        <v>1.9749622870280778E-3</v>
      </c>
      <c r="Y14">
        <f t="shared" si="16"/>
        <v>8.8954010890344298E-3</v>
      </c>
      <c r="Z14">
        <f t="shared" si="17"/>
        <v>0.87866974552738053</v>
      </c>
      <c r="AB14">
        <f t="shared" si="18"/>
        <v>796.40223527845455</v>
      </c>
      <c r="AC14">
        <f t="shared" si="19"/>
        <v>826.49961234041086</v>
      </c>
      <c r="AE14">
        <f t="shared" si="2"/>
        <v>0</v>
      </c>
      <c r="AF14">
        <f t="shared" si="3"/>
        <v>0</v>
      </c>
      <c r="AG14">
        <f t="shared" si="3"/>
        <v>-21.966743638184514</v>
      </c>
      <c r="AH14">
        <f t="shared" si="4"/>
        <v>-98.748114351403885</v>
      </c>
      <c r="AI14">
        <f t="shared" si="5"/>
        <v>-120.7148579895884</v>
      </c>
      <c r="AJ14">
        <f t="shared" si="6"/>
        <v>-30.097377061956308</v>
      </c>
      <c r="AK14">
        <f t="shared" si="20"/>
        <v>55.748156469491825</v>
      </c>
      <c r="AL14">
        <f t="shared" si="7"/>
        <v>-95.064078582052872</v>
      </c>
      <c r="AN14">
        <f t="shared" si="8"/>
        <v>0</v>
      </c>
      <c r="AO14">
        <f t="shared" si="8"/>
        <v>0</v>
      </c>
      <c r="AP14">
        <f t="shared" si="8"/>
        <v>-6.3149138808431688</v>
      </c>
      <c r="AQ14">
        <f t="shared" si="8"/>
        <v>-28.387723200847919</v>
      </c>
      <c r="AR14">
        <f t="shared" si="8"/>
        <v>-34.702637081691087</v>
      </c>
      <c r="AS14">
        <f t="shared" si="8"/>
        <v>-8.6522767013648618</v>
      </c>
      <c r="AT14">
        <f t="shared" si="8"/>
        <v>16.026262832541814</v>
      </c>
      <c r="AU14">
        <f t="shared" si="8"/>
        <v>-27.328650950514131</v>
      </c>
      <c r="AW14">
        <v>11</v>
      </c>
      <c r="AX14">
        <f>IF(Z14&gt;0, (R14*SUMPRODUCT(K14:$K$98, X14:$X$98)-K14*$AZ$3)/Z14, 0)</f>
        <v>940.62600487552129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2.3617970000000001E-3</v>
      </c>
      <c r="Q15" s="4">
        <f t="shared" si="22"/>
        <v>25</v>
      </c>
      <c r="R15">
        <f t="shared" si="0"/>
        <v>50000</v>
      </c>
      <c r="S15">
        <f t="shared" si="1"/>
        <v>981.77509620243234</v>
      </c>
      <c r="U15">
        <f t="shared" si="12"/>
        <v>2.3617970000000001E-3</v>
      </c>
      <c r="V15">
        <f t="shared" si="13"/>
        <v>0.01</v>
      </c>
      <c r="W15">
        <f t="shared" si="14"/>
        <v>0.87866974552738053</v>
      </c>
      <c r="X15">
        <f t="shared" si="15"/>
        <v>2.075239568977331E-3</v>
      </c>
      <c r="Y15">
        <f t="shared" si="16"/>
        <v>8.7866974552738061E-3</v>
      </c>
      <c r="Z15">
        <f t="shared" si="17"/>
        <v>0.86780780850312933</v>
      </c>
      <c r="AB15">
        <f t="shared" si="18"/>
        <v>826.49961234041086</v>
      </c>
      <c r="AC15">
        <f t="shared" si="19"/>
        <v>851.99209467838182</v>
      </c>
      <c r="AE15">
        <f t="shared" si="2"/>
        <v>0</v>
      </c>
      <c r="AF15">
        <f t="shared" si="3"/>
        <v>0</v>
      </c>
      <c r="AG15">
        <f t="shared" si="3"/>
        <v>-21.695195212578234</v>
      </c>
      <c r="AH15">
        <f t="shared" si="4"/>
        <v>-103.76197844886654</v>
      </c>
      <c r="AI15">
        <f t="shared" si="5"/>
        <v>-125.45717366144478</v>
      </c>
      <c r="AJ15">
        <f t="shared" si="6"/>
        <v>-25.492482337970955</v>
      </c>
      <c r="AK15">
        <f t="shared" si="20"/>
        <v>57.854972863828763</v>
      </c>
      <c r="AL15">
        <f t="shared" si="7"/>
        <v>-93.094683135586976</v>
      </c>
      <c r="AN15">
        <f t="shared" si="8"/>
        <v>0</v>
      </c>
      <c r="AO15">
        <f t="shared" si="8"/>
        <v>0</v>
      </c>
      <c r="AP15">
        <f t="shared" si="8"/>
        <v>-5.5686162476568777</v>
      </c>
      <c r="AQ15">
        <f t="shared" si="8"/>
        <v>-26.633115462560273</v>
      </c>
      <c r="AR15">
        <f t="shared" si="8"/>
        <v>-32.201731710217153</v>
      </c>
      <c r="AS15">
        <f t="shared" si="8"/>
        <v>-6.543285273507383</v>
      </c>
      <c r="AT15">
        <f t="shared" si="8"/>
        <v>14.849930537176208</v>
      </c>
      <c r="AU15">
        <f t="shared" si="8"/>
        <v>-23.89508644654833</v>
      </c>
      <c r="AW15">
        <v>12</v>
      </c>
      <c r="AX15">
        <f>IF(Z15&gt;0, (R15*SUMPRODUCT(K15:$K$98, X15:$X$98)-K15*$AZ$3)/Z15, 0)</f>
        <v>981.77509620243234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2.52864E-3</v>
      </c>
      <c r="Q16" s="4">
        <f t="shared" si="22"/>
        <v>25</v>
      </c>
      <c r="R16">
        <f t="shared" si="0"/>
        <v>50000</v>
      </c>
      <c r="S16">
        <f t="shared" si="1"/>
        <v>1019.2907768080967</v>
      </c>
      <c r="U16">
        <f t="shared" si="12"/>
        <v>2.52864E-3</v>
      </c>
      <c r="V16">
        <f t="shared" si="13"/>
        <v>0.01</v>
      </c>
      <c r="W16">
        <f t="shared" si="14"/>
        <v>0.86780780850312933</v>
      </c>
      <c r="X16">
        <f t="shared" si="15"/>
        <v>2.194373536893353E-3</v>
      </c>
      <c r="Y16">
        <f t="shared" si="16"/>
        <v>8.6780780850312933E-3</v>
      </c>
      <c r="Z16">
        <f t="shared" si="17"/>
        <v>0.8569353568812047</v>
      </c>
      <c r="AB16">
        <f t="shared" si="18"/>
        <v>851.99209467838182</v>
      </c>
      <c r="AC16">
        <f t="shared" si="19"/>
        <v>873.46630558976665</v>
      </c>
      <c r="AE16">
        <f t="shared" si="2"/>
        <v>0</v>
      </c>
      <c r="AF16">
        <f t="shared" si="3"/>
        <v>0</v>
      </c>
      <c r="AG16">
        <f t="shared" si="3"/>
        <v>-21.423383922030119</v>
      </c>
      <c r="AH16">
        <f t="shared" si="4"/>
        <v>-109.71867684466766</v>
      </c>
      <c r="AI16">
        <f t="shared" si="5"/>
        <v>-131.14206076669777</v>
      </c>
      <c r="AJ16">
        <f t="shared" si="6"/>
        <v>-21.47421091138483</v>
      </c>
      <c r="AK16">
        <f t="shared" si="20"/>
        <v>59.639446627486734</v>
      </c>
      <c r="AL16">
        <f t="shared" si="7"/>
        <v>-92.976825050595863</v>
      </c>
      <c r="AN16">
        <f t="shared" si="8"/>
        <v>0</v>
      </c>
      <c r="AO16">
        <f t="shared" si="8"/>
        <v>0</v>
      </c>
      <c r="AP16">
        <f t="shared" si="8"/>
        <v>-4.9096866601712801</v>
      </c>
      <c r="AQ16">
        <f t="shared" si="8"/>
        <v>-25.144688907991227</v>
      </c>
      <c r="AR16">
        <f t="shared" si="8"/>
        <v>-30.054375568162506</v>
      </c>
      <c r="AS16">
        <f t="shared" si="8"/>
        <v>-4.9213348942933823</v>
      </c>
      <c r="AT16">
        <f t="shared" si="8"/>
        <v>13.667821880644398</v>
      </c>
      <c r="AU16">
        <f t="shared" si="8"/>
        <v>-21.30788858181149</v>
      </c>
      <c r="AW16">
        <v>13</v>
      </c>
      <c r="AX16">
        <f>IF(Z16&gt;0, (R16*SUMPRODUCT(K16:$K$98, X16:$X$98)-K16*$AZ$3)/Z16, 0)</f>
        <v>1019.2907768080967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2.719834E-3</v>
      </c>
      <c r="Q17" s="4">
        <f t="shared" si="22"/>
        <v>25</v>
      </c>
      <c r="R17">
        <f t="shared" si="0"/>
        <v>50000</v>
      </c>
      <c r="S17">
        <f t="shared" si="1"/>
        <v>1053.4721261163995</v>
      </c>
      <c r="U17">
        <f t="shared" si="12"/>
        <v>2.719834E-3</v>
      </c>
      <c r="V17">
        <f t="shared" si="13"/>
        <v>0.01</v>
      </c>
      <c r="W17">
        <f t="shared" si="14"/>
        <v>0.8569353568812047</v>
      </c>
      <c r="X17">
        <f t="shared" si="15"/>
        <v>2.3307219194476344E-3</v>
      </c>
      <c r="Y17">
        <f t="shared" si="16"/>
        <v>8.5693535688120478E-3</v>
      </c>
      <c r="Z17">
        <f t="shared" si="17"/>
        <v>0.84603528139294504</v>
      </c>
      <c r="AB17">
        <f t="shared" si="18"/>
        <v>873.46630558976665</v>
      </c>
      <c r="AC17">
        <f t="shared" si="19"/>
        <v>891.27458665851213</v>
      </c>
      <c r="AE17">
        <f t="shared" si="2"/>
        <v>0</v>
      </c>
      <c r="AF17">
        <f t="shared" si="3"/>
        <v>0</v>
      </c>
      <c r="AG17">
        <f t="shared" si="3"/>
        <v>-21.150882034823624</v>
      </c>
      <c r="AH17">
        <f t="shared" si="4"/>
        <v>-116.53609597238172</v>
      </c>
      <c r="AI17">
        <f t="shared" si="5"/>
        <v>-137.68697800720534</v>
      </c>
      <c r="AJ17">
        <f t="shared" si="6"/>
        <v>-17.808281068745487</v>
      </c>
      <c r="AK17">
        <f t="shared" si="20"/>
        <v>61.142641391283668</v>
      </c>
      <c r="AL17">
        <f t="shared" si="7"/>
        <v>-94.352617684667166</v>
      </c>
      <c r="AN17">
        <f t="shared" si="8"/>
        <v>0</v>
      </c>
      <c r="AO17">
        <f t="shared" si="8"/>
        <v>0</v>
      </c>
      <c r="AP17">
        <f t="shared" si="8"/>
        <v>-4.3278895186266837</v>
      </c>
      <c r="AQ17">
        <f t="shared" si="8"/>
        <v>-23.845594120857662</v>
      </c>
      <c r="AR17">
        <f t="shared" si="8"/>
        <v>-28.173483639484346</v>
      </c>
      <c r="AS17">
        <f t="shared" si="8"/>
        <v>-3.6439271352980382</v>
      </c>
      <c r="AT17">
        <f t="shared" si="8"/>
        <v>12.510995824325834</v>
      </c>
      <c r="AU17">
        <f t="shared" si="8"/>
        <v>-19.306414950456553</v>
      </c>
      <c r="AW17">
        <v>14</v>
      </c>
      <c r="AX17">
        <f>IF(Z17&gt;0, (R17*SUMPRODUCT(K17:$K$98, X17:$X$98)-K17*$AZ$3)/Z17, 0)</f>
        <v>1053.4721261163995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4.2403780000000004E-3</v>
      </c>
      <c r="Q18" s="4">
        <f t="shared" si="22"/>
        <v>25</v>
      </c>
      <c r="R18">
        <f t="shared" si="0"/>
        <v>50000</v>
      </c>
      <c r="S18">
        <f t="shared" si="1"/>
        <v>1086.0833601949703</v>
      </c>
      <c r="U18">
        <f t="shared" si="12"/>
        <v>4.2403780000000004E-3</v>
      </c>
      <c r="V18">
        <f t="shared" si="13"/>
        <v>0.01</v>
      </c>
      <c r="W18">
        <f t="shared" si="14"/>
        <v>0.84603528139294504</v>
      </c>
      <c r="X18">
        <f t="shared" si="15"/>
        <v>3.587509394442454E-3</v>
      </c>
      <c r="Y18">
        <f t="shared" si="16"/>
        <v>8.4603528139294507E-3</v>
      </c>
      <c r="Z18">
        <f t="shared" si="17"/>
        <v>0.8339874191845732</v>
      </c>
      <c r="AB18">
        <f t="shared" si="18"/>
        <v>891.27458665851213</v>
      </c>
      <c r="AC18">
        <f t="shared" si="19"/>
        <v>905.77985858831244</v>
      </c>
      <c r="AE18">
        <f t="shared" si="2"/>
        <v>0</v>
      </c>
      <c r="AF18">
        <f t="shared" si="3"/>
        <v>0</v>
      </c>
      <c r="AG18">
        <f t="shared" si="3"/>
        <v>-20.84968547961433</v>
      </c>
      <c r="AH18">
        <f t="shared" si="4"/>
        <v>-179.37546972212269</v>
      </c>
      <c r="AI18">
        <f t="shared" si="5"/>
        <v>-200.22515520173701</v>
      </c>
      <c r="AJ18">
        <f t="shared" si="6"/>
        <v>-14.505271929800301</v>
      </c>
      <c r="AK18">
        <f t="shared" si="20"/>
        <v>62.389221066095857</v>
      </c>
      <c r="AL18">
        <f t="shared" si="7"/>
        <v>-152.34120606544144</v>
      </c>
      <c r="AN18">
        <f t="shared" si="8"/>
        <v>0</v>
      </c>
      <c r="AO18">
        <f t="shared" si="8"/>
        <v>0</v>
      </c>
      <c r="AP18">
        <f t="shared" si="8"/>
        <v>-3.809159585660002</v>
      </c>
      <c r="AQ18">
        <f t="shared" si="8"/>
        <v>-32.771227680741397</v>
      </c>
      <c r="AR18">
        <f t="shared" si="8"/>
        <v>-36.580387266401395</v>
      </c>
      <c r="AS18">
        <f t="shared" si="8"/>
        <v>-2.650058950195052</v>
      </c>
      <c r="AT18">
        <f t="shared" si="8"/>
        <v>11.398277431961336</v>
      </c>
      <c r="AU18">
        <f t="shared" si="8"/>
        <v>-27.832168784635112</v>
      </c>
      <c r="AW18">
        <v>15</v>
      </c>
      <c r="AX18">
        <f>IF(Z18&gt;0, (R18*SUMPRODUCT(K18:$K$98, X18:$X$98)-K18*$AZ$3)/Z18, 0)</f>
        <v>1086.0833601949703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5.9098179999999998E-3</v>
      </c>
      <c r="Q19" s="4">
        <f t="shared" si="22"/>
        <v>25</v>
      </c>
      <c r="R19">
        <f t="shared" si="0"/>
        <v>50000</v>
      </c>
      <c r="S19">
        <f t="shared" si="1"/>
        <v>1105.4339698107692</v>
      </c>
      <c r="U19">
        <f t="shared" si="12"/>
        <v>5.9098179999999998E-3</v>
      </c>
      <c r="V19">
        <f t="shared" si="13"/>
        <v>0.01</v>
      </c>
      <c r="W19">
        <f t="shared" si="14"/>
        <v>0.8339874191845732</v>
      </c>
      <c r="X19">
        <f t="shared" si="15"/>
        <v>4.9287138616705356E-3</v>
      </c>
      <c r="Y19">
        <f t="shared" si="16"/>
        <v>8.3398741918457326E-3</v>
      </c>
      <c r="Z19">
        <f t="shared" si="17"/>
        <v>0.82071883113105693</v>
      </c>
      <c r="AB19">
        <f t="shared" si="18"/>
        <v>905.77985858831244</v>
      </c>
      <c r="AC19">
        <f t="shared" si="19"/>
        <v>907.2504755956586</v>
      </c>
      <c r="AE19">
        <f t="shared" si="2"/>
        <v>0</v>
      </c>
      <c r="AF19">
        <f t="shared" si="3"/>
        <v>0</v>
      </c>
      <c r="AG19">
        <f t="shared" si="3"/>
        <v>-20.517970778276425</v>
      </c>
      <c r="AH19">
        <f t="shared" si="4"/>
        <v>-246.43569308352679</v>
      </c>
      <c r="AI19">
        <f t="shared" si="5"/>
        <v>-266.95366386180319</v>
      </c>
      <c r="AJ19">
        <f t="shared" si="6"/>
        <v>-1.4706170073461635</v>
      </c>
      <c r="AK19">
        <f t="shared" si="20"/>
        <v>63.404590101181874</v>
      </c>
      <c r="AL19">
        <f t="shared" si="7"/>
        <v>-205.01969076796749</v>
      </c>
      <c r="AN19">
        <f t="shared" si="8"/>
        <v>0</v>
      </c>
      <c r="AO19">
        <f t="shared" si="8"/>
        <v>0</v>
      </c>
      <c r="AP19">
        <f t="shared" si="8"/>
        <v>-3.3469254909992823</v>
      </c>
      <c r="AQ19">
        <f t="shared" si="8"/>
        <v>-40.198999793225035</v>
      </c>
      <c r="AR19">
        <f t="shared" si="8"/>
        <v>-43.545925284224317</v>
      </c>
      <c r="AS19">
        <f t="shared" si="8"/>
        <v>-0.23988949017293712</v>
      </c>
      <c r="AT19">
        <f t="shared" si="8"/>
        <v>10.342662105781239</v>
      </c>
      <c r="AU19">
        <f t="shared" si="8"/>
        <v>-33.443152668616015</v>
      </c>
      <c r="AW19">
        <v>16</v>
      </c>
      <c r="AX19">
        <f>IF(Z19&gt;0, (R19*SUMPRODUCT(K19:$K$98, X19:$X$98)-K19*$AZ$3)/Z19, 0)</f>
        <v>1105.4339698107692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7.7019840000000003E-3</v>
      </c>
      <c r="Q20" s="4">
        <f t="shared" si="22"/>
        <v>25</v>
      </c>
      <c r="R20">
        <f t="shared" si="0"/>
        <v>50000</v>
      </c>
      <c r="S20">
        <f t="shared" si="1"/>
        <v>1113.4149735408123</v>
      </c>
      <c r="U20">
        <f t="shared" si="12"/>
        <v>7.7019840000000003E-3</v>
      </c>
      <c r="V20">
        <f t="shared" si="13"/>
        <v>0.01</v>
      </c>
      <c r="W20">
        <f t="shared" si="14"/>
        <v>0.82071883113105693</v>
      </c>
      <c r="X20">
        <f t="shared" si="15"/>
        <v>6.321163305870103E-3</v>
      </c>
      <c r="Y20">
        <f t="shared" si="16"/>
        <v>8.20718831131057E-3</v>
      </c>
      <c r="Z20">
        <f t="shared" si="17"/>
        <v>0.80619047951387623</v>
      </c>
      <c r="AB20">
        <f t="shared" si="18"/>
        <v>907.2504755956586</v>
      </c>
      <c r="AC20">
        <f t="shared" si="19"/>
        <v>897.62455141679732</v>
      </c>
      <c r="AE20">
        <f t="shared" si="2"/>
        <v>0</v>
      </c>
      <c r="AF20">
        <f t="shared" si="3"/>
        <v>0</v>
      </c>
      <c r="AG20">
        <f t="shared" si="3"/>
        <v>-20.154761987846907</v>
      </c>
      <c r="AH20">
        <f t="shared" si="4"/>
        <v>-316.05816529350517</v>
      </c>
      <c r="AI20">
        <f t="shared" si="5"/>
        <v>-336.21292728135205</v>
      </c>
      <c r="AJ20">
        <f t="shared" si="6"/>
        <v>9.6259241788612826</v>
      </c>
      <c r="AK20">
        <f t="shared" si="20"/>
        <v>63.507533291696106</v>
      </c>
      <c r="AL20">
        <f t="shared" si="7"/>
        <v>-263.07946981079465</v>
      </c>
      <c r="AN20">
        <f t="shared" si="8"/>
        <v>0</v>
      </c>
      <c r="AO20">
        <f t="shared" si="8"/>
        <v>0</v>
      </c>
      <c r="AP20">
        <f t="shared" si="8"/>
        <v>-2.9354270263468041</v>
      </c>
      <c r="AQ20">
        <f t="shared" si="8"/>
        <v>-46.032083180122527</v>
      </c>
      <c r="AR20">
        <f t="shared" si="8"/>
        <v>-48.967510206469328</v>
      </c>
      <c r="AS20">
        <f t="shared" si="8"/>
        <v>1.4019613828847368</v>
      </c>
      <c r="AT20">
        <f t="shared" si="8"/>
        <v>9.2495128304404854</v>
      </c>
      <c r="AU20">
        <f t="shared" si="8"/>
        <v>-38.316035993144105</v>
      </c>
      <c r="AW20">
        <v>17</v>
      </c>
      <c r="AX20">
        <f>IF(Z20&gt;0, (R20*SUMPRODUCT(K20:$K$98, X20:$X$98)-K20*$AZ$3)/Z20, 0)</f>
        <v>1113.4149735408123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9.7648700000000001E-3</v>
      </c>
      <c r="Q21" s="4">
        <f t="shared" si="22"/>
        <v>25</v>
      </c>
      <c r="R21">
        <f t="shared" si="0"/>
        <v>50000</v>
      </c>
      <c r="S21">
        <f t="shared" si="1"/>
        <v>1112.1580879458647</v>
      </c>
      <c r="U21">
        <f t="shared" si="12"/>
        <v>9.7648700000000001E-3</v>
      </c>
      <c r="V21">
        <f t="shared" si="13"/>
        <v>0.01</v>
      </c>
      <c r="W21">
        <f t="shared" si="14"/>
        <v>0.80619047951387623</v>
      </c>
      <c r="X21">
        <f t="shared" si="15"/>
        <v>7.8723452276906643E-3</v>
      </c>
      <c r="Y21">
        <f t="shared" si="16"/>
        <v>8.0619047951387621E-3</v>
      </c>
      <c r="Z21">
        <f t="shared" si="17"/>
        <v>0.79025622949104679</v>
      </c>
      <c r="AB21">
        <f t="shared" si="18"/>
        <v>897.62455141679732</v>
      </c>
      <c r="AC21">
        <f t="shared" si="19"/>
        <v>878.88985717807111</v>
      </c>
      <c r="AE21">
        <f t="shared" si="2"/>
        <v>0</v>
      </c>
      <c r="AF21">
        <f t="shared" si="3"/>
        <v>0</v>
      </c>
      <c r="AG21">
        <f t="shared" si="3"/>
        <v>-19.756405737276168</v>
      </c>
      <c r="AH21">
        <f t="shared" si="4"/>
        <v>-393.61726138453321</v>
      </c>
      <c r="AI21">
        <f t="shared" si="5"/>
        <v>-413.37366712180938</v>
      </c>
      <c r="AJ21">
        <f t="shared" si="6"/>
        <v>18.734694238726206</v>
      </c>
      <c r="AK21">
        <f t="shared" si="20"/>
        <v>62.833718599175818</v>
      </c>
      <c r="AL21">
        <f t="shared" si="7"/>
        <v>-331.80525428390735</v>
      </c>
      <c r="AN21">
        <f t="shared" si="8"/>
        <v>0</v>
      </c>
      <c r="AO21">
        <f t="shared" si="8"/>
        <v>0</v>
      </c>
      <c r="AP21">
        <f t="shared" si="8"/>
        <v>-2.5691149042647963</v>
      </c>
      <c r="AQ21">
        <f t="shared" si="8"/>
        <v>-51.18582733350555</v>
      </c>
      <c r="AR21">
        <f t="shared" si="8"/>
        <v>-53.754942237770351</v>
      </c>
      <c r="AS21">
        <f t="shared" si="8"/>
        <v>2.4362519597753134</v>
      </c>
      <c r="AT21">
        <f t="shared" si="8"/>
        <v>8.1708710121772796</v>
      </c>
      <c r="AU21">
        <f t="shared" si="8"/>
        <v>-43.147819265817752</v>
      </c>
      <c r="AW21">
        <v>18</v>
      </c>
      <c r="AX21">
        <f>IF(Z21&gt;0, (R21*SUMPRODUCT(K21:$K$98, X21:$X$98)-K21*$AZ$3)/Z21, 0)</f>
        <v>1112.1580879458647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1.2112915E-2</v>
      </c>
      <c r="Q22" s="4">
        <f t="shared" si="22"/>
        <v>25</v>
      </c>
      <c r="R22">
        <f t="shared" si="0"/>
        <v>50000</v>
      </c>
      <c r="S22">
        <f t="shared" si="1"/>
        <v>1102.6103137560381</v>
      </c>
      <c r="U22">
        <f t="shared" si="12"/>
        <v>1.2112915E-2</v>
      </c>
      <c r="V22">
        <f t="shared" si="13"/>
        <v>0.01</v>
      </c>
      <c r="W22">
        <f t="shared" si="14"/>
        <v>0.79025622949104679</v>
      </c>
      <c r="X22">
        <f t="shared" si="15"/>
        <v>9.5723065360455439E-3</v>
      </c>
      <c r="Y22">
        <f t="shared" si="16"/>
        <v>7.9025622949104677E-3</v>
      </c>
      <c r="Z22">
        <f t="shared" si="17"/>
        <v>0.77278136066009073</v>
      </c>
      <c r="AB22">
        <f t="shared" si="18"/>
        <v>878.88985717807111</v>
      </c>
      <c r="AC22">
        <f t="shared" si="19"/>
        <v>852.07669854224071</v>
      </c>
      <c r="AE22">
        <f t="shared" si="2"/>
        <v>0</v>
      </c>
      <c r="AF22">
        <f t="shared" si="3"/>
        <v>0</v>
      </c>
      <c r="AG22">
        <f t="shared" si="3"/>
        <v>-19.319534016502267</v>
      </c>
      <c r="AH22">
        <f t="shared" si="4"/>
        <v>-478.6153268022772</v>
      </c>
      <c r="AI22">
        <f t="shared" si="5"/>
        <v>-497.93486081877944</v>
      </c>
      <c r="AJ22">
        <f t="shared" si="6"/>
        <v>26.813158635830405</v>
      </c>
      <c r="AK22">
        <f t="shared" si="20"/>
        <v>61.522290002464985</v>
      </c>
      <c r="AL22">
        <f t="shared" si="7"/>
        <v>-409.59941218048402</v>
      </c>
      <c r="AN22">
        <f t="shared" si="8"/>
        <v>0</v>
      </c>
      <c r="AO22">
        <f t="shared" si="8"/>
        <v>0</v>
      </c>
      <c r="AP22">
        <f t="shared" si="8"/>
        <v>-2.2431288256799604</v>
      </c>
      <c r="AQ22">
        <f t="shared" si="8"/>
        <v>-55.570482965343963</v>
      </c>
      <c r="AR22">
        <f t="shared" si="8"/>
        <v>-57.813611791023924</v>
      </c>
      <c r="AS22">
        <f t="shared" si="8"/>
        <v>3.1131894274564833</v>
      </c>
      <c r="AT22">
        <f t="shared" si="8"/>
        <v>7.1431547991008992</v>
      </c>
      <c r="AU22">
        <f t="shared" si="8"/>
        <v>-47.557267564466535</v>
      </c>
      <c r="AW22">
        <v>19</v>
      </c>
      <c r="AX22">
        <f>IF(Z22&gt;0, (R22*SUMPRODUCT(K22:$K$98, X22:$X$98)-K22*$AZ$3)/Z22, 0)</f>
        <v>1102.6103137560381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1.471273E-2</v>
      </c>
      <c r="Q23" s="4">
        <f t="shared" si="22"/>
        <v>25</v>
      </c>
      <c r="R23">
        <f t="shared" si="0"/>
        <v>50000</v>
      </c>
      <c r="S23">
        <f t="shared" si="1"/>
        <v>1085.6907118760519</v>
      </c>
      <c r="U23">
        <f t="shared" si="12"/>
        <v>1.471273E-2</v>
      </c>
      <c r="V23">
        <f t="shared" si="13"/>
        <v>0.01</v>
      </c>
      <c r="W23">
        <f t="shared" si="14"/>
        <v>0.77278136066009073</v>
      </c>
      <c r="X23">
        <f t="shared" si="15"/>
        <v>1.1369723508424537E-2</v>
      </c>
      <c r="Y23">
        <f t="shared" si="16"/>
        <v>7.7278136066009076E-3</v>
      </c>
      <c r="Z23">
        <f t="shared" si="17"/>
        <v>0.75368382354506525</v>
      </c>
      <c r="AB23">
        <f t="shared" si="18"/>
        <v>852.07669854224071</v>
      </c>
      <c r="AC23">
        <f t="shared" si="19"/>
        <v>818.2675269141065</v>
      </c>
      <c r="AE23">
        <f t="shared" si="2"/>
        <v>0</v>
      </c>
      <c r="AF23">
        <f t="shared" si="3"/>
        <v>0</v>
      </c>
      <c r="AG23">
        <f t="shared" si="3"/>
        <v>-18.842095588626631</v>
      </c>
      <c r="AH23">
        <f t="shared" si="4"/>
        <v>-568.48617542122679</v>
      </c>
      <c r="AI23">
        <f t="shared" si="5"/>
        <v>-587.32827100985344</v>
      </c>
      <c r="AJ23">
        <f t="shared" si="6"/>
        <v>33.809171628134209</v>
      </c>
      <c r="AK23">
        <f t="shared" si="20"/>
        <v>59.645368897956857</v>
      </c>
      <c r="AL23">
        <f t="shared" si="7"/>
        <v>-493.87373048376236</v>
      </c>
      <c r="AN23">
        <f t="shared" si="8"/>
        <v>0</v>
      </c>
      <c r="AO23">
        <f t="shared" si="8"/>
        <v>0</v>
      </c>
      <c r="AP23">
        <f t="shared" si="8"/>
        <v>-1.9532990970140307</v>
      </c>
      <c r="AQ23">
        <f t="shared" si="8"/>
        <v>-58.933122799011294</v>
      </c>
      <c r="AR23">
        <f t="shared" si="8"/>
        <v>-60.886421896025325</v>
      </c>
      <c r="AS23">
        <f t="shared" si="8"/>
        <v>3.5048874527464617</v>
      </c>
      <c r="AT23">
        <f t="shared" si="8"/>
        <v>6.1832424456954875</v>
      </c>
      <c r="AU23">
        <f t="shared" si="8"/>
        <v>-51.198291997583375</v>
      </c>
      <c r="AW23">
        <v>20</v>
      </c>
      <c r="AX23">
        <f>IF(Z23&gt;0, (R23*SUMPRODUCT(K23:$K$98, X23:$X$98)-K23*$AZ$3)/Z23, 0)</f>
        <v>1085.6907118760519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1.7665382E-2</v>
      </c>
      <c r="Q24" s="4">
        <f t="shared" si="22"/>
        <v>25</v>
      </c>
      <c r="R24">
        <f t="shared" si="0"/>
        <v>50000</v>
      </c>
      <c r="S24">
        <f t="shared" si="1"/>
        <v>1062.6763283070331</v>
      </c>
      <c r="U24">
        <f t="shared" si="12"/>
        <v>1.7665382E-2</v>
      </c>
      <c r="V24">
        <f t="shared" si="13"/>
        <v>0.01</v>
      </c>
      <c r="W24">
        <f t="shared" si="14"/>
        <v>0.75368382354506525</v>
      </c>
      <c r="X24">
        <f t="shared" si="15"/>
        <v>1.3314112650144172E-2</v>
      </c>
      <c r="Y24">
        <f t="shared" si="16"/>
        <v>7.5368382354506526E-3</v>
      </c>
      <c r="Z24">
        <f t="shared" si="17"/>
        <v>0.73283287265947039</v>
      </c>
      <c r="AB24">
        <f t="shared" si="18"/>
        <v>818.2675269141065</v>
      </c>
      <c r="AC24">
        <f t="shared" si="19"/>
        <v>778.76414638046163</v>
      </c>
      <c r="AE24">
        <f t="shared" si="2"/>
        <v>0</v>
      </c>
      <c r="AF24">
        <f t="shared" si="3"/>
        <v>0</v>
      </c>
      <c r="AG24">
        <f t="shared" si="3"/>
        <v>-18.32082181648676</v>
      </c>
      <c r="AH24">
        <f t="shared" si="4"/>
        <v>-665.70563250720863</v>
      </c>
      <c r="AI24">
        <f t="shared" si="5"/>
        <v>-684.02645432369536</v>
      </c>
      <c r="AJ24">
        <f t="shared" si="6"/>
        <v>39.503380533644872</v>
      </c>
      <c r="AK24">
        <f t="shared" si="20"/>
        <v>57.27872688398746</v>
      </c>
      <c r="AL24">
        <f t="shared" si="7"/>
        <v>-587.24434690606302</v>
      </c>
      <c r="AN24">
        <f t="shared" si="8"/>
        <v>0</v>
      </c>
      <c r="AO24">
        <f t="shared" si="8"/>
        <v>0</v>
      </c>
      <c r="AP24">
        <f t="shared" si="8"/>
        <v>-1.6957681529775734</v>
      </c>
      <c r="AQ24">
        <f t="shared" si="8"/>
        <v>-61.617454837514131</v>
      </c>
      <c r="AR24">
        <f t="shared" si="8"/>
        <v>-63.313222990491703</v>
      </c>
      <c r="AS24">
        <f t="shared" si="8"/>
        <v>3.6564175622092847</v>
      </c>
      <c r="AT24">
        <f t="shared" si="8"/>
        <v>5.3016967178600307</v>
      </c>
      <c r="AU24">
        <f t="shared" si="8"/>
        <v>-54.355108710422385</v>
      </c>
      <c r="AW24">
        <v>21</v>
      </c>
      <c r="AX24">
        <f>IF(Z24&gt;0, (R24*SUMPRODUCT(K24:$K$98, X24:$X$98)-K24*$AZ$3)/Z24, 0)</f>
        <v>1062.6763283070331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2.1010579000000001E-2</v>
      </c>
      <c r="Q25" s="4">
        <f t="shared" si="22"/>
        <v>25</v>
      </c>
      <c r="R25">
        <f t="shared" si="0"/>
        <v>50000</v>
      </c>
      <c r="S25">
        <f t="shared" si="1"/>
        <v>1034.3432249001514</v>
      </c>
      <c r="U25">
        <f t="shared" si="12"/>
        <v>2.1010579000000001E-2</v>
      </c>
      <c r="V25">
        <f t="shared" si="13"/>
        <v>0.01</v>
      </c>
      <c r="W25">
        <f t="shared" si="14"/>
        <v>0.73283287265947039</v>
      </c>
      <c r="X25">
        <f t="shared" si="15"/>
        <v>1.5397242964808744E-2</v>
      </c>
      <c r="Y25">
        <f t="shared" si="16"/>
        <v>7.3283287265947039E-3</v>
      </c>
      <c r="Z25">
        <f t="shared" si="17"/>
        <v>0.71010730096806696</v>
      </c>
      <c r="AB25">
        <f t="shared" si="18"/>
        <v>778.76414638046163</v>
      </c>
      <c r="AC25">
        <f t="shared" si="19"/>
        <v>734.49467570845275</v>
      </c>
      <c r="AE25">
        <f t="shared" si="2"/>
        <v>0</v>
      </c>
      <c r="AF25">
        <f t="shared" si="3"/>
        <v>0</v>
      </c>
      <c r="AG25">
        <f t="shared" si="3"/>
        <v>-17.752682524201674</v>
      </c>
      <c r="AH25">
        <f t="shared" si="4"/>
        <v>-769.86214824043714</v>
      </c>
      <c r="AI25">
        <f t="shared" si="5"/>
        <v>-787.61483076463878</v>
      </c>
      <c r="AJ25">
        <f t="shared" si="6"/>
        <v>44.269470672008879</v>
      </c>
      <c r="AK25">
        <f t="shared" si="20"/>
        <v>54.513490246632315</v>
      </c>
      <c r="AL25">
        <f t="shared" si="7"/>
        <v>-688.83186984599763</v>
      </c>
      <c r="AN25">
        <f t="shared" si="8"/>
        <v>0</v>
      </c>
      <c r="AO25">
        <f t="shared" si="8"/>
        <v>0</v>
      </c>
      <c r="AP25">
        <f t="shared" si="8"/>
        <v>-1.4671262506285521</v>
      </c>
      <c r="AQ25">
        <f t="shared" si="8"/>
        <v>-63.623340613963201</v>
      </c>
      <c r="AR25">
        <f t="shared" si="8"/>
        <v>-65.090466864591747</v>
      </c>
      <c r="AS25">
        <f t="shared" si="8"/>
        <v>3.6585401916466562</v>
      </c>
      <c r="AT25">
        <f t="shared" si="8"/>
        <v>4.5051316861655177</v>
      </c>
      <c r="AU25">
        <f t="shared" si="8"/>
        <v>-56.926794986779576</v>
      </c>
      <c r="AW25">
        <v>22</v>
      </c>
      <c r="AX25">
        <f>IF(Z25&gt;0, (R25*SUMPRODUCT(K25:$K$98, X25:$X$98)-K25*$AZ$3)/Z25, 0)</f>
        <v>1034.3432249001514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2.4499257999999999E-2</v>
      </c>
      <c r="Q26" s="4">
        <f t="shared" si="22"/>
        <v>25</v>
      </c>
      <c r="R26">
        <f t="shared" si="0"/>
        <v>50000</v>
      </c>
      <c r="S26">
        <f t="shared" si="1"/>
        <v>1001.0960774267243</v>
      </c>
      <c r="U26">
        <f t="shared" si="12"/>
        <v>2.4499257999999999E-2</v>
      </c>
      <c r="V26">
        <f t="shared" si="13"/>
        <v>0.01</v>
      </c>
      <c r="W26">
        <f t="shared" si="14"/>
        <v>0.71010730096806696</v>
      </c>
      <c r="X26">
        <f t="shared" si="15"/>
        <v>1.7397101974100323E-2</v>
      </c>
      <c r="Y26">
        <f t="shared" si="16"/>
        <v>7.1010730096806697E-3</v>
      </c>
      <c r="Z26">
        <f t="shared" si="17"/>
        <v>0.68560912598428603</v>
      </c>
      <c r="AB26">
        <f t="shared" si="18"/>
        <v>734.49467570845275</v>
      </c>
      <c r="AC26">
        <f t="shared" si="19"/>
        <v>686.36060667083359</v>
      </c>
      <c r="AE26">
        <f t="shared" si="2"/>
        <v>0</v>
      </c>
      <c r="AF26">
        <f t="shared" si="3"/>
        <v>0</v>
      </c>
      <c r="AG26">
        <f t="shared" si="3"/>
        <v>-17.14022814960715</v>
      </c>
      <c r="AH26">
        <f t="shared" si="4"/>
        <v>-869.85509870501619</v>
      </c>
      <c r="AI26">
        <f t="shared" si="5"/>
        <v>-886.99532685462339</v>
      </c>
      <c r="AJ26">
        <f t="shared" si="6"/>
        <v>48.134069037619156</v>
      </c>
      <c r="AK26">
        <f t="shared" si="20"/>
        <v>51.4146272995917</v>
      </c>
      <c r="AL26">
        <f t="shared" si="7"/>
        <v>-787.44663051741259</v>
      </c>
      <c r="AN26">
        <f t="shared" si="8"/>
        <v>0</v>
      </c>
      <c r="AO26">
        <f t="shared" si="8"/>
        <v>0</v>
      </c>
      <c r="AP26">
        <f t="shared" si="8"/>
        <v>-1.2647423960620938</v>
      </c>
      <c r="AQ26">
        <f t="shared" si="8"/>
        <v>-64.184829522717081</v>
      </c>
      <c r="AR26">
        <f t="shared" si="8"/>
        <v>-65.449571918779171</v>
      </c>
      <c r="AS26">
        <f t="shared" si="8"/>
        <v>3.5517145556928882</v>
      </c>
      <c r="AT26">
        <f t="shared" si="8"/>
        <v>3.7937802435270114</v>
      </c>
      <c r="AU26">
        <f t="shared" si="8"/>
        <v>-58.104077119559278</v>
      </c>
      <c r="AW26">
        <v>23</v>
      </c>
      <c r="AX26">
        <f>IF(Z26&gt;0, (R26*SUMPRODUCT(K26:$K$98, X26:$X$98)-K26*$AZ$3)/Z26, 0)</f>
        <v>1001.0960774267243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2.8232486000000001E-2</v>
      </c>
      <c r="Q27" s="4">
        <f t="shared" si="22"/>
        <v>25</v>
      </c>
      <c r="R27">
        <f t="shared" si="0"/>
        <v>50000</v>
      </c>
      <c r="S27">
        <f t="shared" si="1"/>
        <v>964.5265060441767</v>
      </c>
      <c r="U27">
        <f t="shared" si="12"/>
        <v>2.8232486000000001E-2</v>
      </c>
      <c r="V27">
        <f t="shared" si="13"/>
        <v>0.01</v>
      </c>
      <c r="W27">
        <f t="shared" si="14"/>
        <v>0.68560912598428603</v>
      </c>
      <c r="X27">
        <f t="shared" si="15"/>
        <v>1.9356450050823593E-2</v>
      </c>
      <c r="Y27">
        <f t="shared" si="16"/>
        <v>6.8560912598428607E-3</v>
      </c>
      <c r="Z27">
        <f t="shared" si="17"/>
        <v>0.6593965846736195</v>
      </c>
      <c r="AB27">
        <f t="shared" si="18"/>
        <v>686.36060667083359</v>
      </c>
      <c r="AC27">
        <f t="shared" si="19"/>
        <v>636.00548391270934</v>
      </c>
      <c r="AE27">
        <f t="shared" si="2"/>
        <v>0</v>
      </c>
      <c r="AF27">
        <f t="shared" si="3"/>
        <v>0</v>
      </c>
      <c r="AG27">
        <f t="shared" si="3"/>
        <v>-16.484914616840488</v>
      </c>
      <c r="AH27">
        <f t="shared" si="4"/>
        <v>-967.82250254117957</v>
      </c>
      <c r="AI27">
        <f t="shared" si="5"/>
        <v>-984.30741715802003</v>
      </c>
      <c r="AJ27">
        <f t="shared" si="6"/>
        <v>50.355122758124253</v>
      </c>
      <c r="AK27">
        <f t="shared" si="20"/>
        <v>48.045242466958356</v>
      </c>
      <c r="AL27">
        <f t="shared" si="7"/>
        <v>-885.90705193293741</v>
      </c>
      <c r="AN27">
        <f t="shared" si="8"/>
        <v>0</v>
      </c>
      <c r="AO27">
        <f t="shared" si="8"/>
        <v>0</v>
      </c>
      <c r="AP27">
        <f t="shared" si="8"/>
        <v>-1.0860608483134313</v>
      </c>
      <c r="AQ27">
        <f t="shared" si="8"/>
        <v>-63.762182125766991</v>
      </c>
      <c r="AR27">
        <f t="shared" si="8"/>
        <v>-64.848242974080421</v>
      </c>
      <c r="AS27">
        <f t="shared" si="8"/>
        <v>3.3175014011748085</v>
      </c>
      <c r="AT27">
        <f t="shared" si="8"/>
        <v>3.1653216291325967</v>
      </c>
      <c r="AU27">
        <f t="shared" si="8"/>
        <v>-58.365419943773013</v>
      </c>
      <c r="AW27">
        <v>24</v>
      </c>
      <c r="AX27">
        <f>IF(Z27&gt;0, (R27*SUMPRODUCT(K27:$K$98, X27:$X$98)-K27*$AZ$3)/Z27, 0)</f>
        <v>964.5265060441767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3.2345626000000002E-2</v>
      </c>
      <c r="Q28" s="4">
        <f t="shared" si="22"/>
        <v>25</v>
      </c>
      <c r="R28">
        <f t="shared" si="0"/>
        <v>50000</v>
      </c>
      <c r="S28">
        <f t="shared" si="1"/>
        <v>925.75661466297402</v>
      </c>
      <c r="U28">
        <f t="shared" si="12"/>
        <v>3.2345626000000002E-2</v>
      </c>
      <c r="V28">
        <f t="shared" si="13"/>
        <v>0.01</v>
      </c>
      <c r="W28">
        <f t="shared" si="14"/>
        <v>0.6593965846736195</v>
      </c>
      <c r="X28">
        <f t="shared" si="15"/>
        <v>2.1328595313530228E-2</v>
      </c>
      <c r="Y28">
        <f t="shared" si="16"/>
        <v>6.5939658467361953E-3</v>
      </c>
      <c r="Z28">
        <f t="shared" si="17"/>
        <v>0.63147402351335302</v>
      </c>
      <c r="AB28">
        <f t="shared" si="18"/>
        <v>636.00548391270934</v>
      </c>
      <c r="AC28">
        <f t="shared" si="19"/>
        <v>584.59125425532898</v>
      </c>
      <c r="AE28">
        <f t="shared" si="2"/>
        <v>0</v>
      </c>
      <c r="AF28">
        <f t="shared" si="3"/>
        <v>0</v>
      </c>
      <c r="AG28">
        <f t="shared" si="3"/>
        <v>-15.786850587833825</v>
      </c>
      <c r="AH28">
        <f t="shared" si="4"/>
        <v>-1066.4297656765114</v>
      </c>
      <c r="AI28">
        <f t="shared" si="5"/>
        <v>-1082.2166162643452</v>
      </c>
      <c r="AJ28">
        <f t="shared" si="6"/>
        <v>51.414229657380361</v>
      </c>
      <c r="AK28">
        <f t="shared" si="20"/>
        <v>44.520383873889656</v>
      </c>
      <c r="AL28">
        <f t="shared" si="7"/>
        <v>-986.28200273307516</v>
      </c>
      <c r="AN28">
        <f t="shared" si="8"/>
        <v>0</v>
      </c>
      <c r="AO28">
        <f t="shared" si="8"/>
        <v>0</v>
      </c>
      <c r="AP28">
        <f t="shared" si="8"/>
        <v>-0.92863475162277487</v>
      </c>
      <c r="AQ28">
        <f t="shared" si="8"/>
        <v>-62.730925022837454</v>
      </c>
      <c r="AR28">
        <f t="shared" si="8"/>
        <v>-63.659559774460234</v>
      </c>
      <c r="AS28">
        <f t="shared" si="8"/>
        <v>3.024354992284056</v>
      </c>
      <c r="AT28">
        <f t="shared" si="8"/>
        <v>2.6188361884378213</v>
      </c>
      <c r="AU28">
        <f t="shared" si="8"/>
        <v>-58.016368593738356</v>
      </c>
      <c r="AW28">
        <v>25</v>
      </c>
      <c r="AX28">
        <f>IF(Z28&gt;0, (R28*SUMPRODUCT(K28:$K$98, X28:$X$98)-K28*$AZ$3)/Z28, 0)</f>
        <v>925.75661466297402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3.7265510000000002E-2</v>
      </c>
      <c r="Q29" s="4">
        <f t="shared" si="22"/>
        <v>25</v>
      </c>
      <c r="R29">
        <f t="shared" si="0"/>
        <v>50000</v>
      </c>
      <c r="S29">
        <f t="shared" si="1"/>
        <v>885.7401918346967</v>
      </c>
      <c r="U29">
        <f t="shared" si="12"/>
        <v>3.7265510000000002E-2</v>
      </c>
      <c r="V29">
        <f t="shared" si="13"/>
        <v>0.01</v>
      </c>
      <c r="W29">
        <f t="shared" si="14"/>
        <v>0.63147402351335302</v>
      </c>
      <c r="X29">
        <f t="shared" si="15"/>
        <v>2.3532201537977093E-2</v>
      </c>
      <c r="Y29">
        <f t="shared" si="16"/>
        <v>6.3147402351335299E-3</v>
      </c>
      <c r="Z29">
        <f t="shared" si="17"/>
        <v>0.60162708174024238</v>
      </c>
      <c r="AB29">
        <f t="shared" si="18"/>
        <v>584.59125425532898</v>
      </c>
      <c r="AC29">
        <f t="shared" si="19"/>
        <v>532.88528679355102</v>
      </c>
      <c r="AE29">
        <f t="shared" si="2"/>
        <v>0</v>
      </c>
      <c r="AF29">
        <f t="shared" si="3"/>
        <v>0</v>
      </c>
      <c r="AG29">
        <f t="shared" si="3"/>
        <v>-15.04067704350606</v>
      </c>
      <c r="AH29">
        <f t="shared" si="4"/>
        <v>-1176.6100768988547</v>
      </c>
      <c r="AI29">
        <f t="shared" si="5"/>
        <v>-1191.6507539423608</v>
      </c>
      <c r="AJ29">
        <f t="shared" si="6"/>
        <v>51.705967461777959</v>
      </c>
      <c r="AK29">
        <f t="shared" si="20"/>
        <v>40.921387797873031</v>
      </c>
      <c r="AL29">
        <f t="shared" si="7"/>
        <v>-1099.02339868271</v>
      </c>
      <c r="AN29">
        <f t="shared" si="8"/>
        <v>0</v>
      </c>
      <c r="AO29">
        <f t="shared" si="8"/>
        <v>0</v>
      </c>
      <c r="AP29">
        <f t="shared" si="8"/>
        <v>-0.7899485325746437</v>
      </c>
      <c r="AQ29">
        <f t="shared" si="8"/>
        <v>-61.796513612403629</v>
      </c>
      <c r="AR29">
        <f t="shared" si="8"/>
        <v>-62.58646214497827</v>
      </c>
      <c r="AS29">
        <f t="shared" si="8"/>
        <v>2.7156392630223367</v>
      </c>
      <c r="AT29">
        <f t="shared" si="8"/>
        <v>2.1492244098017292</v>
      </c>
      <c r="AU29">
        <f t="shared" si="8"/>
        <v>-57.721598472154213</v>
      </c>
      <c r="AW29">
        <v>26</v>
      </c>
      <c r="AX29">
        <f>IF(Z29&gt;0, (R29*SUMPRODUCT(K29:$K$98, X29:$X$98)-K29*$AZ$3)/Z29, 0)</f>
        <v>885.7401918346967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4.2512064000000002E-2</v>
      </c>
      <c r="Q30" s="4">
        <f t="shared" si="22"/>
        <v>25</v>
      </c>
      <c r="R30">
        <f t="shared" si="0"/>
        <v>50000</v>
      </c>
      <c r="S30">
        <f t="shared" si="1"/>
        <v>843.69028197166472</v>
      </c>
      <c r="U30">
        <f t="shared" si="12"/>
        <v>4.2512064000000002E-2</v>
      </c>
      <c r="V30">
        <f t="shared" si="13"/>
        <v>0.01</v>
      </c>
      <c r="W30">
        <f t="shared" si="14"/>
        <v>0.60162708174024238</v>
      </c>
      <c r="X30">
        <f t="shared" si="15"/>
        <v>2.5576409003074417E-2</v>
      </c>
      <c r="Y30">
        <f t="shared" si="16"/>
        <v>6.0162708174024242E-3</v>
      </c>
      <c r="Z30">
        <f t="shared" si="17"/>
        <v>0.57003440191976551</v>
      </c>
      <c r="AB30">
        <f t="shared" si="18"/>
        <v>532.88528679355102</v>
      </c>
      <c r="AC30">
        <f t="shared" si="19"/>
        <v>480.93248528923624</v>
      </c>
      <c r="AE30">
        <f t="shared" si="2"/>
        <v>0</v>
      </c>
      <c r="AF30">
        <f t="shared" si="3"/>
        <v>0</v>
      </c>
      <c r="AG30">
        <f t="shared" si="3"/>
        <v>-14.250860047994138</v>
      </c>
      <c r="AH30">
        <f t="shared" si="4"/>
        <v>-1278.8204501537209</v>
      </c>
      <c r="AI30">
        <f t="shared" si="5"/>
        <v>-1293.0713102017151</v>
      </c>
      <c r="AJ30">
        <f t="shared" si="6"/>
        <v>51.952801504314778</v>
      </c>
      <c r="AK30">
        <f t="shared" si="20"/>
        <v>37.301970075548574</v>
      </c>
      <c r="AL30">
        <f t="shared" si="7"/>
        <v>-1203.8165386218518</v>
      </c>
      <c r="AN30">
        <f t="shared" si="8"/>
        <v>0</v>
      </c>
      <c r="AO30">
        <f t="shared" si="8"/>
        <v>0</v>
      </c>
      <c r="AP30">
        <f t="shared" si="8"/>
        <v>-0.66827384346015872</v>
      </c>
      <c r="AQ30">
        <f t="shared" si="8"/>
        <v>-59.968468881284529</v>
      </c>
      <c r="AR30">
        <f t="shared" si="8"/>
        <v>-60.636742724744693</v>
      </c>
      <c r="AS30">
        <f t="shared" si="8"/>
        <v>2.4362528452939189</v>
      </c>
      <c r="AT30">
        <f t="shared" si="8"/>
        <v>1.7492229119555049</v>
      </c>
      <c r="AU30">
        <f t="shared" si="8"/>
        <v>-56.451266967495272</v>
      </c>
      <c r="AW30">
        <v>27</v>
      </c>
      <c r="AX30">
        <f>IF(Z30&gt;0, (R30*SUMPRODUCT(K30:$K$98, X30:$X$98)-K30*$AZ$3)/Z30, 0)</f>
        <v>843.69028197166472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4.7737861999999999E-2</v>
      </c>
      <c r="Q31" s="4">
        <f t="shared" si="22"/>
        <v>25</v>
      </c>
      <c r="R31">
        <f t="shared" si="0"/>
        <v>50000</v>
      </c>
      <c r="S31">
        <f t="shared" si="1"/>
        <v>800.10347307289464</v>
      </c>
      <c r="U31">
        <f t="shared" si="12"/>
        <v>4.7737861999999999E-2</v>
      </c>
      <c r="V31">
        <f t="shared" si="13"/>
        <v>0.01</v>
      </c>
      <c r="W31">
        <f t="shared" si="14"/>
        <v>0.57003440191976551</v>
      </c>
      <c r="X31">
        <f t="shared" si="15"/>
        <v>2.7212223614098301E-2</v>
      </c>
      <c r="Y31">
        <f t="shared" si="16"/>
        <v>5.7003440191976552E-3</v>
      </c>
      <c r="Z31">
        <f t="shared" si="17"/>
        <v>0.53712183428646965</v>
      </c>
      <c r="AB31">
        <f t="shared" si="18"/>
        <v>480.93248528923624</v>
      </c>
      <c r="AC31">
        <f t="shared" si="19"/>
        <v>429.75304507588817</v>
      </c>
      <c r="AE31">
        <f t="shared" si="2"/>
        <v>0</v>
      </c>
      <c r="AF31">
        <f t="shared" si="3"/>
        <v>0</v>
      </c>
      <c r="AG31">
        <f t="shared" si="3"/>
        <v>-13.428045857161742</v>
      </c>
      <c r="AH31">
        <f t="shared" si="4"/>
        <v>-1360.6111807049151</v>
      </c>
      <c r="AI31">
        <f t="shared" si="5"/>
        <v>-1374.0392265620769</v>
      </c>
      <c r="AJ31">
        <f t="shared" si="6"/>
        <v>51.179440213348073</v>
      </c>
      <c r="AK31">
        <f t="shared" si="20"/>
        <v>33.665273970246538</v>
      </c>
      <c r="AL31">
        <f t="shared" si="7"/>
        <v>-1289.1945123784824</v>
      </c>
      <c r="AN31">
        <f t="shared" si="8"/>
        <v>0</v>
      </c>
      <c r="AO31">
        <f t="shared" si="8"/>
        <v>0</v>
      </c>
      <c r="AP31">
        <f t="shared" si="8"/>
        <v>-0.562222446882363</v>
      </c>
      <c r="AQ31">
        <f t="shared" si="8"/>
        <v>-56.96779378091189</v>
      </c>
      <c r="AR31">
        <f t="shared" si="8"/>
        <v>-57.530016227794256</v>
      </c>
      <c r="AS31">
        <f t="shared" si="8"/>
        <v>2.1428456837948353</v>
      </c>
      <c r="AT31">
        <f t="shared" si="8"/>
        <v>1.4095403685579737</v>
      </c>
      <c r="AU31">
        <f t="shared" si="8"/>
        <v>-53.977630175441455</v>
      </c>
      <c r="AW31">
        <v>28</v>
      </c>
      <c r="AX31">
        <f>IF(Z31&gt;0, (R31*SUMPRODUCT(K31:$K$98, X31:$X$98)-K31*$AZ$3)/Z31, 0)</f>
        <v>800.10347307289464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5.3487053E-2</v>
      </c>
      <c r="Q32" s="4">
        <f t="shared" si="22"/>
        <v>25</v>
      </c>
      <c r="R32">
        <f t="shared" si="0"/>
        <v>50000</v>
      </c>
      <c r="S32">
        <f t="shared" si="1"/>
        <v>756.69242572764824</v>
      </c>
      <c r="U32">
        <f t="shared" si="12"/>
        <v>5.3487053E-2</v>
      </c>
      <c r="V32">
        <f t="shared" si="13"/>
        <v>0.01</v>
      </c>
      <c r="W32">
        <f t="shared" si="14"/>
        <v>0.53712183428646965</v>
      </c>
      <c r="X32">
        <f t="shared" si="15"/>
        <v>2.8729064017937619E-2</v>
      </c>
      <c r="Y32">
        <f t="shared" si="16"/>
        <v>5.3712183428646964E-3</v>
      </c>
      <c r="Z32">
        <f t="shared" si="17"/>
        <v>0.50302155192566733</v>
      </c>
      <c r="AB32">
        <f t="shared" si="18"/>
        <v>429.75304507588817</v>
      </c>
      <c r="AC32">
        <f t="shared" si="19"/>
        <v>380.6325983199194</v>
      </c>
      <c r="AE32">
        <f t="shared" si="2"/>
        <v>0</v>
      </c>
      <c r="AF32">
        <f t="shared" si="3"/>
        <v>0</v>
      </c>
      <c r="AG32">
        <f t="shared" si="3"/>
        <v>-12.575538798141682</v>
      </c>
      <c r="AH32">
        <f t="shared" si="4"/>
        <v>-1436.4532008968808</v>
      </c>
      <c r="AI32">
        <f t="shared" si="5"/>
        <v>-1449.0287396950225</v>
      </c>
      <c r="AJ32">
        <f t="shared" si="6"/>
        <v>49.120446755968771</v>
      </c>
      <c r="AK32">
        <f t="shared" si="20"/>
        <v>30.082713155312174</v>
      </c>
      <c r="AL32">
        <f t="shared" si="7"/>
        <v>-1369.8255797837417</v>
      </c>
      <c r="AN32">
        <f t="shared" si="8"/>
        <v>0</v>
      </c>
      <c r="AO32">
        <f t="shared" si="8"/>
        <v>0</v>
      </c>
      <c r="AP32">
        <f t="shared" si="8"/>
        <v>-0.47011482196370769</v>
      </c>
      <c r="AQ32">
        <f t="shared" si="8"/>
        <v>-53.699324668190407</v>
      </c>
      <c r="AR32">
        <f t="shared" si="8"/>
        <v>-54.169439490154112</v>
      </c>
      <c r="AS32">
        <f t="shared" si="8"/>
        <v>1.8362831567004063</v>
      </c>
      <c r="AT32">
        <f t="shared" si="8"/>
        <v>1.1245903309752991</v>
      </c>
      <c r="AU32">
        <f t="shared" si="8"/>
        <v>-51.208566002478413</v>
      </c>
      <c r="AW32">
        <v>29</v>
      </c>
      <c r="AX32">
        <f>IF(Z32&gt;0, (R32*SUMPRODUCT(K32:$K$98, X32:$X$98)-K32*$AZ$3)/Z32, 0)</f>
        <v>756.69242572764824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5.9601715E-2</v>
      </c>
      <c r="Q33" s="4">
        <f t="shared" si="22"/>
        <v>25</v>
      </c>
      <c r="R33">
        <f t="shared" si="0"/>
        <v>50000</v>
      </c>
      <c r="S33">
        <f t="shared" si="1"/>
        <v>713.5308129485669</v>
      </c>
      <c r="U33">
        <f t="shared" si="12"/>
        <v>5.9601715E-2</v>
      </c>
      <c r="V33">
        <f t="shared" si="13"/>
        <v>0.01</v>
      </c>
      <c r="W33">
        <f t="shared" si="14"/>
        <v>0.50302155192566733</v>
      </c>
      <c r="X33">
        <f t="shared" si="15"/>
        <v>2.9980947176731325E-2</v>
      </c>
      <c r="Y33">
        <f t="shared" si="16"/>
        <v>5.0302155192566735E-3</v>
      </c>
      <c r="Z33">
        <f t="shared" si="17"/>
        <v>0.4680103892296793</v>
      </c>
      <c r="AB33">
        <f t="shared" si="18"/>
        <v>380.6325983199194</v>
      </c>
      <c r="AC33">
        <f t="shared" si="19"/>
        <v>333.93983349542827</v>
      </c>
      <c r="AE33">
        <f t="shared" si="2"/>
        <v>0</v>
      </c>
      <c r="AF33">
        <f t="shared" si="3"/>
        <v>0</v>
      </c>
      <c r="AG33">
        <f t="shared" si="3"/>
        <v>-11.700259730741983</v>
      </c>
      <c r="AH33">
        <f t="shared" si="4"/>
        <v>-1499.0473588365662</v>
      </c>
      <c r="AI33">
        <f t="shared" si="5"/>
        <v>-1510.7476185673081</v>
      </c>
      <c r="AJ33">
        <f t="shared" si="6"/>
        <v>46.692764824491121</v>
      </c>
      <c r="AK33">
        <f t="shared" si="20"/>
        <v>26.64428188239436</v>
      </c>
      <c r="AL33">
        <f t="shared" si="7"/>
        <v>-1437.4105718604226</v>
      </c>
      <c r="AN33">
        <f t="shared" si="8"/>
        <v>0</v>
      </c>
      <c r="AO33">
        <f t="shared" si="8"/>
        <v>0</v>
      </c>
      <c r="AP33">
        <f t="shared" si="8"/>
        <v>-0.39053037866795892</v>
      </c>
      <c r="AQ33">
        <f t="shared" si="8"/>
        <v>-50.035088635636875</v>
      </c>
      <c r="AR33">
        <f t="shared" si="8"/>
        <v>-50.425619014304829</v>
      </c>
      <c r="AS33">
        <f t="shared" si="8"/>
        <v>1.5585075500547101</v>
      </c>
      <c r="AT33">
        <f t="shared" si="8"/>
        <v>0.88933081250559887</v>
      </c>
      <c r="AU33">
        <f t="shared" si="8"/>
        <v>-47.977780651744517</v>
      </c>
      <c r="AW33">
        <v>30</v>
      </c>
      <c r="AX33">
        <f>IF(Z33&gt;0, (R33*SUMPRODUCT(K33:$K$98, X33:$X$98)-K33*$AZ$3)/Z33, 0)</f>
        <v>713.5308129485669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6.6409420999999996E-2</v>
      </c>
      <c r="Q34" s="4">
        <f t="shared" si="22"/>
        <v>25</v>
      </c>
      <c r="R34">
        <f t="shared" si="0"/>
        <v>50000</v>
      </c>
      <c r="S34">
        <f t="shared" si="1"/>
        <v>671.27960905698319</v>
      </c>
      <c r="U34">
        <f t="shared" si="12"/>
        <v>6.6409420999999996E-2</v>
      </c>
      <c r="V34">
        <f t="shared" si="13"/>
        <v>0.01</v>
      </c>
      <c r="W34">
        <f t="shared" si="14"/>
        <v>0.4680103892296793</v>
      </c>
      <c r="X34">
        <f t="shared" si="15"/>
        <v>3.1080298970727636E-2</v>
      </c>
      <c r="Y34">
        <f t="shared" si="16"/>
        <v>4.6801038922967934E-3</v>
      </c>
      <c r="Z34">
        <f t="shared" si="17"/>
        <v>0.4322499863666549</v>
      </c>
      <c r="AB34">
        <f t="shared" si="18"/>
        <v>333.93983349542827</v>
      </c>
      <c r="AC34">
        <f t="shared" si="19"/>
        <v>290.16060186309443</v>
      </c>
      <c r="AE34">
        <f t="shared" si="2"/>
        <v>0</v>
      </c>
      <c r="AF34">
        <f t="shared" si="3"/>
        <v>0</v>
      </c>
      <c r="AG34">
        <f t="shared" si="3"/>
        <v>-10.806249659166372</v>
      </c>
      <c r="AH34">
        <f t="shared" si="4"/>
        <v>-1554.0149485363818</v>
      </c>
      <c r="AI34">
        <f t="shared" si="5"/>
        <v>-1564.821198195548</v>
      </c>
      <c r="AJ34">
        <f t="shared" si="6"/>
        <v>43.779231632333847</v>
      </c>
      <c r="AK34">
        <f t="shared" si="20"/>
        <v>23.375788344679982</v>
      </c>
      <c r="AL34">
        <f t="shared" si="7"/>
        <v>-1497.6661782185342</v>
      </c>
      <c r="AN34">
        <f t="shared" si="8"/>
        <v>0</v>
      </c>
      <c r="AO34">
        <f t="shared" si="8"/>
        <v>0</v>
      </c>
      <c r="AP34">
        <f t="shared" si="8"/>
        <v>-0.32204480227770482</v>
      </c>
      <c r="AQ34">
        <f t="shared" si="8"/>
        <v>-46.312314875446248</v>
      </c>
      <c r="AR34">
        <f t="shared" si="8"/>
        <v>-46.63435967772395</v>
      </c>
      <c r="AS34">
        <f t="shared" si="8"/>
        <v>1.3046963044154234</v>
      </c>
      <c r="AT34">
        <f t="shared" si="8"/>
        <v>0.69663864643015105</v>
      </c>
      <c r="AU34">
        <f t="shared" ref="AU34:AU89" si="23">AL34*$K34</f>
        <v>-44.633024726878375</v>
      </c>
      <c r="AW34">
        <v>31</v>
      </c>
      <c r="AX34">
        <f>IF(Z34&gt;0, (R34*SUMPRODUCT(K34:$K$98, X34:$X$98)-K34*$AZ$3)/Z34, 0)</f>
        <v>671.27960905698319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7.4261202999999998E-2</v>
      </c>
      <c r="Q35" s="4">
        <f t="shared" si="22"/>
        <v>25</v>
      </c>
      <c r="R35">
        <f t="shared" si="0"/>
        <v>50000</v>
      </c>
      <c r="S35">
        <f t="shared" si="1"/>
        <v>630.15709246949905</v>
      </c>
      <c r="U35">
        <f t="shared" si="12"/>
        <v>7.4261202999999998E-2</v>
      </c>
      <c r="V35">
        <f t="shared" si="13"/>
        <v>0.01</v>
      </c>
      <c r="W35">
        <f t="shared" si="14"/>
        <v>0.4322499863666549</v>
      </c>
      <c r="X35">
        <f t="shared" si="15"/>
        <v>3.2099403984321394E-2</v>
      </c>
      <c r="Y35">
        <f t="shared" si="16"/>
        <v>4.3224998636665493E-3</v>
      </c>
      <c r="Z35">
        <f t="shared" si="17"/>
        <v>0.39582808251866697</v>
      </c>
      <c r="AB35">
        <f t="shared" si="18"/>
        <v>290.16060186309443</v>
      </c>
      <c r="AC35">
        <f t="shared" si="19"/>
        <v>249.43387359774013</v>
      </c>
      <c r="AE35">
        <f t="shared" si="2"/>
        <v>0</v>
      </c>
      <c r="AF35">
        <f t="shared" ref="AF35:AG66" si="24">-$Z35*P35</f>
        <v>0</v>
      </c>
      <c r="AG35">
        <f t="shared" si="24"/>
        <v>-9.8957020629666737</v>
      </c>
      <c r="AH35">
        <f t="shared" si="4"/>
        <v>-1604.9701992160697</v>
      </c>
      <c r="AI35">
        <f t="shared" si="5"/>
        <v>-1614.8659012790363</v>
      </c>
      <c r="AJ35">
        <f t="shared" si="6"/>
        <v>40.726728265354296</v>
      </c>
      <c r="AK35">
        <f t="shared" si="20"/>
        <v>20.311242130416613</v>
      </c>
      <c r="AL35">
        <f t="shared" si="7"/>
        <v>-1553.8279308832655</v>
      </c>
      <c r="AN35">
        <f t="shared" ref="AN35:AT66" si="25">AE35*$K35</f>
        <v>0</v>
      </c>
      <c r="AO35">
        <f t="shared" si="25"/>
        <v>0</v>
      </c>
      <c r="AP35">
        <f t="shared" si="25"/>
        <v>-0.26331153555168596</v>
      </c>
      <c r="AQ35">
        <f t="shared" si="25"/>
        <v>-42.706132923284827</v>
      </c>
      <c r="AR35">
        <f t="shared" si="25"/>
        <v>-42.969444458836513</v>
      </c>
      <c r="AS35">
        <f t="shared" si="25"/>
        <v>1.08368433985893</v>
      </c>
      <c r="AT35">
        <f t="shared" si="25"/>
        <v>0.54045527242952796</v>
      </c>
      <c r="AU35">
        <f t="shared" si="23"/>
        <v>-41.345304846548053</v>
      </c>
      <c r="AW35">
        <v>32</v>
      </c>
      <c r="AX35">
        <f>IF(Z35&gt;0, (R35*SUMPRODUCT(K35:$K$98, X35:$X$98)-K35*$AZ$3)/Z35, 0)</f>
        <v>630.15709246949905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8.2657132999999994E-2</v>
      </c>
      <c r="Q36" s="4">
        <f t="shared" si="22"/>
        <v>25</v>
      </c>
      <c r="R36">
        <f t="shared" si="0"/>
        <v>50000</v>
      </c>
      <c r="S36">
        <f t="shared" si="1"/>
        <v>589.48578039456697</v>
      </c>
      <c r="U36">
        <f t="shared" si="12"/>
        <v>8.2657132999999994E-2</v>
      </c>
      <c r="V36">
        <f t="shared" si="13"/>
        <v>0.01</v>
      </c>
      <c r="W36">
        <f t="shared" si="14"/>
        <v>0.39582808251866697</v>
      </c>
      <c r="X36">
        <f t="shared" si="15"/>
        <v>3.2718014461880426E-2</v>
      </c>
      <c r="Y36">
        <f t="shared" si="16"/>
        <v>3.9582808251866696E-3</v>
      </c>
      <c r="Z36">
        <f t="shared" si="17"/>
        <v>0.35915178723159985</v>
      </c>
      <c r="AB36">
        <f t="shared" si="18"/>
        <v>249.43387359774013</v>
      </c>
      <c r="AC36">
        <f t="shared" si="19"/>
        <v>211.71487157632311</v>
      </c>
      <c r="AE36">
        <f t="shared" si="2"/>
        <v>0</v>
      </c>
      <c r="AF36">
        <f t="shared" si="24"/>
        <v>0</v>
      </c>
      <c r="AG36">
        <f t="shared" si="24"/>
        <v>-8.9787946807899957</v>
      </c>
      <c r="AH36">
        <f t="shared" si="4"/>
        <v>-1635.9007230940213</v>
      </c>
      <c r="AI36">
        <f t="shared" si="5"/>
        <v>-1644.8795177748113</v>
      </c>
      <c r="AJ36">
        <f t="shared" si="6"/>
        <v>37.719002021417026</v>
      </c>
      <c r="AK36">
        <f t="shared" si="20"/>
        <v>17.460371151841812</v>
      </c>
      <c r="AL36">
        <f t="shared" si="7"/>
        <v>-1589.7001446015524</v>
      </c>
      <c r="AN36">
        <f t="shared" si="25"/>
        <v>0</v>
      </c>
      <c r="AO36">
        <f t="shared" si="25"/>
        <v>0</v>
      </c>
      <c r="AP36">
        <f t="shared" si="25"/>
        <v>-0.21331593176932065</v>
      </c>
      <c r="AQ36">
        <f t="shared" si="25"/>
        <v>-38.865315383089161</v>
      </c>
      <c r="AR36">
        <f t="shared" si="25"/>
        <v>-39.078631314858484</v>
      </c>
      <c r="AS36">
        <f t="shared" si="25"/>
        <v>0.8961185045050537</v>
      </c>
      <c r="AT36">
        <f t="shared" si="25"/>
        <v>0.41481907914232397</v>
      </c>
      <c r="AU36">
        <f t="shared" si="23"/>
        <v>-37.767693731211104</v>
      </c>
      <c r="AW36">
        <v>33</v>
      </c>
      <c r="AX36">
        <f>IF(Z36&gt;0, (R36*SUMPRODUCT(K36:$K$98, X36:$X$98)-K36*$AZ$3)/Z36, 0)</f>
        <v>589.48578039456697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9.1575552000000005E-2</v>
      </c>
      <c r="Q37" s="4">
        <f t="shared" si="22"/>
        <v>25</v>
      </c>
      <c r="R37">
        <f t="shared" si="0"/>
        <v>50000</v>
      </c>
      <c r="S37">
        <f t="shared" si="1"/>
        <v>549.48381200928316</v>
      </c>
      <c r="U37">
        <f t="shared" si="12"/>
        <v>9.1575552000000005E-2</v>
      </c>
      <c r="V37">
        <f t="shared" si="13"/>
        <v>0.01</v>
      </c>
      <c r="W37">
        <f t="shared" si="14"/>
        <v>0.35915178723159985</v>
      </c>
      <c r="X37">
        <f t="shared" si="15"/>
        <v>3.2889523167520307E-2</v>
      </c>
      <c r="Y37">
        <f t="shared" si="16"/>
        <v>3.5915178723159987E-3</v>
      </c>
      <c r="Z37">
        <f t="shared" si="17"/>
        <v>0.32267074619176356</v>
      </c>
      <c r="AB37">
        <f t="shared" si="18"/>
        <v>211.71487157632311</v>
      </c>
      <c r="AC37">
        <f t="shared" si="19"/>
        <v>177.30235164133012</v>
      </c>
      <c r="AE37">
        <f t="shared" si="2"/>
        <v>0</v>
      </c>
      <c r="AF37">
        <f t="shared" si="24"/>
        <v>0</v>
      </c>
      <c r="AG37">
        <f t="shared" si="24"/>
        <v>-8.0667686547940889</v>
      </c>
      <c r="AH37">
        <f t="shared" si="4"/>
        <v>-1644.4761583760153</v>
      </c>
      <c r="AI37">
        <f t="shared" si="5"/>
        <v>-1652.5429270308093</v>
      </c>
      <c r="AJ37">
        <f t="shared" si="6"/>
        <v>34.412519934992986</v>
      </c>
      <c r="AK37">
        <f t="shared" si="20"/>
        <v>14.820041010342619</v>
      </c>
      <c r="AL37">
        <f t="shared" si="7"/>
        <v>-1603.3103660854736</v>
      </c>
      <c r="AN37">
        <f t="shared" si="25"/>
        <v>0</v>
      </c>
      <c r="AO37">
        <f t="shared" si="25"/>
        <v>0</v>
      </c>
      <c r="AP37">
        <f t="shared" si="25"/>
        <v>-0.17111450736558712</v>
      </c>
      <c r="AQ37">
        <f t="shared" si="25"/>
        <v>-34.883078932446203</v>
      </c>
      <c r="AR37">
        <f t="shared" si="25"/>
        <v>-35.05419343981179</v>
      </c>
      <c r="AS37">
        <f t="shared" si="25"/>
        <v>0.72996780345067169</v>
      </c>
      <c r="AT37">
        <f t="shared" si="25"/>
        <v>0.31436677127408053</v>
      </c>
      <c r="AU37">
        <f t="shared" si="23"/>
        <v>-34.009858865087033</v>
      </c>
      <c r="AW37">
        <v>34</v>
      </c>
      <c r="AX37">
        <f>IF(Z37&gt;0, (R37*SUMPRODUCT(K37:$K$98, X37:$X$98)-K37*$AZ$3)/Z37, 0)</f>
        <v>549.48381200928316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0.101620166</v>
      </c>
      <c r="Q38" s="4">
        <f t="shared" si="22"/>
        <v>25</v>
      </c>
      <c r="R38">
        <f t="shared" si="0"/>
        <v>50000</v>
      </c>
      <c r="S38">
        <f t="shared" si="1"/>
        <v>510.70241124339935</v>
      </c>
      <c r="U38">
        <f t="shared" si="12"/>
        <v>0.101620166</v>
      </c>
      <c r="V38">
        <f t="shared" si="13"/>
        <v>0.01</v>
      </c>
      <c r="W38">
        <f t="shared" si="14"/>
        <v>0.32267074619176356</v>
      </c>
      <c r="X38">
        <f t="shared" si="15"/>
        <v>3.2789854791350881E-2</v>
      </c>
      <c r="Y38">
        <f t="shared" si="16"/>
        <v>3.2267074619176358E-3</v>
      </c>
      <c r="Z38">
        <f t="shared" si="17"/>
        <v>0.28665418393849507</v>
      </c>
      <c r="AB38">
        <f t="shared" si="18"/>
        <v>177.30235164133012</v>
      </c>
      <c r="AC38">
        <f t="shared" si="19"/>
        <v>146.39498293039836</v>
      </c>
      <c r="AE38">
        <f t="shared" si="2"/>
        <v>0</v>
      </c>
      <c r="AF38">
        <f t="shared" si="24"/>
        <v>0</v>
      </c>
      <c r="AG38">
        <f t="shared" si="24"/>
        <v>-7.1663545984623767</v>
      </c>
      <c r="AH38">
        <f t="shared" si="4"/>
        <v>-1639.492739567544</v>
      </c>
      <c r="AI38">
        <f t="shared" si="5"/>
        <v>-1646.6590941660065</v>
      </c>
      <c r="AJ38">
        <f t="shared" si="6"/>
        <v>30.907368710931763</v>
      </c>
      <c r="AK38">
        <f t="shared" si="20"/>
        <v>12.41116461489311</v>
      </c>
      <c r="AL38">
        <f t="shared" si="7"/>
        <v>-1603.3405608401818</v>
      </c>
      <c r="AN38">
        <f t="shared" si="25"/>
        <v>0</v>
      </c>
      <c r="AO38">
        <f t="shared" si="25"/>
        <v>0</v>
      </c>
      <c r="AP38">
        <f t="shared" si="25"/>
        <v>-0.13572739075752865</v>
      </c>
      <c r="AQ38">
        <f t="shared" si="25"/>
        <v>-31.05122257767712</v>
      </c>
      <c r="AR38">
        <f t="shared" si="25"/>
        <v>-31.18694996843465</v>
      </c>
      <c r="AS38">
        <f t="shared" si="25"/>
        <v>0.58537104921039351</v>
      </c>
      <c r="AT38">
        <f t="shared" si="25"/>
        <v>0.23506162949333348</v>
      </c>
      <c r="AU38">
        <f t="shared" si="23"/>
        <v>-30.366517289730925</v>
      </c>
      <c r="AW38">
        <v>35</v>
      </c>
      <c r="AX38">
        <f>IF(Z38&gt;0, (R38*SUMPRODUCT(K38:$K$98, X38:$X$98)-K38*$AZ$3)/Z38, 0)</f>
        <v>510.70241124339935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0.112947091</v>
      </c>
      <c r="Q39" s="4">
        <f t="shared" si="22"/>
        <v>25</v>
      </c>
      <c r="R39">
        <f t="shared" si="0"/>
        <v>50000</v>
      </c>
      <c r="S39">
        <f t="shared" si="1"/>
        <v>472.90514567889323</v>
      </c>
      <c r="U39">
        <f t="shared" si="12"/>
        <v>0.112947091</v>
      </c>
      <c r="V39">
        <f t="shared" si="13"/>
        <v>0.01</v>
      </c>
      <c r="W39">
        <f t="shared" si="14"/>
        <v>0.28665418393849507</v>
      </c>
      <c r="X39">
        <f t="shared" si="15"/>
        <v>3.2376756198831944E-2</v>
      </c>
      <c r="Y39">
        <f t="shared" si="16"/>
        <v>2.8665418393849507E-3</v>
      </c>
      <c r="Z39">
        <f t="shared" si="17"/>
        <v>0.25141088590027816</v>
      </c>
      <c r="AB39">
        <f t="shared" si="18"/>
        <v>146.39498293039836</v>
      </c>
      <c r="AC39">
        <f t="shared" si="19"/>
        <v>118.89350162193065</v>
      </c>
      <c r="AE39">
        <f t="shared" si="2"/>
        <v>0</v>
      </c>
      <c r="AF39">
        <f t="shared" si="24"/>
        <v>0</v>
      </c>
      <c r="AG39">
        <f t="shared" si="24"/>
        <v>-6.2852721475069542</v>
      </c>
      <c r="AH39">
        <f t="shared" si="4"/>
        <v>-1618.8378099415972</v>
      </c>
      <c r="AI39">
        <f t="shared" si="5"/>
        <v>-1625.1230820891042</v>
      </c>
      <c r="AJ39">
        <f t="shared" si="6"/>
        <v>27.501481308467703</v>
      </c>
      <c r="AK39">
        <f t="shared" si="20"/>
        <v>10.247648805127886</v>
      </c>
      <c r="AL39">
        <f t="shared" si="7"/>
        <v>-1587.3739519755086</v>
      </c>
      <c r="AN39">
        <f t="shared" si="25"/>
        <v>0</v>
      </c>
      <c r="AO39">
        <f t="shared" si="25"/>
        <v>0</v>
      </c>
      <c r="AP39">
        <f t="shared" si="25"/>
        <v>-0.1062858061561341</v>
      </c>
      <c r="AQ39">
        <f t="shared" si="25"/>
        <v>-27.375024919791333</v>
      </c>
      <c r="AR39">
        <f t="shared" si="25"/>
        <v>-27.481310725947466</v>
      </c>
      <c r="AS39">
        <f t="shared" si="25"/>
        <v>0.46505816180414</v>
      </c>
      <c r="AT39">
        <f t="shared" si="25"/>
        <v>0.17329076432911239</v>
      </c>
      <c r="AU39">
        <f t="shared" si="23"/>
        <v>-26.842961799814216</v>
      </c>
      <c r="AW39">
        <v>36</v>
      </c>
      <c r="AX39">
        <f>IF(Z39&gt;0, (R39*SUMPRODUCT(K39:$K$98, X39:$X$98)-K39*$AZ$3)/Z39, 0)</f>
        <v>472.90514567889323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0.12591097000000001</v>
      </c>
      <c r="Q40" s="4">
        <f t="shared" si="22"/>
        <v>25</v>
      </c>
      <c r="R40">
        <f t="shared" si="0"/>
        <v>50000</v>
      </c>
      <c r="S40">
        <f t="shared" si="1"/>
        <v>435.86486530398133</v>
      </c>
      <c r="U40">
        <f t="shared" si="12"/>
        <v>0.12591097000000001</v>
      </c>
      <c r="V40">
        <f t="shared" si="13"/>
        <v>0.01</v>
      </c>
      <c r="W40">
        <f t="shared" si="14"/>
        <v>0.25141088590027816</v>
      </c>
      <c r="X40">
        <f t="shared" si="15"/>
        <v>3.1655388512263349E-2</v>
      </c>
      <c r="Y40">
        <f t="shared" si="16"/>
        <v>2.5141088590027818E-3</v>
      </c>
      <c r="Z40">
        <f t="shared" si="17"/>
        <v>0.21724138852901204</v>
      </c>
      <c r="AB40">
        <f t="shared" si="18"/>
        <v>118.89350162193065</v>
      </c>
      <c r="AC40">
        <f t="shared" si="19"/>
        <v>94.68788854964771</v>
      </c>
      <c r="AE40">
        <f t="shared" si="2"/>
        <v>0</v>
      </c>
      <c r="AF40">
        <f t="shared" si="24"/>
        <v>0</v>
      </c>
      <c r="AG40">
        <f t="shared" si="24"/>
        <v>-5.4310347132253005</v>
      </c>
      <c r="AH40">
        <f t="shared" si="4"/>
        <v>-1582.7694256131674</v>
      </c>
      <c r="AI40">
        <f t="shared" si="5"/>
        <v>-1588.2004603263927</v>
      </c>
      <c r="AJ40">
        <f t="shared" si="6"/>
        <v>24.205613072282944</v>
      </c>
      <c r="AK40">
        <f t="shared" si="20"/>
        <v>8.3225451135351474</v>
      </c>
      <c r="AL40">
        <f t="shared" si="7"/>
        <v>-1555.6723021405746</v>
      </c>
      <c r="AN40">
        <f t="shared" si="25"/>
        <v>0</v>
      </c>
      <c r="AO40">
        <f t="shared" si="25"/>
        <v>0</v>
      </c>
      <c r="AP40">
        <f t="shared" si="25"/>
        <v>-8.2000356378769582E-2</v>
      </c>
      <c r="AQ40">
        <f t="shared" si="25"/>
        <v>-23.89740883991217</v>
      </c>
      <c r="AR40">
        <f t="shared" si="25"/>
        <v>-23.979409196290941</v>
      </c>
      <c r="AS40">
        <f t="shared" si="25"/>
        <v>0.365467908621608</v>
      </c>
      <c r="AT40">
        <f t="shared" si="25"/>
        <v>0.12565776160966302</v>
      </c>
      <c r="AU40">
        <f t="shared" si="23"/>
        <v>-23.488283526059671</v>
      </c>
      <c r="AW40">
        <v>37</v>
      </c>
      <c r="AX40">
        <f>IF(Z40&gt;0, (R40*SUMPRODUCT(K40:$K$98, X40:$X$98)-K40*$AZ$3)/Z40, 0)</f>
        <v>435.86486530398133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0.140869152</v>
      </c>
      <c r="Q41" s="4">
        <f t="shared" si="22"/>
        <v>25</v>
      </c>
      <c r="R41">
        <f t="shared" si="0"/>
        <v>50000</v>
      </c>
      <c r="S41">
        <f t="shared" si="1"/>
        <v>399.09883805115322</v>
      </c>
      <c r="U41">
        <f t="shared" si="12"/>
        <v>0.140869152</v>
      </c>
      <c r="V41">
        <f t="shared" si="13"/>
        <v>0.01</v>
      </c>
      <c r="W41">
        <f t="shared" si="14"/>
        <v>0.21724138852901204</v>
      </c>
      <c r="X41">
        <f t="shared" si="15"/>
        <v>3.0602610181384451E-2</v>
      </c>
      <c r="Y41">
        <f t="shared" si="16"/>
        <v>2.1724138852901205E-3</v>
      </c>
      <c r="Z41">
        <f t="shared" si="17"/>
        <v>0.18446636446233747</v>
      </c>
      <c r="AB41">
        <f t="shared" si="18"/>
        <v>94.68788854964771</v>
      </c>
      <c r="AC41">
        <f t="shared" si="19"/>
        <v>73.620311716439431</v>
      </c>
      <c r="AE41">
        <f t="shared" si="2"/>
        <v>0</v>
      </c>
      <c r="AF41">
        <f t="shared" si="24"/>
        <v>0</v>
      </c>
      <c r="AG41">
        <f t="shared" si="24"/>
        <v>-4.6116591115584367</v>
      </c>
      <c r="AH41">
        <f t="shared" si="4"/>
        <v>-1530.1305090692226</v>
      </c>
      <c r="AI41">
        <f t="shared" si="5"/>
        <v>-1534.7421681807812</v>
      </c>
      <c r="AJ41">
        <f t="shared" si="6"/>
        <v>21.067576833208278</v>
      </c>
      <c r="AK41">
        <f t="shared" si="20"/>
        <v>6.6281521984753402</v>
      </c>
      <c r="AL41">
        <f t="shared" si="7"/>
        <v>-1507.0464391490975</v>
      </c>
      <c r="AN41">
        <f t="shared" si="25"/>
        <v>0</v>
      </c>
      <c r="AO41">
        <f t="shared" si="25"/>
        <v>0</v>
      </c>
      <c r="AP41">
        <f t="shared" si="25"/>
        <v>-6.2168778703756096E-2</v>
      </c>
      <c r="AQ41">
        <f t="shared" si="25"/>
        <v>-20.627358333526896</v>
      </c>
      <c r="AR41">
        <f t="shared" si="25"/>
        <v>-20.689527112230653</v>
      </c>
      <c r="AS41">
        <f t="shared" si="25"/>
        <v>0.28400744510482617</v>
      </c>
      <c r="AT41">
        <f t="shared" si="25"/>
        <v>8.9352685719777197E-2</v>
      </c>
      <c r="AU41">
        <f t="shared" si="23"/>
        <v>-20.316166981406052</v>
      </c>
      <c r="AW41">
        <v>38</v>
      </c>
      <c r="AX41">
        <f>IF(Z41&gt;0, (R41*SUMPRODUCT(K41:$K$98, X41:$X$98)-K41*$AZ$3)/Z41, 0)</f>
        <v>399.09883805115322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0.15811491799999999</v>
      </c>
      <c r="Q42" s="4">
        <f t="shared" si="22"/>
        <v>25</v>
      </c>
      <c r="R42">
        <f t="shared" si="0"/>
        <v>50000</v>
      </c>
      <c r="S42">
        <f t="shared" si="1"/>
        <v>361.79763064692196</v>
      </c>
      <c r="U42">
        <f t="shared" si="12"/>
        <v>0.15811491799999999</v>
      </c>
      <c r="V42">
        <f t="shared" si="13"/>
        <v>0.01</v>
      </c>
      <c r="W42">
        <f t="shared" si="14"/>
        <v>0.18446636446233747</v>
      </c>
      <c r="X42">
        <f t="shared" si="15"/>
        <v>2.9166884090720602E-2</v>
      </c>
      <c r="Y42">
        <f t="shared" si="16"/>
        <v>1.8446636446233747E-3</v>
      </c>
      <c r="Z42">
        <f t="shared" si="17"/>
        <v>0.15345481672699349</v>
      </c>
      <c r="AB42">
        <f t="shared" si="18"/>
        <v>73.620311716439431</v>
      </c>
      <c r="AC42">
        <f t="shared" si="19"/>
        <v>55.51958910318389</v>
      </c>
      <c r="AE42">
        <f t="shared" si="2"/>
        <v>0</v>
      </c>
      <c r="AF42">
        <f t="shared" si="24"/>
        <v>0</v>
      </c>
      <c r="AG42">
        <f t="shared" si="24"/>
        <v>-3.836370418174837</v>
      </c>
      <c r="AH42">
        <f t="shared" si="4"/>
        <v>-1458.34420453603</v>
      </c>
      <c r="AI42">
        <f t="shared" si="5"/>
        <v>-1462.1805749542048</v>
      </c>
      <c r="AJ42">
        <f t="shared" si="6"/>
        <v>18.100722613255542</v>
      </c>
      <c r="AK42">
        <f t="shared" si="20"/>
        <v>5.1534218201507604</v>
      </c>
      <c r="AL42">
        <f t="shared" si="7"/>
        <v>-1438.9264305207985</v>
      </c>
      <c r="AN42">
        <f t="shared" si="25"/>
        <v>0</v>
      </c>
      <c r="AO42">
        <f t="shared" si="25"/>
        <v>0</v>
      </c>
      <c r="AP42">
        <f t="shared" si="25"/>
        <v>-4.6176142473048201E-2</v>
      </c>
      <c r="AQ42">
        <f t="shared" si="25"/>
        <v>-17.553234548043822</v>
      </c>
      <c r="AR42">
        <f t="shared" si="25"/>
        <v>-17.599410690516869</v>
      </c>
      <c r="AS42">
        <f t="shared" si="25"/>
        <v>0.2178677904237562</v>
      </c>
      <c r="AT42">
        <f t="shared" si="25"/>
        <v>6.2028718359320847E-2</v>
      </c>
      <c r="AU42">
        <f t="shared" si="23"/>
        <v>-17.319514181733791</v>
      </c>
      <c r="AW42">
        <v>39</v>
      </c>
      <c r="AX42">
        <f>IF(Z42&gt;0, (R42*SUMPRODUCT(K42:$K$98, X42:$X$98)-K42*$AZ$3)/Z42, 0)</f>
        <v>361.79763064692196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0.17865895700000001</v>
      </c>
      <c r="Q43" s="4">
        <f t="shared" si="22"/>
        <v>25</v>
      </c>
      <c r="R43">
        <f t="shared" si="0"/>
        <v>50000</v>
      </c>
      <c r="S43">
        <f t="shared" si="1"/>
        <v>323.05964131825982</v>
      </c>
      <c r="U43">
        <f t="shared" si="12"/>
        <v>0.17865895700000001</v>
      </c>
      <c r="V43">
        <f t="shared" si="13"/>
        <v>0.01</v>
      </c>
      <c r="W43">
        <f t="shared" si="14"/>
        <v>0.15345481672699349</v>
      </c>
      <c r="X43">
        <f t="shared" si="15"/>
        <v>2.7416077503070811E-2</v>
      </c>
      <c r="Y43">
        <f t="shared" si="16"/>
        <v>1.5345481672699348E-3</v>
      </c>
      <c r="Z43">
        <f t="shared" si="17"/>
        <v>0.12450419105665274</v>
      </c>
      <c r="AB43">
        <f t="shared" si="18"/>
        <v>55.51958910318389</v>
      </c>
      <c r="AC43">
        <f t="shared" si="19"/>
        <v>40.222279305382322</v>
      </c>
      <c r="AE43">
        <f t="shared" si="2"/>
        <v>0</v>
      </c>
      <c r="AF43">
        <f t="shared" si="24"/>
        <v>0</v>
      </c>
      <c r="AG43">
        <f t="shared" si="24"/>
        <v>-3.1126047764163185</v>
      </c>
      <c r="AH43">
        <f t="shared" si="4"/>
        <v>-1370.8038751535405</v>
      </c>
      <c r="AI43">
        <f t="shared" si="5"/>
        <v>-1373.9164799299567</v>
      </c>
      <c r="AJ43">
        <f t="shared" si="6"/>
        <v>15.297309797801567</v>
      </c>
      <c r="AK43">
        <f t="shared" si="20"/>
        <v>3.8863712372228725</v>
      </c>
      <c r="AL43">
        <f t="shared" si="7"/>
        <v>-1354.7327988949323</v>
      </c>
      <c r="AN43">
        <f t="shared" si="25"/>
        <v>0</v>
      </c>
      <c r="AO43">
        <f t="shared" si="25"/>
        <v>0</v>
      </c>
      <c r="AP43">
        <f t="shared" si="25"/>
        <v>-3.3450535353392437E-2</v>
      </c>
      <c r="AQ43">
        <f t="shared" si="25"/>
        <v>-14.731752593782486</v>
      </c>
      <c r="AR43">
        <f t="shared" si="25"/>
        <v>-14.765203129135877</v>
      </c>
      <c r="AS43">
        <f t="shared" si="25"/>
        <v>0.16439710112901151</v>
      </c>
      <c r="AT43">
        <f t="shared" si="25"/>
        <v>4.1766047347908848E-2</v>
      </c>
      <c r="AU43">
        <f t="shared" si="23"/>
        <v>-14.559039980658957</v>
      </c>
      <c r="AW43">
        <v>40</v>
      </c>
      <c r="AX43">
        <f>IF(Z43&gt;0, (R43*SUMPRODUCT(K43:$K$98, X43:$X$98)-K43*$AZ$3)/Z43, 0)</f>
        <v>323.05964131825982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0.202352371</v>
      </c>
      <c r="Q44" s="4">
        <f t="shared" si="22"/>
        <v>25</v>
      </c>
      <c r="R44">
        <f t="shared" si="0"/>
        <v>50000</v>
      </c>
      <c r="S44">
        <f t="shared" si="1"/>
        <v>280.47340423641987</v>
      </c>
      <c r="U44">
        <f t="shared" si="12"/>
        <v>0.202352371</v>
      </c>
      <c r="V44">
        <f t="shared" si="13"/>
        <v>0.01</v>
      </c>
      <c r="W44">
        <f t="shared" si="14"/>
        <v>0.12450419105665274</v>
      </c>
      <c r="X44">
        <f t="shared" si="15"/>
        <v>2.5193718259750676E-2</v>
      </c>
      <c r="Y44">
        <f t="shared" si="16"/>
        <v>1.2450419105665275E-3</v>
      </c>
      <c r="Z44">
        <f t="shared" si="17"/>
        <v>9.8065430886335528E-2</v>
      </c>
      <c r="AB44">
        <f t="shared" si="18"/>
        <v>40.222279305382322</v>
      </c>
      <c r="AC44">
        <f t="shared" si="19"/>
        <v>27.504745238601878</v>
      </c>
      <c r="AE44">
        <f t="shared" si="2"/>
        <v>0</v>
      </c>
      <c r="AF44">
        <f t="shared" si="24"/>
        <v>0</v>
      </c>
      <c r="AG44">
        <f t="shared" si="24"/>
        <v>-2.4516357721583883</v>
      </c>
      <c r="AH44">
        <f t="shared" si="4"/>
        <v>-1259.6859129875338</v>
      </c>
      <c r="AI44">
        <f t="shared" si="5"/>
        <v>-1262.1375487596922</v>
      </c>
      <c r="AJ44">
        <f t="shared" si="6"/>
        <v>12.717534066780445</v>
      </c>
      <c r="AK44">
        <f t="shared" si="20"/>
        <v>2.8155595513767628</v>
      </c>
      <c r="AL44">
        <f t="shared" si="7"/>
        <v>-1246.604455141535</v>
      </c>
      <c r="AN44">
        <f t="shared" si="25"/>
        <v>0</v>
      </c>
      <c r="AO44">
        <f t="shared" si="25"/>
        <v>0</v>
      </c>
      <c r="AP44">
        <f t="shared" si="25"/>
        <v>-2.3524316839178775E-2</v>
      </c>
      <c r="AQ44">
        <f t="shared" si="25"/>
        <v>-12.087134178532645</v>
      </c>
      <c r="AR44">
        <f t="shared" si="25"/>
        <v>-12.110658495371824</v>
      </c>
      <c r="AS44">
        <f t="shared" si="25"/>
        <v>0.12202926070727317</v>
      </c>
      <c r="AT44">
        <f t="shared" si="25"/>
        <v>2.7016294882926825E-2</v>
      </c>
      <c r="AU44">
        <f t="shared" si="23"/>
        <v>-11.961612939781626</v>
      </c>
      <c r="AW44">
        <v>41</v>
      </c>
      <c r="AX44">
        <f>IF(Z44&gt;0, (R44*SUMPRODUCT(K44:$K$98, X44:$X$98)-K44*$AZ$3)/Z44, 0)</f>
        <v>280.47340423641987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0.22956153600000001</v>
      </c>
      <c r="Q45" s="4">
        <f t="shared" si="22"/>
        <v>25</v>
      </c>
      <c r="R45">
        <f t="shared" si="0"/>
        <v>50000</v>
      </c>
      <c r="S45">
        <f t="shared" si="1"/>
        <v>230.86215922308378</v>
      </c>
      <c r="U45">
        <f t="shared" si="12"/>
        <v>0.22956153600000001</v>
      </c>
      <c r="V45">
        <f t="shared" si="13"/>
        <v>0.01</v>
      </c>
      <c r="W45">
        <f t="shared" si="14"/>
        <v>9.8065430886335528E-2</v>
      </c>
      <c r="X45">
        <f t="shared" si="15"/>
        <v>2.2512050942769025E-2</v>
      </c>
      <c r="Y45">
        <f t="shared" si="16"/>
        <v>9.8065430886335532E-4</v>
      </c>
      <c r="Z45">
        <f t="shared" si="17"/>
        <v>7.4572725634703158E-2</v>
      </c>
      <c r="AB45">
        <f t="shared" si="18"/>
        <v>27.504745238601878</v>
      </c>
      <c r="AC45">
        <f t="shared" si="19"/>
        <v>17.216020459178182</v>
      </c>
      <c r="AE45">
        <f t="shared" si="2"/>
        <v>0</v>
      </c>
      <c r="AF45">
        <f t="shared" si="24"/>
        <v>0</v>
      </c>
      <c r="AG45">
        <f t="shared" si="24"/>
        <v>-1.8643181408675789</v>
      </c>
      <c r="AH45">
        <f t="shared" si="4"/>
        <v>-1125.6025471384512</v>
      </c>
      <c r="AI45">
        <f t="shared" si="5"/>
        <v>-1127.4668652793189</v>
      </c>
      <c r="AJ45">
        <f t="shared" si="6"/>
        <v>10.288724779423696</v>
      </c>
      <c r="AK45">
        <f t="shared" si="20"/>
        <v>1.9253321667021317</v>
      </c>
      <c r="AL45">
        <f t="shared" si="7"/>
        <v>-1115.2528083331929</v>
      </c>
      <c r="AN45">
        <f t="shared" si="25"/>
        <v>0</v>
      </c>
      <c r="AO45">
        <f t="shared" si="25"/>
        <v>0</v>
      </c>
      <c r="AP45">
        <f t="shared" si="25"/>
        <v>-1.5972138717709323E-2</v>
      </c>
      <c r="AQ45">
        <f t="shared" si="25"/>
        <v>-9.6433541195581132</v>
      </c>
      <c r="AR45">
        <f t="shared" si="25"/>
        <v>-9.6593262582758239</v>
      </c>
      <c r="AS45">
        <f t="shared" si="25"/>
        <v>8.8146403665210565E-2</v>
      </c>
      <c r="AT45">
        <f t="shared" si="25"/>
        <v>1.6494863065551518E-2</v>
      </c>
      <c r="AU45">
        <f t="shared" si="23"/>
        <v>-9.5546849915450593</v>
      </c>
      <c r="AW45">
        <v>42</v>
      </c>
      <c r="AX45">
        <f>IF(Z45&gt;0, (R45*SUMPRODUCT(K45:$K$98, X45:$X$98)-K45*$AZ$3)/Z45, 0)</f>
        <v>230.86215922308378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0.26099212799999999</v>
      </c>
      <c r="Q46" s="4">
        <f t="shared" si="22"/>
        <v>25</v>
      </c>
      <c r="R46">
        <f t="shared" si="0"/>
        <v>50000</v>
      </c>
      <c r="S46">
        <f t="shared" si="1"/>
        <v>168.83179042757783</v>
      </c>
      <c r="U46">
        <f t="shared" si="12"/>
        <v>0.26099212799999999</v>
      </c>
      <c r="V46">
        <f t="shared" si="13"/>
        <v>0.01</v>
      </c>
      <c r="W46">
        <f t="shared" si="14"/>
        <v>7.4572725634703158E-2</v>
      </c>
      <c r="X46">
        <f t="shared" si="15"/>
        <v>1.9462894354161327E-2</v>
      </c>
      <c r="Y46">
        <f t="shared" si="16"/>
        <v>7.4572725634703156E-4</v>
      </c>
      <c r="Z46">
        <f t="shared" si="17"/>
        <v>5.4364104024194802E-2</v>
      </c>
      <c r="AB46">
        <f t="shared" si="18"/>
        <v>17.216020459178182</v>
      </c>
      <c r="AC46">
        <f t="shared" si="19"/>
        <v>9.1783890173958973</v>
      </c>
      <c r="AE46">
        <f t="shared" si="2"/>
        <v>0</v>
      </c>
      <c r="AF46">
        <f t="shared" si="24"/>
        <v>0</v>
      </c>
      <c r="AG46">
        <f t="shared" si="24"/>
        <v>-1.3591026006048701</v>
      </c>
      <c r="AH46">
        <f t="shared" si="4"/>
        <v>-973.14471770806631</v>
      </c>
      <c r="AI46">
        <f t="shared" si="5"/>
        <v>-974.50382030867115</v>
      </c>
      <c r="AJ46">
        <f t="shared" si="6"/>
        <v>8.0376314417822847</v>
      </c>
      <c r="AK46">
        <f t="shared" si="20"/>
        <v>1.2051214321424728</v>
      </c>
      <c r="AL46">
        <f t="shared" si="7"/>
        <v>-965.26106743474634</v>
      </c>
      <c r="AN46">
        <f t="shared" si="25"/>
        <v>0</v>
      </c>
      <c r="AO46">
        <f t="shared" si="25"/>
        <v>0</v>
      </c>
      <c r="AP46">
        <f t="shared" si="25"/>
        <v>-1.0396263265969716E-2</v>
      </c>
      <c r="AQ46">
        <f t="shared" si="25"/>
        <v>-7.4439329868681199</v>
      </c>
      <c r="AR46">
        <f t="shared" si="25"/>
        <v>-7.454329250134089</v>
      </c>
      <c r="AS46">
        <f t="shared" si="25"/>
        <v>6.148272578274467E-2</v>
      </c>
      <c r="AT46">
        <f t="shared" si="25"/>
        <v>9.2184060794524778E-3</v>
      </c>
      <c r="AU46">
        <f t="shared" si="23"/>
        <v>-7.3836281182718917</v>
      </c>
      <c r="AW46">
        <v>43</v>
      </c>
      <c r="AX46">
        <f>IF(Z46&gt;0, (R46*SUMPRODUCT(K46:$K$98, X46:$X$98)-K46*$AZ$3)/Z46, 0)</f>
        <v>168.83179042757783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0.29613519399999999</v>
      </c>
      <c r="Q47" s="4">
        <f t="shared" si="22"/>
        <v>25</v>
      </c>
      <c r="R47">
        <f t="shared" si="0"/>
        <v>50000</v>
      </c>
      <c r="S47">
        <f t="shared" si="1"/>
        <v>83.987926183747717</v>
      </c>
      <c r="U47">
        <f t="shared" si="12"/>
        <v>0.29613519399999999</v>
      </c>
      <c r="V47">
        <f t="shared" si="13"/>
        <v>0.01</v>
      </c>
      <c r="W47">
        <f t="shared" si="14"/>
        <v>5.4364104024194802E-2</v>
      </c>
      <c r="X47">
        <f t="shared" si="15"/>
        <v>1.6099124491841109E-2</v>
      </c>
      <c r="Y47">
        <f t="shared" si="16"/>
        <v>5.4364104024194799E-4</v>
      </c>
      <c r="Z47">
        <f t="shared" si="17"/>
        <v>3.7721338492111747E-2</v>
      </c>
      <c r="AB47">
        <f t="shared" si="18"/>
        <v>9.1783890173958973</v>
      </c>
      <c r="AC47">
        <f t="shared" si="19"/>
        <v>3.1681369928276428</v>
      </c>
      <c r="AE47">
        <f t="shared" si="2"/>
        <v>0</v>
      </c>
      <c r="AF47">
        <f t="shared" si="24"/>
        <v>0</v>
      </c>
      <c r="AG47">
        <f t="shared" si="24"/>
        <v>-0.94303346230279372</v>
      </c>
      <c r="AH47">
        <f t="shared" si="4"/>
        <v>-804.95622459205549</v>
      </c>
      <c r="AI47">
        <f t="shared" si="5"/>
        <v>-805.89925805435826</v>
      </c>
      <c r="AJ47">
        <f t="shared" si="6"/>
        <v>6.0102520245682545</v>
      </c>
      <c r="AK47">
        <f t="shared" si="20"/>
        <v>0.6424872312177129</v>
      </c>
      <c r="AL47">
        <f t="shared" si="7"/>
        <v>-799.24651879857231</v>
      </c>
      <c r="AN47">
        <f t="shared" si="25"/>
        <v>0</v>
      </c>
      <c r="AO47">
        <f t="shared" si="25"/>
        <v>0</v>
      </c>
      <c r="AP47">
        <f t="shared" si="25"/>
        <v>-6.4407153519348247E-3</v>
      </c>
      <c r="AQ47">
        <f t="shared" si="25"/>
        <v>-5.4976775698982419</v>
      </c>
      <c r="AR47">
        <f t="shared" si="25"/>
        <v>-5.5041182852501764</v>
      </c>
      <c r="AS47">
        <f t="shared" si="25"/>
        <v>4.1048726297694002E-2</v>
      </c>
      <c r="AT47">
        <f t="shared" si="25"/>
        <v>4.3880493523753127E-3</v>
      </c>
      <c r="AU47">
        <f t="shared" si="23"/>
        <v>-5.4586815096001073</v>
      </c>
      <c r="AW47">
        <v>44</v>
      </c>
      <c r="AX47">
        <f>IF(Z47&gt;0, (R47*SUMPRODUCT(K47:$K$98, X47:$X$98)-K47*$AZ$3)/Z47, 0)</f>
        <v>83.987926183747717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0.33524791700000001</v>
      </c>
      <c r="Q48" s="4">
        <f t="shared" si="22"/>
        <v>25</v>
      </c>
      <c r="R48">
        <f t="shared" si="0"/>
        <v>50000</v>
      </c>
      <c r="S48">
        <f t="shared" si="1"/>
        <v>-42.491820386121489</v>
      </c>
      <c r="U48">
        <f t="shared" si="12"/>
        <v>0.33524791700000001</v>
      </c>
      <c r="V48">
        <f t="shared" si="13"/>
        <v>0.01</v>
      </c>
      <c r="W48">
        <f t="shared" si="14"/>
        <v>3.7721338492111747E-2</v>
      </c>
      <c r="X48">
        <f t="shared" si="15"/>
        <v>1.2646000155932384E-2</v>
      </c>
      <c r="Y48">
        <f t="shared" si="16"/>
        <v>3.7721338492111749E-4</v>
      </c>
      <c r="Z48">
        <f t="shared" si="17"/>
        <v>2.4698124951258248E-2</v>
      </c>
      <c r="AB48">
        <f t="shared" si="18"/>
        <v>3.1681369928276428</v>
      </c>
      <c r="AC48">
        <f t="shared" si="19"/>
        <v>-1.0494682893028511</v>
      </c>
      <c r="AE48">
        <f t="shared" si="2"/>
        <v>0</v>
      </c>
      <c r="AF48">
        <f t="shared" si="24"/>
        <v>0</v>
      </c>
      <c r="AG48">
        <f t="shared" si="24"/>
        <v>-0.61745312378145623</v>
      </c>
      <c r="AH48">
        <f t="shared" si="4"/>
        <v>-632.30000779661918</v>
      </c>
      <c r="AI48">
        <f t="shared" si="5"/>
        <v>-632.91746092040069</v>
      </c>
      <c r="AJ48">
        <f t="shared" si="6"/>
        <v>4.2176052821304939</v>
      </c>
      <c r="AK48">
        <f t="shared" si="20"/>
        <v>0.22176958949793502</v>
      </c>
      <c r="AL48">
        <f t="shared" si="7"/>
        <v>-628.47808604877218</v>
      </c>
      <c r="AN48">
        <f t="shared" si="25"/>
        <v>0</v>
      </c>
      <c r="AO48">
        <f t="shared" si="25"/>
        <v>0</v>
      </c>
      <c r="AP48">
        <f t="shared" si="25"/>
        <v>-3.7652426720441111E-3</v>
      </c>
      <c r="AQ48">
        <f t="shared" si="25"/>
        <v>-3.8557792959394135</v>
      </c>
      <c r="AR48">
        <f t="shared" si="25"/>
        <v>-3.8595445386114577</v>
      </c>
      <c r="AS48">
        <f t="shared" si="25"/>
        <v>2.5719049382827507E-2</v>
      </c>
      <c r="AT48">
        <f t="shared" si="25"/>
        <v>1.3523558138720817E-3</v>
      </c>
      <c r="AU48">
        <f t="shared" si="23"/>
        <v>-3.8324731334147577</v>
      </c>
      <c r="AW48">
        <v>45</v>
      </c>
      <c r="AX48">
        <f>IF(Z48&gt;0, (R48*SUMPRODUCT(K48:$K$98, X48:$X$98)-K48*$AZ$3)/Z48, 0)</f>
        <v>-42.491820386121489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0.37793865599999998</v>
      </c>
      <c r="Q49" s="4">
        <f t="shared" si="22"/>
        <v>25</v>
      </c>
      <c r="R49">
        <f t="shared" si="0"/>
        <v>50000</v>
      </c>
      <c r="S49">
        <f t="shared" si="1"/>
        <v>-248.88428606225179</v>
      </c>
      <c r="U49">
        <f t="shared" si="12"/>
        <v>0.37793865599999998</v>
      </c>
      <c r="V49">
        <f t="shared" si="13"/>
        <v>0.01</v>
      </c>
      <c r="W49">
        <f t="shared" si="14"/>
        <v>2.4698124951258248E-2</v>
      </c>
      <c r="X49">
        <f t="shared" si="15"/>
        <v>9.3343761497986077E-3</v>
      </c>
      <c r="Y49">
        <f t="shared" si="16"/>
        <v>2.4698124951258248E-4</v>
      </c>
      <c r="Z49">
        <f t="shared" si="17"/>
        <v>1.5116767551947057E-2</v>
      </c>
      <c r="AB49">
        <f t="shared" si="18"/>
        <v>-1.0494682893028511</v>
      </c>
      <c r="AC49">
        <f t="shared" si="19"/>
        <v>-3.762325899735357</v>
      </c>
      <c r="AE49">
        <f t="shared" si="2"/>
        <v>0</v>
      </c>
      <c r="AF49">
        <f t="shared" si="24"/>
        <v>0</v>
      </c>
      <c r="AG49">
        <f t="shared" si="24"/>
        <v>-0.37791918879867642</v>
      </c>
      <c r="AH49">
        <f t="shared" si="4"/>
        <v>-466.71880748993038</v>
      </c>
      <c r="AI49">
        <f t="shared" si="5"/>
        <v>-467.09672667872906</v>
      </c>
      <c r="AJ49">
        <f t="shared" si="6"/>
        <v>2.712857610432506</v>
      </c>
      <c r="AK49">
        <f t="shared" si="20"/>
        <v>-7.346278025119958E-2</v>
      </c>
      <c r="AL49">
        <f t="shared" si="7"/>
        <v>-464.45733184854777</v>
      </c>
      <c r="AN49">
        <f t="shared" si="25"/>
        <v>0</v>
      </c>
      <c r="AO49">
        <f t="shared" si="25"/>
        <v>0</v>
      </c>
      <c r="AP49">
        <f t="shared" si="25"/>
        <v>-2.0576424020870262E-3</v>
      </c>
      <c r="AQ49">
        <f t="shared" si="25"/>
        <v>-2.5411263481896427</v>
      </c>
      <c r="AR49">
        <f t="shared" si="25"/>
        <v>-2.5431839905917295</v>
      </c>
      <c r="AS49">
        <f t="shared" si="25"/>
        <v>1.4770593861070337E-2</v>
      </c>
      <c r="AT49">
        <f t="shared" si="25"/>
        <v>-3.9998003832664625E-4</v>
      </c>
      <c r="AU49">
        <f t="shared" si="23"/>
        <v>-2.5288133767689862</v>
      </c>
      <c r="AW49">
        <v>46</v>
      </c>
      <c r="AX49">
        <f>IF(Z49&gt;0, (R49*SUMPRODUCT(K49:$K$98, X49:$X$98)-K49*$AZ$3)/Z49, 0)</f>
        <v>-248.88428606225179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0.42486345599999997</v>
      </c>
      <c r="Q50" s="4">
        <f t="shared" si="22"/>
        <v>25</v>
      </c>
      <c r="R50">
        <f t="shared" si="0"/>
        <v>50000</v>
      </c>
      <c r="S50">
        <f t="shared" si="1"/>
        <v>-618.39671075510819</v>
      </c>
      <c r="U50">
        <f t="shared" si="12"/>
        <v>0.42486345599999997</v>
      </c>
      <c r="V50">
        <f t="shared" si="13"/>
        <v>0.01</v>
      </c>
      <c r="W50">
        <f t="shared" si="14"/>
        <v>1.5116767551947057E-2</v>
      </c>
      <c r="X50">
        <f t="shared" si="15"/>
        <v>6.4225621056688857E-3</v>
      </c>
      <c r="Y50">
        <f t="shared" si="16"/>
        <v>1.5116767551947059E-4</v>
      </c>
      <c r="Z50">
        <f t="shared" si="17"/>
        <v>8.5430377707586998E-3</v>
      </c>
      <c r="AB50">
        <f t="shared" si="18"/>
        <v>-3.762325899735357</v>
      </c>
      <c r="AC50">
        <f t="shared" si="19"/>
        <v>-5.2829864572938323</v>
      </c>
      <c r="AE50">
        <f t="shared" si="2"/>
        <v>0</v>
      </c>
      <c r="AF50">
        <f t="shared" si="24"/>
        <v>0</v>
      </c>
      <c r="AG50">
        <f t="shared" si="24"/>
        <v>-0.2135759442689675</v>
      </c>
      <c r="AH50">
        <f t="shared" si="4"/>
        <v>-321.12810528344426</v>
      </c>
      <c r="AI50">
        <f t="shared" si="5"/>
        <v>-321.3416812277132</v>
      </c>
      <c r="AJ50">
        <f t="shared" si="6"/>
        <v>1.5206605575584753</v>
      </c>
      <c r="AK50">
        <f t="shared" si="20"/>
        <v>-0.26336281298147501</v>
      </c>
      <c r="AL50">
        <f t="shared" si="7"/>
        <v>-320.08438348313621</v>
      </c>
      <c r="AN50">
        <f t="shared" si="25"/>
        <v>0</v>
      </c>
      <c r="AO50">
        <f t="shared" si="25"/>
        <v>0</v>
      </c>
      <c r="AP50">
        <f t="shared" si="25"/>
        <v>-1.0382579606279647E-3</v>
      </c>
      <c r="AQ50">
        <f t="shared" si="25"/>
        <v>-1.5611018967193488</v>
      </c>
      <c r="AR50">
        <f t="shared" si="25"/>
        <v>-1.5621401546799767</v>
      </c>
      <c r="AS50">
        <f t="shared" si="25"/>
        <v>7.3923958744610855E-3</v>
      </c>
      <c r="AT50">
        <f t="shared" si="25"/>
        <v>-1.2802871505371159E-3</v>
      </c>
      <c r="AU50">
        <f t="shared" si="23"/>
        <v>-1.5560280459560529</v>
      </c>
      <c r="AW50">
        <v>47</v>
      </c>
      <c r="AX50">
        <f>IF(Z50&gt;0, (R50*SUMPRODUCT(K50:$K$98, X50:$X$98)-K50*$AZ$3)/Z50, 0)</f>
        <v>-618.39671075510819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0.47765295400000002</v>
      </c>
      <c r="Q51" s="4">
        <f t="shared" si="22"/>
        <v>25</v>
      </c>
      <c r="R51">
        <f t="shared" si="0"/>
        <v>50000</v>
      </c>
      <c r="S51">
        <f t="shared" si="1"/>
        <v>-1355.4850260870601</v>
      </c>
      <c r="U51">
        <f t="shared" si="12"/>
        <v>0.47765295400000002</v>
      </c>
      <c r="V51">
        <f t="shared" si="13"/>
        <v>0.01</v>
      </c>
      <c r="W51">
        <f t="shared" si="14"/>
        <v>8.5430377707586998E-3</v>
      </c>
      <c r="X51">
        <f t="shared" si="15"/>
        <v>4.0806072273364682E-3</v>
      </c>
      <c r="Y51">
        <f t="shared" si="16"/>
        <v>8.5430377707586996E-5</v>
      </c>
      <c r="Z51">
        <f t="shared" si="17"/>
        <v>4.3770001657146449E-3</v>
      </c>
      <c r="AB51">
        <f t="shared" si="18"/>
        <v>-5.2829864572938323</v>
      </c>
      <c r="AC51">
        <f t="shared" si="19"/>
        <v>-5.9329581838067815</v>
      </c>
      <c r="AE51">
        <f t="shared" si="2"/>
        <v>0</v>
      </c>
      <c r="AF51">
        <f t="shared" si="24"/>
        <v>0</v>
      </c>
      <c r="AG51">
        <f t="shared" si="24"/>
        <v>-0.10942500414286613</v>
      </c>
      <c r="AH51">
        <f t="shared" si="4"/>
        <v>-204.0303613668234</v>
      </c>
      <c r="AI51">
        <f t="shared" si="5"/>
        <v>-204.13978637096628</v>
      </c>
      <c r="AJ51">
        <f t="shared" si="6"/>
        <v>0.64997172651294921</v>
      </c>
      <c r="AK51">
        <f t="shared" si="20"/>
        <v>-0.3698090520105683</v>
      </c>
      <c r="AL51">
        <f t="shared" si="7"/>
        <v>-203.8596236964639</v>
      </c>
      <c r="AN51">
        <f t="shared" si="25"/>
        <v>0</v>
      </c>
      <c r="AO51">
        <f t="shared" si="25"/>
        <v>0</v>
      </c>
      <c r="AP51">
        <f t="shared" si="25"/>
        <v>-4.7495392778010889E-4</v>
      </c>
      <c r="AQ51">
        <f t="shared" si="25"/>
        <v>-0.88558389626421963</v>
      </c>
      <c r="AR51">
        <f t="shared" si="25"/>
        <v>-0.88605885019199981</v>
      </c>
      <c r="AS51">
        <f t="shared" si="25"/>
        <v>2.8211707814997586E-3</v>
      </c>
      <c r="AT51">
        <f t="shared" si="25"/>
        <v>-1.6051382694191E-3</v>
      </c>
      <c r="AU51">
        <f t="shared" si="23"/>
        <v>-0.88484281767991912</v>
      </c>
      <c r="AW51">
        <v>48</v>
      </c>
      <c r="AX51">
        <f>IF(Z51&gt;0, (R51*SUMPRODUCT(K51:$K$98, X51:$X$98)-K51*$AZ$3)/Z51, 0)</f>
        <v>-1355.4850260870601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0.53697763200000004</v>
      </c>
      <c r="Q52" s="4">
        <f t="shared" si="22"/>
        <v>25</v>
      </c>
      <c r="R52">
        <f t="shared" si="0"/>
        <v>50000</v>
      </c>
      <c r="S52">
        <f t="shared" si="1"/>
        <v>-3028.4415038328257</v>
      </c>
      <c r="U52">
        <f t="shared" si="12"/>
        <v>0.53697763200000004</v>
      </c>
      <c r="V52">
        <f t="shared" si="13"/>
        <v>0.01</v>
      </c>
      <c r="W52">
        <f t="shared" si="14"/>
        <v>4.3770001657146449E-3</v>
      </c>
      <c r="X52">
        <f t="shared" si="15"/>
        <v>2.3503511842490579E-3</v>
      </c>
      <c r="Y52">
        <f t="shared" si="16"/>
        <v>4.3770001657146448E-5</v>
      </c>
      <c r="Z52">
        <f t="shared" si="17"/>
        <v>1.9828789798084405E-3</v>
      </c>
      <c r="AB52">
        <f t="shared" si="18"/>
        <v>-5.9329581838067815</v>
      </c>
      <c r="AC52">
        <f t="shared" si="19"/>
        <v>-6.0050329995295728</v>
      </c>
      <c r="AE52">
        <f t="shared" si="2"/>
        <v>0</v>
      </c>
      <c r="AF52">
        <f t="shared" si="24"/>
        <v>0</v>
      </c>
      <c r="AG52">
        <f t="shared" si="24"/>
        <v>-4.9571974495211016E-2</v>
      </c>
      <c r="AH52">
        <f t="shared" si="4"/>
        <v>-117.51755921245289</v>
      </c>
      <c r="AI52">
        <f t="shared" si="5"/>
        <v>-117.5671311869481</v>
      </c>
      <c r="AJ52">
        <f t="shared" si="6"/>
        <v>7.2074815722791286E-2</v>
      </c>
      <c r="AK52">
        <f t="shared" si="20"/>
        <v>-0.41530707286647472</v>
      </c>
      <c r="AL52">
        <f t="shared" si="7"/>
        <v>-117.91036344409179</v>
      </c>
      <c r="AN52">
        <f t="shared" si="25"/>
        <v>0</v>
      </c>
      <c r="AO52">
        <f t="shared" si="25"/>
        <v>0</v>
      </c>
      <c r="AP52">
        <f t="shared" si="25"/>
        <v>-1.9211138665521952E-4</v>
      </c>
      <c r="AQ52">
        <f t="shared" si="25"/>
        <v>-0.45542792044368191</v>
      </c>
      <c r="AR52">
        <f t="shared" si="25"/>
        <v>-0.45562003183033711</v>
      </c>
      <c r="AS52">
        <f t="shared" si="25"/>
        <v>2.7931896867982345E-4</v>
      </c>
      <c r="AT52">
        <f t="shared" si="25"/>
        <v>-1.6094823429679312E-3</v>
      </c>
      <c r="AU52">
        <f t="shared" si="23"/>
        <v>-0.45695019520462526</v>
      </c>
      <c r="AW52">
        <v>49</v>
      </c>
      <c r="AX52">
        <f>IF(Z52&gt;0, (R52*SUMPRODUCT(K52:$K$98, X52:$X$98)-K52*$AZ$3)/Z52, 0)</f>
        <v>-3028.4415038328257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0.60388337299999995</v>
      </c>
      <c r="Q53" s="4">
        <f t="shared" si="22"/>
        <v>25</v>
      </c>
      <c r="R53">
        <f t="shared" si="0"/>
        <v>50000</v>
      </c>
      <c r="S53">
        <f t="shared" si="1"/>
        <v>-7489.4784327046336</v>
      </c>
      <c r="U53">
        <f t="shared" si="12"/>
        <v>0.60388337299999995</v>
      </c>
      <c r="V53">
        <f t="shared" si="13"/>
        <v>0.01</v>
      </c>
      <c r="W53">
        <f t="shared" si="14"/>
        <v>1.9828789798084405E-3</v>
      </c>
      <c r="X53">
        <f t="shared" si="15"/>
        <v>1.1974276465775199E-3</v>
      </c>
      <c r="Y53">
        <f t="shared" si="16"/>
        <v>1.9828789798084406E-5</v>
      </c>
      <c r="Z53">
        <f t="shared" si="17"/>
        <v>7.6562254343283626E-4</v>
      </c>
      <c r="AB53">
        <f t="shared" si="18"/>
        <v>-6.0050329995295728</v>
      </c>
      <c r="AC53">
        <f t="shared" si="19"/>
        <v>-5.7341135266326937</v>
      </c>
      <c r="AE53">
        <f t="shared" si="2"/>
        <v>0</v>
      </c>
      <c r="AF53">
        <f t="shared" si="24"/>
        <v>0</v>
      </c>
      <c r="AG53">
        <f t="shared" si="24"/>
        <v>-1.9140563585820905E-2</v>
      </c>
      <c r="AH53">
        <f t="shared" si="4"/>
        <v>-59.871382328875995</v>
      </c>
      <c r="AI53">
        <f t="shared" si="5"/>
        <v>-59.890522892461817</v>
      </c>
      <c r="AJ53">
        <f t="shared" si="6"/>
        <v>-0.27091947289687912</v>
      </c>
      <c r="AK53">
        <f t="shared" si="20"/>
        <v>-0.42035230996707013</v>
      </c>
      <c r="AL53">
        <f t="shared" si="7"/>
        <v>-60.581794675325767</v>
      </c>
      <c r="AN53">
        <f t="shared" si="25"/>
        <v>0</v>
      </c>
      <c r="AO53">
        <f t="shared" si="25"/>
        <v>0</v>
      </c>
      <c r="AP53">
        <f t="shared" si="25"/>
        <v>-6.6229821985362648E-5</v>
      </c>
      <c r="AQ53">
        <f t="shared" si="25"/>
        <v>-0.20716584315189487</v>
      </c>
      <c r="AR53">
        <f t="shared" si="25"/>
        <v>-0.20723207297388024</v>
      </c>
      <c r="AS53">
        <f t="shared" si="25"/>
        <v>-9.3743051931973939E-4</v>
      </c>
      <c r="AT53">
        <f t="shared" si="25"/>
        <v>-1.454495241763856E-3</v>
      </c>
      <c r="AU53">
        <f t="shared" si="23"/>
        <v>-0.20962399873496385</v>
      </c>
      <c r="AW53">
        <v>50</v>
      </c>
      <c r="AX53">
        <f>IF(Z53&gt;0, (R53*SUMPRODUCT(K53:$K$98, X53:$X$98)-K53*$AZ$3)/Z53, 0)</f>
        <v>-7489.4784327046336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0.676158394</v>
      </c>
      <c r="Q54" s="4">
        <f t="shared" si="22"/>
        <v>25</v>
      </c>
      <c r="R54">
        <f t="shared" si="0"/>
        <v>50000</v>
      </c>
      <c r="S54">
        <f t="shared" si="1"/>
        <v>-22027.060961788837</v>
      </c>
      <c r="U54">
        <f t="shared" si="12"/>
        <v>0.676158394</v>
      </c>
      <c r="V54">
        <f t="shared" si="13"/>
        <v>0.01</v>
      </c>
      <c r="W54">
        <f t="shared" si="14"/>
        <v>7.6562254343283626E-4</v>
      </c>
      <c r="X54">
        <f t="shared" si="15"/>
        <v>5.1768210937774178E-4</v>
      </c>
      <c r="Y54">
        <f t="shared" si="16"/>
        <v>7.6562254343283627E-6</v>
      </c>
      <c r="Z54">
        <f t="shared" si="17"/>
        <v>2.4028420862076612E-4</v>
      </c>
      <c r="AB54">
        <f t="shared" si="18"/>
        <v>-5.7341135266326937</v>
      </c>
      <c r="AC54">
        <f t="shared" si="19"/>
        <v>-5.2927549114448018</v>
      </c>
      <c r="AE54">
        <f t="shared" si="2"/>
        <v>0</v>
      </c>
      <c r="AF54">
        <f t="shared" si="24"/>
        <v>0</v>
      </c>
      <c r="AG54">
        <f t="shared" si="24"/>
        <v>-6.0071052155191533E-3</v>
      </c>
      <c r="AH54">
        <f t="shared" si="4"/>
        <v>-25.884105468887089</v>
      </c>
      <c r="AI54">
        <f t="shared" si="5"/>
        <v>-25.890112574102609</v>
      </c>
      <c r="AJ54">
        <f t="shared" si="6"/>
        <v>-0.44135861518789188</v>
      </c>
      <c r="AK54">
        <f t="shared" si="20"/>
        <v>-0.40138794686428858</v>
      </c>
      <c r="AL54">
        <f t="shared" si="7"/>
        <v>-26.73285913615479</v>
      </c>
      <c r="AN54">
        <f t="shared" si="25"/>
        <v>0</v>
      </c>
      <c r="AO54">
        <f t="shared" si="25"/>
        <v>0</v>
      </c>
      <c r="AP54">
        <f t="shared" si="25"/>
        <v>-1.8558637229446717E-5</v>
      </c>
      <c r="AQ54">
        <f t="shared" si="25"/>
        <v>-7.9967589408086959E-2</v>
      </c>
      <c r="AR54">
        <f t="shared" si="25"/>
        <v>-7.9986148045316396E-2</v>
      </c>
      <c r="AS54">
        <f t="shared" si="25"/>
        <v>-1.3635543466430135E-3</v>
      </c>
      <c r="AT54">
        <f t="shared" si="25"/>
        <v>-1.2400670584031019E-3</v>
      </c>
      <c r="AU54">
        <f t="shared" si="23"/>
        <v>-8.2589769450362518E-2</v>
      </c>
      <c r="AW54">
        <v>51</v>
      </c>
      <c r="AX54">
        <f>IF(Z54&gt;0, (R54*SUMPRODUCT(K54:$K$98, X54:$X$98)-K54*$AZ$3)/Z54, 0)</f>
        <v>-22027.060961788837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0.75167664000000001</v>
      </c>
      <c r="Q55" s="4">
        <f t="shared" si="22"/>
        <v>25</v>
      </c>
      <c r="R55">
        <f t="shared" si="0"/>
        <v>50000</v>
      </c>
      <c r="S55">
        <f t="shared" si="1"/>
        <v>-83710.020927214049</v>
      </c>
      <c r="U55">
        <f t="shared" si="12"/>
        <v>0.75167664000000001</v>
      </c>
      <c r="V55">
        <f t="shared" si="13"/>
        <v>0.01</v>
      </c>
      <c r="W55">
        <f t="shared" si="14"/>
        <v>2.4028420862076612E-4</v>
      </c>
      <c r="X55">
        <f t="shared" si="15"/>
        <v>1.8061602658111652E-4</v>
      </c>
      <c r="Y55">
        <f t="shared" si="16"/>
        <v>2.4028420862076612E-6</v>
      </c>
      <c r="Z55">
        <f t="shared" si="17"/>
        <v>5.7265339953441938E-5</v>
      </c>
      <c r="AB55">
        <f t="shared" si="18"/>
        <v>-5.2927549114448018</v>
      </c>
      <c r="AC55">
        <f t="shared" si="19"/>
        <v>-4.7936828059066512</v>
      </c>
      <c r="AE55">
        <f t="shared" si="2"/>
        <v>0</v>
      </c>
      <c r="AF55">
        <f t="shared" si="24"/>
        <v>0</v>
      </c>
      <c r="AG55">
        <f t="shared" si="24"/>
        <v>-1.4316334988360485E-3</v>
      </c>
      <c r="AH55">
        <f t="shared" si="4"/>
        <v>-9.0308013290558264</v>
      </c>
      <c r="AI55">
        <f t="shared" si="5"/>
        <v>-9.0322329625546622</v>
      </c>
      <c r="AJ55">
        <f t="shared" si="6"/>
        <v>-0.49907210553815062</v>
      </c>
      <c r="AK55">
        <f t="shared" si="20"/>
        <v>-0.37049284380113617</v>
      </c>
      <c r="AL55">
        <f t="shared" si="7"/>
        <v>-9.901797911893949</v>
      </c>
      <c r="AN55">
        <f t="shared" si="25"/>
        <v>0</v>
      </c>
      <c r="AO55">
        <f t="shared" si="25"/>
        <v>0</v>
      </c>
      <c r="AP55">
        <f t="shared" si="25"/>
        <v>-3.9490685549489574E-6</v>
      </c>
      <c r="AQ55">
        <f t="shared" si="25"/>
        <v>-2.4910882277873962E-2</v>
      </c>
      <c r="AR55">
        <f t="shared" si="25"/>
        <v>-2.4914831346428908E-2</v>
      </c>
      <c r="AS55">
        <f t="shared" si="25"/>
        <v>-1.3766581742011774E-3</v>
      </c>
      <c r="AT55">
        <f t="shared" si="25"/>
        <v>-1.0219805840518668E-3</v>
      </c>
      <c r="AU55">
        <f t="shared" si="23"/>
        <v>-2.7313470104681953E-2</v>
      </c>
      <c r="AW55">
        <v>52</v>
      </c>
      <c r="AX55">
        <f>IF(Z55&gt;0, (R55*SUMPRODUCT(K55:$K$98, X55:$X$98)-K55*$AZ$3)/Z55, 0)</f>
        <v>-83710.020927214049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0.75374016600000004</v>
      </c>
      <c r="Q56" s="4">
        <f t="shared" si="22"/>
        <v>25</v>
      </c>
      <c r="R56">
        <f t="shared" si="0"/>
        <v>50000</v>
      </c>
      <c r="S56">
        <f t="shared" si="1"/>
        <v>-317941.83468174515</v>
      </c>
      <c r="U56">
        <f t="shared" si="12"/>
        <v>0.75374016600000004</v>
      </c>
      <c r="V56">
        <f t="shared" si="13"/>
        <v>0.01</v>
      </c>
      <c r="W56">
        <f t="shared" si="14"/>
        <v>5.7265339953441938E-5</v>
      </c>
      <c r="X56">
        <f t="shared" si="15"/>
        <v>4.3163186842553758E-5</v>
      </c>
      <c r="Y56">
        <f t="shared" si="16"/>
        <v>5.7265339953441943E-7</v>
      </c>
      <c r="Z56">
        <f t="shared" si="17"/>
        <v>1.352949971135376E-5</v>
      </c>
      <c r="AB56">
        <f t="shared" si="18"/>
        <v>-4.7936828059066512</v>
      </c>
      <c r="AC56">
        <f t="shared" si="19"/>
        <v>-4.3015939605539559</v>
      </c>
      <c r="AE56">
        <f t="shared" si="2"/>
        <v>0</v>
      </c>
      <c r="AF56">
        <f t="shared" si="24"/>
        <v>0</v>
      </c>
      <c r="AG56">
        <f t="shared" si="24"/>
        <v>-3.3823749278384403E-4</v>
      </c>
      <c r="AH56">
        <f t="shared" si="4"/>
        <v>-2.1581593421276879</v>
      </c>
      <c r="AI56">
        <f t="shared" si="5"/>
        <v>-2.1584975796204717</v>
      </c>
      <c r="AJ56">
        <f t="shared" si="6"/>
        <v>-0.49208884535269526</v>
      </c>
      <c r="AK56">
        <f t="shared" si="20"/>
        <v>-0.33555779641346561</v>
      </c>
      <c r="AL56">
        <f t="shared" si="7"/>
        <v>-2.9861442213866325</v>
      </c>
      <c r="AN56">
        <f t="shared" si="25"/>
        <v>0</v>
      </c>
      <c r="AO56">
        <f t="shared" si="25"/>
        <v>0</v>
      </c>
      <c r="AP56">
        <f t="shared" si="25"/>
        <v>-8.3304132254183975E-7</v>
      </c>
      <c r="AQ56">
        <f t="shared" si="25"/>
        <v>-5.3153064074153693E-3</v>
      </c>
      <c r="AR56">
        <f t="shared" si="25"/>
        <v>-5.3161394487379107E-3</v>
      </c>
      <c r="AS56">
        <f t="shared" si="25"/>
        <v>-1.2119600910200352E-3</v>
      </c>
      <c r="AT56">
        <f t="shared" si="25"/>
        <v>-8.2644152844445033E-4</v>
      </c>
      <c r="AU56">
        <f t="shared" si="23"/>
        <v>-7.354541068202396E-3</v>
      </c>
      <c r="AW56">
        <v>53</v>
      </c>
      <c r="AX56">
        <f>IF(Z56&gt;0, (R56*SUMPRODUCT(K56:$K$98, X56:$X$98)-K56*$AZ$3)/Z56, 0)</f>
        <v>-317941.83468174515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0.75596915499999995</v>
      </c>
      <c r="Q57" s="4">
        <f t="shared" si="22"/>
        <v>25</v>
      </c>
      <c r="R57">
        <f t="shared" si="0"/>
        <v>50000</v>
      </c>
      <c r="S57">
        <f t="shared" si="1"/>
        <v>-1214438.8639912738</v>
      </c>
      <c r="U57">
        <f t="shared" si="12"/>
        <v>0.75596915499999995</v>
      </c>
      <c r="V57">
        <f t="shared" si="13"/>
        <v>0.01</v>
      </c>
      <c r="W57">
        <f t="shared" si="14"/>
        <v>1.352949971135376E-5</v>
      </c>
      <c r="X57">
        <f t="shared" si="15"/>
        <v>1.0227884464364845E-5</v>
      </c>
      <c r="Y57">
        <f t="shared" si="16"/>
        <v>1.352949971135376E-7</v>
      </c>
      <c r="Z57">
        <f t="shared" si="17"/>
        <v>3.1663202498753778E-6</v>
      </c>
      <c r="AB57">
        <f t="shared" si="18"/>
        <v>-4.3015939605539559</v>
      </c>
      <c r="AC57">
        <f t="shared" si="19"/>
        <v>-3.8453023672912199</v>
      </c>
      <c r="AE57">
        <f t="shared" si="2"/>
        <v>0</v>
      </c>
      <c r="AF57">
        <f t="shared" si="24"/>
        <v>0</v>
      </c>
      <c r="AG57">
        <f t="shared" si="24"/>
        <v>-7.9158006246884442E-5</v>
      </c>
      <c r="AH57">
        <f t="shared" si="4"/>
        <v>-0.51139422321824224</v>
      </c>
      <c r="AI57">
        <f t="shared" si="5"/>
        <v>-0.51147338122448915</v>
      </c>
      <c r="AJ57">
        <f t="shared" si="6"/>
        <v>-0.45629159326273605</v>
      </c>
      <c r="AK57">
        <f t="shared" si="20"/>
        <v>-0.30111157723877696</v>
      </c>
      <c r="AL57">
        <f t="shared" si="7"/>
        <v>-1.2688765517260021</v>
      </c>
      <c r="AN57">
        <f t="shared" si="25"/>
        <v>0</v>
      </c>
      <c r="AO57">
        <f t="shared" si="25"/>
        <v>0</v>
      </c>
      <c r="AP57">
        <f t="shared" si="25"/>
        <v>-1.7406907556641459E-7</v>
      </c>
      <c r="AQ57">
        <f t="shared" si="25"/>
        <v>-1.124559901217923E-3</v>
      </c>
      <c r="AR57">
        <f t="shared" si="25"/>
        <v>-1.1247339702934894E-3</v>
      </c>
      <c r="AS57">
        <f t="shared" si="25"/>
        <v>-1.0033887864766304E-3</v>
      </c>
      <c r="AT57">
        <f t="shared" si="25"/>
        <v>-6.6214671613664983E-4</v>
      </c>
      <c r="AU57">
        <f t="shared" si="23"/>
        <v>-2.7902694729067695E-3</v>
      </c>
      <c r="AW57">
        <v>54</v>
      </c>
      <c r="AX57">
        <f>IF(Z57&gt;0, (R57*SUMPRODUCT(K57:$K$98, X57:$X$98)-K57*$AZ$3)/Z57, 0)</f>
        <v>-1214438.8639912738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0.75842527199999998</v>
      </c>
      <c r="Q58" s="4">
        <f t="shared" si="22"/>
        <v>25</v>
      </c>
      <c r="R58">
        <f t="shared" si="0"/>
        <v>50000</v>
      </c>
      <c r="S58">
        <f t="shared" si="1"/>
        <v>-4683703.9408990331</v>
      </c>
      <c r="U58">
        <f t="shared" si="12"/>
        <v>0.75842527199999998</v>
      </c>
      <c r="V58">
        <f t="shared" si="13"/>
        <v>0.01</v>
      </c>
      <c r="W58">
        <f t="shared" si="14"/>
        <v>3.1663202498753778E-6</v>
      </c>
      <c r="X58">
        <f t="shared" si="15"/>
        <v>2.4014172967508414E-6</v>
      </c>
      <c r="Y58">
        <f t="shared" si="16"/>
        <v>3.166320249875378E-8</v>
      </c>
      <c r="Z58">
        <f t="shared" si="17"/>
        <v>7.3323975062578266E-7</v>
      </c>
      <c r="AB58">
        <f t="shared" si="18"/>
        <v>-3.8453023672912199</v>
      </c>
      <c r="AC58">
        <f t="shared" si="19"/>
        <v>-3.4342779096298024</v>
      </c>
      <c r="AE58">
        <f t="shared" si="2"/>
        <v>0</v>
      </c>
      <c r="AF58">
        <f t="shared" si="24"/>
        <v>0</v>
      </c>
      <c r="AG58">
        <f t="shared" si="24"/>
        <v>-1.8330993765644565E-5</v>
      </c>
      <c r="AH58">
        <f t="shared" si="4"/>
        <v>-0.12007086483754208</v>
      </c>
      <c r="AI58">
        <f t="shared" si="5"/>
        <v>-0.12008919583130773</v>
      </c>
      <c r="AJ58">
        <f t="shared" si="6"/>
        <v>-0.41102445766141749</v>
      </c>
      <c r="AK58">
        <f t="shared" si="20"/>
        <v>-0.26917116571038541</v>
      </c>
      <c r="AL58">
        <f t="shared" si="7"/>
        <v>-0.80028481920311068</v>
      </c>
      <c r="AN58">
        <f t="shared" si="25"/>
        <v>0</v>
      </c>
      <c r="AO58">
        <f t="shared" si="25"/>
        <v>0</v>
      </c>
      <c r="AP58">
        <f t="shared" si="25"/>
        <v>-3.599107038169991E-8</v>
      </c>
      <c r="AQ58">
        <f t="shared" si="25"/>
        <v>-2.3574711782722594E-4</v>
      </c>
      <c r="AR58">
        <f t="shared" si="25"/>
        <v>-2.3578310889760766E-4</v>
      </c>
      <c r="AS58">
        <f t="shared" si="25"/>
        <v>-8.0700535788829578E-4</v>
      </c>
      <c r="AT58">
        <f t="shared" si="25"/>
        <v>-5.2849062596721931E-4</v>
      </c>
      <c r="AU58">
        <f t="shared" si="23"/>
        <v>-1.5712790927531228E-3</v>
      </c>
      <c r="AW58">
        <v>55</v>
      </c>
      <c r="AX58">
        <f>IF(Z58&gt;0, (R58*SUMPRODUCT(K58:$K$98, X58:$X$98)-K58*$AZ$3)/Z58, 0)</f>
        <v>-4683703.9408990331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0.76114147499999996</v>
      </c>
      <c r="Q59" s="4">
        <f t="shared" si="22"/>
        <v>25</v>
      </c>
      <c r="R59">
        <f t="shared" si="0"/>
        <v>50000</v>
      </c>
      <c r="S59">
        <f t="shared" si="1"/>
        <v>-18273982.147029135</v>
      </c>
      <c r="U59">
        <f t="shared" si="12"/>
        <v>0.76114147499999996</v>
      </c>
      <c r="V59">
        <f t="shared" si="13"/>
        <v>0.01</v>
      </c>
      <c r="W59">
        <f t="shared" si="14"/>
        <v>7.3323975062578266E-7</v>
      </c>
      <c r="X59">
        <f t="shared" si="15"/>
        <v>5.5809918531994034E-7</v>
      </c>
      <c r="Y59">
        <f t="shared" si="16"/>
        <v>7.3323975062578265E-9</v>
      </c>
      <c r="Z59">
        <f t="shared" si="17"/>
        <v>1.678081677995845E-7</v>
      </c>
      <c r="AB59">
        <f t="shared" si="18"/>
        <v>-3.4342779096298024</v>
      </c>
      <c r="AC59">
        <f t="shared" si="19"/>
        <v>-3.0665234624952769</v>
      </c>
      <c r="AE59">
        <f t="shared" si="2"/>
        <v>0</v>
      </c>
      <c r="AF59">
        <f t="shared" si="24"/>
        <v>0</v>
      </c>
      <c r="AG59">
        <f t="shared" si="24"/>
        <v>-4.195204194989613E-6</v>
      </c>
      <c r="AH59">
        <f t="shared" si="4"/>
        <v>-2.7904959265997016E-2</v>
      </c>
      <c r="AI59">
        <f t="shared" si="5"/>
        <v>-2.7909154470192005E-2</v>
      </c>
      <c r="AJ59">
        <f t="shared" si="6"/>
        <v>-0.36775444713452554</v>
      </c>
      <c r="AK59">
        <f t="shared" si="20"/>
        <v>-0.24039945367408619</v>
      </c>
      <c r="AL59">
        <f t="shared" si="7"/>
        <v>-0.63606305527880369</v>
      </c>
      <c r="AN59">
        <f t="shared" si="25"/>
        <v>0</v>
      </c>
      <c r="AO59">
        <f t="shared" si="25"/>
        <v>0</v>
      </c>
      <c r="AP59">
        <f t="shared" si="25"/>
        <v>-7.3543422149348493E-9</v>
      </c>
      <c r="AQ59">
        <f t="shared" si="25"/>
        <v>-4.8918386423492639E-5</v>
      </c>
      <c r="AR59">
        <f t="shared" si="25"/>
        <v>-4.8925740765707573E-5</v>
      </c>
      <c r="AS59">
        <f t="shared" si="25"/>
        <v>-6.446866301577399E-4</v>
      </c>
      <c r="AT59">
        <f t="shared" si="25"/>
        <v>-4.2142879545985581E-4</v>
      </c>
      <c r="AU59">
        <f t="shared" si="23"/>
        <v>-1.1150411663833032E-3</v>
      </c>
      <c r="AW59">
        <v>56</v>
      </c>
      <c r="AX59">
        <f>IF(Z59&gt;0, (R59*SUMPRODUCT(K59:$K$98, X59:$X$98)-K59*$AZ$3)/Z59, 0)</f>
        <v>-18273982.147029135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0.76383916100000004</v>
      </c>
      <c r="Q60" s="4">
        <f t="shared" si="22"/>
        <v>25</v>
      </c>
      <c r="R60">
        <f t="shared" si="0"/>
        <v>50000</v>
      </c>
      <c r="S60">
        <f t="shared" si="1"/>
        <v>-72144708.226950422</v>
      </c>
      <c r="U60">
        <f t="shared" si="12"/>
        <v>0.76383916100000004</v>
      </c>
      <c r="V60">
        <f t="shared" si="13"/>
        <v>0.01</v>
      </c>
      <c r="W60">
        <f t="shared" si="14"/>
        <v>1.678081677995845E-7</v>
      </c>
      <c r="X60">
        <f t="shared" si="15"/>
        <v>1.2817845010098185E-7</v>
      </c>
      <c r="Y60">
        <f t="shared" si="16"/>
        <v>1.6780816779958451E-9</v>
      </c>
      <c r="Z60">
        <f t="shared" si="17"/>
        <v>3.7951636020606807E-8</v>
      </c>
      <c r="AB60">
        <f t="shared" si="18"/>
        <v>-3.0665234624952769</v>
      </c>
      <c r="AC60">
        <f t="shared" si="19"/>
        <v>-2.7380097074420999</v>
      </c>
      <c r="AE60">
        <f t="shared" si="2"/>
        <v>0</v>
      </c>
      <c r="AF60">
        <f t="shared" si="24"/>
        <v>0</v>
      </c>
      <c r="AG60">
        <f t="shared" si="24"/>
        <v>-9.4879090051517015E-7</v>
      </c>
      <c r="AH60">
        <f t="shared" si="4"/>
        <v>-6.4089225050490929E-3</v>
      </c>
      <c r="AI60">
        <f t="shared" si="5"/>
        <v>-6.4098712959496078E-3</v>
      </c>
      <c r="AJ60">
        <f t="shared" si="6"/>
        <v>-0.32851375505317693</v>
      </c>
      <c r="AK60">
        <f t="shared" si="20"/>
        <v>-0.21465664237466939</v>
      </c>
      <c r="AL60">
        <f t="shared" si="7"/>
        <v>-0.54958026872379595</v>
      </c>
      <c r="AN60">
        <f t="shared" si="25"/>
        <v>0</v>
      </c>
      <c r="AO60">
        <f t="shared" si="25"/>
        <v>0</v>
      </c>
      <c r="AP60">
        <f t="shared" si="25"/>
        <v>-1.4850573264489136E-9</v>
      </c>
      <c r="AQ60">
        <f t="shared" si="25"/>
        <v>-1.0031311762790566E-5</v>
      </c>
      <c r="AR60">
        <f t="shared" si="25"/>
        <v>-1.0032796820117014E-5</v>
      </c>
      <c r="AS60">
        <f t="shared" si="25"/>
        <v>-5.1419312570985586E-4</v>
      </c>
      <c r="AT60">
        <f t="shared" si="25"/>
        <v>-3.3598279584715534E-4</v>
      </c>
      <c r="AU60">
        <f t="shared" si="23"/>
        <v>-8.6020871837712829E-4</v>
      </c>
      <c r="AW60">
        <v>57</v>
      </c>
      <c r="AX60">
        <f>IF(Z60&gt;0, (R60*SUMPRODUCT(K60:$K$98, X60:$X$98)-K60*$AZ$3)/Z60, 0)</f>
        <v>-72144708.226950422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0.76675259399999995</v>
      </c>
      <c r="Q61" s="4">
        <f t="shared" si="22"/>
        <v>25</v>
      </c>
      <c r="R61">
        <f t="shared" si="0"/>
        <v>50000</v>
      </c>
      <c r="S61">
        <f t="shared" si="1"/>
        <v>-288537045.25341994</v>
      </c>
      <c r="U61">
        <f t="shared" si="12"/>
        <v>0.76675259399999995</v>
      </c>
      <c r="V61">
        <f t="shared" si="13"/>
        <v>0.01</v>
      </c>
      <c r="W61">
        <f t="shared" si="14"/>
        <v>3.7951636020606807E-8</v>
      </c>
      <c r="X61">
        <f t="shared" si="15"/>
        <v>2.9099515365344104E-8</v>
      </c>
      <c r="Y61">
        <f t="shared" si="16"/>
        <v>3.7951636020606808E-10</v>
      </c>
      <c r="Z61">
        <f t="shared" si="17"/>
        <v>8.4726042950566351E-9</v>
      </c>
      <c r="AB61">
        <f t="shared" si="18"/>
        <v>-2.7380097074420999</v>
      </c>
      <c r="AC61">
        <f t="shared" si="19"/>
        <v>-2.4446602088970764</v>
      </c>
      <c r="AE61">
        <f t="shared" si="2"/>
        <v>0</v>
      </c>
      <c r="AF61">
        <f t="shared" si="24"/>
        <v>0</v>
      </c>
      <c r="AG61">
        <f t="shared" si="24"/>
        <v>-2.1181510737641587E-7</v>
      </c>
      <c r="AH61">
        <f t="shared" si="4"/>
        <v>-1.4549757682672051E-3</v>
      </c>
      <c r="AI61">
        <f t="shared" si="5"/>
        <v>-1.4551875833745816E-3</v>
      </c>
      <c r="AJ61">
        <f t="shared" si="6"/>
        <v>-0.29334949854502357</v>
      </c>
      <c r="AK61">
        <f t="shared" si="20"/>
        <v>-0.19166067952094701</v>
      </c>
      <c r="AL61">
        <f t="shared" si="7"/>
        <v>-0.48646536564934517</v>
      </c>
      <c r="AN61">
        <f t="shared" si="25"/>
        <v>0</v>
      </c>
      <c r="AO61">
        <f t="shared" si="25"/>
        <v>0</v>
      </c>
      <c r="AP61">
        <f t="shared" si="25"/>
        <v>-2.9601356775983502E-10</v>
      </c>
      <c r="AQ61">
        <f t="shared" si="25"/>
        <v>-2.0333420665953731E-6</v>
      </c>
      <c r="AR61">
        <f t="shared" si="25"/>
        <v>-2.0336380801631334E-6</v>
      </c>
      <c r="AS61">
        <f t="shared" si="25"/>
        <v>-4.09958632037308E-4</v>
      </c>
      <c r="AT61">
        <f t="shared" si="25"/>
        <v>-2.6784756879237983E-4</v>
      </c>
      <c r="AU61">
        <f t="shared" si="23"/>
        <v>-6.7983983890985099E-4</v>
      </c>
      <c r="AW61">
        <v>58</v>
      </c>
      <c r="AX61">
        <f>IF(Z61&gt;0, (R61*SUMPRODUCT(K61:$K$98, X61:$X$98)-K61*$AZ$3)/Z61, 0)</f>
        <v>-288537045.25341994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0.76980532899999998</v>
      </c>
      <c r="Q62" s="4">
        <f t="shared" si="22"/>
        <v>25</v>
      </c>
      <c r="R62">
        <f t="shared" si="0"/>
        <v>50000</v>
      </c>
      <c r="S62">
        <f t="shared" si="1"/>
        <v>-1169976405.5799153</v>
      </c>
      <c r="U62">
        <f t="shared" si="12"/>
        <v>0.76980532899999998</v>
      </c>
      <c r="V62">
        <f t="shared" si="13"/>
        <v>0.01</v>
      </c>
      <c r="W62">
        <f t="shared" si="14"/>
        <v>8.4726042950566351E-9</v>
      </c>
      <c r="X62">
        <f t="shared" si="15"/>
        <v>6.522255936842886E-9</v>
      </c>
      <c r="Y62">
        <f t="shared" si="16"/>
        <v>8.4726042950566353E-11</v>
      </c>
      <c r="Z62">
        <f t="shared" si="17"/>
        <v>1.8656223152631829E-9</v>
      </c>
      <c r="AB62">
        <f t="shared" si="18"/>
        <v>-2.4446602088970764</v>
      </c>
      <c r="AC62">
        <f t="shared" si="19"/>
        <v>-2.1827340905812984</v>
      </c>
      <c r="AE62">
        <f t="shared" si="2"/>
        <v>0</v>
      </c>
      <c r="AF62">
        <f t="shared" si="24"/>
        <v>0</v>
      </c>
      <c r="AG62">
        <f t="shared" si="24"/>
        <v>-4.6640557881579571E-8</v>
      </c>
      <c r="AH62">
        <f t="shared" si="4"/>
        <v>-3.2611279684214428E-4</v>
      </c>
      <c r="AI62">
        <f t="shared" si="5"/>
        <v>-3.2615943740002589E-4</v>
      </c>
      <c r="AJ62">
        <f t="shared" si="6"/>
        <v>-0.26192611831577794</v>
      </c>
      <c r="AK62">
        <f t="shared" si="20"/>
        <v>-0.17112621462279537</v>
      </c>
      <c r="AL62">
        <f t="shared" si="7"/>
        <v>-0.43337849237597337</v>
      </c>
      <c r="AN62">
        <f t="shared" si="25"/>
        <v>0</v>
      </c>
      <c r="AO62">
        <f t="shared" si="25"/>
        <v>0</v>
      </c>
      <c r="AP62">
        <f t="shared" si="25"/>
        <v>-5.8196973361083111E-11</v>
      </c>
      <c r="AQ62">
        <f t="shared" si="25"/>
        <v>-4.0691575342468495E-7</v>
      </c>
      <c r="AR62">
        <f t="shared" si="25"/>
        <v>-4.0697395039804607E-7</v>
      </c>
      <c r="AS62">
        <f t="shared" si="25"/>
        <v>-3.2682515009571726E-4</v>
      </c>
      <c r="AT62">
        <f t="shared" si="25"/>
        <v>-2.1352720049086453E-4</v>
      </c>
      <c r="AU62">
        <f t="shared" si="23"/>
        <v>-5.4075932453697989E-4</v>
      </c>
      <c r="AW62">
        <v>59</v>
      </c>
      <c r="AX62">
        <f>IF(Z62&gt;0, (R62*SUMPRODUCT(K62:$K$98, X62:$X$98)-K62*$AZ$3)/Z62, 0)</f>
        <v>-1169976405.5799153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0.772959481</v>
      </c>
      <c r="Q63" s="4">
        <f t="shared" si="22"/>
        <v>25</v>
      </c>
      <c r="R63">
        <f t="shared" si="0"/>
        <v>50000</v>
      </c>
      <c r="S63">
        <f t="shared" si="1"/>
        <v>-4813027468.4643192</v>
      </c>
      <c r="U63">
        <f t="shared" si="12"/>
        <v>0.772959481</v>
      </c>
      <c r="V63">
        <f t="shared" si="13"/>
        <v>0.01</v>
      </c>
      <c r="W63">
        <f t="shared" si="14"/>
        <v>1.8656223152631829E-9</v>
      </c>
      <c r="X63">
        <f t="shared" si="15"/>
        <v>1.4420504565478483E-9</v>
      </c>
      <c r="Y63">
        <f t="shared" si="16"/>
        <v>1.8656223152631829E-11</v>
      </c>
      <c r="Z63">
        <f t="shared" si="17"/>
        <v>4.0491563556270272E-10</v>
      </c>
      <c r="AB63">
        <f t="shared" si="18"/>
        <v>-2.1827340905812984</v>
      </c>
      <c r="AC63">
        <f t="shared" si="19"/>
        <v>-1.9488700763739759</v>
      </c>
      <c r="AE63">
        <f t="shared" si="2"/>
        <v>0</v>
      </c>
      <c r="AF63">
        <f t="shared" si="24"/>
        <v>0</v>
      </c>
      <c r="AG63">
        <f t="shared" si="24"/>
        <v>-1.0122890889067568E-8</v>
      </c>
      <c r="AH63">
        <f t="shared" si="4"/>
        <v>-7.2102522827392418E-5</v>
      </c>
      <c r="AI63">
        <f t="shared" si="5"/>
        <v>-7.2112645718281487E-5</v>
      </c>
      <c r="AJ63">
        <f t="shared" si="6"/>
        <v>-0.2338640142073225</v>
      </c>
      <c r="AK63">
        <f t="shared" si="20"/>
        <v>-0.15279138634069089</v>
      </c>
      <c r="AL63">
        <f t="shared" si="7"/>
        <v>-0.38672751319373166</v>
      </c>
      <c r="AN63">
        <f t="shared" si="25"/>
        <v>0</v>
      </c>
      <c r="AO63">
        <f t="shared" si="25"/>
        <v>0</v>
      </c>
      <c r="AP63">
        <f t="shared" si="25"/>
        <v>-1.1277769020105937E-11</v>
      </c>
      <c r="AQ63">
        <f t="shared" si="25"/>
        <v>-8.0328397008845777E-8</v>
      </c>
      <c r="AR63">
        <f t="shared" si="25"/>
        <v>-8.0339674777865877E-8</v>
      </c>
      <c r="AS63">
        <f t="shared" si="25"/>
        <v>-2.6054457795187167E-4</v>
      </c>
      <c r="AT63">
        <f t="shared" si="25"/>
        <v>-1.7022271427157527E-4</v>
      </c>
      <c r="AU63">
        <f t="shared" si="23"/>
        <v>-4.3084763189822476E-4</v>
      </c>
      <c r="AW63">
        <v>60</v>
      </c>
      <c r="AX63">
        <f>IF(Z63&gt;0, (R63*SUMPRODUCT(K63:$K$98, X63:$X$98)-K63*$AZ$3)/Z63, 0)</f>
        <v>-4813027468.4643192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0.77634382000000002</v>
      </c>
      <c r="Q64" s="4">
        <f t="shared" si="22"/>
        <v>25</v>
      </c>
      <c r="R64">
        <f t="shared" si="0"/>
        <v>50000</v>
      </c>
      <c r="S64">
        <f t="shared" si="1"/>
        <v>-20113371520.546143</v>
      </c>
      <c r="U64">
        <f t="shared" si="12"/>
        <v>0.77634382000000002</v>
      </c>
      <c r="V64">
        <f t="shared" si="13"/>
        <v>0.01</v>
      </c>
      <c r="W64">
        <f t="shared" si="14"/>
        <v>4.0491563556270272E-10</v>
      </c>
      <c r="X64">
        <f t="shared" si="15"/>
        <v>3.1435375129047647E-10</v>
      </c>
      <c r="Y64">
        <f t="shared" si="16"/>
        <v>4.049156355627027E-12</v>
      </c>
      <c r="Z64">
        <f t="shared" si="17"/>
        <v>8.6512727916599222E-11</v>
      </c>
      <c r="AB64">
        <f t="shared" si="18"/>
        <v>-1.9488700763739759</v>
      </c>
      <c r="AC64">
        <f t="shared" si="19"/>
        <v>-1.7400626378424839</v>
      </c>
      <c r="AE64">
        <f t="shared" si="2"/>
        <v>0</v>
      </c>
      <c r="AF64">
        <f t="shared" si="24"/>
        <v>0</v>
      </c>
      <c r="AG64">
        <f t="shared" si="24"/>
        <v>-2.1628181979149805E-9</v>
      </c>
      <c r="AH64">
        <f t="shared" si="4"/>
        <v>-1.5717687564523825E-5</v>
      </c>
      <c r="AI64">
        <f t="shared" si="5"/>
        <v>-1.5719850382721739E-5</v>
      </c>
      <c r="AJ64">
        <f t="shared" si="6"/>
        <v>-0.20880743853149197</v>
      </c>
      <c r="AK64">
        <f t="shared" si="20"/>
        <v>-0.13642090534617832</v>
      </c>
      <c r="AL64">
        <f t="shared" si="7"/>
        <v>-0.34524406372805305</v>
      </c>
      <c r="AN64">
        <f t="shared" si="25"/>
        <v>0</v>
      </c>
      <c r="AO64">
        <f t="shared" si="25"/>
        <v>0</v>
      </c>
      <c r="AP64">
        <f t="shared" si="25"/>
        <v>-2.1513973640698014E-12</v>
      </c>
      <c r="AQ64">
        <f t="shared" si="25"/>
        <v>-1.5634689789547681E-8</v>
      </c>
      <c r="AR64">
        <f t="shared" si="25"/>
        <v>-1.5636841186911748E-8</v>
      </c>
      <c r="AS64">
        <f t="shared" si="25"/>
        <v>-2.0770482386725227E-4</v>
      </c>
      <c r="AT64">
        <f t="shared" si="25"/>
        <v>-1.3570053019191451E-4</v>
      </c>
      <c r="AU64">
        <f t="shared" si="23"/>
        <v>-3.4342099090035373E-4</v>
      </c>
      <c r="AW64">
        <v>61</v>
      </c>
      <c r="AX64">
        <f>IF(Z64&gt;0, (R64*SUMPRODUCT(K64:$K$98, X64:$X$98)-K64*$AZ$3)/Z64, 0)</f>
        <v>-20113371520.546143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0.77982431100000005</v>
      </c>
      <c r="Q65" s="4">
        <f t="shared" si="22"/>
        <v>25</v>
      </c>
      <c r="R65">
        <f t="shared" si="0"/>
        <v>50000</v>
      </c>
      <c r="S65">
        <f t="shared" si="1"/>
        <v>-85444551990.259796</v>
      </c>
      <c r="U65">
        <f t="shared" si="12"/>
        <v>0.77982431100000005</v>
      </c>
      <c r="V65">
        <f t="shared" si="13"/>
        <v>0.01</v>
      </c>
      <c r="W65">
        <f t="shared" si="14"/>
        <v>8.6512727916599222E-11</v>
      </c>
      <c r="X65">
        <f t="shared" si="15"/>
        <v>6.7464728440292454E-11</v>
      </c>
      <c r="Y65">
        <f t="shared" si="16"/>
        <v>8.6512727916599227E-13</v>
      </c>
      <c r="Z65">
        <f t="shared" si="17"/>
        <v>1.8182872197140775E-11</v>
      </c>
      <c r="AB65">
        <f t="shared" si="18"/>
        <v>-1.7400626378424839</v>
      </c>
      <c r="AC65">
        <f t="shared" si="19"/>
        <v>-1.5536273687808444</v>
      </c>
      <c r="AE65">
        <f t="shared" si="2"/>
        <v>0</v>
      </c>
      <c r="AF65">
        <f t="shared" si="24"/>
        <v>0</v>
      </c>
      <c r="AG65">
        <f t="shared" si="24"/>
        <v>-4.5457180492851938E-10</v>
      </c>
      <c r="AH65">
        <f t="shared" si="4"/>
        <v>-3.3732364220146227E-6</v>
      </c>
      <c r="AI65">
        <f t="shared" si="5"/>
        <v>-3.3736909938195512E-6</v>
      </c>
      <c r="AJ65">
        <f t="shared" si="6"/>
        <v>-0.18643526906163954</v>
      </c>
      <c r="AK65">
        <f t="shared" si="20"/>
        <v>-0.12180438464897389</v>
      </c>
      <c r="AL65">
        <f t="shared" si="7"/>
        <v>-0.30824302740160725</v>
      </c>
      <c r="AN65">
        <f t="shared" si="25"/>
        <v>0</v>
      </c>
      <c r="AO65">
        <f t="shared" si="25"/>
        <v>0</v>
      </c>
      <c r="AP65">
        <f t="shared" si="25"/>
        <v>-4.0372448509478066E-13</v>
      </c>
      <c r="AQ65">
        <f t="shared" si="25"/>
        <v>-2.9959142270052661E-9</v>
      </c>
      <c r="AR65">
        <f t="shared" si="25"/>
        <v>-2.9963179514903607E-9</v>
      </c>
      <c r="AS65">
        <f t="shared" si="25"/>
        <v>-1.6558106373811097E-4</v>
      </c>
      <c r="AT65">
        <f t="shared" si="25"/>
        <v>-1.0817963617964897E-4</v>
      </c>
      <c r="AU65">
        <f t="shared" si="23"/>
        <v>-2.7376369623571145E-4</v>
      </c>
      <c r="AW65">
        <v>62</v>
      </c>
      <c r="AX65">
        <f>IF(Z65&gt;0, (R65*SUMPRODUCT(K65:$K$98, X65:$X$98)-K65*$AZ$3)/Z65, 0)</f>
        <v>-85444551990.259796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0.78351069500000003</v>
      </c>
      <c r="Q66" s="4">
        <f t="shared" si="22"/>
        <v>25</v>
      </c>
      <c r="R66">
        <f t="shared" si="0"/>
        <v>50000</v>
      </c>
      <c r="S66">
        <f t="shared" si="1"/>
        <v>-369461162677.47015</v>
      </c>
      <c r="U66">
        <f t="shared" si="12"/>
        <v>0.78351069500000003</v>
      </c>
      <c r="V66">
        <f t="shared" si="13"/>
        <v>0.01</v>
      </c>
      <c r="W66">
        <f t="shared" si="14"/>
        <v>1.8182872197140775E-11</v>
      </c>
      <c r="X66">
        <f t="shared" si="15"/>
        <v>1.4246474832277946E-11</v>
      </c>
      <c r="Y66">
        <f t="shared" si="16"/>
        <v>1.8182872197140775E-13</v>
      </c>
      <c r="Z66">
        <f t="shared" si="17"/>
        <v>3.7545686428914213E-12</v>
      </c>
      <c r="AB66">
        <f t="shared" si="18"/>
        <v>-1.5536273687808444</v>
      </c>
      <c r="AC66">
        <f t="shared" si="19"/>
        <v>-1.3871672961550356</v>
      </c>
      <c r="AE66">
        <f t="shared" si="2"/>
        <v>0</v>
      </c>
      <c r="AF66">
        <f t="shared" si="24"/>
        <v>0</v>
      </c>
      <c r="AG66">
        <f t="shared" si="24"/>
        <v>-9.3864216072285534E-11</v>
      </c>
      <c r="AH66">
        <f t="shared" si="4"/>
        <v>-7.1232374161389727E-7</v>
      </c>
      <c r="AI66">
        <f t="shared" si="5"/>
        <v>-7.1241760582996954E-7</v>
      </c>
      <c r="AJ66">
        <f t="shared" si="6"/>
        <v>-0.16646007262580875</v>
      </c>
      <c r="AK66">
        <f t="shared" si="20"/>
        <v>-0.10875391581465912</v>
      </c>
      <c r="AL66">
        <f t="shared" si="7"/>
        <v>-0.2752147008580737</v>
      </c>
      <c r="AN66">
        <f t="shared" si="25"/>
        <v>0</v>
      </c>
      <c r="AO66">
        <f t="shared" si="25"/>
        <v>0</v>
      </c>
      <c r="AP66">
        <f t="shared" si="25"/>
        <v>-7.4432846730985813E-14</v>
      </c>
      <c r="AQ66">
        <f t="shared" si="25"/>
        <v>-5.6486152125915842E-10</v>
      </c>
      <c r="AR66">
        <f t="shared" si="25"/>
        <v>-5.649359541058894E-10</v>
      </c>
      <c r="AS66">
        <f t="shared" si="25"/>
        <v>-1.3200021894439393E-4</v>
      </c>
      <c r="AT66">
        <f t="shared" si="25"/>
        <v>-8.6240144391054642E-5</v>
      </c>
      <c r="AU66">
        <f t="shared" si="23"/>
        <v>-2.1824092827140267E-4</v>
      </c>
      <c r="AW66">
        <v>63</v>
      </c>
      <c r="AX66">
        <f>IF(Z66&gt;0, (R66*SUMPRODUCT(K66:$K$98, X66:$X$98)-K66*$AZ$3)/Z66, 0)</f>
        <v>-369461162677.47015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0.78741316699999997</v>
      </c>
      <c r="Q67" s="4">
        <f t="shared" si="22"/>
        <v>25</v>
      </c>
      <c r="R67">
        <f t="shared" ref="R67:R89" si="26">$C$6</f>
        <v>50000</v>
      </c>
      <c r="S67">
        <f t="shared" ref="S67:S89" si="27">AX67</f>
        <v>-1628319241436.4089</v>
      </c>
      <c r="U67">
        <f t="shared" si="12"/>
        <v>0.78741316699999997</v>
      </c>
      <c r="V67">
        <f t="shared" si="13"/>
        <v>0.01</v>
      </c>
      <c r="W67">
        <f t="shared" si="14"/>
        <v>3.7545686428914213E-12</v>
      </c>
      <c r="X67">
        <f t="shared" si="15"/>
        <v>2.9563967858180259E-12</v>
      </c>
      <c r="Y67">
        <f t="shared" si="16"/>
        <v>3.7545686428914215E-14</v>
      </c>
      <c r="Z67">
        <f t="shared" si="17"/>
        <v>7.6062617064448117E-13</v>
      </c>
      <c r="AB67">
        <f t="shared" si="18"/>
        <v>-1.3871672961550356</v>
      </c>
      <c r="AC67">
        <f t="shared" si="19"/>
        <v>-1.2385422292005022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-1.901565426611203E-11</v>
      </c>
      <c r="AH67">
        <f t="shared" ref="AH67:AH89" si="30">-X67*R67</f>
        <v>-1.478198392909013E-7</v>
      </c>
      <c r="AI67">
        <f t="shared" ref="AI67:AI89" si="31">SUM(AE67:AH67)</f>
        <v>-1.4783885494516741E-7</v>
      </c>
      <c r="AJ67">
        <f t="shared" ref="AJ67:AJ89" si="32">AB67-AC67</f>
        <v>-0.14862506695453348</v>
      </c>
      <c r="AK67">
        <f t="shared" si="20"/>
        <v>-9.7101710730852511E-2</v>
      </c>
      <c r="AL67">
        <f t="shared" ref="AL67:AL89" si="33">SUM(AI67:AK67)</f>
        <v>-0.24572692552424091</v>
      </c>
      <c r="AN67">
        <f t="shared" ref="AN67:AT89" si="34">AE67*$K67</f>
        <v>0</v>
      </c>
      <c r="AO67">
        <f t="shared" si="34"/>
        <v>0</v>
      </c>
      <c r="AP67">
        <f t="shared" si="34"/>
        <v>-1.3463495259290019E-14</v>
      </c>
      <c r="AQ67">
        <f t="shared" si="34"/>
        <v>-1.0465964923798415E-10</v>
      </c>
      <c r="AR67">
        <f t="shared" si="34"/>
        <v>-1.0467311273324345E-10</v>
      </c>
      <c r="AS67">
        <f t="shared" si="34"/>
        <v>-1.0522976787183422E-4</v>
      </c>
      <c r="AT67">
        <f t="shared" si="34"/>
        <v>-6.8750115236559882E-5</v>
      </c>
      <c r="AU67">
        <f t="shared" si="23"/>
        <v>-1.7397998778150684E-4</v>
      </c>
      <c r="AW67">
        <v>64</v>
      </c>
      <c r="AX67">
        <f>IF(Z67&gt;0, (R67*SUMPRODUCT(K67:$K$98, X67:$X$98)-K67*$AZ$3)/Z67, 0)</f>
        <v>-1628319241436.4089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0.79138766699999996</v>
      </c>
      <c r="Q68" s="4">
        <f t="shared" si="22"/>
        <v>25</v>
      </c>
      <c r="R68">
        <f t="shared" si="26"/>
        <v>50000</v>
      </c>
      <c r="S68">
        <f t="shared" si="27"/>
        <v>-7320071436287.9873</v>
      </c>
      <c r="U68">
        <f t="shared" ref="U68:U89" si="38">M68</f>
        <v>0.79138766699999996</v>
      </c>
      <c r="V68">
        <f t="shared" ref="V68:V89" si="39">$C$10</f>
        <v>0.01</v>
      </c>
      <c r="W68">
        <f t="shared" ref="W68:W89" si="40">Z67</f>
        <v>7.6062617064448117E-13</v>
      </c>
      <c r="X68">
        <f t="shared" ref="X68:X89" si="41">U68*W68</f>
        <v>6.019501706454798E-13</v>
      </c>
      <c r="Y68">
        <f t="shared" ref="Y68:Y89" si="42">V68*W68</f>
        <v>7.6062617064448117E-15</v>
      </c>
      <c r="Z68">
        <f t="shared" ref="Z68:Z89" si="43">MAX(0, W68-X68-Y68)</f>
        <v>1.5106973829255654E-13</v>
      </c>
      <c r="AB68">
        <f t="shared" ref="AB68:AB89" si="44">AC67</f>
        <v>-1.2385422292005022</v>
      </c>
      <c r="AC68">
        <f t="shared" ref="AC68:AC89" si="45">S68*Z68</f>
        <v>-1.1058412761628447</v>
      </c>
      <c r="AE68">
        <f t="shared" si="28"/>
        <v>0</v>
      </c>
      <c r="AF68">
        <f t="shared" si="29"/>
        <v>0</v>
      </c>
      <c r="AG68">
        <f t="shared" si="29"/>
        <v>-3.7767434573139135E-12</v>
      </c>
      <c r="AH68">
        <f t="shared" si="30"/>
        <v>-3.0097508532273993E-8</v>
      </c>
      <c r="AI68">
        <f t="shared" si="31"/>
        <v>-3.0101285275731308E-8</v>
      </c>
      <c r="AJ68">
        <f t="shared" si="32"/>
        <v>-0.1327009530376575</v>
      </c>
      <c r="AK68">
        <f t="shared" ref="AK68:AK89" si="46">G68*SUM(AB68:AB68, AE68:AF68)</f>
        <v>-8.6697956044035157E-2</v>
      </c>
      <c r="AL68">
        <f t="shared" si="33"/>
        <v>-0.21939893918297793</v>
      </c>
      <c r="AN68">
        <f t="shared" si="34"/>
        <v>0</v>
      </c>
      <c r="AO68">
        <f t="shared" si="34"/>
        <v>0</v>
      </c>
      <c r="AP68">
        <f t="shared" si="34"/>
        <v>-2.3875144676625274E-15</v>
      </c>
      <c r="AQ68">
        <f t="shared" si="34"/>
        <v>-1.9026507326634086E-11</v>
      </c>
      <c r="AR68">
        <f t="shared" si="34"/>
        <v>-1.9028894841101748E-11</v>
      </c>
      <c r="AS68">
        <f t="shared" si="34"/>
        <v>-8.3888526936204652E-5</v>
      </c>
      <c r="AT68">
        <f t="shared" si="34"/>
        <v>-5.4807170969224535E-5</v>
      </c>
      <c r="AU68">
        <f t="shared" si="23"/>
        <v>-1.3869571693432401E-4</v>
      </c>
      <c r="AW68">
        <v>65</v>
      </c>
      <c r="AX68">
        <f>IF(Z68&gt;0, (R68*SUMPRODUCT(K68:$K$98, X68:$X$98)-K68*$AZ$3)/Z68, 0)</f>
        <v>-7320071436287.9873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25</v>
      </c>
      <c r="R69">
        <f t="shared" si="26"/>
        <v>50000</v>
      </c>
      <c r="S69">
        <f t="shared" si="27"/>
        <v>-33610094994033.273</v>
      </c>
      <c r="U69">
        <f t="shared" si="38"/>
        <v>0.79554122000000005</v>
      </c>
      <c r="V69">
        <f t="shared" si="39"/>
        <v>0.01</v>
      </c>
      <c r="W69">
        <f t="shared" si="40"/>
        <v>1.5106973829255654E-13</v>
      </c>
      <c r="X69">
        <f t="shared" si="41"/>
        <v>1.2018220390634116E-13</v>
      </c>
      <c r="Y69">
        <f t="shared" si="42"/>
        <v>1.5106973829255654E-15</v>
      </c>
      <c r="Z69">
        <f t="shared" si="43"/>
        <v>2.9376837003289814E-14</v>
      </c>
      <c r="AB69">
        <f t="shared" si="44"/>
        <v>-1.1058412761628447</v>
      </c>
      <c r="AC69">
        <f t="shared" si="45"/>
        <v>-0.98735828230480238</v>
      </c>
      <c r="AE69">
        <f t="shared" si="28"/>
        <v>0</v>
      </c>
      <c r="AF69">
        <f t="shared" si="29"/>
        <v>0</v>
      </c>
      <c r="AG69">
        <f t="shared" si="29"/>
        <v>-7.3442092508224534E-13</v>
      </c>
      <c r="AH69">
        <f t="shared" si="30"/>
        <v>-6.0091101953170582E-9</v>
      </c>
      <c r="AI69">
        <f t="shared" si="31"/>
        <v>-6.0098446162421403E-9</v>
      </c>
      <c r="AJ69">
        <f t="shared" si="32"/>
        <v>-0.11848299385804228</v>
      </c>
      <c r="AK69">
        <f t="shared" si="46"/>
        <v>-7.7408889331399139E-2</v>
      </c>
      <c r="AL69">
        <f t="shared" si="33"/>
        <v>-0.19589188919928605</v>
      </c>
      <c r="AN69">
        <f t="shared" si="34"/>
        <v>0</v>
      </c>
      <c r="AO69">
        <f t="shared" si="34"/>
        <v>0</v>
      </c>
      <c r="AP69">
        <f t="shared" si="34"/>
        <v>-4.1452959876250387E-16</v>
      </c>
      <c r="AQ69">
        <f t="shared" si="34"/>
        <v>-3.3917253078069608E-12</v>
      </c>
      <c r="AR69">
        <f t="shared" si="34"/>
        <v>-3.3921398374057233E-12</v>
      </c>
      <c r="AS69">
        <f t="shared" si="34"/>
        <v>-6.6875420112320853E-5</v>
      </c>
      <c r="AT69">
        <f t="shared" si="34"/>
        <v>-4.3691941146151977E-5</v>
      </c>
      <c r="AU69">
        <f t="shared" si="23"/>
        <v>-1.1056736465061267E-4</v>
      </c>
      <c r="AW69">
        <v>66</v>
      </c>
      <c r="AX69">
        <f>IF(Z69&gt;0, (R69*SUMPRODUCT(K69:$K$98, X69:$X$98)-K69*$AZ$3)/Z69, 0)</f>
        <v>-33610094994033.273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25</v>
      </c>
      <c r="R70">
        <f t="shared" si="26"/>
        <v>50000</v>
      </c>
      <c r="S70">
        <f t="shared" si="27"/>
        <v>-157712085412642.84</v>
      </c>
      <c r="U70">
        <f t="shared" si="38"/>
        <v>0.79972280399999995</v>
      </c>
      <c r="V70">
        <f t="shared" si="39"/>
        <v>0.01</v>
      </c>
      <c r="W70">
        <f t="shared" si="40"/>
        <v>2.9376837003289814E-14</v>
      </c>
      <c r="X70">
        <f t="shared" si="41"/>
        <v>2.3493326460921885E-14</v>
      </c>
      <c r="Y70">
        <f t="shared" si="42"/>
        <v>2.9376837003289815E-16</v>
      </c>
      <c r="Z70">
        <f t="shared" si="43"/>
        <v>5.5897421723350302E-15</v>
      </c>
      <c r="AB70">
        <f t="shared" si="44"/>
        <v>-0.98735828230480238</v>
      </c>
      <c r="AC70">
        <f t="shared" si="45"/>
        <v>-0.88156989491795401</v>
      </c>
      <c r="AE70">
        <f t="shared" si="28"/>
        <v>0</v>
      </c>
      <c r="AF70">
        <f t="shared" si="29"/>
        <v>0</v>
      </c>
      <c r="AG70">
        <f t="shared" si="29"/>
        <v>-1.3974355430837575E-13</v>
      </c>
      <c r="AH70">
        <f t="shared" si="30"/>
        <v>-1.1746663230460942E-9</v>
      </c>
      <c r="AI70">
        <f t="shared" si="31"/>
        <v>-1.1748060666004025E-9</v>
      </c>
      <c r="AJ70">
        <f t="shared" si="32"/>
        <v>-0.10578838738684837</v>
      </c>
      <c r="AK70">
        <f t="shared" si="46"/>
        <v>-6.9115079761336171E-2</v>
      </c>
      <c r="AL70">
        <f t="shared" si="33"/>
        <v>-0.17490346832299061</v>
      </c>
      <c r="AN70">
        <f t="shared" si="34"/>
        <v>0</v>
      </c>
      <c r="AO70">
        <f t="shared" si="34"/>
        <v>0</v>
      </c>
      <c r="AP70">
        <f t="shared" si="34"/>
        <v>-7.0424580099584218E-17</v>
      </c>
      <c r="AQ70">
        <f t="shared" si="34"/>
        <v>-5.9197995189882949E-13</v>
      </c>
      <c r="AR70">
        <f t="shared" si="34"/>
        <v>-5.9205037647892896E-13</v>
      </c>
      <c r="AS70">
        <f t="shared" si="34"/>
        <v>-5.3312675479046511E-5</v>
      </c>
      <c r="AT70">
        <f t="shared" si="34"/>
        <v>-3.4830947980615634E-5</v>
      </c>
      <c r="AU70">
        <f t="shared" si="23"/>
        <v>-8.8143624051712527E-5</v>
      </c>
      <c r="AW70">
        <v>67</v>
      </c>
      <c r="AX70">
        <f>IF(Z70&gt;0, (R70*SUMPRODUCT(K70:$K$98, X70:$X$98)-K70*$AZ$3)/Z70, 0)</f>
        <v>-157712085412642.84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25</v>
      </c>
      <c r="R71">
        <f t="shared" si="26"/>
        <v>50000</v>
      </c>
      <c r="S71">
        <f t="shared" si="27"/>
        <v>-756399228648520.63</v>
      </c>
      <c r="U71">
        <f t="shared" si="38"/>
        <v>0.80383592599999998</v>
      </c>
      <c r="V71">
        <f t="shared" si="39"/>
        <v>0.01</v>
      </c>
      <c r="W71">
        <f t="shared" si="40"/>
        <v>5.5897421723350302E-15</v>
      </c>
      <c r="X71">
        <f t="shared" si="41"/>
        <v>4.4932355752001802E-15</v>
      </c>
      <c r="Y71">
        <f t="shared" si="42"/>
        <v>5.5897421723350306E-17</v>
      </c>
      <c r="Z71">
        <f t="shared" si="43"/>
        <v>1.0406091754114997E-15</v>
      </c>
      <c r="AB71">
        <f t="shared" si="44"/>
        <v>-0.88156989491795401</v>
      </c>
      <c r="AC71">
        <f t="shared" si="45"/>
        <v>-0.78711597760583152</v>
      </c>
      <c r="AE71">
        <f t="shared" si="28"/>
        <v>0</v>
      </c>
      <c r="AF71">
        <f t="shared" si="29"/>
        <v>0</v>
      </c>
      <c r="AG71">
        <f t="shared" si="29"/>
        <v>-2.6015229385287495E-14</v>
      </c>
      <c r="AH71">
        <f t="shared" si="30"/>
        <v>-2.2466177876000901E-10</v>
      </c>
      <c r="AI71">
        <f t="shared" si="31"/>
        <v>-2.2468779398939429E-10</v>
      </c>
      <c r="AJ71">
        <f t="shared" si="32"/>
        <v>-9.4453917312122493E-2</v>
      </c>
      <c r="AK71">
        <f t="shared" si="46"/>
        <v>-6.1709892644256789E-2</v>
      </c>
      <c r="AL71">
        <f t="shared" si="33"/>
        <v>-0.15616381018106706</v>
      </c>
      <c r="AN71">
        <f t="shared" si="34"/>
        <v>0</v>
      </c>
      <c r="AO71">
        <f t="shared" si="34"/>
        <v>0</v>
      </c>
      <c r="AP71">
        <f t="shared" si="34"/>
        <v>-1.1705827447391009E-17</v>
      </c>
      <c r="AQ71">
        <f t="shared" si="34"/>
        <v>-1.0108894206698294E-13</v>
      </c>
      <c r="AR71">
        <f t="shared" si="34"/>
        <v>-1.0110064789443032E-13</v>
      </c>
      <c r="AS71">
        <f t="shared" si="34"/>
        <v>-4.250053848885659E-5</v>
      </c>
      <c r="AT71">
        <f t="shared" si="34"/>
        <v>-2.7767018479537836E-5</v>
      </c>
      <c r="AU71">
        <f t="shared" si="23"/>
        <v>-7.0267557069495076E-5</v>
      </c>
      <c r="AW71">
        <v>68</v>
      </c>
      <c r="AX71">
        <f>IF(Z71&gt;0, (R71*SUMPRODUCT(K71:$K$98, X71:$X$98)-K71*$AZ$3)/Z71, 0)</f>
        <v>-756399228648520.63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25</v>
      </c>
      <c r="R72">
        <f t="shared" si="26"/>
        <v>50000</v>
      </c>
      <c r="S72">
        <f t="shared" si="27"/>
        <v>-3711716589069251.5</v>
      </c>
      <c r="U72">
        <f t="shared" si="38"/>
        <v>0.80804740799999997</v>
      </c>
      <c r="V72">
        <f t="shared" si="39"/>
        <v>0.01</v>
      </c>
      <c r="W72">
        <f t="shared" si="40"/>
        <v>1.0406091754114997E-15</v>
      </c>
      <c r="X72">
        <f t="shared" si="41"/>
        <v>8.4086154693227962E-16</v>
      </c>
      <c r="Y72">
        <f t="shared" si="42"/>
        <v>1.0406091754114998E-17</v>
      </c>
      <c r="Z72">
        <f t="shared" si="43"/>
        <v>1.8934153672510512E-16</v>
      </c>
      <c r="AB72">
        <f t="shared" si="44"/>
        <v>-0.78711597760583152</v>
      </c>
      <c r="AC72">
        <f t="shared" si="45"/>
        <v>-0.70278212286243757</v>
      </c>
      <c r="AE72">
        <f t="shared" si="28"/>
        <v>0</v>
      </c>
      <c r="AF72">
        <f t="shared" si="29"/>
        <v>0</v>
      </c>
      <c r="AG72">
        <f t="shared" si="29"/>
        <v>-4.7335384181276279E-15</v>
      </c>
      <c r="AH72">
        <f t="shared" si="30"/>
        <v>-4.204307734661398E-11</v>
      </c>
      <c r="AI72">
        <f t="shared" si="31"/>
        <v>-4.2047810885032108E-11</v>
      </c>
      <c r="AJ72">
        <f t="shared" si="32"/>
        <v>-8.4333854743393943E-2</v>
      </c>
      <c r="AK72">
        <f t="shared" si="46"/>
        <v>-5.5098118432408215E-2</v>
      </c>
      <c r="AL72">
        <f t="shared" si="33"/>
        <v>-0.13943197321784997</v>
      </c>
      <c r="AN72">
        <f t="shared" si="34"/>
        <v>0</v>
      </c>
      <c r="AO72">
        <f t="shared" si="34"/>
        <v>0</v>
      </c>
      <c r="AP72">
        <f t="shared" si="34"/>
        <v>-1.9017014692478019E-18</v>
      </c>
      <c r="AQ72">
        <f t="shared" si="34"/>
        <v>-1.6890827727427782E-14</v>
      </c>
      <c r="AR72">
        <f t="shared" si="34"/>
        <v>-1.6892729428897031E-14</v>
      </c>
      <c r="AS72">
        <f t="shared" si="34"/>
        <v>-3.388116907610969E-5</v>
      </c>
      <c r="AT72">
        <f t="shared" si="34"/>
        <v>-2.2135697129748101E-5</v>
      </c>
      <c r="AU72">
        <f t="shared" si="23"/>
        <v>-5.6016866222750525E-5</v>
      </c>
      <c r="AW72">
        <v>69</v>
      </c>
      <c r="AX72">
        <f>IF(Z72&gt;0, (R72*SUMPRODUCT(K72:$K$98, X72:$X$98)-K72*$AZ$3)/Z72, 0)</f>
        <v>-3711716589069251.5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25</v>
      </c>
      <c r="R73">
        <f t="shared" si="26"/>
        <v>50000</v>
      </c>
      <c r="S73">
        <f t="shared" si="27"/>
        <v>-1.8653016842517044E+16</v>
      </c>
      <c r="U73">
        <f t="shared" si="38"/>
        <v>0.81233261800000001</v>
      </c>
      <c r="V73">
        <f t="shared" si="39"/>
        <v>0.01</v>
      </c>
      <c r="W73">
        <f t="shared" si="40"/>
        <v>1.8934153672510512E-16</v>
      </c>
      <c r="X73">
        <f t="shared" si="41"/>
        <v>1.538083062240478E-16</v>
      </c>
      <c r="Y73">
        <f t="shared" si="42"/>
        <v>1.8934153672510512E-18</v>
      </c>
      <c r="Z73">
        <f t="shared" si="43"/>
        <v>3.3639815133806272E-17</v>
      </c>
      <c r="AB73">
        <f t="shared" si="44"/>
        <v>-0.70278212286243757</v>
      </c>
      <c r="AC73">
        <f t="shared" si="45"/>
        <v>-0.62748403827004817</v>
      </c>
      <c r="AE73">
        <f t="shared" si="28"/>
        <v>0</v>
      </c>
      <c r="AF73">
        <f t="shared" si="29"/>
        <v>0</v>
      </c>
      <c r="AG73">
        <f t="shared" si="29"/>
        <v>-8.4099537834515678E-16</v>
      </c>
      <c r="AH73">
        <f t="shared" si="30"/>
        <v>-7.6904153112023895E-12</v>
      </c>
      <c r="AI73">
        <f t="shared" si="31"/>
        <v>-7.6912563065807351E-12</v>
      </c>
      <c r="AJ73">
        <f t="shared" si="32"/>
        <v>-7.5298084592389403E-2</v>
      </c>
      <c r="AK73">
        <f t="shared" si="46"/>
        <v>-4.9194748600370632E-2</v>
      </c>
      <c r="AL73">
        <f t="shared" si="33"/>
        <v>-0.12449283320045129</v>
      </c>
      <c r="AN73">
        <f t="shared" si="34"/>
        <v>0</v>
      </c>
      <c r="AO73">
        <f t="shared" si="34"/>
        <v>0</v>
      </c>
      <c r="AP73">
        <f t="shared" si="34"/>
        <v>-3.0166992980965209E-19</v>
      </c>
      <c r="AQ73">
        <f t="shared" si="34"/>
        <v>-2.7585966663723451E-15</v>
      </c>
      <c r="AR73">
        <f t="shared" si="34"/>
        <v>-2.7588983363021552E-15</v>
      </c>
      <c r="AS73">
        <f t="shared" si="34"/>
        <v>-2.7009860551771927E-5</v>
      </c>
      <c r="AT73">
        <f t="shared" si="34"/>
        <v>-1.7646442227161086E-5</v>
      </c>
      <c r="AU73">
        <f t="shared" si="23"/>
        <v>-4.4656302781691911E-5</v>
      </c>
      <c r="AW73">
        <v>70</v>
      </c>
      <c r="AX73">
        <f>IF(Z73&gt;0, (R73*SUMPRODUCT(K73:$K$98, X73:$X$98)-K73*$AZ$3)/Z73, 0)</f>
        <v>-1.8653016842517044E+16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25</v>
      </c>
      <c r="R74">
        <f t="shared" si="26"/>
        <v>50000</v>
      </c>
      <c r="S74">
        <f t="shared" si="27"/>
        <v>-9.6081981542256032E+16</v>
      </c>
      <c r="U74">
        <f t="shared" si="38"/>
        <v>0.81666386499999999</v>
      </c>
      <c r="V74">
        <f t="shared" si="39"/>
        <v>0.01</v>
      </c>
      <c r="W74">
        <f t="shared" si="40"/>
        <v>3.3639815133806272E-17</v>
      </c>
      <c r="X74">
        <f t="shared" si="41"/>
        <v>2.747242144505972E-17</v>
      </c>
      <c r="Y74">
        <f t="shared" si="42"/>
        <v>3.363981513380627E-19</v>
      </c>
      <c r="Z74">
        <f t="shared" si="43"/>
        <v>5.8309955374084882E-18</v>
      </c>
      <c r="AB74">
        <f t="shared" si="44"/>
        <v>-0.62748403827004817</v>
      </c>
      <c r="AC74">
        <f t="shared" si="45"/>
        <v>-0.56025360559825965</v>
      </c>
      <c r="AE74">
        <f t="shared" si="28"/>
        <v>0</v>
      </c>
      <c r="AF74">
        <f t="shared" si="29"/>
        <v>0</v>
      </c>
      <c r="AG74">
        <f t="shared" si="29"/>
        <v>-1.4577488843521221E-16</v>
      </c>
      <c r="AH74">
        <f t="shared" si="30"/>
        <v>-1.3736210722529861E-12</v>
      </c>
      <c r="AI74">
        <f t="shared" si="31"/>
        <v>-1.3737668471414212E-12</v>
      </c>
      <c r="AJ74">
        <f t="shared" si="32"/>
        <v>-6.723043267178852E-2</v>
      </c>
      <c r="AK74">
        <f t="shared" si="46"/>
        <v>-4.3923882678903375E-2</v>
      </c>
      <c r="AL74">
        <f t="shared" si="33"/>
        <v>-0.11115431535206566</v>
      </c>
      <c r="AN74">
        <f t="shared" si="34"/>
        <v>0</v>
      </c>
      <c r="AO74">
        <f t="shared" si="34"/>
        <v>0</v>
      </c>
      <c r="AP74">
        <f t="shared" si="34"/>
        <v>-4.668776757046999E-20</v>
      </c>
      <c r="AQ74">
        <f t="shared" si="34"/>
        <v>-4.3993380505826634E-16</v>
      </c>
      <c r="AR74">
        <f t="shared" si="34"/>
        <v>-4.3998049282583684E-16</v>
      </c>
      <c r="AS74">
        <f t="shared" si="34"/>
        <v>-2.1532095465383333E-5</v>
      </c>
      <c r="AT74">
        <f t="shared" si="34"/>
        <v>-1.4067635704050938E-5</v>
      </c>
      <c r="AU74">
        <f t="shared" si="23"/>
        <v>-3.5599731169874249E-5</v>
      </c>
      <c r="AW74">
        <v>71</v>
      </c>
      <c r="AX74">
        <f>IF(Z74&gt;0, (R74*SUMPRODUCT(K74:$K$98, X74:$X$98)-K74*$AZ$3)/Z74, 0)</f>
        <v>-9.6081981542256032E+16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25</v>
      </c>
      <c r="R75">
        <f t="shared" si="26"/>
        <v>50000</v>
      </c>
      <c r="S75">
        <f t="shared" si="27"/>
        <v>-5.0765969654452154E+17</v>
      </c>
      <c r="U75">
        <f t="shared" si="38"/>
        <v>0.82101379900000004</v>
      </c>
      <c r="V75">
        <f t="shared" si="39"/>
        <v>0.01</v>
      </c>
      <c r="W75">
        <f t="shared" si="40"/>
        <v>5.8309955374084882E-18</v>
      </c>
      <c r="X75">
        <f t="shared" si="41"/>
        <v>4.7873277981197894E-18</v>
      </c>
      <c r="Y75">
        <f t="shared" si="42"/>
        <v>5.8309955374084885E-20</v>
      </c>
      <c r="Z75">
        <f t="shared" si="43"/>
        <v>9.8535778391461385E-19</v>
      </c>
      <c r="AB75">
        <f t="shared" si="44"/>
        <v>-0.56025360559825965</v>
      </c>
      <c r="AC75">
        <f t="shared" si="45"/>
        <v>-0.50022643356987506</v>
      </c>
      <c r="AE75">
        <f t="shared" si="28"/>
        <v>0</v>
      </c>
      <c r="AF75">
        <f t="shared" si="29"/>
        <v>0</v>
      </c>
      <c r="AG75">
        <f t="shared" si="29"/>
        <v>-2.4633944597865348E-17</v>
      </c>
      <c r="AH75">
        <f t="shared" si="30"/>
        <v>-2.3936638990598946E-13</v>
      </c>
      <c r="AI75">
        <f t="shared" si="31"/>
        <v>-2.3939102385058734E-13</v>
      </c>
      <c r="AJ75">
        <f t="shared" si="32"/>
        <v>-6.002717202838459E-2</v>
      </c>
      <c r="AK75">
        <f t="shared" si="46"/>
        <v>-3.9217752391878177E-2</v>
      </c>
      <c r="AL75">
        <f t="shared" si="33"/>
        <v>-9.9244924420502159E-2</v>
      </c>
      <c r="AN75">
        <f t="shared" si="34"/>
        <v>0</v>
      </c>
      <c r="AO75">
        <f t="shared" si="34"/>
        <v>0</v>
      </c>
      <c r="AP75">
        <f t="shared" si="34"/>
        <v>-7.0442754240220741E-21</v>
      </c>
      <c r="AQ75">
        <f t="shared" si="34"/>
        <v>-6.8448752535465286E-17</v>
      </c>
      <c r="AR75">
        <f t="shared" si="34"/>
        <v>-6.8455796810889311E-17</v>
      </c>
      <c r="AS75">
        <f t="shared" si="34"/>
        <v>-1.716525467584825E-5</v>
      </c>
      <c r="AT75">
        <f t="shared" si="34"/>
        <v>-1.1214633054887592E-5</v>
      </c>
      <c r="AU75">
        <f t="shared" si="23"/>
        <v>-2.8379887730804299E-5</v>
      </c>
      <c r="AW75">
        <v>72</v>
      </c>
      <c r="AX75">
        <f>IF(Z75&gt;0, (R75*SUMPRODUCT(K75:$K$98, X75:$X$98)-K75*$AZ$3)/Z75, 0)</f>
        <v>-5.0765969654452154E+17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25</v>
      </c>
      <c r="R76">
        <f t="shared" si="26"/>
        <v>50000</v>
      </c>
      <c r="S76">
        <f t="shared" si="27"/>
        <v>-2.7535318436258099E+18</v>
      </c>
      <c r="U76">
        <f t="shared" si="38"/>
        <v>0.82538683700000004</v>
      </c>
      <c r="V76">
        <f t="shared" si="39"/>
        <v>0.01</v>
      </c>
      <c r="W76">
        <f t="shared" si="40"/>
        <v>9.8535778391461385E-19</v>
      </c>
      <c r="X76">
        <f t="shared" si="41"/>
        <v>8.1330134457861268E-19</v>
      </c>
      <c r="Y76">
        <f t="shared" si="42"/>
        <v>9.8535778391461386E-21</v>
      </c>
      <c r="Z76">
        <f t="shared" si="43"/>
        <v>1.6220286149685503E-19</v>
      </c>
      <c r="AB76">
        <f t="shared" si="44"/>
        <v>-0.50022643356987506</v>
      </c>
      <c r="AC76">
        <f t="shared" si="45"/>
        <v>-0.44663074425881716</v>
      </c>
      <c r="AE76">
        <f t="shared" si="28"/>
        <v>0</v>
      </c>
      <c r="AF76">
        <f t="shared" si="29"/>
        <v>0</v>
      </c>
      <c r="AG76">
        <f t="shared" si="29"/>
        <v>-4.0550715374213759E-18</v>
      </c>
      <c r="AH76">
        <f t="shared" si="30"/>
        <v>-4.0665067228930631E-14</v>
      </c>
      <c r="AI76">
        <f t="shared" si="31"/>
        <v>-4.0669122300468055E-14</v>
      </c>
      <c r="AJ76">
        <f t="shared" si="32"/>
        <v>-5.3595689311057904E-2</v>
      </c>
      <c r="AK76">
        <f t="shared" si="46"/>
        <v>-3.5015850349891256E-2</v>
      </c>
      <c r="AL76">
        <f t="shared" si="33"/>
        <v>-8.8611539660989835E-2</v>
      </c>
      <c r="AN76">
        <f t="shared" si="34"/>
        <v>0</v>
      </c>
      <c r="AO76">
        <f t="shared" si="34"/>
        <v>0</v>
      </c>
      <c r="AP76">
        <f t="shared" si="34"/>
        <v>-1.0353396951709279E-21</v>
      </c>
      <c r="AQ76">
        <f t="shared" si="34"/>
        <v>-1.0382593234268595E-17</v>
      </c>
      <c r="AR76">
        <f t="shared" si="34"/>
        <v>-1.0383628573963766E-17</v>
      </c>
      <c r="AS76">
        <f t="shared" si="34"/>
        <v>-1.3684035934190309E-5</v>
      </c>
      <c r="AT76">
        <f t="shared" si="34"/>
        <v>-8.9402368103376924E-6</v>
      </c>
      <c r="AU76">
        <f t="shared" si="23"/>
        <v>-2.2624272744538386E-5</v>
      </c>
      <c r="AW76">
        <v>73</v>
      </c>
      <c r="AX76">
        <f>IF(Z76&gt;0, (R76*SUMPRODUCT(K76:$K$98, X76:$X$98)-K76*$AZ$3)/Z76, 0)</f>
        <v>-2.7535318436258099E+18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25</v>
      </c>
      <c r="R77">
        <f t="shared" si="26"/>
        <v>50000</v>
      </c>
      <c r="S77">
        <f t="shared" si="27"/>
        <v>-1.5345642201945567E+19</v>
      </c>
      <c r="U77">
        <f t="shared" si="38"/>
        <v>0.82979096200000002</v>
      </c>
      <c r="V77">
        <f t="shared" si="39"/>
        <v>0.01</v>
      </c>
      <c r="W77">
        <f t="shared" si="40"/>
        <v>1.6220286149685503E-19</v>
      </c>
      <c r="X77">
        <f t="shared" si="41"/>
        <v>1.3459446848062809E-19</v>
      </c>
      <c r="Y77">
        <f t="shared" si="42"/>
        <v>1.6220286149685504E-21</v>
      </c>
      <c r="Z77">
        <f t="shared" si="43"/>
        <v>2.5986364401258388E-20</v>
      </c>
      <c r="AB77">
        <f t="shared" si="44"/>
        <v>-0.44663074425881716</v>
      </c>
      <c r="AC77">
        <f t="shared" si="45"/>
        <v>-0.39877745023108668</v>
      </c>
      <c r="AE77">
        <f t="shared" si="28"/>
        <v>0</v>
      </c>
      <c r="AF77">
        <f t="shared" si="29"/>
        <v>0</v>
      </c>
      <c r="AG77">
        <f t="shared" si="29"/>
        <v>-6.4965911003145968E-19</v>
      </c>
      <c r="AH77">
        <f t="shared" si="30"/>
        <v>-6.7297234240314044E-15</v>
      </c>
      <c r="AI77">
        <f t="shared" si="31"/>
        <v>-6.7303730831414358E-15</v>
      </c>
      <c r="AJ77">
        <f t="shared" si="32"/>
        <v>-4.7853294027730475E-2</v>
      </c>
      <c r="AK77">
        <f t="shared" si="46"/>
        <v>-3.1264152098117205E-2</v>
      </c>
      <c r="AL77">
        <f t="shared" si="33"/>
        <v>-7.9117446125854418E-2</v>
      </c>
      <c r="AN77">
        <f t="shared" si="34"/>
        <v>0</v>
      </c>
      <c r="AO77">
        <f t="shared" si="34"/>
        <v>0</v>
      </c>
      <c r="AP77">
        <f t="shared" si="34"/>
        <v>-1.4809890764870322E-22</v>
      </c>
      <c r="AQ77">
        <f t="shared" si="34"/>
        <v>-1.5341348600940552E-18</v>
      </c>
      <c r="AR77">
        <f t="shared" si="34"/>
        <v>-1.5342829590017039E-18</v>
      </c>
      <c r="AS77">
        <f t="shared" si="34"/>
        <v>-1.0908829666924719E-5</v>
      </c>
      <c r="AT77">
        <f t="shared" si="34"/>
        <v>-7.1271020490574738E-6</v>
      </c>
      <c r="AU77">
        <f t="shared" si="23"/>
        <v>-1.8035931715983729E-5</v>
      </c>
      <c r="AW77">
        <v>74</v>
      </c>
      <c r="AX77">
        <f>IF(Z77&gt;0, (R77*SUMPRODUCT(K77:$K$98, X77:$X$98)-K77*$AZ$3)/Z77, 0)</f>
        <v>-1.5345642201945567E+19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25</v>
      </c>
      <c r="R78">
        <f t="shared" si="26"/>
        <v>50000</v>
      </c>
      <c r="S78">
        <f t="shared" si="27"/>
        <v>-8.7943337917667705E+19</v>
      </c>
      <c r="U78">
        <f t="shared" si="38"/>
        <v>0.834201203</v>
      </c>
      <c r="V78">
        <f t="shared" si="39"/>
        <v>0.01</v>
      </c>
      <c r="W78">
        <f t="shared" si="40"/>
        <v>2.5986364401258388E-20</v>
      </c>
      <c r="X78">
        <f t="shared" si="41"/>
        <v>2.1677856445126122E-20</v>
      </c>
      <c r="Y78">
        <f t="shared" si="42"/>
        <v>2.598636440125839E-22</v>
      </c>
      <c r="Z78">
        <f t="shared" si="43"/>
        <v>4.0486443121196818E-21</v>
      </c>
      <c r="AB78">
        <f t="shared" si="44"/>
        <v>-0.39877745023108668</v>
      </c>
      <c r="AC78">
        <f t="shared" si="45"/>
        <v>-0.35605129484918452</v>
      </c>
      <c r="AE78">
        <f t="shared" si="28"/>
        <v>0</v>
      </c>
      <c r="AF78">
        <f t="shared" si="29"/>
        <v>0</v>
      </c>
      <c r="AG78">
        <f t="shared" si="29"/>
        <v>-1.0121610780299205E-19</v>
      </c>
      <c r="AH78">
        <f t="shared" si="30"/>
        <v>-1.0838928222563061E-15</v>
      </c>
      <c r="AI78">
        <f t="shared" si="31"/>
        <v>-1.0839940383641091E-15</v>
      </c>
      <c r="AJ78">
        <f t="shared" si="32"/>
        <v>-4.2726155381902164E-2</v>
      </c>
      <c r="AK78">
        <f t="shared" si="46"/>
        <v>-2.7914421516176069E-2</v>
      </c>
      <c r="AL78">
        <f t="shared" si="33"/>
        <v>-7.0640576898079316E-2</v>
      </c>
      <c r="AN78">
        <f t="shared" si="34"/>
        <v>0</v>
      </c>
      <c r="AO78">
        <f t="shared" si="34"/>
        <v>0</v>
      </c>
      <c r="AP78">
        <f t="shared" si="34"/>
        <v>-2.0601456829180408E-23</v>
      </c>
      <c r="AQ78">
        <f t="shared" si="34"/>
        <v>-2.2061479807773952E-19</v>
      </c>
      <c r="AR78">
        <f t="shared" si="34"/>
        <v>-2.2063539953456867E-19</v>
      </c>
      <c r="AS78">
        <f t="shared" si="34"/>
        <v>-8.696452221719313E-6</v>
      </c>
      <c r="AT78">
        <f t="shared" si="34"/>
        <v>-5.6816821181899487E-6</v>
      </c>
      <c r="AU78">
        <f t="shared" si="23"/>
        <v>-1.4378134339909482E-5</v>
      </c>
      <c r="AW78">
        <v>75</v>
      </c>
      <c r="AX78">
        <f>IF(Z78&gt;0, (R78*SUMPRODUCT(K78:$K$98, X78:$X$98)-K78*$AZ$3)/Z78, 0)</f>
        <v>-8.7943337917667705E+19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25</v>
      </c>
      <c r="R79">
        <f t="shared" si="26"/>
        <v>50000</v>
      </c>
      <c r="S79">
        <f t="shared" si="27"/>
        <v>-5.1860396884526544E+20</v>
      </c>
      <c r="U79">
        <f t="shared" si="38"/>
        <v>0.83859190800000005</v>
      </c>
      <c r="V79">
        <f t="shared" si="39"/>
        <v>0.01</v>
      </c>
      <c r="W79">
        <f t="shared" si="40"/>
        <v>4.0486443121196818E-21</v>
      </c>
      <c r="X79">
        <f t="shared" si="41"/>
        <v>3.3951603585137919E-21</v>
      </c>
      <c r="Y79">
        <f t="shared" si="42"/>
        <v>4.0486443121196816E-23</v>
      </c>
      <c r="Z79">
        <f t="shared" si="43"/>
        <v>6.1299751048469305E-22</v>
      </c>
      <c r="AB79">
        <f t="shared" si="44"/>
        <v>-0.35605129484918452</v>
      </c>
      <c r="AC79">
        <f t="shared" si="45"/>
        <v>-0.31790294182962903</v>
      </c>
      <c r="AE79">
        <f t="shared" si="28"/>
        <v>0</v>
      </c>
      <c r="AF79">
        <f t="shared" si="29"/>
        <v>0</v>
      </c>
      <c r="AG79">
        <f t="shared" si="29"/>
        <v>-1.5324937762117327E-20</v>
      </c>
      <c r="AH79">
        <f t="shared" si="30"/>
        <v>-1.6975801792568959E-16</v>
      </c>
      <c r="AI79">
        <f t="shared" si="31"/>
        <v>-1.697733428634517E-16</v>
      </c>
      <c r="AJ79">
        <f t="shared" si="32"/>
        <v>-3.8148353019555492E-2</v>
      </c>
      <c r="AK79">
        <f t="shared" si="46"/>
        <v>-2.4923590639442918E-2</v>
      </c>
      <c r="AL79">
        <f t="shared" si="33"/>
        <v>-6.3071943658998569E-2</v>
      </c>
      <c r="AN79">
        <f t="shared" si="34"/>
        <v>0</v>
      </c>
      <c r="AO79">
        <f t="shared" si="34"/>
        <v>0</v>
      </c>
      <c r="AP79">
        <f t="shared" si="34"/>
        <v>-2.7850243490415834E-24</v>
      </c>
      <c r="AQ79">
        <f t="shared" si="34"/>
        <v>-3.0850383910646483E-20</v>
      </c>
      <c r="AR79">
        <f t="shared" si="34"/>
        <v>-3.0853168934995524E-20</v>
      </c>
      <c r="AS79">
        <f t="shared" si="34"/>
        <v>-6.9327584675696027E-6</v>
      </c>
      <c r="AT79">
        <f t="shared" si="34"/>
        <v>-4.5294021988121402E-6</v>
      </c>
      <c r="AU79">
        <f t="shared" si="23"/>
        <v>-1.1462160666381771E-5</v>
      </c>
      <c r="AW79">
        <v>76</v>
      </c>
      <c r="AX79">
        <f>IF(Z79&gt;0, (R79*SUMPRODUCT(K79:$K$98, X79:$X$98)-K79*$AZ$3)/Z79, 0)</f>
        <v>-5.1860396884526544E+20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25</v>
      </c>
      <c r="R80">
        <f t="shared" si="26"/>
        <v>50000</v>
      </c>
      <c r="S80">
        <f t="shared" si="27"/>
        <v>-3.1647708191256525E+21</v>
      </c>
      <c r="U80">
        <f t="shared" si="38"/>
        <v>0.84368948200000005</v>
      </c>
      <c r="V80">
        <f t="shared" si="39"/>
        <v>0.01</v>
      </c>
      <c r="W80">
        <f t="shared" si="40"/>
        <v>6.1299751048469305E-22</v>
      </c>
      <c r="X80">
        <f t="shared" si="41"/>
        <v>5.1717955208812028E-22</v>
      </c>
      <c r="Y80">
        <f t="shared" si="42"/>
        <v>6.1299751048469307E-24</v>
      </c>
      <c r="Z80">
        <f t="shared" si="43"/>
        <v>8.9687983291725844E-23</v>
      </c>
      <c r="AB80">
        <f t="shared" si="44"/>
        <v>-0.31790294182962903</v>
      </c>
      <c r="AC80">
        <f t="shared" si="45"/>
        <v>-0.28384191234788303</v>
      </c>
      <c r="AE80">
        <f t="shared" si="28"/>
        <v>0</v>
      </c>
      <c r="AF80">
        <f t="shared" si="29"/>
        <v>0</v>
      </c>
      <c r="AG80">
        <f t="shared" si="29"/>
        <v>-2.242199582293146E-21</v>
      </c>
      <c r="AH80">
        <f t="shared" si="30"/>
        <v>-2.5858977604406014E-17</v>
      </c>
      <c r="AI80">
        <f t="shared" si="31"/>
        <v>-2.5861219803988306E-17</v>
      </c>
      <c r="AJ80">
        <f t="shared" si="32"/>
        <v>-3.4061029481745997E-2</v>
      </c>
      <c r="AK80">
        <f t="shared" si="46"/>
        <v>-2.2253205928074032E-2</v>
      </c>
      <c r="AL80">
        <f t="shared" si="33"/>
        <v>-5.6314235409820057E-2</v>
      </c>
      <c r="AN80">
        <f t="shared" si="34"/>
        <v>0</v>
      </c>
      <c r="AO80">
        <f t="shared" si="34"/>
        <v>0</v>
      </c>
      <c r="AP80">
        <f t="shared" si="34"/>
        <v>-3.6381995995614878E-25</v>
      </c>
      <c r="AQ80">
        <f t="shared" si="34"/>
        <v>-4.1958852685719293E-21</v>
      </c>
      <c r="AR80">
        <f t="shared" si="34"/>
        <v>-4.1962490885318854E-21</v>
      </c>
      <c r="AS80">
        <f t="shared" si="34"/>
        <v>-5.526752604886485E-6</v>
      </c>
      <c r="AT80">
        <f t="shared" si="34"/>
        <v>-3.6108117018591669E-6</v>
      </c>
      <c r="AU80">
        <f t="shared" si="23"/>
        <v>-9.137564306745657E-6</v>
      </c>
      <c r="AW80">
        <v>77</v>
      </c>
      <c r="AX80">
        <f>IF(Z80&gt;0, (R80*SUMPRODUCT(K80:$K$98, X80:$X$98)-K80*$AZ$3)/Z80, 0)</f>
        <v>-3.1647708191256525E+21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25</v>
      </c>
      <c r="R81">
        <f t="shared" si="26"/>
        <v>50000</v>
      </c>
      <c r="S81">
        <f t="shared" si="27"/>
        <v>-2.0006198863111807E+22</v>
      </c>
      <c r="U81">
        <f t="shared" si="38"/>
        <v>0.84875936500000004</v>
      </c>
      <c r="V81">
        <f t="shared" si="39"/>
        <v>0.01</v>
      </c>
      <c r="W81">
        <f t="shared" si="40"/>
        <v>8.9687983291725844E-23</v>
      </c>
      <c r="X81">
        <f t="shared" si="41"/>
        <v>7.6123515746815838E-23</v>
      </c>
      <c r="Y81">
        <f t="shared" si="42"/>
        <v>8.9687983291725838E-25</v>
      </c>
      <c r="Z81">
        <f t="shared" si="43"/>
        <v>1.2667587711992748E-23</v>
      </c>
      <c r="AB81">
        <f t="shared" si="44"/>
        <v>-0.28384191234788303</v>
      </c>
      <c r="AC81">
        <f t="shared" si="45"/>
        <v>-0.2534302788820384</v>
      </c>
      <c r="AE81">
        <f t="shared" si="28"/>
        <v>0</v>
      </c>
      <c r="AF81">
        <f t="shared" si="29"/>
        <v>0</v>
      </c>
      <c r="AG81">
        <f t="shared" si="29"/>
        <v>-3.1668969279981868E-22</v>
      </c>
      <c r="AH81">
        <f t="shared" si="30"/>
        <v>-3.8061757873407915E-18</v>
      </c>
      <c r="AI81">
        <f t="shared" si="31"/>
        <v>-3.8064924770335916E-18</v>
      </c>
      <c r="AJ81">
        <f t="shared" si="32"/>
        <v>-3.0411633465844634E-2</v>
      </c>
      <c r="AK81">
        <f t="shared" si="46"/>
        <v>-1.9868933864351814E-2</v>
      </c>
      <c r="AL81">
        <f t="shared" si="33"/>
        <v>-5.0280567330196452E-2</v>
      </c>
      <c r="AN81">
        <f t="shared" si="34"/>
        <v>0</v>
      </c>
      <c r="AO81">
        <f t="shared" si="34"/>
        <v>0</v>
      </c>
      <c r="AP81">
        <f t="shared" si="34"/>
        <v>-4.5880501937393769E-26</v>
      </c>
      <c r="AQ81">
        <f t="shared" si="34"/>
        <v>-5.5142071104768976E-22</v>
      </c>
      <c r="AR81">
        <f t="shared" si="34"/>
        <v>-5.5146659154962717E-22</v>
      </c>
      <c r="AS81">
        <f t="shared" si="34"/>
        <v>-4.4058933393546579E-6</v>
      </c>
      <c r="AT81">
        <f t="shared" si="34"/>
        <v>-2.8785169817117081E-6</v>
      </c>
      <c r="AU81">
        <f t="shared" si="23"/>
        <v>-7.2844103210663665E-6</v>
      </c>
      <c r="AW81">
        <v>78</v>
      </c>
      <c r="AX81">
        <f>IF(Z81&gt;0, (R81*SUMPRODUCT(K81:$K$98, X81:$X$98)-K81*$AZ$3)/Z81, 0)</f>
        <v>-2.0006198863111807E+22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25</v>
      </c>
      <c r="R82">
        <f t="shared" si="26"/>
        <v>50000</v>
      </c>
      <c r="S82">
        <f t="shared" si="27"/>
        <v>-1.3114579661544375E+23</v>
      </c>
      <c r="U82">
        <f t="shared" si="38"/>
        <v>0.85379527200000005</v>
      </c>
      <c r="V82">
        <f t="shared" si="39"/>
        <v>0.01</v>
      </c>
      <c r="W82">
        <f t="shared" si="40"/>
        <v>1.2667587711992748E-23</v>
      </c>
      <c r="X82">
        <f t="shared" si="41"/>
        <v>1.0815526496144707E-23</v>
      </c>
      <c r="Y82">
        <f t="shared" si="42"/>
        <v>1.2667587711992748E-25</v>
      </c>
      <c r="Z82">
        <f t="shared" si="43"/>
        <v>1.7253853387281135E-24</v>
      </c>
      <c r="AB82">
        <f t="shared" si="44"/>
        <v>-0.2534302788820384</v>
      </c>
      <c r="AC82">
        <f t="shared" si="45"/>
        <v>-0.22627703471610572</v>
      </c>
      <c r="AE82">
        <f t="shared" si="28"/>
        <v>0</v>
      </c>
      <c r="AF82">
        <f t="shared" si="29"/>
        <v>0</v>
      </c>
      <c r="AG82">
        <f t="shared" si="29"/>
        <v>-4.3134633468202836E-23</v>
      </c>
      <c r="AH82">
        <f t="shared" si="30"/>
        <v>-5.4077632480723531E-19</v>
      </c>
      <c r="AI82">
        <f t="shared" si="31"/>
        <v>-5.4081945944070352E-19</v>
      </c>
      <c r="AJ82">
        <f t="shared" si="32"/>
        <v>-2.7153244165932677E-2</v>
      </c>
      <c r="AK82">
        <f t="shared" si="46"/>
        <v>-1.7740119521742689E-2</v>
      </c>
      <c r="AL82">
        <f t="shared" si="33"/>
        <v>-4.4893363687675367E-2</v>
      </c>
      <c r="AN82">
        <f t="shared" si="34"/>
        <v>0</v>
      </c>
      <c r="AO82">
        <f t="shared" si="34"/>
        <v>0</v>
      </c>
      <c r="AP82">
        <f t="shared" si="34"/>
        <v>-5.5795904347198095E-27</v>
      </c>
      <c r="AQ82">
        <f t="shared" si="34"/>
        <v>-6.995099219845293E-23</v>
      </c>
      <c r="AR82">
        <f t="shared" si="34"/>
        <v>-6.9956571788887651E-23</v>
      </c>
      <c r="AS82">
        <f t="shared" si="34"/>
        <v>-3.5123511952763493E-6</v>
      </c>
      <c r="AT82">
        <f t="shared" si="34"/>
        <v>-2.2947361142472156E-6</v>
      </c>
      <c r="AU82">
        <f t="shared" si="23"/>
        <v>-5.8070873095235649E-6</v>
      </c>
      <c r="AW82">
        <v>79</v>
      </c>
      <c r="AX82">
        <f>IF(Z82&gt;0, (R82*SUMPRODUCT(K82:$K$98, X82:$X$98)-K82*$AZ$3)/Z82, 0)</f>
        <v>-1.3114579661544375E+23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25</v>
      </c>
      <c r="R83">
        <f t="shared" si="26"/>
        <v>50000</v>
      </c>
      <c r="S83">
        <f t="shared" si="27"/>
        <v>-8.9242649578013964E+23</v>
      </c>
      <c r="U83">
        <f t="shared" si="38"/>
        <v>0.85879091799999996</v>
      </c>
      <c r="V83">
        <f t="shared" si="39"/>
        <v>0.01</v>
      </c>
      <c r="W83">
        <f t="shared" si="40"/>
        <v>1.7253853387281135E-24</v>
      </c>
      <c r="X83">
        <f t="shared" si="41"/>
        <v>1.4817452589500575E-24</v>
      </c>
      <c r="Y83">
        <f t="shared" si="42"/>
        <v>1.7253853387281134E-26</v>
      </c>
      <c r="Z83">
        <f t="shared" si="43"/>
        <v>2.2638622639077492E-25</v>
      </c>
      <c r="AB83">
        <f t="shared" si="44"/>
        <v>-0.22627703471610572</v>
      </c>
      <c r="AC83">
        <f t="shared" si="45"/>
        <v>-0.20203306671080862</v>
      </c>
      <c r="AE83">
        <f t="shared" si="28"/>
        <v>0</v>
      </c>
      <c r="AF83">
        <f t="shared" si="29"/>
        <v>0</v>
      </c>
      <c r="AG83">
        <f t="shared" si="29"/>
        <v>-5.6596556597693727E-24</v>
      </c>
      <c r="AH83">
        <f t="shared" si="30"/>
        <v>-7.408726294750288E-20</v>
      </c>
      <c r="AI83">
        <f t="shared" si="31"/>
        <v>-7.4092922603162652E-20</v>
      </c>
      <c r="AJ83">
        <f t="shared" si="32"/>
        <v>-2.4243968005297101E-2</v>
      </c>
      <c r="AK83">
        <f t="shared" si="46"/>
        <v>-1.5839392430127403E-2</v>
      </c>
      <c r="AL83">
        <f t="shared" si="33"/>
        <v>-4.00833604354245E-2</v>
      </c>
      <c r="AN83">
        <f t="shared" si="34"/>
        <v>0</v>
      </c>
      <c r="AO83">
        <f t="shared" si="34"/>
        <v>0</v>
      </c>
      <c r="AP83">
        <f t="shared" si="34"/>
        <v>-6.5365440971032801E-28</v>
      </c>
      <c r="AQ83">
        <f t="shared" si="34"/>
        <v>-8.5566099848161504E-24</v>
      </c>
      <c r="AR83">
        <f t="shared" si="34"/>
        <v>-8.5572636392258607E-24</v>
      </c>
      <c r="AS83">
        <f t="shared" si="34"/>
        <v>-2.8000248686833213E-6</v>
      </c>
      <c r="AT83">
        <f t="shared" si="34"/>
        <v>-1.8293495808730992E-6</v>
      </c>
      <c r="AU83">
        <f t="shared" si="23"/>
        <v>-4.6293744495564202E-6</v>
      </c>
      <c r="AW83">
        <v>80</v>
      </c>
      <c r="AX83">
        <f>IF(Z83&gt;0, (R83*SUMPRODUCT(K83:$K$98, X83:$X$98)-K83*$AZ$3)/Z83, 0)</f>
        <v>-8.9242649578013964E+23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25</v>
      </c>
      <c r="R84">
        <f t="shared" si="26"/>
        <v>50000</v>
      </c>
      <c r="S84">
        <f t="shared" si="27"/>
        <v>-6.31087083292502E+24</v>
      </c>
      <c r="U84">
        <f t="shared" si="38"/>
        <v>0.86374018699999999</v>
      </c>
      <c r="V84">
        <f t="shared" si="39"/>
        <v>0.01</v>
      </c>
      <c r="W84">
        <f t="shared" si="40"/>
        <v>2.2638622639077492E-25</v>
      </c>
      <c r="X84">
        <f t="shared" si="41"/>
        <v>1.9553888151699225E-25</v>
      </c>
      <c r="Y84">
        <f t="shared" si="42"/>
        <v>2.2638622639077494E-27</v>
      </c>
      <c r="Z84">
        <f t="shared" si="43"/>
        <v>2.8583482609874913E-26</v>
      </c>
      <c r="AB84">
        <f t="shared" si="44"/>
        <v>-0.20203306671080862</v>
      </c>
      <c r="AC84">
        <f t="shared" si="45"/>
        <v>-0.18038666670607911</v>
      </c>
      <c r="AE84">
        <f t="shared" si="28"/>
        <v>0</v>
      </c>
      <c r="AF84">
        <f t="shared" si="29"/>
        <v>0</v>
      </c>
      <c r="AG84">
        <f t="shared" si="29"/>
        <v>-7.1458706524687281E-25</v>
      </c>
      <c r="AH84">
        <f t="shared" si="30"/>
        <v>-9.7769440758496133E-21</v>
      </c>
      <c r="AI84">
        <f t="shared" si="31"/>
        <v>-9.7776586629148602E-21</v>
      </c>
      <c r="AJ84">
        <f t="shared" si="32"/>
        <v>-2.1646400004729505E-2</v>
      </c>
      <c r="AK84">
        <f t="shared" si="46"/>
        <v>-1.4142314669756604E-2</v>
      </c>
      <c r="AL84">
        <f t="shared" si="33"/>
        <v>-3.5788714674486105E-2</v>
      </c>
      <c r="AN84">
        <f t="shared" si="34"/>
        <v>0</v>
      </c>
      <c r="AO84">
        <f t="shared" si="34"/>
        <v>0</v>
      </c>
      <c r="AP84">
        <f t="shared" si="34"/>
        <v>-7.3687753157724482E-29</v>
      </c>
      <c r="AQ84">
        <f t="shared" si="34"/>
        <v>-1.0081921108510238E-24</v>
      </c>
      <c r="AR84">
        <f t="shared" si="34"/>
        <v>-1.0082657986041817E-24</v>
      </c>
      <c r="AS84">
        <f t="shared" si="34"/>
        <v>-2.2321626823049386E-6</v>
      </c>
      <c r="AT84">
        <f t="shared" si="34"/>
        <v>-1.4583462857725592E-6</v>
      </c>
      <c r="AU84">
        <f t="shared" si="23"/>
        <v>-3.6905089680774976E-6</v>
      </c>
      <c r="AW84">
        <v>81</v>
      </c>
      <c r="AX84">
        <f>IF(Z84&gt;0, (R84*SUMPRODUCT(K84:$K$98, X84:$X$98)-K84*$AZ$3)/Z84, 0)</f>
        <v>-6.31087083292502E+24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25</v>
      </c>
      <c r="R85">
        <f t="shared" si="26"/>
        <v>50000</v>
      </c>
      <c r="S85">
        <f t="shared" si="27"/>
        <v>-4.6438984989345273E+25</v>
      </c>
      <c r="U85">
        <f t="shared" si="38"/>
        <v>0.86866431399999999</v>
      </c>
      <c r="V85">
        <f t="shared" si="39"/>
        <v>0.01</v>
      </c>
      <c r="W85">
        <f t="shared" si="40"/>
        <v>2.8583482609874913E-26</v>
      </c>
      <c r="X85">
        <f t="shared" si="41"/>
        <v>2.4829451313037921E-26</v>
      </c>
      <c r="Y85">
        <f t="shared" si="42"/>
        <v>2.8583482609874912E-28</v>
      </c>
      <c r="Z85">
        <f t="shared" si="43"/>
        <v>3.4681964707382428E-27</v>
      </c>
      <c r="AB85">
        <f t="shared" si="44"/>
        <v>-0.18038666670607911</v>
      </c>
      <c r="AC85">
        <f t="shared" si="45"/>
        <v>-0.1610595238447135</v>
      </c>
      <c r="AE85">
        <f t="shared" si="28"/>
        <v>0</v>
      </c>
      <c r="AF85">
        <f t="shared" si="29"/>
        <v>0</v>
      </c>
      <c r="AG85">
        <f t="shared" si="29"/>
        <v>-8.6704911768456068E-26</v>
      </c>
      <c r="AH85">
        <f t="shared" si="30"/>
        <v>-1.2414725656518961E-21</v>
      </c>
      <c r="AI85">
        <f t="shared" si="31"/>
        <v>-1.2415592705636646E-21</v>
      </c>
      <c r="AJ85">
        <f t="shared" si="32"/>
        <v>-1.9327142861365609E-2</v>
      </c>
      <c r="AK85">
        <f t="shared" si="46"/>
        <v>-1.2627066669425539E-2</v>
      </c>
      <c r="AL85">
        <f t="shared" si="33"/>
        <v>-3.1954209530791144E-2</v>
      </c>
      <c r="AN85">
        <f t="shared" si="34"/>
        <v>0</v>
      </c>
      <c r="AO85">
        <f t="shared" si="34"/>
        <v>0</v>
      </c>
      <c r="AP85">
        <f t="shared" si="34"/>
        <v>-7.9829947135635403E-30</v>
      </c>
      <c r="AQ85">
        <f t="shared" si="34"/>
        <v>-1.1430343133385013E-25</v>
      </c>
      <c r="AR85">
        <f t="shared" si="34"/>
        <v>-1.143114143285637E-25</v>
      </c>
      <c r="AS85">
        <f t="shared" si="34"/>
        <v>-1.7794664240313587E-6</v>
      </c>
      <c r="AT85">
        <f t="shared" si="34"/>
        <v>-1.1625847303671551E-6</v>
      </c>
      <c r="AU85">
        <f t="shared" si="23"/>
        <v>-2.9420511543985131E-6</v>
      </c>
      <c r="AW85">
        <v>82</v>
      </c>
      <c r="AX85">
        <f>IF(Z85&gt;0, (R85*SUMPRODUCT(K85:$K$98, X85:$X$98)-K85*$AZ$3)/Z85, 0)</f>
        <v>-4.6438984989345273E+25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25</v>
      </c>
      <c r="R86">
        <f t="shared" si="26"/>
        <v>50000</v>
      </c>
      <c r="S86">
        <f t="shared" si="27"/>
        <v>-3.5617870686031839E+26</v>
      </c>
      <c r="U86">
        <f t="shared" si="38"/>
        <v>0.87358826999999994</v>
      </c>
      <c r="V86">
        <f t="shared" si="39"/>
        <v>0.01</v>
      </c>
      <c r="W86">
        <f t="shared" si="40"/>
        <v>3.4681964707382428E-27</v>
      </c>
      <c r="X86">
        <f t="shared" si="41"/>
        <v>3.0297757548923268E-27</v>
      </c>
      <c r="Y86">
        <f t="shared" si="42"/>
        <v>3.468196470738243E-29</v>
      </c>
      <c r="Z86">
        <f t="shared" si="43"/>
        <v>4.037387511385335E-28</v>
      </c>
      <c r="AB86">
        <f t="shared" si="44"/>
        <v>-0.1610595238447135</v>
      </c>
      <c r="AC86">
        <f t="shared" si="45"/>
        <v>-0.14380314628992275</v>
      </c>
      <c r="AE86">
        <f t="shared" si="28"/>
        <v>0</v>
      </c>
      <c r="AF86">
        <f t="shared" si="29"/>
        <v>0</v>
      </c>
      <c r="AG86">
        <f t="shared" si="29"/>
        <v>-1.0093468778463338E-26</v>
      </c>
      <c r="AH86">
        <f t="shared" si="30"/>
        <v>-1.5148878774461634E-22</v>
      </c>
      <c r="AI86">
        <f t="shared" si="31"/>
        <v>-1.514988812133948E-22</v>
      </c>
      <c r="AJ86">
        <f t="shared" si="32"/>
        <v>-1.7256377554790758E-2</v>
      </c>
      <c r="AK86">
        <f t="shared" si="46"/>
        <v>-1.1274166669129946E-2</v>
      </c>
      <c r="AL86">
        <f t="shared" si="33"/>
        <v>-2.8530544223920706E-2</v>
      </c>
      <c r="AN86">
        <f t="shared" si="34"/>
        <v>0</v>
      </c>
      <c r="AO86">
        <f t="shared" si="34"/>
        <v>0</v>
      </c>
      <c r="AP86">
        <f t="shared" si="34"/>
        <v>-8.29744843916774E-31</v>
      </c>
      <c r="AQ86">
        <f t="shared" si="34"/>
        <v>-1.2453304537930567E-26</v>
      </c>
      <c r="AR86">
        <f t="shared" si="34"/>
        <v>-1.2454134282774485E-26</v>
      </c>
      <c r="AS86">
        <f t="shared" si="34"/>
        <v>-1.4185797385454099E-6</v>
      </c>
      <c r="AT86">
        <f t="shared" si="34"/>
        <v>-9.2680542918299984E-7</v>
      </c>
      <c r="AU86">
        <f t="shared" si="23"/>
        <v>-2.3453851677284099E-6</v>
      </c>
      <c r="AW86">
        <v>83</v>
      </c>
      <c r="AX86">
        <f>IF(Z86&gt;0, (R86*SUMPRODUCT(K86:$K$98, X86:$X$98)-K86*$AZ$3)/Z86, 0)</f>
        <v>-3.5617870686031839E+26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25</v>
      </c>
      <c r="R87">
        <f t="shared" si="26"/>
        <v>50000</v>
      </c>
      <c r="S87">
        <f t="shared" si="27"/>
        <v>-2.8524848861792795E+27</v>
      </c>
      <c r="U87">
        <f t="shared" si="38"/>
        <v>0.87851239699999994</v>
      </c>
      <c r="V87">
        <f t="shared" si="39"/>
        <v>0.01</v>
      </c>
      <c r="W87">
        <f t="shared" si="40"/>
        <v>4.037387511385335E-28</v>
      </c>
      <c r="X87">
        <f t="shared" si="41"/>
        <v>3.5468949802449954E-28</v>
      </c>
      <c r="Y87">
        <f t="shared" si="42"/>
        <v>4.0373875113853352E-30</v>
      </c>
      <c r="Z87">
        <f t="shared" si="43"/>
        <v>4.5011865602648623E-29</v>
      </c>
      <c r="AB87">
        <f t="shared" si="44"/>
        <v>-0.14380314628992275</v>
      </c>
      <c r="AC87">
        <f t="shared" si="45"/>
        <v>-0.12839566633028818</v>
      </c>
      <c r="AE87">
        <f t="shared" si="28"/>
        <v>0</v>
      </c>
      <c r="AF87">
        <f t="shared" si="29"/>
        <v>0</v>
      </c>
      <c r="AG87">
        <f t="shared" si="29"/>
        <v>-1.1252966400662156E-27</v>
      </c>
      <c r="AH87">
        <f t="shared" si="30"/>
        <v>-1.7734474901224975E-23</v>
      </c>
      <c r="AI87">
        <f t="shared" si="31"/>
        <v>-1.7735600197865042E-23</v>
      </c>
      <c r="AJ87">
        <f t="shared" si="32"/>
        <v>-1.5407479959634568E-2</v>
      </c>
      <c r="AK87">
        <f t="shared" si="46"/>
        <v>-1.0066220240294594E-2</v>
      </c>
      <c r="AL87">
        <f t="shared" si="33"/>
        <v>-2.5473700199929162E-2</v>
      </c>
      <c r="AN87">
        <f t="shared" si="34"/>
        <v>0</v>
      </c>
      <c r="AO87">
        <f t="shared" si="34"/>
        <v>0</v>
      </c>
      <c r="AP87">
        <f t="shared" si="34"/>
        <v>-8.2594878348116304E-32</v>
      </c>
      <c r="AQ87">
        <f t="shared" si="34"/>
        <v>-1.3016805923709211E-27</v>
      </c>
      <c r="AR87">
        <f t="shared" si="34"/>
        <v>-1.3017631872492694E-27</v>
      </c>
      <c r="AS87">
        <f t="shared" si="34"/>
        <v>-1.1308830823863253E-6</v>
      </c>
      <c r="AT87">
        <f t="shared" si="34"/>
        <v>-7.3884361382573319E-7</v>
      </c>
      <c r="AU87">
        <f t="shared" si="23"/>
        <v>-1.8697266962120584E-6</v>
      </c>
      <c r="AW87">
        <v>84</v>
      </c>
      <c r="AX87">
        <f>IF(Z87&gt;0, (R87*SUMPRODUCT(K87:$K$98, X87:$X$98)-K87*$AZ$3)/Z87, 0)</f>
        <v>-2.8524848861792795E+27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25</v>
      </c>
      <c r="R88">
        <f t="shared" si="26"/>
        <v>50000</v>
      </c>
      <c r="S88">
        <f t="shared" si="27"/>
        <v>-2.389994772239986E+28</v>
      </c>
      <c r="U88">
        <f t="shared" si="38"/>
        <v>0.88343652399999995</v>
      </c>
      <c r="V88">
        <f t="shared" si="39"/>
        <v>0.01</v>
      </c>
      <c r="W88">
        <f t="shared" si="40"/>
        <v>4.5011865602648623E-29</v>
      </c>
      <c r="X88">
        <f t="shared" si="41"/>
        <v>3.9765126086759063E-29</v>
      </c>
      <c r="Y88">
        <f t="shared" si="42"/>
        <v>4.5011865602648626E-31</v>
      </c>
      <c r="Z88">
        <f t="shared" si="43"/>
        <v>4.7966208598630742E-30</v>
      </c>
      <c r="AB88">
        <f t="shared" si="44"/>
        <v>-0.12839566633028818</v>
      </c>
      <c r="AC88">
        <f t="shared" si="45"/>
        <v>-0.11463898779490014</v>
      </c>
      <c r="AE88">
        <f t="shared" si="28"/>
        <v>0</v>
      </c>
      <c r="AF88">
        <f t="shared" si="29"/>
        <v>0</v>
      </c>
      <c r="AG88">
        <f t="shared" si="29"/>
        <v>-1.1991552149657685E-28</v>
      </c>
      <c r="AH88">
        <f t="shared" si="30"/>
        <v>-1.9882563043379532E-24</v>
      </c>
      <c r="AI88">
        <f t="shared" si="31"/>
        <v>-1.9883762198594497E-24</v>
      </c>
      <c r="AJ88">
        <f t="shared" si="32"/>
        <v>-1.3756678535388034E-2</v>
      </c>
      <c r="AK88">
        <f t="shared" si="46"/>
        <v>-8.9876966431201733E-3</v>
      </c>
      <c r="AL88">
        <f t="shared" si="33"/>
        <v>-2.2744375178508205E-2</v>
      </c>
      <c r="AN88">
        <f t="shared" si="34"/>
        <v>0</v>
      </c>
      <c r="AO88">
        <f t="shared" si="34"/>
        <v>0</v>
      </c>
      <c r="AP88">
        <f t="shared" si="34"/>
        <v>-7.8585690505110837E-33</v>
      </c>
      <c r="AQ88">
        <f t="shared" si="34"/>
        <v>-1.30298807550112E-28</v>
      </c>
      <c r="AR88">
        <f t="shared" si="34"/>
        <v>-1.3030666611916252E-28</v>
      </c>
      <c r="AS88">
        <f t="shared" si="34"/>
        <v>-9.0153306950440639E-7</v>
      </c>
      <c r="AT88">
        <f t="shared" si="34"/>
        <v>-5.8900160540954487E-7</v>
      </c>
      <c r="AU88">
        <f t="shared" si="23"/>
        <v>-1.4905346749139513E-6</v>
      </c>
      <c r="AW88">
        <v>85</v>
      </c>
      <c r="AX88">
        <f>IF(Z88&gt;0, (R88*SUMPRODUCT(K88:$K$98, X88:$X$98)-K88*$AZ$3)/Z88, 0)</f>
        <v>-2.389994772239986E+28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4.7966208598630742E-30</v>
      </c>
      <c r="X89">
        <f t="shared" si="41"/>
        <v>4.7966208598630742E-30</v>
      </c>
      <c r="Y89">
        <f t="shared" si="42"/>
        <v>4.7966208598630742E-32</v>
      </c>
      <c r="Z89">
        <f t="shared" si="43"/>
        <v>0</v>
      </c>
      <c r="AB89">
        <f t="shared" si="44"/>
        <v>-0.11463898779490014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-2.3983104299315372E-25</v>
      </c>
      <c r="AI89">
        <f t="shared" si="31"/>
        <v>-2.3983104299315372E-25</v>
      </c>
      <c r="AJ89">
        <f t="shared" si="32"/>
        <v>-0.11463898779490014</v>
      </c>
      <c r="AK89">
        <f t="shared" si="46"/>
        <v>-8.0247291456430111E-3</v>
      </c>
      <c r="AL89">
        <f t="shared" si="33"/>
        <v>-0.12266371694054315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-1.4033159018769794E-29</v>
      </c>
      <c r="AR89">
        <f t="shared" si="34"/>
        <v>-1.4033159018769794E-29</v>
      </c>
      <c r="AS89">
        <f t="shared" si="34"/>
        <v>-6.7078353385744438E-6</v>
      </c>
      <c r="AT89">
        <f t="shared" si="34"/>
        <v>-4.6954847370021115E-7</v>
      </c>
      <c r="AU89">
        <f t="shared" si="23"/>
        <v>-7.1773838122746549E-6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2739.4533201506956</v>
      </c>
      <c r="AO91" s="8">
        <f t="shared" ref="AO91:AU91" si="49">SUM(AO3:AO89)</f>
        <v>-273.9453320150696</v>
      </c>
      <c r="AP91" s="8">
        <f t="shared" si="49"/>
        <v>-1683.2121646571136</v>
      </c>
      <c r="AQ91" s="8">
        <f t="shared" si="49"/>
        <v>-1749.2998937727887</v>
      </c>
      <c r="AR91" s="8">
        <f t="shared" si="49"/>
        <v>-967.00407029427561</v>
      </c>
      <c r="AS91" s="8">
        <f t="shared" si="49"/>
        <v>-504.49882504030393</v>
      </c>
      <c r="AT91" s="8">
        <f t="shared" si="49"/>
        <v>294.29098127351057</v>
      </c>
      <c r="AU91" s="8">
        <f t="shared" si="49"/>
        <v>-1177.21191406107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6455.6767048894053</v>
      </c>
      <c r="K3">
        <v>1</v>
      </c>
      <c r="L3" s="2">
        <v>0</v>
      </c>
      <c r="O3">
        <f>$C$3</f>
        <v>6455.6767048894053</v>
      </c>
      <c r="P3">
        <f>O3*C5</f>
        <v>645.56767048894062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6455.6767048894053</v>
      </c>
      <c r="AF3">
        <f t="shared" ref="AF3:AG34" si="3">-$Z3*P3</f>
        <v>-645.56767048894062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4287.676447400464</v>
      </c>
      <c r="AJ3">
        <f t="shared" ref="AJ3:AJ66" si="6">AB3-AC3</f>
        <v>0</v>
      </c>
      <c r="AL3">
        <f t="shared" ref="AL3:AL66" si="7">SUM(AI3:AK3)</f>
        <v>4287.676447400464</v>
      </c>
      <c r="AN3">
        <f t="shared" ref="AN3:AU34" si="8">AE3*$K3</f>
        <v>6455.6767048894053</v>
      </c>
      <c r="AO3">
        <f t="shared" si="8"/>
        <v>-645.56767048894062</v>
      </c>
      <c r="AP3">
        <f t="shared" si="8"/>
        <v>-1522.432587</v>
      </c>
      <c r="AQ3">
        <f t="shared" si="8"/>
        <v>0</v>
      </c>
      <c r="AR3">
        <f t="shared" si="8"/>
        <v>4287.676447400464</v>
      </c>
      <c r="AS3">
        <f t="shared" si="8"/>
        <v>0</v>
      </c>
      <c r="AT3">
        <f t="shared" si="8"/>
        <v>0</v>
      </c>
      <c r="AU3">
        <f t="shared" si="8"/>
        <v>4287.676447400464</v>
      </c>
      <c r="AW3">
        <v>0</v>
      </c>
      <c r="AX3">
        <f>IF(Z3&gt;0, (R3*SUMPRODUCT(K3:$K$98, X3:$X$98)-K3*$AZ$3)/Z3, 0)</f>
        <v>0</v>
      </c>
      <c r="AZ3">
        <f>C6*ABS(SUMPRODUCT(X4:X79, K4:K79))/1</f>
        <v>4641.5638867916405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50000</v>
      </c>
      <c r="S4">
        <f t="shared" si="1"/>
        <v>503.46283601136503</v>
      </c>
      <c r="U4">
        <f t="shared" ref="U4:U67" si="12">M4</f>
        <v>2.2202060000000002E-3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2.2202060000000002E-3</v>
      </c>
      <c r="Y4">
        <f t="shared" ref="Y4:Y67" si="16">V4*W4</f>
        <v>0.01</v>
      </c>
      <c r="Z4">
        <f t="shared" ref="Z4:Z67" si="17">MAX(0, W4-X4-Y4)</f>
        <v>0.98777979400000004</v>
      </c>
      <c r="AB4">
        <f t="shared" ref="AB4:AB67" si="18">AC3</f>
        <v>0</v>
      </c>
      <c r="AC4">
        <f t="shared" ref="AC4:AC67" si="19">S4*Z4</f>
        <v>497.31041644196193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-497.31041644196193</v>
      </c>
      <c r="AK4">
        <f t="shared" ref="AK4:AK67" si="20">G4*SUM(AB4:AB4, AE4:AF4)</f>
        <v>0</v>
      </c>
      <c r="AL4">
        <f t="shared" si="7"/>
        <v>-608.32071644196196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-99.11633928571429</v>
      </c>
      <c r="AR4">
        <f t="shared" si="8"/>
        <v>-99.11633928571429</v>
      </c>
      <c r="AS4">
        <f t="shared" si="8"/>
        <v>-444.027157537466</v>
      </c>
      <c r="AT4">
        <f t="shared" si="8"/>
        <v>0</v>
      </c>
      <c r="AU4">
        <f t="shared" si="8"/>
        <v>-543.14349682318027</v>
      </c>
      <c r="AW4">
        <v>1</v>
      </c>
      <c r="AX4">
        <f>IF(Z4&gt;0, (R4*SUMPRODUCT(K4:$K$98, X4:$X$98)-K4*$AZ$3)/Z4, 0)</f>
        <v>503.46283601136503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2.3617970000000001E-3</v>
      </c>
      <c r="Q5" s="4">
        <f t="shared" ref="Q5:Q68" si="22">$C$8</f>
        <v>25</v>
      </c>
      <c r="R5">
        <f t="shared" si="0"/>
        <v>50000</v>
      </c>
      <c r="S5">
        <f t="shared" si="1"/>
        <v>863.31277673394675</v>
      </c>
      <c r="U5">
        <f t="shared" si="12"/>
        <v>2.3617970000000001E-3</v>
      </c>
      <c r="V5">
        <f t="shared" si="13"/>
        <v>0.01</v>
      </c>
      <c r="W5">
        <f t="shared" si="14"/>
        <v>0.98777979400000004</v>
      </c>
      <c r="X5">
        <f t="shared" si="15"/>
        <v>2.3329353541298183E-3</v>
      </c>
      <c r="Y5">
        <f t="shared" si="16"/>
        <v>9.8777979400000004E-3</v>
      </c>
      <c r="Z5">
        <f t="shared" si="17"/>
        <v>0.97556906070587024</v>
      </c>
      <c r="AB5">
        <f t="shared" si="18"/>
        <v>497.31041644196193</v>
      </c>
      <c r="AC5">
        <f t="shared" si="19"/>
        <v>842.22123469371309</v>
      </c>
      <c r="AE5">
        <f t="shared" si="2"/>
        <v>0</v>
      </c>
      <c r="AF5">
        <f t="shared" si="3"/>
        <v>0</v>
      </c>
      <c r="AG5">
        <f t="shared" si="3"/>
        <v>-24.389226517646755</v>
      </c>
      <c r="AH5">
        <f t="shared" si="4"/>
        <v>-116.64676770649092</v>
      </c>
      <c r="AI5">
        <f t="shared" si="5"/>
        <v>-141.03599422413768</v>
      </c>
      <c r="AJ5">
        <f t="shared" si="6"/>
        <v>-344.91081825175115</v>
      </c>
      <c r="AK5">
        <f t="shared" si="20"/>
        <v>34.811729150937339</v>
      </c>
      <c r="AL5">
        <f t="shared" si="7"/>
        <v>-451.13508332495144</v>
      </c>
      <c r="AN5">
        <f t="shared" si="8"/>
        <v>0</v>
      </c>
      <c r="AO5">
        <f t="shared" si="8"/>
        <v>0</v>
      </c>
      <c r="AP5">
        <f t="shared" si="8"/>
        <v>-19.442942058072983</v>
      </c>
      <c r="AQ5">
        <f t="shared" si="8"/>
        <v>-92.990089051730635</v>
      </c>
      <c r="AR5">
        <f t="shared" si="8"/>
        <v>-112.43303110980362</v>
      </c>
      <c r="AS5">
        <f t="shared" si="8"/>
        <v>-274.96079261140875</v>
      </c>
      <c r="AT5">
        <f t="shared" si="8"/>
        <v>27.751697346091625</v>
      </c>
      <c r="AU5">
        <f t="shared" si="8"/>
        <v>-359.64212637512071</v>
      </c>
      <c r="AW5">
        <v>2</v>
      </c>
      <c r="AX5">
        <f>IF(Z5&gt;0, (R5*SUMPRODUCT(K5:$K$98, X5:$X$98)-K5*$AZ$3)/Z5, 0)</f>
        <v>863.31277673394675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2.52864E-3</v>
      </c>
      <c r="Q6" s="4">
        <f t="shared" si="22"/>
        <v>25</v>
      </c>
      <c r="R6">
        <f t="shared" si="0"/>
        <v>50000</v>
      </c>
      <c r="S6">
        <f t="shared" si="1"/>
        <v>1189.2750493924655</v>
      </c>
      <c r="U6">
        <f t="shared" si="12"/>
        <v>2.52864E-3</v>
      </c>
      <c r="V6">
        <f t="shared" si="13"/>
        <v>0.01</v>
      </c>
      <c r="W6">
        <f t="shared" si="14"/>
        <v>0.97556906070587024</v>
      </c>
      <c r="X6">
        <f t="shared" si="15"/>
        <v>2.4668629496632918E-3</v>
      </c>
      <c r="Y6">
        <f t="shared" si="16"/>
        <v>9.7556906070587028E-3</v>
      </c>
      <c r="Z6">
        <f t="shared" si="17"/>
        <v>0.96334650714914827</v>
      </c>
      <c r="AB6">
        <f t="shared" si="18"/>
        <v>842.22123469371309</v>
      </c>
      <c r="AC6">
        <f t="shared" si="19"/>
        <v>1145.6839648718624</v>
      </c>
      <c r="AE6">
        <f t="shared" si="2"/>
        <v>0</v>
      </c>
      <c r="AF6">
        <f t="shared" si="3"/>
        <v>0</v>
      </c>
      <c r="AG6">
        <f t="shared" si="3"/>
        <v>-24.083662678728707</v>
      </c>
      <c r="AH6">
        <f t="shared" si="4"/>
        <v>-123.34314748316459</v>
      </c>
      <c r="AI6">
        <f t="shared" si="5"/>
        <v>-147.42681016189329</v>
      </c>
      <c r="AJ6">
        <f t="shared" si="6"/>
        <v>-303.46273017814929</v>
      </c>
      <c r="AK6">
        <f t="shared" si="20"/>
        <v>58.955486428559922</v>
      </c>
      <c r="AL6">
        <f t="shared" si="7"/>
        <v>-391.93405391148264</v>
      </c>
      <c r="AN6">
        <f t="shared" si="8"/>
        <v>0</v>
      </c>
      <c r="AO6">
        <f t="shared" si="8"/>
        <v>0</v>
      </c>
      <c r="AP6">
        <f t="shared" si="8"/>
        <v>-17.142275389720115</v>
      </c>
      <c r="AQ6">
        <f t="shared" si="8"/>
        <v>-87.793216081652986</v>
      </c>
      <c r="AR6">
        <f t="shared" si="8"/>
        <v>-104.9354914713731</v>
      </c>
      <c r="AS6">
        <f t="shared" si="8"/>
        <v>-215.99877728833738</v>
      </c>
      <c r="AT6">
        <f t="shared" si="8"/>
        <v>41.963350740080571</v>
      </c>
      <c r="AU6">
        <f t="shared" si="8"/>
        <v>-278.97091801962989</v>
      </c>
      <c r="AW6">
        <v>3</v>
      </c>
      <c r="AX6">
        <f>IF(Z6&gt;0, (R6*SUMPRODUCT(K6:$K$98, X6:$X$98)-K6*$AZ$3)/Z6, 0)</f>
        <v>1189.2750493924655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2.719834E-3</v>
      </c>
      <c r="Q7" s="4">
        <f t="shared" si="22"/>
        <v>25</v>
      </c>
      <c r="R7">
        <f t="shared" si="0"/>
        <v>50000</v>
      </c>
      <c r="S7">
        <f t="shared" si="1"/>
        <v>1484.4674805132063</v>
      </c>
      <c r="U7">
        <f t="shared" si="12"/>
        <v>2.719834E-3</v>
      </c>
      <c r="V7">
        <f t="shared" si="13"/>
        <v>0.01</v>
      </c>
      <c r="W7">
        <f t="shared" si="14"/>
        <v>0.96334650714914827</v>
      </c>
      <c r="X7">
        <f t="shared" si="15"/>
        <v>2.6201425839254967E-3</v>
      </c>
      <c r="Y7">
        <f t="shared" si="16"/>
        <v>9.6334650714914837E-3</v>
      </c>
      <c r="Z7">
        <f t="shared" si="17"/>
        <v>0.95109289949373133</v>
      </c>
      <c r="AB7">
        <f t="shared" si="18"/>
        <v>1145.6839648718624</v>
      </c>
      <c r="AC7">
        <f t="shared" si="19"/>
        <v>1411.8664802454596</v>
      </c>
      <c r="AE7">
        <f t="shared" si="2"/>
        <v>0</v>
      </c>
      <c r="AF7">
        <f t="shared" si="3"/>
        <v>0</v>
      </c>
      <c r="AG7">
        <f t="shared" si="3"/>
        <v>-23.777322487343284</v>
      </c>
      <c r="AH7">
        <f t="shared" si="4"/>
        <v>-131.00712919627483</v>
      </c>
      <c r="AI7">
        <f t="shared" si="5"/>
        <v>-154.7844516836181</v>
      </c>
      <c r="AJ7">
        <f t="shared" si="6"/>
        <v>-266.1825153735972</v>
      </c>
      <c r="AK7">
        <f t="shared" si="20"/>
        <v>80.19787754103038</v>
      </c>
      <c r="AL7">
        <f t="shared" si="7"/>
        <v>-340.76908951618492</v>
      </c>
      <c r="AN7">
        <f t="shared" si="8"/>
        <v>0</v>
      </c>
      <c r="AO7">
        <f t="shared" si="8"/>
        <v>0</v>
      </c>
      <c r="AP7">
        <f t="shared" si="8"/>
        <v>-15.110918296768386</v>
      </c>
      <c r="AQ7">
        <f t="shared" si="8"/>
        <v>-83.257399004150045</v>
      </c>
      <c r="AR7">
        <f t="shared" si="8"/>
        <v>-98.36831730091842</v>
      </c>
      <c r="AS7">
        <f t="shared" si="8"/>
        <v>-169.16380067519293</v>
      </c>
      <c r="AT7">
        <f t="shared" si="8"/>
        <v>50.967201027021595</v>
      </c>
      <c r="AU7">
        <f t="shared" si="8"/>
        <v>-216.56491694908976</v>
      </c>
      <c r="AW7">
        <v>4</v>
      </c>
      <c r="AX7">
        <f>IF(Z7&gt;0, (R7*SUMPRODUCT(K7:$K$98, X7:$X$98)-K7*$AZ$3)/Z7, 0)</f>
        <v>1484.4674805132063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4.2403780000000004E-3</v>
      </c>
      <c r="Q8" s="4">
        <f t="shared" si="22"/>
        <v>25</v>
      </c>
      <c r="R8">
        <f t="shared" si="0"/>
        <v>50000</v>
      </c>
      <c r="S8">
        <f t="shared" si="1"/>
        <v>1754.2111203307641</v>
      </c>
      <c r="U8">
        <f t="shared" si="12"/>
        <v>4.2403780000000004E-3</v>
      </c>
      <c r="V8">
        <f t="shared" si="13"/>
        <v>0.01</v>
      </c>
      <c r="W8">
        <f t="shared" si="14"/>
        <v>0.95109289949373133</v>
      </c>
      <c r="X8">
        <f t="shared" si="15"/>
        <v>4.0329934069694299E-3</v>
      </c>
      <c r="Y8">
        <f t="shared" si="16"/>
        <v>9.5109289949373132E-3</v>
      </c>
      <c r="Z8">
        <f t="shared" si="17"/>
        <v>0.93754897709182461</v>
      </c>
      <c r="AB8">
        <f t="shared" si="18"/>
        <v>1411.8664802454596</v>
      </c>
      <c r="AC8">
        <f t="shared" si="19"/>
        <v>1644.6588414692114</v>
      </c>
      <c r="AE8">
        <f t="shared" si="2"/>
        <v>0</v>
      </c>
      <c r="AF8">
        <f t="shared" si="3"/>
        <v>0</v>
      </c>
      <c r="AG8">
        <f t="shared" si="3"/>
        <v>-23.438724427295615</v>
      </c>
      <c r="AH8">
        <f t="shared" si="4"/>
        <v>-201.64967034847149</v>
      </c>
      <c r="AI8">
        <f t="shared" si="5"/>
        <v>-225.08839477576711</v>
      </c>
      <c r="AJ8">
        <f t="shared" si="6"/>
        <v>-232.79236122375187</v>
      </c>
      <c r="AK8">
        <f t="shared" si="20"/>
        <v>98.830653617182179</v>
      </c>
      <c r="AL8">
        <f t="shared" si="7"/>
        <v>-359.05010238233683</v>
      </c>
      <c r="AN8">
        <f t="shared" si="8"/>
        <v>0</v>
      </c>
      <c r="AO8">
        <f t="shared" si="8"/>
        <v>0</v>
      </c>
      <c r="AP8">
        <f t="shared" si="8"/>
        <v>-13.299761703835077</v>
      </c>
      <c r="AQ8">
        <f t="shared" si="8"/>
        <v>-114.42143840252524</v>
      </c>
      <c r="AR8">
        <f t="shared" si="8"/>
        <v>-127.72120010636033</v>
      </c>
      <c r="AS8">
        <f t="shared" si="8"/>
        <v>-132.0926375645019</v>
      </c>
      <c r="AT8">
        <f t="shared" si="8"/>
        <v>56.079167030611693</v>
      </c>
      <c r="AU8">
        <f t="shared" si="8"/>
        <v>-203.73467064025056</v>
      </c>
      <c r="AW8">
        <v>5</v>
      </c>
      <c r="AX8">
        <f>IF(Z8&gt;0, (R8*SUMPRODUCT(K8:$K$98, X8:$X$98)-K8*$AZ$3)/Z8, 0)</f>
        <v>1754.2111203307641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5.9098179999999998E-3</v>
      </c>
      <c r="Q9" s="4">
        <f t="shared" si="22"/>
        <v>25</v>
      </c>
      <c r="R9">
        <f t="shared" si="0"/>
        <v>50000</v>
      </c>
      <c r="S9">
        <f t="shared" si="1"/>
        <v>1964.4053408603611</v>
      </c>
      <c r="U9">
        <f t="shared" si="12"/>
        <v>5.9098179999999998E-3</v>
      </c>
      <c r="V9">
        <f t="shared" si="13"/>
        <v>0.01</v>
      </c>
      <c r="W9">
        <f t="shared" si="14"/>
        <v>0.93754897709182461</v>
      </c>
      <c r="X9">
        <f t="shared" si="15"/>
        <v>5.5407438206988525E-3</v>
      </c>
      <c r="Y9">
        <f t="shared" si="16"/>
        <v>9.3754897709182466E-3</v>
      </c>
      <c r="Z9">
        <f t="shared" si="17"/>
        <v>0.92263274350020752</v>
      </c>
      <c r="AB9">
        <f t="shared" si="18"/>
        <v>1644.6588414692114</v>
      </c>
      <c r="AC9">
        <f t="shared" si="19"/>
        <v>1812.4246889844553</v>
      </c>
      <c r="AE9">
        <f t="shared" si="2"/>
        <v>0</v>
      </c>
      <c r="AF9">
        <f t="shared" si="3"/>
        <v>0</v>
      </c>
      <c r="AG9">
        <f t="shared" si="3"/>
        <v>-23.065818587505188</v>
      </c>
      <c r="AH9">
        <f t="shared" si="4"/>
        <v>-277.03719103494262</v>
      </c>
      <c r="AI9">
        <f t="shared" si="5"/>
        <v>-300.10300962244781</v>
      </c>
      <c r="AJ9">
        <f t="shared" si="6"/>
        <v>-167.76584751524388</v>
      </c>
      <c r="AK9">
        <f t="shared" si="20"/>
        <v>115.12611890284481</v>
      </c>
      <c r="AL9">
        <f t="shared" si="7"/>
        <v>-352.74273823484691</v>
      </c>
      <c r="AN9">
        <f t="shared" si="8"/>
        <v>0</v>
      </c>
      <c r="AO9">
        <f t="shared" si="8"/>
        <v>0</v>
      </c>
      <c r="AP9">
        <f t="shared" si="8"/>
        <v>-11.685861531860439</v>
      </c>
      <c r="AQ9">
        <f t="shared" si="8"/>
        <v>-140.35566270184859</v>
      </c>
      <c r="AR9">
        <f t="shared" si="8"/>
        <v>-152.04152423370903</v>
      </c>
      <c r="AS9">
        <f t="shared" si="8"/>
        <v>-84.995399421911443</v>
      </c>
      <c r="AT9">
        <f t="shared" si="8"/>
        <v>58.326474696541808</v>
      </c>
      <c r="AU9">
        <f t="shared" si="8"/>
        <v>-178.71044895907866</v>
      </c>
      <c r="AW9">
        <v>6</v>
      </c>
      <c r="AX9">
        <f>IF(Z9&gt;0, (R9*SUMPRODUCT(K9:$K$98, X9:$X$98)-K9*$AZ$3)/Z9, 0)</f>
        <v>1964.4053408603611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7.7019840000000003E-3</v>
      </c>
      <c r="Q10" s="4">
        <f t="shared" si="22"/>
        <v>25</v>
      </c>
      <c r="R10">
        <f t="shared" si="0"/>
        <v>50000</v>
      </c>
      <c r="S10">
        <f t="shared" si="1"/>
        <v>2122.9408526203001</v>
      </c>
      <c r="U10">
        <f t="shared" si="12"/>
        <v>7.7019840000000003E-3</v>
      </c>
      <c r="V10">
        <f t="shared" si="13"/>
        <v>0.01</v>
      </c>
      <c r="W10">
        <f t="shared" si="14"/>
        <v>0.92263274350020752</v>
      </c>
      <c r="X10">
        <f t="shared" si="15"/>
        <v>7.1061026283147028E-3</v>
      </c>
      <c r="Y10">
        <f t="shared" si="16"/>
        <v>9.2263274350020755E-3</v>
      </c>
      <c r="Z10">
        <f t="shared" si="17"/>
        <v>0.90630031343689077</v>
      </c>
      <c r="AB10">
        <f t="shared" si="18"/>
        <v>1812.4246889844553</v>
      </c>
      <c r="AC10">
        <f t="shared" si="19"/>
        <v>1924.0219601377582</v>
      </c>
      <c r="AE10">
        <f t="shared" si="2"/>
        <v>0</v>
      </c>
      <c r="AF10">
        <f t="shared" si="3"/>
        <v>0</v>
      </c>
      <c r="AG10">
        <f t="shared" si="3"/>
        <v>-22.657507835922271</v>
      </c>
      <c r="AH10">
        <f t="shared" si="4"/>
        <v>-355.30513141573516</v>
      </c>
      <c r="AI10">
        <f t="shared" si="5"/>
        <v>-377.96263925165744</v>
      </c>
      <c r="AJ10">
        <f t="shared" si="6"/>
        <v>-111.59727115330293</v>
      </c>
      <c r="AK10">
        <f t="shared" si="20"/>
        <v>126.86972822891188</v>
      </c>
      <c r="AL10">
        <f t="shared" si="7"/>
        <v>-362.69018217604849</v>
      </c>
      <c r="AN10">
        <f t="shared" si="8"/>
        <v>0</v>
      </c>
      <c r="AO10">
        <f t="shared" si="8"/>
        <v>0</v>
      </c>
      <c r="AP10">
        <f t="shared" si="8"/>
        <v>-10.249105891068956</v>
      </c>
      <c r="AQ10">
        <f t="shared" si="8"/>
        <v>-160.72199740107965</v>
      </c>
      <c r="AR10">
        <f t="shared" si="8"/>
        <v>-170.9711032921486</v>
      </c>
      <c r="AS10">
        <f t="shared" si="8"/>
        <v>-50.480938039935126</v>
      </c>
      <c r="AT10">
        <f t="shared" si="8"/>
        <v>57.389422014353222</v>
      </c>
      <c r="AU10">
        <f t="shared" si="8"/>
        <v>-164.06261931773051</v>
      </c>
      <c r="AW10">
        <v>7</v>
      </c>
      <c r="AX10">
        <f>IF(Z10&gt;0, (R10*SUMPRODUCT(K10:$K$98, X10:$X$98)-K10*$AZ$3)/Z10, 0)</f>
        <v>2122.9408526203001</v>
      </c>
    </row>
    <row r="11" spans="1:52" x14ac:dyDescent="0.25">
      <c r="A11" t="s">
        <v>33</v>
      </c>
      <c r="C11" s="12">
        <f>AU81</f>
        <v>-985.24781334269153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9.7648700000000001E-3</v>
      </c>
      <c r="Q11" s="4">
        <f t="shared" si="22"/>
        <v>25</v>
      </c>
      <c r="R11">
        <f t="shared" si="0"/>
        <v>50000</v>
      </c>
      <c r="S11">
        <f t="shared" si="1"/>
        <v>2238.0528212664703</v>
      </c>
      <c r="U11">
        <f t="shared" si="12"/>
        <v>9.7648700000000001E-3</v>
      </c>
      <c r="V11">
        <f t="shared" si="13"/>
        <v>0.01</v>
      </c>
      <c r="W11">
        <f t="shared" si="14"/>
        <v>0.90630031343689077</v>
      </c>
      <c r="X11">
        <f t="shared" si="15"/>
        <v>8.8499047416704911E-3</v>
      </c>
      <c r="Y11">
        <f t="shared" si="16"/>
        <v>9.0630031343689084E-3</v>
      </c>
      <c r="Z11">
        <f t="shared" si="17"/>
        <v>0.88838740556085138</v>
      </c>
      <c r="AB11">
        <f t="shared" si="18"/>
        <v>1924.0219601377582</v>
      </c>
      <c r="AC11">
        <f t="shared" si="19"/>
        <v>1988.2579393930635</v>
      </c>
      <c r="AE11">
        <f t="shared" si="2"/>
        <v>0</v>
      </c>
      <c r="AF11">
        <f t="shared" si="3"/>
        <v>0</v>
      </c>
      <c r="AG11">
        <f t="shared" si="3"/>
        <v>-22.209685139021285</v>
      </c>
      <c r="AH11">
        <f t="shared" si="4"/>
        <v>-442.49523708352456</v>
      </c>
      <c r="AI11">
        <f t="shared" si="5"/>
        <v>-464.70492222254586</v>
      </c>
      <c r="AJ11">
        <f t="shared" si="6"/>
        <v>-64.23597925530521</v>
      </c>
      <c r="AK11">
        <f t="shared" si="20"/>
        <v>134.6815372096431</v>
      </c>
      <c r="AL11">
        <f t="shared" si="7"/>
        <v>-394.25936426820795</v>
      </c>
      <c r="AN11">
        <f t="shared" si="8"/>
        <v>0</v>
      </c>
      <c r="AO11">
        <f t="shared" si="8"/>
        <v>0</v>
      </c>
      <c r="AP11">
        <f t="shared" si="8"/>
        <v>-8.970119326353343</v>
      </c>
      <c r="AQ11">
        <f t="shared" si="8"/>
        <v>-178.71640471879019</v>
      </c>
      <c r="AR11">
        <f t="shared" si="8"/>
        <v>-187.68652404514353</v>
      </c>
      <c r="AS11">
        <f t="shared" si="8"/>
        <v>-25.943834654048466</v>
      </c>
      <c r="AT11">
        <f t="shared" si="8"/>
        <v>54.395613997454177</v>
      </c>
      <c r="AU11">
        <f t="shared" si="8"/>
        <v>-159.23474470173781</v>
      </c>
      <c r="AW11">
        <v>8</v>
      </c>
      <c r="AX11">
        <f>IF(Z11&gt;0, (R11*SUMPRODUCT(K11:$K$98, X11:$X$98)-K11*$AZ$3)/Z11, 0)</f>
        <v>2238.0528212664703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1.2112915E-2</v>
      </c>
      <c r="Q12" s="4">
        <f t="shared" si="22"/>
        <v>25</v>
      </c>
      <c r="R12">
        <f t="shared" si="0"/>
        <v>50000</v>
      </c>
      <c r="S12">
        <f t="shared" si="1"/>
        <v>2314.1456854217545</v>
      </c>
      <c r="U12">
        <f t="shared" si="12"/>
        <v>1.2112915E-2</v>
      </c>
      <c r="V12">
        <f t="shared" si="13"/>
        <v>0.01</v>
      </c>
      <c r="W12">
        <f t="shared" si="14"/>
        <v>0.88838740556085138</v>
      </c>
      <c r="X12">
        <f t="shared" si="15"/>
        <v>1.076096113062912E-2</v>
      </c>
      <c r="Y12">
        <f t="shared" si="16"/>
        <v>8.8838740556085143E-3</v>
      </c>
      <c r="Z12">
        <f t="shared" si="17"/>
        <v>0.86874257037461378</v>
      </c>
      <c r="AB12">
        <f t="shared" si="18"/>
        <v>1988.2579393930635</v>
      </c>
      <c r="AC12">
        <f t="shared" si="19"/>
        <v>2010.3968709746173</v>
      </c>
      <c r="AE12">
        <f t="shared" si="2"/>
        <v>0</v>
      </c>
      <c r="AF12">
        <f t="shared" si="3"/>
        <v>0</v>
      </c>
      <c r="AG12">
        <f t="shared" si="3"/>
        <v>-21.718564259365344</v>
      </c>
      <c r="AH12">
        <f t="shared" si="4"/>
        <v>-538.04805653145604</v>
      </c>
      <c r="AI12">
        <f t="shared" si="5"/>
        <v>-559.76662079082143</v>
      </c>
      <c r="AJ12">
        <f t="shared" si="6"/>
        <v>-22.138931581553834</v>
      </c>
      <c r="AK12">
        <f t="shared" si="20"/>
        <v>139.17805575751444</v>
      </c>
      <c r="AL12">
        <f t="shared" si="7"/>
        <v>-442.7274966148608</v>
      </c>
      <c r="AN12">
        <f t="shared" si="8"/>
        <v>0</v>
      </c>
      <c r="AO12">
        <f t="shared" si="8"/>
        <v>0</v>
      </c>
      <c r="AP12">
        <f t="shared" si="8"/>
        <v>-7.8319320001337793</v>
      </c>
      <c r="AQ12">
        <f t="shared" si="8"/>
        <v>-194.02552310709873</v>
      </c>
      <c r="AR12">
        <f t="shared" si="8"/>
        <v>-201.85745510723254</v>
      </c>
      <c r="AS12">
        <f t="shared" si="8"/>
        <v>-7.98352067068961</v>
      </c>
      <c r="AT12">
        <f t="shared" si="8"/>
        <v>50.189002163604968</v>
      </c>
      <c r="AU12">
        <f t="shared" si="8"/>
        <v>-159.65197361431717</v>
      </c>
      <c r="AW12">
        <v>9</v>
      </c>
      <c r="AX12">
        <f>IF(Z12&gt;0, (R12*SUMPRODUCT(K12:$K$98, X12:$X$98)-K12*$AZ$3)/Z12, 0)</f>
        <v>2314.1456854217545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1.471273E-2</v>
      </c>
      <c r="Q13" s="4">
        <f t="shared" si="22"/>
        <v>25</v>
      </c>
      <c r="R13">
        <f t="shared" si="0"/>
        <v>50000</v>
      </c>
      <c r="S13">
        <f t="shared" si="1"/>
        <v>2355.4452076804378</v>
      </c>
      <c r="U13">
        <f t="shared" si="12"/>
        <v>1.471273E-2</v>
      </c>
      <c r="V13">
        <f t="shared" si="13"/>
        <v>0.01</v>
      </c>
      <c r="W13">
        <f t="shared" si="14"/>
        <v>0.86874257037461378</v>
      </c>
      <c r="X13">
        <f t="shared" si="15"/>
        <v>1.2781574877427692E-2</v>
      </c>
      <c r="Y13">
        <f t="shared" si="16"/>
        <v>8.6874257037461381E-3</v>
      </c>
      <c r="Z13">
        <f t="shared" si="17"/>
        <v>0.84727356979343993</v>
      </c>
      <c r="AB13">
        <f t="shared" si="18"/>
        <v>2010.3968709746173</v>
      </c>
      <c r="AC13">
        <f t="shared" si="19"/>
        <v>1995.706469564255</v>
      </c>
      <c r="AE13">
        <f t="shared" si="2"/>
        <v>0</v>
      </c>
      <c r="AF13">
        <f t="shared" si="3"/>
        <v>0</v>
      </c>
      <c r="AG13">
        <f t="shared" si="3"/>
        <v>-21.181839244835999</v>
      </c>
      <c r="AH13">
        <f t="shared" si="4"/>
        <v>-639.07874387138463</v>
      </c>
      <c r="AI13">
        <f t="shared" si="5"/>
        <v>-660.26058311622069</v>
      </c>
      <c r="AJ13">
        <f t="shared" si="6"/>
        <v>14.690401410362256</v>
      </c>
      <c r="AK13">
        <f t="shared" si="20"/>
        <v>140.72778096822321</v>
      </c>
      <c r="AL13">
        <f t="shared" si="7"/>
        <v>-504.84240073763522</v>
      </c>
      <c r="AN13">
        <f t="shared" si="8"/>
        <v>0</v>
      </c>
      <c r="AO13">
        <f t="shared" si="8"/>
        <v>0</v>
      </c>
      <c r="AP13">
        <f t="shared" si="8"/>
        <v>-6.8199853386036713</v>
      </c>
      <c r="AQ13">
        <f t="shared" si="8"/>
        <v>-205.76625160058617</v>
      </c>
      <c r="AR13">
        <f t="shared" si="8"/>
        <v>-212.58623693918986</v>
      </c>
      <c r="AS13">
        <f t="shared" si="8"/>
        <v>4.7299160889108611</v>
      </c>
      <c r="AT13">
        <f t="shared" si="8"/>
        <v>45.310579116565386</v>
      </c>
      <c r="AU13">
        <f t="shared" si="8"/>
        <v>-162.54574173371361</v>
      </c>
      <c r="AW13">
        <v>10</v>
      </c>
      <c r="AX13">
        <f>IF(Z13&gt;0, (R13*SUMPRODUCT(K13:$K$98, X13:$X$98)-K13*$AZ$3)/Z13, 0)</f>
        <v>2355.4452076804378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1.7665382E-2</v>
      </c>
      <c r="Q14" s="4">
        <f t="shared" si="22"/>
        <v>25</v>
      </c>
      <c r="R14">
        <f t="shared" si="0"/>
        <v>50000</v>
      </c>
      <c r="S14">
        <f t="shared" si="1"/>
        <v>2367.0572330569312</v>
      </c>
      <c r="U14">
        <f t="shared" si="12"/>
        <v>1.7665382E-2</v>
      </c>
      <c r="V14">
        <f t="shared" si="13"/>
        <v>0.01</v>
      </c>
      <c r="W14">
        <f t="shared" si="14"/>
        <v>0.84727356979343993</v>
      </c>
      <c r="X14">
        <f t="shared" si="15"/>
        <v>1.4967411268904779E-2</v>
      </c>
      <c r="Y14">
        <f t="shared" si="16"/>
        <v>8.4727356979343998E-3</v>
      </c>
      <c r="Z14">
        <f t="shared" si="17"/>
        <v>0.82383342282660077</v>
      </c>
      <c r="AB14">
        <f t="shared" si="18"/>
        <v>1995.706469564255</v>
      </c>
      <c r="AC14">
        <f t="shared" si="19"/>
        <v>1950.0608623357546</v>
      </c>
      <c r="AE14">
        <f t="shared" si="2"/>
        <v>0</v>
      </c>
      <c r="AF14">
        <f t="shared" si="3"/>
        <v>0</v>
      </c>
      <c r="AG14">
        <f t="shared" si="3"/>
        <v>-20.59583557066502</v>
      </c>
      <c r="AH14">
        <f t="shared" si="4"/>
        <v>-748.37056344523887</v>
      </c>
      <c r="AI14">
        <f t="shared" si="5"/>
        <v>-768.9663990159039</v>
      </c>
      <c r="AJ14">
        <f t="shared" si="6"/>
        <v>45.645607228500467</v>
      </c>
      <c r="AK14">
        <f t="shared" si="20"/>
        <v>139.69945286949786</v>
      </c>
      <c r="AL14">
        <f t="shared" si="7"/>
        <v>-583.62133891790563</v>
      </c>
      <c r="AN14">
        <f t="shared" si="8"/>
        <v>0</v>
      </c>
      <c r="AO14">
        <f t="shared" si="8"/>
        <v>0</v>
      </c>
      <c r="AP14">
        <f t="shared" si="8"/>
        <v>-5.9208105705150009</v>
      </c>
      <c r="AQ14">
        <f t="shared" si="8"/>
        <v>-215.13865400148785</v>
      </c>
      <c r="AR14">
        <f t="shared" si="8"/>
        <v>-221.05946457200284</v>
      </c>
      <c r="AS14">
        <f t="shared" si="8"/>
        <v>13.122021335274969</v>
      </c>
      <c r="AT14">
        <f t="shared" si="8"/>
        <v>40.160254455662162</v>
      </c>
      <c r="AU14">
        <f t="shared" si="8"/>
        <v>-167.77718878106572</v>
      </c>
      <c r="AW14">
        <v>11</v>
      </c>
      <c r="AX14">
        <f>IF(Z14&gt;0, (R14*SUMPRODUCT(K14:$K$98, X14:$X$98)-K14*$AZ$3)/Z14, 0)</f>
        <v>2367.0572330569312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2.1010579000000001E-2</v>
      </c>
      <c r="Q15" s="4">
        <f t="shared" si="22"/>
        <v>25</v>
      </c>
      <c r="R15">
        <f t="shared" si="0"/>
        <v>50000</v>
      </c>
      <c r="S15">
        <f t="shared" si="1"/>
        <v>2352.3992302685233</v>
      </c>
      <c r="U15">
        <f t="shared" si="12"/>
        <v>2.1010579000000001E-2</v>
      </c>
      <c r="V15">
        <f t="shared" si="13"/>
        <v>0.01</v>
      </c>
      <c r="W15">
        <f t="shared" si="14"/>
        <v>0.82383342282660077</v>
      </c>
      <c r="X15">
        <f t="shared" si="15"/>
        <v>1.7309217213138699E-2</v>
      </c>
      <c r="Y15">
        <f t="shared" si="16"/>
        <v>8.2383342282660085E-3</v>
      </c>
      <c r="Z15">
        <f t="shared" si="17"/>
        <v>0.79828587138519602</v>
      </c>
      <c r="AB15">
        <f t="shared" si="18"/>
        <v>1950.0608623357546</v>
      </c>
      <c r="AC15">
        <f t="shared" si="19"/>
        <v>1877.8870693807726</v>
      </c>
      <c r="AE15">
        <f t="shared" si="2"/>
        <v>0</v>
      </c>
      <c r="AF15">
        <f t="shared" si="3"/>
        <v>0</v>
      </c>
      <c r="AG15">
        <f t="shared" si="3"/>
        <v>-19.957146784629902</v>
      </c>
      <c r="AH15">
        <f t="shared" si="4"/>
        <v>-865.46086065693498</v>
      </c>
      <c r="AI15">
        <f t="shared" si="5"/>
        <v>-885.4180074415649</v>
      </c>
      <c r="AJ15">
        <f t="shared" si="6"/>
        <v>72.173792954981991</v>
      </c>
      <c r="AK15">
        <f t="shared" si="20"/>
        <v>136.50426036350282</v>
      </c>
      <c r="AL15">
        <f t="shared" si="7"/>
        <v>-676.73995412308011</v>
      </c>
      <c r="AN15">
        <f t="shared" si="8"/>
        <v>0</v>
      </c>
      <c r="AO15">
        <f t="shared" si="8"/>
        <v>0</v>
      </c>
      <c r="AP15">
        <f t="shared" si="8"/>
        <v>-5.1225025058696518</v>
      </c>
      <c r="AQ15">
        <f t="shared" si="8"/>
        <v>-222.14224684971518</v>
      </c>
      <c r="AR15">
        <f t="shared" si="8"/>
        <v>-227.26474935558483</v>
      </c>
      <c r="AS15">
        <f t="shared" si="8"/>
        <v>18.525215014941267</v>
      </c>
      <c r="AT15">
        <f t="shared" si="8"/>
        <v>35.037243716243673</v>
      </c>
      <c r="AU15">
        <f t="shared" si="8"/>
        <v>-173.70229062439989</v>
      </c>
      <c r="AW15">
        <v>12</v>
      </c>
      <c r="AX15">
        <f>IF(Z15&gt;0, (R15*SUMPRODUCT(K15:$K$98, X15:$X$98)-K15*$AZ$3)/Z15, 0)</f>
        <v>2352.3992302685233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2.4499257999999999E-2</v>
      </c>
      <c r="Q16" s="4">
        <f t="shared" si="22"/>
        <v>25</v>
      </c>
      <c r="R16">
        <f t="shared" si="0"/>
        <v>50000</v>
      </c>
      <c r="S16">
        <f t="shared" si="1"/>
        <v>2313.8529979695841</v>
      </c>
      <c r="U16">
        <f t="shared" si="12"/>
        <v>2.4499257999999999E-2</v>
      </c>
      <c r="V16">
        <f t="shared" si="13"/>
        <v>0.01</v>
      </c>
      <c r="W16">
        <f t="shared" si="14"/>
        <v>0.79828587138519602</v>
      </c>
      <c r="X16">
        <f t="shared" si="15"/>
        <v>1.9557411520820734E-2</v>
      </c>
      <c r="Y16">
        <f t="shared" si="16"/>
        <v>7.9828587138519608E-3</v>
      </c>
      <c r="Z16">
        <f t="shared" si="17"/>
        <v>0.77074560115052337</v>
      </c>
      <c r="AB16">
        <f t="shared" si="18"/>
        <v>1877.8870693807726</v>
      </c>
      <c r="AC16">
        <f t="shared" si="19"/>
        <v>1783.3920198940077</v>
      </c>
      <c r="AE16">
        <f t="shared" si="2"/>
        <v>0</v>
      </c>
      <c r="AF16">
        <f t="shared" si="3"/>
        <v>0</v>
      </c>
      <c r="AG16">
        <f t="shared" si="3"/>
        <v>-19.268640028763084</v>
      </c>
      <c r="AH16">
        <f t="shared" si="4"/>
        <v>-977.87057604103666</v>
      </c>
      <c r="AI16">
        <f t="shared" si="5"/>
        <v>-997.13921606979977</v>
      </c>
      <c r="AJ16">
        <f t="shared" si="6"/>
        <v>94.495049486764856</v>
      </c>
      <c r="AK16">
        <f t="shared" si="20"/>
        <v>131.4520948566541</v>
      </c>
      <c r="AL16">
        <f t="shared" si="7"/>
        <v>-771.19207172638085</v>
      </c>
      <c r="AN16">
        <f t="shared" si="8"/>
        <v>0</v>
      </c>
      <c r="AO16">
        <f t="shared" si="8"/>
        <v>0</v>
      </c>
      <c r="AP16">
        <f t="shared" si="8"/>
        <v>-4.4158749734946499</v>
      </c>
      <c r="AQ16">
        <f t="shared" si="8"/>
        <v>-224.10269731597697</v>
      </c>
      <c r="AR16">
        <f t="shared" si="8"/>
        <v>-228.51857228947162</v>
      </c>
      <c r="AS16">
        <f t="shared" si="8"/>
        <v>21.655826437405807</v>
      </c>
      <c r="AT16">
        <f t="shared" si="8"/>
        <v>30.125427379640879</v>
      </c>
      <c r="AU16">
        <f t="shared" si="8"/>
        <v>-176.73731847242493</v>
      </c>
      <c r="AW16">
        <v>13</v>
      </c>
      <c r="AX16">
        <f>IF(Z16&gt;0, (R16*SUMPRODUCT(K16:$K$98, X16:$X$98)-K16*$AZ$3)/Z16, 0)</f>
        <v>2313.8529979695841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2.8232486000000001E-2</v>
      </c>
      <c r="Q17" s="4">
        <f t="shared" si="22"/>
        <v>25</v>
      </c>
      <c r="R17">
        <f t="shared" si="0"/>
        <v>50000</v>
      </c>
      <c r="S17">
        <f t="shared" si="1"/>
        <v>2257.2636072385053</v>
      </c>
      <c r="U17">
        <f t="shared" si="12"/>
        <v>2.8232486000000001E-2</v>
      </c>
      <c r="V17">
        <f t="shared" si="13"/>
        <v>0.01</v>
      </c>
      <c r="W17">
        <f t="shared" si="14"/>
        <v>0.77074560115052337</v>
      </c>
      <c r="X17">
        <f t="shared" si="15"/>
        <v>2.1760064394043734E-2</v>
      </c>
      <c r="Y17">
        <f t="shared" si="16"/>
        <v>7.7074560115052339E-3</v>
      </c>
      <c r="Z17">
        <f t="shared" si="17"/>
        <v>0.74127808074497437</v>
      </c>
      <c r="AB17">
        <f t="shared" si="18"/>
        <v>1783.3920198940077</v>
      </c>
      <c r="AC17">
        <f t="shared" si="19"/>
        <v>1673.2600345092369</v>
      </c>
      <c r="AE17">
        <f t="shared" si="2"/>
        <v>0</v>
      </c>
      <c r="AF17">
        <f t="shared" si="3"/>
        <v>0</v>
      </c>
      <c r="AG17">
        <f t="shared" si="3"/>
        <v>-18.531952018624359</v>
      </c>
      <c r="AH17">
        <f t="shared" si="4"/>
        <v>-1088.0032197021867</v>
      </c>
      <c r="AI17">
        <f t="shared" si="5"/>
        <v>-1106.5351717208111</v>
      </c>
      <c r="AJ17">
        <f t="shared" si="6"/>
        <v>110.13198538477081</v>
      </c>
      <c r="AK17">
        <f t="shared" si="20"/>
        <v>124.83744139258056</v>
      </c>
      <c r="AL17">
        <f t="shared" si="7"/>
        <v>-871.56574494345978</v>
      </c>
      <c r="AN17">
        <f t="shared" si="8"/>
        <v>0</v>
      </c>
      <c r="AO17">
        <f t="shared" si="8"/>
        <v>0</v>
      </c>
      <c r="AP17">
        <f t="shared" si="8"/>
        <v>-3.7920045494578258</v>
      </c>
      <c r="AQ17">
        <f t="shared" si="8"/>
        <v>-222.62701494096083</v>
      </c>
      <c r="AR17">
        <f t="shared" si="8"/>
        <v>-226.41901949041869</v>
      </c>
      <c r="AS17">
        <f t="shared" si="8"/>
        <v>22.535186212449197</v>
      </c>
      <c r="AT17">
        <f t="shared" si="8"/>
        <v>25.544213865198635</v>
      </c>
      <c r="AU17">
        <f t="shared" si="8"/>
        <v>-178.33961941277084</v>
      </c>
      <c r="AW17">
        <v>14</v>
      </c>
      <c r="AX17">
        <f>IF(Z17&gt;0, (R17*SUMPRODUCT(K17:$K$98, X17:$X$98)-K17*$AZ$3)/Z17, 0)</f>
        <v>2257.2636072385053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3.2345626000000002E-2</v>
      </c>
      <c r="Q18" s="4">
        <f t="shared" si="22"/>
        <v>25</v>
      </c>
      <c r="R18">
        <f t="shared" si="0"/>
        <v>50000</v>
      </c>
      <c r="S18">
        <f t="shared" si="1"/>
        <v>2186.8127850528058</v>
      </c>
      <c r="U18">
        <f t="shared" si="12"/>
        <v>3.2345626000000002E-2</v>
      </c>
      <c r="V18">
        <f t="shared" si="13"/>
        <v>0.01</v>
      </c>
      <c r="W18">
        <f t="shared" si="14"/>
        <v>0.74127808074497437</v>
      </c>
      <c r="X18">
        <f t="shared" si="15"/>
        <v>2.3977103561774744E-2</v>
      </c>
      <c r="Y18">
        <f t="shared" si="16"/>
        <v>7.4127808074497441E-3</v>
      </c>
      <c r="Z18">
        <f t="shared" si="17"/>
        <v>0.70988819637574985</v>
      </c>
      <c r="AB18">
        <f t="shared" si="18"/>
        <v>1673.2600345092369</v>
      </c>
      <c r="AC18">
        <f t="shared" si="19"/>
        <v>1552.3925837925667</v>
      </c>
      <c r="AE18">
        <f t="shared" si="2"/>
        <v>0</v>
      </c>
      <c r="AF18">
        <f t="shared" si="3"/>
        <v>0</v>
      </c>
      <c r="AG18">
        <f t="shared" si="3"/>
        <v>-17.747204909393748</v>
      </c>
      <c r="AH18">
        <f t="shared" si="4"/>
        <v>-1198.8551780887371</v>
      </c>
      <c r="AI18">
        <f t="shared" si="5"/>
        <v>-1216.6023829981309</v>
      </c>
      <c r="AJ18">
        <f t="shared" si="6"/>
        <v>120.86745071667019</v>
      </c>
      <c r="AK18">
        <f t="shared" si="20"/>
        <v>117.1282024156466</v>
      </c>
      <c r="AL18">
        <f t="shared" si="7"/>
        <v>-978.60672986581415</v>
      </c>
      <c r="AN18">
        <f t="shared" si="8"/>
        <v>0</v>
      </c>
      <c r="AO18">
        <f t="shared" si="8"/>
        <v>0</v>
      </c>
      <c r="AP18">
        <f t="shared" si="8"/>
        <v>-3.2423479848358805</v>
      </c>
      <c r="AQ18">
        <f t="shared" si="8"/>
        <v>-219.02635883403809</v>
      </c>
      <c r="AR18">
        <f t="shared" si="8"/>
        <v>-222.26870681887399</v>
      </c>
      <c r="AS18">
        <f t="shared" si="8"/>
        <v>22.082031354470509</v>
      </c>
      <c r="AT18">
        <f t="shared" si="8"/>
        <v>21.39888466993499</v>
      </c>
      <c r="AU18">
        <f t="shared" si="8"/>
        <v>-178.78779079446849</v>
      </c>
      <c r="AW18">
        <v>15</v>
      </c>
      <c r="AX18">
        <f>IF(Z18&gt;0, (R18*SUMPRODUCT(K18:$K$98, X18:$X$98)-K18*$AZ$3)/Z18, 0)</f>
        <v>2186.8127850528058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3.7265510000000002E-2</v>
      </c>
      <c r="Q19" s="4">
        <f t="shared" si="22"/>
        <v>25</v>
      </c>
      <c r="R19">
        <f t="shared" si="0"/>
        <v>50000</v>
      </c>
      <c r="S19">
        <f t="shared" si="1"/>
        <v>2105.7952709473589</v>
      </c>
      <c r="U19">
        <f t="shared" si="12"/>
        <v>3.7265510000000002E-2</v>
      </c>
      <c r="V19">
        <f t="shared" si="13"/>
        <v>0.01</v>
      </c>
      <c r="W19">
        <f t="shared" si="14"/>
        <v>0.70988819637574985</v>
      </c>
      <c r="X19">
        <f t="shared" si="15"/>
        <v>2.6454345680922472E-2</v>
      </c>
      <c r="Y19">
        <f t="shared" si="16"/>
        <v>7.0988819637574987E-3</v>
      </c>
      <c r="Z19">
        <f t="shared" si="17"/>
        <v>0.67633496873106991</v>
      </c>
      <c r="AB19">
        <f t="shared" si="18"/>
        <v>1552.3925837925667</v>
      </c>
      <c r="AC19">
        <f t="shared" si="19"/>
        <v>1424.2229787302169</v>
      </c>
      <c r="AE19">
        <f t="shared" si="2"/>
        <v>0</v>
      </c>
      <c r="AF19">
        <f t="shared" si="3"/>
        <v>0</v>
      </c>
      <c r="AG19">
        <f t="shared" si="3"/>
        <v>-16.908374218276748</v>
      </c>
      <c r="AH19">
        <f t="shared" si="4"/>
        <v>-1322.7172840461235</v>
      </c>
      <c r="AI19">
        <f t="shared" si="5"/>
        <v>-1339.6256582644003</v>
      </c>
      <c r="AJ19">
        <f t="shared" si="6"/>
        <v>128.16960506234977</v>
      </c>
      <c r="AK19">
        <f t="shared" si="20"/>
        <v>108.66748086547967</v>
      </c>
      <c r="AL19">
        <f t="shared" si="7"/>
        <v>-1102.7885723365707</v>
      </c>
      <c r="AN19">
        <f t="shared" si="8"/>
        <v>0</v>
      </c>
      <c r="AO19">
        <f t="shared" si="8"/>
        <v>0</v>
      </c>
      <c r="AP19">
        <f t="shared" si="8"/>
        <v>-2.7581221015492323</v>
      </c>
      <c r="AQ19">
        <f t="shared" si="8"/>
        <v>-215.76384152210954</v>
      </c>
      <c r="AR19">
        <f t="shared" si="8"/>
        <v>-218.52196362365879</v>
      </c>
      <c r="AS19">
        <f t="shared" si="8"/>
        <v>20.907238975535979</v>
      </c>
      <c r="AT19">
        <f t="shared" si="8"/>
        <v>17.726020067073261</v>
      </c>
      <c r="AU19">
        <f t="shared" si="8"/>
        <v>-179.88870458104952</v>
      </c>
      <c r="AW19">
        <v>16</v>
      </c>
      <c r="AX19">
        <f>IF(Z19&gt;0, (R19*SUMPRODUCT(K19:$K$98, X19:$X$98)-K19*$AZ$3)/Z19, 0)</f>
        <v>2105.7952709473589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4.2512064000000002E-2</v>
      </c>
      <c r="Q20" s="4">
        <f t="shared" si="22"/>
        <v>25</v>
      </c>
      <c r="R20">
        <f t="shared" si="0"/>
        <v>50000</v>
      </c>
      <c r="S20">
        <f t="shared" si="1"/>
        <v>2012.3947462288979</v>
      </c>
      <c r="U20">
        <f t="shared" si="12"/>
        <v>4.2512064000000002E-2</v>
      </c>
      <c r="V20">
        <f t="shared" si="13"/>
        <v>0.01</v>
      </c>
      <c r="W20">
        <f t="shared" si="14"/>
        <v>0.67633496873106991</v>
      </c>
      <c r="X20">
        <f t="shared" si="15"/>
        <v>2.8752395476133244E-2</v>
      </c>
      <c r="Y20">
        <f t="shared" si="16"/>
        <v>6.7633496873106989E-3</v>
      </c>
      <c r="Z20">
        <f t="shared" si="17"/>
        <v>0.64081922356762588</v>
      </c>
      <c r="AB20">
        <f t="shared" si="18"/>
        <v>1424.2229787302169</v>
      </c>
      <c r="AC20">
        <f t="shared" si="19"/>
        <v>1289.5812387899718</v>
      </c>
      <c r="AE20">
        <f t="shared" si="2"/>
        <v>0</v>
      </c>
      <c r="AF20">
        <f t="shared" si="3"/>
        <v>0</v>
      </c>
      <c r="AG20">
        <f t="shared" si="3"/>
        <v>-16.020480589190647</v>
      </c>
      <c r="AH20">
        <f t="shared" si="4"/>
        <v>-1437.6197738066621</v>
      </c>
      <c r="AI20">
        <f t="shared" si="5"/>
        <v>-1453.6402543958527</v>
      </c>
      <c r="AJ20">
        <f t="shared" si="6"/>
        <v>134.64173994024509</v>
      </c>
      <c r="AK20">
        <f t="shared" si="20"/>
        <v>99.695608511115196</v>
      </c>
      <c r="AL20">
        <f t="shared" si="7"/>
        <v>-1219.3029059444925</v>
      </c>
      <c r="AN20">
        <f t="shared" si="8"/>
        <v>0</v>
      </c>
      <c r="AO20">
        <f t="shared" si="8"/>
        <v>0</v>
      </c>
      <c r="AP20">
        <f t="shared" si="8"/>
        <v>-2.3332923368150573</v>
      </c>
      <c r="AQ20">
        <f t="shared" si="8"/>
        <v>-209.38118446584903</v>
      </c>
      <c r="AR20">
        <f t="shared" si="8"/>
        <v>-211.71447680266408</v>
      </c>
      <c r="AS20">
        <f t="shared" si="8"/>
        <v>19.609807475437972</v>
      </c>
      <c r="AT20">
        <f t="shared" si="8"/>
        <v>14.520101195344413</v>
      </c>
      <c r="AU20">
        <f t="shared" si="8"/>
        <v>-177.5845681318817</v>
      </c>
      <c r="AW20">
        <v>17</v>
      </c>
      <c r="AX20">
        <f>IF(Z20&gt;0, (R20*SUMPRODUCT(K20:$K$98, X20:$X$98)-K20*$AZ$3)/Z20, 0)</f>
        <v>2012.3947462288979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4.7737861999999999E-2</v>
      </c>
      <c r="Q21" s="4">
        <f t="shared" si="22"/>
        <v>25</v>
      </c>
      <c r="R21">
        <f t="shared" si="0"/>
        <v>50000</v>
      </c>
      <c r="S21">
        <f t="shared" si="1"/>
        <v>1908.8984974580424</v>
      </c>
      <c r="U21">
        <f t="shared" si="12"/>
        <v>4.7737861999999999E-2</v>
      </c>
      <c r="V21">
        <f t="shared" si="13"/>
        <v>0.01</v>
      </c>
      <c r="W21">
        <f t="shared" si="14"/>
        <v>0.64081922356762588</v>
      </c>
      <c r="X21">
        <f t="shared" si="15"/>
        <v>3.059133966161847E-2</v>
      </c>
      <c r="Y21">
        <f t="shared" si="16"/>
        <v>6.4081922356762589E-3</v>
      </c>
      <c r="Z21">
        <f t="shared" si="17"/>
        <v>0.60381969167033123</v>
      </c>
      <c r="AB21">
        <f t="shared" si="18"/>
        <v>1289.5812387899718</v>
      </c>
      <c r="AC21">
        <f t="shared" si="19"/>
        <v>1152.6305021650737</v>
      </c>
      <c r="AE21">
        <f t="shared" si="2"/>
        <v>0</v>
      </c>
      <c r="AF21">
        <f t="shared" si="3"/>
        <v>0</v>
      </c>
      <c r="AG21">
        <f t="shared" si="3"/>
        <v>-15.09549229175828</v>
      </c>
      <c r="AH21">
        <f t="shared" si="4"/>
        <v>-1529.5669830809236</v>
      </c>
      <c r="AI21">
        <f t="shared" si="5"/>
        <v>-1544.6624753726819</v>
      </c>
      <c r="AJ21">
        <f t="shared" si="6"/>
        <v>136.95073662489813</v>
      </c>
      <c r="AK21">
        <f t="shared" si="20"/>
        <v>90.270686715298041</v>
      </c>
      <c r="AL21">
        <f t="shared" si="7"/>
        <v>-1317.4410520324857</v>
      </c>
      <c r="AN21">
        <f t="shared" si="8"/>
        <v>0</v>
      </c>
      <c r="AO21">
        <f t="shared" si="8"/>
        <v>0</v>
      </c>
      <c r="AP21">
        <f t="shared" si="8"/>
        <v>-1.963011630237832</v>
      </c>
      <c r="AQ21">
        <f t="shared" si="8"/>
        <v>-198.90426353666911</v>
      </c>
      <c r="AR21">
        <f t="shared" si="8"/>
        <v>-200.86727516690695</v>
      </c>
      <c r="AS21">
        <f t="shared" si="8"/>
        <v>17.809017656952477</v>
      </c>
      <c r="AT21">
        <f t="shared" si="8"/>
        <v>11.738763100056923</v>
      </c>
      <c r="AU21">
        <f t="shared" si="8"/>
        <v>-171.31949440989754</v>
      </c>
      <c r="AW21">
        <v>18</v>
      </c>
      <c r="AX21">
        <f>IF(Z21&gt;0, (R21*SUMPRODUCT(K21:$K$98, X21:$X$98)-K21*$AZ$3)/Z21, 0)</f>
        <v>1908.8984974580424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5.3487053E-2</v>
      </c>
      <c r="Q22" s="4">
        <f t="shared" si="22"/>
        <v>25</v>
      </c>
      <c r="R22">
        <f t="shared" si="0"/>
        <v>50000</v>
      </c>
      <c r="S22">
        <f t="shared" si="1"/>
        <v>1800.9254982121722</v>
      </c>
      <c r="U22">
        <f t="shared" si="12"/>
        <v>5.3487053E-2</v>
      </c>
      <c r="V22">
        <f t="shared" si="13"/>
        <v>0.01</v>
      </c>
      <c r="W22">
        <f t="shared" si="14"/>
        <v>0.60381969167033123</v>
      </c>
      <c r="X22">
        <f t="shared" si="15"/>
        <v>3.2296535850814663E-2</v>
      </c>
      <c r="Y22">
        <f t="shared" si="16"/>
        <v>6.0381969167033122E-3</v>
      </c>
      <c r="Z22">
        <f t="shared" si="17"/>
        <v>0.56548495890281325</v>
      </c>
      <c r="AB22">
        <f t="shared" si="18"/>
        <v>1152.6305021650737</v>
      </c>
      <c r="AC22">
        <f t="shared" si="19"/>
        <v>1018.3962813435387</v>
      </c>
      <c r="AE22">
        <f t="shared" si="2"/>
        <v>0</v>
      </c>
      <c r="AF22">
        <f t="shared" si="3"/>
        <v>0</v>
      </c>
      <c r="AG22">
        <f t="shared" si="3"/>
        <v>-14.137123972570331</v>
      </c>
      <c r="AH22">
        <f t="shared" si="4"/>
        <v>-1614.8267925407331</v>
      </c>
      <c r="AI22">
        <f t="shared" si="5"/>
        <v>-1628.9639165133035</v>
      </c>
      <c r="AJ22">
        <f t="shared" si="6"/>
        <v>134.23422082153502</v>
      </c>
      <c r="AK22">
        <f t="shared" si="20"/>
        <v>80.684135151555168</v>
      </c>
      <c r="AL22">
        <f t="shared" si="7"/>
        <v>-1414.0455605402133</v>
      </c>
      <c r="AN22">
        <f t="shared" si="8"/>
        <v>0</v>
      </c>
      <c r="AO22">
        <f t="shared" si="8"/>
        <v>0</v>
      </c>
      <c r="AP22">
        <f t="shared" si="8"/>
        <v>-1.6414158989547376</v>
      </c>
      <c r="AQ22">
        <f t="shared" si="8"/>
        <v>-187.4923341181202</v>
      </c>
      <c r="AR22">
        <f t="shared" si="8"/>
        <v>-189.13375001707493</v>
      </c>
      <c r="AS22">
        <f t="shared" si="8"/>
        <v>15.585502727978749</v>
      </c>
      <c r="AT22">
        <f t="shared" si="8"/>
        <v>9.3679748786341506</v>
      </c>
      <c r="AU22">
        <f t="shared" si="8"/>
        <v>-164.18027241046204</v>
      </c>
      <c r="AW22">
        <v>19</v>
      </c>
      <c r="AX22">
        <f>IF(Z22&gt;0, (R22*SUMPRODUCT(K22:$K$98, X22:$X$98)-K22*$AZ$3)/Z22, 0)</f>
        <v>1800.9254982121722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5.9601715E-2</v>
      </c>
      <c r="Q23" s="4">
        <f t="shared" si="22"/>
        <v>25</v>
      </c>
      <c r="R23">
        <f t="shared" si="0"/>
        <v>50000</v>
      </c>
      <c r="S23">
        <f t="shared" si="1"/>
        <v>1689.0339163128558</v>
      </c>
      <c r="U23">
        <f t="shared" si="12"/>
        <v>5.9601715E-2</v>
      </c>
      <c r="V23">
        <f t="shared" si="13"/>
        <v>0.01</v>
      </c>
      <c r="W23">
        <f t="shared" si="14"/>
        <v>0.56548495890281325</v>
      </c>
      <c r="X23">
        <f t="shared" si="15"/>
        <v>3.3703873357312189E-2</v>
      </c>
      <c r="Y23">
        <f t="shared" si="16"/>
        <v>5.6548495890281327E-3</v>
      </c>
      <c r="Z23">
        <f t="shared" si="17"/>
        <v>0.5261262359564729</v>
      </c>
      <c r="AB23">
        <f t="shared" si="18"/>
        <v>1018.3962813435387</v>
      </c>
      <c r="AC23">
        <f t="shared" si="19"/>
        <v>888.64505679250306</v>
      </c>
      <c r="AE23">
        <f t="shared" si="2"/>
        <v>0</v>
      </c>
      <c r="AF23">
        <f t="shared" si="3"/>
        <v>0</v>
      </c>
      <c r="AG23">
        <f t="shared" si="3"/>
        <v>-13.153155898911823</v>
      </c>
      <c r="AH23">
        <f t="shared" si="4"/>
        <v>-1685.1936678656095</v>
      </c>
      <c r="AI23">
        <f t="shared" si="5"/>
        <v>-1698.3468237645213</v>
      </c>
      <c r="AJ23">
        <f t="shared" si="6"/>
        <v>129.75122455103565</v>
      </c>
      <c r="AK23">
        <f t="shared" si="20"/>
        <v>71.287739694047715</v>
      </c>
      <c r="AL23">
        <f t="shared" si="7"/>
        <v>-1497.3078595194379</v>
      </c>
      <c r="AN23">
        <f t="shared" si="8"/>
        <v>0</v>
      </c>
      <c r="AO23">
        <f t="shared" si="8"/>
        <v>0</v>
      </c>
      <c r="AP23">
        <f t="shared" si="8"/>
        <v>-1.3635451226421618</v>
      </c>
      <c r="AQ23">
        <f t="shared" si="8"/>
        <v>-174.69857608208764</v>
      </c>
      <c r="AR23">
        <f t="shared" si="8"/>
        <v>-176.06212120472981</v>
      </c>
      <c r="AS23">
        <f t="shared" si="8"/>
        <v>13.450889714463852</v>
      </c>
      <c r="AT23">
        <f t="shared" si="8"/>
        <v>7.3901693639961046</v>
      </c>
      <c r="AU23">
        <f t="shared" si="8"/>
        <v>-155.22106212626986</v>
      </c>
      <c r="AW23">
        <v>20</v>
      </c>
      <c r="AX23">
        <f>IF(Z23&gt;0, (R23*SUMPRODUCT(K23:$K$98, X23:$X$98)-K23*$AZ$3)/Z23, 0)</f>
        <v>1689.0339163128558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6.6409420999999996E-2</v>
      </c>
      <c r="Q24" s="4">
        <f t="shared" si="22"/>
        <v>25</v>
      </c>
      <c r="R24">
        <f t="shared" si="0"/>
        <v>50000</v>
      </c>
      <c r="S24">
        <f t="shared" si="1"/>
        <v>1575.347374150401</v>
      </c>
      <c r="U24">
        <f t="shared" si="12"/>
        <v>6.6409420999999996E-2</v>
      </c>
      <c r="V24">
        <f t="shared" si="13"/>
        <v>0.01</v>
      </c>
      <c r="W24">
        <f t="shared" si="14"/>
        <v>0.5261262359564729</v>
      </c>
      <c r="X24">
        <f t="shared" si="15"/>
        <v>3.4939738702778743E-2</v>
      </c>
      <c r="Y24">
        <f t="shared" si="16"/>
        <v>5.2612623595647287E-3</v>
      </c>
      <c r="Z24">
        <f t="shared" si="17"/>
        <v>0.48592523489412942</v>
      </c>
      <c r="AB24">
        <f t="shared" si="18"/>
        <v>888.64505679250306</v>
      </c>
      <c r="AC24">
        <f t="shared" si="19"/>
        <v>765.50104282388361</v>
      </c>
      <c r="AE24">
        <f t="shared" si="2"/>
        <v>0</v>
      </c>
      <c r="AF24">
        <f t="shared" si="3"/>
        <v>0</v>
      </c>
      <c r="AG24">
        <f t="shared" si="3"/>
        <v>-12.148130872353235</v>
      </c>
      <c r="AH24">
        <f t="shared" si="4"/>
        <v>-1746.986935138937</v>
      </c>
      <c r="AI24">
        <f t="shared" ref="AI24:AI79" si="23">SUM(AE24:AH24)</f>
        <v>-1759.1350660112903</v>
      </c>
      <c r="AJ24">
        <f t="shared" si="6"/>
        <v>123.14401396861945</v>
      </c>
      <c r="AK24">
        <f t="shared" si="20"/>
        <v>62.20515397547522</v>
      </c>
      <c r="AL24">
        <f t="shared" si="7"/>
        <v>-1573.7858980671956</v>
      </c>
      <c r="AN24">
        <f t="shared" si="8"/>
        <v>0</v>
      </c>
      <c r="AO24">
        <f t="shared" si="8"/>
        <v>0</v>
      </c>
      <c r="AP24">
        <f t="shared" si="8"/>
        <v>-1.1244262761729464</v>
      </c>
      <c r="AQ24">
        <f t="shared" si="8"/>
        <v>-161.70043232507132</v>
      </c>
      <c r="AR24">
        <f t="shared" si="8"/>
        <v>-162.82485860124424</v>
      </c>
      <c r="AS24">
        <f t="shared" si="8"/>
        <v>11.398162113551672</v>
      </c>
      <c r="AT24">
        <f t="shared" si="8"/>
        <v>5.7576848964139593</v>
      </c>
      <c r="AU24">
        <f t="shared" si="8"/>
        <v>-145.66901159127863</v>
      </c>
      <c r="AW24">
        <v>21</v>
      </c>
      <c r="AX24">
        <f>IF(Z24&gt;0, (R24*SUMPRODUCT(K24:$K$98, X24:$X$98)-K24*$AZ$3)/Z24, 0)</f>
        <v>1575.347374150401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7.4261202999999998E-2</v>
      </c>
      <c r="Q25" s="4">
        <f t="shared" si="22"/>
        <v>25</v>
      </c>
      <c r="R25">
        <f t="shared" si="0"/>
        <v>50000</v>
      </c>
      <c r="S25">
        <f t="shared" si="1"/>
        <v>1460.3591349438391</v>
      </c>
      <c r="U25">
        <f t="shared" si="12"/>
        <v>7.4261202999999998E-2</v>
      </c>
      <c r="V25">
        <f t="shared" si="13"/>
        <v>0.01</v>
      </c>
      <c r="W25">
        <f t="shared" si="14"/>
        <v>0.48592523489412942</v>
      </c>
      <c r="X25">
        <f t="shared" si="15"/>
        <v>3.6085392511295625E-2</v>
      </c>
      <c r="Y25">
        <f t="shared" si="16"/>
        <v>4.8592523489412939E-3</v>
      </c>
      <c r="Z25">
        <f t="shared" si="17"/>
        <v>0.44498059003389251</v>
      </c>
      <c r="AB25">
        <f t="shared" si="18"/>
        <v>765.50104282388361</v>
      </c>
      <c r="AC25">
        <f t="shared" si="19"/>
        <v>649.83146952869436</v>
      </c>
      <c r="AE25">
        <f t="shared" si="2"/>
        <v>0</v>
      </c>
      <c r="AF25">
        <f t="shared" si="3"/>
        <v>0</v>
      </c>
      <c r="AG25">
        <f t="shared" si="3"/>
        <v>-11.124514750847313</v>
      </c>
      <c r="AH25">
        <f t="shared" si="4"/>
        <v>-1804.2696255647813</v>
      </c>
      <c r="AI25">
        <f t="shared" si="23"/>
        <v>-1815.3941403156286</v>
      </c>
      <c r="AJ25">
        <f t="shared" si="6"/>
        <v>115.66957329518925</v>
      </c>
      <c r="AK25">
        <f t="shared" si="20"/>
        <v>53.585072997671858</v>
      </c>
      <c r="AL25">
        <f t="shared" si="7"/>
        <v>-1646.1394940227674</v>
      </c>
      <c r="AN25">
        <f t="shared" si="8"/>
        <v>0</v>
      </c>
      <c r="AO25">
        <f t="shared" si="8"/>
        <v>0</v>
      </c>
      <c r="AP25">
        <f t="shared" si="8"/>
        <v>-0.91935782630161056</v>
      </c>
      <c r="AQ25">
        <f t="shared" si="8"/>
        <v>-149.10937134538079</v>
      </c>
      <c r="AR25">
        <f t="shared" si="8"/>
        <v>-150.02872917168239</v>
      </c>
      <c r="AS25">
        <f t="shared" si="8"/>
        <v>9.5592239172320177</v>
      </c>
      <c r="AT25">
        <f t="shared" si="8"/>
        <v>4.428404953986913</v>
      </c>
      <c r="AU25">
        <f t="shared" si="8"/>
        <v>-136.04110030046346</v>
      </c>
      <c r="AW25">
        <v>22</v>
      </c>
      <c r="AX25">
        <f>IF(Z25&gt;0, (R25*SUMPRODUCT(K25:$K$98, X25:$X$98)-K25*$AZ$3)/Z25, 0)</f>
        <v>1460.3591349438391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8.2657132999999994E-2</v>
      </c>
      <c r="Q26" s="4">
        <f t="shared" si="22"/>
        <v>25</v>
      </c>
      <c r="R26">
        <f t="shared" si="0"/>
        <v>50000</v>
      </c>
      <c r="S26">
        <f t="shared" si="1"/>
        <v>1341.9718324225505</v>
      </c>
      <c r="U26">
        <f t="shared" si="12"/>
        <v>8.2657132999999994E-2</v>
      </c>
      <c r="V26">
        <f t="shared" si="13"/>
        <v>0.01</v>
      </c>
      <c r="W26">
        <f t="shared" si="14"/>
        <v>0.44498059003389251</v>
      </c>
      <c r="X26">
        <f t="shared" si="15"/>
        <v>3.6780819812849926E-2</v>
      </c>
      <c r="Y26">
        <f t="shared" si="16"/>
        <v>4.4498059003389252E-3</v>
      </c>
      <c r="Z26">
        <f t="shared" si="17"/>
        <v>0.40374996432070365</v>
      </c>
      <c r="AB26">
        <f t="shared" si="18"/>
        <v>649.83146952869436</v>
      </c>
      <c r="AC26">
        <f t="shared" si="19"/>
        <v>541.82107945999405</v>
      </c>
      <c r="AE26">
        <f t="shared" si="2"/>
        <v>0</v>
      </c>
      <c r="AF26">
        <f t="shared" si="3"/>
        <v>0</v>
      </c>
      <c r="AG26">
        <f t="shared" si="3"/>
        <v>-10.09374910801759</v>
      </c>
      <c r="AH26">
        <f t="shared" si="4"/>
        <v>-1839.0409906424964</v>
      </c>
      <c r="AI26">
        <f t="shared" si="23"/>
        <v>-1849.134739750514</v>
      </c>
      <c r="AJ26">
        <f t="shared" si="6"/>
        <v>108.0103900687003</v>
      </c>
      <c r="AK26">
        <f t="shared" si="20"/>
        <v>45.48820286700861</v>
      </c>
      <c r="AL26">
        <f t="shared" si="7"/>
        <v>-1695.6361468148052</v>
      </c>
      <c r="AN26">
        <f t="shared" si="8"/>
        <v>0</v>
      </c>
      <c r="AO26">
        <f t="shared" si="8"/>
        <v>0</v>
      </c>
      <c r="AP26">
        <f t="shared" si="8"/>
        <v>-0.74479711242445645</v>
      </c>
      <c r="AQ26">
        <f t="shared" si="8"/>
        <v>-135.69907522000557</v>
      </c>
      <c r="AR26">
        <f t="shared" si="8"/>
        <v>-136.44387233243003</v>
      </c>
      <c r="AS26">
        <f t="shared" si="8"/>
        <v>7.9698658817572605</v>
      </c>
      <c r="AT26">
        <f t="shared" si="8"/>
        <v>3.356481499804171</v>
      </c>
      <c r="AU26">
        <f t="shared" si="8"/>
        <v>-125.1175249508686</v>
      </c>
      <c r="AW26">
        <v>23</v>
      </c>
      <c r="AX26">
        <f>IF(Z26&gt;0, (R26*SUMPRODUCT(K26:$K$98, X26:$X$98)-K26*$AZ$3)/Z26, 0)</f>
        <v>1341.9718324225505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9.1575552000000005E-2</v>
      </c>
      <c r="Q27" s="4">
        <f t="shared" si="22"/>
        <v>25</v>
      </c>
      <c r="R27">
        <f t="shared" si="0"/>
        <v>50000</v>
      </c>
      <c r="S27">
        <f t="shared" si="1"/>
        <v>1220.7612635900937</v>
      </c>
      <c r="U27">
        <f t="shared" si="12"/>
        <v>9.1575552000000005E-2</v>
      </c>
      <c r="V27">
        <f t="shared" si="13"/>
        <v>0.01</v>
      </c>
      <c r="W27">
        <f t="shared" si="14"/>
        <v>0.40374996432070365</v>
      </c>
      <c r="X27">
        <f t="shared" si="15"/>
        <v>3.6973625852648746E-2</v>
      </c>
      <c r="Y27">
        <f t="shared" si="16"/>
        <v>4.0374996432070362E-3</v>
      </c>
      <c r="Z27">
        <f t="shared" si="17"/>
        <v>0.36273883882484786</v>
      </c>
      <c r="AB27">
        <f t="shared" si="18"/>
        <v>541.82107945999405</v>
      </c>
      <c r="AC27">
        <f t="shared" si="19"/>
        <v>442.8175232370246</v>
      </c>
      <c r="AE27">
        <f t="shared" si="2"/>
        <v>0</v>
      </c>
      <c r="AF27">
        <f t="shared" si="3"/>
        <v>0</v>
      </c>
      <c r="AG27">
        <f t="shared" si="3"/>
        <v>-9.0684709706211972</v>
      </c>
      <c r="AH27">
        <f t="shared" si="4"/>
        <v>-1848.6812926324374</v>
      </c>
      <c r="AI27">
        <f t="shared" si="23"/>
        <v>-1857.7497636030585</v>
      </c>
      <c r="AJ27">
        <f t="shared" si="6"/>
        <v>99.003556222969451</v>
      </c>
      <c r="AK27">
        <f t="shared" si="20"/>
        <v>37.927475562199589</v>
      </c>
      <c r="AL27">
        <f t="shared" si="7"/>
        <v>-1720.8187318178893</v>
      </c>
      <c r="AN27">
        <f t="shared" si="8"/>
        <v>0</v>
      </c>
      <c r="AO27">
        <f t="shared" si="8"/>
        <v>0</v>
      </c>
      <c r="AP27">
        <f t="shared" si="8"/>
        <v>-0.59744994160887166</v>
      </c>
      <c r="AQ27">
        <f t="shared" si="8"/>
        <v>-121.79501196120654</v>
      </c>
      <c r="AR27">
        <f t="shared" si="8"/>
        <v>-122.39246190281541</v>
      </c>
      <c r="AS27">
        <f t="shared" si="8"/>
        <v>6.5225625219630539</v>
      </c>
      <c r="AT27">
        <f t="shared" si="8"/>
        <v>2.4987418643581805</v>
      </c>
      <c r="AU27">
        <f t="shared" si="8"/>
        <v>-113.37115751649416</v>
      </c>
      <c r="AW27">
        <v>24</v>
      </c>
      <c r="AX27">
        <f>IF(Z27&gt;0, (R27*SUMPRODUCT(K27:$K$98, X27:$X$98)-K27*$AZ$3)/Z27, 0)</f>
        <v>1220.7612635900937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0.101620166</v>
      </c>
      <c r="Q28" s="4">
        <f t="shared" si="22"/>
        <v>25</v>
      </c>
      <c r="R28">
        <f t="shared" si="0"/>
        <v>50000</v>
      </c>
      <c r="S28">
        <f t="shared" si="1"/>
        <v>1097.8634938139949</v>
      </c>
      <c r="U28">
        <f t="shared" si="12"/>
        <v>0.101620166</v>
      </c>
      <c r="V28">
        <f t="shared" si="13"/>
        <v>0.01</v>
      </c>
      <c r="W28">
        <f t="shared" si="14"/>
        <v>0.36273883882484786</v>
      </c>
      <c r="X28">
        <f t="shared" si="15"/>
        <v>3.6861581016028287E-2</v>
      </c>
      <c r="Y28">
        <f t="shared" si="16"/>
        <v>3.6273883882484786E-3</v>
      </c>
      <c r="Z28">
        <f t="shared" si="17"/>
        <v>0.3222498694205711</v>
      </c>
      <c r="AB28">
        <f t="shared" si="18"/>
        <v>442.8175232370246</v>
      </c>
      <c r="AC28">
        <f t="shared" si="19"/>
        <v>353.7863675231718</v>
      </c>
      <c r="AE28">
        <f t="shared" si="2"/>
        <v>0</v>
      </c>
      <c r="AF28">
        <f t="shared" si="3"/>
        <v>0</v>
      </c>
      <c r="AG28">
        <f t="shared" si="3"/>
        <v>-8.0562467355142768</v>
      </c>
      <c r="AH28">
        <f t="shared" si="4"/>
        <v>-1843.0790508014143</v>
      </c>
      <c r="AI28">
        <f t="shared" si="23"/>
        <v>-1851.1352975369286</v>
      </c>
      <c r="AJ28">
        <f t="shared" si="6"/>
        <v>89.031155713852797</v>
      </c>
      <c r="AK28">
        <f t="shared" si="20"/>
        <v>30.997226626591726</v>
      </c>
      <c r="AL28">
        <f t="shared" si="7"/>
        <v>-1731.1069151964841</v>
      </c>
      <c r="AN28">
        <f t="shared" si="8"/>
        <v>0</v>
      </c>
      <c r="AO28">
        <f t="shared" si="8"/>
        <v>0</v>
      </c>
      <c r="AP28">
        <f t="shared" si="8"/>
        <v>-0.47389507138374903</v>
      </c>
      <c r="AQ28">
        <f t="shared" si="8"/>
        <v>-108.41600400532828</v>
      </c>
      <c r="AR28">
        <f t="shared" si="8"/>
        <v>-108.88989907671203</v>
      </c>
      <c r="AS28">
        <f t="shared" si="8"/>
        <v>5.2371069652573921</v>
      </c>
      <c r="AT28">
        <f t="shared" si="8"/>
        <v>1.8233593641256844</v>
      </c>
      <c r="AU28">
        <f t="shared" si="8"/>
        <v>-101.82943274732895</v>
      </c>
      <c r="AW28">
        <v>25</v>
      </c>
      <c r="AX28">
        <f>IF(Z28&gt;0, (R28*SUMPRODUCT(K28:$K$98, X28:$X$98)-K28*$AZ$3)/Z28, 0)</f>
        <v>1097.8634938139949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0.112947091</v>
      </c>
      <c r="Q29" s="4">
        <f t="shared" si="22"/>
        <v>25</v>
      </c>
      <c r="R29">
        <f t="shared" si="0"/>
        <v>50000</v>
      </c>
      <c r="S29">
        <f t="shared" si="1"/>
        <v>971.6718906262339</v>
      </c>
      <c r="U29">
        <f t="shared" si="12"/>
        <v>0.112947091</v>
      </c>
      <c r="V29">
        <f t="shared" si="13"/>
        <v>0.01</v>
      </c>
      <c r="W29">
        <f t="shared" si="14"/>
        <v>0.3222498694205711</v>
      </c>
      <c r="X29">
        <f t="shared" si="15"/>
        <v>3.6397185326183364E-2</v>
      </c>
      <c r="Y29">
        <f t="shared" si="16"/>
        <v>3.222498694205711E-3</v>
      </c>
      <c r="Z29">
        <f t="shared" si="17"/>
        <v>0.28263018540018203</v>
      </c>
      <c r="AB29">
        <f t="shared" si="18"/>
        <v>353.7863675231718</v>
      </c>
      <c r="AC29">
        <f t="shared" si="19"/>
        <v>274.62380659583789</v>
      </c>
      <c r="AE29">
        <f t="shared" si="2"/>
        <v>0</v>
      </c>
      <c r="AF29">
        <f t="shared" si="3"/>
        <v>0</v>
      </c>
      <c r="AG29">
        <f t="shared" si="3"/>
        <v>-7.0657546350045504</v>
      </c>
      <c r="AH29">
        <f t="shared" si="4"/>
        <v>-1819.8592663091681</v>
      </c>
      <c r="AI29">
        <f t="shared" si="23"/>
        <v>-1826.9250209441727</v>
      </c>
      <c r="AJ29">
        <f t="shared" si="6"/>
        <v>79.162560927333914</v>
      </c>
      <c r="AK29">
        <f t="shared" si="20"/>
        <v>24.765045726622027</v>
      </c>
      <c r="AL29">
        <f t="shared" si="7"/>
        <v>-1722.9974142902167</v>
      </c>
      <c r="AN29">
        <f t="shared" si="8"/>
        <v>0</v>
      </c>
      <c r="AO29">
        <f t="shared" si="8"/>
        <v>0</v>
      </c>
      <c r="AP29">
        <f t="shared" si="8"/>
        <v>-0.37109915260524973</v>
      </c>
      <c r="AQ29">
        <f t="shared" si="8"/>
        <v>-95.580481700056779</v>
      </c>
      <c r="AR29">
        <f t="shared" si="8"/>
        <v>-95.951580852662033</v>
      </c>
      <c r="AS29">
        <f t="shared" si="8"/>
        <v>4.1576817757946598</v>
      </c>
      <c r="AT29">
        <f t="shared" si="8"/>
        <v>1.300680246926488</v>
      </c>
      <c r="AU29">
        <f t="shared" si="8"/>
        <v>-90.493218829940886</v>
      </c>
      <c r="AW29">
        <v>26</v>
      </c>
      <c r="AX29">
        <f>IF(Z29&gt;0, (R29*SUMPRODUCT(K29:$K$98, X29:$X$98)-K29*$AZ$3)/Z29, 0)</f>
        <v>971.6718906262339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0.12591097000000001</v>
      </c>
      <c r="Q30" s="4">
        <f t="shared" si="22"/>
        <v>25</v>
      </c>
      <c r="R30">
        <f t="shared" si="0"/>
        <v>50000</v>
      </c>
      <c r="S30">
        <f t="shared" si="1"/>
        <v>840.08046343390561</v>
      </c>
      <c r="U30">
        <f t="shared" si="12"/>
        <v>0.12591097000000001</v>
      </c>
      <c r="V30">
        <f t="shared" si="13"/>
        <v>0.01</v>
      </c>
      <c r="W30">
        <f t="shared" si="14"/>
        <v>0.28263018540018203</v>
      </c>
      <c r="X30">
        <f t="shared" si="15"/>
        <v>3.5586240795016759E-2</v>
      </c>
      <c r="Y30">
        <f t="shared" si="16"/>
        <v>2.8263018540018205E-3</v>
      </c>
      <c r="Z30">
        <f t="shared" si="17"/>
        <v>0.24421764275116345</v>
      </c>
      <c r="AB30">
        <f t="shared" si="18"/>
        <v>274.62380659583789</v>
      </c>
      <c r="AC30">
        <f t="shared" si="19"/>
        <v>205.16247050113338</v>
      </c>
      <c r="AE30">
        <f t="shared" si="2"/>
        <v>0</v>
      </c>
      <c r="AF30">
        <f t="shared" si="3"/>
        <v>0</v>
      </c>
      <c r="AG30">
        <f t="shared" si="3"/>
        <v>-6.1054410687790863</v>
      </c>
      <c r="AH30">
        <f t="shared" si="4"/>
        <v>-1779.312039750838</v>
      </c>
      <c r="AI30">
        <f t="shared" si="23"/>
        <v>-1785.4174808196171</v>
      </c>
      <c r="AJ30">
        <f t="shared" si="6"/>
        <v>69.461336094704507</v>
      </c>
      <c r="AK30">
        <f t="shared" si="20"/>
        <v>19.223666461708653</v>
      </c>
      <c r="AL30">
        <f t="shared" si="7"/>
        <v>-1696.7324782632038</v>
      </c>
      <c r="AN30">
        <f t="shared" si="8"/>
        <v>0</v>
      </c>
      <c r="AO30">
        <f t="shared" si="8"/>
        <v>0</v>
      </c>
      <c r="AP30">
        <f t="shared" si="8"/>
        <v>-0.28630598822186804</v>
      </c>
      <c r="AQ30">
        <f t="shared" si="8"/>
        <v>-83.43831119768754</v>
      </c>
      <c r="AR30">
        <f t="shared" si="8"/>
        <v>-83.724617185909409</v>
      </c>
      <c r="AS30">
        <f t="shared" si="8"/>
        <v>3.2572907100031281</v>
      </c>
      <c r="AT30">
        <f t="shared" si="8"/>
        <v>0.90146653805434085</v>
      </c>
      <c r="AU30">
        <f t="shared" si="8"/>
        <v>-79.56585993785194</v>
      </c>
      <c r="AW30">
        <v>27</v>
      </c>
      <c r="AX30">
        <f>IF(Z30&gt;0, (R30*SUMPRODUCT(K30:$K$98, X30:$X$98)-K30*$AZ$3)/Z30, 0)</f>
        <v>840.08046343390561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0.140869152</v>
      </c>
      <c r="Q31" s="4">
        <f t="shared" si="22"/>
        <v>25</v>
      </c>
      <c r="R31">
        <f t="shared" si="0"/>
        <v>50000</v>
      </c>
      <c r="S31">
        <f t="shared" si="1"/>
        <v>699.44019237581495</v>
      </c>
      <c r="U31">
        <f t="shared" si="12"/>
        <v>0.140869152</v>
      </c>
      <c r="V31">
        <f t="shared" si="13"/>
        <v>0.01</v>
      </c>
      <c r="W31">
        <f t="shared" si="14"/>
        <v>0.24421764275116345</v>
      </c>
      <c r="X31">
        <f t="shared" si="15"/>
        <v>3.4402732237795344E-2</v>
      </c>
      <c r="Y31">
        <f t="shared" si="16"/>
        <v>2.4421764275116345E-3</v>
      </c>
      <c r="Z31">
        <f t="shared" si="17"/>
        <v>0.20737273408585646</v>
      </c>
      <c r="AB31">
        <f t="shared" si="18"/>
        <v>205.16247050113338</v>
      </c>
      <c r="AC31">
        <f t="shared" si="19"/>
        <v>145.04482502251017</v>
      </c>
      <c r="AE31">
        <f t="shared" si="2"/>
        <v>0</v>
      </c>
      <c r="AF31">
        <f t="shared" si="3"/>
        <v>0</v>
      </c>
      <c r="AG31">
        <f t="shared" si="3"/>
        <v>-5.1843183521464118</v>
      </c>
      <c r="AH31">
        <f t="shared" si="4"/>
        <v>-1720.1366118897672</v>
      </c>
      <c r="AI31">
        <f t="shared" si="23"/>
        <v>-1725.3209302419136</v>
      </c>
      <c r="AJ31">
        <f t="shared" si="6"/>
        <v>60.117645478623217</v>
      </c>
      <c r="AK31">
        <f t="shared" si="20"/>
        <v>14.361372935079338</v>
      </c>
      <c r="AL31">
        <f t="shared" si="7"/>
        <v>-1650.8419118282111</v>
      </c>
      <c r="AN31">
        <f t="shared" si="8"/>
        <v>0</v>
      </c>
      <c r="AO31">
        <f t="shared" si="8"/>
        <v>0</v>
      </c>
      <c r="AP31">
        <f t="shared" si="8"/>
        <v>-0.21706361300563642</v>
      </c>
      <c r="AQ31">
        <f t="shared" si="8"/>
        <v>-72.020860309529525</v>
      </c>
      <c r="AR31">
        <f t="shared" si="8"/>
        <v>-72.237923922535174</v>
      </c>
      <c r="AS31">
        <f t="shared" si="8"/>
        <v>2.517081792937971</v>
      </c>
      <c r="AT31">
        <f t="shared" si="8"/>
        <v>0.60130016817332299</v>
      </c>
      <c r="AU31">
        <f t="shared" si="8"/>
        <v>-69.119541961423877</v>
      </c>
      <c r="AW31">
        <v>28</v>
      </c>
      <c r="AX31">
        <f>IF(Z31&gt;0, (R31*SUMPRODUCT(K31:$K$98, X31:$X$98)-K31*$AZ$3)/Z31, 0)</f>
        <v>699.44019237581495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0.15811491799999999</v>
      </c>
      <c r="Q32" s="4">
        <f t="shared" si="22"/>
        <v>25</v>
      </c>
      <c r="R32">
        <f t="shared" si="0"/>
        <v>50000</v>
      </c>
      <c r="S32">
        <f t="shared" si="1"/>
        <v>544.00227948764757</v>
      </c>
      <c r="U32">
        <f t="shared" si="12"/>
        <v>0.15811491799999999</v>
      </c>
      <c r="V32">
        <f t="shared" si="13"/>
        <v>0.01</v>
      </c>
      <c r="W32">
        <f t="shared" si="14"/>
        <v>0.20737273408585646</v>
      </c>
      <c r="X32">
        <f t="shared" si="15"/>
        <v>3.2788722845420996E-2</v>
      </c>
      <c r="Y32">
        <f t="shared" si="16"/>
        <v>2.0737273408585645E-3</v>
      </c>
      <c r="Z32">
        <f t="shared" si="17"/>
        <v>0.1725102838995769</v>
      </c>
      <c r="AB32">
        <f t="shared" si="18"/>
        <v>145.04482502251017</v>
      </c>
      <c r="AC32">
        <f t="shared" si="19"/>
        <v>93.845987676431065</v>
      </c>
      <c r="AE32">
        <f t="shared" si="2"/>
        <v>0</v>
      </c>
      <c r="AF32">
        <f t="shared" si="3"/>
        <v>0</v>
      </c>
      <c r="AG32">
        <f t="shared" si="3"/>
        <v>-4.3127570974894223</v>
      </c>
      <c r="AH32">
        <f t="shared" si="4"/>
        <v>-1639.4361422710499</v>
      </c>
      <c r="AI32">
        <f t="shared" si="23"/>
        <v>-1643.7488993685392</v>
      </c>
      <c r="AJ32">
        <f t="shared" si="6"/>
        <v>51.198837346079102</v>
      </c>
      <c r="AK32">
        <f t="shared" si="20"/>
        <v>10.153137751575713</v>
      </c>
      <c r="AL32">
        <f t="shared" si="7"/>
        <v>-1582.3969242708845</v>
      </c>
      <c r="AN32">
        <f t="shared" si="8"/>
        <v>0</v>
      </c>
      <c r="AO32">
        <f t="shared" si="8"/>
        <v>0</v>
      </c>
      <c r="AP32">
        <f t="shared" si="8"/>
        <v>-0.16122498348608044</v>
      </c>
      <c r="AQ32">
        <f t="shared" si="8"/>
        <v>-61.28749173423202</v>
      </c>
      <c r="AR32">
        <f t="shared" si="8"/>
        <v>-61.448716717718092</v>
      </c>
      <c r="AS32">
        <f t="shared" si="8"/>
        <v>1.9139802031589763</v>
      </c>
      <c r="AT32">
        <f t="shared" si="8"/>
        <v>0.37955753809612947</v>
      </c>
      <c r="AU32">
        <f t="shared" si="8"/>
        <v>-59.155178976462992</v>
      </c>
      <c r="AW32">
        <v>29</v>
      </c>
      <c r="AX32">
        <f>IF(Z32&gt;0, (R32*SUMPRODUCT(K32:$K$98, X32:$X$98)-K32*$AZ$3)/Z32, 0)</f>
        <v>544.00227948764757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0.17865895700000001</v>
      </c>
      <c r="Q33" s="4">
        <f t="shared" si="22"/>
        <v>25</v>
      </c>
      <c r="R33">
        <f t="shared" si="0"/>
        <v>50000</v>
      </c>
      <c r="S33">
        <f t="shared" si="1"/>
        <v>365.44641253858055</v>
      </c>
      <c r="U33">
        <f t="shared" si="12"/>
        <v>0.17865895700000001</v>
      </c>
      <c r="V33">
        <f t="shared" si="13"/>
        <v>0.01</v>
      </c>
      <c r="W33">
        <f t="shared" si="14"/>
        <v>0.1725102838995769</v>
      </c>
      <c r="X33">
        <f t="shared" si="15"/>
        <v>3.0820507393272304E-2</v>
      </c>
      <c r="Y33">
        <f t="shared" si="16"/>
        <v>1.725102838995769E-3</v>
      </c>
      <c r="Z33">
        <f t="shared" si="17"/>
        <v>0.13996467366730883</v>
      </c>
      <c r="AB33">
        <f t="shared" si="18"/>
        <v>93.845987676431065</v>
      </c>
      <c r="AC33">
        <f t="shared" si="19"/>
        <v>51.149587873851146</v>
      </c>
      <c r="AE33">
        <f t="shared" si="2"/>
        <v>0</v>
      </c>
      <c r="AF33">
        <f t="shared" si="3"/>
        <v>0</v>
      </c>
      <c r="AG33">
        <f t="shared" si="3"/>
        <v>-3.4991168416827207</v>
      </c>
      <c r="AH33">
        <f t="shared" si="4"/>
        <v>-1541.0253696636153</v>
      </c>
      <c r="AI33">
        <f t="shared" si="23"/>
        <v>-1544.524486505298</v>
      </c>
      <c r="AJ33">
        <f t="shared" si="6"/>
        <v>42.696399802579919</v>
      </c>
      <c r="AK33">
        <f t="shared" si="20"/>
        <v>6.5692191373501752</v>
      </c>
      <c r="AL33">
        <f t="shared" si="7"/>
        <v>-1495.2588675653678</v>
      </c>
      <c r="AN33">
        <f t="shared" si="8"/>
        <v>0</v>
      </c>
      <c r="AO33">
        <f t="shared" si="8"/>
        <v>0</v>
      </c>
      <c r="AP33">
        <f t="shared" si="8"/>
        <v>-0.1167932555886199</v>
      </c>
      <c r="AQ33">
        <f t="shared" si="8"/>
        <v>-51.436227485652431</v>
      </c>
      <c r="AR33">
        <f t="shared" si="8"/>
        <v>-51.553020741241049</v>
      </c>
      <c r="AS33">
        <f t="shared" si="8"/>
        <v>1.425117182556997</v>
      </c>
      <c r="AT33">
        <f t="shared" si="8"/>
        <v>0.21926689631696528</v>
      </c>
      <c r="AU33">
        <f t="shared" si="8"/>
        <v>-49.908636662367087</v>
      </c>
      <c r="AW33">
        <v>30</v>
      </c>
      <c r="AX33">
        <f>IF(Z33&gt;0, (R33*SUMPRODUCT(K33:$K$98, X33:$X$98)-K33*$AZ$3)/Z33, 0)</f>
        <v>365.44641253858055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0.202352371</v>
      </c>
      <c r="Q34" s="4">
        <f t="shared" si="22"/>
        <v>25</v>
      </c>
      <c r="R34">
        <f t="shared" si="0"/>
        <v>50000</v>
      </c>
      <c r="S34">
        <f t="shared" si="1"/>
        <v>147.969238782627</v>
      </c>
      <c r="U34">
        <f t="shared" si="12"/>
        <v>0.202352371</v>
      </c>
      <c r="V34">
        <f t="shared" si="13"/>
        <v>0.01</v>
      </c>
      <c r="W34">
        <f t="shared" si="14"/>
        <v>0.13996467366730883</v>
      </c>
      <c r="X34">
        <f t="shared" si="15"/>
        <v>2.8322183572821208E-2</v>
      </c>
      <c r="Y34">
        <f t="shared" si="16"/>
        <v>1.3996467366730882E-3</v>
      </c>
      <c r="Z34">
        <f t="shared" si="17"/>
        <v>0.11024284335781454</v>
      </c>
      <c r="AB34">
        <f t="shared" si="18"/>
        <v>51.149587873851146</v>
      </c>
      <c r="AC34">
        <f t="shared" si="19"/>
        <v>16.312549612888205</v>
      </c>
      <c r="AE34">
        <f t="shared" si="2"/>
        <v>0</v>
      </c>
      <c r="AF34">
        <f t="shared" si="3"/>
        <v>0</v>
      </c>
      <c r="AG34">
        <f t="shared" si="3"/>
        <v>-2.7560710839453635</v>
      </c>
      <c r="AH34">
        <f t="shared" si="4"/>
        <v>-1416.1091786410605</v>
      </c>
      <c r="AI34">
        <f t="shared" si="23"/>
        <v>-1418.8652497250059</v>
      </c>
      <c r="AJ34">
        <f t="shared" si="6"/>
        <v>34.837038260962942</v>
      </c>
      <c r="AK34">
        <f t="shared" si="20"/>
        <v>3.5804711511695806</v>
      </c>
      <c r="AL34">
        <f t="shared" si="7"/>
        <v>-1380.4477403128733</v>
      </c>
      <c r="AN34">
        <f t="shared" si="8"/>
        <v>0</v>
      </c>
      <c r="AO34">
        <f t="shared" si="8"/>
        <v>0</v>
      </c>
      <c r="AP34">
        <f t="shared" si="8"/>
        <v>-8.2135652542470947E-2</v>
      </c>
      <c r="AQ34">
        <f t="shared" si="8"/>
        <v>-42.202486044939711</v>
      </c>
      <c r="AR34">
        <f t="shared" si="8"/>
        <v>-42.284621697482187</v>
      </c>
      <c r="AS34">
        <f t="shared" si="8"/>
        <v>1.0382035814965731</v>
      </c>
      <c r="AT34">
        <f t="shared" si="8"/>
        <v>0.10670419065890667</v>
      </c>
      <c r="AU34">
        <f t="shared" ref="AU34:AU79" si="24">AL34*$K34</f>
        <v>-41.139713925326703</v>
      </c>
      <c r="AW34">
        <v>31</v>
      </c>
      <c r="AX34">
        <f>IF(Z34&gt;0, (R34*SUMPRODUCT(K34:$K$98, X34:$X$98)-K34*$AZ$3)/Z34, 0)</f>
        <v>147.969238782627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0.22956153600000001</v>
      </c>
      <c r="Q35" s="4">
        <f t="shared" si="22"/>
        <v>25</v>
      </c>
      <c r="R35">
        <f t="shared" si="0"/>
        <v>50000</v>
      </c>
      <c r="S35">
        <f t="shared" si="1"/>
        <v>-132.0392348250997</v>
      </c>
      <c r="U35">
        <f t="shared" si="12"/>
        <v>0.22956153600000001</v>
      </c>
      <c r="V35">
        <f t="shared" si="13"/>
        <v>0.01</v>
      </c>
      <c r="W35">
        <f t="shared" si="14"/>
        <v>0.11024284335781454</v>
      </c>
      <c r="X35">
        <f t="shared" si="15"/>
        <v>2.5307516454227304E-2</v>
      </c>
      <c r="Y35">
        <f t="shared" si="16"/>
        <v>1.1024284335781453E-3</v>
      </c>
      <c r="Z35">
        <f t="shared" si="17"/>
        <v>8.383289847000909E-2</v>
      </c>
      <c r="AB35">
        <f t="shared" si="18"/>
        <v>16.312549612888205</v>
      </c>
      <c r="AC35">
        <f t="shared" si="19"/>
        <v>-11.069231767150271</v>
      </c>
      <c r="AE35">
        <f t="shared" si="2"/>
        <v>0</v>
      </c>
      <c r="AF35">
        <f t="shared" ref="AF35:AG66" si="25">-$Z35*P35</f>
        <v>0</v>
      </c>
      <c r="AG35">
        <f t="shared" si="25"/>
        <v>-2.0958224617502275</v>
      </c>
      <c r="AH35">
        <f t="shared" si="4"/>
        <v>-1265.3758227113651</v>
      </c>
      <c r="AI35">
        <f t="shared" si="23"/>
        <v>-1267.4716451731153</v>
      </c>
      <c r="AJ35">
        <f t="shared" si="6"/>
        <v>27.381781380038476</v>
      </c>
      <c r="AK35">
        <f t="shared" si="20"/>
        <v>1.1418784729021745</v>
      </c>
      <c r="AL35">
        <f t="shared" si="7"/>
        <v>-1238.9479853201747</v>
      </c>
      <c r="AN35">
        <f t="shared" ref="AN35:AT66" si="26">AE35*$K35</f>
        <v>0</v>
      </c>
      <c r="AO35">
        <f t="shared" si="26"/>
        <v>0</v>
      </c>
      <c r="AP35">
        <f t="shared" si="26"/>
        <v>-5.5767062016994912E-2</v>
      </c>
      <c r="AQ35">
        <f t="shared" si="26"/>
        <v>-33.669975996449885</v>
      </c>
      <c r="AR35">
        <f t="shared" si="26"/>
        <v>-33.725743058466875</v>
      </c>
      <c r="AS35">
        <f t="shared" si="26"/>
        <v>0.72859296444470723</v>
      </c>
      <c r="AT35">
        <f t="shared" si="26"/>
        <v>3.0383874959059424E-2</v>
      </c>
      <c r="AU35">
        <f t="shared" si="24"/>
        <v>-32.966766219063111</v>
      </c>
      <c r="AW35">
        <v>32</v>
      </c>
      <c r="AX35">
        <f>IF(Z35&gt;0, (R35*SUMPRODUCT(K35:$K$98, X35:$X$98)-K35*$AZ$3)/Z35, 0)</f>
        <v>-132.0392348250997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0.26099212799999999</v>
      </c>
      <c r="Q36" s="4">
        <f t="shared" si="22"/>
        <v>25</v>
      </c>
      <c r="R36">
        <f t="shared" si="0"/>
        <v>50000</v>
      </c>
      <c r="S36">
        <f t="shared" si="1"/>
        <v>-515.52837637242669</v>
      </c>
      <c r="U36">
        <f t="shared" si="12"/>
        <v>0.26099212799999999</v>
      </c>
      <c r="V36">
        <f t="shared" si="13"/>
        <v>0.01</v>
      </c>
      <c r="W36">
        <f t="shared" si="14"/>
        <v>8.383289847000909E-2</v>
      </c>
      <c r="X36">
        <f t="shared" si="15"/>
        <v>2.1879726568095614E-2</v>
      </c>
      <c r="Y36">
        <f t="shared" si="16"/>
        <v>8.3832898470009094E-4</v>
      </c>
      <c r="Z36">
        <f t="shared" si="17"/>
        <v>6.1114842917213384E-2</v>
      </c>
      <c r="AB36">
        <f t="shared" si="18"/>
        <v>-11.069231767150271</v>
      </c>
      <c r="AC36">
        <f t="shared" si="19"/>
        <v>-31.506435741366918</v>
      </c>
      <c r="AE36">
        <f t="shared" si="2"/>
        <v>0</v>
      </c>
      <c r="AF36">
        <f t="shared" si="25"/>
        <v>0</v>
      </c>
      <c r="AG36">
        <f t="shared" si="25"/>
        <v>-1.5278710729303346</v>
      </c>
      <c r="AH36">
        <f t="shared" si="4"/>
        <v>-1093.9863284047808</v>
      </c>
      <c r="AI36">
        <f t="shared" si="23"/>
        <v>-1095.5141994777111</v>
      </c>
      <c r="AJ36">
        <f t="shared" si="6"/>
        <v>20.437203974216647</v>
      </c>
      <c r="AK36">
        <f t="shared" si="20"/>
        <v>-0.77484622370051903</v>
      </c>
      <c r="AL36">
        <f t="shared" si="7"/>
        <v>-1075.8518417271951</v>
      </c>
      <c r="AN36">
        <f t="shared" si="26"/>
        <v>0</v>
      </c>
      <c r="AO36">
        <f t="shared" si="26"/>
        <v>0</v>
      </c>
      <c r="AP36">
        <f t="shared" si="26"/>
        <v>-3.6298774293483466E-2</v>
      </c>
      <c r="AQ36">
        <f t="shared" si="26"/>
        <v>-25.99065033593477</v>
      </c>
      <c r="AR36">
        <f t="shared" si="26"/>
        <v>-26.026949110228255</v>
      </c>
      <c r="AS36">
        <f t="shared" si="26"/>
        <v>0.4855419199914382</v>
      </c>
      <c r="AT36">
        <f t="shared" si="26"/>
        <v>-1.840860049291972E-2</v>
      </c>
      <c r="AU36">
        <f t="shared" si="24"/>
        <v>-25.559815790729736</v>
      </c>
      <c r="AW36">
        <v>33</v>
      </c>
      <c r="AX36">
        <f>IF(Z36&gt;0, (R36*SUMPRODUCT(K36:$K$98, X36:$X$98)-K36*$AZ$3)/Z36, 0)</f>
        <v>-515.52837637242669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0.29613519399999999</v>
      </c>
      <c r="Q37" s="4">
        <f t="shared" si="22"/>
        <v>25</v>
      </c>
      <c r="R37">
        <f t="shared" si="0"/>
        <v>50000</v>
      </c>
      <c r="S37">
        <f t="shared" si="1"/>
        <v>-1077.2700988190416</v>
      </c>
      <c r="U37">
        <f t="shared" si="12"/>
        <v>0.29613519399999999</v>
      </c>
      <c r="V37">
        <f t="shared" si="13"/>
        <v>0.01</v>
      </c>
      <c r="W37">
        <f t="shared" si="14"/>
        <v>6.1114842917213384E-2</v>
      </c>
      <c r="X37">
        <f t="shared" si="15"/>
        <v>1.8098255863568512E-2</v>
      </c>
      <c r="Y37">
        <f t="shared" si="16"/>
        <v>6.1114842917213386E-4</v>
      </c>
      <c r="Z37">
        <f t="shared" si="17"/>
        <v>4.2405438624472741E-2</v>
      </c>
      <c r="AB37">
        <f t="shared" si="18"/>
        <v>-31.506435741366918</v>
      </c>
      <c r="AC37">
        <f t="shared" si="19"/>
        <v>-45.682111057450548</v>
      </c>
      <c r="AE37">
        <f t="shared" si="2"/>
        <v>0</v>
      </c>
      <c r="AF37">
        <f t="shared" si="25"/>
        <v>0</v>
      </c>
      <c r="AG37">
        <f t="shared" si="25"/>
        <v>-1.0601359656118186</v>
      </c>
      <c r="AH37">
        <f t="shared" si="4"/>
        <v>-904.91279317842566</v>
      </c>
      <c r="AI37">
        <f t="shared" si="23"/>
        <v>-905.97292914403749</v>
      </c>
      <c r="AJ37">
        <f t="shared" si="6"/>
        <v>14.17567531608363</v>
      </c>
      <c r="AK37">
        <f t="shared" si="20"/>
        <v>-2.2054505018956845</v>
      </c>
      <c r="AL37">
        <f t="shared" si="7"/>
        <v>-894.00270432984962</v>
      </c>
      <c r="AN37">
        <f t="shared" si="26"/>
        <v>0</v>
      </c>
      <c r="AO37">
        <f t="shared" si="26"/>
        <v>0</v>
      </c>
      <c r="AP37">
        <f t="shared" si="26"/>
        <v>-2.2487894627844372E-2</v>
      </c>
      <c r="AQ37">
        <f t="shared" si="26"/>
        <v>-19.195258156005252</v>
      </c>
      <c r="AR37">
        <f t="shared" si="26"/>
        <v>-19.217746050633096</v>
      </c>
      <c r="AS37">
        <f t="shared" si="26"/>
        <v>0.30069830958206412</v>
      </c>
      <c r="AT37">
        <f t="shared" si="26"/>
        <v>-4.6782620439571786E-2</v>
      </c>
      <c r="AU37">
        <f t="shared" si="24"/>
        <v>-18.963830361490604</v>
      </c>
      <c r="AW37">
        <v>34</v>
      </c>
      <c r="AX37">
        <f>IF(Z37&gt;0, (R37*SUMPRODUCT(K37:$K$98, X37:$X$98)-K37*$AZ$3)/Z37, 0)</f>
        <v>-1077.2700988190416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0.33524791700000001</v>
      </c>
      <c r="Q38" s="4">
        <f t="shared" si="22"/>
        <v>25</v>
      </c>
      <c r="R38">
        <f t="shared" si="0"/>
        <v>50000</v>
      </c>
      <c r="S38">
        <f t="shared" si="1"/>
        <v>-1956.7148556511252</v>
      </c>
      <c r="U38">
        <f t="shared" si="12"/>
        <v>0.33524791700000001</v>
      </c>
      <c r="V38">
        <f t="shared" si="13"/>
        <v>0.01</v>
      </c>
      <c r="W38">
        <f t="shared" si="14"/>
        <v>4.2405438624472741E-2</v>
      </c>
      <c r="X38">
        <f t="shared" si="15"/>
        <v>1.4216334968325832E-2</v>
      </c>
      <c r="Y38">
        <f t="shared" si="16"/>
        <v>4.2405438624472743E-4</v>
      </c>
      <c r="Z38">
        <f t="shared" si="17"/>
        <v>2.776504926990218E-2</v>
      </c>
      <c r="AB38">
        <f t="shared" si="18"/>
        <v>-45.682111057450548</v>
      </c>
      <c r="AC38">
        <f t="shared" si="19"/>
        <v>-54.328284374303024</v>
      </c>
      <c r="AE38">
        <f t="shared" si="2"/>
        <v>0</v>
      </c>
      <c r="AF38">
        <f t="shared" si="25"/>
        <v>0</v>
      </c>
      <c r="AG38">
        <f t="shared" si="25"/>
        <v>-0.6941262317475545</v>
      </c>
      <c r="AH38">
        <f t="shared" si="4"/>
        <v>-710.8167484162916</v>
      </c>
      <c r="AI38">
        <f t="shared" si="23"/>
        <v>-711.51087464803913</v>
      </c>
      <c r="AJ38">
        <f t="shared" si="6"/>
        <v>8.6461733168524759</v>
      </c>
      <c r="AK38">
        <f t="shared" si="20"/>
        <v>-3.1977477740215385</v>
      </c>
      <c r="AL38">
        <f t="shared" si="7"/>
        <v>-706.0624491052082</v>
      </c>
      <c r="AN38">
        <f t="shared" si="26"/>
        <v>0</v>
      </c>
      <c r="AO38">
        <f t="shared" si="26"/>
        <v>0</v>
      </c>
      <c r="AP38">
        <f t="shared" si="26"/>
        <v>-1.3146424865951438E-2</v>
      </c>
      <c r="AQ38">
        <f t="shared" si="26"/>
        <v>-13.462535413750564</v>
      </c>
      <c r="AR38">
        <f t="shared" si="26"/>
        <v>-13.475681838616515</v>
      </c>
      <c r="AS38">
        <f t="shared" si="26"/>
        <v>0.1637544623574092</v>
      </c>
      <c r="AT38">
        <f t="shared" si="26"/>
        <v>-6.0563841169925241E-2</v>
      </c>
      <c r="AU38">
        <f t="shared" si="24"/>
        <v>-13.37249121742903</v>
      </c>
      <c r="AW38">
        <v>35</v>
      </c>
      <c r="AX38">
        <f>IF(Z38&gt;0, (R38*SUMPRODUCT(K38:$K$98, X38:$X$98)-K38*$AZ$3)/Z38, 0)</f>
        <v>-1956.7148556511252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0.37793865599999998</v>
      </c>
      <c r="Q39" s="4">
        <f t="shared" si="22"/>
        <v>25</v>
      </c>
      <c r="R39">
        <f t="shared" si="0"/>
        <v>50000</v>
      </c>
      <c r="S39">
        <f t="shared" si="1"/>
        <v>-3434.8765207748588</v>
      </c>
      <c r="U39">
        <f t="shared" si="12"/>
        <v>0.37793865599999998</v>
      </c>
      <c r="V39">
        <f t="shared" si="13"/>
        <v>0.01</v>
      </c>
      <c r="W39">
        <f t="shared" si="14"/>
        <v>2.776504926990218E-2</v>
      </c>
      <c r="X39">
        <f t="shared" si="15"/>
        <v>1.0493485404840611E-2</v>
      </c>
      <c r="Y39">
        <f t="shared" si="16"/>
        <v>2.7765049269902183E-4</v>
      </c>
      <c r="Z39">
        <f t="shared" si="17"/>
        <v>1.6993913372362546E-2</v>
      </c>
      <c r="AB39">
        <f t="shared" si="18"/>
        <v>-54.328284374303024</v>
      </c>
      <c r="AC39">
        <f t="shared" si="19"/>
        <v>-58.371994038810008</v>
      </c>
      <c r="AE39">
        <f t="shared" si="2"/>
        <v>0</v>
      </c>
      <c r="AF39">
        <f t="shared" si="25"/>
        <v>0</v>
      </c>
      <c r="AG39">
        <f t="shared" si="25"/>
        <v>-0.42484783430906364</v>
      </c>
      <c r="AH39">
        <f t="shared" si="4"/>
        <v>-524.6742702420305</v>
      </c>
      <c r="AI39">
        <f t="shared" si="23"/>
        <v>-525.09911807633955</v>
      </c>
      <c r="AJ39">
        <f t="shared" si="6"/>
        <v>4.0437096645069843</v>
      </c>
      <c r="AK39">
        <f t="shared" si="20"/>
        <v>-3.802979906201212</v>
      </c>
      <c r="AL39">
        <f t="shared" si="7"/>
        <v>-524.8583883180338</v>
      </c>
      <c r="AN39">
        <f t="shared" si="26"/>
        <v>0</v>
      </c>
      <c r="AO39">
        <f t="shared" si="26"/>
        <v>0</v>
      </c>
      <c r="AP39">
        <f t="shared" si="26"/>
        <v>-7.1843022073654061E-3</v>
      </c>
      <c r="AQ39">
        <f t="shared" si="26"/>
        <v>-8.8723966875761882</v>
      </c>
      <c r="AR39">
        <f t="shared" si="26"/>
        <v>-8.8795809897835536</v>
      </c>
      <c r="AS39">
        <f t="shared" si="26"/>
        <v>6.8380323312483879E-2</v>
      </c>
      <c r="AT39">
        <f t="shared" si="26"/>
        <v>-6.4309512084771314E-2</v>
      </c>
      <c r="AU39">
        <f t="shared" si="24"/>
        <v>-8.8755101785558406</v>
      </c>
      <c r="AW39">
        <v>36</v>
      </c>
      <c r="AX39">
        <f>IF(Z39&gt;0, (R39*SUMPRODUCT(K39:$K$98, X39:$X$98)-K39*$AZ$3)/Z39, 0)</f>
        <v>-3434.8765207748588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0.42486345599999997</v>
      </c>
      <c r="Q40" s="4">
        <f t="shared" si="22"/>
        <v>25</v>
      </c>
      <c r="R40">
        <f t="shared" si="0"/>
        <v>50000</v>
      </c>
      <c r="S40">
        <f t="shared" si="1"/>
        <v>-6126.1402536660034</v>
      </c>
      <c r="U40">
        <f t="shared" si="12"/>
        <v>0.42486345599999997</v>
      </c>
      <c r="V40">
        <f t="shared" si="13"/>
        <v>0.01</v>
      </c>
      <c r="W40">
        <f t="shared" si="14"/>
        <v>1.6993913372362546E-2</v>
      </c>
      <c r="X40">
        <f t="shared" si="15"/>
        <v>7.2200927663465661E-3</v>
      </c>
      <c r="Y40">
        <f t="shared" si="16"/>
        <v>1.6993913372362546E-4</v>
      </c>
      <c r="Z40">
        <f t="shared" si="17"/>
        <v>9.6038814722923544E-3</v>
      </c>
      <c r="AB40">
        <f t="shared" si="18"/>
        <v>-58.371994038810008</v>
      </c>
      <c r="AC40">
        <f t="shared" si="19"/>
        <v>-58.834724878847318</v>
      </c>
      <c r="AE40">
        <f t="shared" si="2"/>
        <v>0</v>
      </c>
      <c r="AF40">
        <f t="shared" si="25"/>
        <v>0</v>
      </c>
      <c r="AG40">
        <f t="shared" si="25"/>
        <v>-0.24009703680730887</v>
      </c>
      <c r="AH40">
        <f t="shared" si="4"/>
        <v>-361.00463831732833</v>
      </c>
      <c r="AI40">
        <f t="shared" si="23"/>
        <v>-361.24473535413563</v>
      </c>
      <c r="AJ40">
        <f t="shared" si="6"/>
        <v>0.46273084003730958</v>
      </c>
      <c r="AK40">
        <f t="shared" si="20"/>
        <v>-4.0860395827167011</v>
      </c>
      <c r="AL40">
        <f t="shared" si="7"/>
        <v>-364.86804409681503</v>
      </c>
      <c r="AN40">
        <f t="shared" si="26"/>
        <v>0</v>
      </c>
      <c r="AO40">
        <f t="shared" si="26"/>
        <v>0</v>
      </c>
      <c r="AP40">
        <f t="shared" si="26"/>
        <v>-3.6250997504661225E-3</v>
      </c>
      <c r="AQ40">
        <f t="shared" si="26"/>
        <v>-5.4506204728030268</v>
      </c>
      <c r="AR40">
        <f t="shared" si="26"/>
        <v>-5.4542455725534928</v>
      </c>
      <c r="AS40">
        <f t="shared" si="26"/>
        <v>6.9865312586030485E-3</v>
      </c>
      <c r="AT40">
        <f t="shared" si="26"/>
        <v>-6.1692977425576064E-2</v>
      </c>
      <c r="AU40">
        <f t="shared" si="24"/>
        <v>-5.5089520187204659</v>
      </c>
      <c r="AW40">
        <v>37</v>
      </c>
      <c r="AX40">
        <f>IF(Z40&gt;0, (R40*SUMPRODUCT(K40:$K$98, X40:$X$98)-K40*$AZ$3)/Z40, 0)</f>
        <v>-6126.1402536660034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0.47765295400000002</v>
      </c>
      <c r="Q41" s="4">
        <f t="shared" si="22"/>
        <v>25</v>
      </c>
      <c r="R41">
        <f t="shared" si="0"/>
        <v>50000</v>
      </c>
      <c r="S41">
        <f t="shared" si="1"/>
        <v>-11538.762496765254</v>
      </c>
      <c r="U41">
        <f t="shared" si="12"/>
        <v>0.47765295400000002</v>
      </c>
      <c r="V41">
        <f t="shared" si="13"/>
        <v>0.01</v>
      </c>
      <c r="W41">
        <f t="shared" si="14"/>
        <v>9.6038814722923544E-3</v>
      </c>
      <c r="X41">
        <f t="shared" si="15"/>
        <v>4.587322355106312E-3</v>
      </c>
      <c r="Y41">
        <f t="shared" si="16"/>
        <v>9.6038814722923543E-5</v>
      </c>
      <c r="Z41">
        <f t="shared" si="17"/>
        <v>4.9205203024631191E-3</v>
      </c>
      <c r="AB41">
        <f t="shared" si="18"/>
        <v>-58.834724878847318</v>
      </c>
      <c r="AC41">
        <f t="shared" si="19"/>
        <v>-56.776715130633463</v>
      </c>
      <c r="AE41">
        <f t="shared" si="2"/>
        <v>0</v>
      </c>
      <c r="AF41">
        <f t="shared" si="25"/>
        <v>0</v>
      </c>
      <c r="AG41">
        <f t="shared" si="25"/>
        <v>-0.12301300756157797</v>
      </c>
      <c r="AH41">
        <f t="shared" si="4"/>
        <v>-229.3661177553156</v>
      </c>
      <c r="AI41">
        <f t="shared" si="23"/>
        <v>-229.48913076287718</v>
      </c>
      <c r="AJ41">
        <f t="shared" si="6"/>
        <v>-2.0580097482138555</v>
      </c>
      <c r="AK41">
        <f t="shared" si="20"/>
        <v>-4.1184307415193127</v>
      </c>
      <c r="AL41">
        <f t="shared" si="7"/>
        <v>-235.66557125261036</v>
      </c>
      <c r="AN41">
        <f t="shared" si="26"/>
        <v>0</v>
      </c>
      <c r="AO41">
        <f t="shared" si="26"/>
        <v>0</v>
      </c>
      <c r="AP41">
        <f t="shared" si="26"/>
        <v>-1.6583117398273704E-3</v>
      </c>
      <c r="AQ41">
        <f t="shared" si="26"/>
        <v>-3.0920350077764391</v>
      </c>
      <c r="AR41">
        <f t="shared" si="26"/>
        <v>-3.0936933195162668</v>
      </c>
      <c r="AS41">
        <f t="shared" si="26"/>
        <v>-2.7743584144415082E-2</v>
      </c>
      <c r="AT41">
        <f t="shared" si="26"/>
        <v>-5.5519673762212743E-2</v>
      </c>
      <c r="AU41">
        <f t="shared" si="24"/>
        <v>-3.1769565774228949</v>
      </c>
      <c r="AW41">
        <v>38</v>
      </c>
      <c r="AX41">
        <f>IF(Z41&gt;0, (R41*SUMPRODUCT(K41:$K$98, X41:$X$98)-K41*$AZ$3)/Z41, 0)</f>
        <v>-11538.762496765254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0.53697763200000004</v>
      </c>
      <c r="Q42" s="4">
        <f t="shared" si="22"/>
        <v>25</v>
      </c>
      <c r="R42">
        <f t="shared" si="0"/>
        <v>50000</v>
      </c>
      <c r="S42">
        <f t="shared" si="1"/>
        <v>-23850.199028353949</v>
      </c>
      <c r="U42">
        <f t="shared" si="12"/>
        <v>0.53697763200000004</v>
      </c>
      <c r="V42">
        <f t="shared" si="13"/>
        <v>0.01</v>
      </c>
      <c r="W42">
        <f t="shared" si="14"/>
        <v>4.9205203024631191E-3</v>
      </c>
      <c r="X42">
        <f t="shared" si="15"/>
        <v>2.6422093402245698E-3</v>
      </c>
      <c r="Y42">
        <f t="shared" si="16"/>
        <v>4.9205203024631192E-5</v>
      </c>
      <c r="Z42">
        <f t="shared" si="17"/>
        <v>2.2291057592139182E-3</v>
      </c>
      <c r="AB42">
        <f t="shared" si="18"/>
        <v>-56.776715130633463</v>
      </c>
      <c r="AC42">
        <f t="shared" si="19"/>
        <v>-53.16461601250198</v>
      </c>
      <c r="AE42">
        <f t="shared" si="2"/>
        <v>0</v>
      </c>
      <c r="AF42">
        <f t="shared" si="25"/>
        <v>0</v>
      </c>
      <c r="AG42">
        <f t="shared" si="25"/>
        <v>-5.5727643980347956E-2</v>
      </c>
      <c r="AH42">
        <f t="shared" si="4"/>
        <v>-132.11046701122848</v>
      </c>
      <c r="AI42">
        <f t="shared" si="23"/>
        <v>-132.16619465520884</v>
      </c>
      <c r="AJ42">
        <f t="shared" si="6"/>
        <v>-3.6120991181314821</v>
      </c>
      <c r="AK42">
        <f t="shared" si="20"/>
        <v>-3.9743700591443427</v>
      </c>
      <c r="AL42">
        <f t="shared" si="7"/>
        <v>-139.75266383248467</v>
      </c>
      <c r="AN42">
        <f t="shared" si="26"/>
        <v>0</v>
      </c>
      <c r="AO42">
        <f t="shared" si="26"/>
        <v>0</v>
      </c>
      <c r="AP42">
        <f t="shared" si="26"/>
        <v>-6.7076099219535285E-4</v>
      </c>
      <c r="AQ42">
        <f t="shared" si="26"/>
        <v>-1.590136269946967</v>
      </c>
      <c r="AR42">
        <f t="shared" si="26"/>
        <v>-1.5908070309391624</v>
      </c>
      <c r="AS42">
        <f t="shared" si="26"/>
        <v>-4.3476720265443816E-2</v>
      </c>
      <c r="AT42">
        <f t="shared" si="26"/>
        <v>-4.7837163278664004E-2</v>
      </c>
      <c r="AU42">
        <f t="shared" si="24"/>
        <v>-1.6821209144832703</v>
      </c>
      <c r="AW42">
        <v>39</v>
      </c>
      <c r="AX42">
        <f>IF(Z42&gt;0, (R42*SUMPRODUCT(K42:$K$98, X42:$X$98)-K42*$AZ$3)/Z42, 0)</f>
        <v>-23850.199028353949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0.60388337299999995</v>
      </c>
      <c r="Q43" s="4">
        <f t="shared" si="22"/>
        <v>25</v>
      </c>
      <c r="R43">
        <f t="shared" si="0"/>
        <v>50000</v>
      </c>
      <c r="S43">
        <f t="shared" si="1"/>
        <v>-56662.26682550244</v>
      </c>
      <c r="U43">
        <f t="shared" si="12"/>
        <v>0.60388337299999995</v>
      </c>
      <c r="V43">
        <f t="shared" si="13"/>
        <v>0.01</v>
      </c>
      <c r="W43">
        <f t="shared" si="14"/>
        <v>2.2291057592139182E-3</v>
      </c>
      <c r="X43">
        <f t="shared" si="15"/>
        <v>1.3461199046478267E-3</v>
      </c>
      <c r="Y43">
        <f t="shared" si="16"/>
        <v>2.2291057592139181E-5</v>
      </c>
      <c r="Z43">
        <f t="shared" si="17"/>
        <v>8.6069479697395228E-4</v>
      </c>
      <c r="AB43">
        <f t="shared" si="18"/>
        <v>-53.16461601250198</v>
      </c>
      <c r="AC43">
        <f t="shared" si="19"/>
        <v>-48.768918241459737</v>
      </c>
      <c r="AE43">
        <f t="shared" si="2"/>
        <v>0</v>
      </c>
      <c r="AF43">
        <f t="shared" si="25"/>
        <v>0</v>
      </c>
      <c r="AG43">
        <f t="shared" si="25"/>
        <v>-2.1517369924348807E-2</v>
      </c>
      <c r="AH43">
        <f t="shared" si="4"/>
        <v>-67.305995232391339</v>
      </c>
      <c r="AI43">
        <f t="shared" si="23"/>
        <v>-67.327512602315693</v>
      </c>
      <c r="AJ43">
        <f t="shared" si="6"/>
        <v>-4.3956977710422436</v>
      </c>
      <c r="AK43">
        <f t="shared" si="20"/>
        <v>-3.7215231208751391</v>
      </c>
      <c r="AL43">
        <f t="shared" si="7"/>
        <v>-75.444733494233077</v>
      </c>
      <c r="AN43">
        <f t="shared" si="26"/>
        <v>0</v>
      </c>
      <c r="AO43">
        <f t="shared" si="26"/>
        <v>0</v>
      </c>
      <c r="AP43">
        <f t="shared" si="26"/>
        <v>-2.3124283199075262E-4</v>
      </c>
      <c r="AQ43">
        <f t="shared" si="26"/>
        <v>-0.72332394722099336</v>
      </c>
      <c r="AR43">
        <f t="shared" si="26"/>
        <v>-0.72355519005298419</v>
      </c>
      <c r="AS43">
        <f t="shared" si="26"/>
        <v>-4.7239676815753286E-2</v>
      </c>
      <c r="AT43">
        <f t="shared" si="26"/>
        <v>-3.9994457910788338E-2</v>
      </c>
      <c r="AU43">
        <f t="shared" si="24"/>
        <v>-0.81078932477952581</v>
      </c>
      <c r="AW43">
        <v>40</v>
      </c>
      <c r="AX43">
        <f>IF(Z43&gt;0, (R43*SUMPRODUCT(K43:$K$98, X43:$X$98)-K43*$AZ$3)/Z43, 0)</f>
        <v>-56662.26682550244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0.676158394</v>
      </c>
      <c r="Q44" s="4">
        <f t="shared" si="22"/>
        <v>25</v>
      </c>
      <c r="R44">
        <f t="shared" si="0"/>
        <v>50000</v>
      </c>
      <c r="S44">
        <f t="shared" si="1"/>
        <v>-163436.42535901853</v>
      </c>
      <c r="U44">
        <f t="shared" si="12"/>
        <v>0.676158394</v>
      </c>
      <c r="V44">
        <f t="shared" si="13"/>
        <v>0.01</v>
      </c>
      <c r="W44">
        <f t="shared" si="14"/>
        <v>8.6069479697395228E-4</v>
      </c>
      <c r="X44">
        <f t="shared" si="15"/>
        <v>5.8196601164606362E-4</v>
      </c>
      <c r="Y44">
        <f t="shared" si="16"/>
        <v>8.6069479697395228E-6</v>
      </c>
      <c r="Z44">
        <f t="shared" si="17"/>
        <v>2.7012183735814914E-4</v>
      </c>
      <c r="AB44">
        <f t="shared" si="18"/>
        <v>-48.768918241459737</v>
      </c>
      <c r="AC44">
        <f t="shared" si="19"/>
        <v>-44.147747509226086</v>
      </c>
      <c r="AE44">
        <f t="shared" si="2"/>
        <v>0</v>
      </c>
      <c r="AF44">
        <f t="shared" si="25"/>
        <v>0</v>
      </c>
      <c r="AG44">
        <f t="shared" si="25"/>
        <v>-6.7530459339537286E-3</v>
      </c>
      <c r="AH44">
        <f t="shared" si="4"/>
        <v>-29.098300582303182</v>
      </c>
      <c r="AI44">
        <f t="shared" si="23"/>
        <v>-29.105053628237137</v>
      </c>
      <c r="AJ44">
        <f t="shared" si="6"/>
        <v>-4.6211707322336508</v>
      </c>
      <c r="AK44">
        <f t="shared" si="20"/>
        <v>-3.413824276902182</v>
      </c>
      <c r="AL44">
        <f t="shared" si="7"/>
        <v>-37.140048637372971</v>
      </c>
      <c r="AN44">
        <f t="shared" si="26"/>
        <v>0</v>
      </c>
      <c r="AO44">
        <f t="shared" si="26"/>
        <v>0</v>
      </c>
      <c r="AP44">
        <f t="shared" si="26"/>
        <v>-6.479787657854106E-5</v>
      </c>
      <c r="AQ44">
        <f t="shared" si="26"/>
        <v>-0.27920853911228416</v>
      </c>
      <c r="AR44">
        <f t="shared" si="26"/>
        <v>-0.2792733369888627</v>
      </c>
      <c r="AS44">
        <f t="shared" si="26"/>
        <v>-4.4341776093965786E-2</v>
      </c>
      <c r="AT44">
        <f t="shared" si="26"/>
        <v>-3.2756857619362145E-2</v>
      </c>
      <c r="AU44">
        <f t="shared" si="24"/>
        <v>-0.35637197070219062</v>
      </c>
      <c r="AW44">
        <v>41</v>
      </c>
      <c r="AX44">
        <f>IF(Z44&gt;0, (R44*SUMPRODUCT(K44:$K$98, X44:$X$98)-K44*$AZ$3)/Z44, 0)</f>
        <v>-163436.42535901853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0.75167664000000001</v>
      </c>
      <c r="Q45" s="4">
        <f t="shared" si="22"/>
        <v>25</v>
      </c>
      <c r="R45">
        <f t="shared" si="0"/>
        <v>50000</v>
      </c>
      <c r="S45">
        <f t="shared" si="1"/>
        <v>-615988.47345954191</v>
      </c>
      <c r="U45">
        <f t="shared" si="12"/>
        <v>0.75167664000000001</v>
      </c>
      <c r="V45">
        <f t="shared" si="13"/>
        <v>0.01</v>
      </c>
      <c r="W45">
        <f t="shared" si="14"/>
        <v>2.7012183735814914E-4</v>
      </c>
      <c r="X45">
        <f t="shared" si="15"/>
        <v>2.0304427509600003E-4</v>
      </c>
      <c r="Y45">
        <f t="shared" si="16"/>
        <v>2.7012183735814916E-6</v>
      </c>
      <c r="Z45">
        <f t="shared" si="17"/>
        <v>6.4376343888567614E-5</v>
      </c>
      <c r="AB45">
        <f t="shared" si="18"/>
        <v>-44.147747509226086</v>
      </c>
      <c r="AC45">
        <f t="shared" si="19"/>
        <v>-39.655085798825276</v>
      </c>
      <c r="AE45">
        <f t="shared" si="2"/>
        <v>0</v>
      </c>
      <c r="AF45">
        <f t="shared" si="25"/>
        <v>0</v>
      </c>
      <c r="AG45">
        <f t="shared" si="25"/>
        <v>-1.6094085972141903E-3</v>
      </c>
      <c r="AH45">
        <f t="shared" si="4"/>
        <v>-10.152213754800002</v>
      </c>
      <c r="AI45">
        <f t="shared" si="23"/>
        <v>-10.153823163397217</v>
      </c>
      <c r="AJ45">
        <f t="shared" si="6"/>
        <v>-4.4926617104008102</v>
      </c>
      <c r="AK45">
        <f t="shared" si="20"/>
        <v>-3.0903423256458264</v>
      </c>
      <c r="AL45">
        <f t="shared" si="7"/>
        <v>-17.736827199443852</v>
      </c>
      <c r="AN45">
        <f t="shared" si="26"/>
        <v>0</v>
      </c>
      <c r="AO45">
        <f t="shared" si="26"/>
        <v>0</v>
      </c>
      <c r="AP45">
        <f t="shared" si="26"/>
        <v>-1.3788256845592145E-5</v>
      </c>
      <c r="AQ45">
        <f t="shared" si="26"/>
        <v>-8.6976875260165065E-2</v>
      </c>
      <c r="AR45">
        <f t="shared" si="26"/>
        <v>-8.6990663517010666E-2</v>
      </c>
      <c r="AS45">
        <f t="shared" si="26"/>
        <v>-3.8489898519611009E-2</v>
      </c>
      <c r="AT45">
        <f t="shared" si="26"/>
        <v>-2.6475833297129051E-2</v>
      </c>
      <c r="AU45">
        <f t="shared" si="24"/>
        <v>-0.15195639533375072</v>
      </c>
      <c r="AW45">
        <v>42</v>
      </c>
      <c r="AX45">
        <f>IF(Z45&gt;0, (R45*SUMPRODUCT(K45:$K$98, X45:$X$98)-K45*$AZ$3)/Z45, 0)</f>
        <v>-615988.47345954191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0.75374016600000004</v>
      </c>
      <c r="Q46" s="4">
        <f t="shared" si="22"/>
        <v>25</v>
      </c>
      <c r="R46">
        <f t="shared" si="0"/>
        <v>50000</v>
      </c>
      <c r="S46">
        <f t="shared" si="1"/>
        <v>-2332842.0292559699</v>
      </c>
      <c r="U46">
        <f t="shared" si="12"/>
        <v>0.75374016600000004</v>
      </c>
      <c r="V46">
        <f t="shared" si="13"/>
        <v>0.01</v>
      </c>
      <c r="W46">
        <f t="shared" si="14"/>
        <v>6.4376343888567614E-5</v>
      </c>
      <c r="X46">
        <f t="shared" si="15"/>
        <v>4.8523036129042042E-5</v>
      </c>
      <c r="Y46">
        <f t="shared" si="16"/>
        <v>6.437634388856762E-7</v>
      </c>
      <c r="Z46">
        <f t="shared" si="17"/>
        <v>1.5209544320639897E-5</v>
      </c>
      <c r="AB46">
        <f t="shared" si="18"/>
        <v>-39.655085798825276</v>
      </c>
      <c r="AC46">
        <f t="shared" si="19"/>
        <v>-35.481464237020191</v>
      </c>
      <c r="AE46">
        <f t="shared" si="2"/>
        <v>0</v>
      </c>
      <c r="AF46">
        <f t="shared" si="25"/>
        <v>0</v>
      </c>
      <c r="AG46">
        <f t="shared" si="25"/>
        <v>-3.8023860801599744E-4</v>
      </c>
      <c r="AH46">
        <f t="shared" si="4"/>
        <v>-2.4261518064521019</v>
      </c>
      <c r="AI46">
        <f t="shared" si="23"/>
        <v>-2.4265320450601178</v>
      </c>
      <c r="AJ46">
        <f t="shared" si="6"/>
        <v>-4.1736215618050849</v>
      </c>
      <c r="AK46">
        <f t="shared" si="20"/>
        <v>-2.7758560059177695</v>
      </c>
      <c r="AL46">
        <f t="shared" si="7"/>
        <v>-9.3760096127829726</v>
      </c>
      <c r="AN46">
        <f t="shared" si="26"/>
        <v>0</v>
      </c>
      <c r="AO46">
        <f t="shared" si="26"/>
        <v>0</v>
      </c>
      <c r="AP46">
        <f t="shared" si="26"/>
        <v>-2.9085814941865747E-6</v>
      </c>
      <c r="AQ46">
        <f t="shared" si="26"/>
        <v>-1.855850536365582E-2</v>
      </c>
      <c r="AR46">
        <f t="shared" si="26"/>
        <v>-1.8561413945150006E-2</v>
      </c>
      <c r="AS46">
        <f t="shared" si="26"/>
        <v>-3.1925528293259509E-2</v>
      </c>
      <c r="AT46">
        <f t="shared" si="26"/>
        <v>-2.1233518214960962E-2</v>
      </c>
      <c r="AU46">
        <f t="shared" si="24"/>
        <v>-7.172046045337048E-2</v>
      </c>
      <c r="AW46">
        <v>43</v>
      </c>
      <c r="AX46">
        <f>IF(Z46&gt;0, (R46*SUMPRODUCT(K46:$K$98, X46:$X$98)-K46*$AZ$3)/Z46, 0)</f>
        <v>-2332842.0292559699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0.75596915499999995</v>
      </c>
      <c r="Q47" s="4">
        <f t="shared" si="22"/>
        <v>25</v>
      </c>
      <c r="R47">
        <f t="shared" si="0"/>
        <v>50000</v>
      </c>
      <c r="S47">
        <f t="shared" si="1"/>
        <v>-8904591.8386304136</v>
      </c>
      <c r="U47">
        <f t="shared" si="12"/>
        <v>0.75596915499999995</v>
      </c>
      <c r="V47">
        <f t="shared" si="13"/>
        <v>0.01</v>
      </c>
      <c r="W47">
        <f t="shared" si="14"/>
        <v>1.5209544320639897E-5</v>
      </c>
      <c r="X47">
        <f t="shared" si="15"/>
        <v>1.1497946368009191E-5</v>
      </c>
      <c r="Y47">
        <f t="shared" si="16"/>
        <v>1.5209544320639896E-7</v>
      </c>
      <c r="Z47">
        <f t="shared" si="17"/>
        <v>3.5595025094243064E-6</v>
      </c>
      <c r="AB47">
        <f t="shared" si="18"/>
        <v>-35.481464237020191</v>
      </c>
      <c r="AC47">
        <f t="shared" si="19"/>
        <v>-31.695916995004154</v>
      </c>
      <c r="AE47">
        <f t="shared" si="2"/>
        <v>0</v>
      </c>
      <c r="AF47">
        <f t="shared" si="25"/>
        <v>0</v>
      </c>
      <c r="AG47">
        <f t="shared" si="25"/>
        <v>-8.8987562735607658E-5</v>
      </c>
      <c r="AH47">
        <f t="shared" si="4"/>
        <v>-0.57489731840045954</v>
      </c>
      <c r="AI47">
        <f t="shared" si="23"/>
        <v>-0.57498630596319511</v>
      </c>
      <c r="AJ47">
        <f t="shared" si="6"/>
        <v>-3.7855472420160368</v>
      </c>
      <c r="AK47">
        <f t="shared" si="20"/>
        <v>-2.4837024965914134</v>
      </c>
      <c r="AL47">
        <f t="shared" si="7"/>
        <v>-6.8442360445706454</v>
      </c>
      <c r="AN47">
        <f t="shared" si="26"/>
        <v>0</v>
      </c>
      <c r="AO47">
        <f t="shared" si="26"/>
        <v>0</v>
      </c>
      <c r="AP47">
        <f t="shared" si="26"/>
        <v>-6.0776587931772018E-7</v>
      </c>
      <c r="AQ47">
        <f t="shared" si="26"/>
        <v>-3.9264248114443956E-3</v>
      </c>
      <c r="AR47">
        <f t="shared" si="26"/>
        <v>-3.9270325773237136E-3</v>
      </c>
      <c r="AS47">
        <f t="shared" si="26"/>
        <v>-2.5854471990410296E-2</v>
      </c>
      <c r="AT47">
        <f t="shared" si="26"/>
        <v>-1.6963152887886423E-2</v>
      </c>
      <c r="AU47">
        <f t="shared" si="24"/>
        <v>-4.6744657455620432E-2</v>
      </c>
      <c r="AW47">
        <v>44</v>
      </c>
      <c r="AX47">
        <f>IF(Z47&gt;0, (R47*SUMPRODUCT(K47:$K$98, X47:$X$98)-K47*$AZ$3)/Z47, 0)</f>
        <v>-8904591.8386304136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0.75842527199999998</v>
      </c>
      <c r="Q48" s="4">
        <f t="shared" si="22"/>
        <v>25</v>
      </c>
      <c r="R48">
        <f t="shared" si="0"/>
        <v>50000</v>
      </c>
      <c r="S48">
        <f t="shared" si="1"/>
        <v>-34336570.974375091</v>
      </c>
      <c r="U48">
        <f t="shared" si="12"/>
        <v>0.75842527199999998</v>
      </c>
      <c r="V48">
        <f t="shared" si="13"/>
        <v>0.01</v>
      </c>
      <c r="W48">
        <f t="shared" si="14"/>
        <v>3.5595025094243064E-6</v>
      </c>
      <c r="X48">
        <f t="shared" si="15"/>
        <v>2.699616658894812E-6</v>
      </c>
      <c r="Y48">
        <f t="shared" si="16"/>
        <v>3.5595025094243063E-8</v>
      </c>
      <c r="Z48">
        <f t="shared" si="17"/>
        <v>8.2429082543525133E-7</v>
      </c>
      <c r="AB48">
        <f t="shared" si="18"/>
        <v>-31.695916995004154</v>
      </c>
      <c r="AC48">
        <f t="shared" si="19"/>
        <v>-28.303320431083737</v>
      </c>
      <c r="AE48">
        <f t="shared" si="2"/>
        <v>0</v>
      </c>
      <c r="AF48">
        <f t="shared" si="25"/>
        <v>0</v>
      </c>
      <c r="AG48">
        <f t="shared" si="25"/>
        <v>-2.0607270635881284E-5</v>
      </c>
      <c r="AH48">
        <f t="shared" si="4"/>
        <v>-0.13498083294474059</v>
      </c>
      <c r="AI48">
        <f t="shared" si="23"/>
        <v>-0.13500144021537647</v>
      </c>
      <c r="AJ48">
        <f t="shared" si="6"/>
        <v>-3.3925965639204172</v>
      </c>
      <c r="AK48">
        <f t="shared" si="20"/>
        <v>-2.2187141896502909</v>
      </c>
      <c r="AL48">
        <f t="shared" si="7"/>
        <v>-5.7463121937860846</v>
      </c>
      <c r="AN48">
        <f t="shared" si="26"/>
        <v>0</v>
      </c>
      <c r="AO48">
        <f t="shared" si="26"/>
        <v>0</v>
      </c>
      <c r="AP48">
        <f t="shared" si="26"/>
        <v>-1.2566358767025168E-7</v>
      </c>
      <c r="AQ48">
        <f t="shared" si="26"/>
        <v>-8.231160755961804E-4</v>
      </c>
      <c r="AR48">
        <f t="shared" si="26"/>
        <v>-8.2324173918385058E-4</v>
      </c>
      <c r="AS48">
        <f t="shared" si="26"/>
        <v>-2.0688128150153539E-2</v>
      </c>
      <c r="AT48">
        <f t="shared" si="26"/>
        <v>-1.3529767721926518E-2</v>
      </c>
      <c r="AU48">
        <f t="shared" si="24"/>
        <v>-3.5041137611263908E-2</v>
      </c>
      <c r="AW48">
        <v>45</v>
      </c>
      <c r="AX48">
        <f>IF(Z48&gt;0, (R48*SUMPRODUCT(K48:$K$98, X48:$X$98)-K48*$AZ$3)/Z48, 0)</f>
        <v>-34336570.974375091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0.76114147499999996</v>
      </c>
      <c r="Q49" s="4">
        <f t="shared" si="22"/>
        <v>25</v>
      </c>
      <c r="R49">
        <f t="shared" si="0"/>
        <v>50000</v>
      </c>
      <c r="S49">
        <f t="shared" si="1"/>
        <v>-133962745.47459041</v>
      </c>
      <c r="U49">
        <f t="shared" si="12"/>
        <v>0.76114147499999996</v>
      </c>
      <c r="V49">
        <f t="shared" si="13"/>
        <v>0.01</v>
      </c>
      <c r="W49">
        <f t="shared" si="14"/>
        <v>8.2429082543525133E-7</v>
      </c>
      <c r="X49">
        <f t="shared" si="15"/>
        <v>6.2740193470075464E-7</v>
      </c>
      <c r="Y49">
        <f t="shared" si="16"/>
        <v>8.242908254352513E-9</v>
      </c>
      <c r="Z49">
        <f t="shared" si="17"/>
        <v>1.8864598248014417E-7</v>
      </c>
      <c r="AB49">
        <f t="shared" si="18"/>
        <v>-28.303320431083737</v>
      </c>
      <c r="AC49">
        <f t="shared" si="19"/>
        <v>-25.271533735791593</v>
      </c>
      <c r="AE49">
        <f t="shared" si="2"/>
        <v>0</v>
      </c>
      <c r="AF49">
        <f t="shared" si="25"/>
        <v>0</v>
      </c>
      <c r="AG49">
        <f t="shared" si="25"/>
        <v>-4.7161495620036046E-6</v>
      </c>
      <c r="AH49">
        <f t="shared" si="4"/>
        <v>-3.1370096735037732E-2</v>
      </c>
      <c r="AI49">
        <f t="shared" si="23"/>
        <v>-3.1374812884599736E-2</v>
      </c>
      <c r="AJ49">
        <f t="shared" si="6"/>
        <v>-3.0317866952921442</v>
      </c>
      <c r="AK49">
        <f t="shared" si="20"/>
        <v>-1.9812324301758617</v>
      </c>
      <c r="AL49">
        <f t="shared" si="7"/>
        <v>-5.0443939383526057</v>
      </c>
      <c r="AN49">
        <f t="shared" si="26"/>
        <v>0</v>
      </c>
      <c r="AO49">
        <f t="shared" si="26"/>
        <v>0</v>
      </c>
      <c r="AP49">
        <f t="shared" si="26"/>
        <v>-2.5677842250376784E-8</v>
      </c>
      <c r="AQ49">
        <f t="shared" si="26"/>
        <v>-1.7079958655915565E-4</v>
      </c>
      <c r="AR49">
        <f t="shared" si="26"/>
        <v>-1.7082526440140603E-4</v>
      </c>
      <c r="AS49">
        <f t="shared" si="26"/>
        <v>-1.6507055061550934E-2</v>
      </c>
      <c r="AT49">
        <f t="shared" si="26"/>
        <v>-1.0787141742335509E-2</v>
      </c>
      <c r="AU49">
        <f t="shared" si="24"/>
        <v>-2.746502206828785E-2</v>
      </c>
      <c r="AW49">
        <v>46</v>
      </c>
      <c r="AX49">
        <f>IF(Z49&gt;0, (R49*SUMPRODUCT(K49:$K$98, X49:$X$98)-K49*$AZ$3)/Z49, 0)</f>
        <v>-133962745.47459041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0.76383916100000004</v>
      </c>
      <c r="Q50" s="4">
        <f t="shared" si="22"/>
        <v>25</v>
      </c>
      <c r="R50">
        <f t="shared" si="0"/>
        <v>50000</v>
      </c>
      <c r="S50">
        <f t="shared" si="1"/>
        <v>-528873071.76609915</v>
      </c>
      <c r="U50">
        <f t="shared" si="12"/>
        <v>0.76383916100000004</v>
      </c>
      <c r="V50">
        <f t="shared" si="13"/>
        <v>0.01</v>
      </c>
      <c r="W50">
        <f t="shared" si="14"/>
        <v>1.8864598248014417E-7</v>
      </c>
      <c r="X50">
        <f t="shared" si="15"/>
        <v>1.4409518898365403E-7</v>
      </c>
      <c r="Y50">
        <f t="shared" si="16"/>
        <v>1.8864598248014416E-9</v>
      </c>
      <c r="Z50">
        <f t="shared" si="17"/>
        <v>4.2664333671688698E-8</v>
      </c>
      <c r="AB50">
        <f t="shared" si="18"/>
        <v>-25.271533735791593</v>
      </c>
      <c r="AC50">
        <f t="shared" si="19"/>
        <v>-22.564017203799818</v>
      </c>
      <c r="AE50">
        <f t="shared" si="2"/>
        <v>0</v>
      </c>
      <c r="AF50">
        <f t="shared" si="25"/>
        <v>0</v>
      </c>
      <c r="AG50">
        <f t="shared" si="25"/>
        <v>-1.0666083417922174E-6</v>
      </c>
      <c r="AH50">
        <f t="shared" si="4"/>
        <v>-7.2047594491827013E-3</v>
      </c>
      <c r="AI50">
        <f t="shared" si="23"/>
        <v>-7.2058260575244932E-3</v>
      </c>
      <c r="AJ50">
        <f t="shared" si="6"/>
        <v>-2.7075165319917751</v>
      </c>
      <c r="AK50">
        <f t="shared" si="20"/>
        <v>-1.7690073615054116</v>
      </c>
      <c r="AL50">
        <f t="shared" si="7"/>
        <v>-4.4837297195547112</v>
      </c>
      <c r="AN50">
        <f t="shared" si="26"/>
        <v>0</v>
      </c>
      <c r="AO50">
        <f t="shared" si="26"/>
        <v>0</v>
      </c>
      <c r="AP50">
        <f t="shared" si="26"/>
        <v>-5.1851092384418382E-9</v>
      </c>
      <c r="AQ50">
        <f t="shared" si="26"/>
        <v>-3.502453835860384E-5</v>
      </c>
      <c r="AR50">
        <f t="shared" si="26"/>
        <v>-3.5029723467842281E-5</v>
      </c>
      <c r="AS50">
        <f t="shared" si="26"/>
        <v>-1.3162065617896141E-2</v>
      </c>
      <c r="AT50">
        <f t="shared" si="26"/>
        <v>-8.5996856143097707E-3</v>
      </c>
      <c r="AU50">
        <f t="shared" si="24"/>
        <v>-2.1796780955673754E-2</v>
      </c>
      <c r="AW50">
        <v>47</v>
      </c>
      <c r="AX50">
        <f>IF(Z50&gt;0, (R50*SUMPRODUCT(K50:$K$98, X50:$X$98)-K50*$AZ$3)/Z50, 0)</f>
        <v>-528873071.76609915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0.76675259399999995</v>
      </c>
      <c r="Q51" s="4">
        <f t="shared" si="22"/>
        <v>25</v>
      </c>
      <c r="R51">
        <f t="shared" si="0"/>
        <v>50000</v>
      </c>
      <c r="S51">
        <f t="shared" si="1"/>
        <v>-2115181622.7421207</v>
      </c>
      <c r="U51">
        <f t="shared" si="12"/>
        <v>0.76675259399999995</v>
      </c>
      <c r="V51">
        <f t="shared" si="13"/>
        <v>0.01</v>
      </c>
      <c r="W51">
        <f t="shared" si="14"/>
        <v>4.2664333671688698E-8</v>
      </c>
      <c r="X51">
        <f t="shared" si="15"/>
        <v>3.271298851404885E-8</v>
      </c>
      <c r="Y51">
        <f t="shared" si="16"/>
        <v>4.2664333671688699E-10</v>
      </c>
      <c r="Z51">
        <f t="shared" si="17"/>
        <v>9.5247018209229613E-9</v>
      </c>
      <c r="AB51">
        <f t="shared" si="18"/>
        <v>-22.564017203799818</v>
      </c>
      <c r="AC51">
        <f t="shared" si="19"/>
        <v>-20.146474253714661</v>
      </c>
      <c r="AE51">
        <f t="shared" si="2"/>
        <v>0</v>
      </c>
      <c r="AF51">
        <f t="shared" si="25"/>
        <v>0</v>
      </c>
      <c r="AG51">
        <f t="shared" si="25"/>
        <v>-2.3811754552307403E-7</v>
      </c>
      <c r="AH51">
        <f t="shared" si="4"/>
        <v>-1.6356494257024426E-3</v>
      </c>
      <c r="AI51">
        <f t="shared" si="23"/>
        <v>-1.6358875432479656E-3</v>
      </c>
      <c r="AJ51">
        <f t="shared" si="6"/>
        <v>-2.4175429500851564</v>
      </c>
      <c r="AK51">
        <f t="shared" si="20"/>
        <v>-1.5794812042659874</v>
      </c>
      <c r="AL51">
        <f t="shared" si="7"/>
        <v>-3.9986600418943921</v>
      </c>
      <c r="AN51">
        <f t="shared" si="26"/>
        <v>0</v>
      </c>
      <c r="AO51">
        <f t="shared" si="26"/>
        <v>0</v>
      </c>
      <c r="AP51">
        <f t="shared" si="26"/>
        <v>-1.033537667239979E-9</v>
      </c>
      <c r="AQ51">
        <f t="shared" si="26"/>
        <v>-7.0994570691940074E-6</v>
      </c>
      <c r="AR51">
        <f t="shared" si="26"/>
        <v>-7.1004906068612471E-6</v>
      </c>
      <c r="AS51">
        <f t="shared" si="26"/>
        <v>-1.0493228021457782E-2</v>
      </c>
      <c r="AT51">
        <f t="shared" si="26"/>
        <v>-6.8556616259437863E-3</v>
      </c>
      <c r="AU51">
        <f t="shared" si="24"/>
        <v>-1.7355990138008429E-2</v>
      </c>
      <c r="AW51">
        <v>48</v>
      </c>
      <c r="AX51">
        <f>IF(Z51&gt;0, (R51*SUMPRODUCT(K51:$K$98, X51:$X$98)-K51*$AZ$3)/Z51, 0)</f>
        <v>-2115181622.7421207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0.76980532899999998</v>
      </c>
      <c r="Q52" s="4">
        <f t="shared" si="22"/>
        <v>25</v>
      </c>
      <c r="R52">
        <f t="shared" si="0"/>
        <v>50000</v>
      </c>
      <c r="S52">
        <f t="shared" si="1"/>
        <v>-8576754638.7228613</v>
      </c>
      <c r="U52">
        <f t="shared" si="12"/>
        <v>0.76980532899999998</v>
      </c>
      <c r="V52">
        <f t="shared" si="13"/>
        <v>0.01</v>
      </c>
      <c r="W52">
        <f t="shared" si="14"/>
        <v>9.5247018209229613E-9</v>
      </c>
      <c r="X52">
        <f t="shared" si="15"/>
        <v>7.3321662188824993E-9</v>
      </c>
      <c r="Y52">
        <f t="shared" si="16"/>
        <v>9.5247018209229615E-11</v>
      </c>
      <c r="Z52">
        <f t="shared" si="17"/>
        <v>2.0972885838312324E-9</v>
      </c>
      <c r="AB52">
        <f t="shared" si="18"/>
        <v>-20.146474253714661</v>
      </c>
      <c r="AC52">
        <f t="shared" si="19"/>
        <v>-17.987929590115023</v>
      </c>
      <c r="AE52">
        <f t="shared" si="2"/>
        <v>0</v>
      </c>
      <c r="AF52">
        <f t="shared" si="25"/>
        <v>0</v>
      </c>
      <c r="AG52">
        <f t="shared" si="25"/>
        <v>-5.2432214595780811E-8</v>
      </c>
      <c r="AH52">
        <f t="shared" si="4"/>
        <v>-3.6660831094412498E-4</v>
      </c>
      <c r="AI52">
        <f t="shared" si="23"/>
        <v>-3.6666074315872075E-4</v>
      </c>
      <c r="AJ52">
        <f t="shared" si="6"/>
        <v>-2.1585446635996384</v>
      </c>
      <c r="AK52">
        <f t="shared" si="20"/>
        <v>-1.4102531977600263</v>
      </c>
      <c r="AL52">
        <f t="shared" si="7"/>
        <v>-3.5691645221028239</v>
      </c>
      <c r="AN52">
        <f t="shared" si="26"/>
        <v>0</v>
      </c>
      <c r="AO52">
        <f t="shared" si="26"/>
        <v>0</v>
      </c>
      <c r="AP52">
        <f t="shared" si="26"/>
        <v>-2.0319597018215592E-10</v>
      </c>
      <c r="AQ52">
        <f t="shared" si="26"/>
        <v>-1.4207550070777938E-6</v>
      </c>
      <c r="AR52">
        <f t="shared" si="26"/>
        <v>-1.4209582030479759E-6</v>
      </c>
      <c r="AS52">
        <f t="shared" si="26"/>
        <v>-8.3652308124505265E-3</v>
      </c>
      <c r="AT52">
        <f t="shared" si="26"/>
        <v>-5.4652997003944116E-3</v>
      </c>
      <c r="AU52">
        <f t="shared" si="24"/>
        <v>-1.3831951471047989E-2</v>
      </c>
      <c r="AW52">
        <v>49</v>
      </c>
      <c r="AX52">
        <f>IF(Z52&gt;0, (R52*SUMPRODUCT(K52:$K$98, X52:$X$98)-K52*$AZ$3)/Z52, 0)</f>
        <v>-8576754638.7228613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0.772959481</v>
      </c>
      <c r="Q53" s="4">
        <f t="shared" si="22"/>
        <v>25</v>
      </c>
      <c r="R53">
        <f t="shared" si="0"/>
        <v>50000</v>
      </c>
      <c r="S53">
        <f t="shared" si="1"/>
        <v>-35282892171.786171</v>
      </c>
      <c r="U53">
        <f t="shared" si="12"/>
        <v>0.772959481</v>
      </c>
      <c r="V53">
        <f t="shared" si="13"/>
        <v>0.01</v>
      </c>
      <c r="W53">
        <f t="shared" si="14"/>
        <v>2.0972885838312324E-9</v>
      </c>
      <c r="X53">
        <f t="shared" si="15"/>
        <v>1.6211190952654144E-9</v>
      </c>
      <c r="Y53">
        <f t="shared" si="16"/>
        <v>2.0972885838312326E-11</v>
      </c>
      <c r="Z53">
        <f t="shared" si="17"/>
        <v>4.5519660272750564E-10</v>
      </c>
      <c r="AB53">
        <f t="shared" si="18"/>
        <v>-17.987929590115023</v>
      </c>
      <c r="AC53">
        <f t="shared" si="19"/>
        <v>-16.060652650997969</v>
      </c>
      <c r="AE53">
        <f t="shared" si="2"/>
        <v>0</v>
      </c>
      <c r="AF53">
        <f t="shared" si="25"/>
        <v>0</v>
      </c>
      <c r="AG53">
        <f t="shared" si="25"/>
        <v>-1.1379915068187641E-8</v>
      </c>
      <c r="AH53">
        <f t="shared" si="4"/>
        <v>-8.1055954763270725E-5</v>
      </c>
      <c r="AI53">
        <f t="shared" si="23"/>
        <v>-8.1067334678338918E-5</v>
      </c>
      <c r="AJ53">
        <f t="shared" si="6"/>
        <v>-1.9272769391170534</v>
      </c>
      <c r="AK53">
        <f t="shared" si="20"/>
        <v>-1.2591550713080517</v>
      </c>
      <c r="AL53">
        <f t="shared" si="7"/>
        <v>-3.1865130777597832</v>
      </c>
      <c r="AN53">
        <f t="shared" si="26"/>
        <v>0</v>
      </c>
      <c r="AO53">
        <f t="shared" si="26"/>
        <v>0</v>
      </c>
      <c r="AP53">
        <f t="shared" si="26"/>
        <v>-3.9376570381288963E-11</v>
      </c>
      <c r="AQ53">
        <f t="shared" si="26"/>
        <v>-2.8046830652373341E-7</v>
      </c>
      <c r="AR53">
        <f t="shared" si="26"/>
        <v>-2.8050768309411471E-7</v>
      </c>
      <c r="AS53">
        <f t="shared" si="26"/>
        <v>-6.66872780531779E-3</v>
      </c>
      <c r="AT53">
        <f t="shared" si="26"/>
        <v>-4.3569049495739949E-3</v>
      </c>
      <c r="AU53">
        <f t="shared" si="24"/>
        <v>-1.1025913262574879E-2</v>
      </c>
      <c r="AW53">
        <v>50</v>
      </c>
      <c r="AX53">
        <f>IF(Z53&gt;0, (R53*SUMPRODUCT(K53:$K$98, X53:$X$98)-K53*$AZ$3)/Z53, 0)</f>
        <v>-35282892171.786171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0.77634382000000002</v>
      </c>
      <c r="Q54" s="4">
        <f t="shared" si="22"/>
        <v>25</v>
      </c>
      <c r="R54">
        <f t="shared" si="0"/>
        <v>50000</v>
      </c>
      <c r="S54">
        <f t="shared" si="1"/>
        <v>-147445221713.17081</v>
      </c>
      <c r="U54">
        <f t="shared" si="12"/>
        <v>0.77634382000000002</v>
      </c>
      <c r="V54">
        <f t="shared" si="13"/>
        <v>0.01</v>
      </c>
      <c r="W54">
        <f t="shared" si="14"/>
        <v>4.5519660272750564E-10</v>
      </c>
      <c r="X54">
        <f t="shared" si="15"/>
        <v>3.5338906941249414E-10</v>
      </c>
      <c r="Y54">
        <f t="shared" si="16"/>
        <v>4.5519660272750566E-12</v>
      </c>
      <c r="Z54">
        <f t="shared" si="17"/>
        <v>9.7255567287736445E-11</v>
      </c>
      <c r="AB54">
        <f t="shared" si="18"/>
        <v>-16.060652650997969</v>
      </c>
      <c r="AC54">
        <f t="shared" si="19"/>
        <v>-14.339868681580501</v>
      </c>
      <c r="AE54">
        <f t="shared" si="2"/>
        <v>0</v>
      </c>
      <c r="AF54">
        <f t="shared" si="25"/>
        <v>0</v>
      </c>
      <c r="AG54">
        <f t="shared" si="25"/>
        <v>-2.4313891821934111E-9</v>
      </c>
      <c r="AH54">
        <f t="shared" si="4"/>
        <v>-1.7669453470624708E-5</v>
      </c>
      <c r="AI54">
        <f t="shared" si="23"/>
        <v>-1.7671884859806901E-5</v>
      </c>
      <c r="AJ54">
        <f t="shared" si="6"/>
        <v>-1.720783969417468</v>
      </c>
      <c r="AK54">
        <f t="shared" si="20"/>
        <v>-1.1242456855698579</v>
      </c>
      <c r="AL54">
        <f t="shared" si="7"/>
        <v>-2.8450473268721859</v>
      </c>
      <c r="AN54">
        <f t="shared" si="26"/>
        <v>0</v>
      </c>
      <c r="AO54">
        <f t="shared" si="26"/>
        <v>0</v>
      </c>
      <c r="AP54">
        <f t="shared" si="26"/>
        <v>-7.511649651042271E-12</v>
      </c>
      <c r="AQ54">
        <f t="shared" si="26"/>
        <v>-5.4588851907694154E-8</v>
      </c>
      <c r="AR54">
        <f t="shared" si="26"/>
        <v>-5.4596363557345192E-8</v>
      </c>
      <c r="AS54">
        <f t="shared" si="26"/>
        <v>-5.3162720300223947E-3</v>
      </c>
      <c r="AT54">
        <f t="shared" si="26"/>
        <v>-3.4732982171444189E-3</v>
      </c>
      <c r="AU54">
        <f t="shared" si="24"/>
        <v>-8.7896248435303716E-3</v>
      </c>
      <c r="AW54">
        <v>51</v>
      </c>
      <c r="AX54">
        <f>IF(Z54&gt;0, (R54*SUMPRODUCT(K54:$K$98, X54:$X$98)-K54*$AZ$3)/Z54, 0)</f>
        <v>-147445221713.17081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0.77982431100000005</v>
      </c>
      <c r="Q55" s="4">
        <f t="shared" si="22"/>
        <v>25</v>
      </c>
      <c r="R55">
        <f t="shared" si="0"/>
        <v>50000</v>
      </c>
      <c r="S55">
        <f t="shared" si="1"/>
        <v>-626368922590.88062</v>
      </c>
      <c r="U55">
        <f t="shared" si="12"/>
        <v>0.77982431100000005</v>
      </c>
      <c r="V55">
        <f t="shared" si="13"/>
        <v>0.01</v>
      </c>
      <c r="W55">
        <f t="shared" si="14"/>
        <v>9.7255567287736445E-11</v>
      </c>
      <c r="X55">
        <f t="shared" si="15"/>
        <v>7.584225575107322E-11</v>
      </c>
      <c r="Y55">
        <f t="shared" si="16"/>
        <v>9.7255567287736445E-13</v>
      </c>
      <c r="Z55">
        <f t="shared" si="17"/>
        <v>2.0440755863785861E-11</v>
      </c>
      <c r="AB55">
        <f t="shared" si="18"/>
        <v>-14.339868681580501</v>
      </c>
      <c r="AC55">
        <f t="shared" si="19"/>
        <v>-12.803454227342774</v>
      </c>
      <c r="AE55">
        <f t="shared" si="2"/>
        <v>0</v>
      </c>
      <c r="AF55">
        <f t="shared" si="25"/>
        <v>0</v>
      </c>
      <c r="AG55">
        <f t="shared" si="25"/>
        <v>-5.1101889659464654E-10</v>
      </c>
      <c r="AH55">
        <f t="shared" si="4"/>
        <v>-3.792112787553661E-6</v>
      </c>
      <c r="AI55">
        <f t="shared" si="23"/>
        <v>-3.7926238064502557E-6</v>
      </c>
      <c r="AJ55">
        <f t="shared" si="6"/>
        <v>-1.5364144542377272</v>
      </c>
      <c r="AK55">
        <f t="shared" si="20"/>
        <v>-1.0037908077106352</v>
      </c>
      <c r="AL55">
        <f t="shared" si="7"/>
        <v>-2.5402090545721689</v>
      </c>
      <c r="AN55">
        <f t="shared" si="26"/>
        <v>0</v>
      </c>
      <c r="AO55">
        <f t="shared" si="26"/>
        <v>0</v>
      </c>
      <c r="AP55">
        <f t="shared" si="26"/>
        <v>-1.4096126258343019E-12</v>
      </c>
      <c r="AQ55">
        <f t="shared" si="26"/>
        <v>-1.0460298238566838E-8</v>
      </c>
      <c r="AR55">
        <f t="shared" si="26"/>
        <v>-1.0461707851192672E-8</v>
      </c>
      <c r="AS55">
        <f t="shared" si="26"/>
        <v>-4.2381000539119928E-3</v>
      </c>
      <c r="AT55">
        <f t="shared" si="26"/>
        <v>-2.7688921205739742E-3</v>
      </c>
      <c r="AU55">
        <f t="shared" si="24"/>
        <v>-7.0070026361938181E-3</v>
      </c>
      <c r="AW55">
        <v>52</v>
      </c>
      <c r="AX55">
        <f>IF(Z55&gt;0, (R55*SUMPRODUCT(K55:$K$98, X55:$X$98)-K55*$AZ$3)/Z55, 0)</f>
        <v>-626368922590.88062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0.78351069500000003</v>
      </c>
      <c r="Q56" s="4">
        <f t="shared" si="22"/>
        <v>25</v>
      </c>
      <c r="R56">
        <f t="shared" si="0"/>
        <v>50000</v>
      </c>
      <c r="S56">
        <f t="shared" si="1"/>
        <v>-2708411300252.2451</v>
      </c>
      <c r="U56">
        <f t="shared" si="12"/>
        <v>0.78351069500000003</v>
      </c>
      <c r="V56">
        <f t="shared" si="13"/>
        <v>0.01</v>
      </c>
      <c r="W56">
        <f t="shared" si="14"/>
        <v>2.0440755863785861E-11</v>
      </c>
      <c r="X56">
        <f t="shared" si="15"/>
        <v>1.6015550833160185E-11</v>
      </c>
      <c r="Y56">
        <f t="shared" si="16"/>
        <v>2.0440755863785862E-13</v>
      </c>
      <c r="Z56">
        <f t="shared" si="17"/>
        <v>4.2207974719878179E-12</v>
      </c>
      <c r="AB56">
        <f t="shared" si="18"/>
        <v>-12.803454227342774</v>
      </c>
      <c r="AC56">
        <f t="shared" si="19"/>
        <v>-11.431655569207916</v>
      </c>
      <c r="AE56">
        <f t="shared" si="2"/>
        <v>0</v>
      </c>
      <c r="AF56">
        <f t="shared" si="25"/>
        <v>0</v>
      </c>
      <c r="AG56">
        <f t="shared" si="25"/>
        <v>-1.0551993679969545E-10</v>
      </c>
      <c r="AH56">
        <f t="shared" si="4"/>
        <v>-8.0077754165800926E-7</v>
      </c>
      <c r="AI56">
        <f t="shared" si="23"/>
        <v>-8.0088306159480898E-7</v>
      </c>
      <c r="AJ56">
        <f t="shared" si="6"/>
        <v>-1.3717986581348587</v>
      </c>
      <c r="AK56">
        <f t="shared" si="20"/>
        <v>-0.89624179591399433</v>
      </c>
      <c r="AL56">
        <f t="shared" si="7"/>
        <v>-2.2680412549319149</v>
      </c>
      <c r="AN56">
        <f t="shared" si="26"/>
        <v>0</v>
      </c>
      <c r="AO56">
        <f t="shared" si="26"/>
        <v>0</v>
      </c>
      <c r="AP56">
        <f t="shared" si="26"/>
        <v>-2.5988386734620545E-13</v>
      </c>
      <c r="AQ56">
        <f t="shared" si="26"/>
        <v>-1.9722260145503728E-9</v>
      </c>
      <c r="AR56">
        <f t="shared" si="26"/>
        <v>-1.9724858984177189E-9</v>
      </c>
      <c r="AS56">
        <f t="shared" si="26"/>
        <v>-3.3785875097060445E-3</v>
      </c>
      <c r="AT56">
        <f t="shared" si="26"/>
        <v>-2.2073438542858344E-3</v>
      </c>
      <c r="AU56">
        <f t="shared" si="24"/>
        <v>-5.5859333364777783E-3</v>
      </c>
      <c r="AW56">
        <v>53</v>
      </c>
      <c r="AX56">
        <f>IF(Z56&gt;0, (R56*SUMPRODUCT(K56:$K$98, X56:$X$98)-K56*$AZ$3)/Z56, 0)</f>
        <v>-2708411300252.2451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0.78741316699999997</v>
      </c>
      <c r="Q57" s="4">
        <f t="shared" si="22"/>
        <v>25</v>
      </c>
      <c r="R57">
        <f t="shared" si="0"/>
        <v>50000</v>
      </c>
      <c r="S57">
        <f t="shared" si="1"/>
        <v>-11936730239675.014</v>
      </c>
      <c r="U57">
        <f t="shared" si="12"/>
        <v>0.78741316699999997</v>
      </c>
      <c r="V57">
        <f t="shared" si="13"/>
        <v>0.01</v>
      </c>
      <c r="W57">
        <f t="shared" si="14"/>
        <v>4.2207974719878179E-12</v>
      </c>
      <c r="X57">
        <f t="shared" si="15"/>
        <v>3.3235115046835212E-12</v>
      </c>
      <c r="Y57">
        <f t="shared" si="16"/>
        <v>4.2207974719878177E-14</v>
      </c>
      <c r="Z57">
        <f t="shared" si="17"/>
        <v>8.5507799258441849E-13</v>
      </c>
      <c r="AB57">
        <f t="shared" si="18"/>
        <v>-11.431655569207916</v>
      </c>
      <c r="AC57">
        <f t="shared" si="19"/>
        <v>-10.206835331363035</v>
      </c>
      <c r="AE57">
        <f t="shared" si="2"/>
        <v>0</v>
      </c>
      <c r="AF57">
        <f t="shared" si="25"/>
        <v>0</v>
      </c>
      <c r="AG57">
        <f t="shared" si="25"/>
        <v>-2.1376949814610464E-11</v>
      </c>
      <c r="AH57">
        <f t="shared" si="4"/>
        <v>-1.6617557523417606E-7</v>
      </c>
      <c r="AI57">
        <f t="shared" si="23"/>
        <v>-1.6619695218399067E-7</v>
      </c>
      <c r="AJ57">
        <f t="shared" si="6"/>
        <v>-1.2248202378448809</v>
      </c>
      <c r="AK57">
        <f t="shared" si="20"/>
        <v>-0.80021588984455416</v>
      </c>
      <c r="AL57">
        <f t="shared" si="7"/>
        <v>-2.0250362938863873</v>
      </c>
      <c r="AN57">
        <f t="shared" si="26"/>
        <v>0</v>
      </c>
      <c r="AO57">
        <f t="shared" si="26"/>
        <v>0</v>
      </c>
      <c r="AP57">
        <f t="shared" si="26"/>
        <v>-4.7008080029874899E-14</v>
      </c>
      <c r="AQ57">
        <f t="shared" si="26"/>
        <v>-3.6542139114157765E-10</v>
      </c>
      <c r="AR57">
        <f t="shared" si="26"/>
        <v>-3.6546839922160752E-10</v>
      </c>
      <c r="AS57">
        <f t="shared" si="26"/>
        <v>-2.6933892937088203E-3</v>
      </c>
      <c r="AT57">
        <f t="shared" si="26"/>
        <v>-1.7596810076842956E-3</v>
      </c>
      <c r="AU57">
        <f t="shared" si="24"/>
        <v>-4.4530706668615147E-3</v>
      </c>
      <c r="AW57">
        <v>54</v>
      </c>
      <c r="AX57">
        <f>IF(Z57&gt;0, (R57*SUMPRODUCT(K57:$K$98, X57:$X$98)-K57*$AZ$3)/Z57, 0)</f>
        <v>-11936730239675.014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0.79138766699999996</v>
      </c>
      <c r="Q58" s="4">
        <f t="shared" si="22"/>
        <v>25</v>
      </c>
      <c r="R58">
        <f t="shared" si="0"/>
        <v>50000</v>
      </c>
      <c r="S58">
        <f t="shared" si="1"/>
        <v>-53661294322664.914</v>
      </c>
      <c r="U58">
        <f t="shared" si="12"/>
        <v>0.79138766699999996</v>
      </c>
      <c r="V58">
        <f t="shared" si="13"/>
        <v>0.01</v>
      </c>
      <c r="W58">
        <f t="shared" si="14"/>
        <v>8.5507799258441849E-13</v>
      </c>
      <c r="X58">
        <f t="shared" si="15"/>
        <v>6.7669817765442621E-13</v>
      </c>
      <c r="Y58">
        <f t="shared" si="16"/>
        <v>8.550779925844185E-15</v>
      </c>
      <c r="Z58">
        <f t="shared" si="17"/>
        <v>1.6982903500414809E-13</v>
      </c>
      <c r="AB58">
        <f t="shared" si="18"/>
        <v>-10.206835331363035</v>
      </c>
      <c r="AC58">
        <f t="shared" si="19"/>
        <v>-9.1132458318917529</v>
      </c>
      <c r="AE58">
        <f t="shared" si="2"/>
        <v>0</v>
      </c>
      <c r="AF58">
        <f t="shared" si="25"/>
        <v>0</v>
      </c>
      <c r="AG58">
        <f t="shared" si="25"/>
        <v>-4.2457258751037025E-12</v>
      </c>
      <c r="AH58">
        <f t="shared" si="4"/>
        <v>-3.3834908882721313E-8</v>
      </c>
      <c r="AI58">
        <f t="shared" si="23"/>
        <v>-3.3839154608596414E-8</v>
      </c>
      <c r="AJ58">
        <f t="shared" si="6"/>
        <v>-1.0935894994712818</v>
      </c>
      <c r="AK58">
        <f t="shared" si="20"/>
        <v>-0.71447847319541247</v>
      </c>
      <c r="AL58">
        <f t="shared" si="7"/>
        <v>-1.8080680065058488</v>
      </c>
      <c r="AN58">
        <f t="shared" si="26"/>
        <v>0</v>
      </c>
      <c r="AO58">
        <f t="shared" si="26"/>
        <v>0</v>
      </c>
      <c r="AP58">
        <f t="shared" si="26"/>
        <v>-8.3360575398072896E-15</v>
      </c>
      <c r="AQ58">
        <f t="shared" si="26"/>
        <v>-6.6431454973199959E-11</v>
      </c>
      <c r="AR58">
        <f t="shared" si="26"/>
        <v>-6.6439791030739758E-11</v>
      </c>
      <c r="AS58">
        <f t="shared" si="26"/>
        <v>-2.1471534575460533E-3</v>
      </c>
      <c r="AT58">
        <f t="shared" si="26"/>
        <v>-1.4028069260041767E-3</v>
      </c>
      <c r="AU58">
        <f t="shared" si="24"/>
        <v>-3.5499604499900209E-3</v>
      </c>
      <c r="AW58">
        <v>55</v>
      </c>
      <c r="AX58">
        <f>IF(Z58&gt;0, (R58*SUMPRODUCT(K58:$K$98, X58:$X$98)-K58*$AZ$3)/Z58, 0)</f>
        <v>-53661294322664.914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0.79554122000000005</v>
      </c>
      <c r="Q59" s="4">
        <f t="shared" si="22"/>
        <v>25</v>
      </c>
      <c r="R59">
        <f t="shared" si="0"/>
        <v>50000</v>
      </c>
      <c r="S59">
        <f t="shared" si="1"/>
        <v>-246385737539292.56</v>
      </c>
      <c r="U59">
        <f t="shared" si="12"/>
        <v>0.79554122000000005</v>
      </c>
      <c r="V59">
        <f t="shared" si="13"/>
        <v>0.01</v>
      </c>
      <c r="W59">
        <f t="shared" si="14"/>
        <v>1.6982903500414809E-13</v>
      </c>
      <c r="X59">
        <f t="shared" si="15"/>
        <v>1.3510599769862269E-13</v>
      </c>
      <c r="Y59">
        <f t="shared" si="16"/>
        <v>1.698290350041481E-15</v>
      </c>
      <c r="Z59">
        <f t="shared" si="17"/>
        <v>3.3024746955483921E-14</v>
      </c>
      <c r="AB59">
        <f t="shared" si="18"/>
        <v>-9.1132458318917529</v>
      </c>
      <c r="AC59">
        <f t="shared" si="19"/>
        <v>-8.136826635675412</v>
      </c>
      <c r="AE59">
        <f t="shared" si="2"/>
        <v>0</v>
      </c>
      <c r="AF59">
        <f t="shared" si="25"/>
        <v>0</v>
      </c>
      <c r="AG59">
        <f t="shared" si="25"/>
        <v>-8.2561867388709807E-13</v>
      </c>
      <c r="AH59">
        <f t="shared" si="4"/>
        <v>-6.7552998849311346E-9</v>
      </c>
      <c r="AI59">
        <f t="shared" si="23"/>
        <v>-6.7561255036050216E-9</v>
      </c>
      <c r="AJ59">
        <f t="shared" si="6"/>
        <v>-0.97641919621634088</v>
      </c>
      <c r="AK59">
        <f t="shared" si="20"/>
        <v>-0.63792720823242277</v>
      </c>
      <c r="AL59">
        <f t="shared" si="7"/>
        <v>-1.6143464112048891</v>
      </c>
      <c r="AN59">
        <f t="shared" si="26"/>
        <v>0</v>
      </c>
      <c r="AO59">
        <f t="shared" si="26"/>
        <v>0</v>
      </c>
      <c r="AP59">
        <f t="shared" si="26"/>
        <v>-1.4473389100006484E-15</v>
      </c>
      <c r="AQ59">
        <f t="shared" si="26"/>
        <v>-1.1842281045015159E-11</v>
      </c>
      <c r="AR59">
        <f t="shared" si="26"/>
        <v>-1.184372838392516E-11</v>
      </c>
      <c r="AS59">
        <f t="shared" si="26"/>
        <v>-1.711697590973726E-3</v>
      </c>
      <c r="AT59">
        <f t="shared" si="26"/>
        <v>-1.1183090928356724E-3</v>
      </c>
      <c r="AU59">
        <f t="shared" si="24"/>
        <v>-2.8300066956531266E-3</v>
      </c>
      <c r="AW59">
        <v>56</v>
      </c>
      <c r="AX59">
        <f>IF(Z59&gt;0, (R59*SUMPRODUCT(K59:$K$98, X59:$X$98)-K59*$AZ$3)/Z59, 0)</f>
        <v>-246385737539292.56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0.79972280399999995</v>
      </c>
      <c r="Q60" s="4">
        <f t="shared" si="22"/>
        <v>25</v>
      </c>
      <c r="R60">
        <f t="shared" si="0"/>
        <v>50000</v>
      </c>
      <c r="S60">
        <f t="shared" si="1"/>
        <v>-1156140989487751</v>
      </c>
      <c r="U60">
        <f t="shared" si="12"/>
        <v>0.79972280399999995</v>
      </c>
      <c r="V60">
        <f t="shared" si="13"/>
        <v>0.01</v>
      </c>
      <c r="W60">
        <f t="shared" si="14"/>
        <v>3.3024746955483921E-14</v>
      </c>
      <c r="X60">
        <f t="shared" si="15"/>
        <v>2.6410643236630064E-14</v>
      </c>
      <c r="Y60">
        <f t="shared" si="16"/>
        <v>3.3024746955483924E-16</v>
      </c>
      <c r="Z60">
        <f t="shared" si="17"/>
        <v>6.2838562492990176E-15</v>
      </c>
      <c r="AB60">
        <f t="shared" si="18"/>
        <v>-8.136826635675412</v>
      </c>
      <c r="AC60">
        <f t="shared" si="19"/>
        <v>-7.2650237818633538</v>
      </c>
      <c r="AE60">
        <f t="shared" si="2"/>
        <v>0</v>
      </c>
      <c r="AF60">
        <f t="shared" si="25"/>
        <v>0</v>
      </c>
      <c r="AG60">
        <f t="shared" si="25"/>
        <v>-1.5709640623247545E-13</v>
      </c>
      <c r="AH60">
        <f t="shared" si="4"/>
        <v>-1.3205321618315033E-9</v>
      </c>
      <c r="AI60">
        <f t="shared" si="23"/>
        <v>-1.3206892582377357E-9</v>
      </c>
      <c r="AJ60">
        <f t="shared" si="6"/>
        <v>-0.87180285381205813</v>
      </c>
      <c r="AK60">
        <f t="shared" si="20"/>
        <v>-0.56957786449727887</v>
      </c>
      <c r="AL60">
        <f t="shared" si="7"/>
        <v>-1.4413807196300263</v>
      </c>
      <c r="AN60">
        <f t="shared" si="26"/>
        <v>0</v>
      </c>
      <c r="AO60">
        <f t="shared" si="26"/>
        <v>0</v>
      </c>
      <c r="AP60">
        <f t="shared" si="26"/>
        <v>-2.4588891915769617E-16</v>
      </c>
      <c r="AQ60">
        <f t="shared" si="26"/>
        <v>-2.0669105918643253E-12</v>
      </c>
      <c r="AR60">
        <f t="shared" si="26"/>
        <v>-2.0671564807834827E-12</v>
      </c>
      <c r="AS60">
        <f t="shared" si="26"/>
        <v>-1.3645548398173825E-3</v>
      </c>
      <c r="AT60">
        <f t="shared" si="26"/>
        <v>-8.9150916202456376E-4</v>
      </c>
      <c r="AU60">
        <f t="shared" si="24"/>
        <v>-2.256064003909103E-3</v>
      </c>
      <c r="AW60">
        <v>57</v>
      </c>
      <c r="AX60">
        <f>IF(Z60&gt;0, (R60*SUMPRODUCT(K60:$K$98, X60:$X$98)-K60*$AZ$3)/Z60, 0)</f>
        <v>-1156140989487751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0.80383592599999998</v>
      </c>
      <c r="Q61" s="4">
        <f t="shared" si="22"/>
        <v>25</v>
      </c>
      <c r="R61">
        <f t="shared" si="0"/>
        <v>50000</v>
      </c>
      <c r="S61">
        <f t="shared" si="1"/>
        <v>-5544940645284490</v>
      </c>
      <c r="U61">
        <f t="shared" si="12"/>
        <v>0.80383592599999998</v>
      </c>
      <c r="V61">
        <f t="shared" si="13"/>
        <v>0.01</v>
      </c>
      <c r="W61">
        <f t="shared" si="14"/>
        <v>6.2838562492990176E-15</v>
      </c>
      <c r="X61">
        <f t="shared" si="15"/>
        <v>5.0511894070061625E-15</v>
      </c>
      <c r="Y61">
        <f t="shared" si="16"/>
        <v>6.2838562492990183E-17</v>
      </c>
      <c r="Z61">
        <f t="shared" si="17"/>
        <v>1.169828279799865E-15</v>
      </c>
      <c r="AB61">
        <f t="shared" si="18"/>
        <v>-7.2650237818633538</v>
      </c>
      <c r="AC61">
        <f t="shared" si="19"/>
        <v>-6.4866283766655082</v>
      </c>
      <c r="AE61">
        <f t="shared" si="2"/>
        <v>0</v>
      </c>
      <c r="AF61">
        <f t="shared" si="25"/>
        <v>0</v>
      </c>
      <c r="AG61">
        <f t="shared" si="25"/>
        <v>-2.9245706994996626E-14</v>
      </c>
      <c r="AH61">
        <f t="shared" si="4"/>
        <v>-2.5255947035030812E-10</v>
      </c>
      <c r="AI61">
        <f t="shared" si="23"/>
        <v>-2.525887160573031E-10</v>
      </c>
      <c r="AJ61">
        <f t="shared" si="6"/>
        <v>-0.77839540519784567</v>
      </c>
      <c r="AK61">
        <f t="shared" si="20"/>
        <v>-0.50855166473043478</v>
      </c>
      <c r="AL61">
        <f t="shared" si="7"/>
        <v>-1.2869470701808692</v>
      </c>
      <c r="AN61">
        <f t="shared" si="26"/>
        <v>0</v>
      </c>
      <c r="AO61">
        <f t="shared" si="26"/>
        <v>0</v>
      </c>
      <c r="AP61">
        <f t="shared" si="26"/>
        <v>-4.0871145483797654E-17</v>
      </c>
      <c r="AQ61">
        <f t="shared" si="26"/>
        <v>-3.5295419111476036E-13</v>
      </c>
      <c r="AR61">
        <f t="shared" si="26"/>
        <v>-3.5299506226024413E-13</v>
      </c>
      <c r="AS61">
        <f t="shared" si="26"/>
        <v>-1.0878147638969206E-3</v>
      </c>
      <c r="AT61">
        <f t="shared" si="26"/>
        <v>-7.107056457476311E-4</v>
      </c>
      <c r="AU61">
        <f t="shared" si="24"/>
        <v>-1.7985204099975468E-3</v>
      </c>
      <c r="AW61">
        <v>58</v>
      </c>
      <c r="AX61">
        <f>IF(Z61&gt;0, (R61*SUMPRODUCT(K61:$K$98, X61:$X$98)-K61*$AZ$3)/Z61, 0)</f>
        <v>-5544940645284490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0.80804740799999997</v>
      </c>
      <c r="Q62" s="4">
        <f t="shared" si="22"/>
        <v>25</v>
      </c>
      <c r="R62">
        <f t="shared" si="0"/>
        <v>50000</v>
      </c>
      <c r="S62">
        <f t="shared" si="1"/>
        <v>-2.7209504450815472E+16</v>
      </c>
      <c r="U62">
        <f t="shared" si="12"/>
        <v>0.80804740799999997</v>
      </c>
      <c r="V62">
        <f t="shared" si="13"/>
        <v>0.01</v>
      </c>
      <c r="W62">
        <f t="shared" si="14"/>
        <v>1.169828279799865E-15</v>
      </c>
      <c r="X62">
        <f t="shared" si="15"/>
        <v>9.4527670929737959E-16</v>
      </c>
      <c r="Y62">
        <f t="shared" si="16"/>
        <v>1.1698282797998651E-17</v>
      </c>
      <c r="Z62">
        <f t="shared" si="17"/>
        <v>2.128532877044868E-16</v>
      </c>
      <c r="AB62">
        <f t="shared" si="18"/>
        <v>-6.4866283766655082</v>
      </c>
      <c r="AC62">
        <f t="shared" si="19"/>
        <v>-5.7916324791659397</v>
      </c>
      <c r="AE62">
        <f t="shared" si="2"/>
        <v>0</v>
      </c>
      <c r="AF62">
        <f t="shared" si="25"/>
        <v>0</v>
      </c>
      <c r="AG62">
        <f t="shared" si="25"/>
        <v>-5.3213321926121697E-15</v>
      </c>
      <c r="AH62">
        <f t="shared" si="4"/>
        <v>-4.7263835464868981E-11</v>
      </c>
      <c r="AI62">
        <f t="shared" si="23"/>
        <v>-4.7269156797061596E-11</v>
      </c>
      <c r="AJ62">
        <f t="shared" si="6"/>
        <v>-0.69499589749956847</v>
      </c>
      <c r="AK62">
        <f t="shared" si="20"/>
        <v>-0.45406398636658563</v>
      </c>
      <c r="AL62">
        <f t="shared" si="7"/>
        <v>-1.1490598839134232</v>
      </c>
      <c r="AN62">
        <f t="shared" si="26"/>
        <v>0</v>
      </c>
      <c r="AO62">
        <f t="shared" si="26"/>
        <v>0</v>
      </c>
      <c r="AP62">
        <f t="shared" si="26"/>
        <v>-6.6398311239161432E-18</v>
      </c>
      <c r="AQ62">
        <f t="shared" si="26"/>
        <v>-5.897468423245285E-14</v>
      </c>
      <c r="AR62">
        <f t="shared" si="26"/>
        <v>-5.8981324063576768E-14</v>
      </c>
      <c r="AS62">
        <f t="shared" si="26"/>
        <v>-8.6719926969009559E-4</v>
      </c>
      <c r="AT62">
        <f t="shared" si="26"/>
        <v>-5.665701895311131E-4</v>
      </c>
      <c r="AU62">
        <f t="shared" si="24"/>
        <v>-1.4337694592801899E-3</v>
      </c>
      <c r="AW62">
        <v>59</v>
      </c>
      <c r="AX62">
        <f>IF(Z62&gt;0, (R62*SUMPRODUCT(K62:$K$98, X62:$X$98)-K62*$AZ$3)/Z62, 0)</f>
        <v>-2.7209504450815472E+16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0.81233261800000001</v>
      </c>
      <c r="Q63" s="4">
        <f t="shared" si="22"/>
        <v>25</v>
      </c>
      <c r="R63">
        <f t="shared" si="0"/>
        <v>50000</v>
      </c>
      <c r="S63">
        <f t="shared" si="1"/>
        <v>-1.3673978942580498E+17</v>
      </c>
      <c r="U63">
        <f t="shared" si="12"/>
        <v>0.81233261800000001</v>
      </c>
      <c r="V63">
        <f t="shared" si="13"/>
        <v>0.01</v>
      </c>
      <c r="W63">
        <f t="shared" si="14"/>
        <v>2.128532877044868E-16</v>
      </c>
      <c r="X63">
        <f t="shared" si="15"/>
        <v>1.7290766845089297E-16</v>
      </c>
      <c r="Y63">
        <f t="shared" si="16"/>
        <v>2.1285328770448679E-18</v>
      </c>
      <c r="Z63">
        <f t="shared" si="17"/>
        <v>3.781708637654896E-17</v>
      </c>
      <c r="AB63">
        <f t="shared" si="18"/>
        <v>-5.7916324791659397</v>
      </c>
      <c r="AC63">
        <f t="shared" si="19"/>
        <v>-5.1711004278267829</v>
      </c>
      <c r="AE63">
        <f t="shared" si="2"/>
        <v>0</v>
      </c>
      <c r="AF63">
        <f t="shared" si="25"/>
        <v>0</v>
      </c>
      <c r="AG63">
        <f t="shared" si="25"/>
        <v>-9.4542715941372408E-16</v>
      </c>
      <c r="AH63">
        <f t="shared" si="4"/>
        <v>-8.6453834225446489E-12</v>
      </c>
      <c r="AI63">
        <f t="shared" si="23"/>
        <v>-8.6463288497040625E-12</v>
      </c>
      <c r="AJ63">
        <f t="shared" si="6"/>
        <v>-0.62053205133915679</v>
      </c>
      <c r="AK63">
        <f t="shared" si="20"/>
        <v>-0.4054142735416158</v>
      </c>
      <c r="AL63">
        <f t="shared" si="7"/>
        <v>-1.0259463248894189</v>
      </c>
      <c r="AN63">
        <f t="shared" si="26"/>
        <v>0</v>
      </c>
      <c r="AO63">
        <f t="shared" si="26"/>
        <v>0</v>
      </c>
      <c r="AP63">
        <f t="shared" si="26"/>
        <v>-1.0532869756324098E-18</v>
      </c>
      <c r="AQ63">
        <f t="shared" si="26"/>
        <v>-9.6316989285155067E-15</v>
      </c>
      <c r="AR63">
        <f t="shared" si="26"/>
        <v>-9.6327522154911383E-15</v>
      </c>
      <c r="AS63">
        <f t="shared" si="26"/>
        <v>-6.9132594841394602E-4</v>
      </c>
      <c r="AT63">
        <f t="shared" si="26"/>
        <v>-4.5166628629714851E-4</v>
      </c>
      <c r="AU63">
        <f t="shared" si="24"/>
        <v>-1.1429922347207272E-3</v>
      </c>
      <c r="AW63">
        <v>60</v>
      </c>
      <c r="AX63">
        <f>IF(Z63&gt;0, (R63*SUMPRODUCT(K63:$K$98, X63:$X$98)-K63*$AZ$3)/Z63, 0)</f>
        <v>-1.3673978942580498E+17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0.81666386499999999</v>
      </c>
      <c r="Q64" s="4">
        <f t="shared" si="22"/>
        <v>25</v>
      </c>
      <c r="R64">
        <f t="shared" si="0"/>
        <v>50000</v>
      </c>
      <c r="S64">
        <f t="shared" si="1"/>
        <v>-7.0434879433311309E+17</v>
      </c>
      <c r="U64">
        <f t="shared" si="12"/>
        <v>0.81666386499999999</v>
      </c>
      <c r="V64">
        <f t="shared" si="13"/>
        <v>0.01</v>
      </c>
      <c r="W64">
        <f t="shared" si="14"/>
        <v>3.781708637654896E-17</v>
      </c>
      <c r="X64">
        <f t="shared" si="15"/>
        <v>3.0883847923311316E-17</v>
      </c>
      <c r="Y64">
        <f t="shared" si="16"/>
        <v>3.7817086376548961E-19</v>
      </c>
      <c r="Z64">
        <f t="shared" si="17"/>
        <v>6.5550675894721551E-18</v>
      </c>
      <c r="AB64">
        <f t="shared" si="18"/>
        <v>-5.1711004278267829</v>
      </c>
      <c r="AC64">
        <f t="shared" si="19"/>
        <v>-4.6170539534167787</v>
      </c>
      <c r="AE64">
        <f t="shared" si="2"/>
        <v>0</v>
      </c>
      <c r="AF64">
        <f t="shared" si="25"/>
        <v>0</v>
      </c>
      <c r="AG64">
        <f t="shared" si="25"/>
        <v>-1.6387668973680387E-16</v>
      </c>
      <c r="AH64">
        <f t="shared" si="4"/>
        <v>-1.5441923961655658E-12</v>
      </c>
      <c r="AI64">
        <f t="shared" si="23"/>
        <v>-1.5443562728553026E-12</v>
      </c>
      <c r="AJ64">
        <f t="shared" si="6"/>
        <v>-0.55404647441000421</v>
      </c>
      <c r="AK64">
        <f t="shared" si="20"/>
        <v>-0.36197702994787484</v>
      </c>
      <c r="AL64">
        <f t="shared" si="7"/>
        <v>-0.91602350435942337</v>
      </c>
      <c r="AN64">
        <f t="shared" si="26"/>
        <v>0</v>
      </c>
      <c r="AO64">
        <f t="shared" si="26"/>
        <v>0</v>
      </c>
      <c r="AP64">
        <f t="shared" si="26"/>
        <v>-1.6301133339460818E-19</v>
      </c>
      <c r="AQ64">
        <f t="shared" si="26"/>
        <v>-1.5360382365609364E-15</v>
      </c>
      <c r="AR64">
        <f t="shared" si="26"/>
        <v>-1.536201247894331E-15</v>
      </c>
      <c r="AS64">
        <f t="shared" si="26"/>
        <v>-5.511208134677928E-4</v>
      </c>
      <c r="AT64">
        <f t="shared" si="26"/>
        <v>-3.6006559813229675E-4</v>
      </c>
      <c r="AU64">
        <f t="shared" si="24"/>
        <v>-9.1118641160162575E-4</v>
      </c>
      <c r="AW64">
        <v>61</v>
      </c>
      <c r="AX64">
        <f>IF(Z64&gt;0, (R64*SUMPRODUCT(K64:$K$98, X64:$X$98)-K64*$AZ$3)/Z64, 0)</f>
        <v>-7.0434879433311309E+17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0.82101379900000004</v>
      </c>
      <c r="Q65" s="4">
        <f t="shared" si="22"/>
        <v>25</v>
      </c>
      <c r="R65">
        <f t="shared" si="0"/>
        <v>50000</v>
      </c>
      <c r="S65">
        <f t="shared" si="1"/>
        <v>-3.7215041723030211E+18</v>
      </c>
      <c r="U65">
        <f t="shared" si="12"/>
        <v>0.82101379900000004</v>
      </c>
      <c r="V65">
        <f t="shared" si="13"/>
        <v>0.01</v>
      </c>
      <c r="W65">
        <f t="shared" si="14"/>
        <v>6.5550675894721551E-18</v>
      </c>
      <c r="X65">
        <f t="shared" si="15"/>
        <v>5.3818009443343064E-18</v>
      </c>
      <c r="Y65">
        <f t="shared" si="16"/>
        <v>6.5550675894721554E-20</v>
      </c>
      <c r="Z65">
        <f t="shared" si="17"/>
        <v>1.1077159692431272E-18</v>
      </c>
      <c r="AB65">
        <f t="shared" si="18"/>
        <v>-4.6170539534167787</v>
      </c>
      <c r="AC65">
        <f t="shared" si="19"/>
        <v>-4.1223696012649826</v>
      </c>
      <c r="AE65">
        <f t="shared" si="2"/>
        <v>0</v>
      </c>
      <c r="AF65">
        <f t="shared" si="25"/>
        <v>0</v>
      </c>
      <c r="AG65">
        <f t="shared" si="25"/>
        <v>-2.7692899231078178E-17</v>
      </c>
      <c r="AH65">
        <f t="shared" si="4"/>
        <v>-2.690900472167153E-13</v>
      </c>
      <c r="AI65">
        <f t="shared" si="23"/>
        <v>-2.6911774011594639E-13</v>
      </c>
      <c r="AJ65">
        <f t="shared" si="6"/>
        <v>-0.49468435215179607</v>
      </c>
      <c r="AK65">
        <f t="shared" si="20"/>
        <v>-0.32319377673917454</v>
      </c>
      <c r="AL65">
        <f t="shared" si="7"/>
        <v>-0.81787812889123979</v>
      </c>
      <c r="AN65">
        <f t="shared" si="26"/>
        <v>0</v>
      </c>
      <c r="AO65">
        <f t="shared" si="26"/>
        <v>0</v>
      </c>
      <c r="AP65">
        <f t="shared" si="26"/>
        <v>-2.4595237455624347E-20</v>
      </c>
      <c r="AQ65">
        <f t="shared" si="26"/>
        <v>-2.3899027519707645E-16</v>
      </c>
      <c r="AR65">
        <f t="shared" si="26"/>
        <v>-2.3901487043453207E-16</v>
      </c>
      <c r="AS65">
        <f t="shared" si="26"/>
        <v>-4.393501382874682E-4</v>
      </c>
      <c r="AT65">
        <f t="shared" si="26"/>
        <v>-2.8704209034781353E-4</v>
      </c>
      <c r="AU65">
        <f t="shared" si="24"/>
        <v>-7.2639222863552086E-4</v>
      </c>
      <c r="AW65">
        <v>62</v>
      </c>
      <c r="AX65">
        <f>IF(Z65&gt;0, (R65*SUMPRODUCT(K65:$K$98, X65:$X$98)-K65*$AZ$3)/Z65, 0)</f>
        <v>-3.7215041723030211E+18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0.82538683700000004</v>
      </c>
      <c r="Q66" s="4">
        <f t="shared" si="22"/>
        <v>25</v>
      </c>
      <c r="R66">
        <f t="shared" si="0"/>
        <v>50000</v>
      </c>
      <c r="S66">
        <f t="shared" si="1"/>
        <v>-2.0185333431770665E+19</v>
      </c>
      <c r="U66">
        <f t="shared" si="12"/>
        <v>0.82538683700000004</v>
      </c>
      <c r="V66">
        <f t="shared" si="13"/>
        <v>0.01</v>
      </c>
      <c r="W66">
        <f t="shared" si="14"/>
        <v>1.1077159692431272E-18</v>
      </c>
      <c r="X66">
        <f t="shared" si="15"/>
        <v>9.1429418014797416E-19</v>
      </c>
      <c r="Y66">
        <f t="shared" si="16"/>
        <v>1.1077159692431271E-20</v>
      </c>
      <c r="Z66">
        <f t="shared" si="17"/>
        <v>1.8234462940272175E-19</v>
      </c>
      <c r="AB66">
        <f t="shared" si="18"/>
        <v>-4.1223696012649826</v>
      </c>
      <c r="AC66">
        <f t="shared" si="19"/>
        <v>-3.6806871439865914</v>
      </c>
      <c r="AE66">
        <f t="shared" si="2"/>
        <v>0</v>
      </c>
      <c r="AF66">
        <f t="shared" si="25"/>
        <v>0</v>
      </c>
      <c r="AG66">
        <f t="shared" si="25"/>
        <v>-4.5586157350680434E-18</v>
      </c>
      <c r="AH66">
        <f t="shared" si="4"/>
        <v>-4.5714709007398707E-14</v>
      </c>
      <c r="AI66">
        <f t="shared" si="23"/>
        <v>-4.5719267623133774E-14</v>
      </c>
      <c r="AJ66">
        <f t="shared" si="6"/>
        <v>-0.44168245727839128</v>
      </c>
      <c r="AK66">
        <f t="shared" si="20"/>
        <v>-0.28856587208854884</v>
      </c>
      <c r="AL66">
        <f t="shared" si="7"/>
        <v>-0.73024832936698592</v>
      </c>
      <c r="AN66">
        <f t="shared" si="26"/>
        <v>0</v>
      </c>
      <c r="AO66">
        <f t="shared" si="26"/>
        <v>0</v>
      </c>
      <c r="AP66">
        <f t="shared" si="26"/>
        <v>-3.6149105645592796E-21</v>
      </c>
      <c r="AQ66">
        <f t="shared" si="26"/>
        <v>-3.6251045087074486E-17</v>
      </c>
      <c r="AR66">
        <f t="shared" si="26"/>
        <v>-3.6254659997639047E-17</v>
      </c>
      <c r="AS66">
        <f t="shared" si="26"/>
        <v>-3.5024724034396536E-4</v>
      </c>
      <c r="AT66">
        <f t="shared" si="26"/>
        <v>-2.2882819702472391E-4</v>
      </c>
      <c r="AU66">
        <f t="shared" si="24"/>
        <v>-5.7907543736872562E-4</v>
      </c>
      <c r="AW66">
        <v>63</v>
      </c>
      <c r="AX66">
        <f>IF(Z66&gt;0, (R66*SUMPRODUCT(K66:$K$98, X66:$X$98)-K66*$AZ$3)/Z66, 0)</f>
        <v>-2.0185333431770665E+19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0.82979096200000002</v>
      </c>
      <c r="Q67" s="4">
        <f t="shared" si="22"/>
        <v>25</v>
      </c>
      <c r="R67">
        <f t="shared" ref="R67:R79" si="27">$C$6</f>
        <v>50000</v>
      </c>
      <c r="S67">
        <f t="shared" ref="S67:S79" si="28">AX67</f>
        <v>-1.1249439707333814E+20</v>
      </c>
      <c r="U67">
        <f t="shared" si="12"/>
        <v>0.82979096200000002</v>
      </c>
      <c r="V67">
        <f t="shared" si="13"/>
        <v>0.01</v>
      </c>
      <c r="W67">
        <f t="shared" si="14"/>
        <v>1.8234462940272175E-19</v>
      </c>
      <c r="X67">
        <f t="shared" si="15"/>
        <v>1.5130792544761796E-19</v>
      </c>
      <c r="Y67">
        <f t="shared" si="16"/>
        <v>1.8234462940272177E-21</v>
      </c>
      <c r="Z67">
        <f t="shared" si="17"/>
        <v>2.9213257661076573E-20</v>
      </c>
      <c r="AB67">
        <f t="shared" si="18"/>
        <v>-3.6806871439865914</v>
      </c>
      <c r="AC67">
        <f t="shared" si="19"/>
        <v>-3.2863278071308852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-7.3033144152691434E-19</v>
      </c>
      <c r="AH67">
        <f t="shared" ref="AH67:AH79" si="31">-X67*R67</f>
        <v>-7.5653962723808975E-15</v>
      </c>
      <c r="AI67">
        <f t="shared" si="23"/>
        <v>-7.5661266038224251E-15</v>
      </c>
      <c r="AJ67">
        <f t="shared" ref="AJ67:AJ79" si="32">AB67-AC67</f>
        <v>-0.39435933685570612</v>
      </c>
      <c r="AK67">
        <f t="shared" si="20"/>
        <v>-0.25764810007906142</v>
      </c>
      <c r="AL67">
        <f t="shared" ref="AL67:AL79" si="33">SUM(AI67:AK67)</f>
        <v>-0.65200743693477503</v>
      </c>
      <c r="AN67">
        <f t="shared" ref="AN67:AT79" si="34">AE67*$K67</f>
        <v>0</v>
      </c>
      <c r="AO67">
        <f t="shared" si="34"/>
        <v>0</v>
      </c>
      <c r="AP67">
        <f t="shared" si="34"/>
        <v>-5.1709048571792792E-22</v>
      </c>
      <c r="AQ67">
        <f t="shared" si="34"/>
        <v>-5.3564644909100131E-18</v>
      </c>
      <c r="AR67">
        <f t="shared" si="34"/>
        <v>-5.3569815813957319E-18</v>
      </c>
      <c r="AS67">
        <f t="shared" si="34"/>
        <v>-2.7921495563134967E-4</v>
      </c>
      <c r="AT67">
        <f t="shared" si="34"/>
        <v>-1.8242043767914849E-4</v>
      </c>
      <c r="AU67">
        <f t="shared" si="24"/>
        <v>-4.6163539331050348E-4</v>
      </c>
      <c r="AW67">
        <v>64</v>
      </c>
      <c r="AX67">
        <f>IF(Z67&gt;0, (R67*SUMPRODUCT(K67:$K$98, X67:$X$98)-K67*$AZ$3)/Z67, 0)</f>
        <v>-1.1249439707333814E+20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0.834201203</v>
      </c>
      <c r="Q68" s="4">
        <f t="shared" si="22"/>
        <v>25</v>
      </c>
      <c r="R68">
        <f t="shared" si="27"/>
        <v>50000</v>
      </c>
      <c r="S68">
        <f t="shared" si="28"/>
        <v>-6.4468678765432091E+20</v>
      </c>
      <c r="U68">
        <f t="shared" ref="U68:U79" si="38">M68</f>
        <v>0.834201203</v>
      </c>
      <c r="V68">
        <f t="shared" ref="V68:V79" si="39">$C$10</f>
        <v>0.01</v>
      </c>
      <c r="W68">
        <f t="shared" ref="W68:W79" si="40">Z67</f>
        <v>2.9213257661076573E-20</v>
      </c>
      <c r="X68">
        <f t="shared" ref="X68:X79" si="41">U68*W68</f>
        <v>2.4369734684419045E-20</v>
      </c>
      <c r="Y68">
        <f t="shared" ref="Y68:Y79" si="42">V68*W68</f>
        <v>2.9213257661076571E-22</v>
      </c>
      <c r="Z68">
        <f t="shared" ref="Z68:Z79" si="43">MAX(0, W68-X68-Y68)</f>
        <v>4.5513904000467621E-21</v>
      </c>
      <c r="AB68">
        <f t="shared" ref="AB68:AB79" si="44">AC67</f>
        <v>-3.2863278071308852</v>
      </c>
      <c r="AC68">
        <f t="shared" ref="AC68:AC79" si="45">S68*Z68</f>
        <v>-2.9342212563668615</v>
      </c>
      <c r="AE68">
        <f t="shared" si="29"/>
        <v>0</v>
      </c>
      <c r="AF68">
        <f t="shared" si="30"/>
        <v>0</v>
      </c>
      <c r="AG68">
        <f t="shared" si="30"/>
        <v>-1.1378476000116905E-19</v>
      </c>
      <c r="AH68">
        <f t="shared" si="31"/>
        <v>-1.2184867342209523E-15</v>
      </c>
      <c r="AI68">
        <f t="shared" si="23"/>
        <v>-1.2186005189809535E-15</v>
      </c>
      <c r="AJ68">
        <f t="shared" si="32"/>
        <v>-0.35210655076402375</v>
      </c>
      <c r="AK68">
        <f t="shared" ref="AK68:AK79" si="46">G68*SUM(AB68:AB68, AE68:AF68)</f>
        <v>-0.23004294649916199</v>
      </c>
      <c r="AL68">
        <f t="shared" si="33"/>
        <v>-0.58214949726318699</v>
      </c>
      <c r="AN68">
        <f t="shared" si="34"/>
        <v>0</v>
      </c>
      <c r="AO68">
        <f t="shared" si="34"/>
        <v>0</v>
      </c>
      <c r="AP68">
        <f t="shared" si="34"/>
        <v>-7.1930424656248938E-23</v>
      </c>
      <c r="AQ68">
        <f t="shared" si="34"/>
        <v>-7.7028125936741034E-19</v>
      </c>
      <c r="AR68">
        <f t="shared" si="34"/>
        <v>-7.7035318979206655E-19</v>
      </c>
      <c r="AS68">
        <f t="shared" si="34"/>
        <v>-2.2258845314999202E-4</v>
      </c>
      <c r="AT68">
        <f t="shared" si="34"/>
        <v>-1.4542445605799465E-4</v>
      </c>
      <c r="AU68">
        <f t="shared" si="24"/>
        <v>-3.6801290920798746E-4</v>
      </c>
      <c r="AW68">
        <v>65</v>
      </c>
      <c r="AX68">
        <f>IF(Z68&gt;0, (R68*SUMPRODUCT(K68:$K$98, X68:$X$98)-K68*$AZ$3)/Z68, 0)</f>
        <v>-6.4468678765432091E+20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25</v>
      </c>
      <c r="R69">
        <f t="shared" si="27"/>
        <v>50000</v>
      </c>
      <c r="S69">
        <f t="shared" si="28"/>
        <v>-3.8017334189957736E+21</v>
      </c>
      <c r="U69">
        <f t="shared" si="38"/>
        <v>0.83859190800000005</v>
      </c>
      <c r="V69">
        <f t="shared" si="39"/>
        <v>0.01</v>
      </c>
      <c r="W69">
        <f t="shared" si="40"/>
        <v>4.5513904000467621E-21</v>
      </c>
      <c r="X69">
        <f t="shared" si="41"/>
        <v>3.8167591596280976E-21</v>
      </c>
      <c r="Y69">
        <f t="shared" si="42"/>
        <v>4.5513904000467621E-23</v>
      </c>
      <c r="Z69">
        <f t="shared" si="43"/>
        <v>6.8911733641819682E-22</v>
      </c>
      <c r="AB69">
        <f t="shared" si="44"/>
        <v>-2.9342212563668615</v>
      </c>
      <c r="AC69">
        <f t="shared" si="45"/>
        <v>-2.619840407470412</v>
      </c>
      <c r="AE69">
        <f t="shared" si="29"/>
        <v>0</v>
      </c>
      <c r="AF69">
        <f t="shared" si="30"/>
        <v>0</v>
      </c>
      <c r="AG69">
        <f t="shared" si="30"/>
        <v>-1.722793341045492E-20</v>
      </c>
      <c r="AH69">
        <f t="shared" si="31"/>
        <v>-1.9083795798140489E-16</v>
      </c>
      <c r="AI69">
        <f t="shared" si="23"/>
        <v>-1.9085518591481536E-16</v>
      </c>
      <c r="AJ69">
        <f t="shared" si="32"/>
        <v>-0.31438084889644946</v>
      </c>
      <c r="AK69">
        <f t="shared" si="46"/>
        <v>-0.20539548794568033</v>
      </c>
      <c r="AL69">
        <f t="shared" si="33"/>
        <v>-0.51977633684212998</v>
      </c>
      <c r="AN69">
        <f t="shared" si="34"/>
        <v>0</v>
      </c>
      <c r="AO69">
        <f t="shared" si="34"/>
        <v>0</v>
      </c>
      <c r="AP69">
        <f t="shared" si="34"/>
        <v>-9.723971744600362E-24</v>
      </c>
      <c r="AQ69">
        <f t="shared" si="34"/>
        <v>-1.0771477152809651E-19</v>
      </c>
      <c r="AR69">
        <f t="shared" si="34"/>
        <v>-1.0772449549984111E-19</v>
      </c>
      <c r="AS69">
        <f t="shared" si="34"/>
        <v>-1.7744615206472561E-4</v>
      </c>
      <c r="AT69">
        <f t="shared" si="34"/>
        <v>-1.1593148601562073E-4</v>
      </c>
      <c r="AU69">
        <f t="shared" si="24"/>
        <v>-2.9337763808034642E-4</v>
      </c>
      <c r="AW69">
        <v>66</v>
      </c>
      <c r="AX69">
        <f>IF(Z69&gt;0, (R69*SUMPRODUCT(K69:$K$98, X69:$X$98)-K69*$AZ$3)/Z69, 0)</f>
        <v>-3.8017334189957736E+21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25</v>
      </c>
      <c r="R70">
        <f t="shared" si="27"/>
        <v>50000</v>
      </c>
      <c r="S70">
        <f t="shared" si="28"/>
        <v>-2.3200005609911682E+22</v>
      </c>
      <c r="U70">
        <f t="shared" si="38"/>
        <v>0.84368948200000005</v>
      </c>
      <c r="V70">
        <f t="shared" si="39"/>
        <v>0.01</v>
      </c>
      <c r="W70">
        <f t="shared" si="40"/>
        <v>6.8911733641819682E-22</v>
      </c>
      <c r="X70">
        <f t="shared" si="41"/>
        <v>5.8140104859988821E-22</v>
      </c>
      <c r="Y70">
        <f t="shared" si="42"/>
        <v>6.8911733641819685E-24</v>
      </c>
      <c r="Z70">
        <f t="shared" si="43"/>
        <v>1.0082511445412664E-22</v>
      </c>
      <c r="AB70">
        <f t="shared" si="44"/>
        <v>-2.619840407470412</v>
      </c>
      <c r="AC70">
        <f t="shared" si="45"/>
        <v>-2.3391432209557252</v>
      </c>
      <c r="AE70">
        <f t="shared" si="29"/>
        <v>0</v>
      </c>
      <c r="AF70">
        <f t="shared" si="30"/>
        <v>0</v>
      </c>
      <c r="AG70">
        <f t="shared" si="30"/>
        <v>-2.5206278613531659E-21</v>
      </c>
      <c r="AH70">
        <f t="shared" si="31"/>
        <v>-2.9070052429994412E-17</v>
      </c>
      <c r="AI70">
        <f t="shared" si="23"/>
        <v>-2.9072573057855767E-17</v>
      </c>
      <c r="AJ70">
        <f t="shared" si="32"/>
        <v>-0.28069718651468678</v>
      </c>
      <c r="AK70">
        <f t="shared" si="46"/>
        <v>-0.18338882852292887</v>
      </c>
      <c r="AL70">
        <f t="shared" si="33"/>
        <v>-0.46408601503761571</v>
      </c>
      <c r="AN70">
        <f t="shared" si="34"/>
        <v>0</v>
      </c>
      <c r="AO70">
        <f t="shared" si="34"/>
        <v>0</v>
      </c>
      <c r="AP70">
        <f t="shared" si="34"/>
        <v>-1.2702851276516453E-24</v>
      </c>
      <c r="AQ70">
        <f t="shared" si="34"/>
        <v>-1.4650022650329495E-20</v>
      </c>
      <c r="AR70">
        <f t="shared" si="34"/>
        <v>-1.4651292935457147E-20</v>
      </c>
      <c r="AS70">
        <f t="shared" si="34"/>
        <v>-1.414589860209865E-4</v>
      </c>
      <c r="AT70">
        <f t="shared" si="34"/>
        <v>-9.2419870867044599E-5</v>
      </c>
      <c r="AU70">
        <f t="shared" si="24"/>
        <v>-2.338788568880311E-4</v>
      </c>
      <c r="AW70">
        <v>67</v>
      </c>
      <c r="AX70">
        <f>IF(Z70&gt;0, (R70*SUMPRODUCT(K70:$K$98, X70:$X$98)-K70*$AZ$3)/Z70, 0)</f>
        <v>-2.3200005609911682E+22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25</v>
      </c>
      <c r="R71">
        <f t="shared" si="27"/>
        <v>50000</v>
      </c>
      <c r="S71">
        <f t="shared" si="28"/>
        <v>-1.4665956948675165E+23</v>
      </c>
      <c r="U71">
        <f t="shared" si="38"/>
        <v>0.84875936500000004</v>
      </c>
      <c r="V71">
        <f t="shared" si="39"/>
        <v>0.01</v>
      </c>
      <c r="W71">
        <f t="shared" si="40"/>
        <v>1.0082511445412664E-22</v>
      </c>
      <c r="X71">
        <f t="shared" si="41"/>
        <v>8.5576260120136847E-23</v>
      </c>
      <c r="Y71">
        <f t="shared" si="42"/>
        <v>1.0082511445412664E-24</v>
      </c>
      <c r="Z71">
        <f t="shared" si="43"/>
        <v>1.4240603189448523E-23</v>
      </c>
      <c r="AB71">
        <f t="shared" si="44"/>
        <v>-2.3391432209557252</v>
      </c>
      <c r="AC71">
        <f t="shared" si="45"/>
        <v>-2.0885207329961828</v>
      </c>
      <c r="AE71">
        <f t="shared" si="29"/>
        <v>0</v>
      </c>
      <c r="AF71">
        <f t="shared" si="30"/>
        <v>0</v>
      </c>
      <c r="AG71">
        <f t="shared" si="30"/>
        <v>-3.5601507973621311E-22</v>
      </c>
      <c r="AH71">
        <f t="shared" si="31"/>
        <v>-4.2788130060068427E-18</v>
      </c>
      <c r="AI71">
        <f t="shared" si="23"/>
        <v>-4.2791690210865787E-18</v>
      </c>
      <c r="AJ71">
        <f t="shared" si="32"/>
        <v>-0.25062248795954245</v>
      </c>
      <c r="AK71">
        <f t="shared" si="46"/>
        <v>-0.16374002546690078</v>
      </c>
      <c r="AL71">
        <f t="shared" si="33"/>
        <v>-0.41436251342644326</v>
      </c>
      <c r="AN71">
        <f t="shared" si="34"/>
        <v>0</v>
      </c>
      <c r="AO71">
        <f t="shared" si="34"/>
        <v>0</v>
      </c>
      <c r="AP71">
        <f t="shared" si="34"/>
        <v>-1.6019274826836999E-25</v>
      </c>
      <c r="AQ71">
        <f t="shared" si="34"/>
        <v>-1.9252971398474185E-21</v>
      </c>
      <c r="AR71">
        <f t="shared" si="34"/>
        <v>-1.9254573325956868E-21</v>
      </c>
      <c r="AS71">
        <f t="shared" si="34"/>
        <v>-1.127702375805061E-4</v>
      </c>
      <c r="AT71">
        <f t="shared" si="34"/>
        <v>-7.3676555219263852E-5</v>
      </c>
      <c r="AU71">
        <f t="shared" si="24"/>
        <v>-1.8644679279976998E-4</v>
      </c>
      <c r="AW71">
        <v>68</v>
      </c>
      <c r="AX71">
        <f>IF(Z71&gt;0, (R71*SUMPRODUCT(K71:$K$98, X71:$X$98)-K71*$AZ$3)/Z71, 0)</f>
        <v>-1.4665956948675165E+23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25</v>
      </c>
      <c r="R72">
        <f t="shared" si="27"/>
        <v>50000</v>
      </c>
      <c r="S72">
        <f t="shared" si="28"/>
        <v>-9.6139132691928076E+23</v>
      </c>
      <c r="U72">
        <f t="shared" si="38"/>
        <v>0.85379527200000005</v>
      </c>
      <c r="V72">
        <f t="shared" si="39"/>
        <v>0.01</v>
      </c>
      <c r="W72">
        <f t="shared" si="40"/>
        <v>1.4240603189448523E-23</v>
      </c>
      <c r="X72">
        <f t="shared" si="41"/>
        <v>1.215855967357927E-23</v>
      </c>
      <c r="Y72">
        <f t="shared" si="42"/>
        <v>1.4240603189448525E-25</v>
      </c>
      <c r="Z72">
        <f t="shared" si="43"/>
        <v>1.9396374839747679E-24</v>
      </c>
      <c r="AB72">
        <f t="shared" si="44"/>
        <v>-2.0885207329961828</v>
      </c>
      <c r="AC72">
        <f t="shared" si="45"/>
        <v>-1.8647506544608774</v>
      </c>
      <c r="AE72">
        <f t="shared" si="29"/>
        <v>0</v>
      </c>
      <c r="AF72">
        <f t="shared" si="30"/>
        <v>0</v>
      </c>
      <c r="AG72">
        <f t="shared" si="30"/>
        <v>-4.8490937099369195E-23</v>
      </c>
      <c r="AH72">
        <f t="shared" si="31"/>
        <v>-6.0792798367896347E-19</v>
      </c>
      <c r="AI72">
        <f t="shared" si="23"/>
        <v>-6.0797647461606285E-19</v>
      </c>
      <c r="AJ72">
        <f t="shared" si="32"/>
        <v>-0.22377007853530539</v>
      </c>
      <c r="AK72">
        <f t="shared" si="46"/>
        <v>-0.1461964513097328</v>
      </c>
      <c r="AL72">
        <f t="shared" si="33"/>
        <v>-0.36996652984503819</v>
      </c>
      <c r="AN72">
        <f t="shared" si="34"/>
        <v>0</v>
      </c>
      <c r="AO72">
        <f t="shared" si="34"/>
        <v>0</v>
      </c>
      <c r="AP72">
        <f t="shared" si="34"/>
        <v>-1.9481258665594461E-26</v>
      </c>
      <c r="AQ72">
        <f t="shared" si="34"/>
        <v>-2.4423537692896514E-22</v>
      </c>
      <c r="AR72">
        <f t="shared" si="34"/>
        <v>-2.4425485818763073E-22</v>
      </c>
      <c r="AS72">
        <f t="shared" si="34"/>
        <v>-8.989974296915331E-5</v>
      </c>
      <c r="AT72">
        <f t="shared" si="34"/>
        <v>-5.8734498739846802E-5</v>
      </c>
      <c r="AU72">
        <f t="shared" si="24"/>
        <v>-1.4863424170900012E-4</v>
      </c>
      <c r="AW72">
        <v>69</v>
      </c>
      <c r="AX72">
        <f>IF(Z72&gt;0, (R72*SUMPRODUCT(K72:$K$98, X72:$X$98)-K72*$AZ$3)/Z72, 0)</f>
        <v>-9.6139132691928076E+23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25</v>
      </c>
      <c r="R73">
        <f t="shared" si="27"/>
        <v>50000</v>
      </c>
      <c r="S73">
        <f t="shared" si="28"/>
        <v>-6.5421165992212788E+24</v>
      </c>
      <c r="U73">
        <f t="shared" si="38"/>
        <v>0.85879091799999996</v>
      </c>
      <c r="V73">
        <f t="shared" si="39"/>
        <v>0.01</v>
      </c>
      <c r="W73">
        <f t="shared" si="40"/>
        <v>1.9396374839747679E-24</v>
      </c>
      <c r="X73">
        <f t="shared" si="41"/>
        <v>1.6657430554499011E-24</v>
      </c>
      <c r="Y73">
        <f t="shared" si="42"/>
        <v>1.939637483974768E-26</v>
      </c>
      <c r="Z73">
        <f t="shared" si="43"/>
        <v>2.5449805368511919E-25</v>
      </c>
      <c r="AB73">
        <f t="shared" si="44"/>
        <v>-1.8647506544608774</v>
      </c>
      <c r="AC73">
        <f t="shared" si="45"/>
        <v>-1.6649559414829265</v>
      </c>
      <c r="AE73">
        <f t="shared" si="29"/>
        <v>0</v>
      </c>
      <c r="AF73">
        <f t="shared" si="30"/>
        <v>0</v>
      </c>
      <c r="AG73">
        <f t="shared" si="30"/>
        <v>-6.3624513421279795E-24</v>
      </c>
      <c r="AH73">
        <f t="shared" si="31"/>
        <v>-8.3287152772495051E-20</v>
      </c>
      <c r="AI73">
        <f t="shared" si="23"/>
        <v>-8.3293515223837179E-20</v>
      </c>
      <c r="AJ73">
        <f t="shared" si="32"/>
        <v>-0.19979471297795093</v>
      </c>
      <c r="AK73">
        <f t="shared" si="46"/>
        <v>-0.13053254581226142</v>
      </c>
      <c r="AL73">
        <f t="shared" si="33"/>
        <v>-0.33032725879021235</v>
      </c>
      <c r="AN73">
        <f t="shared" si="34"/>
        <v>0</v>
      </c>
      <c r="AO73">
        <f t="shared" si="34"/>
        <v>0</v>
      </c>
      <c r="AP73">
        <f t="shared" si="34"/>
        <v>-2.2822482729617819E-27</v>
      </c>
      <c r="AQ73">
        <f t="shared" si="34"/>
        <v>-2.987558573789521E-23</v>
      </c>
      <c r="AR73">
        <f t="shared" si="34"/>
        <v>-2.9877867986168176E-23</v>
      </c>
      <c r="AS73">
        <f t="shared" si="34"/>
        <v>-7.1667524688419289E-5</v>
      </c>
      <c r="AT73">
        <f t="shared" si="34"/>
        <v>-4.682278279643399E-5</v>
      </c>
      <c r="AU73">
        <f t="shared" si="24"/>
        <v>-1.1849030748485328E-4</v>
      </c>
      <c r="AW73">
        <v>70</v>
      </c>
      <c r="AX73">
        <f>IF(Z73&gt;0, (R73*SUMPRODUCT(K73:$K$98, X73:$X$98)-K73*$AZ$3)/Z73, 0)</f>
        <v>-6.5421165992212788E+24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25</v>
      </c>
      <c r="R74">
        <f t="shared" si="27"/>
        <v>50000</v>
      </c>
      <c r="S74">
        <f t="shared" si="28"/>
        <v>-4.6263141028246231E+25</v>
      </c>
      <c r="U74">
        <f t="shared" si="38"/>
        <v>0.86374018699999999</v>
      </c>
      <c r="V74">
        <f t="shared" si="39"/>
        <v>0.01</v>
      </c>
      <c r="W74">
        <f t="shared" si="40"/>
        <v>2.5449805368511919E-25</v>
      </c>
      <c r="X74">
        <f t="shared" si="41"/>
        <v>2.1982019648112088E-25</v>
      </c>
      <c r="Y74">
        <f t="shared" si="42"/>
        <v>2.5449805368511918E-27</v>
      </c>
      <c r="Z74">
        <f t="shared" si="43"/>
        <v>3.2132876667147113E-26</v>
      </c>
      <c r="AB74">
        <f t="shared" si="44"/>
        <v>-1.6649559414829265</v>
      </c>
      <c r="AC74">
        <f t="shared" si="45"/>
        <v>-1.4865678048954696</v>
      </c>
      <c r="AE74">
        <f t="shared" si="29"/>
        <v>0</v>
      </c>
      <c r="AF74">
        <f t="shared" si="30"/>
        <v>0</v>
      </c>
      <c r="AG74">
        <f t="shared" si="30"/>
        <v>-8.0332191667867783E-25</v>
      </c>
      <c r="AH74">
        <f t="shared" si="31"/>
        <v>-1.0991009824056044E-20</v>
      </c>
      <c r="AI74">
        <f t="shared" si="23"/>
        <v>-1.0991813145972722E-20</v>
      </c>
      <c r="AJ74">
        <f t="shared" si="32"/>
        <v>-0.17838813658745689</v>
      </c>
      <c r="AK74">
        <f t="shared" si="46"/>
        <v>-0.11654691590380487</v>
      </c>
      <c r="AL74">
        <f t="shared" si="33"/>
        <v>-0.29493505249126173</v>
      </c>
      <c r="AN74">
        <f t="shared" si="34"/>
        <v>0</v>
      </c>
      <c r="AO74">
        <f t="shared" si="34"/>
        <v>0</v>
      </c>
      <c r="AP74">
        <f t="shared" si="34"/>
        <v>-2.5728235728904246E-28</v>
      </c>
      <c r="AQ74">
        <f t="shared" si="34"/>
        <v>-3.5201241965507786E-24</v>
      </c>
      <c r="AR74">
        <f t="shared" si="34"/>
        <v>-3.5203814789080675E-24</v>
      </c>
      <c r="AS74">
        <f t="shared" si="34"/>
        <v>-5.7132911900844679E-5</v>
      </c>
      <c r="AT74">
        <f t="shared" si="34"/>
        <v>-3.7326835775218423E-5</v>
      </c>
      <c r="AU74">
        <f t="shared" si="24"/>
        <v>-9.4459747676063096E-5</v>
      </c>
      <c r="AW74">
        <v>71</v>
      </c>
      <c r="AX74">
        <f>IF(Z74&gt;0, (R74*SUMPRODUCT(K74:$K$98, X74:$X$98)-K74*$AZ$3)/Z74, 0)</f>
        <v>-4.6263141028246231E+25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25</v>
      </c>
      <c r="R75">
        <f t="shared" si="27"/>
        <v>50000</v>
      </c>
      <c r="S75">
        <f t="shared" si="28"/>
        <v>-3.4043056317394529E+26</v>
      </c>
      <c r="U75">
        <f t="shared" si="38"/>
        <v>0.86866431399999999</v>
      </c>
      <c r="V75">
        <f t="shared" si="39"/>
        <v>0.01</v>
      </c>
      <c r="W75">
        <f t="shared" si="40"/>
        <v>3.2132876667147113E-26</v>
      </c>
      <c r="X75">
        <f t="shared" si="41"/>
        <v>2.7912683266913953E-26</v>
      </c>
      <c r="Y75">
        <f t="shared" si="42"/>
        <v>3.2132876667147114E-28</v>
      </c>
      <c r="Z75">
        <f t="shared" si="43"/>
        <v>3.8988646335616884E-27</v>
      </c>
      <c r="AB75">
        <f t="shared" si="44"/>
        <v>-1.4865678048954696</v>
      </c>
      <c r="AC75">
        <f t="shared" si="45"/>
        <v>-1.3272926829423835</v>
      </c>
      <c r="AE75">
        <f t="shared" si="29"/>
        <v>0</v>
      </c>
      <c r="AF75">
        <f t="shared" si="30"/>
        <v>0</v>
      </c>
      <c r="AG75">
        <f t="shared" si="30"/>
        <v>-9.7471615839042211E-26</v>
      </c>
      <c r="AH75">
        <f t="shared" si="31"/>
        <v>-1.3956341633456976E-21</v>
      </c>
      <c r="AI75">
        <f t="shared" si="23"/>
        <v>-1.3957316349615367E-21</v>
      </c>
      <c r="AJ75">
        <f t="shared" si="32"/>
        <v>-0.15927512195308613</v>
      </c>
      <c r="AK75">
        <f t="shared" si="46"/>
        <v>-0.10405974634268288</v>
      </c>
      <c r="AL75">
        <f t="shared" si="33"/>
        <v>-0.26333486829576902</v>
      </c>
      <c r="AN75">
        <f t="shared" si="34"/>
        <v>0</v>
      </c>
      <c r="AO75">
        <f t="shared" si="34"/>
        <v>0</v>
      </c>
      <c r="AP75">
        <f t="shared" si="34"/>
        <v>-2.7872795819074166E-29</v>
      </c>
      <c r="AQ75">
        <f t="shared" si="34"/>
        <v>-3.9909286142640884E-25</v>
      </c>
      <c r="AR75">
        <f t="shared" si="34"/>
        <v>-3.991207342222279E-25</v>
      </c>
      <c r="AS75">
        <f t="shared" si="34"/>
        <v>-4.5546007574015099E-5</v>
      </c>
      <c r="AT75">
        <f t="shared" si="34"/>
        <v>-2.9756724948356514E-5</v>
      </c>
      <c r="AU75">
        <f t="shared" si="24"/>
        <v>-7.5302732522371609E-5</v>
      </c>
      <c r="AW75">
        <v>72</v>
      </c>
      <c r="AX75">
        <f>IF(Z75&gt;0, (R75*SUMPRODUCT(K75:$K$98, X75:$X$98)-K75*$AZ$3)/Z75, 0)</f>
        <v>-3.4043056317394529E+26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25</v>
      </c>
      <c r="R76">
        <f t="shared" si="27"/>
        <v>50000</v>
      </c>
      <c r="S76">
        <f t="shared" si="28"/>
        <v>-2.6110415159772688E+27</v>
      </c>
      <c r="U76">
        <f t="shared" si="38"/>
        <v>0.87358826999999994</v>
      </c>
      <c r="V76">
        <f t="shared" si="39"/>
        <v>0.01</v>
      </c>
      <c r="W76">
        <f t="shared" si="40"/>
        <v>3.8988646335616884E-27</v>
      </c>
      <c r="X76">
        <f t="shared" si="41"/>
        <v>3.4060024101973387E-27</v>
      </c>
      <c r="Y76">
        <f t="shared" si="42"/>
        <v>3.8988646335616887E-29</v>
      </c>
      <c r="Z76">
        <f t="shared" si="43"/>
        <v>4.538735770287328E-28</v>
      </c>
      <c r="AB76">
        <f t="shared" si="44"/>
        <v>-1.3272926829423835</v>
      </c>
      <c r="AC76">
        <f t="shared" si="45"/>
        <v>-1.1850827526271281</v>
      </c>
      <c r="AE76">
        <f t="shared" si="29"/>
        <v>0</v>
      </c>
      <c r="AF76">
        <f t="shared" si="30"/>
        <v>0</v>
      </c>
      <c r="AG76">
        <f t="shared" si="30"/>
        <v>-1.134683942571832E-26</v>
      </c>
      <c r="AH76">
        <f t="shared" si="31"/>
        <v>-1.7030012050986693E-22</v>
      </c>
      <c r="AI76">
        <f t="shared" si="23"/>
        <v>-1.7031146734929265E-22</v>
      </c>
      <c r="AJ76">
        <f t="shared" si="32"/>
        <v>-0.14220993031525531</v>
      </c>
      <c r="AK76">
        <f t="shared" si="46"/>
        <v>-9.2910487805966849E-2</v>
      </c>
      <c r="AL76">
        <f t="shared" si="33"/>
        <v>-0.23512041812122214</v>
      </c>
      <c r="AN76">
        <f t="shared" si="34"/>
        <v>0</v>
      </c>
      <c r="AO76">
        <f t="shared" si="34"/>
        <v>0</v>
      </c>
      <c r="AP76">
        <f t="shared" si="34"/>
        <v>-2.897071768959995E-30</v>
      </c>
      <c r="AQ76">
        <f t="shared" si="34"/>
        <v>-4.348097764222897E-26</v>
      </c>
      <c r="AR76">
        <f t="shared" si="34"/>
        <v>-4.348387471399793E-26</v>
      </c>
      <c r="AS76">
        <f t="shared" si="34"/>
        <v>-3.6308998384897194E-5</v>
      </c>
      <c r="AT76">
        <f t="shared" si="34"/>
        <v>-2.3721878944799513E-5</v>
      </c>
      <c r="AU76">
        <f t="shared" si="24"/>
        <v>-6.0030877329696704E-5</v>
      </c>
      <c r="AW76">
        <v>73</v>
      </c>
      <c r="AX76">
        <f>IF(Z76&gt;0, (R76*SUMPRODUCT(K76:$K$98, X76:$X$98)-K76*$AZ$3)/Z76, 0)</f>
        <v>-2.6110415159772688E+27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25</v>
      </c>
      <c r="R77">
        <f t="shared" si="27"/>
        <v>50000</v>
      </c>
      <c r="S77">
        <f t="shared" si="28"/>
        <v>-2.0910729131353247E+28</v>
      </c>
      <c r="U77">
        <f t="shared" si="38"/>
        <v>0.87851239699999994</v>
      </c>
      <c r="V77">
        <f t="shared" si="39"/>
        <v>0.01</v>
      </c>
      <c r="W77">
        <f t="shared" si="40"/>
        <v>4.538735770287328E-28</v>
      </c>
      <c r="X77">
        <f t="shared" si="41"/>
        <v>3.9873356409047617E-28</v>
      </c>
      <c r="Y77">
        <f t="shared" si="42"/>
        <v>4.5387357702873284E-30</v>
      </c>
      <c r="Z77">
        <f t="shared" si="43"/>
        <v>5.0601277167969306E-29</v>
      </c>
      <c r="AB77">
        <f t="shared" si="44"/>
        <v>-1.1850827526271281</v>
      </c>
      <c r="AC77">
        <f t="shared" si="45"/>
        <v>-1.0581096005599357</v>
      </c>
      <c r="AE77">
        <f t="shared" si="29"/>
        <v>0</v>
      </c>
      <c r="AF77">
        <f t="shared" si="30"/>
        <v>0</v>
      </c>
      <c r="AG77">
        <f t="shared" si="30"/>
        <v>-1.2650319291992327E-27</v>
      </c>
      <c r="AH77">
        <f t="shared" si="31"/>
        <v>-1.9936678204523808E-23</v>
      </c>
      <c r="AI77">
        <f t="shared" si="23"/>
        <v>-1.9937943236453006E-23</v>
      </c>
      <c r="AJ77">
        <f t="shared" si="32"/>
        <v>-0.1269731520671924</v>
      </c>
      <c r="AK77">
        <f t="shared" si="46"/>
        <v>-8.295579268389898E-2</v>
      </c>
      <c r="AL77">
        <f t="shared" si="33"/>
        <v>-0.20992894475109136</v>
      </c>
      <c r="AN77">
        <f t="shared" si="34"/>
        <v>0</v>
      </c>
      <c r="AO77">
        <f t="shared" si="34"/>
        <v>0</v>
      </c>
      <c r="AP77">
        <f t="shared" si="34"/>
        <v>-2.8838177432171412E-31</v>
      </c>
      <c r="AQ77">
        <f t="shared" si="34"/>
        <v>-4.5448454714822769E-27</v>
      </c>
      <c r="AR77">
        <f t="shared" si="34"/>
        <v>-4.5451338532565982E-27</v>
      </c>
      <c r="AS77">
        <f t="shared" si="34"/>
        <v>-2.8945311212449967E-5</v>
      </c>
      <c r="AT77">
        <f t="shared" si="34"/>
        <v>-1.8910936658800634E-5</v>
      </c>
      <c r="AU77">
        <f t="shared" si="24"/>
        <v>-4.7856247871250601E-5</v>
      </c>
      <c r="AW77">
        <v>74</v>
      </c>
      <c r="AX77">
        <f>IF(Z77&gt;0, (R77*SUMPRODUCT(K77:$K$98, X77:$X$98)-K77*$AZ$3)/Z77, 0)</f>
        <v>-2.0910729131353247E+28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25</v>
      </c>
      <c r="R78">
        <f t="shared" si="27"/>
        <v>50000</v>
      </c>
      <c r="S78">
        <f t="shared" si="28"/>
        <v>-1.7520349906078206E+29</v>
      </c>
      <c r="U78">
        <f t="shared" si="38"/>
        <v>0.88343652399999995</v>
      </c>
      <c r="V78">
        <f t="shared" si="39"/>
        <v>0.01</v>
      </c>
      <c r="W78">
        <f t="shared" si="40"/>
        <v>5.0601277167969306E-29</v>
      </c>
      <c r="X78">
        <f t="shared" si="41"/>
        <v>4.4703016411231364E-29</v>
      </c>
      <c r="Y78">
        <f t="shared" si="42"/>
        <v>5.0601277167969308E-31</v>
      </c>
      <c r="Z78">
        <f t="shared" si="43"/>
        <v>5.3922479850582482E-30</v>
      </c>
      <c r="AB78">
        <f t="shared" si="44"/>
        <v>-1.0581096005599357</v>
      </c>
      <c r="AC78">
        <f t="shared" si="45"/>
        <v>-0.94474071478565669</v>
      </c>
      <c r="AE78">
        <f t="shared" si="29"/>
        <v>0</v>
      </c>
      <c r="AF78">
        <f t="shared" si="30"/>
        <v>0</v>
      </c>
      <c r="AG78">
        <f t="shared" si="30"/>
        <v>-1.3480619962645621E-28</v>
      </c>
      <c r="AH78">
        <f t="shared" si="31"/>
        <v>-2.2351508205615682E-24</v>
      </c>
      <c r="AI78">
        <f t="shared" si="23"/>
        <v>-2.2352856267611947E-24</v>
      </c>
      <c r="AJ78">
        <f t="shared" si="32"/>
        <v>-0.11336888577427906</v>
      </c>
      <c r="AK78">
        <f t="shared" si="46"/>
        <v>-7.4067672039195509E-2</v>
      </c>
      <c r="AL78">
        <f t="shared" si="33"/>
        <v>-0.18743655781347457</v>
      </c>
      <c r="AN78">
        <f t="shared" si="34"/>
        <v>0</v>
      </c>
      <c r="AO78">
        <f t="shared" si="34"/>
        <v>0</v>
      </c>
      <c r="AP78">
        <f t="shared" si="34"/>
        <v>-2.7438360970329832E-32</v>
      </c>
      <c r="AQ78">
        <f t="shared" si="34"/>
        <v>-4.5494105766379914E-28</v>
      </c>
      <c r="AR78">
        <f t="shared" si="34"/>
        <v>-4.5496849602476944E-28</v>
      </c>
      <c r="AS78">
        <f t="shared" si="34"/>
        <v>-2.3075024882374043E-5</v>
      </c>
      <c r="AT78">
        <f t="shared" si="34"/>
        <v>-1.5075682923151012E-5</v>
      </c>
      <c r="AU78">
        <f t="shared" si="24"/>
        <v>-3.8150707805525053E-5</v>
      </c>
      <c r="AW78">
        <v>75</v>
      </c>
      <c r="AX78">
        <f>IF(Z78&gt;0, (R78*SUMPRODUCT(K78:$K$98, X78:$X$98)-K78*$AZ$3)/Z78, 0)</f>
        <v>-1.7520349906078206E+29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5.3922479850582482E-30</v>
      </c>
      <c r="X79">
        <f t="shared" si="41"/>
        <v>5.3922479850582482E-30</v>
      </c>
      <c r="Y79">
        <f t="shared" si="42"/>
        <v>5.3922479850582488E-32</v>
      </c>
      <c r="Z79">
        <f t="shared" si="43"/>
        <v>0</v>
      </c>
      <c r="AB79">
        <f t="shared" si="44"/>
        <v>-0.94474071478565669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-2.696123992529124E-25</v>
      </c>
      <c r="AI79">
        <f t="shared" si="23"/>
        <v>-2.696123992529124E-25</v>
      </c>
      <c r="AJ79">
        <f t="shared" si="32"/>
        <v>-0.94474071478565669</v>
      </c>
      <c r="AK79">
        <f t="shared" si="46"/>
        <v>-6.613185003499597E-2</v>
      </c>
      <c r="AL79">
        <f t="shared" si="33"/>
        <v>-1.0108725648206527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-4.8997073161303267E-29</v>
      </c>
      <c r="AR79">
        <f t="shared" si="34"/>
        <v>-4.8997073161303267E-29</v>
      </c>
      <c r="AS79">
        <f t="shared" si="34"/>
        <v>-1.7168917323194934E-4</v>
      </c>
      <c r="AT79">
        <f t="shared" si="34"/>
        <v>-1.2018242126236454E-5</v>
      </c>
      <c r="AU79">
        <f t="shared" si="24"/>
        <v>-1.837074153581858E-4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6455.6767048894053</v>
      </c>
      <c r="AO81" s="8">
        <f t="shared" ref="AO81:AU81" si="49">SUM(AO3:AO79)</f>
        <v>-645.56767048894062</v>
      </c>
      <c r="AP81" s="8">
        <f t="shared" si="49"/>
        <v>-1670.7741172177491</v>
      </c>
      <c r="AQ81" s="8">
        <f t="shared" si="49"/>
        <v>-4641.5638867916387</v>
      </c>
      <c r="AR81" s="8">
        <f t="shared" si="49"/>
        <v>-502.22896960892638</v>
      </c>
      <c r="AS81" s="8">
        <f t="shared" si="49"/>
        <v>-1159.2452249610349</v>
      </c>
      <c r="AT81" s="8">
        <f t="shared" si="49"/>
        <v>676.22638122727017</v>
      </c>
      <c r="AU81" s="8">
        <f t="shared" si="49"/>
        <v>-985.24781334269153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14978.76782235069</v>
      </c>
      <c r="K3">
        <v>1</v>
      </c>
      <c r="L3" s="2">
        <v>0</v>
      </c>
      <c r="O3">
        <f>$C$3</f>
        <v>14978.76782235069</v>
      </c>
      <c r="P3" s="2">
        <f>O3*C5</f>
        <v>1497.8767822350692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14978.76782235069</v>
      </c>
      <c r="AF3">
        <f t="shared" ref="AF3:AG34" si="3">-$Z3*P3</f>
        <v>-1497.8767822350692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11958.458453115622</v>
      </c>
      <c r="AJ3">
        <f t="shared" ref="AJ3:AJ66" si="6">AB3-AC3</f>
        <v>0</v>
      </c>
      <c r="AL3">
        <f t="shared" ref="AL3:AL66" si="7">SUM(AI3:AK3)</f>
        <v>11958.458453115622</v>
      </c>
      <c r="AN3">
        <f t="shared" ref="AN3:AU34" si="8">AE3*$K3</f>
        <v>14978.76782235069</v>
      </c>
      <c r="AO3">
        <f t="shared" si="8"/>
        <v>-1497.8767822350692</v>
      </c>
      <c r="AP3">
        <f t="shared" si="8"/>
        <v>-1522.432587</v>
      </c>
      <c r="AQ3">
        <f t="shared" si="8"/>
        <v>0</v>
      </c>
      <c r="AR3">
        <f t="shared" si="8"/>
        <v>11958.458453115622</v>
      </c>
      <c r="AS3">
        <f t="shared" si="8"/>
        <v>0</v>
      </c>
      <c r="AT3">
        <f t="shared" si="8"/>
        <v>0</v>
      </c>
      <c r="AU3">
        <f t="shared" si="8"/>
        <v>11958.458453115622</v>
      </c>
      <c r="AW3">
        <v>0</v>
      </c>
      <c r="AX3">
        <f>IF(Z3&gt;0, (R3*SUMPRODUCT(K3:$K$98, X3:$X$98)-K3*$AZ$3)/Z3, 0)</f>
        <v>0</v>
      </c>
      <c r="AZ3">
        <f>C6*ABS(SUMPRODUCT(X4:X69, K4:K69))/1</f>
        <v>12039.613732178916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50000</v>
      </c>
      <c r="S4">
        <f t="shared" si="1"/>
        <v>1326.6612031312327</v>
      </c>
      <c r="U4">
        <f t="shared" ref="U4:U67" si="12">M4</f>
        <v>1.7665382E-2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1.7665382E-2</v>
      </c>
      <c r="Y4">
        <f t="shared" ref="Y4:Y67" si="16">V4*W4</f>
        <v>0.01</v>
      </c>
      <c r="Z4">
        <f t="shared" ref="Z4:Z67" si="17">MAX(0, W4-X4-Y4)</f>
        <v>0.97233461799999998</v>
      </c>
      <c r="AB4">
        <f t="shared" ref="AB4:AB67" si="18">AC3</f>
        <v>0</v>
      </c>
      <c r="AC4">
        <f>S4*Z4</f>
        <v>1289.9586141620275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-1289.9586141620275</v>
      </c>
      <c r="AK4">
        <f t="shared" ref="AK4:AK67" si="19">G4*SUM(AB4:AB4, AE4:AF4)</f>
        <v>0</v>
      </c>
      <c r="AL4">
        <f t="shared" si="7"/>
        <v>-2173.2277141620275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-788.63312499999995</v>
      </c>
      <c r="AR4">
        <f t="shared" si="8"/>
        <v>-788.63312499999995</v>
      </c>
      <c r="AS4">
        <f t="shared" si="8"/>
        <v>-1151.7487626446673</v>
      </c>
      <c r="AT4">
        <f t="shared" si="8"/>
        <v>0</v>
      </c>
      <c r="AU4">
        <f t="shared" si="8"/>
        <v>-1940.3818876446674</v>
      </c>
      <c r="AW4">
        <v>1</v>
      </c>
      <c r="AX4">
        <f>IF(Z4&gt;0, (R4*SUMPRODUCT(K4:$K$98, X4:$X$98)-K4*$AZ$3)/Z4, 0)</f>
        <v>1326.6612031312327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25</v>
      </c>
      <c r="R5">
        <f t="shared" si="0"/>
        <v>50000</v>
      </c>
      <c r="S5">
        <f t="shared" si="1"/>
        <v>1754.5169877947708</v>
      </c>
      <c r="U5">
        <f t="shared" si="12"/>
        <v>2.1010579000000001E-2</v>
      </c>
      <c r="V5">
        <f t="shared" si="13"/>
        <v>0.01</v>
      </c>
      <c r="W5">
        <f t="shared" si="14"/>
        <v>0.97233461799999998</v>
      </c>
      <c r="X5">
        <f t="shared" si="15"/>
        <v>2.0429313305923822E-2</v>
      </c>
      <c r="Y5">
        <f t="shared" si="16"/>
        <v>9.72334618E-3</v>
      </c>
      <c r="Z5">
        <f t="shared" si="17"/>
        <v>0.94218195851407616</v>
      </c>
      <c r="AB5">
        <f t="shared" si="18"/>
        <v>1289.9586141620275</v>
      </c>
      <c r="AC5">
        <f>S5*Z5</f>
        <v>1653.0742518066945</v>
      </c>
      <c r="AE5">
        <f t="shared" si="2"/>
        <v>0</v>
      </c>
      <c r="AF5">
        <f t="shared" si="3"/>
        <v>0</v>
      </c>
      <c r="AG5">
        <f t="shared" si="3"/>
        <v>-23.554548962851904</v>
      </c>
      <c r="AH5">
        <f t="shared" si="4"/>
        <v>-1021.4656652961911</v>
      </c>
      <c r="AI5">
        <f t="shared" si="5"/>
        <v>-1045.0202142590431</v>
      </c>
      <c r="AJ5">
        <f t="shared" si="6"/>
        <v>-363.115637644667</v>
      </c>
      <c r="AK5">
        <f t="shared" si="19"/>
        <v>90.29710299134193</v>
      </c>
      <c r="AL5">
        <f t="shared" si="7"/>
        <v>-1317.8387489123681</v>
      </c>
      <c r="AN5">
        <f t="shared" si="8"/>
        <v>0</v>
      </c>
      <c r="AO5">
        <f t="shared" si="8"/>
        <v>0</v>
      </c>
      <c r="AP5">
        <f t="shared" si="8"/>
        <v>-18.777542221661275</v>
      </c>
      <c r="AQ5">
        <f t="shared" si="8"/>
        <v>-814.30617450270324</v>
      </c>
      <c r="AR5">
        <f t="shared" si="8"/>
        <v>-833.08371672436465</v>
      </c>
      <c r="AS5">
        <f t="shared" si="8"/>
        <v>-289.47356317336335</v>
      </c>
      <c r="AT5">
        <f t="shared" si="8"/>
        <v>71.984297665291706</v>
      </c>
      <c r="AU5">
        <f t="shared" si="8"/>
        <v>-1050.5729822324363</v>
      </c>
      <c r="AW5">
        <v>2</v>
      </c>
      <c r="AX5">
        <f>IF(Z5&gt;0, (R5*SUMPRODUCT(K5:$K$98, X5:$X$98)-K5*$AZ$3)/Z5, 0)</f>
        <v>1754.5169877947708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25</v>
      </c>
      <c r="R6">
        <f t="shared" si="0"/>
        <v>50000</v>
      </c>
      <c r="S6">
        <f t="shared" si="1"/>
        <v>2052.5025990171594</v>
      </c>
      <c r="U6">
        <f t="shared" si="12"/>
        <v>2.4499257999999999E-2</v>
      </c>
      <c r="V6">
        <f t="shared" si="13"/>
        <v>0.01</v>
      </c>
      <c r="W6">
        <f t="shared" si="14"/>
        <v>0.94218195851407616</v>
      </c>
      <c r="X6">
        <f t="shared" si="15"/>
        <v>2.3082758884581649E-2</v>
      </c>
      <c r="Y6">
        <f t="shared" si="16"/>
        <v>9.4218195851407619E-3</v>
      </c>
      <c r="Z6">
        <f t="shared" si="17"/>
        <v>0.90967738004435372</v>
      </c>
      <c r="AB6">
        <f t="shared" si="18"/>
        <v>1653.0742518066945</v>
      </c>
      <c r="AC6">
        <f t="shared" ref="AC6:AC69" si="22">S6*Z6</f>
        <v>1867.1151868081563</v>
      </c>
      <c r="AE6">
        <f t="shared" si="2"/>
        <v>0</v>
      </c>
      <c r="AF6">
        <f t="shared" si="3"/>
        <v>0</v>
      </c>
      <c r="AG6">
        <f t="shared" si="3"/>
        <v>-22.741934501108844</v>
      </c>
      <c r="AH6">
        <f t="shared" si="4"/>
        <v>-1154.1379442290824</v>
      </c>
      <c r="AI6">
        <f t="shared" si="5"/>
        <v>-1176.8798787301912</v>
      </c>
      <c r="AJ6">
        <f t="shared" si="6"/>
        <v>-214.04093500146178</v>
      </c>
      <c r="AK6">
        <f t="shared" si="19"/>
        <v>115.71519762646862</v>
      </c>
      <c r="AL6">
        <f t="shared" si="7"/>
        <v>-1275.2056161051844</v>
      </c>
      <c r="AN6">
        <f t="shared" si="8"/>
        <v>0</v>
      </c>
      <c r="AO6">
        <f t="shared" si="8"/>
        <v>0</v>
      </c>
      <c r="AP6">
        <f t="shared" si="8"/>
        <v>-16.187259774955614</v>
      </c>
      <c r="AQ6">
        <f t="shared" si="8"/>
        <v>-821.49259195423701</v>
      </c>
      <c r="AR6">
        <f t="shared" si="8"/>
        <v>-837.67985172919259</v>
      </c>
      <c r="AS6">
        <f t="shared" si="8"/>
        <v>-152.35010975755466</v>
      </c>
      <c r="AT6">
        <f t="shared" si="8"/>
        <v>82.363792042345665</v>
      </c>
      <c r="AU6">
        <f t="shared" si="8"/>
        <v>-907.66616944440159</v>
      </c>
      <c r="AW6">
        <v>3</v>
      </c>
      <c r="AX6">
        <f>IF(Z6&gt;0, (R6*SUMPRODUCT(K6:$K$98, X6:$X$98)-K6*$AZ$3)/Z6, 0)</f>
        <v>2052.5025990171594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25</v>
      </c>
      <c r="R7">
        <f t="shared" si="0"/>
        <v>50000</v>
      </c>
      <c r="S7">
        <f t="shared" si="1"/>
        <v>2244.5923009924068</v>
      </c>
      <c r="U7">
        <f t="shared" si="12"/>
        <v>2.8232486000000001E-2</v>
      </c>
      <c r="V7">
        <f t="shared" si="13"/>
        <v>0.01</v>
      </c>
      <c r="W7">
        <f t="shared" si="14"/>
        <v>0.90967738004435372</v>
      </c>
      <c r="X7">
        <f t="shared" si="15"/>
        <v>2.5682453896618898E-2</v>
      </c>
      <c r="Y7">
        <f t="shared" si="16"/>
        <v>9.0967738004435368E-3</v>
      </c>
      <c r="Z7">
        <f t="shared" si="17"/>
        <v>0.87489815234729129</v>
      </c>
      <c r="AB7">
        <f t="shared" si="18"/>
        <v>1867.1151868081563</v>
      </c>
      <c r="AC7">
        <f t="shared" si="22"/>
        <v>1963.7896569112118</v>
      </c>
      <c r="AE7">
        <f t="shared" si="2"/>
        <v>0</v>
      </c>
      <c r="AF7">
        <f t="shared" si="3"/>
        <v>0</v>
      </c>
      <c r="AG7">
        <f t="shared" si="3"/>
        <v>-21.872453808682284</v>
      </c>
      <c r="AH7">
        <f t="shared" si="4"/>
        <v>-1284.122694830945</v>
      </c>
      <c r="AI7">
        <f t="shared" si="5"/>
        <v>-1305.9951486396274</v>
      </c>
      <c r="AJ7">
        <f t="shared" si="6"/>
        <v>-96.674470103055455</v>
      </c>
      <c r="AK7">
        <f t="shared" si="19"/>
        <v>130.69806307657095</v>
      </c>
      <c r="AL7">
        <f t="shared" si="7"/>
        <v>-1271.971555666112</v>
      </c>
      <c r="AN7">
        <f t="shared" si="8"/>
        <v>0</v>
      </c>
      <c r="AO7">
        <f t="shared" si="8"/>
        <v>0</v>
      </c>
      <c r="AP7">
        <f t="shared" si="8"/>
        <v>-13.900339814492197</v>
      </c>
      <c r="AQ7">
        <f t="shared" si="8"/>
        <v>-816.0831874549956</v>
      </c>
      <c r="AR7">
        <f t="shared" si="8"/>
        <v>-829.98352726948792</v>
      </c>
      <c r="AS7">
        <f t="shared" si="8"/>
        <v>-61.438373470699105</v>
      </c>
      <c r="AT7">
        <f t="shared" si="8"/>
        <v>83.060981897655793</v>
      </c>
      <c r="AU7">
        <f t="shared" si="8"/>
        <v>-808.36091884253131</v>
      </c>
      <c r="AW7">
        <v>4</v>
      </c>
      <c r="AX7">
        <f>IF(Z7&gt;0, (R7*SUMPRODUCT(K7:$K$98, X7:$X$98)-K7*$AZ$3)/Z7, 0)</f>
        <v>2244.5923009924068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25</v>
      </c>
      <c r="R8">
        <f t="shared" si="0"/>
        <v>50000</v>
      </c>
      <c r="S8">
        <f t="shared" si="1"/>
        <v>2348.2704417064997</v>
      </c>
      <c r="U8">
        <f t="shared" si="12"/>
        <v>3.2345626000000002E-2</v>
      </c>
      <c r="V8">
        <f t="shared" si="13"/>
        <v>0.01</v>
      </c>
      <c r="W8">
        <f t="shared" si="14"/>
        <v>0.87489815234729129</v>
      </c>
      <c r="X8">
        <f t="shared" si="15"/>
        <v>2.8299128423916509E-2</v>
      </c>
      <c r="Y8">
        <f t="shared" si="16"/>
        <v>8.7489815234729137E-3</v>
      </c>
      <c r="Z8">
        <f t="shared" si="17"/>
        <v>0.83785004239990191</v>
      </c>
      <c r="AB8">
        <f t="shared" si="18"/>
        <v>1963.7896569112118</v>
      </c>
      <c r="AC8">
        <f t="shared" si="22"/>
        <v>1967.4984891502272</v>
      </c>
      <c r="AE8">
        <f t="shared" si="2"/>
        <v>0</v>
      </c>
      <c r="AF8">
        <f t="shared" si="3"/>
        <v>0</v>
      </c>
      <c r="AG8">
        <f t="shared" si="3"/>
        <v>-20.946251059997547</v>
      </c>
      <c r="AH8">
        <f t="shared" si="4"/>
        <v>-1414.9564211958254</v>
      </c>
      <c r="AI8">
        <f t="shared" si="5"/>
        <v>-1435.9026722558231</v>
      </c>
      <c r="AJ8">
        <f t="shared" si="6"/>
        <v>-3.7088322390154644</v>
      </c>
      <c r="AK8">
        <f t="shared" si="19"/>
        <v>137.46527598378484</v>
      </c>
      <c r="AL8">
        <f t="shared" si="7"/>
        <v>-1302.1462285110538</v>
      </c>
      <c r="AN8">
        <f t="shared" si="8"/>
        <v>0</v>
      </c>
      <c r="AO8">
        <f t="shared" si="8"/>
        <v>0</v>
      </c>
      <c r="AP8">
        <f t="shared" si="8"/>
        <v>-11.885465378066785</v>
      </c>
      <c r="AQ8">
        <f t="shared" si="8"/>
        <v>-802.88427305798928</v>
      </c>
      <c r="AR8">
        <f t="shared" si="8"/>
        <v>-814.76973843605606</v>
      </c>
      <c r="AS8">
        <f t="shared" si="8"/>
        <v>-2.1044910157723176</v>
      </c>
      <c r="AT8">
        <f t="shared" si="8"/>
        <v>78.001489321968506</v>
      </c>
      <c r="AU8">
        <f t="shared" si="8"/>
        <v>-738.87274012985995</v>
      </c>
      <c r="AW8">
        <v>5</v>
      </c>
      <c r="AX8">
        <f>IF(Z8&gt;0, (R8*SUMPRODUCT(K8:$K$98, X8:$X$98)-K8*$AZ$3)/Z8, 0)</f>
        <v>2348.2704417064997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25</v>
      </c>
      <c r="R9">
        <f t="shared" si="0"/>
        <v>50000</v>
      </c>
      <c r="S9">
        <f t="shared" si="1"/>
        <v>2375.9155963476396</v>
      </c>
      <c r="U9">
        <f t="shared" si="12"/>
        <v>3.7265510000000002E-2</v>
      </c>
      <c r="V9">
        <f t="shared" si="13"/>
        <v>0.01</v>
      </c>
      <c r="W9">
        <f t="shared" si="14"/>
        <v>0.83785004239990191</v>
      </c>
      <c r="X9">
        <f t="shared" si="15"/>
        <v>3.122290913355397E-2</v>
      </c>
      <c r="Y9">
        <f t="shared" si="16"/>
        <v>8.3785004239990187E-3</v>
      </c>
      <c r="Z9">
        <f t="shared" si="17"/>
        <v>0.79824863284234893</v>
      </c>
      <c r="AB9">
        <f t="shared" si="18"/>
        <v>1967.4984891502272</v>
      </c>
      <c r="AC9">
        <f t="shared" si="22"/>
        <v>1896.5713765333176</v>
      </c>
      <c r="AE9">
        <f t="shared" si="2"/>
        <v>0</v>
      </c>
      <c r="AF9">
        <f t="shared" si="3"/>
        <v>0</v>
      </c>
      <c r="AG9">
        <f t="shared" si="3"/>
        <v>-19.956215821058723</v>
      </c>
      <c r="AH9">
        <f t="shared" si="4"/>
        <v>-1561.1454566776986</v>
      </c>
      <c r="AI9">
        <f t="shared" si="5"/>
        <v>-1581.1016724987574</v>
      </c>
      <c r="AJ9">
        <f t="shared" si="6"/>
        <v>70.927112616909653</v>
      </c>
      <c r="AK9">
        <f t="shared" si="19"/>
        <v>137.72489424051591</v>
      </c>
      <c r="AL9">
        <f t="shared" si="7"/>
        <v>-1372.4496656413319</v>
      </c>
      <c r="AN9">
        <f t="shared" si="8"/>
        <v>0</v>
      </c>
      <c r="AO9">
        <f t="shared" si="8"/>
        <v>0</v>
      </c>
      <c r="AP9">
        <f t="shared" si="8"/>
        <v>-10.110439995879569</v>
      </c>
      <c r="AQ9">
        <f t="shared" si="8"/>
        <v>-790.92487303750295</v>
      </c>
      <c r="AR9">
        <f t="shared" si="8"/>
        <v>-801.03531303338252</v>
      </c>
      <c r="AS9">
        <f t="shared" si="8"/>
        <v>35.933882586975031</v>
      </c>
      <c r="AT9">
        <f t="shared" si="8"/>
        <v>69.775717583100501</v>
      </c>
      <c r="AU9">
        <f t="shared" si="8"/>
        <v>-695.32571286330699</v>
      </c>
      <c r="AW9">
        <v>6</v>
      </c>
      <c r="AX9">
        <f>IF(Z9&gt;0, (R9*SUMPRODUCT(K9:$K$98, X9:$X$98)-K9*$AZ$3)/Z9, 0)</f>
        <v>2375.9155963476396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25</v>
      </c>
      <c r="R10">
        <f t="shared" si="0"/>
        <v>50000</v>
      </c>
      <c r="S10">
        <f t="shared" si="1"/>
        <v>2325.9390396698718</v>
      </c>
      <c r="U10">
        <f t="shared" si="12"/>
        <v>4.2512064000000002E-2</v>
      </c>
      <c r="V10">
        <f t="shared" si="13"/>
        <v>0.01</v>
      </c>
      <c r="W10">
        <f t="shared" si="14"/>
        <v>0.79824863284234893</v>
      </c>
      <c r="X10">
        <f t="shared" si="15"/>
        <v>3.3935196967306444E-2</v>
      </c>
      <c r="Y10">
        <f t="shared" si="16"/>
        <v>7.9824863284234902E-3</v>
      </c>
      <c r="Z10">
        <f t="shared" si="17"/>
        <v>0.75633094954661906</v>
      </c>
      <c r="AB10">
        <f t="shared" si="18"/>
        <v>1896.5713765333176</v>
      </c>
      <c r="AC10">
        <f t="shared" si="22"/>
        <v>1759.1796824610653</v>
      </c>
      <c r="AE10">
        <f t="shared" si="2"/>
        <v>0</v>
      </c>
      <c r="AF10">
        <f t="shared" si="3"/>
        <v>0</v>
      </c>
      <c r="AG10">
        <f t="shared" si="3"/>
        <v>-18.908273738665475</v>
      </c>
      <c r="AH10">
        <f t="shared" si="4"/>
        <v>-1696.7598483653221</v>
      </c>
      <c r="AI10">
        <f t="shared" si="5"/>
        <v>-1715.6681221039876</v>
      </c>
      <c r="AJ10">
        <f t="shared" si="6"/>
        <v>137.39169407225222</v>
      </c>
      <c r="AK10">
        <f t="shared" si="19"/>
        <v>132.75999635733226</v>
      </c>
      <c r="AL10">
        <f t="shared" si="7"/>
        <v>-1445.5164316744031</v>
      </c>
      <c r="AN10">
        <f t="shared" si="8"/>
        <v>0</v>
      </c>
      <c r="AO10">
        <f t="shared" si="8"/>
        <v>0</v>
      </c>
      <c r="AP10">
        <f t="shared" si="8"/>
        <v>-8.5531427890605176</v>
      </c>
      <c r="AQ10">
        <f t="shared" si="8"/>
        <v>-767.5279860231999</v>
      </c>
      <c r="AR10">
        <f t="shared" si="8"/>
        <v>-776.08112881226043</v>
      </c>
      <c r="AS10">
        <f t="shared" si="8"/>
        <v>62.149025007389817</v>
      </c>
      <c r="AT10">
        <f t="shared" si="8"/>
        <v>60.05388018036809</v>
      </c>
      <c r="AU10">
        <f t="shared" si="8"/>
        <v>-653.87822362450254</v>
      </c>
      <c r="AW10">
        <v>7</v>
      </c>
      <c r="AX10">
        <f>IF(Z10&gt;0, (R10*SUMPRODUCT(K10:$K$98, X10:$X$98)-K10*$AZ$3)/Z10, 0)</f>
        <v>2325.9390396698718</v>
      </c>
    </row>
    <row r="11" spans="1:52" x14ac:dyDescent="0.25">
      <c r="A11" t="s">
        <v>33</v>
      </c>
      <c r="C11" s="12">
        <f>AU71</f>
        <v>-621.72139297713022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25</v>
      </c>
      <c r="R11">
        <f t="shared" si="0"/>
        <v>50000</v>
      </c>
      <c r="S11">
        <f t="shared" si="1"/>
        <v>2210.2531418390759</v>
      </c>
      <c r="U11">
        <f t="shared" si="12"/>
        <v>4.7737861999999999E-2</v>
      </c>
      <c r="V11">
        <f t="shared" si="13"/>
        <v>0.01</v>
      </c>
      <c r="W11">
        <f t="shared" si="14"/>
        <v>0.75633094954661906</v>
      </c>
      <c r="X11">
        <f t="shared" si="15"/>
        <v>3.6105622495785465E-2</v>
      </c>
      <c r="Y11">
        <f t="shared" si="16"/>
        <v>7.5633094954661905E-3</v>
      </c>
      <c r="Z11">
        <f t="shared" si="17"/>
        <v>0.7126620175553674</v>
      </c>
      <c r="AB11">
        <f t="shared" si="18"/>
        <v>1759.1796824610653</v>
      </c>
      <c r="AC11">
        <f t="shared" si="22"/>
        <v>1575.1634633711253</v>
      </c>
      <c r="AE11">
        <f t="shared" si="2"/>
        <v>0</v>
      </c>
      <c r="AF11">
        <f t="shared" si="3"/>
        <v>0</v>
      </c>
      <c r="AG11">
        <f t="shared" si="3"/>
        <v>-17.816550438884185</v>
      </c>
      <c r="AH11">
        <f t="shared" si="4"/>
        <v>-1805.2811247892732</v>
      </c>
      <c r="AI11">
        <f t="shared" si="5"/>
        <v>-1823.0976752281574</v>
      </c>
      <c r="AJ11">
        <f t="shared" si="6"/>
        <v>184.01621908994002</v>
      </c>
      <c r="AK11">
        <f t="shared" si="19"/>
        <v>123.14257777227459</v>
      </c>
      <c r="AL11">
        <f t="shared" si="7"/>
        <v>-1515.9388783659429</v>
      </c>
      <c r="AN11">
        <f t="shared" si="8"/>
        <v>0</v>
      </c>
      <c r="AO11">
        <f t="shared" si="8"/>
        <v>0</v>
      </c>
      <c r="AP11">
        <f t="shared" si="8"/>
        <v>-7.1958059027137917</v>
      </c>
      <c r="AQ11">
        <f t="shared" si="8"/>
        <v>-729.12276809011814</v>
      </c>
      <c r="AR11">
        <f t="shared" si="8"/>
        <v>-736.31857399283194</v>
      </c>
      <c r="AS11">
        <f t="shared" si="8"/>
        <v>74.321064566603795</v>
      </c>
      <c r="AT11">
        <f t="shared" si="8"/>
        <v>49.735221812366781</v>
      </c>
      <c r="AU11">
        <f t="shared" si="8"/>
        <v>-612.2622876138613</v>
      </c>
      <c r="AW11">
        <v>8</v>
      </c>
      <c r="AX11">
        <f>IF(Z11&gt;0, (R11*SUMPRODUCT(K11:$K$98, X11:$X$98)-K11*$AZ$3)/Z11, 0)</f>
        <v>2210.2531418390759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25</v>
      </c>
      <c r="R12">
        <f t="shared" si="0"/>
        <v>50000</v>
      </c>
      <c r="S12">
        <f t="shared" si="1"/>
        <v>2048.2440840216768</v>
      </c>
      <c r="U12">
        <f t="shared" si="12"/>
        <v>5.3487053E-2</v>
      </c>
      <c r="V12">
        <f t="shared" si="13"/>
        <v>0.01</v>
      </c>
      <c r="W12">
        <f t="shared" si="14"/>
        <v>0.7126620175553674</v>
      </c>
      <c r="X12">
        <f t="shared" si="15"/>
        <v>3.8118191104070866E-2</v>
      </c>
      <c r="Y12">
        <f t="shared" si="16"/>
        <v>7.1266201755536742E-3</v>
      </c>
      <c r="Z12">
        <f t="shared" si="17"/>
        <v>0.66741720627574286</v>
      </c>
      <c r="AB12">
        <f t="shared" si="18"/>
        <v>1575.1634633711253</v>
      </c>
      <c r="AC12">
        <f t="shared" si="22"/>
        <v>1367.0333443285654</v>
      </c>
      <c r="AE12">
        <f t="shared" si="2"/>
        <v>0</v>
      </c>
      <c r="AF12">
        <f t="shared" si="3"/>
        <v>0</v>
      </c>
      <c r="AG12">
        <f t="shared" si="3"/>
        <v>-16.68543015689357</v>
      </c>
      <c r="AH12">
        <f t="shared" si="4"/>
        <v>-1905.9095552035433</v>
      </c>
      <c r="AI12">
        <f t="shared" si="5"/>
        <v>-1922.5949853604368</v>
      </c>
      <c r="AJ12">
        <f t="shared" si="6"/>
        <v>208.13011904255995</v>
      </c>
      <c r="AK12">
        <f t="shared" si="19"/>
        <v>110.26144243597878</v>
      </c>
      <c r="AL12">
        <f t="shared" si="7"/>
        <v>-1604.2034238818981</v>
      </c>
      <c r="AN12">
        <f t="shared" si="8"/>
        <v>0</v>
      </c>
      <c r="AO12">
        <f t="shared" si="8"/>
        <v>0</v>
      </c>
      <c r="AP12">
        <f t="shared" si="8"/>
        <v>-6.0169333857057925</v>
      </c>
      <c r="AQ12">
        <f t="shared" si="8"/>
        <v>-687.2900923145811</v>
      </c>
      <c r="AR12">
        <f t="shared" si="8"/>
        <v>-693.30702570028677</v>
      </c>
      <c r="AS12">
        <f t="shared" si="8"/>
        <v>75.053807427356688</v>
      </c>
      <c r="AT12">
        <f t="shared" si="8"/>
        <v>39.761381511343309</v>
      </c>
      <c r="AU12">
        <f t="shared" si="8"/>
        <v>-578.4918367615868</v>
      </c>
      <c r="AW12">
        <v>9</v>
      </c>
      <c r="AX12">
        <f>IF(Z12&gt;0, (R12*SUMPRODUCT(K12:$K$98, X12:$X$98)-K12*$AZ$3)/Z12, 0)</f>
        <v>2048.2440840216768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25</v>
      </c>
      <c r="R13">
        <f t="shared" si="0"/>
        <v>50000</v>
      </c>
      <c r="S13">
        <f t="shared" si="1"/>
        <v>1843.7712724318901</v>
      </c>
      <c r="U13">
        <f t="shared" si="12"/>
        <v>5.9601715E-2</v>
      </c>
      <c r="V13">
        <f t="shared" si="13"/>
        <v>0.01</v>
      </c>
      <c r="W13">
        <f t="shared" si="14"/>
        <v>0.66741720627574286</v>
      </c>
      <c r="X13">
        <f t="shared" si="15"/>
        <v>3.9779210114543037E-2</v>
      </c>
      <c r="Y13">
        <f t="shared" si="16"/>
        <v>6.6741720627574285E-3</v>
      </c>
      <c r="Z13">
        <f t="shared" si="17"/>
        <v>0.62096382409844242</v>
      </c>
      <c r="AB13">
        <f t="shared" si="18"/>
        <v>1367.0333443285654</v>
      </c>
      <c r="AC13">
        <f t="shared" si="22"/>
        <v>1144.9152600921575</v>
      </c>
      <c r="AE13">
        <f t="shared" si="2"/>
        <v>0</v>
      </c>
      <c r="AF13">
        <f t="shared" si="3"/>
        <v>0</v>
      </c>
      <c r="AG13">
        <f t="shared" si="3"/>
        <v>-15.52409560246106</v>
      </c>
      <c r="AH13">
        <f t="shared" si="4"/>
        <v>-1988.9605057271519</v>
      </c>
      <c r="AI13">
        <f t="shared" si="5"/>
        <v>-2004.484601329613</v>
      </c>
      <c r="AJ13">
        <f t="shared" si="6"/>
        <v>222.11808423640787</v>
      </c>
      <c r="AK13">
        <f t="shared" si="19"/>
        <v>95.692334102999581</v>
      </c>
      <c r="AL13">
        <f t="shared" si="7"/>
        <v>-1686.6741829902055</v>
      </c>
      <c r="AN13">
        <f t="shared" si="8"/>
        <v>0</v>
      </c>
      <c r="AO13">
        <f t="shared" si="8"/>
        <v>0</v>
      </c>
      <c r="AP13">
        <f t="shared" si="8"/>
        <v>-4.9983433062677785</v>
      </c>
      <c r="AQ13">
        <f t="shared" si="8"/>
        <v>-640.39205148003873</v>
      </c>
      <c r="AR13">
        <f t="shared" si="8"/>
        <v>-645.3903947863065</v>
      </c>
      <c r="AS13">
        <f t="shared" si="8"/>
        <v>71.516078486921103</v>
      </c>
      <c r="AT13">
        <f t="shared" si="8"/>
        <v>30.810370528061014</v>
      </c>
      <c r="AU13">
        <f t="shared" si="8"/>
        <v>-543.06394577132437</v>
      </c>
      <c r="AW13">
        <v>10</v>
      </c>
      <c r="AX13">
        <f>IF(Z13&gt;0, (R13*SUMPRODUCT(K13:$K$98, X13:$X$98)-K13*$AZ$3)/Z13, 0)</f>
        <v>1843.7712724318901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25</v>
      </c>
      <c r="R14">
        <f t="shared" si="0"/>
        <v>50000</v>
      </c>
      <c r="S14">
        <f t="shared" si="1"/>
        <v>1603.8869304942677</v>
      </c>
      <c r="U14">
        <f t="shared" si="12"/>
        <v>6.6409420999999996E-2</v>
      </c>
      <c r="V14">
        <f t="shared" si="13"/>
        <v>0.01</v>
      </c>
      <c r="W14">
        <f t="shared" si="14"/>
        <v>0.62096382409844242</v>
      </c>
      <c r="X14">
        <f t="shared" si="15"/>
        <v>4.1237848020323403E-2</v>
      </c>
      <c r="Y14">
        <f t="shared" si="16"/>
        <v>6.2096382409844242E-3</v>
      </c>
      <c r="Z14">
        <f t="shared" si="17"/>
        <v>0.57351633783713463</v>
      </c>
      <c r="AB14">
        <f t="shared" si="18"/>
        <v>1144.9152600921575</v>
      </c>
      <c r="AC14">
        <f t="shared" si="22"/>
        <v>919.85535868191528</v>
      </c>
      <c r="AE14">
        <f t="shared" si="2"/>
        <v>0</v>
      </c>
      <c r="AF14">
        <f t="shared" si="3"/>
        <v>0</v>
      </c>
      <c r="AG14">
        <f t="shared" si="3"/>
        <v>-14.337908445928365</v>
      </c>
      <c r="AH14">
        <f t="shared" si="4"/>
        <v>-2061.89240101617</v>
      </c>
      <c r="AI14">
        <f t="shared" si="5"/>
        <v>-2076.2303094620984</v>
      </c>
      <c r="AJ14">
        <f t="shared" si="6"/>
        <v>225.05990141024222</v>
      </c>
      <c r="AK14">
        <f t="shared" si="19"/>
        <v>80.144068206451038</v>
      </c>
      <c r="AL14">
        <f t="shared" si="7"/>
        <v>-1771.0263398454051</v>
      </c>
      <c r="AN14">
        <f t="shared" si="8"/>
        <v>0</v>
      </c>
      <c r="AO14">
        <f t="shared" si="8"/>
        <v>0</v>
      </c>
      <c r="AP14">
        <f t="shared" si="8"/>
        <v>-4.121806060961279</v>
      </c>
      <c r="AQ14">
        <f t="shared" si="8"/>
        <v>-592.74479451512286</v>
      </c>
      <c r="AR14">
        <f t="shared" si="8"/>
        <v>-596.86660057608412</v>
      </c>
      <c r="AS14">
        <f t="shared" si="8"/>
        <v>64.699343646284504</v>
      </c>
      <c r="AT14">
        <f t="shared" si="8"/>
        <v>23.039504494621909</v>
      </c>
      <c r="AU14">
        <f t="shared" si="8"/>
        <v>-509.12775243517768</v>
      </c>
      <c r="AW14">
        <v>11</v>
      </c>
      <c r="AX14">
        <f>IF(Z14&gt;0, (R14*SUMPRODUCT(K14:$K$98, X14:$X$98)-K14*$AZ$3)/Z14, 0)</f>
        <v>1603.8869304942677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25</v>
      </c>
      <c r="R15">
        <f t="shared" si="0"/>
        <v>50000</v>
      </c>
      <c r="S15">
        <f t="shared" si="1"/>
        <v>1328.931049269733</v>
      </c>
      <c r="U15">
        <f t="shared" si="12"/>
        <v>7.4261202999999998E-2</v>
      </c>
      <c r="V15">
        <f t="shared" si="13"/>
        <v>0.01</v>
      </c>
      <c r="W15">
        <f t="shared" si="14"/>
        <v>0.57351633783713463</v>
      </c>
      <c r="X15">
        <f t="shared" si="15"/>
        <v>4.2590013187940035E-2</v>
      </c>
      <c r="Y15">
        <f t="shared" si="16"/>
        <v>5.7351633783713461E-3</v>
      </c>
      <c r="Z15">
        <f t="shared" si="17"/>
        <v>0.52519116127082333</v>
      </c>
      <c r="AB15">
        <f t="shared" si="18"/>
        <v>919.85535868191528</v>
      </c>
      <c r="AC15">
        <f t="shared" si="22"/>
        <v>697.94284101482481</v>
      </c>
      <c r="AE15">
        <f t="shared" si="2"/>
        <v>0</v>
      </c>
      <c r="AF15">
        <f t="shared" si="3"/>
        <v>0</v>
      </c>
      <c r="AG15">
        <f t="shared" si="3"/>
        <v>-13.129779031770584</v>
      </c>
      <c r="AH15">
        <f t="shared" si="4"/>
        <v>-2129.5006593970015</v>
      </c>
      <c r="AI15">
        <f t="shared" si="5"/>
        <v>-2142.6304384287723</v>
      </c>
      <c r="AJ15">
        <f t="shared" si="6"/>
        <v>221.91251766709047</v>
      </c>
      <c r="AK15">
        <f t="shared" si="19"/>
        <v>64.389875107734071</v>
      </c>
      <c r="AL15">
        <f t="shared" si="7"/>
        <v>-1856.3280456539478</v>
      </c>
      <c r="AN15">
        <f t="shared" si="8"/>
        <v>0</v>
      </c>
      <c r="AO15">
        <f t="shared" si="8"/>
        <v>0</v>
      </c>
      <c r="AP15">
        <f t="shared" si="8"/>
        <v>-3.3700872533321347</v>
      </c>
      <c r="AQ15">
        <f t="shared" si="8"/>
        <v>-546.58977967799262</v>
      </c>
      <c r="AR15">
        <f t="shared" si="8"/>
        <v>-549.95986693132477</v>
      </c>
      <c r="AS15">
        <f t="shared" si="8"/>
        <v>56.959416097945734</v>
      </c>
      <c r="AT15">
        <f t="shared" si="8"/>
        <v>16.527277178019634</v>
      </c>
      <c r="AU15">
        <f t="shared" si="8"/>
        <v>-476.47317365535946</v>
      </c>
      <c r="AW15">
        <v>12</v>
      </c>
      <c r="AX15">
        <f>IF(Z15&gt;0, (R15*SUMPRODUCT(K15:$K$98, X15:$X$98)-K15*$AZ$3)/Z15, 0)</f>
        <v>1328.931049269733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25</v>
      </c>
      <c r="R16">
        <f t="shared" si="0"/>
        <v>50000</v>
      </c>
      <c r="S16">
        <f t="shared" si="1"/>
        <v>1012.4333698909944</v>
      </c>
      <c r="U16">
        <f t="shared" si="12"/>
        <v>8.2657132999999994E-2</v>
      </c>
      <c r="V16">
        <f t="shared" si="13"/>
        <v>0.01</v>
      </c>
      <c r="W16">
        <f t="shared" si="14"/>
        <v>0.52519116127082333</v>
      </c>
      <c r="X16">
        <f t="shared" si="15"/>
        <v>4.3410795667586891E-2</v>
      </c>
      <c r="Y16">
        <f t="shared" si="16"/>
        <v>5.2519116127082337E-3</v>
      </c>
      <c r="Z16">
        <f t="shared" si="17"/>
        <v>0.47652845399052823</v>
      </c>
      <c r="AB16">
        <f t="shared" si="18"/>
        <v>697.94284101482481</v>
      </c>
      <c r="AC16">
        <f t="shared" si="22"/>
        <v>482.45330852257621</v>
      </c>
      <c r="AE16">
        <f t="shared" si="2"/>
        <v>0</v>
      </c>
      <c r="AF16">
        <f t="shared" si="3"/>
        <v>0</v>
      </c>
      <c r="AG16">
        <f t="shared" si="3"/>
        <v>-11.913211349763206</v>
      </c>
      <c r="AH16">
        <f t="shared" si="4"/>
        <v>-2170.5397833793445</v>
      </c>
      <c r="AI16">
        <f t="shared" si="5"/>
        <v>-2182.4529947291076</v>
      </c>
      <c r="AJ16">
        <f t="shared" si="6"/>
        <v>215.4895324922486</v>
      </c>
      <c r="AK16">
        <f t="shared" si="19"/>
        <v>48.855998871037741</v>
      </c>
      <c r="AL16">
        <f t="shared" si="7"/>
        <v>-1918.1074633658213</v>
      </c>
      <c r="AN16">
        <f t="shared" si="8"/>
        <v>0</v>
      </c>
      <c r="AO16">
        <f t="shared" si="8"/>
        <v>0</v>
      </c>
      <c r="AP16">
        <f t="shared" si="8"/>
        <v>-2.7302005629272625</v>
      </c>
      <c r="AQ16">
        <f t="shared" si="8"/>
        <v>-497.43169700049805</v>
      </c>
      <c r="AR16">
        <f t="shared" si="8"/>
        <v>-500.16189756342527</v>
      </c>
      <c r="AS16">
        <f t="shared" si="8"/>
        <v>49.384639090362803</v>
      </c>
      <c r="AT16">
        <f t="shared" si="8"/>
        <v>11.196533974253066</v>
      </c>
      <c r="AU16">
        <f t="shared" si="8"/>
        <v>-439.58072449880945</v>
      </c>
      <c r="AW16">
        <v>13</v>
      </c>
      <c r="AX16">
        <f>IF(Z16&gt;0, (R16*SUMPRODUCT(K16:$K$98, X16:$X$98)-K16*$AZ$3)/Z16, 0)</f>
        <v>1012.4333698909944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25</v>
      </c>
      <c r="R17">
        <f t="shared" si="0"/>
        <v>50000</v>
      </c>
      <c r="S17">
        <f t="shared" si="1"/>
        <v>655.52573349929185</v>
      </c>
      <c r="U17">
        <f t="shared" si="12"/>
        <v>9.1575552000000005E-2</v>
      </c>
      <c r="V17">
        <f t="shared" si="13"/>
        <v>0.01</v>
      </c>
      <c r="W17">
        <f t="shared" si="14"/>
        <v>0.47652845399052823</v>
      </c>
      <c r="X17">
        <f t="shared" si="15"/>
        <v>4.3638356217889231E-2</v>
      </c>
      <c r="Y17">
        <f t="shared" si="16"/>
        <v>4.7652845399052826E-3</v>
      </c>
      <c r="Z17">
        <f t="shared" si="17"/>
        <v>0.42812481323273371</v>
      </c>
      <c r="AB17">
        <f t="shared" si="18"/>
        <v>482.45330852257621</v>
      </c>
      <c r="AC17">
        <f t="shared" si="22"/>
        <v>280.6468322236351</v>
      </c>
      <c r="AE17">
        <f t="shared" si="2"/>
        <v>0</v>
      </c>
      <c r="AF17">
        <f t="shared" si="3"/>
        <v>0</v>
      </c>
      <c r="AG17">
        <f t="shared" si="3"/>
        <v>-10.703120330818344</v>
      </c>
      <c r="AH17">
        <f t="shared" si="4"/>
        <v>-2181.9178108944616</v>
      </c>
      <c r="AI17">
        <f t="shared" si="5"/>
        <v>-2192.6209312252799</v>
      </c>
      <c r="AJ17">
        <f t="shared" si="6"/>
        <v>201.80647629894111</v>
      </c>
      <c r="AK17">
        <f t="shared" si="19"/>
        <v>33.771731596580338</v>
      </c>
      <c r="AL17">
        <f t="shared" si="7"/>
        <v>-1957.0427233297585</v>
      </c>
      <c r="AN17">
        <f t="shared" si="8"/>
        <v>0</v>
      </c>
      <c r="AO17">
        <f t="shared" si="8"/>
        <v>0</v>
      </c>
      <c r="AP17">
        <f t="shared" si="8"/>
        <v>-2.1900704764975139</v>
      </c>
      <c r="AQ17">
        <f t="shared" si="8"/>
        <v>-446.46361360852649</v>
      </c>
      <c r="AR17">
        <f t="shared" si="8"/>
        <v>-448.653684085024</v>
      </c>
      <c r="AS17">
        <f t="shared" si="8"/>
        <v>41.293603364965044</v>
      </c>
      <c r="AT17">
        <f t="shared" si="8"/>
        <v>6.910365391006847</v>
      </c>
      <c r="AU17">
        <f t="shared" si="8"/>
        <v>-400.44971532905214</v>
      </c>
      <c r="AW17">
        <v>14</v>
      </c>
      <c r="AX17">
        <f>IF(Z17&gt;0, (R17*SUMPRODUCT(K17:$K$98, X17:$X$98)-K17*$AZ$3)/Z17, 0)</f>
        <v>655.52573349929185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25</v>
      </c>
      <c r="R18">
        <f t="shared" si="0"/>
        <v>50000</v>
      </c>
      <c r="S18">
        <f t="shared" si="1"/>
        <v>258.01905227941819</v>
      </c>
      <c r="U18">
        <f t="shared" si="12"/>
        <v>0.101620166</v>
      </c>
      <c r="V18">
        <f t="shared" si="13"/>
        <v>0.01</v>
      </c>
      <c r="W18">
        <f t="shared" si="14"/>
        <v>0.42812481323273371</v>
      </c>
      <c r="X18">
        <f t="shared" si="15"/>
        <v>4.3506114589429393E-2</v>
      </c>
      <c r="Y18">
        <f t="shared" si="16"/>
        <v>4.2812481323273371E-3</v>
      </c>
      <c r="Z18">
        <f t="shared" si="17"/>
        <v>0.380337450510977</v>
      </c>
      <c r="AB18">
        <f t="shared" si="18"/>
        <v>280.6468322236351</v>
      </c>
      <c r="AC18">
        <f t="shared" si="22"/>
        <v>98.134308527212411</v>
      </c>
      <c r="AE18">
        <f t="shared" si="2"/>
        <v>0</v>
      </c>
      <c r="AF18">
        <f t="shared" si="3"/>
        <v>0</v>
      </c>
      <c r="AG18">
        <f t="shared" si="3"/>
        <v>-9.5084362627744259</v>
      </c>
      <c r="AH18">
        <f t="shared" si="4"/>
        <v>-2175.3057294714695</v>
      </c>
      <c r="AI18">
        <f t="shared" si="5"/>
        <v>-2184.8141657342439</v>
      </c>
      <c r="AJ18">
        <f t="shared" si="6"/>
        <v>182.5125236964227</v>
      </c>
      <c r="AK18">
        <f t="shared" si="19"/>
        <v>19.645278255654461</v>
      </c>
      <c r="AL18">
        <f t="shared" si="7"/>
        <v>-1982.6563637821669</v>
      </c>
      <c r="AN18">
        <f t="shared" si="8"/>
        <v>0</v>
      </c>
      <c r="AO18">
        <f t="shared" si="8"/>
        <v>0</v>
      </c>
      <c r="AP18">
        <f t="shared" si="8"/>
        <v>-1.7371557556778232</v>
      </c>
      <c r="AQ18">
        <f t="shared" si="8"/>
        <v>-397.42022388102924</v>
      </c>
      <c r="AR18">
        <f t="shared" si="8"/>
        <v>-399.15737963670705</v>
      </c>
      <c r="AS18">
        <f t="shared" si="8"/>
        <v>33.344355713230009</v>
      </c>
      <c r="AT18">
        <f t="shared" si="8"/>
        <v>3.5891188888029406</v>
      </c>
      <c r="AU18">
        <f t="shared" si="8"/>
        <v>-362.22390503467415</v>
      </c>
      <c r="AW18">
        <v>15</v>
      </c>
      <c r="AX18">
        <f>IF(Z18&gt;0, (R18*SUMPRODUCT(K18:$K$98, X18:$X$98)-K18*$AZ$3)/Z18, 0)</f>
        <v>258.01905227941819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25</v>
      </c>
      <c r="R19">
        <f t="shared" si="0"/>
        <v>50000</v>
      </c>
      <c r="S19">
        <f t="shared" si="1"/>
        <v>-190.70702482341673</v>
      </c>
      <c r="U19">
        <f t="shared" si="12"/>
        <v>0.112947091</v>
      </c>
      <c r="V19">
        <f t="shared" si="13"/>
        <v>0.01</v>
      </c>
      <c r="W19">
        <f t="shared" si="14"/>
        <v>0.380337450510977</v>
      </c>
      <c r="X19">
        <f t="shared" si="15"/>
        <v>4.2958008633571319E-2</v>
      </c>
      <c r="Y19">
        <f t="shared" si="16"/>
        <v>3.80337450510977E-3</v>
      </c>
      <c r="Z19">
        <f t="shared" si="17"/>
        <v>0.33357606737229595</v>
      </c>
      <c r="AB19">
        <f t="shared" si="18"/>
        <v>98.134308527212411</v>
      </c>
      <c r="AC19">
        <f t="shared" si="22"/>
        <v>-63.615299360866175</v>
      </c>
      <c r="AE19">
        <f t="shared" si="2"/>
        <v>0</v>
      </c>
      <c r="AF19">
        <f t="shared" si="3"/>
        <v>0</v>
      </c>
      <c r="AG19">
        <f t="shared" si="3"/>
        <v>-8.3394016843073988</v>
      </c>
      <c r="AH19">
        <f t="shared" si="4"/>
        <v>-2147.9004316785658</v>
      </c>
      <c r="AI19">
        <f t="shared" si="5"/>
        <v>-2156.239833362873</v>
      </c>
      <c r="AJ19">
        <f t="shared" si="6"/>
        <v>161.74960788807857</v>
      </c>
      <c r="AK19">
        <f t="shared" si="19"/>
        <v>6.8694015969048694</v>
      </c>
      <c r="AL19">
        <f t="shared" si="7"/>
        <v>-1987.6208238778895</v>
      </c>
      <c r="AN19">
        <f t="shared" si="8"/>
        <v>0</v>
      </c>
      <c r="AO19">
        <f t="shared" si="8"/>
        <v>0</v>
      </c>
      <c r="AP19">
        <f t="shared" si="8"/>
        <v>-1.3603370615208288</v>
      </c>
      <c r="AQ19">
        <f t="shared" si="8"/>
        <v>-350.36908788878009</v>
      </c>
      <c r="AR19">
        <f t="shared" si="8"/>
        <v>-351.72942495030088</v>
      </c>
      <c r="AS19">
        <f t="shared" si="8"/>
        <v>26.384864841162674</v>
      </c>
      <c r="AT19">
        <f t="shared" si="8"/>
        <v>1.1205482043543213</v>
      </c>
      <c r="AU19">
        <f t="shared" si="8"/>
        <v>-324.22401190478388</v>
      </c>
      <c r="AW19">
        <v>16</v>
      </c>
      <c r="AX19">
        <f>IF(Z19&gt;0, (R19*SUMPRODUCT(K19:$K$98, X19:$X$98)-K19*$AZ$3)/Z19, 0)</f>
        <v>-190.70702482341673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25</v>
      </c>
      <c r="R20">
        <f t="shared" si="0"/>
        <v>50000</v>
      </c>
      <c r="S20">
        <f t="shared" si="1"/>
        <v>-706.23301301017227</v>
      </c>
      <c r="U20">
        <f t="shared" si="12"/>
        <v>0.12591097000000001</v>
      </c>
      <c r="V20">
        <f t="shared" si="13"/>
        <v>0.01</v>
      </c>
      <c r="W20">
        <f t="shared" si="14"/>
        <v>0.33357606737229595</v>
      </c>
      <c r="X20">
        <f t="shared" si="15"/>
        <v>4.2000886211631137E-2</v>
      </c>
      <c r="Y20">
        <f t="shared" si="16"/>
        <v>3.3357606737229595E-3</v>
      </c>
      <c r="Z20">
        <f t="shared" si="17"/>
        <v>0.28823942048694184</v>
      </c>
      <c r="AB20">
        <f t="shared" si="18"/>
        <v>-63.615299360866175</v>
      </c>
      <c r="AC20">
        <f t="shared" si="22"/>
        <v>-203.56419439879892</v>
      </c>
      <c r="AE20">
        <f t="shared" si="2"/>
        <v>0</v>
      </c>
      <c r="AF20">
        <f t="shared" si="3"/>
        <v>0</v>
      </c>
      <c r="AG20">
        <f t="shared" si="3"/>
        <v>-7.2059855121735463</v>
      </c>
      <c r="AH20">
        <f t="shared" si="4"/>
        <v>-2100.0443105815571</v>
      </c>
      <c r="AI20">
        <f t="shared" si="5"/>
        <v>-2107.2502960937304</v>
      </c>
      <c r="AJ20">
        <f t="shared" si="6"/>
        <v>139.94889503793274</v>
      </c>
      <c r="AK20">
        <f t="shared" si="19"/>
        <v>-4.4530709552606327</v>
      </c>
      <c r="AL20">
        <f t="shared" si="7"/>
        <v>-1971.7544720110584</v>
      </c>
      <c r="AN20">
        <f t="shared" si="8"/>
        <v>0</v>
      </c>
      <c r="AO20">
        <f t="shared" si="8"/>
        <v>0</v>
      </c>
      <c r="AP20">
        <f t="shared" si="8"/>
        <v>-1.0495110106808778</v>
      </c>
      <c r="AQ20">
        <f t="shared" si="8"/>
        <v>-305.85956954113794</v>
      </c>
      <c r="AR20">
        <f t="shared" si="8"/>
        <v>-306.90908055181876</v>
      </c>
      <c r="AS20">
        <f t="shared" si="8"/>
        <v>20.38276458186078</v>
      </c>
      <c r="AT20">
        <f t="shared" si="8"/>
        <v>-0.64856458439916609</v>
      </c>
      <c r="AU20">
        <f t="shared" si="8"/>
        <v>-287.17488055435717</v>
      </c>
      <c r="AW20">
        <v>17</v>
      </c>
      <c r="AX20">
        <f>IF(Z20&gt;0, (R20*SUMPRODUCT(K20:$K$98, X20:$X$98)-K20*$AZ$3)/Z20, 0)</f>
        <v>-706.23301301017227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25</v>
      </c>
      <c r="R21">
        <f t="shared" si="0"/>
        <v>50000</v>
      </c>
      <c r="S21">
        <f t="shared" si="1"/>
        <v>-1313.7678123234043</v>
      </c>
      <c r="U21">
        <f t="shared" si="12"/>
        <v>0.140869152</v>
      </c>
      <c r="V21">
        <f t="shared" si="13"/>
        <v>0.01</v>
      </c>
      <c r="W21">
        <f t="shared" si="14"/>
        <v>0.28823942048694184</v>
      </c>
      <c r="X21">
        <f t="shared" si="15"/>
        <v>4.0604042736966925E-2</v>
      </c>
      <c r="Y21">
        <f t="shared" si="16"/>
        <v>2.8823942048694187E-3</v>
      </c>
      <c r="Z21">
        <f t="shared" si="17"/>
        <v>0.2447529835451055</v>
      </c>
      <c r="AB21">
        <f t="shared" si="18"/>
        <v>-203.56419439879892</v>
      </c>
      <c r="AC21">
        <f t="shared" si="22"/>
        <v>-321.5485917516794</v>
      </c>
      <c r="AE21">
        <f t="shared" si="2"/>
        <v>0</v>
      </c>
      <c r="AF21">
        <f t="shared" si="3"/>
        <v>0</v>
      </c>
      <c r="AG21">
        <f t="shared" si="3"/>
        <v>-6.1188245886276373</v>
      </c>
      <c r="AH21">
        <f t="shared" si="4"/>
        <v>-2030.2021368483463</v>
      </c>
      <c r="AI21">
        <f t="shared" si="5"/>
        <v>-2036.3209614369739</v>
      </c>
      <c r="AJ21">
        <f t="shared" si="6"/>
        <v>117.98439735288048</v>
      </c>
      <c r="AK21">
        <f t="shared" si="19"/>
        <v>-14.249493607915925</v>
      </c>
      <c r="AL21">
        <f t="shared" si="7"/>
        <v>-1932.5860576920093</v>
      </c>
      <c r="AN21">
        <f t="shared" si="8"/>
        <v>0</v>
      </c>
      <c r="AO21">
        <f t="shared" si="8"/>
        <v>0</v>
      </c>
      <c r="AP21">
        <f t="shared" si="8"/>
        <v>-0.79568944150427734</v>
      </c>
      <c r="AQ21">
        <f t="shared" si="8"/>
        <v>-264.00665373085388</v>
      </c>
      <c r="AR21">
        <f t="shared" si="8"/>
        <v>-264.80234317235818</v>
      </c>
      <c r="AS21">
        <f t="shared" si="8"/>
        <v>15.342642671995256</v>
      </c>
      <c r="AT21">
        <f t="shared" si="8"/>
        <v>-1.8529983081512684</v>
      </c>
      <c r="AU21">
        <f t="shared" si="8"/>
        <v>-251.31269880851417</v>
      </c>
      <c r="AW21">
        <v>18</v>
      </c>
      <c r="AX21">
        <f>IF(Z21&gt;0, (R21*SUMPRODUCT(K21:$K$98, X21:$X$98)-K21*$AZ$3)/Z21, 0)</f>
        <v>-1313.7678123234043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25</v>
      </c>
      <c r="R22">
        <f t="shared" si="0"/>
        <v>50000</v>
      </c>
      <c r="S22">
        <f t="shared" si="1"/>
        <v>-2052.0457449154064</v>
      </c>
      <c r="U22">
        <f t="shared" si="12"/>
        <v>0.15811491799999999</v>
      </c>
      <c r="V22">
        <f t="shared" si="13"/>
        <v>0.01</v>
      </c>
      <c r="W22">
        <f t="shared" si="14"/>
        <v>0.2447529835451055</v>
      </c>
      <c r="X22">
        <f t="shared" si="15"/>
        <v>3.8699097923489703E-2</v>
      </c>
      <c r="Y22">
        <f t="shared" si="16"/>
        <v>2.4475298354510551E-3</v>
      </c>
      <c r="Z22">
        <f t="shared" si="17"/>
        <v>0.20360635578616476</v>
      </c>
      <c r="AB22">
        <f t="shared" si="18"/>
        <v>-321.5485917516794</v>
      </c>
      <c r="AC22">
        <f t="shared" si="22"/>
        <v>-417.80955602873172</v>
      </c>
      <c r="AE22">
        <f t="shared" si="2"/>
        <v>0</v>
      </c>
      <c r="AF22">
        <f t="shared" si="3"/>
        <v>0</v>
      </c>
      <c r="AG22">
        <f t="shared" si="3"/>
        <v>-5.0901588946541194</v>
      </c>
      <c r="AH22">
        <f t="shared" si="4"/>
        <v>-1934.9548961744852</v>
      </c>
      <c r="AI22">
        <f t="shared" si="5"/>
        <v>-1940.0450550691394</v>
      </c>
      <c r="AJ22">
        <f t="shared" si="6"/>
        <v>96.260964277052324</v>
      </c>
      <c r="AK22">
        <f t="shared" si="19"/>
        <v>-22.50840142261756</v>
      </c>
      <c r="AL22">
        <f t="shared" si="7"/>
        <v>-1866.2924922147045</v>
      </c>
      <c r="AN22">
        <f t="shared" si="8"/>
        <v>0</v>
      </c>
      <c r="AO22">
        <f t="shared" si="8"/>
        <v>0</v>
      </c>
      <c r="AP22">
        <f t="shared" si="8"/>
        <v>-0.59100194311814291</v>
      </c>
      <c r="AQ22">
        <f t="shared" si="8"/>
        <v>-224.6613764230618</v>
      </c>
      <c r="AR22">
        <f t="shared" si="8"/>
        <v>-225.25237836617995</v>
      </c>
      <c r="AS22">
        <f t="shared" si="8"/>
        <v>11.17655030256768</v>
      </c>
      <c r="AT22">
        <f t="shared" si="8"/>
        <v>-2.6133779421347647</v>
      </c>
      <c r="AU22">
        <f t="shared" si="8"/>
        <v>-216.689206005747</v>
      </c>
      <c r="AW22">
        <v>19</v>
      </c>
      <c r="AX22">
        <f>IF(Z22&gt;0, (R22*SUMPRODUCT(K22:$K$98, X22:$X$98)-K22*$AZ$3)/Z22, 0)</f>
        <v>-2052.0457449154064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25</v>
      </c>
      <c r="R23">
        <f t="shared" si="0"/>
        <v>50000</v>
      </c>
      <c r="S23">
        <f t="shared" si="1"/>
        <v>-2982.5382254549218</v>
      </c>
      <c r="U23">
        <f t="shared" si="12"/>
        <v>0.17865895700000001</v>
      </c>
      <c r="V23">
        <f t="shared" si="13"/>
        <v>0.01</v>
      </c>
      <c r="W23">
        <f t="shared" si="14"/>
        <v>0.20360635578616476</v>
      </c>
      <c r="X23">
        <f t="shared" si="15"/>
        <v>3.6376099163327111E-2</v>
      </c>
      <c r="Y23">
        <f t="shared" si="16"/>
        <v>2.0360635578616478E-3</v>
      </c>
      <c r="Z23">
        <f t="shared" si="17"/>
        <v>0.16519419306497599</v>
      </c>
      <c r="AB23">
        <f t="shared" si="18"/>
        <v>-417.80955602873172</v>
      </c>
      <c r="AC23">
        <f t="shared" si="22"/>
        <v>-492.69799543947124</v>
      </c>
      <c r="AE23">
        <f t="shared" si="2"/>
        <v>0</v>
      </c>
      <c r="AF23">
        <f t="shared" si="3"/>
        <v>0</v>
      </c>
      <c r="AG23">
        <f t="shared" si="3"/>
        <v>-4.1298548266244</v>
      </c>
      <c r="AH23">
        <f t="shared" si="4"/>
        <v>-1818.8049581663556</v>
      </c>
      <c r="AI23">
        <f t="shared" si="5"/>
        <v>-1822.9348129929799</v>
      </c>
      <c r="AJ23">
        <f t="shared" si="6"/>
        <v>74.888439410739522</v>
      </c>
      <c r="AK23">
        <f t="shared" si="19"/>
        <v>-29.246668922011224</v>
      </c>
      <c r="AL23">
        <f t="shared" si="7"/>
        <v>-1777.2930425042516</v>
      </c>
      <c r="AN23">
        <f t="shared" si="8"/>
        <v>0</v>
      </c>
      <c r="AO23">
        <f t="shared" si="8"/>
        <v>0</v>
      </c>
      <c r="AP23">
        <f t="shared" si="8"/>
        <v>-0.4281286901290185</v>
      </c>
      <c r="AQ23">
        <f t="shared" si="8"/>
        <v>-188.54962632582274</v>
      </c>
      <c r="AR23">
        <f t="shared" si="8"/>
        <v>-188.97775501595174</v>
      </c>
      <c r="AS23">
        <f t="shared" si="8"/>
        <v>7.7634422556524951</v>
      </c>
      <c r="AT23">
        <f t="shared" si="8"/>
        <v>-3.0319075565308058</v>
      </c>
      <c r="AU23">
        <f t="shared" si="8"/>
        <v>-184.24622031683006</v>
      </c>
      <c r="AW23">
        <v>20</v>
      </c>
      <c r="AX23">
        <f>IF(Z23&gt;0, (R23*SUMPRODUCT(K23:$K$98, X23:$X$98)-K23*$AZ$3)/Z23, 0)</f>
        <v>-2982.5382254549218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25</v>
      </c>
      <c r="R24">
        <f t="shared" si="0"/>
        <v>50000</v>
      </c>
      <c r="S24">
        <f t="shared" si="1"/>
        <v>-4207.9895919921219</v>
      </c>
      <c r="U24">
        <f t="shared" si="12"/>
        <v>0.202352371</v>
      </c>
      <c r="V24">
        <f t="shared" si="13"/>
        <v>0.01</v>
      </c>
      <c r="W24">
        <f t="shared" si="14"/>
        <v>0.16519419306497599</v>
      </c>
      <c r="X24">
        <f t="shared" si="15"/>
        <v>3.3427436642129646E-2</v>
      </c>
      <c r="Y24">
        <f t="shared" si="16"/>
        <v>1.6519419306497598E-3</v>
      </c>
      <c r="Z24">
        <f t="shared" si="17"/>
        <v>0.13011481449219658</v>
      </c>
      <c r="AB24">
        <f t="shared" si="18"/>
        <v>-492.69799543947124</v>
      </c>
      <c r="AC24">
        <f t="shared" si="22"/>
        <v>-547.52178514714888</v>
      </c>
      <c r="AE24">
        <f t="shared" si="2"/>
        <v>0</v>
      </c>
      <c r="AF24">
        <f t="shared" si="3"/>
        <v>0</v>
      </c>
      <c r="AG24">
        <f t="shared" si="3"/>
        <v>-3.2528703623049147</v>
      </c>
      <c r="AH24">
        <f t="shared" si="4"/>
        <v>-1671.3718321064823</v>
      </c>
      <c r="AI24">
        <f t="shared" ref="AI24:AI69" si="23">SUM(AE24:AH24)</f>
        <v>-1674.6247024687873</v>
      </c>
      <c r="AJ24">
        <f t="shared" si="6"/>
        <v>54.823789707677633</v>
      </c>
      <c r="AK24">
        <f t="shared" si="19"/>
        <v>-34.488859680762992</v>
      </c>
      <c r="AL24">
        <f t="shared" si="7"/>
        <v>-1654.2897724418726</v>
      </c>
      <c r="AN24">
        <f t="shared" si="8"/>
        <v>0</v>
      </c>
      <c r="AO24">
        <f t="shared" si="8"/>
        <v>0</v>
      </c>
      <c r="AP24">
        <f t="shared" si="8"/>
        <v>-0.30108441757767596</v>
      </c>
      <c r="AQ24">
        <f t="shared" si="8"/>
        <v>-154.70152775130566</v>
      </c>
      <c r="AR24">
        <f t="shared" si="8"/>
        <v>-155.00261216888333</v>
      </c>
      <c r="AS24">
        <f t="shared" si="8"/>
        <v>5.0744686861239963</v>
      </c>
      <c r="AT24">
        <f t="shared" si="8"/>
        <v>-3.1922754593093572</v>
      </c>
      <c r="AU24">
        <f t="shared" si="8"/>
        <v>-153.12041894206871</v>
      </c>
      <c r="AW24">
        <v>21</v>
      </c>
      <c r="AX24">
        <f>IF(Z24&gt;0, (R24*SUMPRODUCT(K24:$K$98, X24:$X$98)-K24*$AZ$3)/Z24, 0)</f>
        <v>-4207.9895919921219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25</v>
      </c>
      <c r="R25">
        <f t="shared" si="0"/>
        <v>50000</v>
      </c>
      <c r="S25">
        <f t="shared" si="1"/>
        <v>-5890.4372206684993</v>
      </c>
      <c r="U25">
        <f t="shared" si="12"/>
        <v>0.22956153600000001</v>
      </c>
      <c r="V25">
        <f t="shared" si="13"/>
        <v>0.01</v>
      </c>
      <c r="W25">
        <f t="shared" si="14"/>
        <v>0.13011481449219658</v>
      </c>
      <c r="X25">
        <f t="shared" si="15"/>
        <v>2.9869356671183709E-2</v>
      </c>
      <c r="Y25">
        <f t="shared" si="16"/>
        <v>1.3011481449219659E-3</v>
      </c>
      <c r="Z25">
        <f t="shared" si="17"/>
        <v>9.8944309676090914E-2</v>
      </c>
      <c r="AB25">
        <f t="shared" si="18"/>
        <v>-547.52178514714888</v>
      </c>
      <c r="AC25">
        <f t="shared" si="22"/>
        <v>-582.82524448939625</v>
      </c>
      <c r="AE25">
        <f t="shared" si="2"/>
        <v>0</v>
      </c>
      <c r="AF25">
        <f t="shared" si="3"/>
        <v>0</v>
      </c>
      <c r="AG25">
        <f t="shared" si="3"/>
        <v>-2.4736077419022728</v>
      </c>
      <c r="AH25">
        <f t="shared" si="4"/>
        <v>-1493.4678335591855</v>
      </c>
      <c r="AI25">
        <f t="shared" si="23"/>
        <v>-1495.9414413010877</v>
      </c>
      <c r="AJ25">
        <f t="shared" si="6"/>
        <v>35.303459342247379</v>
      </c>
      <c r="AK25">
        <f t="shared" si="19"/>
        <v>-38.326524960300425</v>
      </c>
      <c r="AL25">
        <f t="shared" si="7"/>
        <v>-1498.9645069191408</v>
      </c>
      <c r="AN25">
        <f t="shared" si="8"/>
        <v>0</v>
      </c>
      <c r="AO25">
        <f t="shared" si="8"/>
        <v>0</v>
      </c>
      <c r="AP25">
        <f t="shared" si="8"/>
        <v>-0.20442515360455582</v>
      </c>
      <c r="AQ25">
        <f t="shared" si="8"/>
        <v>-123.42393100856552</v>
      </c>
      <c r="AR25">
        <f t="shared" si="8"/>
        <v>-123.62835616217008</v>
      </c>
      <c r="AS25">
        <f t="shared" si="8"/>
        <v>2.917566506830668</v>
      </c>
      <c r="AT25">
        <f t="shared" si="8"/>
        <v>-3.1674002386946758</v>
      </c>
      <c r="AU25">
        <f t="shared" si="8"/>
        <v>-123.87818989403409</v>
      </c>
      <c r="AW25">
        <v>22</v>
      </c>
      <c r="AX25">
        <f>IF(Z25&gt;0, (R25*SUMPRODUCT(K25:$K$98, X25:$X$98)-K25*$AZ$3)/Z25, 0)</f>
        <v>-5890.4372206684993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25</v>
      </c>
      <c r="R26">
        <f t="shared" si="0"/>
        <v>50000</v>
      </c>
      <c r="S26">
        <f t="shared" si="1"/>
        <v>-8313.2391834740283</v>
      </c>
      <c r="U26">
        <f t="shared" si="12"/>
        <v>0.26099212799999999</v>
      </c>
      <c r="V26">
        <f t="shared" si="13"/>
        <v>0.01</v>
      </c>
      <c r="W26">
        <f t="shared" si="14"/>
        <v>9.8944309676090914E-2</v>
      </c>
      <c r="X26">
        <f t="shared" si="15"/>
        <v>2.5823685935853956E-2</v>
      </c>
      <c r="Y26">
        <f t="shared" si="16"/>
        <v>9.8944309676090919E-4</v>
      </c>
      <c r="Z26">
        <f t="shared" si="17"/>
        <v>7.2131180643476039E-2</v>
      </c>
      <c r="AB26">
        <f t="shared" si="18"/>
        <v>-582.82524448939625</v>
      </c>
      <c r="AC26">
        <f t="shared" si="22"/>
        <v>-599.64375727558843</v>
      </c>
      <c r="AE26">
        <f t="shared" si="2"/>
        <v>0</v>
      </c>
      <c r="AF26">
        <f t="shared" si="3"/>
        <v>0</v>
      </c>
      <c r="AG26">
        <f t="shared" si="3"/>
        <v>-1.8032795160869011</v>
      </c>
      <c r="AH26">
        <f t="shared" si="4"/>
        <v>-1291.1842967926978</v>
      </c>
      <c r="AI26">
        <f t="shared" si="23"/>
        <v>-1292.9875763087846</v>
      </c>
      <c r="AJ26">
        <f t="shared" si="6"/>
        <v>16.818512786192173</v>
      </c>
      <c r="AK26">
        <f t="shared" si="19"/>
        <v>-40.797767114257745</v>
      </c>
      <c r="AL26">
        <f t="shared" si="7"/>
        <v>-1316.9668306368501</v>
      </c>
      <c r="AN26">
        <f t="shared" si="8"/>
        <v>0</v>
      </c>
      <c r="AO26">
        <f t="shared" si="8"/>
        <v>0</v>
      </c>
      <c r="AP26">
        <f t="shared" si="8"/>
        <v>-0.13306030911833067</v>
      </c>
      <c r="AQ26">
        <f t="shared" si="8"/>
        <v>-95.273849742821227</v>
      </c>
      <c r="AR26">
        <f t="shared" si="8"/>
        <v>-95.406910051939548</v>
      </c>
      <c r="AS26">
        <f t="shared" si="8"/>
        <v>1.2410036770658259</v>
      </c>
      <c r="AT26">
        <f t="shared" si="8"/>
        <v>-3.0103838340828775</v>
      </c>
      <c r="AU26">
        <f t="shared" si="8"/>
        <v>-97.176290208956587</v>
      </c>
      <c r="AW26">
        <v>23</v>
      </c>
      <c r="AX26">
        <f>IF(Z26&gt;0, (R26*SUMPRODUCT(K26:$K$98, X26:$X$98)-K26*$AZ$3)/Z26, 0)</f>
        <v>-8313.2391834740283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25</v>
      </c>
      <c r="R27">
        <f t="shared" si="0"/>
        <v>50000</v>
      </c>
      <c r="S27">
        <f t="shared" si="1"/>
        <v>-11982.871802705633</v>
      </c>
      <c r="U27">
        <f t="shared" si="12"/>
        <v>0.29613519399999999</v>
      </c>
      <c r="V27">
        <f t="shared" si="13"/>
        <v>0.01</v>
      </c>
      <c r="W27">
        <f t="shared" si="14"/>
        <v>7.2131180643476039E-2</v>
      </c>
      <c r="X27">
        <f t="shared" si="15"/>
        <v>2.1360581173304822E-2</v>
      </c>
      <c r="Y27">
        <f t="shared" si="16"/>
        <v>7.2131180643476042E-4</v>
      </c>
      <c r="Z27">
        <f t="shared" si="17"/>
        <v>5.0049287663736459E-2</v>
      </c>
      <c r="AB27">
        <f t="shared" si="18"/>
        <v>-599.64375727558843</v>
      </c>
      <c r="AC27">
        <f t="shared" si="22"/>
        <v>-599.73419789129048</v>
      </c>
      <c r="AE27">
        <f t="shared" si="2"/>
        <v>0</v>
      </c>
      <c r="AF27">
        <f t="shared" si="3"/>
        <v>0</v>
      </c>
      <c r="AG27">
        <f t="shared" si="3"/>
        <v>-1.2512321915934115</v>
      </c>
      <c r="AH27">
        <f t="shared" si="4"/>
        <v>-1068.0290586652411</v>
      </c>
      <c r="AI27">
        <f t="shared" si="23"/>
        <v>-1069.2802908568344</v>
      </c>
      <c r="AJ27">
        <f t="shared" si="6"/>
        <v>9.0440615702050309E-2</v>
      </c>
      <c r="AK27">
        <f t="shared" si="19"/>
        <v>-41.97506300929119</v>
      </c>
      <c r="AL27">
        <f t="shared" si="7"/>
        <v>-1111.1649132504235</v>
      </c>
      <c r="AN27">
        <f t="shared" si="8"/>
        <v>0</v>
      </c>
      <c r="AO27">
        <f t="shared" si="8"/>
        <v>0</v>
      </c>
      <c r="AP27">
        <f t="shared" si="8"/>
        <v>-8.2433808547045115E-2</v>
      </c>
      <c r="AQ27">
        <f t="shared" si="8"/>
        <v>-70.364000811530033</v>
      </c>
      <c r="AR27">
        <f t="shared" si="8"/>
        <v>-70.446434620077071</v>
      </c>
      <c r="AS27">
        <f t="shared" si="8"/>
        <v>5.958417989682223E-3</v>
      </c>
      <c r="AT27">
        <f t="shared" si="8"/>
        <v>-2.7654054388191822</v>
      </c>
      <c r="AU27">
        <f t="shared" si="8"/>
        <v>-73.205881640906568</v>
      </c>
      <c r="AW27">
        <v>24</v>
      </c>
      <c r="AX27">
        <f>IF(Z27&gt;0, (R27*SUMPRODUCT(K27:$K$98, X27:$X$98)-K27*$AZ$3)/Z27, 0)</f>
        <v>-11982.871802705633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25</v>
      </c>
      <c r="R28">
        <f t="shared" si="0"/>
        <v>50000</v>
      </c>
      <c r="S28">
        <f t="shared" si="1"/>
        <v>-17855.210180812996</v>
      </c>
      <c r="U28">
        <f t="shared" si="12"/>
        <v>0.33524791700000001</v>
      </c>
      <c r="V28">
        <f t="shared" si="13"/>
        <v>0.01</v>
      </c>
      <c r="W28">
        <f t="shared" si="14"/>
        <v>5.0049287663736459E-2</v>
      </c>
      <c r="X28">
        <f t="shared" si="15"/>
        <v>1.6778919436601446E-2</v>
      </c>
      <c r="Y28">
        <f t="shared" si="16"/>
        <v>5.0049287663736465E-4</v>
      </c>
      <c r="Z28">
        <f t="shared" si="17"/>
        <v>3.2769875350497649E-2</v>
      </c>
      <c r="AB28">
        <f t="shared" si="18"/>
        <v>-599.73419789129048</v>
      </c>
      <c r="AC28">
        <f t="shared" si="22"/>
        <v>-585.11301198217848</v>
      </c>
      <c r="AE28">
        <f t="shared" si="2"/>
        <v>0</v>
      </c>
      <c r="AF28">
        <f t="shared" si="3"/>
        <v>0</v>
      </c>
      <c r="AG28">
        <f t="shared" si="3"/>
        <v>-0.81924688376244126</v>
      </c>
      <c r="AH28">
        <f t="shared" si="4"/>
        <v>-838.94597183007227</v>
      </c>
      <c r="AI28">
        <f t="shared" si="23"/>
        <v>-839.76521871383466</v>
      </c>
      <c r="AJ28">
        <f t="shared" si="6"/>
        <v>-14.621185909112</v>
      </c>
      <c r="AK28">
        <f t="shared" si="19"/>
        <v>-41.98139385239034</v>
      </c>
      <c r="AL28">
        <f t="shared" si="7"/>
        <v>-896.36779847533694</v>
      </c>
      <c r="AN28">
        <f t="shared" si="8"/>
        <v>0</v>
      </c>
      <c r="AO28">
        <f t="shared" si="8"/>
        <v>0</v>
      </c>
      <c r="AP28">
        <f t="shared" si="8"/>
        <v>-4.8190810585536599E-2</v>
      </c>
      <c r="AQ28">
        <f t="shared" si="8"/>
        <v>-49.349576081738697</v>
      </c>
      <c r="AR28">
        <f t="shared" si="8"/>
        <v>-49.397766892324228</v>
      </c>
      <c r="AS28">
        <f t="shared" si="8"/>
        <v>-0.86006650088918668</v>
      </c>
      <c r="AT28">
        <f t="shared" si="8"/>
        <v>-2.469484400070054</v>
      </c>
      <c r="AU28">
        <f t="shared" si="8"/>
        <v>-52.727317793283468</v>
      </c>
      <c r="AW28">
        <v>25</v>
      </c>
      <c r="AX28">
        <f>IF(Z28&gt;0, (R28*SUMPRODUCT(K28:$K$98, X28:$X$98)-K28*$AZ$3)/Z28, 0)</f>
        <v>-17855.210180812996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25</v>
      </c>
      <c r="R29">
        <f t="shared" si="0"/>
        <v>50000</v>
      </c>
      <c r="S29">
        <f t="shared" si="1"/>
        <v>-27849.534458997834</v>
      </c>
      <c r="U29">
        <f t="shared" si="12"/>
        <v>0.37793865599999998</v>
      </c>
      <c r="V29">
        <f t="shared" si="13"/>
        <v>0.01</v>
      </c>
      <c r="W29">
        <f t="shared" si="14"/>
        <v>3.2769875350497649E-2</v>
      </c>
      <c r="X29">
        <f t="shared" si="15"/>
        <v>1.238500264725461E-2</v>
      </c>
      <c r="Y29">
        <f t="shared" si="16"/>
        <v>3.2769875350497648E-4</v>
      </c>
      <c r="Z29">
        <f t="shared" si="17"/>
        <v>2.0057173949738064E-2</v>
      </c>
      <c r="AB29">
        <f t="shared" si="18"/>
        <v>-585.11301198217848</v>
      </c>
      <c r="AC29">
        <f t="shared" si="22"/>
        <v>-558.58295706334388</v>
      </c>
      <c r="AE29">
        <f t="shared" si="2"/>
        <v>0</v>
      </c>
      <c r="AF29">
        <f t="shared" si="3"/>
        <v>0</v>
      </c>
      <c r="AG29">
        <f t="shared" si="3"/>
        <v>-0.50142934874345158</v>
      </c>
      <c r="AH29">
        <f t="shared" si="4"/>
        <v>-619.25013236273048</v>
      </c>
      <c r="AI29">
        <f t="shared" si="23"/>
        <v>-619.75156171147398</v>
      </c>
      <c r="AJ29">
        <f t="shared" si="6"/>
        <v>-26.530054918834594</v>
      </c>
      <c r="AK29">
        <f t="shared" si="19"/>
        <v>-40.957910838752497</v>
      </c>
      <c r="AL29">
        <f t="shared" si="7"/>
        <v>-687.23952746906104</v>
      </c>
      <c r="AN29">
        <f t="shared" si="8"/>
        <v>0</v>
      </c>
      <c r="AO29">
        <f t="shared" si="8"/>
        <v>0</v>
      </c>
      <c r="AP29">
        <f t="shared" si="8"/>
        <v>-2.6335475263779422E-2</v>
      </c>
      <c r="AQ29">
        <f t="shared" si="8"/>
        <v>-32.523518186157624</v>
      </c>
      <c r="AR29">
        <f t="shared" si="8"/>
        <v>-32.549853661421409</v>
      </c>
      <c r="AS29">
        <f t="shared" si="8"/>
        <v>-1.3933799583381536</v>
      </c>
      <c r="AT29">
        <f t="shared" si="8"/>
        <v>-2.1511426294712592</v>
      </c>
      <c r="AU29">
        <f t="shared" si="8"/>
        <v>-36.09437624923082</v>
      </c>
      <c r="AW29">
        <v>26</v>
      </c>
      <c r="AX29">
        <f>IF(Z29&gt;0, (R29*SUMPRODUCT(K29:$K$98, X29:$X$98)-K29*$AZ$3)/Z29, 0)</f>
        <v>-27849.534458997834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25</v>
      </c>
      <c r="R30">
        <f t="shared" si="0"/>
        <v>50000</v>
      </c>
      <c r="S30">
        <f t="shared" si="1"/>
        <v>-46171.580676459882</v>
      </c>
      <c r="U30">
        <f t="shared" si="12"/>
        <v>0.42486345599999997</v>
      </c>
      <c r="V30">
        <f t="shared" si="13"/>
        <v>0.01</v>
      </c>
      <c r="W30">
        <f t="shared" si="14"/>
        <v>2.0057173949738064E-2</v>
      </c>
      <c r="X30">
        <f t="shared" si="15"/>
        <v>8.5215602418788842E-3</v>
      </c>
      <c r="Y30">
        <f t="shared" si="16"/>
        <v>2.0057173949738065E-4</v>
      </c>
      <c r="Z30">
        <f t="shared" si="17"/>
        <v>1.1335041968361799E-2</v>
      </c>
      <c r="AB30">
        <f t="shared" si="18"/>
        <v>-558.58295706334388</v>
      </c>
      <c r="AC30">
        <f t="shared" si="22"/>
        <v>-523.35680471327544</v>
      </c>
      <c r="AE30">
        <f t="shared" si="2"/>
        <v>0</v>
      </c>
      <c r="AF30">
        <f t="shared" si="3"/>
        <v>0</v>
      </c>
      <c r="AG30">
        <f t="shared" si="3"/>
        <v>-0.28337604920904497</v>
      </c>
      <c r="AH30">
        <f t="shared" si="4"/>
        <v>-426.07801209394421</v>
      </c>
      <c r="AI30">
        <f t="shared" si="23"/>
        <v>-426.36138814315325</v>
      </c>
      <c r="AJ30">
        <f t="shared" si="6"/>
        <v>-35.226152350068446</v>
      </c>
      <c r="AK30">
        <f t="shared" si="19"/>
        <v>-39.100806994434073</v>
      </c>
      <c r="AL30">
        <f t="shared" si="7"/>
        <v>-500.68834748765579</v>
      </c>
      <c r="AN30">
        <f t="shared" si="8"/>
        <v>0</v>
      </c>
      <c r="AO30">
        <f t="shared" si="8"/>
        <v>0</v>
      </c>
      <c r="AP30">
        <f t="shared" si="8"/>
        <v>-1.3288517388544455E-2</v>
      </c>
      <c r="AQ30">
        <f t="shared" si="8"/>
        <v>-19.980323278521137</v>
      </c>
      <c r="AR30">
        <f t="shared" si="8"/>
        <v>-19.993611795909679</v>
      </c>
      <c r="AS30">
        <f t="shared" si="8"/>
        <v>-1.6518803877108308</v>
      </c>
      <c r="AT30">
        <f t="shared" si="8"/>
        <v>-1.833576814631775</v>
      </c>
      <c r="AU30">
        <f t="shared" si="8"/>
        <v>-23.479068998252288</v>
      </c>
      <c r="AW30">
        <v>27</v>
      </c>
      <c r="AX30">
        <f>IF(Z30&gt;0, (R30*SUMPRODUCT(K30:$K$98, X30:$X$98)-K30*$AZ$3)/Z30, 0)</f>
        <v>-46171.580676459882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25</v>
      </c>
      <c r="R31">
        <f t="shared" si="0"/>
        <v>50000</v>
      </c>
      <c r="S31">
        <f t="shared" si="1"/>
        <v>-83142.213850367203</v>
      </c>
      <c r="U31">
        <f t="shared" si="12"/>
        <v>0.47765295400000002</v>
      </c>
      <c r="V31">
        <f t="shared" si="13"/>
        <v>0.01</v>
      </c>
      <c r="W31">
        <f t="shared" si="14"/>
        <v>1.1335041968361799E-2</v>
      </c>
      <c r="X31">
        <f t="shared" si="15"/>
        <v>5.4142162799019882E-3</v>
      </c>
      <c r="Y31">
        <f t="shared" si="16"/>
        <v>1.1335041968361799E-4</v>
      </c>
      <c r="Z31">
        <f t="shared" si="17"/>
        <v>5.8074752687761935E-3</v>
      </c>
      <c r="AB31">
        <f t="shared" si="18"/>
        <v>-523.35680471327544</v>
      </c>
      <c r="AC31">
        <f t="shared" si="22"/>
        <v>-482.84635072730902</v>
      </c>
      <c r="AE31">
        <f t="shared" si="2"/>
        <v>0</v>
      </c>
      <c r="AF31">
        <f t="shared" si="3"/>
        <v>0</v>
      </c>
      <c r="AG31">
        <f t="shared" si="3"/>
        <v>-0.14518688171940483</v>
      </c>
      <c r="AH31">
        <f t="shared" si="4"/>
        <v>-270.71081399509939</v>
      </c>
      <c r="AI31">
        <f t="shared" si="23"/>
        <v>-270.85600087681877</v>
      </c>
      <c r="AJ31">
        <f t="shared" si="6"/>
        <v>-40.510453985966421</v>
      </c>
      <c r="AK31">
        <f t="shared" si="19"/>
        <v>-36.634976329929287</v>
      </c>
      <c r="AL31">
        <f t="shared" si="7"/>
        <v>-348.00143119271445</v>
      </c>
      <c r="AN31">
        <f t="shared" si="8"/>
        <v>0</v>
      </c>
      <c r="AO31">
        <f t="shared" si="8"/>
        <v>0</v>
      </c>
      <c r="AP31">
        <f t="shared" si="8"/>
        <v>-6.0788684194110583E-3</v>
      </c>
      <c r="AQ31">
        <f t="shared" si="8"/>
        <v>-11.334463544497543</v>
      </c>
      <c r="AR31">
        <f t="shared" si="8"/>
        <v>-11.340542412916953</v>
      </c>
      <c r="AS31">
        <f t="shared" si="8"/>
        <v>-1.6961430431932938</v>
      </c>
      <c r="AT31">
        <f t="shared" si="8"/>
        <v>-1.5338796316893009</v>
      </c>
      <c r="AU31">
        <f t="shared" si="8"/>
        <v>-14.570565087799546</v>
      </c>
      <c r="AW31">
        <v>28</v>
      </c>
      <c r="AX31">
        <f>IF(Z31&gt;0, (R31*SUMPRODUCT(K31:$K$98, X31:$X$98)-K31*$AZ$3)/Z31, 0)</f>
        <v>-83142.213850367203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25</v>
      </c>
      <c r="R32">
        <f t="shared" si="0"/>
        <v>50000</v>
      </c>
      <c r="S32">
        <f t="shared" si="1"/>
        <v>-167307.18826704021</v>
      </c>
      <c r="U32">
        <f t="shared" si="12"/>
        <v>0.53697763200000004</v>
      </c>
      <c r="V32">
        <f t="shared" si="13"/>
        <v>0.01</v>
      </c>
      <c r="W32">
        <f t="shared" si="14"/>
        <v>5.8074752687761935E-3</v>
      </c>
      <c r="X32">
        <f t="shared" si="15"/>
        <v>3.1184843177260043E-3</v>
      </c>
      <c r="Y32">
        <f t="shared" si="16"/>
        <v>5.8074752687761938E-5</v>
      </c>
      <c r="Z32">
        <f t="shared" si="17"/>
        <v>2.6309161983624272E-3</v>
      </c>
      <c r="AB32">
        <f t="shared" si="18"/>
        <v>-482.84635072730902</v>
      </c>
      <c r="AC32">
        <f t="shared" si="22"/>
        <v>-440.17119171422831</v>
      </c>
      <c r="AE32">
        <f t="shared" si="2"/>
        <v>0</v>
      </c>
      <c r="AF32">
        <f t="shared" si="3"/>
        <v>0</v>
      </c>
      <c r="AG32">
        <f t="shared" si="3"/>
        <v>-6.5772904959060685E-2</v>
      </c>
      <c r="AH32">
        <f t="shared" si="4"/>
        <v>-155.9242158863002</v>
      </c>
      <c r="AI32">
        <f t="shared" si="23"/>
        <v>-155.98998879125926</v>
      </c>
      <c r="AJ32">
        <f t="shared" si="6"/>
        <v>-42.675159013080702</v>
      </c>
      <c r="AK32">
        <f t="shared" si="19"/>
        <v>-33.799244550911631</v>
      </c>
      <c r="AL32">
        <f t="shared" si="7"/>
        <v>-232.46439235525159</v>
      </c>
      <c r="AN32">
        <f t="shared" si="8"/>
        <v>0</v>
      </c>
      <c r="AO32">
        <f t="shared" si="8"/>
        <v>0</v>
      </c>
      <c r="AP32">
        <f t="shared" si="8"/>
        <v>-2.4588065768946558E-3</v>
      </c>
      <c r="AQ32">
        <f t="shared" si="8"/>
        <v>-5.8289578019552373</v>
      </c>
      <c r="AR32">
        <f t="shared" si="8"/>
        <v>-5.8314166085321313</v>
      </c>
      <c r="AS32">
        <f t="shared" si="8"/>
        <v>-1.5953371941941759</v>
      </c>
      <c r="AT32">
        <f t="shared" si="8"/>
        <v>-1.2635264452372945</v>
      </c>
      <c r="AU32">
        <f t="shared" si="8"/>
        <v>-8.6902802479636012</v>
      </c>
      <c r="AW32">
        <v>29</v>
      </c>
      <c r="AX32">
        <f>IF(Z32&gt;0, (R32*SUMPRODUCT(K32:$K$98, X32:$X$98)-K32*$AZ$3)/Z32, 0)</f>
        <v>-167307.18826704021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25</v>
      </c>
      <c r="R33">
        <f t="shared" si="0"/>
        <v>50000</v>
      </c>
      <c r="S33">
        <f t="shared" si="1"/>
        <v>-391574.54025766364</v>
      </c>
      <c r="U33">
        <f t="shared" si="12"/>
        <v>0.60388337299999995</v>
      </c>
      <c r="V33">
        <f t="shared" si="13"/>
        <v>0.01</v>
      </c>
      <c r="W33">
        <f t="shared" si="14"/>
        <v>2.6309161983624272E-3</v>
      </c>
      <c r="X33">
        <f t="shared" si="15"/>
        <v>1.5887665479474395E-3</v>
      </c>
      <c r="Y33">
        <f t="shared" si="16"/>
        <v>2.6309161983624273E-5</v>
      </c>
      <c r="Z33">
        <f t="shared" si="17"/>
        <v>1.0158404884313636E-3</v>
      </c>
      <c r="AB33">
        <f t="shared" si="18"/>
        <v>-440.17119171422831</v>
      </c>
      <c r="AC33">
        <f t="shared" si="22"/>
        <v>-397.77727223263167</v>
      </c>
      <c r="AE33">
        <f t="shared" si="2"/>
        <v>0</v>
      </c>
      <c r="AF33">
        <f t="shared" si="3"/>
        <v>0</v>
      </c>
      <c r="AG33">
        <f t="shared" si="3"/>
        <v>-2.5396012210784087E-2</v>
      </c>
      <c r="AH33">
        <f t="shared" si="4"/>
        <v>-79.438327397371978</v>
      </c>
      <c r="AI33">
        <f t="shared" si="23"/>
        <v>-79.463723409582755</v>
      </c>
      <c r="AJ33">
        <f t="shared" si="6"/>
        <v>-42.39391948159664</v>
      </c>
      <c r="AK33">
        <f t="shared" si="19"/>
        <v>-30.811983419995986</v>
      </c>
      <c r="AL33">
        <f t="shared" si="7"/>
        <v>-152.66962631117539</v>
      </c>
      <c r="AN33">
        <f t="shared" si="8"/>
        <v>0</v>
      </c>
      <c r="AO33">
        <f t="shared" si="8"/>
        <v>0</v>
      </c>
      <c r="AP33">
        <f t="shared" si="8"/>
        <v>-8.4766616242498271E-4</v>
      </c>
      <c r="AQ33">
        <f t="shared" si="8"/>
        <v>-2.6514864450173721</v>
      </c>
      <c r="AR33">
        <f t="shared" si="8"/>
        <v>-2.6523341111797967</v>
      </c>
      <c r="AS33">
        <f t="shared" si="8"/>
        <v>-1.4150210174280444</v>
      </c>
      <c r="AT33">
        <f t="shared" si="8"/>
        <v>-1.0284400371818772</v>
      </c>
      <c r="AU33">
        <f t="shared" si="8"/>
        <v>-5.0957951657897187</v>
      </c>
      <c r="AW33">
        <v>30</v>
      </c>
      <c r="AX33">
        <f>IF(Z33&gt;0, (R33*SUMPRODUCT(K33:$K$98, X33:$X$98)-K33*$AZ$3)/Z33, 0)</f>
        <v>-391574.54025766364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25</v>
      </c>
      <c r="R34">
        <f t="shared" si="0"/>
        <v>50000</v>
      </c>
      <c r="S34">
        <f t="shared" si="1"/>
        <v>-1120947.4101354149</v>
      </c>
      <c r="U34">
        <f t="shared" si="12"/>
        <v>0.676158394</v>
      </c>
      <c r="V34">
        <f t="shared" si="13"/>
        <v>0.01</v>
      </c>
      <c r="W34">
        <f t="shared" si="14"/>
        <v>1.0158404884313636E-3</v>
      </c>
      <c r="X34">
        <f t="shared" si="15"/>
        <v>6.868690732179264E-4</v>
      </c>
      <c r="Y34">
        <f t="shared" si="16"/>
        <v>1.0158404884313635E-5</v>
      </c>
      <c r="Z34">
        <f t="shared" si="17"/>
        <v>3.188130103291235E-4</v>
      </c>
      <c r="AB34">
        <f t="shared" si="18"/>
        <v>-397.77727223263167</v>
      </c>
      <c r="AC34">
        <f t="shared" si="22"/>
        <v>-357.37261824590627</v>
      </c>
      <c r="AE34">
        <f t="shared" si="2"/>
        <v>0</v>
      </c>
      <c r="AF34">
        <f t="shared" si="3"/>
        <v>0</v>
      </c>
      <c r="AG34">
        <f t="shared" si="3"/>
        <v>-7.9703252582280868E-3</v>
      </c>
      <c r="AH34">
        <f t="shared" si="4"/>
        <v>-34.343453660896323</v>
      </c>
      <c r="AI34">
        <f t="shared" si="23"/>
        <v>-34.351423986154551</v>
      </c>
      <c r="AJ34">
        <f t="shared" si="6"/>
        <v>-40.404653986725407</v>
      </c>
      <c r="AK34">
        <f t="shared" si="19"/>
        <v>-27.844409056284221</v>
      </c>
      <c r="AL34">
        <f t="shared" si="7"/>
        <v>-102.60048702916417</v>
      </c>
      <c r="AN34">
        <f t="shared" si="8"/>
        <v>0</v>
      </c>
      <c r="AO34">
        <f t="shared" si="8"/>
        <v>0</v>
      </c>
      <c r="AP34">
        <f t="shared" si="8"/>
        <v>-2.3752938372081551E-4</v>
      </c>
      <c r="AQ34">
        <f t="shared" si="8"/>
        <v>-1.0234939125596778</v>
      </c>
      <c r="AR34">
        <f t="shared" si="8"/>
        <v>-1.0237314419433985</v>
      </c>
      <c r="AS34">
        <f t="shared" si="8"/>
        <v>-1.2041280938957926</v>
      </c>
      <c r="AT34">
        <f t="shared" si="8"/>
        <v>-0.82981121960885174</v>
      </c>
      <c r="AU34">
        <f t="shared" ref="AU34:AU69" si="24">AL34*$K34</f>
        <v>-3.0576707554480427</v>
      </c>
      <c r="AW34">
        <v>31</v>
      </c>
      <c r="AX34">
        <f>IF(Z34&gt;0, (R34*SUMPRODUCT(K34:$K$98, X34:$X$98)-K34*$AZ$3)/Z34, 0)</f>
        <v>-1120947.4101354149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25</v>
      </c>
      <c r="R35">
        <f t="shared" si="0"/>
        <v>50000</v>
      </c>
      <c r="S35">
        <f t="shared" si="1"/>
        <v>-4210985.1838982711</v>
      </c>
      <c r="U35">
        <f t="shared" si="12"/>
        <v>0.75167664000000001</v>
      </c>
      <c r="V35">
        <f t="shared" si="13"/>
        <v>0.01</v>
      </c>
      <c r="W35">
        <f t="shared" si="14"/>
        <v>3.188130103291235E-4</v>
      </c>
      <c r="X35">
        <f t="shared" si="15"/>
        <v>2.3964429239248084E-4</v>
      </c>
      <c r="Y35">
        <f t="shared" si="16"/>
        <v>3.188130103291235E-6</v>
      </c>
      <c r="Z35">
        <f t="shared" si="17"/>
        <v>7.5980587833351427E-5</v>
      </c>
      <c r="AB35">
        <f t="shared" si="18"/>
        <v>-357.37261824590627</v>
      </c>
      <c r="AC35">
        <f t="shared" si="22"/>
        <v>-319.95312963012412</v>
      </c>
      <c r="AE35">
        <f t="shared" si="2"/>
        <v>0</v>
      </c>
      <c r="AF35">
        <f t="shared" ref="AF35:AG69" si="25">-$Z35*P35</f>
        <v>0</v>
      </c>
      <c r="AG35">
        <f t="shared" si="25"/>
        <v>-1.8995146958337857E-3</v>
      </c>
      <c r="AH35">
        <f t="shared" si="4"/>
        <v>-11.982214619624042</v>
      </c>
      <c r="AI35">
        <f t="shared" si="23"/>
        <v>-11.984114134319876</v>
      </c>
      <c r="AJ35">
        <f t="shared" si="6"/>
        <v>-37.419488615782143</v>
      </c>
      <c r="AK35">
        <f t="shared" si="19"/>
        <v>-25.01608327721344</v>
      </c>
      <c r="AL35">
        <f t="shared" si="7"/>
        <v>-74.419686027315464</v>
      </c>
      <c r="AN35">
        <f t="shared" ref="AN35:AT69" si="26">AE35*$K35</f>
        <v>0</v>
      </c>
      <c r="AO35">
        <f t="shared" si="26"/>
        <v>0</v>
      </c>
      <c r="AP35">
        <f t="shared" si="26"/>
        <v>-5.0543572167030417E-5</v>
      </c>
      <c r="AQ35">
        <f t="shared" si="26"/>
        <v>-0.31883087331523802</v>
      </c>
      <c r="AR35">
        <f t="shared" si="26"/>
        <v>-0.31888141688740507</v>
      </c>
      <c r="AS35">
        <f t="shared" si="26"/>
        <v>-0.99568306970900866</v>
      </c>
      <c r="AT35">
        <f t="shared" si="26"/>
        <v>-0.66564486878227336</v>
      </c>
      <c r="AU35">
        <f t="shared" si="24"/>
        <v>-1.9802093553786873</v>
      </c>
      <c r="AW35">
        <v>32</v>
      </c>
      <c r="AX35">
        <f>IF(Z35&gt;0, (R35*SUMPRODUCT(K35:$K$98, X35:$X$98)-K35*$AZ$3)/Z35, 0)</f>
        <v>-4210985.1838982711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25</v>
      </c>
      <c r="R36">
        <f t="shared" si="0"/>
        <v>50000</v>
      </c>
      <c r="S36">
        <f t="shared" si="1"/>
        <v>-15929213.038948392</v>
      </c>
      <c r="U36">
        <f t="shared" si="12"/>
        <v>0.75374016600000004</v>
      </c>
      <c r="V36">
        <f t="shared" si="13"/>
        <v>0.01</v>
      </c>
      <c r="W36">
        <f t="shared" si="14"/>
        <v>7.5980587833351427E-5</v>
      </c>
      <c r="X36">
        <f t="shared" si="15"/>
        <v>5.7269620886287889E-5</v>
      </c>
      <c r="Y36">
        <f t="shared" si="16"/>
        <v>7.598058783335143E-7</v>
      </c>
      <c r="Z36">
        <f t="shared" si="17"/>
        <v>1.7951161068730024E-5</v>
      </c>
      <c r="AB36">
        <f t="shared" si="18"/>
        <v>-319.95312963012412</v>
      </c>
      <c r="AC36">
        <f t="shared" si="22"/>
        <v>-285.94786896027705</v>
      </c>
      <c r="AE36">
        <f t="shared" si="2"/>
        <v>0</v>
      </c>
      <c r="AF36">
        <f t="shared" si="25"/>
        <v>0</v>
      </c>
      <c r="AG36">
        <f t="shared" si="25"/>
        <v>-4.4877902671825061E-4</v>
      </c>
      <c r="AH36">
        <f t="shared" si="4"/>
        <v>-2.8634810443143945</v>
      </c>
      <c r="AI36">
        <f t="shared" si="23"/>
        <v>-2.8639298233411128</v>
      </c>
      <c r="AJ36">
        <f t="shared" si="6"/>
        <v>-34.005260669847075</v>
      </c>
      <c r="AK36">
        <f t="shared" si="19"/>
        <v>-22.396719074108692</v>
      </c>
      <c r="AL36">
        <f t="shared" si="7"/>
        <v>-59.265909567296873</v>
      </c>
      <c r="AN36">
        <f t="shared" si="26"/>
        <v>0</v>
      </c>
      <c r="AO36">
        <f t="shared" si="26"/>
        <v>0</v>
      </c>
      <c r="AP36">
        <f t="shared" si="26"/>
        <v>-1.0661978544597877E-5</v>
      </c>
      <c r="AQ36">
        <f t="shared" si="26"/>
        <v>-6.8029857991804429E-2</v>
      </c>
      <c r="AR36">
        <f t="shared" si="26"/>
        <v>-6.8040519970349031E-2</v>
      </c>
      <c r="AS36">
        <f t="shared" si="26"/>
        <v>-0.80788837730821494</v>
      </c>
      <c r="AT36">
        <f t="shared" si="26"/>
        <v>-0.53209558384164535</v>
      </c>
      <c r="AU36">
        <f t="shared" si="24"/>
        <v>-1.4080244811202092</v>
      </c>
      <c r="AW36">
        <v>33</v>
      </c>
      <c r="AX36">
        <f>IF(Z36&gt;0, (R36*SUMPRODUCT(K36:$K$98, X36:$X$98)-K36*$AZ$3)/Z36, 0)</f>
        <v>-15929213.038948392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25</v>
      </c>
      <c r="R37">
        <f t="shared" si="0"/>
        <v>50000</v>
      </c>
      <c r="S37">
        <f t="shared" si="1"/>
        <v>-60785947.712512553</v>
      </c>
      <c r="U37">
        <f t="shared" si="12"/>
        <v>0.75596915499999995</v>
      </c>
      <c r="V37">
        <f t="shared" si="13"/>
        <v>0.01</v>
      </c>
      <c r="W37">
        <f t="shared" si="14"/>
        <v>1.7951161068730024E-5</v>
      </c>
      <c r="X37">
        <f t="shared" si="15"/>
        <v>1.3570524064396732E-5</v>
      </c>
      <c r="Y37">
        <f t="shared" si="16"/>
        <v>1.7951161068730023E-7</v>
      </c>
      <c r="Z37">
        <f t="shared" si="17"/>
        <v>4.2011253936459909E-6</v>
      </c>
      <c r="AB37">
        <f t="shared" si="18"/>
        <v>-285.94786896027705</v>
      </c>
      <c r="AC37">
        <f t="shared" si="22"/>
        <v>-255.36938851187392</v>
      </c>
      <c r="AE37">
        <f t="shared" si="2"/>
        <v>0</v>
      </c>
      <c r="AF37">
        <f t="shared" si="25"/>
        <v>0</v>
      </c>
      <c r="AG37">
        <f t="shared" si="25"/>
        <v>-1.0502813484114977E-4</v>
      </c>
      <c r="AH37">
        <f t="shared" si="4"/>
        <v>-0.67852620321983659</v>
      </c>
      <c r="AI37">
        <f t="shared" si="23"/>
        <v>-0.67863123135467773</v>
      </c>
      <c r="AJ37">
        <f t="shared" si="6"/>
        <v>-30.578480448403127</v>
      </c>
      <c r="AK37">
        <f t="shared" si="19"/>
        <v>-20.016350827219394</v>
      </c>
      <c r="AL37">
        <f t="shared" si="7"/>
        <v>-51.273462506977197</v>
      </c>
      <c r="AN37">
        <f t="shared" si="26"/>
        <v>0</v>
      </c>
      <c r="AO37">
        <f t="shared" si="26"/>
        <v>0</v>
      </c>
      <c r="AP37">
        <f t="shared" si="26"/>
        <v>-2.2278855787179564E-6</v>
      </c>
      <c r="AQ37">
        <f t="shared" si="26"/>
        <v>-1.4393083769621045E-2</v>
      </c>
      <c r="AR37">
        <f t="shared" si="26"/>
        <v>-1.4395311655199763E-2</v>
      </c>
      <c r="AS37">
        <f t="shared" si="26"/>
        <v>-0.64863910716059836</v>
      </c>
      <c r="AT37">
        <f t="shared" si="26"/>
        <v>-0.42459231913399126</v>
      </c>
      <c r="AU37">
        <f t="shared" si="24"/>
        <v>-1.0876267379497893</v>
      </c>
      <c r="AW37">
        <v>34</v>
      </c>
      <c r="AX37">
        <f>IF(Z37&gt;0, (R37*SUMPRODUCT(K37:$K$98, X37:$X$98)-K37*$AZ$3)/Z37, 0)</f>
        <v>-60785947.712512553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25</v>
      </c>
      <c r="R38">
        <f t="shared" si="0"/>
        <v>50000</v>
      </c>
      <c r="S38">
        <f t="shared" si="1"/>
        <v>-234378465.99899313</v>
      </c>
      <c r="U38">
        <f t="shared" si="12"/>
        <v>0.75842527199999998</v>
      </c>
      <c r="V38">
        <f t="shared" si="13"/>
        <v>0.01</v>
      </c>
      <c r="W38">
        <f t="shared" si="14"/>
        <v>4.2011253936459909E-6</v>
      </c>
      <c r="X38">
        <f t="shared" si="15"/>
        <v>3.1862396693820676E-6</v>
      </c>
      <c r="Y38">
        <f t="shared" si="16"/>
        <v>4.2011253936459909E-8</v>
      </c>
      <c r="Z38">
        <f t="shared" si="17"/>
        <v>9.7287447032746333E-7</v>
      </c>
      <c r="AB38">
        <f t="shared" si="18"/>
        <v>-255.36938851187392</v>
      </c>
      <c r="AC38">
        <f t="shared" si="22"/>
        <v>-228.02082596493381</v>
      </c>
      <c r="AE38">
        <f t="shared" si="2"/>
        <v>0</v>
      </c>
      <c r="AF38">
        <f t="shared" si="25"/>
        <v>0</v>
      </c>
      <c r="AG38">
        <f t="shared" si="25"/>
        <v>-2.4321861758186582E-5</v>
      </c>
      <c r="AH38">
        <f t="shared" si="4"/>
        <v>-0.15931198346910339</v>
      </c>
      <c r="AI38">
        <f t="shared" si="23"/>
        <v>-0.15933630533086157</v>
      </c>
      <c r="AJ38">
        <f t="shared" si="6"/>
        <v>-27.348562546940116</v>
      </c>
      <c r="AK38">
        <f t="shared" si="19"/>
        <v>-17.875857195831177</v>
      </c>
      <c r="AL38">
        <f t="shared" si="7"/>
        <v>-45.383756048102157</v>
      </c>
      <c r="AN38">
        <f t="shared" si="26"/>
        <v>0</v>
      </c>
      <c r="AO38">
        <f t="shared" si="26"/>
        <v>0</v>
      </c>
      <c r="AP38">
        <f t="shared" si="26"/>
        <v>-4.6064464009529769E-7</v>
      </c>
      <c r="AQ38">
        <f t="shared" si="26"/>
        <v>-3.0172941536143636E-3</v>
      </c>
      <c r="AR38">
        <f t="shared" si="26"/>
        <v>-3.0177547982544587E-3</v>
      </c>
      <c r="AS38">
        <f t="shared" si="26"/>
        <v>-0.51796893168832236</v>
      </c>
      <c r="AT38">
        <f t="shared" si="26"/>
        <v>-0.33856034074352626</v>
      </c>
      <c r="AU38">
        <f t="shared" si="24"/>
        <v>-0.85954702723010312</v>
      </c>
      <c r="AW38">
        <v>35</v>
      </c>
      <c r="AX38">
        <f>IF(Z38&gt;0, (R38*SUMPRODUCT(K38:$K$98, X38:$X$98)-K38*$AZ$3)/Z38, 0)</f>
        <v>-234378465.99899313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25</v>
      </c>
      <c r="R39">
        <f t="shared" si="0"/>
        <v>50000</v>
      </c>
      <c r="S39">
        <f t="shared" si="1"/>
        <v>-914404084.15482891</v>
      </c>
      <c r="U39">
        <f t="shared" si="12"/>
        <v>0.76114147499999996</v>
      </c>
      <c r="V39">
        <f t="shared" si="13"/>
        <v>0.01</v>
      </c>
      <c r="W39">
        <f t="shared" si="14"/>
        <v>9.7287447032746333E-7</v>
      </c>
      <c r="X39">
        <f t="shared" si="15"/>
        <v>7.4049510933488918E-7</v>
      </c>
      <c r="Y39">
        <f t="shared" si="16"/>
        <v>9.728744703274633E-9</v>
      </c>
      <c r="Z39">
        <f t="shared" si="17"/>
        <v>2.2265061628929951E-7</v>
      </c>
      <c r="AB39">
        <f t="shared" si="18"/>
        <v>-228.02082596493381</v>
      </c>
      <c r="AC39">
        <f t="shared" si="22"/>
        <v>-203.59263287452515</v>
      </c>
      <c r="AE39">
        <f t="shared" si="2"/>
        <v>0</v>
      </c>
      <c r="AF39">
        <f t="shared" si="25"/>
        <v>0</v>
      </c>
      <c r="AG39">
        <f t="shared" si="25"/>
        <v>-5.5662654072324876E-6</v>
      </c>
      <c r="AH39">
        <f t="shared" si="4"/>
        <v>-3.7024755466744462E-2</v>
      </c>
      <c r="AI39">
        <f t="shared" si="23"/>
        <v>-3.7030321732151691E-2</v>
      </c>
      <c r="AJ39">
        <f t="shared" si="6"/>
        <v>-24.428193090408655</v>
      </c>
      <c r="AK39">
        <f t="shared" si="19"/>
        <v>-15.961457817545368</v>
      </c>
      <c r="AL39">
        <f t="shared" si="7"/>
        <v>-40.426681229686174</v>
      </c>
      <c r="AN39">
        <f t="shared" si="26"/>
        <v>0</v>
      </c>
      <c r="AO39">
        <f t="shared" si="26"/>
        <v>0</v>
      </c>
      <c r="AP39">
        <f t="shared" si="26"/>
        <v>-9.4127190072647919E-8</v>
      </c>
      <c r="AQ39">
        <f t="shared" si="26"/>
        <v>-6.2609953716603395E-4</v>
      </c>
      <c r="AR39">
        <f t="shared" si="26"/>
        <v>-6.2619366435610652E-4</v>
      </c>
      <c r="AS39">
        <f t="shared" si="26"/>
        <v>-0.41308795142333432</v>
      </c>
      <c r="AT39">
        <f t="shared" si="26"/>
        <v>-0.26991296029048539</v>
      </c>
      <c r="AU39">
        <f t="shared" si="24"/>
        <v>-0.68362710537817573</v>
      </c>
      <c r="AW39">
        <v>36</v>
      </c>
      <c r="AX39">
        <f>IF(Z39&gt;0, (R39*SUMPRODUCT(K39:$K$98, X39:$X$98)-K39*$AZ$3)/Z39, 0)</f>
        <v>-914404084.15482891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25</v>
      </c>
      <c r="R40">
        <f t="shared" si="0"/>
        <v>50000</v>
      </c>
      <c r="S40">
        <f t="shared" si="1"/>
        <v>-3609973569.772296</v>
      </c>
      <c r="U40">
        <f t="shared" si="12"/>
        <v>0.76383916100000004</v>
      </c>
      <c r="V40">
        <f t="shared" si="13"/>
        <v>0.01</v>
      </c>
      <c r="W40">
        <f t="shared" si="14"/>
        <v>2.2265061628929951E-7</v>
      </c>
      <c r="X40">
        <f t="shared" si="15"/>
        <v>1.7006925994255148E-7</v>
      </c>
      <c r="Y40">
        <f t="shared" si="16"/>
        <v>2.226506162892995E-9</v>
      </c>
      <c r="Z40">
        <f t="shared" si="17"/>
        <v>5.0354850183855034E-8</v>
      </c>
      <c r="AB40">
        <f t="shared" si="18"/>
        <v>-203.59263287452515</v>
      </c>
      <c r="AC40">
        <f t="shared" si="22"/>
        <v>-181.77967827356031</v>
      </c>
      <c r="AE40">
        <f t="shared" si="2"/>
        <v>0</v>
      </c>
      <c r="AF40">
        <f t="shared" si="25"/>
        <v>0</v>
      </c>
      <c r="AG40">
        <f t="shared" si="25"/>
        <v>-1.2588712545963758E-6</v>
      </c>
      <c r="AH40">
        <f t="shared" si="4"/>
        <v>-8.503462997127573E-3</v>
      </c>
      <c r="AI40">
        <f t="shared" si="23"/>
        <v>-8.5047218683821698E-3</v>
      </c>
      <c r="AJ40">
        <f t="shared" si="6"/>
        <v>-21.812954600964844</v>
      </c>
      <c r="AK40">
        <f t="shared" si="19"/>
        <v>-14.251484301216761</v>
      </c>
      <c r="AL40">
        <f t="shared" si="7"/>
        <v>-36.072943624049984</v>
      </c>
      <c r="AN40">
        <f t="shared" si="26"/>
        <v>0</v>
      </c>
      <c r="AO40">
        <f t="shared" si="26"/>
        <v>0</v>
      </c>
      <c r="AP40">
        <f t="shared" si="26"/>
        <v>-1.9007039535305819E-8</v>
      </c>
      <c r="AQ40">
        <f t="shared" si="26"/>
        <v>-1.283893462363909E-4</v>
      </c>
      <c r="AR40">
        <f t="shared" si="26"/>
        <v>-1.2840835327592622E-4</v>
      </c>
      <c r="AS40">
        <f t="shared" si="26"/>
        <v>-0.32934240810455262</v>
      </c>
      <c r="AT40">
        <f t="shared" si="26"/>
        <v>-0.21517571758111781</v>
      </c>
      <c r="AU40">
        <f t="shared" si="24"/>
        <v>-0.54464653403894625</v>
      </c>
      <c r="AW40">
        <v>37</v>
      </c>
      <c r="AX40">
        <f>IF(Z40&gt;0, (R40*SUMPRODUCT(K40:$K$98, X40:$X$98)-K40*$AZ$3)/Z40, 0)</f>
        <v>-3609973569.772296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25</v>
      </c>
      <c r="R41">
        <f t="shared" si="0"/>
        <v>50000</v>
      </c>
      <c r="S41">
        <f t="shared" si="1"/>
        <v>-14437761909.037361</v>
      </c>
      <c r="U41">
        <f t="shared" si="12"/>
        <v>0.76675259399999995</v>
      </c>
      <c r="V41">
        <f t="shared" si="13"/>
        <v>0.01</v>
      </c>
      <c r="W41">
        <f t="shared" si="14"/>
        <v>5.0354850183855034E-8</v>
      </c>
      <c r="X41">
        <f t="shared" si="15"/>
        <v>3.8609711998952221E-8</v>
      </c>
      <c r="Y41">
        <f t="shared" si="16"/>
        <v>5.0354850183855038E-10</v>
      </c>
      <c r="Z41">
        <f t="shared" si="17"/>
        <v>1.1241589683064263E-8</v>
      </c>
      <c r="AB41">
        <f t="shared" si="18"/>
        <v>-181.77967827356031</v>
      </c>
      <c r="AC41">
        <f t="shared" si="22"/>
        <v>-162.30339532317259</v>
      </c>
      <c r="AE41">
        <f t="shared" si="2"/>
        <v>0</v>
      </c>
      <c r="AF41">
        <f t="shared" si="25"/>
        <v>0</v>
      </c>
      <c r="AG41">
        <f t="shared" si="25"/>
        <v>-2.8103974207660661E-7</v>
      </c>
      <c r="AH41">
        <f t="shared" si="4"/>
        <v>-1.9304855999476111E-3</v>
      </c>
      <c r="AI41">
        <f t="shared" si="23"/>
        <v>-1.9307666396896877E-3</v>
      </c>
      <c r="AJ41">
        <f t="shared" si="6"/>
        <v>-19.476282950387713</v>
      </c>
      <c r="AK41">
        <f t="shared" si="19"/>
        <v>-12.724577479149223</v>
      </c>
      <c r="AL41">
        <f t="shared" si="7"/>
        <v>-32.202791196176626</v>
      </c>
      <c r="AN41">
        <f t="shared" si="26"/>
        <v>0</v>
      </c>
      <c r="AO41">
        <f t="shared" si="26"/>
        <v>0</v>
      </c>
      <c r="AP41">
        <f t="shared" si="26"/>
        <v>-3.7886359571397067E-9</v>
      </c>
      <c r="AQ41">
        <f t="shared" si="26"/>
        <v>-2.6024458692779093E-5</v>
      </c>
      <c r="AR41">
        <f t="shared" si="26"/>
        <v>-2.6028247328736232E-5</v>
      </c>
      <c r="AS41">
        <f t="shared" si="26"/>
        <v>-0.26255555656307289</v>
      </c>
      <c r="AT41">
        <f t="shared" si="26"/>
        <v>-0.17153727590517781</v>
      </c>
      <c r="AU41">
        <f t="shared" si="24"/>
        <v>-0.43411886071557942</v>
      </c>
      <c r="AW41">
        <v>38</v>
      </c>
      <c r="AX41">
        <f>IF(Z41&gt;0, (R41*SUMPRODUCT(K41:$K$98, X41:$X$98)-K41*$AZ$3)/Z41, 0)</f>
        <v>-14437761909.037361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25</v>
      </c>
      <c r="R42">
        <f t="shared" si="0"/>
        <v>50000</v>
      </c>
      <c r="S42">
        <f t="shared" si="1"/>
        <v>-58543019202.038635</v>
      </c>
      <c r="U42">
        <f t="shared" si="12"/>
        <v>0.76980532899999998</v>
      </c>
      <c r="V42">
        <f t="shared" si="13"/>
        <v>0.01</v>
      </c>
      <c r="W42">
        <f t="shared" si="14"/>
        <v>1.1241589683064263E-8</v>
      </c>
      <c r="X42">
        <f t="shared" si="15"/>
        <v>8.6538356444542907E-9</v>
      </c>
      <c r="Y42">
        <f t="shared" si="16"/>
        <v>1.1241589683064264E-10</v>
      </c>
      <c r="Z42">
        <f t="shared" si="17"/>
        <v>2.4753381417793303E-9</v>
      </c>
      <c r="AB42">
        <f t="shared" si="18"/>
        <v>-162.30339532317259</v>
      </c>
      <c r="AC42">
        <f t="shared" si="22"/>
        <v>-144.91376836572596</v>
      </c>
      <c r="AE42">
        <f t="shared" si="2"/>
        <v>0</v>
      </c>
      <c r="AF42">
        <f t="shared" si="25"/>
        <v>0</v>
      </c>
      <c r="AG42">
        <f t="shared" si="25"/>
        <v>-6.1883453544483262E-8</v>
      </c>
      <c r="AH42">
        <f t="shared" si="4"/>
        <v>-4.3269178222271452E-4</v>
      </c>
      <c r="AI42">
        <f t="shared" si="23"/>
        <v>-4.3275366567625898E-4</v>
      </c>
      <c r="AJ42">
        <f t="shared" si="6"/>
        <v>-17.389626957446637</v>
      </c>
      <c r="AK42">
        <f t="shared" si="19"/>
        <v>-11.361237672622083</v>
      </c>
      <c r="AL42">
        <f t="shared" si="7"/>
        <v>-28.751297383734396</v>
      </c>
      <c r="AN42">
        <f t="shared" si="26"/>
        <v>0</v>
      </c>
      <c r="AO42">
        <f t="shared" si="26"/>
        <v>0</v>
      </c>
      <c r="AP42">
        <f t="shared" si="26"/>
        <v>-7.4485486439388209E-10</v>
      </c>
      <c r="AQ42">
        <f t="shared" si="26"/>
        <v>-5.2080574097270737E-6</v>
      </c>
      <c r="AR42">
        <f t="shared" si="26"/>
        <v>-5.2088022645914676E-6</v>
      </c>
      <c r="AS42">
        <f t="shared" si="26"/>
        <v>-0.20930874874231731</v>
      </c>
      <c r="AT42">
        <f t="shared" si="26"/>
        <v>-0.1367485597730024</v>
      </c>
      <c r="AU42">
        <f t="shared" si="24"/>
        <v>-0.34606251731758431</v>
      </c>
      <c r="AW42">
        <v>39</v>
      </c>
      <c r="AX42">
        <f>IF(Z42&gt;0, (R42*SUMPRODUCT(K42:$K$98, X42:$X$98)-K42*$AZ$3)/Z42, 0)</f>
        <v>-58543019202.038635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25</v>
      </c>
      <c r="R43">
        <f t="shared" si="0"/>
        <v>50000</v>
      </c>
      <c r="S43">
        <f t="shared" si="1"/>
        <v>-240833162964.88049</v>
      </c>
      <c r="U43">
        <f t="shared" si="12"/>
        <v>0.772959481</v>
      </c>
      <c r="V43">
        <f t="shared" si="13"/>
        <v>0.01</v>
      </c>
      <c r="W43">
        <f t="shared" si="14"/>
        <v>2.4753381417793303E-9</v>
      </c>
      <c r="X43">
        <f t="shared" si="15"/>
        <v>1.9133360853692557E-9</v>
      </c>
      <c r="Y43">
        <f t="shared" si="16"/>
        <v>2.4753381417793303E-11</v>
      </c>
      <c r="Z43">
        <f t="shared" si="17"/>
        <v>5.3724867499228134E-10</v>
      </c>
      <c r="AB43">
        <f t="shared" si="18"/>
        <v>-144.91376836572596</v>
      </c>
      <c r="AC43">
        <f t="shared" si="22"/>
        <v>-129.3872976970822</v>
      </c>
      <c r="AE43">
        <f t="shared" si="2"/>
        <v>0</v>
      </c>
      <c r="AF43">
        <f t="shared" si="25"/>
        <v>0</v>
      </c>
      <c r="AG43">
        <f t="shared" si="25"/>
        <v>-1.3431216874807034E-8</v>
      </c>
      <c r="AH43">
        <f t="shared" si="4"/>
        <v>-9.5666804268462784E-5</v>
      </c>
      <c r="AI43">
        <f t="shared" si="23"/>
        <v>-9.5680235485337588E-5</v>
      </c>
      <c r="AJ43">
        <f t="shared" si="6"/>
        <v>-15.526470668643753</v>
      </c>
      <c r="AK43">
        <f t="shared" si="19"/>
        <v>-10.143963785600818</v>
      </c>
      <c r="AL43">
        <f t="shared" si="7"/>
        <v>-25.670530134480057</v>
      </c>
      <c r="AN43">
        <f t="shared" si="26"/>
        <v>0</v>
      </c>
      <c r="AO43">
        <f t="shared" si="26"/>
        <v>0</v>
      </c>
      <c r="AP43">
        <f t="shared" si="26"/>
        <v>-1.4434257709618102E-10</v>
      </c>
      <c r="AQ43">
        <f t="shared" si="26"/>
        <v>-1.0281118382182509E-6</v>
      </c>
      <c r="AR43">
        <f t="shared" si="26"/>
        <v>-1.0282561807953468E-6</v>
      </c>
      <c r="AS43">
        <f t="shared" si="26"/>
        <v>-0.16685984675923138</v>
      </c>
      <c r="AT43">
        <f t="shared" si="26"/>
        <v>-0.10901513157235729</v>
      </c>
      <c r="AU43">
        <f t="shared" si="24"/>
        <v>-0.27587600658776945</v>
      </c>
      <c r="AW43">
        <v>40</v>
      </c>
      <c r="AX43">
        <f>IF(Z43&gt;0, (R43*SUMPRODUCT(K43:$K$98, X43:$X$98)-K43*$AZ$3)/Z43, 0)</f>
        <v>-240833162964.88049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25</v>
      </c>
      <c r="R44">
        <f t="shared" si="0"/>
        <v>50000</v>
      </c>
      <c r="S44">
        <f t="shared" si="1"/>
        <v>-1006428231794.5396</v>
      </c>
      <c r="U44">
        <f t="shared" si="12"/>
        <v>0.77634382000000002</v>
      </c>
      <c r="V44">
        <f t="shared" si="13"/>
        <v>0.01</v>
      </c>
      <c r="W44">
        <f t="shared" si="14"/>
        <v>5.3724867499228134E-10</v>
      </c>
      <c r="X44">
        <f t="shared" si="15"/>
        <v>4.1708968863344616E-10</v>
      </c>
      <c r="Y44">
        <f t="shared" si="16"/>
        <v>5.3724867499228137E-12</v>
      </c>
      <c r="Z44">
        <f t="shared" si="17"/>
        <v>1.1478649960891237E-10</v>
      </c>
      <c r="AB44">
        <f t="shared" si="18"/>
        <v>-129.3872976970822</v>
      </c>
      <c r="AC44">
        <f t="shared" si="22"/>
        <v>-115.52437383528229</v>
      </c>
      <c r="AE44">
        <f t="shared" si="2"/>
        <v>0</v>
      </c>
      <c r="AF44">
        <f t="shared" si="25"/>
        <v>0</v>
      </c>
      <c r="AG44">
        <f t="shared" si="25"/>
        <v>-2.8696624902228093E-9</v>
      </c>
      <c r="AH44">
        <f t="shared" si="4"/>
        <v>-2.0854484431672308E-5</v>
      </c>
      <c r="AI44">
        <f t="shared" si="23"/>
        <v>-2.085735409416253E-5</v>
      </c>
      <c r="AJ44">
        <f t="shared" si="6"/>
        <v>-13.862923861799914</v>
      </c>
      <c r="AK44">
        <f t="shared" si="19"/>
        <v>-9.0571108387957544</v>
      </c>
      <c r="AL44">
        <f t="shared" si="7"/>
        <v>-22.920055557949762</v>
      </c>
      <c r="AN44">
        <f t="shared" si="26"/>
        <v>0</v>
      </c>
      <c r="AO44">
        <f t="shared" si="26"/>
        <v>0</v>
      </c>
      <c r="AP44">
        <f t="shared" si="26"/>
        <v>-2.7535431815826368E-11</v>
      </c>
      <c r="AQ44">
        <f t="shared" si="26"/>
        <v>-2.0010619230623871E-7</v>
      </c>
      <c r="AR44">
        <f t="shared" si="26"/>
        <v>-2.0013372773805453E-7</v>
      </c>
      <c r="AS44">
        <f t="shared" si="26"/>
        <v>-0.13301968299935713</v>
      </c>
      <c r="AT44">
        <f t="shared" si="26"/>
        <v>-8.6906198481438476E-2</v>
      </c>
      <c r="AU44">
        <f t="shared" si="24"/>
        <v>-0.21992608161452334</v>
      </c>
      <c r="AW44">
        <v>41</v>
      </c>
      <c r="AX44">
        <f>IF(Z44&gt;0, (R44*SUMPRODUCT(K44:$K$98, X44:$X$98)-K44*$AZ$3)/Z44, 0)</f>
        <v>-1006428231794.5396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25</v>
      </c>
      <c r="R45">
        <f t="shared" si="0"/>
        <v>50000</v>
      </c>
      <c r="S45">
        <f t="shared" si="1"/>
        <v>-4275454698489.3306</v>
      </c>
      <c r="U45">
        <f t="shared" si="12"/>
        <v>0.77982431100000005</v>
      </c>
      <c r="V45">
        <f t="shared" si="13"/>
        <v>0.01</v>
      </c>
      <c r="W45">
        <f t="shared" si="14"/>
        <v>1.1478649960891237E-10</v>
      </c>
      <c r="X45">
        <f t="shared" si="15"/>
        <v>8.9513302969621866E-11</v>
      </c>
      <c r="Y45">
        <f t="shared" si="16"/>
        <v>1.1478649960891238E-12</v>
      </c>
      <c r="Z45">
        <f t="shared" si="17"/>
        <v>2.4125331643201383E-11</v>
      </c>
      <c r="AB45">
        <f t="shared" si="18"/>
        <v>-115.52437383528229</v>
      </c>
      <c r="AC45">
        <f t="shared" si="22"/>
        <v>-103.14676252653868</v>
      </c>
      <c r="AE45">
        <f t="shared" si="2"/>
        <v>0</v>
      </c>
      <c r="AF45">
        <f t="shared" si="25"/>
        <v>0</v>
      </c>
      <c r="AG45">
        <f t="shared" si="25"/>
        <v>-6.0313329108003457E-10</v>
      </c>
      <c r="AH45">
        <f t="shared" si="4"/>
        <v>-4.4756651484810931E-6</v>
      </c>
      <c r="AI45">
        <f t="shared" si="23"/>
        <v>-4.4762682817721733E-6</v>
      </c>
      <c r="AJ45">
        <f t="shared" si="6"/>
        <v>-12.37761130874361</v>
      </c>
      <c r="AK45">
        <f t="shared" si="19"/>
        <v>-8.0867061684697603</v>
      </c>
      <c r="AL45">
        <f t="shared" si="7"/>
        <v>-20.464321953481651</v>
      </c>
      <c r="AN45">
        <f t="shared" si="26"/>
        <v>0</v>
      </c>
      <c r="AO45">
        <f t="shared" si="26"/>
        <v>0</v>
      </c>
      <c r="AP45">
        <f t="shared" si="26"/>
        <v>-5.1672128158962733E-12</v>
      </c>
      <c r="AQ45">
        <f t="shared" si="26"/>
        <v>-3.834428418547192E-8</v>
      </c>
      <c r="AR45">
        <f t="shared" si="26"/>
        <v>-3.8349451398287812E-8</v>
      </c>
      <c r="AS45">
        <f t="shared" si="26"/>
        <v>-0.10604248303089533</v>
      </c>
      <c r="AT45">
        <f t="shared" si="26"/>
        <v>-6.9281089885253083E-2</v>
      </c>
      <c r="AU45">
        <f t="shared" si="24"/>
        <v>-0.17532361126559981</v>
      </c>
      <c r="AW45">
        <v>42</v>
      </c>
      <c r="AX45">
        <f>IF(Z45&gt;0, (R45*SUMPRODUCT(K45:$K$98, X45:$X$98)-K45*$AZ$3)/Z45, 0)</f>
        <v>-4275454698489.3306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25</v>
      </c>
      <c r="R46">
        <f t="shared" si="0"/>
        <v>50000</v>
      </c>
      <c r="S46">
        <f t="shared" si="1"/>
        <v>-18487012041074.227</v>
      </c>
      <c r="U46">
        <f t="shared" si="12"/>
        <v>0.78351069500000003</v>
      </c>
      <c r="V46">
        <f t="shared" si="13"/>
        <v>0.01</v>
      </c>
      <c r="W46">
        <f t="shared" si="14"/>
        <v>2.4125331643201383E-11</v>
      </c>
      <c r="X46">
        <f t="shared" si="15"/>
        <v>1.8902455362870208E-11</v>
      </c>
      <c r="Y46">
        <f t="shared" si="16"/>
        <v>2.4125331643201385E-13</v>
      </c>
      <c r="Z46">
        <f t="shared" si="17"/>
        <v>4.9816229638991611E-12</v>
      </c>
      <c r="AB46">
        <f t="shared" si="18"/>
        <v>-103.14676252653868</v>
      </c>
      <c r="AC46">
        <f t="shared" si="22"/>
        <v>-92.095323717695663</v>
      </c>
      <c r="AE46">
        <f t="shared" si="2"/>
        <v>0</v>
      </c>
      <c r="AF46">
        <f t="shared" si="25"/>
        <v>0</v>
      </c>
      <c r="AG46">
        <f t="shared" si="25"/>
        <v>-1.2454057409747902E-10</v>
      </c>
      <c r="AH46">
        <f t="shared" si="4"/>
        <v>-9.4512276814351043E-7</v>
      </c>
      <c r="AI46">
        <f t="shared" si="23"/>
        <v>-9.4524730871760795E-7</v>
      </c>
      <c r="AJ46">
        <f t="shared" si="6"/>
        <v>-11.051438808843017</v>
      </c>
      <c r="AK46">
        <f t="shared" si="19"/>
        <v>-7.2202733768577083</v>
      </c>
      <c r="AL46">
        <f t="shared" si="7"/>
        <v>-18.271713130948033</v>
      </c>
      <c r="AN46">
        <f t="shared" si="26"/>
        <v>0</v>
      </c>
      <c r="AO46">
        <f t="shared" si="26"/>
        <v>0</v>
      </c>
      <c r="AP46">
        <f t="shared" si="26"/>
        <v>-9.526555206620663E-13</v>
      </c>
      <c r="AQ46">
        <f t="shared" si="26"/>
        <v>-7.2295830439210641E-9</v>
      </c>
      <c r="AR46">
        <f t="shared" si="26"/>
        <v>-7.2305356994417263E-9</v>
      </c>
      <c r="AS46">
        <f t="shared" si="26"/>
        <v>-8.4536419305910548E-2</v>
      </c>
      <c r="AT46">
        <f t="shared" si="26"/>
        <v>-5.5230460779545021E-2</v>
      </c>
      <c r="AU46">
        <f t="shared" si="24"/>
        <v>-0.13976688731599127</v>
      </c>
      <c r="AW46">
        <v>43</v>
      </c>
      <c r="AX46">
        <f>IF(Z46&gt;0, (R46*SUMPRODUCT(K46:$K$98, X46:$X$98)-K46*$AZ$3)/Z46, 0)</f>
        <v>-18487012041074.227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25</v>
      </c>
      <c r="R47">
        <f t="shared" si="0"/>
        <v>50000</v>
      </c>
      <c r="S47">
        <f t="shared" si="1"/>
        <v>-81477460838828.078</v>
      </c>
      <c r="U47">
        <f t="shared" si="12"/>
        <v>0.78741316699999997</v>
      </c>
      <c r="V47">
        <f t="shared" si="13"/>
        <v>0.01</v>
      </c>
      <c r="W47">
        <f t="shared" si="14"/>
        <v>4.9816229638991611E-12</v>
      </c>
      <c r="X47">
        <f t="shared" si="15"/>
        <v>3.9225955148037648E-12</v>
      </c>
      <c r="Y47">
        <f t="shared" si="16"/>
        <v>4.9816229638991615E-14</v>
      </c>
      <c r="Z47">
        <f t="shared" si="17"/>
        <v>1.0092112194564048E-12</v>
      </c>
      <c r="AB47">
        <f t="shared" si="18"/>
        <v>-92.095323717695663</v>
      </c>
      <c r="AC47">
        <f t="shared" si="22"/>
        <v>-82.227967611365145</v>
      </c>
      <c r="AE47">
        <f t="shared" si="2"/>
        <v>0</v>
      </c>
      <c r="AF47">
        <f t="shared" si="25"/>
        <v>0</v>
      </c>
      <c r="AG47">
        <f t="shared" si="25"/>
        <v>-2.5230280486410121E-11</v>
      </c>
      <c r="AH47">
        <f t="shared" si="4"/>
        <v>-1.9612977574018824E-7</v>
      </c>
      <c r="AI47">
        <f t="shared" si="23"/>
        <v>-1.9615500602067464E-7</v>
      </c>
      <c r="AJ47">
        <f t="shared" si="6"/>
        <v>-9.8673561063305186</v>
      </c>
      <c r="AK47">
        <f t="shared" si="19"/>
        <v>-6.446672660238697</v>
      </c>
      <c r="AL47">
        <f t="shared" si="7"/>
        <v>-16.314028962724223</v>
      </c>
      <c r="AN47">
        <f t="shared" si="26"/>
        <v>0</v>
      </c>
      <c r="AO47">
        <f t="shared" si="26"/>
        <v>0</v>
      </c>
      <c r="AP47">
        <f t="shared" si="26"/>
        <v>-1.7231737934901263E-13</v>
      </c>
      <c r="AQ47">
        <f t="shared" si="26"/>
        <v>-1.339524108186699E-9</v>
      </c>
      <c r="AR47">
        <f t="shared" si="26"/>
        <v>-1.3396964255660479E-9</v>
      </c>
      <c r="AS47">
        <f t="shared" si="26"/>
        <v>-6.739191608520563E-2</v>
      </c>
      <c r="AT47">
        <f t="shared" si="26"/>
        <v>-4.4029385203688633E-2</v>
      </c>
      <c r="AU47">
        <f t="shared" si="24"/>
        <v>-0.11142130262859071</v>
      </c>
      <c r="AW47">
        <v>44</v>
      </c>
      <c r="AX47">
        <f>IF(Z47&gt;0, (R47*SUMPRODUCT(K47:$K$98, X47:$X$98)-K47*$AZ$3)/Z47, 0)</f>
        <v>-81477460838828.078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25</v>
      </c>
      <c r="R48">
        <f t="shared" si="0"/>
        <v>50000</v>
      </c>
      <c r="S48">
        <f t="shared" si="1"/>
        <v>-366280038072783.88</v>
      </c>
      <c r="U48">
        <f t="shared" si="12"/>
        <v>0.79138766699999996</v>
      </c>
      <c r="V48">
        <f t="shared" si="13"/>
        <v>0.01</v>
      </c>
      <c r="W48">
        <f t="shared" si="14"/>
        <v>1.0092112194564048E-12</v>
      </c>
      <c r="X48">
        <f t="shared" si="15"/>
        <v>7.9867731247582915E-13</v>
      </c>
      <c r="Y48">
        <f t="shared" si="16"/>
        <v>1.0092112194564047E-14</v>
      </c>
      <c r="Z48">
        <f t="shared" si="17"/>
        <v>2.0044179478601156E-13</v>
      </c>
      <c r="AB48">
        <f t="shared" si="18"/>
        <v>-82.227967611365145</v>
      </c>
      <c r="AC48">
        <f t="shared" si="22"/>
        <v>-73.417828225597447</v>
      </c>
      <c r="AE48">
        <f t="shared" si="2"/>
        <v>0</v>
      </c>
      <c r="AF48">
        <f t="shared" si="25"/>
        <v>0</v>
      </c>
      <c r="AG48">
        <f t="shared" si="25"/>
        <v>-5.011044869650289E-12</v>
      </c>
      <c r="AH48">
        <f t="shared" si="4"/>
        <v>-3.9933865623791457E-8</v>
      </c>
      <c r="AI48">
        <f t="shared" si="23"/>
        <v>-3.9938876668661108E-8</v>
      </c>
      <c r="AJ48">
        <f t="shared" si="6"/>
        <v>-8.8101393857676982</v>
      </c>
      <c r="AK48">
        <f t="shared" si="19"/>
        <v>-5.7559577327955607</v>
      </c>
      <c r="AL48">
        <f t="shared" si="7"/>
        <v>-14.566097158502135</v>
      </c>
      <c r="AN48">
        <f t="shared" si="26"/>
        <v>0</v>
      </c>
      <c r="AO48">
        <f t="shared" si="26"/>
        <v>0</v>
      </c>
      <c r="AP48">
        <f t="shared" si="26"/>
        <v>-3.0557461365136975E-14</v>
      </c>
      <c r="AQ48">
        <f t="shared" si="26"/>
        <v>-2.4351758719030188E-10</v>
      </c>
      <c r="AR48">
        <f t="shared" si="26"/>
        <v>-2.4354814465166702E-10</v>
      </c>
      <c r="AS48">
        <f t="shared" si="26"/>
        <v>-5.3724422930752178E-2</v>
      </c>
      <c r="AT48">
        <f t="shared" si="26"/>
        <v>-3.5099956319396643E-2</v>
      </c>
      <c r="AU48">
        <f t="shared" si="24"/>
        <v>-8.8824379493696967E-2</v>
      </c>
      <c r="AW48">
        <v>45</v>
      </c>
      <c r="AX48">
        <f>IF(Z48&gt;0, (R48*SUMPRODUCT(K48:$K$98, X48:$X$98)-K48*$AZ$3)/Z48, 0)</f>
        <v>-366280038072783.88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25</v>
      </c>
      <c r="R49">
        <f t="shared" si="0"/>
        <v>50000</v>
      </c>
      <c r="S49">
        <f t="shared" si="1"/>
        <v>-1681774144013081.3</v>
      </c>
      <c r="U49">
        <f t="shared" si="12"/>
        <v>0.79554122000000005</v>
      </c>
      <c r="V49">
        <f t="shared" si="13"/>
        <v>0.01</v>
      </c>
      <c r="W49">
        <f t="shared" si="14"/>
        <v>2.0044179478601156E-13</v>
      </c>
      <c r="X49">
        <f t="shared" si="15"/>
        <v>1.5945970996305329E-13</v>
      </c>
      <c r="Y49">
        <f t="shared" si="16"/>
        <v>2.0044179478601157E-15</v>
      </c>
      <c r="Z49">
        <f t="shared" si="17"/>
        <v>3.8977666875098156E-14</v>
      </c>
      <c r="AB49">
        <f t="shared" si="18"/>
        <v>-73.417828225597447</v>
      </c>
      <c r="AC49">
        <f t="shared" si="22"/>
        <v>-65.551632344495232</v>
      </c>
      <c r="AE49">
        <f t="shared" si="2"/>
        <v>0</v>
      </c>
      <c r="AF49">
        <f t="shared" si="25"/>
        <v>0</v>
      </c>
      <c r="AG49">
        <f t="shared" si="25"/>
        <v>-9.7444167187745397E-13</v>
      </c>
      <c r="AH49">
        <f t="shared" si="4"/>
        <v>-7.9729854981526642E-9</v>
      </c>
      <c r="AI49">
        <f t="shared" si="23"/>
        <v>-7.9739599398245424E-9</v>
      </c>
      <c r="AJ49">
        <f t="shared" si="6"/>
        <v>-7.8661958811022146</v>
      </c>
      <c r="AK49">
        <f t="shared" si="19"/>
        <v>-5.1392479757918217</v>
      </c>
      <c r="AL49">
        <f t="shared" si="7"/>
        <v>-13.005443864867996</v>
      </c>
      <c r="AN49">
        <f t="shared" si="26"/>
        <v>0</v>
      </c>
      <c r="AO49">
        <f t="shared" si="26"/>
        <v>0</v>
      </c>
      <c r="AP49">
        <f t="shared" si="26"/>
        <v>-5.3055059437157759E-15</v>
      </c>
      <c r="AQ49">
        <f t="shared" si="26"/>
        <v>-4.3410214454507024E-11</v>
      </c>
      <c r="AR49">
        <f t="shared" si="26"/>
        <v>-4.3415519960450746E-11</v>
      </c>
      <c r="AS49">
        <f t="shared" si="26"/>
        <v>-4.2828781040543239E-2</v>
      </c>
      <c r="AT49">
        <f t="shared" si="26"/>
        <v>-2.7981470280574985E-2</v>
      </c>
      <c r="AU49">
        <f t="shared" si="24"/>
        <v>-7.0810251364533741E-2</v>
      </c>
      <c r="AW49">
        <v>46</v>
      </c>
      <c r="AX49">
        <f>IF(Z49&gt;0, (R49*SUMPRODUCT(K49:$K$98, X49:$X$98)-K49*$AZ$3)/Z49, 0)</f>
        <v>-1681774144013081.3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25</v>
      </c>
      <c r="R50">
        <f t="shared" si="0"/>
        <v>50000</v>
      </c>
      <c r="S50">
        <f t="shared" si="1"/>
        <v>-7891560779335354</v>
      </c>
      <c r="U50">
        <f t="shared" si="12"/>
        <v>0.79972280399999995</v>
      </c>
      <c r="V50">
        <f t="shared" si="13"/>
        <v>0.01</v>
      </c>
      <c r="W50">
        <f t="shared" si="14"/>
        <v>3.8977666875098156E-14</v>
      </c>
      <c r="X50">
        <f t="shared" si="15"/>
        <v>3.1171329046731415E-14</v>
      </c>
      <c r="Y50">
        <f t="shared" si="16"/>
        <v>3.8977666875098154E-16</v>
      </c>
      <c r="Z50">
        <f t="shared" si="17"/>
        <v>7.416561159615759E-15</v>
      </c>
      <c r="AB50">
        <f t="shared" si="18"/>
        <v>-65.551632344495232</v>
      </c>
      <c r="AC50">
        <f t="shared" si="22"/>
        <v>-58.528243164765655</v>
      </c>
      <c r="AE50">
        <f t="shared" si="2"/>
        <v>0</v>
      </c>
      <c r="AF50">
        <f t="shared" si="25"/>
        <v>0</v>
      </c>
      <c r="AG50">
        <f t="shared" si="25"/>
        <v>-1.8541402899039399E-13</v>
      </c>
      <c r="AH50">
        <f t="shared" si="4"/>
        <v>-1.5585664523365708E-9</v>
      </c>
      <c r="AI50">
        <f t="shared" si="23"/>
        <v>-1.5587518663655612E-9</v>
      </c>
      <c r="AJ50">
        <f t="shared" si="6"/>
        <v>-7.0233891797295769</v>
      </c>
      <c r="AK50">
        <f t="shared" si="19"/>
        <v>-4.5886142641146668</v>
      </c>
      <c r="AL50">
        <f t="shared" si="7"/>
        <v>-11.612003445402996</v>
      </c>
      <c r="AN50">
        <f t="shared" si="26"/>
        <v>0</v>
      </c>
      <c r="AO50">
        <f t="shared" si="26"/>
        <v>0</v>
      </c>
      <c r="AP50">
        <f t="shared" si="26"/>
        <v>-9.0135428065318882E-16</v>
      </c>
      <c r="AQ50">
        <f t="shared" si="26"/>
        <v>-7.5766680177625828E-12</v>
      </c>
      <c r="AR50">
        <f t="shared" si="26"/>
        <v>-7.5775693720432361E-12</v>
      </c>
      <c r="AS50">
        <f t="shared" si="26"/>
        <v>-3.4142842029340294E-2</v>
      </c>
      <c r="AT50">
        <f t="shared" si="26"/>
        <v>-2.2306656792622285E-2</v>
      </c>
      <c r="AU50">
        <f t="shared" si="24"/>
        <v>-5.6449498829540146E-2</v>
      </c>
      <c r="AW50">
        <v>47</v>
      </c>
      <c r="AX50">
        <f>IF(Z50&gt;0, (R50*SUMPRODUCT(K50:$K$98, X50:$X$98)-K50*$AZ$3)/Z50, 0)</f>
        <v>-7891560779335354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25</v>
      </c>
      <c r="R51">
        <f t="shared" si="0"/>
        <v>50000</v>
      </c>
      <c r="S51">
        <f t="shared" si="1"/>
        <v>-3.7848529303896432E+16</v>
      </c>
      <c r="U51">
        <f t="shared" si="12"/>
        <v>0.80383592599999998</v>
      </c>
      <c r="V51">
        <f t="shared" si="13"/>
        <v>0.01</v>
      </c>
      <c r="W51">
        <f t="shared" si="14"/>
        <v>7.416561159615759E-15</v>
      </c>
      <c r="X51">
        <f t="shared" si="15"/>
        <v>5.9616983074753676E-15</v>
      </c>
      <c r="Y51">
        <f t="shared" si="16"/>
        <v>7.4165611596157595E-17</v>
      </c>
      <c r="Z51">
        <f t="shared" si="17"/>
        <v>1.3806972405442338E-15</v>
      </c>
      <c r="AB51">
        <f t="shared" si="18"/>
        <v>-58.528243164765655</v>
      </c>
      <c r="AC51">
        <f t="shared" si="22"/>
        <v>-52.257359968547377</v>
      </c>
      <c r="AE51">
        <f t="shared" si="2"/>
        <v>0</v>
      </c>
      <c r="AF51">
        <f t="shared" si="25"/>
        <v>0</v>
      </c>
      <c r="AG51">
        <f t="shared" si="25"/>
        <v>-3.4517431013605846E-14</v>
      </c>
      <c r="AH51">
        <f t="shared" si="4"/>
        <v>-2.9808491537376838E-10</v>
      </c>
      <c r="AI51">
        <f t="shared" si="23"/>
        <v>-2.9811943280478199E-10</v>
      </c>
      <c r="AJ51">
        <f t="shared" si="6"/>
        <v>-6.2708831962182785</v>
      </c>
      <c r="AK51">
        <f t="shared" si="19"/>
        <v>-4.0969770215335961</v>
      </c>
      <c r="AL51">
        <f t="shared" si="7"/>
        <v>-10.367860218049994</v>
      </c>
      <c r="AN51">
        <f t="shared" si="26"/>
        <v>0</v>
      </c>
      <c r="AO51">
        <f t="shared" si="26"/>
        <v>0</v>
      </c>
      <c r="AP51">
        <f t="shared" si="26"/>
        <v>-1.4982123661047947E-16</v>
      </c>
      <c r="AQ51">
        <f t="shared" si="26"/>
        <v>-1.2938231300766427E-12</v>
      </c>
      <c r="AR51">
        <f t="shared" si="26"/>
        <v>-1.2939729513132533E-12</v>
      </c>
      <c r="AS51">
        <f t="shared" si="26"/>
        <v>-2.7218464628116969E-2</v>
      </c>
      <c r="AT51">
        <f t="shared" si="26"/>
        <v>-1.778273022372184E-2</v>
      </c>
      <c r="AU51">
        <f t="shared" si="24"/>
        <v>-4.5001194853132788E-2</v>
      </c>
      <c r="AW51">
        <v>48</v>
      </c>
      <c r="AX51">
        <f>IF(Z51&gt;0, (R51*SUMPRODUCT(K51:$K$98, X51:$X$98)-K51*$AZ$3)/Z51, 0)</f>
        <v>-3.7848529303896432E+16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25</v>
      </c>
      <c r="R52">
        <f t="shared" si="0"/>
        <v>50000</v>
      </c>
      <c r="S52">
        <f t="shared" si="1"/>
        <v>-1.8572601447536736E+17</v>
      </c>
      <c r="U52">
        <f t="shared" si="12"/>
        <v>0.80804740799999997</v>
      </c>
      <c r="V52">
        <f t="shared" si="13"/>
        <v>0.01</v>
      </c>
      <c r="W52">
        <f t="shared" si="14"/>
        <v>1.3806972405442338E-15</v>
      </c>
      <c r="X52">
        <f t="shared" si="15"/>
        <v>1.1156688264545205E-15</v>
      </c>
      <c r="Y52">
        <f t="shared" si="16"/>
        <v>1.3806972405442338E-17</v>
      </c>
      <c r="Z52">
        <f t="shared" si="17"/>
        <v>2.5122144168427094E-16</v>
      </c>
      <c r="AB52">
        <f t="shared" si="18"/>
        <v>-52.257359968547377</v>
      </c>
      <c r="AC52">
        <f t="shared" si="22"/>
        <v>-46.658357114775562</v>
      </c>
      <c r="AE52">
        <f t="shared" si="2"/>
        <v>0</v>
      </c>
      <c r="AF52">
        <f t="shared" si="25"/>
        <v>0</v>
      </c>
      <c r="AG52">
        <f t="shared" si="25"/>
        <v>-6.2805360421067738E-15</v>
      </c>
      <c r="AH52">
        <f t="shared" si="4"/>
        <v>-5.5783441322726024E-11</v>
      </c>
      <c r="AI52">
        <f t="shared" si="23"/>
        <v>-5.5789721858768129E-11</v>
      </c>
      <c r="AJ52">
        <f t="shared" si="6"/>
        <v>-5.5990028537718146</v>
      </c>
      <c r="AK52">
        <f t="shared" si="19"/>
        <v>-3.6580151977983166</v>
      </c>
      <c r="AL52">
        <f t="shared" si="7"/>
        <v>-9.2570180516259217</v>
      </c>
      <c r="AN52">
        <f t="shared" si="26"/>
        <v>0</v>
      </c>
      <c r="AO52">
        <f t="shared" si="26"/>
        <v>0</v>
      </c>
      <c r="AP52">
        <f t="shared" si="26"/>
        <v>-2.4339609230287538E-17</v>
      </c>
      <c r="AQ52">
        <f t="shared" si="26"/>
        <v>-2.1618332483295109E-13</v>
      </c>
      <c r="AR52">
        <f t="shared" si="26"/>
        <v>-2.1620766444218136E-13</v>
      </c>
      <c r="AS52">
        <f t="shared" si="26"/>
        <v>-2.1698393357895151E-2</v>
      </c>
      <c r="AT52">
        <f t="shared" si="26"/>
        <v>-1.4176283660494332E-2</v>
      </c>
      <c r="AU52">
        <f t="shared" si="24"/>
        <v>-3.5874677018605694E-2</v>
      </c>
      <c r="AW52">
        <v>49</v>
      </c>
      <c r="AX52">
        <f>IF(Z52&gt;0, (R52*SUMPRODUCT(K52:$K$98, X52:$X$98)-K52*$AZ$3)/Z52, 0)</f>
        <v>-1.8572601447536736E+17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25</v>
      </c>
      <c r="R53">
        <f t="shared" si="0"/>
        <v>50000</v>
      </c>
      <c r="S53">
        <f t="shared" si="1"/>
        <v>-9.3335533383793331E+17</v>
      </c>
      <c r="U53">
        <f t="shared" si="12"/>
        <v>0.81233261800000001</v>
      </c>
      <c r="V53">
        <f t="shared" si="13"/>
        <v>0.01</v>
      </c>
      <c r="W53">
        <f t="shared" si="14"/>
        <v>2.5122144168427094E-16</v>
      </c>
      <c r="X53">
        <f t="shared" si="15"/>
        <v>2.0407537142111815E-16</v>
      </c>
      <c r="Y53">
        <f t="shared" si="16"/>
        <v>2.5122144168427094E-18</v>
      </c>
      <c r="Z53">
        <f t="shared" si="17"/>
        <v>4.4633855846310076E-17</v>
      </c>
      <c r="AB53">
        <f t="shared" si="18"/>
        <v>-46.658357114775562</v>
      </c>
      <c r="AC53">
        <f t="shared" si="22"/>
        <v>-41.659247423906933</v>
      </c>
      <c r="AE53">
        <f t="shared" si="2"/>
        <v>0</v>
      </c>
      <c r="AF53">
        <f t="shared" si="25"/>
        <v>0</v>
      </c>
      <c r="AG53">
        <f t="shared" si="25"/>
        <v>-1.1158463961577518E-15</v>
      </c>
      <c r="AH53">
        <f t="shared" si="4"/>
        <v>-1.0203768571055907E-11</v>
      </c>
      <c r="AI53">
        <f t="shared" si="23"/>
        <v>-1.0204884417452065E-11</v>
      </c>
      <c r="AJ53">
        <f t="shared" si="6"/>
        <v>-4.9991096908686288</v>
      </c>
      <c r="AK53">
        <f t="shared" si="19"/>
        <v>-3.2660849980342896</v>
      </c>
      <c r="AL53">
        <f t="shared" si="7"/>
        <v>-8.2651946889131231</v>
      </c>
      <c r="AN53">
        <f t="shared" si="26"/>
        <v>0</v>
      </c>
      <c r="AO53">
        <f t="shared" si="26"/>
        <v>0</v>
      </c>
      <c r="AP53">
        <f t="shared" si="26"/>
        <v>-3.8610309382573391E-18</v>
      </c>
      <c r="AQ53">
        <f t="shared" si="26"/>
        <v>-3.5306890155600783E-14</v>
      </c>
      <c r="AR53">
        <f t="shared" si="26"/>
        <v>-3.5310751186539042E-14</v>
      </c>
      <c r="AS53">
        <f t="shared" si="26"/>
        <v>-1.7297826337610983E-2</v>
      </c>
      <c r="AT53">
        <f t="shared" si="26"/>
        <v>-1.1301246540572921E-2</v>
      </c>
      <c r="AU53">
        <f t="shared" si="24"/>
        <v>-2.8599072878219216E-2</v>
      </c>
      <c r="AW53">
        <v>50</v>
      </c>
      <c r="AX53">
        <f>IF(Z53&gt;0, (R53*SUMPRODUCT(K53:$K$98, X53:$X$98)-K53*$AZ$3)/Z53, 0)</f>
        <v>-9.3335533383793331E+17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25</v>
      </c>
      <c r="R54">
        <f t="shared" si="0"/>
        <v>50000</v>
      </c>
      <c r="S54">
        <f t="shared" si="1"/>
        <v>-4.8077279249419776E+18</v>
      </c>
      <c r="U54">
        <f t="shared" si="12"/>
        <v>0.81666386499999999</v>
      </c>
      <c r="V54">
        <f t="shared" si="13"/>
        <v>0.01</v>
      </c>
      <c r="W54">
        <f t="shared" si="14"/>
        <v>4.4633855846310076E-17</v>
      </c>
      <c r="X54">
        <f t="shared" si="15"/>
        <v>3.6450857225300433E-17</v>
      </c>
      <c r="Y54">
        <f t="shared" si="16"/>
        <v>4.4633855846310075E-19</v>
      </c>
      <c r="Z54">
        <f t="shared" si="17"/>
        <v>7.7366600625465433E-18</v>
      </c>
      <c r="AB54">
        <f t="shared" si="18"/>
        <v>-41.659247423906933</v>
      </c>
      <c r="AC54">
        <f t="shared" si="22"/>
        <v>-37.195756628488361</v>
      </c>
      <c r="AE54">
        <f t="shared" si="2"/>
        <v>0</v>
      </c>
      <c r="AF54">
        <f t="shared" si="25"/>
        <v>0</v>
      </c>
      <c r="AG54">
        <f t="shared" si="25"/>
        <v>-1.9341650156366358E-16</v>
      </c>
      <c r="AH54">
        <f t="shared" si="4"/>
        <v>-1.8225428612650218E-12</v>
      </c>
      <c r="AI54">
        <f t="shared" si="23"/>
        <v>-1.8227362777665854E-12</v>
      </c>
      <c r="AJ54">
        <f t="shared" si="6"/>
        <v>-4.4634907954185721</v>
      </c>
      <c r="AK54">
        <f t="shared" si="19"/>
        <v>-2.9161473196734855</v>
      </c>
      <c r="AL54">
        <f t="shared" si="7"/>
        <v>-7.3796381150938801</v>
      </c>
      <c r="AN54">
        <f t="shared" si="26"/>
        <v>0</v>
      </c>
      <c r="AO54">
        <f t="shared" si="26"/>
        <v>0</v>
      </c>
      <c r="AP54">
        <f t="shared" si="26"/>
        <v>-5.9755016067227751E-19</v>
      </c>
      <c r="AQ54">
        <f t="shared" si="26"/>
        <v>-5.6306508016460986E-15</v>
      </c>
      <c r="AR54">
        <f t="shared" si="26"/>
        <v>-5.6312483518067704E-15</v>
      </c>
      <c r="AS54">
        <f t="shared" si="26"/>
        <v>-1.3789721251284739E-2</v>
      </c>
      <c r="AT54">
        <f t="shared" si="26"/>
        <v>-9.0092845508394186E-3</v>
      </c>
      <c r="AU54">
        <f t="shared" si="24"/>
        <v>-2.2799005802129787E-2</v>
      </c>
      <c r="AW54">
        <v>51</v>
      </c>
      <c r="AX54">
        <f>IF(Z54&gt;0, (R54*SUMPRODUCT(K54:$K$98, X54:$X$98)-K54*$AZ$3)/Z54, 0)</f>
        <v>-4.8077279249419776E+18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25</v>
      </c>
      <c r="R55">
        <f t="shared" si="0"/>
        <v>50000</v>
      </c>
      <c r="S55">
        <f t="shared" si="1"/>
        <v>-2.540215824307569E+19</v>
      </c>
      <c r="U55">
        <f t="shared" si="12"/>
        <v>0.82101379900000004</v>
      </c>
      <c r="V55">
        <f t="shared" si="13"/>
        <v>0.01</v>
      </c>
      <c r="W55">
        <f t="shared" si="14"/>
        <v>7.7366600625465433E-18</v>
      </c>
      <c r="X55">
        <f t="shared" si="15"/>
        <v>6.3519046695229154E-18</v>
      </c>
      <c r="Y55">
        <f t="shared" si="16"/>
        <v>7.7366600625465436E-20</v>
      </c>
      <c r="Z55">
        <f t="shared" si="17"/>
        <v>1.3073887923981625E-18</v>
      </c>
      <c r="AB55">
        <f t="shared" si="18"/>
        <v>-37.195756628488361</v>
      </c>
      <c r="AC55">
        <f t="shared" si="22"/>
        <v>-33.210496989721754</v>
      </c>
      <c r="AE55">
        <f t="shared" si="2"/>
        <v>0</v>
      </c>
      <c r="AF55">
        <f t="shared" si="25"/>
        <v>0</v>
      </c>
      <c r="AG55">
        <f t="shared" si="25"/>
        <v>-3.2684719809954061E-17</v>
      </c>
      <c r="AH55">
        <f t="shared" si="4"/>
        <v>-3.1759523347614579E-13</v>
      </c>
      <c r="AI55">
        <f t="shared" si="23"/>
        <v>-3.1762791819595574E-13</v>
      </c>
      <c r="AJ55">
        <f t="shared" si="6"/>
        <v>-3.9852596387666068</v>
      </c>
      <c r="AK55">
        <f t="shared" si="19"/>
        <v>-2.6037029639941855</v>
      </c>
      <c r="AL55">
        <f t="shared" si="7"/>
        <v>-6.5889626027611099</v>
      </c>
      <c r="AN55">
        <f t="shared" si="26"/>
        <v>0</v>
      </c>
      <c r="AO55">
        <f t="shared" si="26"/>
        <v>0</v>
      </c>
      <c r="AP55">
        <f t="shared" si="26"/>
        <v>-9.0158688891917638E-20</v>
      </c>
      <c r="AQ55">
        <f t="shared" si="26"/>
        <v>-8.7606594197608394E-16</v>
      </c>
      <c r="AR55">
        <f t="shared" si="26"/>
        <v>-8.7615610066497576E-16</v>
      </c>
      <c r="AS55">
        <f t="shared" si="26"/>
        <v>-1.0993081354659456E-2</v>
      </c>
      <c r="AT55">
        <f t="shared" si="26"/>
        <v>-7.1821464850441849E-3</v>
      </c>
      <c r="AU55">
        <f t="shared" si="24"/>
        <v>-1.8175227839704516E-2</v>
      </c>
      <c r="AW55">
        <v>52</v>
      </c>
      <c r="AX55">
        <f>IF(Z55&gt;0, (R55*SUMPRODUCT(K55:$K$98, X55:$X$98)-K55*$AZ$3)/Z55, 0)</f>
        <v>-2.540215824307569E+19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25</v>
      </c>
      <c r="R56">
        <f t="shared" si="0"/>
        <v>50000</v>
      </c>
      <c r="S56">
        <f t="shared" si="1"/>
        <v>-1.3778058824686813E+20</v>
      </c>
      <c r="U56">
        <f t="shared" si="12"/>
        <v>0.82538683700000004</v>
      </c>
      <c r="V56">
        <f t="shared" si="13"/>
        <v>0.01</v>
      </c>
      <c r="W56">
        <f t="shared" si="14"/>
        <v>1.3073887923981625E-18</v>
      </c>
      <c r="X56">
        <f t="shared" si="15"/>
        <v>1.0791015000867691E-18</v>
      </c>
      <c r="Y56">
        <f t="shared" si="16"/>
        <v>1.3073887923981625E-20</v>
      </c>
      <c r="Z56">
        <f t="shared" si="17"/>
        <v>2.1521340438741179E-19</v>
      </c>
      <c r="AB56">
        <f t="shared" si="18"/>
        <v>-33.210496989721754</v>
      </c>
      <c r="AC56">
        <f t="shared" si="22"/>
        <v>-29.652229455108706</v>
      </c>
      <c r="AE56">
        <f t="shared" si="2"/>
        <v>0</v>
      </c>
      <c r="AF56">
        <f t="shared" si="25"/>
        <v>0</v>
      </c>
      <c r="AG56">
        <f t="shared" si="25"/>
        <v>-5.3803351096852945E-18</v>
      </c>
      <c r="AH56">
        <f t="shared" si="4"/>
        <v>-5.3955075004338452E-14</v>
      </c>
      <c r="AI56">
        <f t="shared" si="23"/>
        <v>-5.3960455339448139E-14</v>
      </c>
      <c r="AJ56">
        <f t="shared" si="6"/>
        <v>-3.5582675346130479</v>
      </c>
      <c r="AK56">
        <f t="shared" si="19"/>
        <v>-2.324734789280523</v>
      </c>
      <c r="AL56">
        <f t="shared" si="7"/>
        <v>-5.8830023238936251</v>
      </c>
      <c r="AN56">
        <f t="shared" si="26"/>
        <v>0</v>
      </c>
      <c r="AO56">
        <f t="shared" si="26"/>
        <v>0</v>
      </c>
      <c r="AP56">
        <f t="shared" si="26"/>
        <v>-1.3251166920028144E-20</v>
      </c>
      <c r="AQ56">
        <f t="shared" si="26"/>
        <v>-1.3288534830815526E-16</v>
      </c>
      <c r="AR56">
        <f t="shared" si="26"/>
        <v>-1.3289859947507529E-16</v>
      </c>
      <c r="AS56">
        <f t="shared" si="26"/>
        <v>-8.763617151354812E-3</v>
      </c>
      <c r="AT56">
        <f t="shared" si="26"/>
        <v>-5.725563205551806E-3</v>
      </c>
      <c r="AU56">
        <f t="shared" si="24"/>
        <v>-1.4489180356906751E-2</v>
      </c>
      <c r="AW56">
        <v>53</v>
      </c>
      <c r="AX56">
        <f>IF(Z56&gt;0, (R56*SUMPRODUCT(K56:$K$98, X56:$X$98)-K56*$AZ$3)/Z56, 0)</f>
        <v>-1.3778058824686813E+20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25</v>
      </c>
      <c r="R57">
        <f t="shared" si="0"/>
        <v>50000</v>
      </c>
      <c r="S57">
        <f t="shared" si="1"/>
        <v>-7.6786168807327269E+20</v>
      </c>
      <c r="U57">
        <f t="shared" si="12"/>
        <v>0.82979096200000002</v>
      </c>
      <c r="V57">
        <f t="shared" si="13"/>
        <v>0.01</v>
      </c>
      <c r="W57">
        <f t="shared" si="14"/>
        <v>2.1521340438741179E-19</v>
      </c>
      <c r="X57">
        <f t="shared" si="15"/>
        <v>1.7858213786192545E-19</v>
      </c>
      <c r="Y57">
        <f t="shared" si="16"/>
        <v>2.1521340438741179E-21</v>
      </c>
      <c r="Z57">
        <f t="shared" si="17"/>
        <v>3.4479132481612229E-20</v>
      </c>
      <c r="AB57">
        <f t="shared" si="18"/>
        <v>-29.652229455108706</v>
      </c>
      <c r="AC57">
        <f t="shared" si="22"/>
        <v>-26.475204870632773</v>
      </c>
      <c r="AE57">
        <f t="shared" si="2"/>
        <v>0</v>
      </c>
      <c r="AF57">
        <f t="shared" si="25"/>
        <v>0</v>
      </c>
      <c r="AG57">
        <f t="shared" si="25"/>
        <v>-8.6197831204030576E-19</v>
      </c>
      <c r="AH57">
        <f t="shared" si="4"/>
        <v>-8.9291068930962722E-15</v>
      </c>
      <c r="AI57">
        <f t="shared" si="23"/>
        <v>-8.9299688714083128E-15</v>
      </c>
      <c r="AJ57">
        <f t="shared" si="6"/>
        <v>-3.1770245844759337</v>
      </c>
      <c r="AK57">
        <f t="shared" si="19"/>
        <v>-2.0756560618576096</v>
      </c>
      <c r="AL57">
        <f t="shared" si="7"/>
        <v>-5.2526806463335518</v>
      </c>
      <c r="AN57">
        <f t="shared" si="26"/>
        <v>0</v>
      </c>
      <c r="AO57">
        <f t="shared" si="26"/>
        <v>0</v>
      </c>
      <c r="AP57">
        <f t="shared" si="26"/>
        <v>-1.8954970577099396E-21</v>
      </c>
      <c r="AQ57">
        <f t="shared" si="26"/>
        <v>-1.963517597534416E-17</v>
      </c>
      <c r="AR57">
        <f t="shared" si="26"/>
        <v>-1.963707147240187E-17</v>
      </c>
      <c r="AS57">
        <f t="shared" si="26"/>
        <v>-6.9863019382611653E-3</v>
      </c>
      <c r="AT57">
        <f t="shared" si="26"/>
        <v>-4.564383932997294E-3</v>
      </c>
      <c r="AU57">
        <f t="shared" si="24"/>
        <v>-1.1550685871258478E-2</v>
      </c>
      <c r="AW57">
        <v>54</v>
      </c>
      <c r="AX57">
        <f>IF(Z57&gt;0, (R57*SUMPRODUCT(K57:$K$98, X57:$X$98)-K57*$AZ$3)/Z57, 0)</f>
        <v>-7.6786168807327269E+20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25</v>
      </c>
      <c r="R58">
        <f t="shared" si="0"/>
        <v>50000</v>
      </c>
      <c r="S58">
        <f t="shared" si="1"/>
        <v>-4.4004883614253093E+21</v>
      </c>
      <c r="U58">
        <f t="shared" si="12"/>
        <v>0.834201203</v>
      </c>
      <c r="V58">
        <f t="shared" si="13"/>
        <v>0.01</v>
      </c>
      <c r="W58">
        <f t="shared" si="14"/>
        <v>3.4479132481612229E-20</v>
      </c>
      <c r="X58">
        <f t="shared" si="15"/>
        <v>2.8762533794557295E-20</v>
      </c>
      <c r="Y58">
        <f t="shared" si="16"/>
        <v>3.4479132481612231E-22</v>
      </c>
      <c r="Z58">
        <f t="shared" si="17"/>
        <v>5.3718073622388123E-21</v>
      </c>
      <c r="AB58">
        <f t="shared" si="18"/>
        <v>-26.475204870632773</v>
      </c>
      <c r="AC58">
        <f t="shared" si="22"/>
        <v>-23.638575777350685</v>
      </c>
      <c r="AE58">
        <f t="shared" si="2"/>
        <v>0</v>
      </c>
      <c r="AF58">
        <f t="shared" si="25"/>
        <v>0</v>
      </c>
      <c r="AG58">
        <f t="shared" si="25"/>
        <v>-1.3429518405597031E-19</v>
      </c>
      <c r="AH58">
        <f t="shared" si="4"/>
        <v>-1.4381266897278646E-15</v>
      </c>
      <c r="AI58">
        <f t="shared" si="23"/>
        <v>-1.4382609849119206E-15</v>
      </c>
      <c r="AJ58">
        <f t="shared" si="6"/>
        <v>-2.8366290932820881</v>
      </c>
      <c r="AK58">
        <f t="shared" si="19"/>
        <v>-1.8532643409442944</v>
      </c>
      <c r="AL58">
        <f t="shared" si="7"/>
        <v>-4.6898934342263843</v>
      </c>
      <c r="AN58">
        <f t="shared" si="26"/>
        <v>0</v>
      </c>
      <c r="AO58">
        <f t="shared" si="26"/>
        <v>0</v>
      </c>
      <c r="AP58">
        <f t="shared" si="26"/>
        <v>-2.6367514402522162E-22</v>
      </c>
      <c r="AQ58">
        <f t="shared" si="26"/>
        <v>-2.8236177246867704E-18</v>
      </c>
      <c r="AR58">
        <f t="shared" si="26"/>
        <v>-2.8238813998307957E-18</v>
      </c>
      <c r="AS58">
        <f t="shared" si="26"/>
        <v>-5.5694371319046357E-3</v>
      </c>
      <c r="AT58">
        <f t="shared" si="26"/>
        <v>-3.6386989261776889E-3</v>
      </c>
      <c r="AU58">
        <f t="shared" si="24"/>
        <v>-9.2081360580823276E-3</v>
      </c>
      <c r="AW58">
        <v>55</v>
      </c>
      <c r="AX58">
        <f>IF(Z58&gt;0, (R58*SUMPRODUCT(K58:$K$98, X58:$X$98)-K58*$AZ$3)/Z58, 0)</f>
        <v>-4.4004883614253093E+21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25</v>
      </c>
      <c r="R59">
        <f t="shared" si="0"/>
        <v>50000</v>
      </c>
      <c r="S59">
        <f t="shared" si="1"/>
        <v>-2.5949785204071613E+22</v>
      </c>
      <c r="U59">
        <f t="shared" si="12"/>
        <v>0.83859190800000005</v>
      </c>
      <c r="V59">
        <f t="shared" si="13"/>
        <v>0.01</v>
      </c>
      <c r="W59">
        <f t="shared" si="14"/>
        <v>5.3718073622388123E-21</v>
      </c>
      <c r="X59">
        <f t="shared" si="15"/>
        <v>4.5047541853082931E-21</v>
      </c>
      <c r="Y59">
        <f t="shared" si="16"/>
        <v>5.3718073622388119E-23</v>
      </c>
      <c r="Z59">
        <f t="shared" si="17"/>
        <v>8.1333510330813102E-22</v>
      </c>
      <c r="AB59">
        <f t="shared" si="18"/>
        <v>-23.638575777350685</v>
      </c>
      <c r="AC59">
        <f t="shared" si="22"/>
        <v>-21.105871229777396</v>
      </c>
      <c r="AE59">
        <f t="shared" si="2"/>
        <v>0</v>
      </c>
      <c r="AF59">
        <f t="shared" si="25"/>
        <v>0</v>
      </c>
      <c r="AG59">
        <f t="shared" si="25"/>
        <v>-2.0333377582703275E-20</v>
      </c>
      <c r="AH59">
        <f t="shared" si="4"/>
        <v>-2.2523770926541465E-16</v>
      </c>
      <c r="AI59">
        <f t="shared" si="23"/>
        <v>-2.2525804264299735E-16</v>
      </c>
      <c r="AJ59">
        <f t="shared" si="6"/>
        <v>-2.5327045475732888</v>
      </c>
      <c r="AK59">
        <f t="shared" si="19"/>
        <v>-1.6547003044145481</v>
      </c>
      <c r="AL59">
        <f t="shared" si="7"/>
        <v>-4.1874048519878375</v>
      </c>
      <c r="AN59">
        <f t="shared" si="26"/>
        <v>0</v>
      </c>
      <c r="AO59">
        <f t="shared" si="26"/>
        <v>0</v>
      </c>
      <c r="AP59">
        <f t="shared" si="26"/>
        <v>-3.5645134343467844E-23</v>
      </c>
      <c r="AQ59">
        <f t="shared" si="26"/>
        <v>-3.9484971807193823E-19</v>
      </c>
      <c r="AR59">
        <f t="shared" si="26"/>
        <v>-3.9488536320628168E-19</v>
      </c>
      <c r="AS59">
        <f t="shared" si="26"/>
        <v>-4.4399211829596824E-3</v>
      </c>
      <c r="AT59">
        <f t="shared" si="26"/>
        <v>-2.900748506200325E-3</v>
      </c>
      <c r="AU59">
        <f t="shared" si="24"/>
        <v>-7.3406696891600088E-3</v>
      </c>
      <c r="AW59">
        <v>56</v>
      </c>
      <c r="AX59">
        <f>IF(Z59&gt;0, (R59*SUMPRODUCT(K59:$K$98, X59:$X$98)-K59*$AZ$3)/Z59, 0)</f>
        <v>-2.5949785204071613E+22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25</v>
      </c>
      <c r="R60">
        <f t="shared" si="0"/>
        <v>50000</v>
      </c>
      <c r="S60">
        <f t="shared" si="1"/>
        <v>-1.5835806879628406E+23</v>
      </c>
      <c r="U60">
        <f t="shared" si="12"/>
        <v>0.84368948200000005</v>
      </c>
      <c r="V60">
        <f t="shared" si="13"/>
        <v>0.01</v>
      </c>
      <c r="W60">
        <f t="shared" si="14"/>
        <v>8.1333510330813102E-22</v>
      </c>
      <c r="X60">
        <f t="shared" si="15"/>
        <v>6.8620227200245363E-22</v>
      </c>
      <c r="Y60">
        <f t="shared" si="16"/>
        <v>8.1333510330813108E-24</v>
      </c>
      <c r="Z60">
        <f t="shared" si="17"/>
        <v>1.1899948027259609E-22</v>
      </c>
      <c r="AB60">
        <f t="shared" si="18"/>
        <v>-21.105871229777396</v>
      </c>
      <c r="AC60">
        <f t="shared" si="22"/>
        <v>-18.844527883729818</v>
      </c>
      <c r="AE60">
        <f t="shared" si="2"/>
        <v>0</v>
      </c>
      <c r="AF60">
        <f t="shared" si="25"/>
        <v>0</v>
      </c>
      <c r="AG60">
        <f t="shared" si="25"/>
        <v>-2.9749870068149023E-21</v>
      </c>
      <c r="AH60">
        <f t="shared" si="4"/>
        <v>-3.4310113600122678E-17</v>
      </c>
      <c r="AI60">
        <f t="shared" si="23"/>
        <v>-3.4313088587129493E-17</v>
      </c>
      <c r="AJ60">
        <f t="shared" si="6"/>
        <v>-2.2613433460475783</v>
      </c>
      <c r="AK60">
        <f t="shared" si="19"/>
        <v>-1.4774109860844178</v>
      </c>
      <c r="AL60">
        <f t="shared" si="7"/>
        <v>-3.7387543321319958</v>
      </c>
      <c r="AN60">
        <f t="shared" si="26"/>
        <v>0</v>
      </c>
      <c r="AO60">
        <f t="shared" si="26"/>
        <v>0</v>
      </c>
      <c r="AP60">
        <f t="shared" si="26"/>
        <v>-4.6564804196181851E-24</v>
      </c>
      <c r="AQ60">
        <f t="shared" si="26"/>
        <v>-5.3702544517965706E-20</v>
      </c>
      <c r="AR60">
        <f t="shared" si="26"/>
        <v>-5.370720099838532E-20</v>
      </c>
      <c r="AS60">
        <f t="shared" si="26"/>
        <v>-3.5394779838645411E-3</v>
      </c>
      <c r="AT60">
        <f t="shared" si="26"/>
        <v>-2.3124589494581669E-3</v>
      </c>
      <c r="AU60">
        <f t="shared" si="24"/>
        <v>-5.8519369333227076E-3</v>
      </c>
      <c r="AW60">
        <v>57</v>
      </c>
      <c r="AX60">
        <f>IF(Z60&gt;0, (R60*SUMPRODUCT(K60:$K$98, X60:$X$98)-K60*$AZ$3)/Z60, 0)</f>
        <v>-1.5835806879628406E+23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25</v>
      </c>
      <c r="R61">
        <f t="shared" si="0"/>
        <v>50000</v>
      </c>
      <c r="S61">
        <f t="shared" si="1"/>
        <v>-1.0010655421778941E+24</v>
      </c>
      <c r="U61">
        <f t="shared" si="12"/>
        <v>0.84875936500000004</v>
      </c>
      <c r="V61">
        <f t="shared" si="13"/>
        <v>0.01</v>
      </c>
      <c r="W61">
        <f t="shared" si="14"/>
        <v>1.1899948027259609E-22</v>
      </c>
      <c r="X61">
        <f t="shared" si="15"/>
        <v>1.0100192331149869E-22</v>
      </c>
      <c r="Y61">
        <f t="shared" si="16"/>
        <v>1.1899948027259608E-24</v>
      </c>
      <c r="Z61">
        <f t="shared" si="17"/>
        <v>1.6807562158371441E-23</v>
      </c>
      <c r="AB61">
        <f t="shared" si="18"/>
        <v>-18.844527883729818</v>
      </c>
      <c r="AC61">
        <f t="shared" si="22"/>
        <v>-16.825471324758762</v>
      </c>
      <c r="AE61">
        <f t="shared" si="2"/>
        <v>0</v>
      </c>
      <c r="AF61">
        <f t="shared" si="25"/>
        <v>0</v>
      </c>
      <c r="AG61">
        <f t="shared" si="25"/>
        <v>-4.2018905395928602E-22</v>
      </c>
      <c r="AH61">
        <f t="shared" si="4"/>
        <v>-5.0500961655749347E-18</v>
      </c>
      <c r="AI61">
        <f t="shared" si="23"/>
        <v>-5.050516354628894E-18</v>
      </c>
      <c r="AJ61">
        <f t="shared" si="6"/>
        <v>-2.0190565589710552</v>
      </c>
      <c r="AK61">
        <f t="shared" si="19"/>
        <v>-1.3191169518610875</v>
      </c>
      <c r="AL61">
        <f t="shared" si="7"/>
        <v>-3.3381735108321426</v>
      </c>
      <c r="AN61">
        <f t="shared" si="26"/>
        <v>0</v>
      </c>
      <c r="AO61">
        <f t="shared" si="26"/>
        <v>0</v>
      </c>
      <c r="AP61">
        <f t="shared" si="26"/>
        <v>-5.8721808154637376E-25</v>
      </c>
      <c r="AQ61">
        <f t="shared" si="26"/>
        <v>-7.0575560073036848E-21</v>
      </c>
      <c r="AR61">
        <f t="shared" si="26"/>
        <v>-7.0581432253852322E-21</v>
      </c>
      <c r="AS61">
        <f t="shared" si="26"/>
        <v>-2.8216501784634456E-3</v>
      </c>
      <c r="AT61">
        <f t="shared" si="26"/>
        <v>-1.8434781165961153E-3</v>
      </c>
      <c r="AU61">
        <f t="shared" si="24"/>
        <v>-4.6651282950595611E-3</v>
      </c>
      <c r="AW61">
        <v>58</v>
      </c>
      <c r="AX61">
        <f>IF(Z61&gt;0, (R61*SUMPRODUCT(K61:$K$98, X61:$X$98)-K61*$AZ$3)/Z61, 0)</f>
        <v>-1.0010655421778941E+24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25</v>
      </c>
      <c r="R62">
        <f t="shared" si="0"/>
        <v>50000</v>
      </c>
      <c r="S62">
        <f t="shared" si="1"/>
        <v>-6.5622429773633946E+24</v>
      </c>
      <c r="U62">
        <f t="shared" si="12"/>
        <v>0.85379527200000005</v>
      </c>
      <c r="V62">
        <f t="shared" si="13"/>
        <v>0.01</v>
      </c>
      <c r="W62">
        <f t="shared" si="14"/>
        <v>1.6807562158371441E-23</v>
      </c>
      <c r="X62">
        <f t="shared" si="15"/>
        <v>1.4350217104663652E-23</v>
      </c>
      <c r="Y62">
        <f t="shared" si="16"/>
        <v>1.6807562158371441E-25</v>
      </c>
      <c r="Z62">
        <f t="shared" si="17"/>
        <v>2.2892694321240745E-24</v>
      </c>
      <c r="AB62">
        <f t="shared" si="18"/>
        <v>-16.825471324758762</v>
      </c>
      <c r="AC62">
        <f t="shared" si="22"/>
        <v>-15.022742254248895</v>
      </c>
      <c r="AE62">
        <f t="shared" si="2"/>
        <v>0</v>
      </c>
      <c r="AF62">
        <f t="shared" si="25"/>
        <v>0</v>
      </c>
      <c r="AG62">
        <f t="shared" si="25"/>
        <v>-5.7231735803101866E-23</v>
      </c>
      <c r="AH62">
        <f t="shared" si="4"/>
        <v>-7.175108552331826E-19</v>
      </c>
      <c r="AI62">
        <f t="shared" si="23"/>
        <v>-7.1756808696898571E-19</v>
      </c>
      <c r="AJ62">
        <f t="shared" si="6"/>
        <v>-1.8027290705098675</v>
      </c>
      <c r="AK62">
        <f t="shared" si="19"/>
        <v>-1.1777829927331134</v>
      </c>
      <c r="AL62">
        <f t="shared" si="7"/>
        <v>-2.9805120632429807</v>
      </c>
      <c r="AN62">
        <f t="shared" si="26"/>
        <v>0</v>
      </c>
      <c r="AO62">
        <f t="shared" si="26"/>
        <v>0</v>
      </c>
      <c r="AP62">
        <f t="shared" si="26"/>
        <v>-7.141239203009432E-26</v>
      </c>
      <c r="AQ62">
        <f t="shared" si="26"/>
        <v>-8.952928958164364E-22</v>
      </c>
      <c r="AR62">
        <f t="shared" si="26"/>
        <v>-8.9536430820846641E-22</v>
      </c>
      <c r="AS62">
        <f t="shared" si="26"/>
        <v>-2.249402246861799E-3</v>
      </c>
      <c r="AT62">
        <f t="shared" si="26"/>
        <v>-1.4696094679497087E-3</v>
      </c>
      <c r="AU62">
        <f t="shared" si="24"/>
        <v>-3.7190117148115072E-3</v>
      </c>
      <c r="AW62">
        <v>59</v>
      </c>
      <c r="AX62">
        <f>IF(Z62&gt;0, (R62*SUMPRODUCT(K62:$K$98, X62:$X$98)-K62*$AZ$3)/Z62, 0)</f>
        <v>-6.5622429773633946E+24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25</v>
      </c>
      <c r="R63">
        <f t="shared" si="0"/>
        <v>50000</v>
      </c>
      <c r="S63">
        <f t="shared" si="1"/>
        <v>-4.4655030171638816E+25</v>
      </c>
      <c r="U63">
        <f t="shared" si="12"/>
        <v>0.85879091799999996</v>
      </c>
      <c r="V63">
        <f t="shared" si="13"/>
        <v>0.01</v>
      </c>
      <c r="W63">
        <f t="shared" si="14"/>
        <v>2.2892694321240745E-24</v>
      </c>
      <c r="X63">
        <f t="shared" si="15"/>
        <v>1.9660037971631727E-24</v>
      </c>
      <c r="Y63">
        <f t="shared" si="16"/>
        <v>2.2892694321240747E-26</v>
      </c>
      <c r="Z63">
        <f t="shared" si="17"/>
        <v>3.0037294063966109E-25</v>
      </c>
      <c r="AB63">
        <f t="shared" si="18"/>
        <v>-15.022742254248895</v>
      </c>
      <c r="AC63">
        <f t="shared" si="22"/>
        <v>-13.413162727007942</v>
      </c>
      <c r="AE63">
        <f t="shared" si="2"/>
        <v>0</v>
      </c>
      <c r="AF63">
        <f t="shared" si="25"/>
        <v>0</v>
      </c>
      <c r="AG63">
        <f t="shared" si="25"/>
        <v>-7.509323515991527E-24</v>
      </c>
      <c r="AH63">
        <f t="shared" si="4"/>
        <v>-9.8300189858158632E-20</v>
      </c>
      <c r="AI63">
        <f t="shared" si="23"/>
        <v>-9.8307699181674625E-20</v>
      </c>
      <c r="AJ63">
        <f t="shared" si="6"/>
        <v>-1.6095795272409532</v>
      </c>
      <c r="AK63">
        <f t="shared" si="19"/>
        <v>-1.0515919577974226</v>
      </c>
      <c r="AL63">
        <f t="shared" si="7"/>
        <v>-2.6611714850383761</v>
      </c>
      <c r="AN63">
        <f t="shared" si="26"/>
        <v>0</v>
      </c>
      <c r="AO63">
        <f t="shared" si="26"/>
        <v>0</v>
      </c>
      <c r="AP63">
        <f t="shared" si="26"/>
        <v>-8.3660307157971336E-27</v>
      </c>
      <c r="AQ63">
        <f t="shared" si="26"/>
        <v>-1.0951484590732246E-22</v>
      </c>
      <c r="AR63">
        <f t="shared" si="26"/>
        <v>-1.0952321193803827E-22</v>
      </c>
      <c r="AS63">
        <f t="shared" si="26"/>
        <v>-1.7932096993477354E-3</v>
      </c>
      <c r="AT63">
        <f t="shared" si="26"/>
        <v>-1.1715636702405202E-3</v>
      </c>
      <c r="AU63">
        <f t="shared" si="24"/>
        <v>-2.9647733695882558E-3</v>
      </c>
      <c r="AW63">
        <v>60</v>
      </c>
      <c r="AX63">
        <f>IF(Z63&gt;0, (R63*SUMPRODUCT(K63:$K$98, X63:$X$98)-K63*$AZ$3)/Z63, 0)</f>
        <v>-4.4655030171638816E+25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25</v>
      </c>
      <c r="R64">
        <f t="shared" si="0"/>
        <v>50000</v>
      </c>
      <c r="S64">
        <f t="shared" si="1"/>
        <v>-3.1578189216270233E+26</v>
      </c>
      <c r="U64">
        <f t="shared" si="12"/>
        <v>0.86374018699999999</v>
      </c>
      <c r="V64">
        <f t="shared" si="13"/>
        <v>0.01</v>
      </c>
      <c r="W64">
        <f t="shared" si="14"/>
        <v>3.0037294063966109E-25</v>
      </c>
      <c r="X64">
        <f t="shared" si="15"/>
        <v>2.5944417991784078E-25</v>
      </c>
      <c r="Y64">
        <f t="shared" si="16"/>
        <v>3.0037294063966107E-27</v>
      </c>
      <c r="Z64">
        <f t="shared" si="17"/>
        <v>3.7925031315423691E-26</v>
      </c>
      <c r="AB64">
        <f t="shared" si="18"/>
        <v>-13.413162727007942</v>
      </c>
      <c r="AC64">
        <f t="shared" si="22"/>
        <v>-11.976038149114233</v>
      </c>
      <c r="AE64">
        <f t="shared" si="2"/>
        <v>0</v>
      </c>
      <c r="AF64">
        <f t="shared" si="25"/>
        <v>0</v>
      </c>
      <c r="AG64">
        <f t="shared" si="25"/>
        <v>-9.4812578288559221E-25</v>
      </c>
      <c r="AH64">
        <f t="shared" si="4"/>
        <v>-1.297220899589204E-20</v>
      </c>
      <c r="AI64">
        <f t="shared" si="23"/>
        <v>-1.2973157121674926E-20</v>
      </c>
      <c r="AJ64">
        <f t="shared" si="6"/>
        <v>-1.4371245778937087</v>
      </c>
      <c r="AK64">
        <f t="shared" si="19"/>
        <v>-0.93892139089055604</v>
      </c>
      <c r="AL64">
        <f t="shared" si="7"/>
        <v>-2.3760459687842648</v>
      </c>
      <c r="AN64">
        <f t="shared" si="26"/>
        <v>0</v>
      </c>
      <c r="AO64">
        <f t="shared" si="26"/>
        <v>0</v>
      </c>
      <c r="AP64">
        <f t="shared" si="26"/>
        <v>-9.4311917297214433E-28</v>
      </c>
      <c r="AQ64">
        <f t="shared" si="26"/>
        <v>-1.2903708812339931E-23</v>
      </c>
      <c r="AR64">
        <f t="shared" si="26"/>
        <v>-1.2904651931512903E-23</v>
      </c>
      <c r="AS64">
        <f t="shared" si="26"/>
        <v>-1.4295357934851211E-3</v>
      </c>
      <c r="AT64">
        <f t="shared" si="26"/>
        <v>-9.3396338507694538E-4</v>
      </c>
      <c r="AU64">
        <f t="shared" si="24"/>
        <v>-2.3634991785620664E-3</v>
      </c>
      <c r="AW64">
        <v>61</v>
      </c>
      <c r="AX64">
        <f>IF(Z64&gt;0, (R64*SUMPRODUCT(K64:$K$98, X64:$X$98)-K64*$AZ$3)/Z64, 0)</f>
        <v>-3.1578189216270233E+26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25</v>
      </c>
      <c r="R65">
        <f t="shared" si="0"/>
        <v>50000</v>
      </c>
      <c r="S65">
        <f t="shared" si="1"/>
        <v>-2.3237031684348219E+27</v>
      </c>
      <c r="U65">
        <f t="shared" si="12"/>
        <v>0.86866431399999999</v>
      </c>
      <c r="V65">
        <f t="shared" si="13"/>
        <v>0.01</v>
      </c>
      <c r="W65">
        <f t="shared" si="14"/>
        <v>3.7925031315423691E-26</v>
      </c>
      <c r="X65">
        <f t="shared" si="15"/>
        <v>3.2944121311041036E-26</v>
      </c>
      <c r="Y65">
        <f t="shared" si="16"/>
        <v>3.7925031315423691E-28</v>
      </c>
      <c r="Z65">
        <f t="shared" si="17"/>
        <v>4.6016596912284178E-27</v>
      </c>
      <c r="AB65">
        <f t="shared" si="18"/>
        <v>-11.976038149114233</v>
      </c>
      <c r="AC65">
        <f t="shared" si="22"/>
        <v>-10.692891204566278</v>
      </c>
      <c r="AE65">
        <f t="shared" si="2"/>
        <v>0</v>
      </c>
      <c r="AF65">
        <f t="shared" si="25"/>
        <v>0</v>
      </c>
      <c r="AG65">
        <f t="shared" si="25"/>
        <v>-1.1504149228071045E-25</v>
      </c>
      <c r="AH65">
        <f t="shared" si="4"/>
        <v>-1.6472060655520517E-21</v>
      </c>
      <c r="AI65">
        <f t="shared" si="23"/>
        <v>-1.6473211070443325E-21</v>
      </c>
      <c r="AJ65">
        <f t="shared" si="6"/>
        <v>-1.2831469445479549</v>
      </c>
      <c r="AK65">
        <f t="shared" si="19"/>
        <v>-0.83832267043799635</v>
      </c>
      <c r="AL65">
        <f t="shared" si="7"/>
        <v>-2.1214696149859513</v>
      </c>
      <c r="AN65">
        <f t="shared" si="26"/>
        <v>0</v>
      </c>
      <c r="AO65">
        <f t="shared" si="26"/>
        <v>0</v>
      </c>
      <c r="AP65">
        <f t="shared" si="26"/>
        <v>-1.0217322485029271E-28</v>
      </c>
      <c r="AQ65">
        <f t="shared" si="26"/>
        <v>-1.4629535168037411E-24</v>
      </c>
      <c r="AR65">
        <f t="shared" si="26"/>
        <v>-1.4630556900285914E-24</v>
      </c>
      <c r="AS65">
        <f t="shared" si="26"/>
        <v>-1.1396171823063789E-3</v>
      </c>
      <c r="AT65">
        <f t="shared" si="26"/>
        <v>-7.4454989244016675E-4</v>
      </c>
      <c r="AU65">
        <f t="shared" si="24"/>
        <v>-1.8841670747465457E-3</v>
      </c>
      <c r="AW65">
        <v>62</v>
      </c>
      <c r="AX65">
        <f>IF(Z65&gt;0, (R65*SUMPRODUCT(K65:$K$98, X65:$X$98)-K65*$AZ$3)/Z65, 0)</f>
        <v>-2.3237031684348219E+27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25</v>
      </c>
      <c r="R66">
        <f t="shared" si="0"/>
        <v>50000</v>
      </c>
      <c r="S66">
        <f t="shared" si="1"/>
        <v>-1.782238758771822E+28</v>
      </c>
      <c r="U66">
        <f t="shared" si="12"/>
        <v>0.87358826999999994</v>
      </c>
      <c r="V66">
        <f t="shared" si="13"/>
        <v>0.01</v>
      </c>
      <c r="W66">
        <f t="shared" si="14"/>
        <v>4.6016596912284178E-27</v>
      </c>
      <c r="X66">
        <f t="shared" si="15"/>
        <v>4.0199559287889676E-27</v>
      </c>
      <c r="Y66">
        <f t="shared" si="16"/>
        <v>4.6016596912284179E-29</v>
      </c>
      <c r="Z66">
        <f t="shared" si="17"/>
        <v>5.3568716552716608E-28</v>
      </c>
      <c r="AB66">
        <f t="shared" si="18"/>
        <v>-10.692891204566278</v>
      </c>
      <c r="AC66">
        <f t="shared" si="22"/>
        <v>-9.5472242897913198</v>
      </c>
      <c r="AE66">
        <f t="shared" si="2"/>
        <v>0</v>
      </c>
      <c r="AF66">
        <f t="shared" si="25"/>
        <v>0</v>
      </c>
      <c r="AG66">
        <f t="shared" si="25"/>
        <v>-1.3392179138179151E-26</v>
      </c>
      <c r="AH66">
        <f t="shared" si="4"/>
        <v>-2.0099779643944838E-22</v>
      </c>
      <c r="AI66">
        <f t="shared" si="23"/>
        <v>-2.0101118861858656E-22</v>
      </c>
      <c r="AJ66">
        <f t="shared" si="6"/>
        <v>-1.1456669147749583</v>
      </c>
      <c r="AK66">
        <f t="shared" si="19"/>
        <v>-0.74850238431963956</v>
      </c>
      <c r="AL66">
        <f t="shared" si="7"/>
        <v>-1.8941692990945977</v>
      </c>
      <c r="AN66">
        <f t="shared" si="26"/>
        <v>0</v>
      </c>
      <c r="AO66">
        <f t="shared" si="26"/>
        <v>0</v>
      </c>
      <c r="AP66">
        <f t="shared" si="26"/>
        <v>-1.0619787379019257E-29</v>
      </c>
      <c r="AQ66">
        <f t="shared" si="26"/>
        <v>-1.5938809060230039E-25</v>
      </c>
      <c r="AR66">
        <f t="shared" si="26"/>
        <v>-1.5939871038967939E-25</v>
      </c>
      <c r="AS66">
        <f t="shared" si="26"/>
        <v>-9.0849584048658912E-4</v>
      </c>
      <c r="AT66">
        <f t="shared" si="26"/>
        <v>-5.9355061578457164E-4</v>
      </c>
      <c r="AU66">
        <f t="shared" si="24"/>
        <v>-1.5020464562711608E-3</v>
      </c>
      <c r="AW66">
        <v>63</v>
      </c>
      <c r="AX66">
        <f>IF(Z66&gt;0, (R66*SUMPRODUCT(K66:$K$98, X66:$X$98)-K66*$AZ$3)/Z66, 0)</f>
        <v>-1.782238758771822E+28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25</v>
      </c>
      <c r="R67">
        <f t="shared" ref="R67:R69" si="27">$C$6</f>
        <v>50000</v>
      </c>
      <c r="S67">
        <f t="shared" ref="S67:S69" si="28">AX67</f>
        <v>-1.4273197765730669E+29</v>
      </c>
      <c r="U67">
        <f t="shared" si="12"/>
        <v>0.87851239699999994</v>
      </c>
      <c r="V67">
        <f t="shared" si="13"/>
        <v>0.01</v>
      </c>
      <c r="W67">
        <f t="shared" si="14"/>
        <v>5.3568716552716608E-28</v>
      </c>
      <c r="X67">
        <f t="shared" si="15"/>
        <v>4.7060781582940637E-28</v>
      </c>
      <c r="Y67">
        <f t="shared" si="16"/>
        <v>5.3568716552716608E-30</v>
      </c>
      <c r="Z67">
        <f t="shared" si="17"/>
        <v>5.9722478042488041E-29</v>
      </c>
      <c r="AB67">
        <f t="shared" si="18"/>
        <v>-9.5472242897913198</v>
      </c>
      <c r="AC67">
        <f t="shared" si="22"/>
        <v>-8.5243074015993923</v>
      </c>
      <c r="AE67">
        <f t="shared" ref="AE67:AE69" si="29">$Z67*O67</f>
        <v>0</v>
      </c>
      <c r="AF67">
        <f t="shared" si="25"/>
        <v>0</v>
      </c>
      <c r="AG67">
        <f t="shared" si="25"/>
        <v>-1.493061951062201E-27</v>
      </c>
      <c r="AH67">
        <f t="shared" ref="AH67:AH69" si="30">-X67*R67</f>
        <v>-2.353039079147032E-23</v>
      </c>
      <c r="AI67">
        <f t="shared" si="23"/>
        <v>-2.3531883853421382E-23</v>
      </c>
      <c r="AJ67">
        <f t="shared" ref="AJ67:AJ69" si="31">AB67-AC67</f>
        <v>-1.0229168881919275</v>
      </c>
      <c r="AK67">
        <f t="shared" si="19"/>
        <v>-0.66830570028539249</v>
      </c>
      <c r="AL67">
        <f t="shared" ref="AL67:AL69" si="32">SUM(AI67:AK67)</f>
        <v>-1.69122258847732</v>
      </c>
      <c r="AN67">
        <f t="shared" si="26"/>
        <v>0</v>
      </c>
      <c r="AO67">
        <f t="shared" si="26"/>
        <v>0</v>
      </c>
      <c r="AP67">
        <f t="shared" si="26"/>
        <v>-1.0571202136218846E-30</v>
      </c>
      <c r="AQ67">
        <f t="shared" si="26"/>
        <v>-1.6660026546379561E-26</v>
      </c>
      <c r="AR67">
        <f t="shared" si="26"/>
        <v>-1.6661083666593183E-26</v>
      </c>
      <c r="AS67">
        <f t="shared" si="26"/>
        <v>-7.2424732181647757E-4</v>
      </c>
      <c r="AT67">
        <f t="shared" si="26"/>
        <v>-4.7317491692009858E-4</v>
      </c>
      <c r="AU67">
        <f t="shared" si="24"/>
        <v>-1.1974222387365762E-3</v>
      </c>
      <c r="AW67">
        <v>64</v>
      </c>
      <c r="AX67">
        <f>IF(Z67&gt;0, (R67*SUMPRODUCT(K67:$K$98, X67:$X$98)-K67*$AZ$3)/Z67, 0)</f>
        <v>-1.4273197765730669E+29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25</v>
      </c>
      <c r="R68">
        <f t="shared" si="27"/>
        <v>50000</v>
      </c>
      <c r="S68">
        <f t="shared" si="28"/>
        <v>-1.1959000452035955E+30</v>
      </c>
      <c r="U68">
        <f t="shared" ref="U68:U69" si="36">M68</f>
        <v>0.88343652399999995</v>
      </c>
      <c r="V68">
        <f t="shared" ref="V68:V69" si="37">$C$10</f>
        <v>0.01</v>
      </c>
      <c r="W68">
        <f t="shared" ref="W68:W69" si="38">Z67</f>
        <v>5.9722478042488041E-29</v>
      </c>
      <c r="X68">
        <f t="shared" ref="X68:X69" si="39">U68*W68</f>
        <v>5.2761018406521952E-29</v>
      </c>
      <c r="Y68">
        <f t="shared" ref="Y68:Y69" si="40">V68*W68</f>
        <v>5.9722478042488044E-31</v>
      </c>
      <c r="Z68">
        <f>MAX(0, W68-X68-Y68)</f>
        <v>6.3642348555412087E-30</v>
      </c>
      <c r="AB68">
        <f t="shared" ref="AB68:AB69" si="41">AC67</f>
        <v>-8.5243074015993923</v>
      </c>
      <c r="AC68">
        <f t="shared" si="22"/>
        <v>-7.610988751428029</v>
      </c>
      <c r="AE68">
        <f t="shared" si="29"/>
        <v>0</v>
      </c>
      <c r="AF68">
        <f t="shared" si="25"/>
        <v>0</v>
      </c>
      <c r="AG68">
        <f t="shared" si="25"/>
        <v>-1.5910587138853021E-28</v>
      </c>
      <c r="AH68">
        <f t="shared" si="30"/>
        <v>-2.6380509203260975E-24</v>
      </c>
      <c r="AI68">
        <f t="shared" si="23"/>
        <v>-2.6382100261974861E-24</v>
      </c>
      <c r="AJ68">
        <f t="shared" si="31"/>
        <v>-0.91331865017136327</v>
      </c>
      <c r="AK68">
        <f t="shared" ref="AK68:AK69" si="42">G68*SUM(AB68:AB68, AE68:AF68)</f>
        <v>-0.59670151811195749</v>
      </c>
      <c r="AL68">
        <f t="shared" si="32"/>
        <v>-1.5100201682833208</v>
      </c>
      <c r="AN68">
        <f t="shared" si="26"/>
        <v>0</v>
      </c>
      <c r="AO68">
        <f t="shared" si="26"/>
        <v>0</v>
      </c>
      <c r="AP68">
        <f t="shared" si="26"/>
        <v>-1.0058071831554527E-31</v>
      </c>
      <c r="AQ68">
        <f t="shared" si="26"/>
        <v>-1.6676760838790268E-27</v>
      </c>
      <c r="AR68">
        <f t="shared" si="26"/>
        <v>-1.6677766645973424E-27</v>
      </c>
      <c r="AS68">
        <f t="shared" si="26"/>
        <v>-5.7736553078481913E-4</v>
      </c>
      <c r="AT68">
        <f t="shared" si="26"/>
        <v>-3.7721214677941526E-4</v>
      </c>
      <c r="AU68">
        <f t="shared" si="24"/>
        <v>-9.5457767756423439E-4</v>
      </c>
      <c r="AW68">
        <v>65</v>
      </c>
      <c r="AX68">
        <f>IF(Z68&gt;0, (R68*SUMPRODUCT(K68:$K$98, X68:$X$98)-K68*$AZ$3)/Z68, 0)</f>
        <v>-1.1959000452035955E+30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25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6.3642348555412087E-30</v>
      </c>
      <c r="X69">
        <f t="shared" si="39"/>
        <v>6.3642348555412087E-30</v>
      </c>
      <c r="Y69">
        <f t="shared" si="40"/>
        <v>6.3642348555412083E-32</v>
      </c>
      <c r="Z69">
        <f t="shared" ref="Z69" si="45">MAX(0, W69-X69-Y69)</f>
        <v>0</v>
      </c>
      <c r="AB69">
        <f t="shared" si="41"/>
        <v>-7.610988751428029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-3.1821174277706043E-25</v>
      </c>
      <c r="AI69">
        <f t="shared" si="23"/>
        <v>-3.1821174277706043E-25</v>
      </c>
      <c r="AJ69">
        <f t="shared" si="31"/>
        <v>-7.610988751428029</v>
      </c>
      <c r="AK69">
        <f t="shared" si="42"/>
        <v>-0.53276921259996213</v>
      </c>
      <c r="AL69">
        <f t="shared" si="32"/>
        <v>-8.1437579640279907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-1.796084255634737E-28</v>
      </c>
      <c r="AR69">
        <f t="shared" si="26"/>
        <v>-1.796084255634737E-28</v>
      </c>
      <c r="AS69">
        <f t="shared" si="26"/>
        <v>-4.2958744850060959E-3</v>
      </c>
      <c r="AT69">
        <f t="shared" si="26"/>
        <v>-3.0071121395042677E-4</v>
      </c>
      <c r="AU69">
        <f t="shared" si="24"/>
        <v>-4.5965856989565223E-3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14978.76782235069</v>
      </c>
      <c r="AO71" s="8">
        <f t="shared" si="46"/>
        <v>-1497.8767822350692</v>
      </c>
      <c r="AP71" s="8">
        <f t="shared" si="46"/>
        <v>-1639.2503531997063</v>
      </c>
      <c r="AQ71" s="8">
        <f t="shared" si="46"/>
        <v>-12039.613732178921</v>
      </c>
      <c r="AR71" s="8">
        <f t="shared" si="46"/>
        <v>-197.97304526300249</v>
      </c>
      <c r="AS71" s="8">
        <f t="shared" si="46"/>
        <v>-1016.9960345139002</v>
      </c>
      <c r="AT71" s="8">
        <f t="shared" si="46"/>
        <v>593.24768679977478</v>
      </c>
      <c r="AU71" s="8">
        <f t="shared" si="46"/>
        <v>-621.72139297713022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2666.3987251697727</v>
      </c>
      <c r="K3">
        <v>1</v>
      </c>
      <c r="L3" s="2">
        <v>0</v>
      </c>
      <c r="O3">
        <f>$C$3</f>
        <v>2666.3987251697727</v>
      </c>
      <c r="P3">
        <f>O3*C5</f>
        <v>266.63987251697728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2666.3987251697727</v>
      </c>
      <c r="AF3">
        <f t="shared" ref="AF3:AG34" si="4">-$Z3*P3</f>
        <v>-266.63987251697728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877.3262656527952</v>
      </c>
      <c r="AJ3">
        <f t="shared" ref="AJ3:AJ66" si="7">AB3-AC3</f>
        <v>0</v>
      </c>
      <c r="AL3">
        <f t="shared" ref="AL3:AL66" si="8">SUM(AI3:AK3)</f>
        <v>877.3262656527952</v>
      </c>
      <c r="AN3">
        <f t="shared" ref="AN3:AU34" si="9">AE3*$K3</f>
        <v>2666.3987251697727</v>
      </c>
      <c r="AO3">
        <f t="shared" si="9"/>
        <v>-266.63987251697728</v>
      </c>
      <c r="AP3">
        <f t="shared" si="9"/>
        <v>-1522.432587</v>
      </c>
      <c r="AQ3">
        <f t="shared" si="9"/>
        <v>0</v>
      </c>
      <c r="AR3">
        <f t="shared" si="9"/>
        <v>877.3262656527952</v>
      </c>
      <c r="AS3">
        <f t="shared" si="9"/>
        <v>0</v>
      </c>
      <c r="AT3">
        <f t="shared" si="9"/>
        <v>0</v>
      </c>
      <c r="AU3">
        <f t="shared" si="9"/>
        <v>877.3262656527952</v>
      </c>
      <c r="AW3">
        <v>0</v>
      </c>
      <c r="AX3">
        <f>IF(Z3&gt;0, (R3*SUMPRODUCT(K3:$K$98, X3:$X$98)-K3*$AZ$3)/Z3, 0)</f>
        <v>0</v>
      </c>
      <c r="AZ3">
        <f>C6*SUMPRODUCT(X4:X98, K4:K98)/1</f>
        <v>1707.9984504139834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100000</v>
      </c>
      <c r="S4">
        <f t="shared" si="1"/>
        <v>185.04399518806184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182.99983397292681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-182.99983397292681</v>
      </c>
      <c r="AK4">
        <f>G4*SUM(AB4, AE4:AF4)</f>
        <v>0</v>
      </c>
      <c r="AL4">
        <f t="shared" si="8"/>
        <v>-287.68913397292681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-93.472589285714264</v>
      </c>
      <c r="AR4">
        <f t="shared" si="9"/>
        <v>-93.472589285714264</v>
      </c>
      <c r="AS4">
        <f t="shared" si="9"/>
        <v>-163.39270890439892</v>
      </c>
      <c r="AT4">
        <f t="shared" si="9"/>
        <v>0</v>
      </c>
      <c r="AU4">
        <f t="shared" si="9"/>
        <v>-256.86529819011321</v>
      </c>
      <c r="AW4">
        <v>1</v>
      </c>
      <c r="AX4">
        <f>IF(Z4&gt;0, (R4*SUMPRODUCT(K4:$K$98, X4:$X$98)-K4*$AZ$3)/Z4, 0)</f>
        <v>185.04399518806184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25</v>
      </c>
      <c r="R5">
        <f t="shared" si="0"/>
        <v>100000</v>
      </c>
      <c r="S5">
        <f t="shared" si="1"/>
        <v>258.60472037376229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182.99983397292681</v>
      </c>
      <c r="AC5">
        <f t="shared" si="2"/>
        <v>252.91995359161183</v>
      </c>
      <c r="AE5">
        <f t="shared" si="3"/>
        <v>0</v>
      </c>
      <c r="AF5">
        <f t="shared" si="4"/>
        <v>0</v>
      </c>
      <c r="AG5">
        <f t="shared" si="4"/>
        <v>-24.450438610136906</v>
      </c>
      <c r="AH5">
        <f t="shared" si="5"/>
        <v>-104.60315245236119</v>
      </c>
      <c r="AI5">
        <f t="shared" si="6"/>
        <v>-129.0535910624981</v>
      </c>
      <c r="AJ5">
        <f t="shared" si="7"/>
        <v>-69.920119618685021</v>
      </c>
      <c r="AK5">
        <f>G5*SUM(AB5, AE5:AF5)</f>
        <v>12.809988378104878</v>
      </c>
      <c r="AL5">
        <f t="shared" si="8"/>
        <v>-186.16372230307823</v>
      </c>
      <c r="AN5">
        <f t="shared" si="9"/>
        <v>0</v>
      </c>
      <c r="AO5">
        <f t="shared" si="9"/>
        <v>0</v>
      </c>
      <c r="AP5">
        <f t="shared" si="9"/>
        <v>-19.491739963438221</v>
      </c>
      <c r="AQ5">
        <f t="shared" si="9"/>
        <v>-83.38899270755833</v>
      </c>
      <c r="AR5">
        <f t="shared" si="9"/>
        <v>-102.88073267099657</v>
      </c>
      <c r="AS5">
        <f t="shared" si="9"/>
        <v>-55.739891277650685</v>
      </c>
      <c r="AT5">
        <f t="shared" si="9"/>
        <v>10.212044306524934</v>
      </c>
      <c r="AU5">
        <f t="shared" si="9"/>
        <v>-148.40857964212231</v>
      </c>
      <c r="AW5">
        <v>2</v>
      </c>
      <c r="AX5">
        <f>IF(Z5&gt;0, (R5*SUMPRODUCT(K5:$K$98, X5:$X$98)-K5*$AZ$3)/Z5, 0)</f>
        <v>258.60472037376229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25</v>
      </c>
      <c r="R6">
        <f t="shared" si="0"/>
        <v>100000</v>
      </c>
      <c r="S6">
        <f t="shared" si="1"/>
        <v>326.1173239859699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252.91995359161183</v>
      </c>
      <c r="AC6">
        <f t="shared" si="2"/>
        <v>315.41730812012497</v>
      </c>
      <c r="AE6">
        <f t="shared" si="3"/>
        <v>0</v>
      </c>
      <c r="AF6">
        <f t="shared" si="4"/>
        <v>0</v>
      </c>
      <c r="AG6">
        <f t="shared" si="4"/>
        <v>-24.179741838377062</v>
      </c>
      <c r="AH6">
        <f t="shared" si="5"/>
        <v>-104.76954263391001</v>
      </c>
      <c r="AI6">
        <f t="shared" si="6"/>
        <v>-128.94928447228708</v>
      </c>
      <c r="AJ6">
        <f t="shared" si="7"/>
        <v>-62.497354528513142</v>
      </c>
      <c r="AK6">
        <f>G6*SUM(AB6, AE6:AF6)</f>
        <v>17.70439675141283</v>
      </c>
      <c r="AL6">
        <f t="shared" si="8"/>
        <v>-173.7422422493874</v>
      </c>
      <c r="AN6">
        <f t="shared" si="9"/>
        <v>0</v>
      </c>
      <c r="AO6">
        <f t="shared" si="9"/>
        <v>0</v>
      </c>
      <c r="AP6">
        <f t="shared" si="9"/>
        <v>-17.210662637784328</v>
      </c>
      <c r="AQ6">
        <f t="shared" si="9"/>
        <v>-74.572891019262187</v>
      </c>
      <c r="AR6">
        <f t="shared" si="9"/>
        <v>-91.783553657046525</v>
      </c>
      <c r="AS6">
        <f t="shared" si="9"/>
        <v>-44.484382493987688</v>
      </c>
      <c r="AT6">
        <f t="shared" si="9"/>
        <v>12.601639907107572</v>
      </c>
      <c r="AU6">
        <f t="shared" si="9"/>
        <v>-123.66629624392665</v>
      </c>
      <c r="AW6">
        <v>3</v>
      </c>
      <c r="AX6">
        <f>IF(Z6&gt;0, (R6*SUMPRODUCT(K6:$K$98, X6:$X$98)-K6*$AZ$3)/Z6, 0)</f>
        <v>326.1173239859699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25</v>
      </c>
      <c r="R7">
        <f t="shared" si="0"/>
        <v>100000</v>
      </c>
      <c r="S7">
        <f t="shared" si="1"/>
        <v>387.99017943112733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315.41730812012497</v>
      </c>
      <c r="AC7">
        <f t="shared" si="2"/>
        <v>371.10008427592606</v>
      </c>
      <c r="AE7">
        <f t="shared" si="3"/>
        <v>0</v>
      </c>
      <c r="AF7">
        <f t="shared" si="4"/>
        <v>0</v>
      </c>
      <c r="AG7">
        <f t="shared" si="4"/>
        <v>-23.911693127132395</v>
      </c>
      <c r="AH7">
        <f t="shared" si="5"/>
        <v>-105.00517144358538</v>
      </c>
      <c r="AI7">
        <f t="shared" si="6"/>
        <v>-128.91686457071779</v>
      </c>
      <c r="AJ7">
        <f t="shared" si="7"/>
        <v>-55.682776155801093</v>
      </c>
      <c r="AK7">
        <f>G7*SUM(AB7, AE7:AF7)</f>
        <v>22.079211568408748</v>
      </c>
      <c r="AL7">
        <f t="shared" si="8"/>
        <v>-162.52042915811015</v>
      </c>
      <c r="AN7">
        <f t="shared" si="9"/>
        <v>0</v>
      </c>
      <c r="AO7">
        <f t="shared" si="9"/>
        <v>0</v>
      </c>
      <c r="AP7">
        <f t="shared" si="9"/>
        <v>-15.196313267561189</v>
      </c>
      <c r="AQ7">
        <f t="shared" si="9"/>
        <v>-66.732684778397243</v>
      </c>
      <c r="AR7">
        <f t="shared" si="9"/>
        <v>-81.928998045958437</v>
      </c>
      <c r="AS7">
        <f t="shared" si="9"/>
        <v>-35.387410902781063</v>
      </c>
      <c r="AT7">
        <f t="shared" si="9"/>
        <v>14.031738108648847</v>
      </c>
      <c r="AU7">
        <f t="shared" si="9"/>
        <v>-103.28467084009066</v>
      </c>
      <c r="AW7">
        <v>4</v>
      </c>
      <c r="AX7">
        <f>IF(Z7&gt;0, (R7*SUMPRODUCT(K7:$K$98, X7:$X$98)-K7*$AZ$3)/Z7, 0)</f>
        <v>387.99017943112733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25</v>
      </c>
      <c r="R8">
        <f t="shared" si="0"/>
        <v>100000</v>
      </c>
      <c r="S8">
        <f t="shared" si="1"/>
        <v>444.75156253972187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371.10008427592606</v>
      </c>
      <c r="AC8">
        <f t="shared" si="2"/>
        <v>420.66710233240633</v>
      </c>
      <c r="AE8">
        <f t="shared" si="3"/>
        <v>0</v>
      </c>
      <c r="AF8">
        <f t="shared" si="4"/>
        <v>0</v>
      </c>
      <c r="AG8">
        <f t="shared" si="4"/>
        <v>-23.646184621039723</v>
      </c>
      <c r="AH8">
        <f t="shared" si="5"/>
        <v>-105.56629928538918</v>
      </c>
      <c r="AI8">
        <f t="shared" si="6"/>
        <v>-129.2124839064289</v>
      </c>
      <c r="AJ8">
        <f t="shared" si="7"/>
        <v>-49.567018056480265</v>
      </c>
      <c r="AK8">
        <f>G8*SUM(AB8, AE8:AF8)</f>
        <v>25.977005899314825</v>
      </c>
      <c r="AL8">
        <f t="shared" si="8"/>
        <v>-152.80249606359433</v>
      </c>
      <c r="AN8">
        <f t="shared" si="9"/>
        <v>0</v>
      </c>
      <c r="AO8">
        <f t="shared" si="9"/>
        <v>0</v>
      </c>
      <c r="AP8">
        <f t="shared" si="9"/>
        <v>-13.417480189258068</v>
      </c>
      <c r="AQ8">
        <f t="shared" si="9"/>
        <v>-59.901153273356996</v>
      </c>
      <c r="AR8">
        <f t="shared" si="9"/>
        <v>-73.318633462615068</v>
      </c>
      <c r="AS8">
        <f t="shared" si="9"/>
        <v>-28.125657203135635</v>
      </c>
      <c r="AT8">
        <f t="shared" si="9"/>
        <v>14.740050778431716</v>
      </c>
      <c r="AU8">
        <f t="shared" si="9"/>
        <v>-86.704239887318977</v>
      </c>
      <c r="AW8">
        <v>5</v>
      </c>
      <c r="AX8">
        <f>IF(Z8&gt;0, (R8*SUMPRODUCT(K8:$K$98, X8:$X$98)-K8*$AZ$3)/Z8, 0)</f>
        <v>444.75156253972187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25</v>
      </c>
      <c r="R9">
        <f t="shared" si="0"/>
        <v>100000</v>
      </c>
      <c r="S9">
        <f t="shared" si="1"/>
        <v>496.73448845935275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420.66710233240633</v>
      </c>
      <c r="AC9">
        <f t="shared" si="2"/>
        <v>464.60496944733302</v>
      </c>
      <c r="AE9">
        <f t="shared" si="3"/>
        <v>0</v>
      </c>
      <c r="AF9">
        <f t="shared" si="4"/>
        <v>0</v>
      </c>
      <c r="AG9">
        <f t="shared" si="4"/>
        <v>-23.382963144371601</v>
      </c>
      <c r="AH9">
        <f t="shared" si="5"/>
        <v>-107.03852183089111</v>
      </c>
      <c r="AI9">
        <f t="shared" si="6"/>
        <v>-130.42148497526273</v>
      </c>
      <c r="AJ9">
        <f t="shared" si="7"/>
        <v>-43.937867114926689</v>
      </c>
      <c r="AK9">
        <f t="shared" ref="AK9:AK72" si="22">G9*SUM(AB9:AB9, AE9:AF9)</f>
        <v>29.446697163268446</v>
      </c>
      <c r="AL9">
        <f t="shared" si="8"/>
        <v>-144.91265492692096</v>
      </c>
      <c r="AN9">
        <f t="shared" si="9"/>
        <v>0</v>
      </c>
      <c r="AO9">
        <f t="shared" si="9"/>
        <v>0</v>
      </c>
      <c r="AP9">
        <f t="shared" si="9"/>
        <v>-11.846536834280954</v>
      </c>
      <c r="AQ9">
        <f t="shared" si="9"/>
        <v>-54.229046324347493</v>
      </c>
      <c r="AR9">
        <f t="shared" si="9"/>
        <v>-66.075583158628447</v>
      </c>
      <c r="AS9">
        <f t="shared" si="9"/>
        <v>-22.260290878575443</v>
      </c>
      <c r="AT9">
        <f t="shared" si="9"/>
        <v>14.918613198795724</v>
      </c>
      <c r="AU9">
        <f t="shared" si="9"/>
        <v>-73.417260838408168</v>
      </c>
      <c r="AW9">
        <v>6</v>
      </c>
      <c r="AX9">
        <f>IF(Z9&gt;0, (R9*SUMPRODUCT(K9:$K$98, X9:$X$98)-K9*$AZ$3)/Z9, 0)</f>
        <v>496.73448845935275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25</v>
      </c>
      <c r="R10">
        <f t="shared" si="0"/>
        <v>100000</v>
      </c>
      <c r="S10">
        <f t="shared" si="1"/>
        <v>543.95347994005022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464.60496944733302</v>
      </c>
      <c r="AC10">
        <f t="shared" si="2"/>
        <v>503.08933418395293</v>
      </c>
      <c r="AE10">
        <f t="shared" si="3"/>
        <v>0</v>
      </c>
      <c r="AF10">
        <f t="shared" si="4"/>
        <v>0</v>
      </c>
      <c r="AG10">
        <f t="shared" si="4"/>
        <v>-23.121891519078019</v>
      </c>
      <c r="AH10">
        <f t="shared" si="5"/>
        <v>-108.96797539946446</v>
      </c>
      <c r="AI10">
        <f t="shared" si="6"/>
        <v>-132.0898669185425</v>
      </c>
      <c r="AJ10">
        <f t="shared" si="7"/>
        <v>-38.484364736619909</v>
      </c>
      <c r="AK10">
        <f t="shared" si="22"/>
        <v>32.522347861313314</v>
      </c>
      <c r="AL10">
        <f t="shared" si="8"/>
        <v>-138.0518837938491</v>
      </c>
      <c r="AN10">
        <f t="shared" si="9"/>
        <v>0</v>
      </c>
      <c r="AO10">
        <f t="shared" si="9"/>
        <v>0</v>
      </c>
      <c r="AP10">
        <f t="shared" si="9"/>
        <v>-10.459169485759716</v>
      </c>
      <c r="AQ10">
        <f t="shared" si="9"/>
        <v>-49.29157816879767</v>
      </c>
      <c r="AR10">
        <f t="shared" si="9"/>
        <v>-59.750747654557394</v>
      </c>
      <c r="AS10">
        <f t="shared" si="9"/>
        <v>-17.408372191348832</v>
      </c>
      <c r="AT10">
        <f t="shared" si="9"/>
        <v>14.711458535978576</v>
      </c>
      <c r="AU10">
        <f t="shared" si="9"/>
        <v>-62.447661309927653</v>
      </c>
      <c r="AW10">
        <v>7</v>
      </c>
      <c r="AX10">
        <f>IF(Z10&gt;0, (R10*SUMPRODUCT(K10:$K$98, X10:$X$98)-K10*$AZ$3)/Z10, 0)</f>
        <v>543.95347994005022</v>
      </c>
    </row>
    <row r="11" spans="1:52" x14ac:dyDescent="0.25">
      <c r="A11" t="s">
        <v>33</v>
      </c>
      <c r="C11" s="12">
        <f>AU100</f>
        <v>-1164.9078438082834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25</v>
      </c>
      <c r="R11">
        <f t="shared" si="0"/>
        <v>100000</v>
      </c>
      <c r="S11">
        <f t="shared" si="1"/>
        <v>586.73179503841061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503.08933418395293</v>
      </c>
      <c r="AC11">
        <f t="shared" si="2"/>
        <v>536.57758731959052</v>
      </c>
      <c r="AE11">
        <f t="shared" si="3"/>
        <v>0</v>
      </c>
      <c r="AF11">
        <f t="shared" si="4"/>
        <v>0</v>
      </c>
      <c r="AG11">
        <f t="shared" si="4"/>
        <v>-22.862984069427466</v>
      </c>
      <c r="AH11">
        <f t="shared" si="5"/>
        <v>-110.75413783908193</v>
      </c>
      <c r="AI11">
        <f t="shared" si="6"/>
        <v>-133.6171219085094</v>
      </c>
      <c r="AJ11">
        <f t="shared" si="7"/>
        <v>-33.488253135637592</v>
      </c>
      <c r="AK11">
        <f t="shared" si="22"/>
        <v>35.216253392876709</v>
      </c>
      <c r="AL11">
        <f t="shared" si="8"/>
        <v>-131.88912165127027</v>
      </c>
      <c r="AN11">
        <f t="shared" si="9"/>
        <v>0</v>
      </c>
      <c r="AO11">
        <f t="shared" si="9"/>
        <v>0</v>
      </c>
      <c r="AP11">
        <f t="shared" si="9"/>
        <v>-9.2339758072012597</v>
      </c>
      <c r="AQ11">
        <f t="shared" si="9"/>
        <v>-44.73173870252041</v>
      </c>
      <c r="AR11">
        <f t="shared" si="9"/>
        <v>-53.965714509721671</v>
      </c>
      <c r="AS11">
        <f t="shared" si="9"/>
        <v>-13.525343775811544</v>
      </c>
      <c r="AT11">
        <f t="shared" si="9"/>
        <v>14.223254097654458</v>
      </c>
      <c r="AU11">
        <f t="shared" si="9"/>
        <v>-53.267804187878752</v>
      </c>
      <c r="AW11">
        <v>8</v>
      </c>
      <c r="AX11">
        <f>IF(Z11&gt;0, (R11*SUMPRODUCT(K11:$K$98, X11:$X$98)-K11*$AZ$3)/Z11, 0)</f>
        <v>586.73179503841061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25</v>
      </c>
      <c r="R12">
        <f t="shared" si="0"/>
        <v>100000</v>
      </c>
      <c r="S12">
        <f t="shared" si="1"/>
        <v>625.66987736162923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536.57758731959052</v>
      </c>
      <c r="AC12">
        <f t="shared" si="2"/>
        <v>565.75641228174459</v>
      </c>
      <c r="AE12">
        <f t="shared" si="3"/>
        <v>0</v>
      </c>
      <c r="AF12">
        <f t="shared" si="4"/>
        <v>0</v>
      </c>
      <c r="AG12">
        <f t="shared" si="4"/>
        <v>-22.606027265826981</v>
      </c>
      <c r="AH12">
        <f t="shared" si="5"/>
        <v>-113.30785162484717</v>
      </c>
      <c r="AI12">
        <f t="shared" si="6"/>
        <v>-135.91387889067414</v>
      </c>
      <c r="AJ12">
        <f t="shared" si="7"/>
        <v>-29.178824962154067</v>
      </c>
      <c r="AK12">
        <f t="shared" si="22"/>
        <v>37.56043111237134</v>
      </c>
      <c r="AL12">
        <f t="shared" si="8"/>
        <v>-127.53227274045688</v>
      </c>
      <c r="AN12">
        <f t="shared" si="9"/>
        <v>0</v>
      </c>
      <c r="AO12">
        <f t="shared" si="9"/>
        <v>0</v>
      </c>
      <c r="AP12">
        <f t="shared" si="9"/>
        <v>-8.1519600570641373</v>
      </c>
      <c r="AQ12">
        <f t="shared" si="9"/>
        <v>-40.859947205045259</v>
      </c>
      <c r="AR12">
        <f t="shared" si="9"/>
        <v>-49.011907262109389</v>
      </c>
      <c r="AS12">
        <f t="shared" si="9"/>
        <v>-10.522176798535517</v>
      </c>
      <c r="AT12">
        <f t="shared" si="9"/>
        <v>13.544668001751129</v>
      </c>
      <c r="AU12">
        <f t="shared" si="9"/>
        <v>-45.989416058893781</v>
      </c>
      <c r="AW12">
        <v>9</v>
      </c>
      <c r="AX12">
        <f>IF(Z12&gt;0, (R12*SUMPRODUCT(K12:$K$98, X12:$X$98)-K12*$AZ$3)/Z12, 0)</f>
        <v>625.66987736162923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25</v>
      </c>
      <c r="R13">
        <f t="shared" si="0"/>
        <v>100000</v>
      </c>
      <c r="S13">
        <f t="shared" si="1"/>
        <v>660.91961622019141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565.75641228174459</v>
      </c>
      <c r="AC13">
        <f t="shared" si="2"/>
        <v>590.88803977730117</v>
      </c>
      <c r="AE13">
        <f t="shared" si="3"/>
        <v>0</v>
      </c>
      <c r="AF13">
        <f t="shared" si="4"/>
        <v>0</v>
      </c>
      <c r="AG13">
        <f t="shared" si="4"/>
        <v>-22.350979804344366</v>
      </c>
      <c r="AH13">
        <f t="shared" si="5"/>
        <v>-115.94875529737129</v>
      </c>
      <c r="AI13">
        <f t="shared" si="6"/>
        <v>-138.29973510171567</v>
      </c>
      <c r="AJ13">
        <f t="shared" si="7"/>
        <v>-25.131627495556586</v>
      </c>
      <c r="AK13">
        <f t="shared" si="22"/>
        <v>39.602948859722126</v>
      </c>
      <c r="AL13">
        <f t="shared" si="8"/>
        <v>-123.82841373755014</v>
      </c>
      <c r="AN13">
        <f t="shared" si="9"/>
        <v>0</v>
      </c>
      <c r="AO13">
        <f t="shared" si="9"/>
        <v>0</v>
      </c>
      <c r="AP13">
        <f t="shared" si="9"/>
        <v>-7.1964173085780381</v>
      </c>
      <c r="AQ13">
        <f t="shared" si="9"/>
        <v>-37.332396021757248</v>
      </c>
      <c r="AR13">
        <f t="shared" si="9"/>
        <v>-44.528813330335289</v>
      </c>
      <c r="AS13">
        <f t="shared" si="9"/>
        <v>-8.0917114455360828</v>
      </c>
      <c r="AT13">
        <f t="shared" si="9"/>
        <v>12.751089622900547</v>
      </c>
      <c r="AU13">
        <f t="shared" si="9"/>
        <v>-39.869435152970823</v>
      </c>
      <c r="AW13">
        <v>10</v>
      </c>
      <c r="AX13">
        <f>IF(Z13&gt;0, (R13*SUMPRODUCT(K13:$K$98, X13:$X$98)-K13*$AZ$3)/Z13, 0)</f>
        <v>660.91961622019141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25</v>
      </c>
      <c r="R14">
        <f t="shared" si="0"/>
        <v>100000</v>
      </c>
      <c r="S14">
        <f t="shared" si="1"/>
        <v>692.91964544347434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590.88803977730117</v>
      </c>
      <c r="AC14">
        <f t="shared" si="2"/>
        <v>612.47669259536758</v>
      </c>
      <c r="AE14">
        <f t="shared" si="3"/>
        <v>0</v>
      </c>
      <c r="AF14">
        <f t="shared" si="4"/>
        <v>0</v>
      </c>
      <c r="AG14">
        <f t="shared" si="4"/>
        <v>-22.097681045086308</v>
      </c>
      <c r="AH14">
        <f t="shared" si="5"/>
        <v>-119.15584485845555</v>
      </c>
      <c r="AI14">
        <f t="shared" si="6"/>
        <v>-141.25352590354186</v>
      </c>
      <c r="AJ14">
        <f t="shared" si="7"/>
        <v>-21.588652818066407</v>
      </c>
      <c r="AK14">
        <f t="shared" si="22"/>
        <v>41.362162784411083</v>
      </c>
      <c r="AL14">
        <f t="shared" si="8"/>
        <v>-121.48001593719718</v>
      </c>
      <c r="AN14">
        <f t="shared" si="9"/>
        <v>0</v>
      </c>
      <c r="AO14">
        <f t="shared" si="9"/>
        <v>0</v>
      </c>
      <c r="AP14">
        <f t="shared" si="9"/>
        <v>-6.3525552564601009</v>
      </c>
      <c r="AQ14">
        <f t="shared" si="9"/>
        <v>-34.254458060514089</v>
      </c>
      <c r="AR14">
        <f t="shared" si="9"/>
        <v>-40.607013316974189</v>
      </c>
      <c r="AS14">
        <f t="shared" si="9"/>
        <v>-6.2062218048800819</v>
      </c>
      <c r="AT14">
        <f t="shared" si="9"/>
        <v>11.89063341436435</v>
      </c>
      <c r="AU14">
        <f t="shared" si="9"/>
        <v>-34.922601707489918</v>
      </c>
      <c r="AW14">
        <v>11</v>
      </c>
      <c r="AX14">
        <f>IF(Z14&gt;0, (R14*SUMPRODUCT(K14:$K$98, X14:$X$98)-K14*$AZ$3)/Z14, 0)</f>
        <v>692.91964544347434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25</v>
      </c>
      <c r="R15">
        <f t="shared" si="0"/>
        <v>100000</v>
      </c>
      <c r="S15">
        <f t="shared" si="1"/>
        <v>721.91527895262311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612.47669259536758</v>
      </c>
      <c r="AC15">
        <f t="shared" si="2"/>
        <v>630.83031385612435</v>
      </c>
      <c r="AE15">
        <f t="shared" si="3"/>
        <v>0</v>
      </c>
      <c r="AF15">
        <f t="shared" si="4"/>
        <v>0</v>
      </c>
      <c r="AG15">
        <f t="shared" si="4"/>
        <v>-21.845718335929682</v>
      </c>
      <c r="AH15">
        <f t="shared" si="5"/>
        <v>-123.94359482306044</v>
      </c>
      <c r="AI15">
        <f t="shared" si="6"/>
        <v>-145.78931315899013</v>
      </c>
      <c r="AJ15">
        <f t="shared" si="7"/>
        <v>-18.353621260756768</v>
      </c>
      <c r="AK15">
        <f t="shared" si="22"/>
        <v>42.873368481675733</v>
      </c>
      <c r="AL15">
        <f t="shared" si="8"/>
        <v>-121.26956593807117</v>
      </c>
      <c r="AN15">
        <f t="shared" si="9"/>
        <v>0</v>
      </c>
      <c r="AO15">
        <f t="shared" si="9"/>
        <v>0</v>
      </c>
      <c r="AP15">
        <f t="shared" si="9"/>
        <v>-5.607251784333541</v>
      </c>
      <c r="AQ15">
        <f t="shared" si="9"/>
        <v>-31.813233721194678</v>
      </c>
      <c r="AR15">
        <f t="shared" si="9"/>
        <v>-37.42048550552822</v>
      </c>
      <c r="AS15">
        <f t="shared" si="9"/>
        <v>-4.7109174429892118</v>
      </c>
      <c r="AT15">
        <f t="shared" si="9"/>
        <v>11.004525839916031</v>
      </c>
      <c r="AU15">
        <f t="shared" si="9"/>
        <v>-31.126877108601402</v>
      </c>
      <c r="AW15">
        <v>12</v>
      </c>
      <c r="AX15">
        <f>IF(Z15&gt;0, (R15*SUMPRODUCT(K15:$K$98, X15:$X$98)-K15*$AZ$3)/Z15, 0)</f>
        <v>721.91527895262311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25</v>
      </c>
      <c r="R16">
        <f t="shared" si="0"/>
        <v>100000</v>
      </c>
      <c r="S16">
        <f t="shared" si="1"/>
        <v>747.84940417071618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630.83031385612435</v>
      </c>
      <c r="AC16">
        <f t="shared" si="2"/>
        <v>645.98857952892126</v>
      </c>
      <c r="AE16">
        <f t="shared" si="3"/>
        <v>0</v>
      </c>
      <c r="AF16">
        <f t="shared" si="4"/>
        <v>0</v>
      </c>
      <c r="AG16">
        <f t="shared" si="4"/>
        <v>-21.594875115440271</v>
      </c>
      <c r="AH16">
        <f t="shared" si="5"/>
        <v>-129.54414852045625</v>
      </c>
      <c r="AI16">
        <f t="shared" si="6"/>
        <v>-151.13902363589651</v>
      </c>
      <c r="AJ16">
        <f t="shared" si="7"/>
        <v>-15.158265672796915</v>
      </c>
      <c r="AK16">
        <f t="shared" si="22"/>
        <v>44.158121969928708</v>
      </c>
      <c r="AL16">
        <f t="shared" si="8"/>
        <v>-122.13916733876471</v>
      </c>
      <c r="AN16">
        <f t="shared" si="9"/>
        <v>0</v>
      </c>
      <c r="AO16">
        <f t="shared" si="9"/>
        <v>0</v>
      </c>
      <c r="AP16">
        <f t="shared" si="9"/>
        <v>-4.9489880155354466</v>
      </c>
      <c r="AQ16">
        <f t="shared" si="9"/>
        <v>-29.688175323231597</v>
      </c>
      <c r="AR16">
        <f t="shared" si="9"/>
        <v>-34.637163338767039</v>
      </c>
      <c r="AS16">
        <f t="shared" si="9"/>
        <v>-3.4738832593357571</v>
      </c>
      <c r="AT16">
        <f t="shared" si="9"/>
        <v>10.119901840111854</v>
      </c>
      <c r="AU16">
        <f t="shared" si="9"/>
        <v>-27.991144757990941</v>
      </c>
      <c r="AW16">
        <v>13</v>
      </c>
      <c r="AX16">
        <f>IF(Z16&gt;0, (R16*SUMPRODUCT(K16:$K$98, X16:$X$98)-K16*$AZ$3)/Z16, 0)</f>
        <v>747.84940417071618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25</v>
      </c>
      <c r="R17">
        <f t="shared" si="0"/>
        <v>100000</v>
      </c>
      <c r="S17">
        <f t="shared" si="1"/>
        <v>770.94744414806905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645.98857952892126</v>
      </c>
      <c r="AC17">
        <f t="shared" si="2"/>
        <v>658.23924295032521</v>
      </c>
      <c r="AE17">
        <f t="shared" si="3"/>
        <v>0</v>
      </c>
      <c r="AF17">
        <f t="shared" si="4"/>
        <v>0</v>
      </c>
      <c r="AG17">
        <f t="shared" si="4"/>
        <v>-21.345139929665006</v>
      </c>
      <c r="AH17">
        <f t="shared" si="5"/>
        <v>-135.14573848345199</v>
      </c>
      <c r="AI17">
        <f t="shared" si="6"/>
        <v>-156.490878413117</v>
      </c>
      <c r="AJ17">
        <f t="shared" si="7"/>
        <v>-12.250663421403942</v>
      </c>
      <c r="AK17">
        <f t="shared" si="22"/>
        <v>45.219200567024494</v>
      </c>
      <c r="AL17">
        <f t="shared" si="8"/>
        <v>-123.52234126749644</v>
      </c>
      <c r="AN17">
        <f t="shared" si="9"/>
        <v>0</v>
      </c>
      <c r="AO17">
        <f t="shared" si="9"/>
        <v>0</v>
      </c>
      <c r="AP17">
        <f t="shared" si="9"/>
        <v>-4.3676385326682876</v>
      </c>
      <c r="AQ17">
        <f t="shared" si="9"/>
        <v>-27.653495684321808</v>
      </c>
      <c r="AR17">
        <f t="shared" si="9"/>
        <v>-32.021134216990099</v>
      </c>
      <c r="AS17">
        <f t="shared" si="9"/>
        <v>-2.5067284537081744</v>
      </c>
      <c r="AT17">
        <f t="shared" si="9"/>
        <v>9.2527443466654962</v>
      </c>
      <c r="AU17">
        <f t="shared" si="9"/>
        <v>-25.275118324032771</v>
      </c>
      <c r="AW17">
        <v>14</v>
      </c>
      <c r="AX17">
        <f>IF(Z17&gt;0, (R17*SUMPRODUCT(K17:$K$98, X17:$X$98)-K17*$AZ$3)/Z17, 0)</f>
        <v>770.94744414806905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25</v>
      </c>
      <c r="R18">
        <f t="shared" si="0"/>
        <v>100000</v>
      </c>
      <c r="S18">
        <f t="shared" si="1"/>
        <v>791.63947443621009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658.23924295032521</v>
      </c>
      <c r="AC18">
        <f t="shared" si="2"/>
        <v>668.03113900228504</v>
      </c>
      <c r="AE18">
        <f t="shared" si="3"/>
        <v>0</v>
      </c>
      <c r="AF18">
        <f t="shared" si="4"/>
        <v>0</v>
      </c>
      <c r="AG18">
        <f t="shared" si="4"/>
        <v>-21.096444801405447</v>
      </c>
      <c r="AH18">
        <f t="shared" si="5"/>
        <v>-140.97491585162945</v>
      </c>
      <c r="AI18">
        <f t="shared" si="6"/>
        <v>-162.0713606530349</v>
      </c>
      <c r="AJ18">
        <f t="shared" si="7"/>
        <v>-9.7918960519598386</v>
      </c>
      <c r="AK18">
        <f t="shared" si="22"/>
        <v>46.076747006522766</v>
      </c>
      <c r="AL18">
        <f t="shared" si="8"/>
        <v>-125.78650969847197</v>
      </c>
      <c r="AN18">
        <f t="shared" si="9"/>
        <v>0</v>
      </c>
      <c r="AO18">
        <f t="shared" si="9"/>
        <v>0</v>
      </c>
      <c r="AP18">
        <f t="shared" si="9"/>
        <v>-3.8542415911833285</v>
      </c>
      <c r="AQ18">
        <f t="shared" si="9"/>
        <v>-25.755590058127805</v>
      </c>
      <c r="AR18">
        <f t="shared" si="9"/>
        <v>-29.609831649311136</v>
      </c>
      <c r="AS18">
        <f t="shared" si="9"/>
        <v>-1.7889427993807363</v>
      </c>
      <c r="AT18">
        <f t="shared" si="9"/>
        <v>8.4180494093080966</v>
      </c>
      <c r="AU18">
        <f t="shared" si="9"/>
        <v>-22.980725039383774</v>
      </c>
      <c r="AW18">
        <v>15</v>
      </c>
      <c r="AX18">
        <f>IF(Z18&gt;0, (R18*SUMPRODUCT(K18:$K$98, X18:$X$98)-K18*$AZ$3)/Z18, 0)</f>
        <v>791.63947443621009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25</v>
      </c>
      <c r="R19">
        <f t="shared" si="0"/>
        <v>100000</v>
      </c>
      <c r="S19">
        <f t="shared" si="1"/>
        <v>810.25947665780961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668.03113900228504</v>
      </c>
      <c r="AC19">
        <f t="shared" si="2"/>
        <v>675.70893442298006</v>
      </c>
      <c r="AE19">
        <f t="shared" si="3"/>
        <v>0</v>
      </c>
      <c r="AF19">
        <f t="shared" si="4"/>
        <v>0</v>
      </c>
      <c r="AG19">
        <f t="shared" si="4"/>
        <v>-20.848535373204491</v>
      </c>
      <c r="AH19">
        <f t="shared" si="5"/>
        <v>-147.77992074761153</v>
      </c>
      <c r="AI19">
        <f t="shared" si="6"/>
        <v>-168.62845612081603</v>
      </c>
      <c r="AJ19">
        <f t="shared" si="7"/>
        <v>-7.6777954206950199</v>
      </c>
      <c r="AK19">
        <f t="shared" si="22"/>
        <v>46.762179730159957</v>
      </c>
      <c r="AL19">
        <f t="shared" si="8"/>
        <v>-129.5440718113511</v>
      </c>
      <c r="AN19">
        <f t="shared" si="9"/>
        <v>0</v>
      </c>
      <c r="AO19">
        <f t="shared" si="9"/>
        <v>0</v>
      </c>
      <c r="AP19">
        <f t="shared" si="9"/>
        <v>-3.4008477370704182</v>
      </c>
      <c r="AQ19">
        <f t="shared" si="9"/>
        <v>-24.106106259382411</v>
      </c>
      <c r="AR19">
        <f t="shared" si="9"/>
        <v>-27.506953996452832</v>
      </c>
      <c r="AS19">
        <f t="shared" si="9"/>
        <v>-1.2524147483146164</v>
      </c>
      <c r="AT19">
        <f t="shared" si="9"/>
        <v>7.6279244689863823</v>
      </c>
      <c r="AU19">
        <f t="shared" si="9"/>
        <v>-21.131444275781067</v>
      </c>
      <c r="AW19">
        <v>16</v>
      </c>
      <c r="AX19">
        <f>IF(Z19&gt;0, (R19*SUMPRODUCT(K19:$K$98, X19:$X$98)-K19*$AZ$3)/Z19, 0)</f>
        <v>810.25947665780961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25</v>
      </c>
      <c r="R20">
        <f t="shared" si="0"/>
        <v>100000</v>
      </c>
      <c r="S20">
        <f t="shared" si="1"/>
        <v>826.94831293158359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675.70893442298006</v>
      </c>
      <c r="AC20">
        <f t="shared" si="2"/>
        <v>681.45406519826111</v>
      </c>
      <c r="AE20">
        <f t="shared" si="3"/>
        <v>0</v>
      </c>
      <c r="AF20">
        <f t="shared" si="4"/>
        <v>0</v>
      </c>
      <c r="AG20">
        <f t="shared" si="4"/>
        <v>-20.601470930585243</v>
      </c>
      <c r="AH20">
        <f t="shared" si="5"/>
        <v>-154.31635554881905</v>
      </c>
      <c r="AI20">
        <f t="shared" si="6"/>
        <v>-174.91782647940428</v>
      </c>
      <c r="AJ20">
        <f t="shared" si="7"/>
        <v>-5.7451307752810408</v>
      </c>
      <c r="AK20">
        <f t="shared" si="22"/>
        <v>47.299625409608609</v>
      </c>
      <c r="AL20">
        <f t="shared" si="8"/>
        <v>-133.36333184507671</v>
      </c>
      <c r="AN20">
        <f t="shared" si="9"/>
        <v>0</v>
      </c>
      <c r="AO20">
        <f t="shared" si="9"/>
        <v>0</v>
      </c>
      <c r="AP20">
        <f t="shared" si="9"/>
        <v>-3.0004876559000384</v>
      </c>
      <c r="AQ20">
        <f t="shared" si="9"/>
        <v>-22.475303898825025</v>
      </c>
      <c r="AR20">
        <f t="shared" si="9"/>
        <v>-25.475791554725063</v>
      </c>
      <c r="AS20">
        <f t="shared" si="9"/>
        <v>-0.83674578532982846</v>
      </c>
      <c r="AT20">
        <f t="shared" si="9"/>
        <v>6.888922769078933</v>
      </c>
      <c r="AU20">
        <f t="shared" si="9"/>
        <v>-19.42361457097596</v>
      </c>
      <c r="AW20">
        <v>17</v>
      </c>
      <c r="AX20">
        <f>IF(Z20&gt;0, (R20*SUMPRODUCT(K20:$K$98, X20:$X$98)-K20*$AZ$3)/Z20, 0)</f>
        <v>826.94831293158359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25</v>
      </c>
      <c r="R21">
        <f t="shared" si="0"/>
        <v>100000</v>
      </c>
      <c r="S21">
        <f t="shared" si="1"/>
        <v>842.09270084285049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681.45406519826111</v>
      </c>
      <c r="AC21">
        <f t="shared" si="2"/>
        <v>685.63165150895691</v>
      </c>
      <c r="AE21">
        <f t="shared" si="3"/>
        <v>0</v>
      </c>
      <c r="AF21">
        <f t="shared" si="4"/>
        <v>0</v>
      </c>
      <c r="AG21">
        <f t="shared" si="4"/>
        <v>-20.354993304855519</v>
      </c>
      <c r="AH21">
        <f t="shared" si="5"/>
        <v>-161.85166569549173</v>
      </c>
      <c r="AI21">
        <f t="shared" si="6"/>
        <v>-182.20665900034726</v>
      </c>
      <c r="AJ21">
        <f t="shared" si="7"/>
        <v>-4.1775863106958013</v>
      </c>
      <c r="AK21">
        <f t="shared" si="22"/>
        <v>47.701784563878284</v>
      </c>
      <c r="AL21">
        <f t="shared" si="8"/>
        <v>-138.68246074716478</v>
      </c>
      <c r="AN21">
        <f t="shared" si="9"/>
        <v>0</v>
      </c>
      <c r="AO21">
        <f t="shared" si="9"/>
        <v>0</v>
      </c>
      <c r="AP21">
        <f t="shared" si="9"/>
        <v>-2.646954986202076</v>
      </c>
      <c r="AQ21">
        <f t="shared" si="9"/>
        <v>-21.047124266830323</v>
      </c>
      <c r="AR21">
        <f t="shared" si="9"/>
        <v>-23.694079253032402</v>
      </c>
      <c r="AS21">
        <f t="shared" si="9"/>
        <v>-0.54325161152217227</v>
      </c>
      <c r="AT21">
        <f t="shared" si="9"/>
        <v>6.2031205125464464</v>
      </c>
      <c r="AU21">
        <f t="shared" si="9"/>
        <v>-18.034210352008127</v>
      </c>
      <c r="AW21">
        <v>18</v>
      </c>
      <c r="AX21">
        <f>IF(Z21&gt;0, (R21*SUMPRODUCT(K21:$K$98, X21:$X$98)-K21*$AZ$3)/Z21, 0)</f>
        <v>842.09270084285049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25</v>
      </c>
      <c r="R22">
        <f t="shared" si="0"/>
        <v>100000</v>
      </c>
      <c r="S22">
        <f t="shared" si="1"/>
        <v>855.81437117077189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685.63165150895691</v>
      </c>
      <c r="AC22">
        <f t="shared" si="2"/>
        <v>688.38175064348434</v>
      </c>
      <c r="AE22">
        <f t="shared" si="3"/>
        <v>0</v>
      </c>
      <c r="AF22">
        <f t="shared" si="4"/>
        <v>0</v>
      </c>
      <c r="AG22">
        <f t="shared" si="4"/>
        <v>-20.108967955917933</v>
      </c>
      <c r="AH22">
        <f t="shared" si="5"/>
        <v>-169.90166355611106</v>
      </c>
      <c r="AI22">
        <f t="shared" si="6"/>
        <v>-190.01063151202899</v>
      </c>
      <c r="AJ22">
        <f t="shared" si="7"/>
        <v>-2.7500991345274315</v>
      </c>
      <c r="AK22">
        <f t="shared" si="22"/>
        <v>47.994215605626991</v>
      </c>
      <c r="AL22">
        <f t="shared" si="8"/>
        <v>-144.76651504092945</v>
      </c>
      <c r="AN22">
        <f t="shared" si="9"/>
        <v>0</v>
      </c>
      <c r="AO22">
        <f t="shared" si="9"/>
        <v>0</v>
      </c>
      <c r="AP22">
        <f t="shared" si="9"/>
        <v>-2.3347874559533817</v>
      </c>
      <c r="AQ22">
        <f t="shared" si="9"/>
        <v>-19.726734543812253</v>
      </c>
      <c r="AR22">
        <f t="shared" si="9"/>
        <v>-22.061521999765635</v>
      </c>
      <c r="AS22">
        <f t="shared" si="9"/>
        <v>-0.31930514663897869</v>
      </c>
      <c r="AT22">
        <f t="shared" si="9"/>
        <v>5.5724536833508918</v>
      </c>
      <c r="AU22">
        <f t="shared" si="9"/>
        <v>-16.808373463053723</v>
      </c>
      <c r="AW22">
        <v>19</v>
      </c>
      <c r="AX22">
        <f>IF(Z22&gt;0, (R22*SUMPRODUCT(K22:$K$98, X22:$X$98)-K22*$AZ$3)/Z22, 0)</f>
        <v>855.81437117077189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25</v>
      </c>
      <c r="R23">
        <f t="shared" si="0"/>
        <v>100000</v>
      </c>
      <c r="S23">
        <f t="shared" si="1"/>
        <v>868.31605397498697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688.38175064348434</v>
      </c>
      <c r="AC23">
        <f t="shared" si="2"/>
        <v>689.90253699374148</v>
      </c>
      <c r="AE23">
        <f t="shared" si="3"/>
        <v>0</v>
      </c>
      <c r="AF23">
        <f t="shared" si="4"/>
        <v>0</v>
      </c>
      <c r="AG23">
        <f t="shared" si="4"/>
        <v>-19.863232225049217</v>
      </c>
      <c r="AH23">
        <f t="shared" si="5"/>
        <v>-178.58420523814692</v>
      </c>
      <c r="AI23">
        <f t="shared" si="6"/>
        <v>-198.44743746319614</v>
      </c>
      <c r="AJ23">
        <f t="shared" si="7"/>
        <v>-1.5207863502571399</v>
      </c>
      <c r="AK23">
        <f t="shared" si="22"/>
        <v>48.186722545043907</v>
      </c>
      <c r="AL23">
        <f t="shared" si="8"/>
        <v>-151.78150126840939</v>
      </c>
      <c r="AN23">
        <f t="shared" si="9"/>
        <v>0</v>
      </c>
      <c r="AO23">
        <f t="shared" si="9"/>
        <v>0</v>
      </c>
      <c r="AP23">
        <f t="shared" si="9"/>
        <v>-2.0591570288173351</v>
      </c>
      <c r="AQ23">
        <f t="shared" si="9"/>
        <v>-18.513246851544405</v>
      </c>
      <c r="AR23">
        <f t="shared" si="9"/>
        <v>-20.57240388036174</v>
      </c>
      <c r="AS23">
        <f t="shared" si="9"/>
        <v>-0.15765500131002433</v>
      </c>
      <c r="AT23">
        <f t="shared" si="9"/>
        <v>4.9953616460853745</v>
      </c>
      <c r="AU23">
        <f t="shared" si="9"/>
        <v>-15.734697235586394</v>
      </c>
      <c r="AW23">
        <v>20</v>
      </c>
      <c r="AX23">
        <f>IF(Z23&gt;0, (R23*SUMPRODUCT(K23:$K$98, X23:$X$98)-K23*$AZ$3)/Z23, 0)</f>
        <v>868.31605397498697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25</v>
      </c>
      <c r="R24">
        <f t="shared" si="0"/>
        <v>100000</v>
      </c>
      <c r="S24">
        <f t="shared" si="1"/>
        <v>879.76769588842603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689.90253699374148</v>
      </c>
      <c r="AC24">
        <f t="shared" si="2"/>
        <v>690.36029094047365</v>
      </c>
      <c r="AE24">
        <f t="shared" si="3"/>
        <v>0</v>
      </c>
      <c r="AF24">
        <f t="shared" si="4"/>
        <v>0</v>
      </c>
      <c r="AG24">
        <f t="shared" si="4"/>
        <v>-19.617686980519302</v>
      </c>
      <c r="AH24">
        <f t="shared" si="5"/>
        <v>-187.65168911769828</v>
      </c>
      <c r="AI24">
        <f t="shared" si="6"/>
        <v>-207.26937609821758</v>
      </c>
      <c r="AJ24">
        <f t="shared" si="7"/>
        <v>-0.45775394673216852</v>
      </c>
      <c r="AK24">
        <f t="shared" si="22"/>
        <v>48.293177589561907</v>
      </c>
      <c r="AL24">
        <f t="shared" si="8"/>
        <v>-159.43395245538784</v>
      </c>
      <c r="AN24">
        <f t="shared" si="9"/>
        <v>0</v>
      </c>
      <c r="AO24">
        <f t="shared" si="9"/>
        <v>0</v>
      </c>
      <c r="AP24">
        <f t="shared" si="9"/>
        <v>-1.8158054889606896</v>
      </c>
      <c r="AQ24">
        <f t="shared" si="9"/>
        <v>-17.368967475677486</v>
      </c>
      <c r="AR24">
        <f t="shared" si="9"/>
        <v>-19.184772964638174</v>
      </c>
      <c r="AS24">
        <f t="shared" si="9"/>
        <v>-4.2369527554144311E-2</v>
      </c>
      <c r="AT24">
        <f t="shared" si="9"/>
        <v>4.4699977644438178</v>
      </c>
      <c r="AU24">
        <f t="shared" si="9"/>
        <v>-14.757144727748502</v>
      </c>
      <c r="AW24">
        <v>21</v>
      </c>
      <c r="AX24">
        <f>IF(Z24&gt;0, (R24*SUMPRODUCT(K24:$K$98, X24:$X$98)-K24*$AZ$3)/Z24, 0)</f>
        <v>879.76769588842603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25</v>
      </c>
      <c r="R25">
        <f t="shared" si="0"/>
        <v>100000</v>
      </c>
      <c r="S25">
        <f t="shared" si="1"/>
        <v>890.3741670329008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690.36029094047365</v>
      </c>
      <c r="AC25">
        <f t="shared" si="2"/>
        <v>689.92971703468572</v>
      </c>
      <c r="AE25">
        <f t="shared" si="3"/>
        <v>0</v>
      </c>
      <c r="AF25">
        <f t="shared" si="4"/>
        <v>0</v>
      </c>
      <c r="AG25">
        <f t="shared" si="4"/>
        <v>-19.371904042707691</v>
      </c>
      <c r="AH25">
        <f t="shared" si="5"/>
        <v>-198.42427202568132</v>
      </c>
      <c r="AI25">
        <f t="shared" si="6"/>
        <v>-217.796176068389</v>
      </c>
      <c r="AJ25">
        <f t="shared" si="7"/>
        <v>0.43057390578792365</v>
      </c>
      <c r="AK25">
        <f t="shared" si="22"/>
        <v>48.325220365833161</v>
      </c>
      <c r="AL25">
        <f t="shared" si="8"/>
        <v>-169.04038179676792</v>
      </c>
      <c r="AN25">
        <f t="shared" si="9"/>
        <v>0</v>
      </c>
      <c r="AO25">
        <f t="shared" si="9"/>
        <v>0</v>
      </c>
      <c r="AP25">
        <f t="shared" si="9"/>
        <v>-1.6009427818566759</v>
      </c>
      <c r="AQ25">
        <f t="shared" si="9"/>
        <v>-16.39827997001985</v>
      </c>
      <c r="AR25">
        <f t="shared" si="9"/>
        <v>-17.999222751876523</v>
      </c>
      <c r="AS25">
        <f t="shared" si="9"/>
        <v>3.5583708499036276E-2</v>
      </c>
      <c r="AT25">
        <f t="shared" si="9"/>
        <v>3.9937175280112571</v>
      </c>
      <c r="AU25">
        <f t="shared" si="9"/>
        <v>-13.969921515366231</v>
      </c>
      <c r="AW25">
        <v>22</v>
      </c>
      <c r="AX25">
        <f>IF(Z25&gt;0, (R25*SUMPRODUCT(K25:$K$98, X25:$X$98)-K25*$AZ$3)/Z25, 0)</f>
        <v>890.3741670329008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25</v>
      </c>
      <c r="R26">
        <f t="shared" si="0"/>
        <v>100000</v>
      </c>
      <c r="S26">
        <f t="shared" si="1"/>
        <v>900.17924207396629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689.92971703468572</v>
      </c>
      <c r="AC26">
        <f t="shared" si="2"/>
        <v>688.65500275206728</v>
      </c>
      <c r="AE26">
        <f t="shared" si="3"/>
        <v>0</v>
      </c>
      <c r="AF26">
        <f t="shared" si="4"/>
        <v>0</v>
      </c>
      <c r="AG26">
        <f t="shared" si="4"/>
        <v>-19.125496639020518</v>
      </c>
      <c r="AH26">
        <f t="shared" si="5"/>
        <v>-210.75345304037535</v>
      </c>
      <c r="AI26">
        <f t="shared" si="6"/>
        <v>-229.87894967939587</v>
      </c>
      <c r="AJ26">
        <f t="shared" si="7"/>
        <v>1.2747142826184472</v>
      </c>
      <c r="AK26">
        <f t="shared" si="22"/>
        <v>48.295080192428003</v>
      </c>
      <c r="AL26">
        <f t="shared" si="8"/>
        <v>-180.30915520434942</v>
      </c>
      <c r="AN26">
        <f t="shared" si="9"/>
        <v>0</v>
      </c>
      <c r="AO26">
        <f t="shared" si="9"/>
        <v>0</v>
      </c>
      <c r="AP26">
        <f t="shared" si="9"/>
        <v>-1.4112312994892506</v>
      </c>
      <c r="AQ26">
        <f t="shared" si="9"/>
        <v>-15.551066464815611</v>
      </c>
      <c r="AR26">
        <f t="shared" si="9"/>
        <v>-16.962297764304861</v>
      </c>
      <c r="AS26">
        <f t="shared" si="9"/>
        <v>9.40585610659085E-2</v>
      </c>
      <c r="AT26">
        <f t="shared" si="9"/>
        <v>3.5635952396574324</v>
      </c>
      <c r="AU26">
        <f t="shared" si="9"/>
        <v>-13.304643963581521</v>
      </c>
      <c r="AW26">
        <v>23</v>
      </c>
      <c r="AX26">
        <f>IF(Z26&gt;0, (R26*SUMPRODUCT(K26:$K$98, X26:$X$98)-K26*$AZ$3)/Z26, 0)</f>
        <v>900.17924207396629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25</v>
      </c>
      <c r="R27">
        <f t="shared" si="0"/>
        <v>100000</v>
      </c>
      <c r="S27">
        <f t="shared" si="1"/>
        <v>910.46774543929257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688.65500275206728</v>
      </c>
      <c r="AC27">
        <f t="shared" si="2"/>
        <v>686.60711993671714</v>
      </c>
      <c r="AE27">
        <f t="shared" si="3"/>
        <v>0</v>
      </c>
      <c r="AF27">
        <f t="shared" si="4"/>
        <v>0</v>
      </c>
      <c r="AG27">
        <f t="shared" si="4"/>
        <v>-18.853142337443138</v>
      </c>
      <c r="AH27">
        <f t="shared" si="5"/>
        <v>-324.39734074870626</v>
      </c>
      <c r="AI27">
        <f t="shared" si="6"/>
        <v>-343.25048308614942</v>
      </c>
      <c r="AJ27">
        <f t="shared" si="7"/>
        <v>2.0478828153501354</v>
      </c>
      <c r="AK27">
        <f t="shared" si="22"/>
        <v>48.205850192644711</v>
      </c>
      <c r="AL27">
        <f t="shared" si="8"/>
        <v>-292.99675007815455</v>
      </c>
      <c r="AN27">
        <f t="shared" si="9"/>
        <v>0</v>
      </c>
      <c r="AO27">
        <f t="shared" si="9"/>
        <v>0</v>
      </c>
      <c r="AP27">
        <f t="shared" si="9"/>
        <v>-1.2420846717313325</v>
      </c>
      <c r="AQ27">
        <f t="shared" si="9"/>
        <v>-21.37197912594868</v>
      </c>
      <c r="AR27">
        <f t="shared" si="9"/>
        <v>-22.614063797680014</v>
      </c>
      <c r="AS27">
        <f t="shared" si="9"/>
        <v>0.13491882726608528</v>
      </c>
      <c r="AT27">
        <f t="shared" si="9"/>
        <v>3.1759028039132304</v>
      </c>
      <c r="AU27">
        <f t="shared" si="9"/>
        <v>-19.303242166500695</v>
      </c>
      <c r="AW27">
        <v>24</v>
      </c>
      <c r="AX27">
        <f>IF(Z27&gt;0, (R27*SUMPRODUCT(K27:$K$98, X27:$X$98)-K27*$AZ$3)/Z27, 0)</f>
        <v>910.46774543929257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25</v>
      </c>
      <c r="R28">
        <f t="shared" si="0"/>
        <v>100000</v>
      </c>
      <c r="S28">
        <f t="shared" si="1"/>
        <v>912.63479725809009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686.60711993671714</v>
      </c>
      <c r="AC28">
        <f t="shared" si="2"/>
        <v>677.2915547835056</v>
      </c>
      <c r="AE28">
        <f t="shared" si="3"/>
        <v>0</v>
      </c>
      <c r="AF28">
        <f t="shared" si="4"/>
        <v>0</v>
      </c>
      <c r="AG28">
        <f t="shared" si="4"/>
        <v>-18.553192274126324</v>
      </c>
      <c r="AH28">
        <f t="shared" si="5"/>
        <v>-445.67455976953408</v>
      </c>
      <c r="AI28">
        <f t="shared" si="6"/>
        <v>-464.22775204366042</v>
      </c>
      <c r="AJ28">
        <f t="shared" si="7"/>
        <v>9.3155651532115371</v>
      </c>
      <c r="AK28">
        <f t="shared" si="22"/>
        <v>48.062498395570202</v>
      </c>
      <c r="AL28">
        <f t="shared" si="8"/>
        <v>-406.84968849487871</v>
      </c>
      <c r="AN28">
        <f t="shared" si="9"/>
        <v>0</v>
      </c>
      <c r="AO28">
        <f t="shared" si="9"/>
        <v>0</v>
      </c>
      <c r="AP28">
        <f t="shared" si="9"/>
        <v>-1.0913601166638369</v>
      </c>
      <c r="AQ28">
        <f t="shared" si="9"/>
        <v>-26.216051251863995</v>
      </c>
      <c r="AR28">
        <f t="shared" si="9"/>
        <v>-27.307411368527834</v>
      </c>
      <c r="AS28">
        <f t="shared" si="9"/>
        <v>0.54797234471485401</v>
      </c>
      <c r="AT28">
        <f t="shared" si="9"/>
        <v>2.8271950767898253</v>
      </c>
      <c r="AU28">
        <f t="shared" si="9"/>
        <v>-23.932243947023156</v>
      </c>
      <c r="AW28">
        <v>25</v>
      </c>
      <c r="AX28">
        <f>IF(Z28&gt;0, (R28*SUMPRODUCT(K28:$K$98, X28:$X$98)-K28*$AZ$3)/Z28, 0)</f>
        <v>912.63479725809009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25</v>
      </c>
      <c r="R29">
        <f t="shared" si="0"/>
        <v>100000</v>
      </c>
      <c r="S29">
        <f t="shared" si="1"/>
        <v>907.88577600835822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677.2915547835056</v>
      </c>
      <c r="AC29">
        <f t="shared" si="2"/>
        <v>661.84015886444263</v>
      </c>
      <c r="AE29">
        <f t="shared" si="3"/>
        <v>0</v>
      </c>
      <c r="AF29">
        <f t="shared" si="4"/>
        <v>0</v>
      </c>
      <c r="AG29">
        <f t="shared" si="4"/>
        <v>-18.224763961340816</v>
      </c>
      <c r="AH29">
        <f t="shared" si="5"/>
        <v>-571.58556017697822</v>
      </c>
      <c r="AI29">
        <f t="shared" si="6"/>
        <v>-589.81032413831906</v>
      </c>
      <c r="AJ29">
        <f t="shared" si="7"/>
        <v>15.451395919062975</v>
      </c>
      <c r="AK29">
        <f t="shared" si="22"/>
        <v>47.410408834845398</v>
      </c>
      <c r="AL29">
        <f t="shared" si="8"/>
        <v>-526.9485193844107</v>
      </c>
      <c r="AN29">
        <f t="shared" si="9"/>
        <v>0</v>
      </c>
      <c r="AO29">
        <f t="shared" si="9"/>
        <v>0</v>
      </c>
      <c r="AP29">
        <f t="shared" si="9"/>
        <v>-0.95717935476822791</v>
      </c>
      <c r="AQ29">
        <f t="shared" si="9"/>
        <v>-30.02013627422501</v>
      </c>
      <c r="AR29">
        <f t="shared" si="9"/>
        <v>-30.977315628993239</v>
      </c>
      <c r="AS29">
        <f t="shared" si="9"/>
        <v>0.81151982036364489</v>
      </c>
      <c r="AT29">
        <f t="shared" si="9"/>
        <v>2.4900330470176657</v>
      </c>
      <c r="AU29">
        <f t="shared" si="9"/>
        <v>-27.675762761611931</v>
      </c>
      <c r="AW29">
        <v>26</v>
      </c>
      <c r="AX29">
        <f>IF(Z29&gt;0, (R29*SUMPRODUCT(K29:$K$98, X29:$X$98)-K29*$AZ$3)/Z29, 0)</f>
        <v>907.88577600835822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25</v>
      </c>
      <c r="R30">
        <f t="shared" si="0"/>
        <v>100000</v>
      </c>
      <c r="S30">
        <f t="shared" si="1"/>
        <v>897.63131874318947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661.84015886444263</v>
      </c>
      <c r="AC30">
        <f t="shared" si="2"/>
        <v>641.43132199450429</v>
      </c>
      <c r="AE30">
        <f t="shared" si="3"/>
        <v>0</v>
      </c>
      <c r="AF30">
        <f t="shared" si="4"/>
        <v>0</v>
      </c>
      <c r="AG30">
        <f t="shared" si="4"/>
        <v>-17.864553870864228</v>
      </c>
      <c r="AH30">
        <f t="shared" si="5"/>
        <v>-711.84980345271231</v>
      </c>
      <c r="AI30">
        <f t="shared" si="6"/>
        <v>-729.71435732357656</v>
      </c>
      <c r="AJ30">
        <f t="shared" si="7"/>
        <v>20.408836869938341</v>
      </c>
      <c r="AK30">
        <f t="shared" si="22"/>
        <v>46.328811120510991</v>
      </c>
      <c r="AL30">
        <f t="shared" si="8"/>
        <v>-662.97670933312725</v>
      </c>
      <c r="AN30">
        <f t="shared" si="9"/>
        <v>0</v>
      </c>
      <c r="AO30">
        <f t="shared" si="9"/>
        <v>0</v>
      </c>
      <c r="AP30">
        <f t="shared" si="9"/>
        <v>-0.83773288326299089</v>
      </c>
      <c r="AQ30">
        <f t="shared" si="9"/>
        <v>-33.381185592841511</v>
      </c>
      <c r="AR30">
        <f t="shared" si="9"/>
        <v>-34.218918476104506</v>
      </c>
      <c r="AS30">
        <f t="shared" si="9"/>
        <v>0.9570434212175698</v>
      </c>
      <c r="AT30">
        <f t="shared" si="9"/>
        <v>2.1725238032073304</v>
      </c>
      <c r="AU30">
        <f t="shared" si="9"/>
        <v>-31.089351251679606</v>
      </c>
      <c r="AW30">
        <v>27</v>
      </c>
      <c r="AX30">
        <f>IF(Z30&gt;0, (R30*SUMPRODUCT(K30:$K$98, X30:$X$98)-K30*$AZ$3)/Z30, 0)</f>
        <v>897.63131874318947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25</v>
      </c>
      <c r="R31">
        <f t="shared" si="0"/>
        <v>100000</v>
      </c>
      <c r="S31">
        <f t="shared" si="1"/>
        <v>882.43949594696767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641.43132199450429</v>
      </c>
      <c r="AC31">
        <f t="shared" si="2"/>
        <v>616.63165372691867</v>
      </c>
      <c r="AE31">
        <f t="shared" si="3"/>
        <v>0</v>
      </c>
      <c r="AF31">
        <f t="shared" si="4"/>
        <v>0</v>
      </c>
      <c r="AG31">
        <f t="shared" si="4"/>
        <v>-17.469516509604887</v>
      </c>
      <c r="AH31">
        <f t="shared" si="5"/>
        <v>-865.56729020279749</v>
      </c>
      <c r="AI31">
        <f t="shared" si="6"/>
        <v>-883.03680671240238</v>
      </c>
      <c r="AJ31">
        <f t="shared" si="7"/>
        <v>24.799668267585616</v>
      </c>
      <c r="AK31">
        <f t="shared" si="22"/>
        <v>44.900192539615304</v>
      </c>
      <c r="AL31">
        <f t="shared" si="8"/>
        <v>-813.33694590520145</v>
      </c>
      <c r="AN31">
        <f t="shared" si="9"/>
        <v>0</v>
      </c>
      <c r="AO31">
        <f t="shared" si="9"/>
        <v>0</v>
      </c>
      <c r="AP31">
        <f t="shared" si="9"/>
        <v>-0.73143586359168877</v>
      </c>
      <c r="AQ31">
        <f t="shared" si="9"/>
        <v>-36.240668598819752</v>
      </c>
      <c r="AR31">
        <f t="shared" si="9"/>
        <v>-36.972104462411444</v>
      </c>
      <c r="AS31">
        <f t="shared" si="9"/>
        <v>1.0383439499379223</v>
      </c>
      <c r="AT31">
        <f t="shared" si="9"/>
        <v>1.8799381818947323</v>
      </c>
      <c r="AU31">
        <f t="shared" si="9"/>
        <v>-34.053822330578789</v>
      </c>
      <c r="AW31">
        <v>28</v>
      </c>
      <c r="AX31">
        <f>IF(Z31&gt;0, (R31*SUMPRODUCT(K31:$K$98, X31:$X$98)-K31*$AZ$3)/Z31, 0)</f>
        <v>882.43949594696767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25</v>
      </c>
      <c r="R32">
        <f t="shared" si="0"/>
        <v>100000</v>
      </c>
      <c r="S32">
        <f t="shared" si="1"/>
        <v>862.8654454702347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616.63165372691867</v>
      </c>
      <c r="AC32">
        <f t="shared" si="2"/>
        <v>588.05305416850604</v>
      </c>
      <c r="AE32">
        <f t="shared" si="3"/>
        <v>0</v>
      </c>
      <c r="AF32">
        <f t="shared" si="4"/>
        <v>0</v>
      </c>
      <c r="AG32">
        <f t="shared" si="4"/>
        <v>-17.037797064872482</v>
      </c>
      <c r="AH32">
        <f t="shared" si="5"/>
        <v>-1028.0971185454366</v>
      </c>
      <c r="AI32">
        <f t="shared" si="6"/>
        <v>-1045.134915610309</v>
      </c>
      <c r="AJ32">
        <f t="shared" si="7"/>
        <v>28.578599558412634</v>
      </c>
      <c r="AK32">
        <f t="shared" si="22"/>
        <v>43.164215760884311</v>
      </c>
      <c r="AL32">
        <f t="shared" si="8"/>
        <v>-973.39210029101207</v>
      </c>
      <c r="AN32">
        <f t="shared" si="9"/>
        <v>0</v>
      </c>
      <c r="AO32">
        <f t="shared" si="9"/>
        <v>0</v>
      </c>
      <c r="AP32">
        <f t="shared" si="9"/>
        <v>-0.63692864873431299</v>
      </c>
      <c r="AQ32">
        <f t="shared" si="9"/>
        <v>-38.433637047647672</v>
      </c>
      <c r="AR32">
        <f t="shared" si="9"/>
        <v>-39.070565696381983</v>
      </c>
      <c r="AS32">
        <f t="shared" si="9"/>
        <v>1.0683616391339517</v>
      </c>
      <c r="AT32">
        <f t="shared" si="9"/>
        <v>1.6136197369634622</v>
      </c>
      <c r="AU32">
        <f t="shared" si="9"/>
        <v>-36.388584320284565</v>
      </c>
      <c r="AW32">
        <v>29</v>
      </c>
      <c r="AX32">
        <f>IF(Z32&gt;0, (R32*SUMPRODUCT(K32:$K$98, X32:$X$98)-K32*$AZ$3)/Z32, 0)</f>
        <v>862.8654454702347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25</v>
      </c>
      <c r="R33">
        <f t="shared" si="0"/>
        <v>100000</v>
      </c>
      <c r="S33">
        <f t="shared" si="1"/>
        <v>839.7406949385429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588.05305416850604</v>
      </c>
      <c r="AC33">
        <f t="shared" si="2"/>
        <v>556.46055019265032</v>
      </c>
      <c r="AE33">
        <f t="shared" si="3"/>
        <v>0</v>
      </c>
      <c r="AF33">
        <f t="shared" si="4"/>
        <v>0</v>
      </c>
      <c r="AG33">
        <f t="shared" si="4"/>
        <v>-16.566439900634304</v>
      </c>
      <c r="AH33">
        <f t="shared" si="5"/>
        <v>-1203.9167743578046</v>
      </c>
      <c r="AI33">
        <f t="shared" si="6"/>
        <v>-1220.4832142584389</v>
      </c>
      <c r="AJ33">
        <f t="shared" si="7"/>
        <v>31.59250397585572</v>
      </c>
      <c r="AK33">
        <f t="shared" si="22"/>
        <v>41.163713791795423</v>
      </c>
      <c r="AL33">
        <f t="shared" si="8"/>
        <v>-1147.726996490788</v>
      </c>
      <c r="AN33">
        <f t="shared" si="9"/>
        <v>0</v>
      </c>
      <c r="AO33">
        <f t="shared" si="9"/>
        <v>0</v>
      </c>
      <c r="AP33">
        <f t="shared" si="9"/>
        <v>-0.55295336996458422</v>
      </c>
      <c r="AQ33">
        <f t="shared" si="9"/>
        <v>-40.18424245226948</v>
      </c>
      <c r="AR33">
        <f t="shared" si="9"/>
        <v>-40.737195822234071</v>
      </c>
      <c r="AS33">
        <f t="shared" si="9"/>
        <v>1.0544921928820734</v>
      </c>
      <c r="AT33">
        <f t="shared" si="9"/>
        <v>1.373959305557219</v>
      </c>
      <c r="AU33">
        <f t="shared" si="9"/>
        <v>-38.308744323794784</v>
      </c>
      <c r="AW33">
        <v>30</v>
      </c>
      <c r="AX33">
        <f>IF(Z33&gt;0, (R33*SUMPRODUCT(K33:$K$98, X33:$X$98)-K33*$AZ$3)/Z33, 0)</f>
        <v>839.7406949385429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25</v>
      </c>
      <c r="R34">
        <f t="shared" si="0"/>
        <v>100000</v>
      </c>
      <c r="S34">
        <f t="shared" si="1"/>
        <v>813.54585104143496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556.46055019265032</v>
      </c>
      <c r="AC34">
        <f t="shared" si="2"/>
        <v>522.38446226876658</v>
      </c>
      <c r="AE34">
        <f t="shared" si="3"/>
        <v>0</v>
      </c>
      <c r="AF34">
        <f t="shared" si="4"/>
        <v>0</v>
      </c>
      <c r="AG34">
        <f t="shared" si="4"/>
        <v>-16.052705007346933</v>
      </c>
      <c r="AH34">
        <f t="shared" si="5"/>
        <v>-1392.281977124117</v>
      </c>
      <c r="AI34">
        <f t="shared" si="6"/>
        <v>-1408.334682131464</v>
      </c>
      <c r="AJ34">
        <f t="shared" si="7"/>
        <v>34.076087923883733</v>
      </c>
      <c r="AK34">
        <f t="shared" si="22"/>
        <v>38.952238513485526</v>
      </c>
      <c r="AL34">
        <f t="shared" si="8"/>
        <v>-1335.3063556940947</v>
      </c>
      <c r="AN34">
        <f t="shared" si="9"/>
        <v>0</v>
      </c>
      <c r="AO34">
        <f t="shared" si="9"/>
        <v>0</v>
      </c>
      <c r="AP34">
        <f t="shared" si="9"/>
        <v>-0.47839818375176901</v>
      </c>
      <c r="AQ34">
        <f t="shared" si="9"/>
        <v>-41.492394510561162</v>
      </c>
      <c r="AR34">
        <f t="shared" si="9"/>
        <v>-41.970792694312934</v>
      </c>
      <c r="AS34">
        <f t="shared" si="9"/>
        <v>1.0155259543292279</v>
      </c>
      <c r="AT34">
        <f t="shared" si="9"/>
        <v>1.1608436179066732</v>
      </c>
      <c r="AU34">
        <f t="shared" ref="AU34:AU97" si="23">AL34*$K34</f>
        <v>-39.794423122077035</v>
      </c>
      <c r="AW34">
        <v>31</v>
      </c>
      <c r="AX34">
        <f>IF(Z34&gt;0, (R34*SUMPRODUCT(K34:$K$98, X34:$X$98)-K34*$AZ$3)/Z34, 0)</f>
        <v>813.54585104143496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25</v>
      </c>
      <c r="R35">
        <f t="shared" si="0"/>
        <v>100000</v>
      </c>
      <c r="S35">
        <f t="shared" si="1"/>
        <v>784.48441699828743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522.38446226876658</v>
      </c>
      <c r="AC35">
        <f t="shared" si="2"/>
        <v>486.34577715854971</v>
      </c>
      <c r="AE35">
        <f t="shared" si="3"/>
        <v>0</v>
      </c>
      <c r="AF35">
        <f t="shared" ref="AF35:AG66" si="24">-$Z35*P35</f>
        <v>0</v>
      </c>
      <c r="AG35">
        <f t="shared" si="24"/>
        <v>-15.498898595700577</v>
      </c>
      <c r="AH35">
        <f t="shared" si="5"/>
        <v>-1573.1174462915374</v>
      </c>
      <c r="AI35">
        <f t="shared" ref="AI35:AI66" si="25">SUM(AE35:AH35)</f>
        <v>-1588.616344887238</v>
      </c>
      <c r="AJ35">
        <f t="shared" si="7"/>
        <v>36.038685110216875</v>
      </c>
      <c r="AK35">
        <f t="shared" si="22"/>
        <v>36.566912358813667</v>
      </c>
      <c r="AL35">
        <f t="shared" si="8"/>
        <v>-1516.0107474182075</v>
      </c>
      <c r="AN35">
        <f t="shared" ref="AN35:AT66" si="26">AE35*$K35</f>
        <v>0</v>
      </c>
      <c r="AO35">
        <f t="shared" si="26"/>
        <v>0</v>
      </c>
      <c r="AP35">
        <f t="shared" si="26"/>
        <v>-0.41240517980695113</v>
      </c>
      <c r="AQ35">
        <f t="shared" si="26"/>
        <v>-41.858573323092841</v>
      </c>
      <c r="AR35">
        <f t="shared" si="26"/>
        <v>-42.270978502899794</v>
      </c>
      <c r="AS35">
        <f t="shared" si="26"/>
        <v>0.95894171583314813</v>
      </c>
      <c r="AT35">
        <f t="shared" si="26"/>
        <v>0.97299714384252434</v>
      </c>
      <c r="AU35">
        <f t="shared" si="23"/>
        <v>-40.339039643224119</v>
      </c>
      <c r="AW35">
        <v>32</v>
      </c>
      <c r="AX35">
        <f>IF(Z35&gt;0, (R35*SUMPRODUCT(K35:$K$98, X35:$X$98)-K35*$AZ$3)/Z35, 0)</f>
        <v>784.48441699828743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25</v>
      </c>
      <c r="R36">
        <f t="shared" si="0"/>
        <v>100000</v>
      </c>
      <c r="S36">
        <f t="shared" si="1"/>
        <v>753.63347487691635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486.34577715854971</v>
      </c>
      <c r="AC36">
        <f t="shared" si="2"/>
        <v>449.35658722862155</v>
      </c>
      <c r="AE36">
        <f t="shared" si="3"/>
        <v>0</v>
      </c>
      <c r="AF36">
        <f t="shared" si="24"/>
        <v>0</v>
      </c>
      <c r="AG36">
        <f t="shared" si="24"/>
        <v>-14.906337172125037</v>
      </c>
      <c r="AH36">
        <f t="shared" si="5"/>
        <v>-1750.289750474145</v>
      </c>
      <c r="AI36">
        <f t="shared" si="25"/>
        <v>-1765.1960876462699</v>
      </c>
      <c r="AJ36">
        <f t="shared" si="7"/>
        <v>36.989189929928159</v>
      </c>
      <c r="AK36">
        <f t="shared" si="22"/>
        <v>34.044204401098483</v>
      </c>
      <c r="AL36">
        <f t="shared" si="8"/>
        <v>-1694.1626933152431</v>
      </c>
      <c r="AN36">
        <f t="shared" si="26"/>
        <v>0</v>
      </c>
      <c r="AO36">
        <f t="shared" si="26"/>
        <v>0</v>
      </c>
      <c r="AP36">
        <f t="shared" si="26"/>
        <v>-0.35414098619969142</v>
      </c>
      <c r="AQ36">
        <f t="shared" si="26"/>
        <v>-41.582940947240104</v>
      </c>
      <c r="AR36">
        <f t="shared" si="26"/>
        <v>-41.937081933439799</v>
      </c>
      <c r="AS36">
        <f t="shared" si="26"/>
        <v>0.87877981352846413</v>
      </c>
      <c r="AT36">
        <f t="shared" si="26"/>
        <v>0.80881359261982488</v>
      </c>
      <c r="AU36">
        <f t="shared" si="23"/>
        <v>-40.249488527291504</v>
      </c>
      <c r="AW36">
        <v>33</v>
      </c>
      <c r="AX36">
        <f>IF(Z36&gt;0, (R36*SUMPRODUCT(K36:$K$98, X36:$X$98)-K36*$AZ$3)/Z36, 0)</f>
        <v>753.63347487691635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25</v>
      </c>
      <c r="R37">
        <f t="shared" si="0"/>
        <v>100000</v>
      </c>
      <c r="S37">
        <f t="shared" si="1"/>
        <v>721.74759142370146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449.35658722862155</v>
      </c>
      <c r="AC37">
        <f t="shared" si="2"/>
        <v>412.12131002527849</v>
      </c>
      <c r="AE37">
        <f t="shared" si="3"/>
        <v>0</v>
      </c>
      <c r="AF37">
        <f t="shared" si="24"/>
        <v>0</v>
      </c>
      <c r="AG37">
        <f t="shared" si="24"/>
        <v>-14.275118993204334</v>
      </c>
      <c r="AH37">
        <f t="shared" si="5"/>
        <v>-1928.6192287978163</v>
      </c>
      <c r="AI37">
        <f t="shared" si="25"/>
        <v>-1942.8943477910207</v>
      </c>
      <c r="AJ37">
        <f t="shared" si="7"/>
        <v>37.23527720334306</v>
      </c>
      <c r="AK37">
        <f t="shared" si="22"/>
        <v>31.454961106003513</v>
      </c>
      <c r="AL37">
        <f t="shared" si="8"/>
        <v>-1874.2041094816741</v>
      </c>
      <c r="AN37">
        <f t="shared" si="26"/>
        <v>0</v>
      </c>
      <c r="AO37">
        <f t="shared" si="26"/>
        <v>0</v>
      </c>
      <c r="AP37">
        <f t="shared" si="26"/>
        <v>-0.30280773611322154</v>
      </c>
      <c r="AQ37">
        <f t="shared" si="26"/>
        <v>-40.910399610308495</v>
      </c>
      <c r="AR37">
        <f t="shared" si="26"/>
        <v>-41.213207346421719</v>
      </c>
      <c r="AS37">
        <f t="shared" si="26"/>
        <v>0.78984490419029652</v>
      </c>
      <c r="AT37">
        <f t="shared" si="26"/>
        <v>0.66723125506502889</v>
      </c>
      <c r="AU37">
        <f t="shared" si="23"/>
        <v>-39.756131187166396</v>
      </c>
      <c r="AW37">
        <v>34</v>
      </c>
      <c r="AX37">
        <f>IF(Z37&gt;0, (R37*SUMPRODUCT(K37:$K$98, X37:$X$98)-K37*$AZ$3)/Z37, 0)</f>
        <v>721.74759142370146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25</v>
      </c>
      <c r="R38">
        <f t="shared" si="0"/>
        <v>100000</v>
      </c>
      <c r="S38">
        <f t="shared" si="1"/>
        <v>689.48854869956244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412.12131002527849</v>
      </c>
      <c r="AC38">
        <f t="shared" si="2"/>
        <v>375.09275304344948</v>
      </c>
      <c r="AE38">
        <f t="shared" si="3"/>
        <v>0</v>
      </c>
      <c r="AF38">
        <f t="shared" si="24"/>
        <v>0</v>
      </c>
      <c r="AG38">
        <f t="shared" si="24"/>
        <v>-13.600398213679842</v>
      </c>
      <c r="AH38">
        <f t="shared" si="5"/>
        <v>-2127.8783583697841</v>
      </c>
      <c r="AI38">
        <f t="shared" si="25"/>
        <v>-2141.478756583464</v>
      </c>
      <c r="AJ38">
        <f t="shared" si="7"/>
        <v>37.028556981829013</v>
      </c>
      <c r="AK38">
        <f t="shared" si="22"/>
        <v>28.848491701769497</v>
      </c>
      <c r="AL38">
        <f t="shared" si="8"/>
        <v>-2075.6017078998657</v>
      </c>
      <c r="AN38">
        <f t="shared" si="26"/>
        <v>0</v>
      </c>
      <c r="AO38">
        <f t="shared" si="26"/>
        <v>0</v>
      </c>
      <c r="AP38">
        <f t="shared" si="26"/>
        <v>-0.25758515538739701</v>
      </c>
      <c r="AQ38">
        <f t="shared" si="26"/>
        <v>-40.301016850730782</v>
      </c>
      <c r="AR38">
        <f t="shared" si="26"/>
        <v>-40.558602006118178</v>
      </c>
      <c r="AS38">
        <f t="shared" si="26"/>
        <v>0.70130348053645886</v>
      </c>
      <c r="AT38">
        <f t="shared" si="26"/>
        <v>0.54637688551045371</v>
      </c>
      <c r="AU38">
        <f t="shared" si="23"/>
        <v>-39.310921640071271</v>
      </c>
      <c r="AW38">
        <v>35</v>
      </c>
      <c r="AX38">
        <f>IF(Z38&gt;0, (R38*SUMPRODUCT(K38:$K$98, X38:$X$98)-K38*$AZ$3)/Z38, 0)</f>
        <v>689.48854869956244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25</v>
      </c>
      <c r="R39">
        <f t="shared" si="0"/>
        <v>100000</v>
      </c>
      <c r="S39">
        <f t="shared" si="1"/>
        <v>656.23946502812692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375.09275304344948</v>
      </c>
      <c r="AC39">
        <f t="shared" si="2"/>
        <v>338.25766711100391</v>
      </c>
      <c r="AE39">
        <f t="shared" si="3"/>
        <v>0</v>
      </c>
      <c r="AF39">
        <f t="shared" si="24"/>
        <v>0</v>
      </c>
      <c r="AG39">
        <f t="shared" si="24"/>
        <v>-12.886213232257601</v>
      </c>
      <c r="AH39">
        <f t="shared" si="5"/>
        <v>-2312.723997141773</v>
      </c>
      <c r="AI39">
        <f t="shared" si="25"/>
        <v>-2325.6102103740304</v>
      </c>
      <c r="AJ39">
        <f t="shared" si="7"/>
        <v>36.835085932445566</v>
      </c>
      <c r="AK39">
        <f t="shared" si="22"/>
        <v>26.256492713041467</v>
      </c>
      <c r="AL39">
        <f t="shared" si="8"/>
        <v>-2262.5186317285434</v>
      </c>
      <c r="AN39">
        <f t="shared" si="26"/>
        <v>0</v>
      </c>
      <c r="AO39">
        <f t="shared" si="26"/>
        <v>0</v>
      </c>
      <c r="AP39">
        <f t="shared" si="26"/>
        <v>-0.21790966716271792</v>
      </c>
      <c r="AQ39">
        <f t="shared" si="26"/>
        <v>-39.108845040282027</v>
      </c>
      <c r="AR39">
        <f t="shared" si="26"/>
        <v>-39.326754707444742</v>
      </c>
      <c r="AS39">
        <f t="shared" si="26"/>
        <v>0.6228921693889341</v>
      </c>
      <c r="AT39">
        <f t="shared" si="26"/>
        <v>0.4440050373865192</v>
      </c>
      <c r="AU39">
        <f t="shared" si="23"/>
        <v>-38.259857500669291</v>
      </c>
      <c r="AW39">
        <v>36</v>
      </c>
      <c r="AX39">
        <f>IF(Z39&gt;0, (R39*SUMPRODUCT(K39:$K$98, X39:$X$98)-K39*$AZ$3)/Z39, 0)</f>
        <v>656.23946502812692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25</v>
      </c>
      <c r="R40">
        <f t="shared" si="0"/>
        <v>100000</v>
      </c>
      <c r="S40">
        <f t="shared" si="1"/>
        <v>622.29997752409633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338.25766711100391</v>
      </c>
      <c r="AC40">
        <f t="shared" si="2"/>
        <v>302.24340324776233</v>
      </c>
      <c r="AE40">
        <f t="shared" si="3"/>
        <v>0</v>
      </c>
      <c r="AF40">
        <f t="shared" si="24"/>
        <v>0</v>
      </c>
      <c r="AG40">
        <f t="shared" si="24"/>
        <v>-12.142190830950938</v>
      </c>
      <c r="AH40">
        <f t="shared" si="5"/>
        <v>-2460.6410759363489</v>
      </c>
      <c r="AI40">
        <f t="shared" si="25"/>
        <v>-2472.7832667672997</v>
      </c>
      <c r="AJ40">
        <f t="shared" si="7"/>
        <v>36.014263863241581</v>
      </c>
      <c r="AK40">
        <f t="shared" si="22"/>
        <v>23.678036697770278</v>
      </c>
      <c r="AL40">
        <f t="shared" si="8"/>
        <v>-2413.0909662062877</v>
      </c>
      <c r="AN40">
        <f t="shared" si="26"/>
        <v>0</v>
      </c>
      <c r="AO40">
        <f t="shared" si="26"/>
        <v>0</v>
      </c>
      <c r="AP40">
        <f t="shared" si="26"/>
        <v>-0.18332859720679551</v>
      </c>
      <c r="AQ40">
        <f t="shared" si="26"/>
        <v>-37.151934355284851</v>
      </c>
      <c r="AR40">
        <f t="shared" si="26"/>
        <v>-37.33526295249164</v>
      </c>
      <c r="AS40">
        <f t="shared" si="26"/>
        <v>0.54376055898030917</v>
      </c>
      <c r="AT40">
        <f t="shared" si="26"/>
        <v>0.35750230850829801</v>
      </c>
      <c r="AU40">
        <f t="shared" si="23"/>
        <v>-36.434000085003035</v>
      </c>
      <c r="AW40">
        <v>37</v>
      </c>
      <c r="AX40">
        <f>IF(Z40&gt;0, (R40*SUMPRODUCT(K40:$K$98, X40:$X$98)-K40*$AZ$3)/Z40, 0)</f>
        <v>622.29997752409633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25</v>
      </c>
      <c r="R41">
        <f t="shared" si="0"/>
        <v>100000</v>
      </c>
      <c r="S41">
        <f t="shared" si="1"/>
        <v>588.88175094070766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302.24340324776233</v>
      </c>
      <c r="AC41">
        <f t="shared" si="2"/>
        <v>267.85448780054924</v>
      </c>
      <c r="AE41">
        <f t="shared" si="3"/>
        <v>0</v>
      </c>
      <c r="AF41">
        <f t="shared" si="24"/>
        <v>0</v>
      </c>
      <c r="AG41">
        <f t="shared" si="24"/>
        <v>-11.371318918130243</v>
      </c>
      <c r="AH41">
        <f t="shared" si="5"/>
        <v>-2597.8000180447475</v>
      </c>
      <c r="AI41">
        <f t="shared" si="25"/>
        <v>-2609.1713369628778</v>
      </c>
      <c r="AJ41">
        <f t="shared" si="7"/>
        <v>34.388915447213094</v>
      </c>
      <c r="AK41">
        <f t="shared" si="22"/>
        <v>21.157038227343364</v>
      </c>
      <c r="AL41">
        <f t="shared" si="8"/>
        <v>-2553.6253832883212</v>
      </c>
      <c r="AN41">
        <f t="shared" si="26"/>
        <v>0</v>
      </c>
      <c r="AO41">
        <f t="shared" si="26"/>
        <v>0</v>
      </c>
      <c r="AP41">
        <f t="shared" si="26"/>
        <v>-0.15329429003527861</v>
      </c>
      <c r="AQ41">
        <f t="shared" si="26"/>
        <v>-35.020379982912587</v>
      </c>
      <c r="AR41">
        <f t="shared" si="26"/>
        <v>-35.173674272947864</v>
      </c>
      <c r="AS41">
        <f t="shared" si="26"/>
        <v>0.46358952875367571</v>
      </c>
      <c r="AT41">
        <f t="shared" si="26"/>
        <v>0.28521345480328242</v>
      </c>
      <c r="AU41">
        <f t="shared" si="23"/>
        <v>-34.424871289390907</v>
      </c>
      <c r="AW41">
        <v>38</v>
      </c>
      <c r="AX41">
        <f>IF(Z41&gt;0, (R41*SUMPRODUCT(K41:$K$98, X41:$X$98)-K41*$AZ$3)/Z41, 0)</f>
        <v>588.88175094070766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25</v>
      </c>
      <c r="R42">
        <f t="shared" si="0"/>
        <v>100000</v>
      </c>
      <c r="S42">
        <f t="shared" si="1"/>
        <v>556.01205121665123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267.85448780054924</v>
      </c>
      <c r="AC42">
        <f t="shared" si="2"/>
        <v>235.3010889855579</v>
      </c>
      <c r="AE42">
        <f t="shared" si="3"/>
        <v>0</v>
      </c>
      <c r="AF42">
        <f t="shared" si="24"/>
        <v>0</v>
      </c>
      <c r="AG42">
        <f t="shared" si="24"/>
        <v>-10.579855619616433</v>
      </c>
      <c r="AH42">
        <f t="shared" si="5"/>
        <v>-2711.000437330028</v>
      </c>
      <c r="AI42">
        <f t="shared" si="25"/>
        <v>-2721.5802929496444</v>
      </c>
      <c r="AJ42">
        <f t="shared" si="7"/>
        <v>32.55339881499134</v>
      </c>
      <c r="AK42">
        <f t="shared" si="22"/>
        <v>18.74981414603845</v>
      </c>
      <c r="AL42">
        <f t="shared" si="8"/>
        <v>-2670.2770799886148</v>
      </c>
      <c r="AN42">
        <f t="shared" si="26"/>
        <v>0</v>
      </c>
      <c r="AO42">
        <f t="shared" si="26"/>
        <v>0</v>
      </c>
      <c r="AP42">
        <f t="shared" si="26"/>
        <v>-0.1273435219188534</v>
      </c>
      <c r="AQ42">
        <f t="shared" si="26"/>
        <v>-32.630723520750053</v>
      </c>
      <c r="AR42">
        <f t="shared" si="26"/>
        <v>-32.758067042668905</v>
      </c>
      <c r="AS42">
        <f t="shared" si="26"/>
        <v>0.391826184077956</v>
      </c>
      <c r="AT42">
        <f t="shared" si="26"/>
        <v>0.22568052481296888</v>
      </c>
      <c r="AU42">
        <f t="shared" si="23"/>
        <v>-32.140560333777984</v>
      </c>
      <c r="AW42">
        <v>39</v>
      </c>
      <c r="AX42">
        <f>IF(Z42&gt;0, (R42*SUMPRODUCT(K42:$K$98, X42:$X$98)-K42*$AZ$3)/Z42, 0)</f>
        <v>556.01205121665123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25</v>
      </c>
      <c r="R43">
        <f t="shared" si="0"/>
        <v>100000</v>
      </c>
      <c r="S43">
        <f t="shared" si="1"/>
        <v>524.16203035911201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235.3010889855579</v>
      </c>
      <c r="AC43">
        <f t="shared" si="2"/>
        <v>204.87302722188031</v>
      </c>
      <c r="AE43">
        <f t="shared" si="3"/>
        <v>0</v>
      </c>
      <c r="AF43">
        <f t="shared" si="24"/>
        <v>0</v>
      </c>
      <c r="AG43">
        <f t="shared" si="24"/>
        <v>-9.771454977457946</v>
      </c>
      <c r="AH43">
        <f t="shared" si="5"/>
        <v>-2810.4083438492939</v>
      </c>
      <c r="AI43">
        <f t="shared" si="25"/>
        <v>-2820.1797988267517</v>
      </c>
      <c r="AJ43">
        <f t="shared" si="7"/>
        <v>30.42806176367759</v>
      </c>
      <c r="AK43">
        <f t="shared" si="22"/>
        <v>16.471076228989055</v>
      </c>
      <c r="AL43">
        <f t="shared" si="8"/>
        <v>-2773.2806608340848</v>
      </c>
      <c r="AN43">
        <f t="shared" si="26"/>
        <v>0</v>
      </c>
      <c r="AO43">
        <f t="shared" si="26"/>
        <v>0</v>
      </c>
      <c r="AP43">
        <f t="shared" si="26"/>
        <v>-0.10501185459011875</v>
      </c>
      <c r="AQ43">
        <f t="shared" si="26"/>
        <v>-30.202891281185217</v>
      </c>
      <c r="AR43">
        <f t="shared" si="26"/>
        <v>-30.307903135775334</v>
      </c>
      <c r="AS43">
        <f t="shared" si="26"/>
        <v>0.32700423885263868</v>
      </c>
      <c r="AT43">
        <f t="shared" si="26"/>
        <v>0.17701133207813566</v>
      </c>
      <c r="AU43">
        <f t="shared" si="23"/>
        <v>-29.803887564844555</v>
      </c>
      <c r="AW43">
        <v>40</v>
      </c>
      <c r="AX43">
        <f>IF(Z43&gt;0, (R43*SUMPRODUCT(K43:$K$98, X43:$X$98)-K43*$AZ$3)/Z43, 0)</f>
        <v>524.16203035911201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25</v>
      </c>
      <c r="R44">
        <f t="shared" si="0"/>
        <v>100000</v>
      </c>
      <c r="S44">
        <f t="shared" si="1"/>
        <v>493.50362036229228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204.87302722188031</v>
      </c>
      <c r="AC44">
        <f t="shared" si="2"/>
        <v>176.63679822379561</v>
      </c>
      <c r="AE44">
        <f t="shared" si="3"/>
        <v>0</v>
      </c>
      <c r="AF44">
        <f t="shared" si="24"/>
        <v>0</v>
      </c>
      <c r="AG44">
        <f t="shared" si="24"/>
        <v>-8.9481004259970014</v>
      </c>
      <c r="AH44">
        <f t="shared" si="5"/>
        <v>-2902.5600067454598</v>
      </c>
      <c r="AI44">
        <f t="shared" si="25"/>
        <v>-2911.5081071714567</v>
      </c>
      <c r="AJ44">
        <f t="shared" si="7"/>
        <v>28.236228998084698</v>
      </c>
      <c r="AK44">
        <f t="shared" si="22"/>
        <v>14.341111905531623</v>
      </c>
      <c r="AL44">
        <f t="shared" si="8"/>
        <v>-2868.9307662678402</v>
      </c>
      <c r="AN44">
        <f t="shared" si="26"/>
        <v>0</v>
      </c>
      <c r="AO44">
        <f t="shared" si="26"/>
        <v>0</v>
      </c>
      <c r="AP44">
        <f t="shared" si="26"/>
        <v>-8.5860204815262742E-2</v>
      </c>
      <c r="AQ44">
        <f t="shared" si="26"/>
        <v>-27.851095182583176</v>
      </c>
      <c r="AR44">
        <f t="shared" si="26"/>
        <v>-27.936955387398438</v>
      </c>
      <c r="AS44">
        <f t="shared" si="26"/>
        <v>0.27093665577809928</v>
      </c>
      <c r="AT44">
        <f t="shared" si="26"/>
        <v>0.1376080672843312</v>
      </c>
      <c r="AU44">
        <f t="shared" si="23"/>
        <v>-27.528410664336008</v>
      </c>
      <c r="AW44">
        <v>41</v>
      </c>
      <c r="AX44">
        <f>IF(Z44&gt;0, (R44*SUMPRODUCT(K44:$K$98, X44:$X$98)-K44*$AZ$3)/Z44, 0)</f>
        <v>493.50362036229228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25</v>
      </c>
      <c r="R45">
        <f t="shared" si="0"/>
        <v>100000</v>
      </c>
      <c r="S45">
        <f t="shared" si="1"/>
        <v>463.54767354773554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176.63679822379561</v>
      </c>
      <c r="AC45">
        <f t="shared" si="2"/>
        <v>150.54165150826643</v>
      </c>
      <c r="AE45">
        <f t="shared" si="3"/>
        <v>0</v>
      </c>
      <c r="AF45">
        <f t="shared" si="24"/>
        <v>0</v>
      </c>
      <c r="AG45">
        <f t="shared" si="24"/>
        <v>-8.1189950947280423</v>
      </c>
      <c r="AH45">
        <f t="shared" si="5"/>
        <v>-2958.4973080359632</v>
      </c>
      <c r="AI45">
        <f t="shared" si="25"/>
        <v>-2966.6163031306914</v>
      </c>
      <c r="AJ45">
        <f t="shared" si="7"/>
        <v>26.095146715529182</v>
      </c>
      <c r="AK45">
        <f t="shared" si="22"/>
        <v>12.364575875665693</v>
      </c>
      <c r="AL45">
        <f t="shared" si="8"/>
        <v>-2928.1565805394966</v>
      </c>
      <c r="AN45">
        <f t="shared" si="26"/>
        <v>0</v>
      </c>
      <c r="AO45">
        <f t="shared" si="26"/>
        <v>0</v>
      </c>
      <c r="AP45">
        <f t="shared" si="26"/>
        <v>-6.9557718212756872E-2</v>
      </c>
      <c r="AQ45">
        <f t="shared" si="26"/>
        <v>-25.34627988865147</v>
      </c>
      <c r="AR45">
        <f t="shared" si="26"/>
        <v>-25.415837606864226</v>
      </c>
      <c r="AS45">
        <f t="shared" si="26"/>
        <v>0.22356447328536377</v>
      </c>
      <c r="AT45">
        <f t="shared" si="26"/>
        <v>0.1059308048034502</v>
      </c>
      <c r="AU45">
        <f t="shared" si="23"/>
        <v>-25.086342328775416</v>
      </c>
      <c r="AW45">
        <v>42</v>
      </c>
      <c r="AX45">
        <f>IF(Z45&gt;0, (R45*SUMPRODUCT(K45:$K$98, X45:$X$98)-K45*$AZ$3)/Z45, 0)</f>
        <v>463.54767354773554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25</v>
      </c>
      <c r="R46">
        <f t="shared" si="0"/>
        <v>100000</v>
      </c>
      <c r="S46">
        <f t="shared" si="1"/>
        <v>434.45950498699017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150.54165150826643</v>
      </c>
      <c r="AC46">
        <f t="shared" si="2"/>
        <v>126.76318275091315</v>
      </c>
      <c r="AE46">
        <f t="shared" si="3"/>
        <v>0</v>
      </c>
      <c r="AF46">
        <f t="shared" si="24"/>
        <v>0</v>
      </c>
      <c r="AG46">
        <f t="shared" si="24"/>
        <v>-7.2943036862957484</v>
      </c>
      <c r="AH46">
        <f t="shared" si="5"/>
        <v>-2974.0058299400512</v>
      </c>
      <c r="AI46">
        <f t="shared" si="25"/>
        <v>-2981.3001336263469</v>
      </c>
      <c r="AJ46">
        <f t="shared" si="7"/>
        <v>23.778468757353281</v>
      </c>
      <c r="AK46">
        <f t="shared" si="22"/>
        <v>10.53791560557865</v>
      </c>
      <c r="AL46">
        <f t="shared" si="8"/>
        <v>-2946.9837492634147</v>
      </c>
      <c r="AN46">
        <f t="shared" si="26"/>
        <v>0</v>
      </c>
      <c r="AO46">
        <f t="shared" si="26"/>
        <v>0</v>
      </c>
      <c r="AP46">
        <f t="shared" si="26"/>
        <v>-5.5796745169138962E-2</v>
      </c>
      <c r="AQ46">
        <f t="shared" si="26"/>
        <v>-22.749237289977373</v>
      </c>
      <c r="AR46">
        <f t="shared" si="26"/>
        <v>-22.805034035146512</v>
      </c>
      <c r="AS46">
        <f t="shared" si="26"/>
        <v>0.18189003622909752</v>
      </c>
      <c r="AT46">
        <f t="shared" si="26"/>
        <v>8.0608296137031007E-2</v>
      </c>
      <c r="AU46">
        <f t="shared" si="23"/>
        <v>-22.542535702780381</v>
      </c>
      <c r="AW46">
        <v>43</v>
      </c>
      <c r="AX46">
        <f>IF(Z46&gt;0, (R46*SUMPRODUCT(K46:$K$98, X46:$X$98)-K46*$AZ$3)/Z46, 0)</f>
        <v>434.45950498699017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25</v>
      </c>
      <c r="R47">
        <f t="shared" si="0"/>
        <v>100000</v>
      </c>
      <c r="S47">
        <f t="shared" si="1"/>
        <v>406.68190604148521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126.76318275091315</v>
      </c>
      <c r="AC47">
        <f t="shared" si="2"/>
        <v>105.41377682816631</v>
      </c>
      <c r="AE47">
        <f t="shared" si="3"/>
        <v>0</v>
      </c>
      <c r="AF47">
        <f t="shared" si="24"/>
        <v>0</v>
      </c>
      <c r="AG47">
        <f t="shared" si="24"/>
        <v>-6.4801122979770058</v>
      </c>
      <c r="AH47">
        <f t="shared" si="5"/>
        <v>-2964.9934058231438</v>
      </c>
      <c r="AI47">
        <f t="shared" si="25"/>
        <v>-2971.4735181211208</v>
      </c>
      <c r="AJ47">
        <f t="shared" si="7"/>
        <v>21.34940592274684</v>
      </c>
      <c r="AK47">
        <f t="shared" si="22"/>
        <v>8.8734227925639217</v>
      </c>
      <c r="AL47">
        <f t="shared" si="8"/>
        <v>-2941.2506894058101</v>
      </c>
      <c r="AN47">
        <f t="shared" si="26"/>
        <v>0</v>
      </c>
      <c r="AO47">
        <f t="shared" si="26"/>
        <v>0</v>
      </c>
      <c r="AP47">
        <f t="shared" si="26"/>
        <v>-4.4257770724196399E-2</v>
      </c>
      <c r="AQ47">
        <f t="shared" si="26"/>
        <v>-20.250266094098567</v>
      </c>
      <c r="AR47">
        <f t="shared" si="26"/>
        <v>-20.294523864822764</v>
      </c>
      <c r="AS47">
        <f t="shared" si="26"/>
        <v>0.14581184229194713</v>
      </c>
      <c r="AT47">
        <f t="shared" si="26"/>
        <v>6.0603565715173377E-2</v>
      </c>
      <c r="AU47">
        <f t="shared" si="23"/>
        <v>-20.088108456815643</v>
      </c>
      <c r="AW47">
        <v>44</v>
      </c>
      <c r="AX47">
        <f>IF(Z47&gt;0, (R47*SUMPRODUCT(K47:$K$98, X47:$X$98)-K47*$AZ$3)/Z47, 0)</f>
        <v>406.68190604148521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25</v>
      </c>
      <c r="R48">
        <f t="shared" si="0"/>
        <v>100000</v>
      </c>
      <c r="S48">
        <f t="shared" si="1"/>
        <v>380.1128715685561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105.41377682816631</v>
      </c>
      <c r="AC48">
        <f t="shared" si="2"/>
        <v>86.413360169094958</v>
      </c>
      <c r="AE48">
        <f t="shared" si="3"/>
        <v>0</v>
      </c>
      <c r="AF48">
        <f t="shared" si="24"/>
        <v>0</v>
      </c>
      <c r="AG48">
        <f t="shared" si="24"/>
        <v>-5.6834013415874081</v>
      </c>
      <c r="AH48">
        <f t="shared" si="5"/>
        <v>-2927.6393336393121</v>
      </c>
      <c r="AI48">
        <f t="shared" si="25"/>
        <v>-2933.3227349808994</v>
      </c>
      <c r="AJ48">
        <f t="shared" si="7"/>
        <v>19.000416659071348</v>
      </c>
      <c r="AK48">
        <f t="shared" si="22"/>
        <v>7.3789643779716423</v>
      </c>
      <c r="AL48">
        <f t="shared" si="8"/>
        <v>-2906.9433539438564</v>
      </c>
      <c r="AN48">
        <f t="shared" si="26"/>
        <v>0</v>
      </c>
      <c r="AO48">
        <f t="shared" si="26"/>
        <v>0</v>
      </c>
      <c r="AP48">
        <f t="shared" si="26"/>
        <v>-3.465750585670669E-2</v>
      </c>
      <c r="AQ48">
        <f t="shared" si="26"/>
        <v>-17.852808776581952</v>
      </c>
      <c r="AR48">
        <f t="shared" si="26"/>
        <v>-17.887466282438659</v>
      </c>
      <c r="AS48">
        <f t="shared" si="26"/>
        <v>0.11586495692695663</v>
      </c>
      <c r="AT48">
        <f t="shared" si="26"/>
        <v>4.4997086388158095E-2</v>
      </c>
      <c r="AU48">
        <f t="shared" si="23"/>
        <v>-17.726604239123542</v>
      </c>
      <c r="AW48">
        <v>45</v>
      </c>
      <c r="AX48">
        <f>IF(Z48&gt;0, (R48*SUMPRODUCT(K48:$K$98, X48:$X$98)-K48*$AZ$3)/Z48, 0)</f>
        <v>380.1128715685561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25</v>
      </c>
      <c r="R49">
        <f t="shared" si="0"/>
        <v>100000</v>
      </c>
      <c r="S49">
        <f t="shared" si="1"/>
        <v>354.69857707026597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86.413360169094958</v>
      </c>
      <c r="AC49">
        <f t="shared" si="2"/>
        <v>69.676488388073068</v>
      </c>
      <c r="AE49">
        <f t="shared" si="3"/>
        <v>0</v>
      </c>
      <c r="AF49">
        <f t="shared" si="24"/>
        <v>0</v>
      </c>
      <c r="AG49">
        <f t="shared" si="24"/>
        <v>-4.910964752352962</v>
      </c>
      <c r="AH49">
        <f t="shared" si="5"/>
        <v>-2862.4103032742878</v>
      </c>
      <c r="AI49">
        <f t="shared" si="25"/>
        <v>-2867.3212680266406</v>
      </c>
      <c r="AJ49">
        <f t="shared" si="7"/>
        <v>16.73687178102189</v>
      </c>
      <c r="AK49">
        <f t="shared" si="22"/>
        <v>6.048935211836648</v>
      </c>
      <c r="AL49">
        <f t="shared" si="8"/>
        <v>-2844.5354610337822</v>
      </c>
      <c r="AN49">
        <f t="shared" si="26"/>
        <v>0</v>
      </c>
      <c r="AO49">
        <f t="shared" si="26"/>
        <v>0</v>
      </c>
      <c r="AP49">
        <f t="shared" si="26"/>
        <v>-2.6738545194590176E-2</v>
      </c>
      <c r="AQ49">
        <f t="shared" si="26"/>
        <v>-15.584857786423642</v>
      </c>
      <c r="AR49">
        <f t="shared" si="26"/>
        <v>-15.611596331618232</v>
      </c>
      <c r="AS49">
        <f t="shared" si="26"/>
        <v>9.1126616683309999E-2</v>
      </c>
      <c r="AT49">
        <f t="shared" si="26"/>
        <v>3.2934410181492076E-2</v>
      </c>
      <c r="AU49">
        <f t="shared" si="23"/>
        <v>-15.487535304753431</v>
      </c>
      <c r="AW49">
        <v>46</v>
      </c>
      <c r="AX49">
        <f>IF(Z49&gt;0, (R49*SUMPRODUCT(K49:$K$98, X49:$X$98)-K49*$AZ$3)/Z49, 0)</f>
        <v>354.69857707026597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25</v>
      </c>
      <c r="R50">
        <f t="shared" si="0"/>
        <v>100000</v>
      </c>
      <c r="S50">
        <f t="shared" si="1"/>
        <v>330.25971468124482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69.676488388073068</v>
      </c>
      <c r="AC50">
        <f t="shared" si="2"/>
        <v>55.088002919113769</v>
      </c>
      <c r="AE50">
        <f t="shared" si="3"/>
        <v>0</v>
      </c>
      <c r="AF50">
        <f t="shared" si="24"/>
        <v>0</v>
      </c>
      <c r="AG50">
        <f t="shared" si="24"/>
        <v>-4.170051664663581</v>
      </c>
      <c r="AH50">
        <f t="shared" si="5"/>
        <v>-2767.2137606634074</v>
      </c>
      <c r="AI50">
        <f t="shared" si="25"/>
        <v>-2771.3838123280711</v>
      </c>
      <c r="AJ50">
        <f t="shared" si="7"/>
        <v>14.588485468959298</v>
      </c>
      <c r="AK50">
        <f t="shared" si="22"/>
        <v>4.8773541871651149</v>
      </c>
      <c r="AL50">
        <f t="shared" si="8"/>
        <v>-2751.9179726719467</v>
      </c>
      <c r="AN50">
        <f t="shared" si="26"/>
        <v>0</v>
      </c>
      <c r="AO50">
        <f t="shared" si="26"/>
        <v>0</v>
      </c>
      <c r="AP50">
        <f t="shared" si="26"/>
        <v>-2.0271896031579181E-2</v>
      </c>
      <c r="AQ50">
        <f t="shared" si="26"/>
        <v>-13.452272097412832</v>
      </c>
      <c r="AR50">
        <f t="shared" si="26"/>
        <v>-13.472543993444413</v>
      </c>
      <c r="AS50">
        <f t="shared" si="26"/>
        <v>7.0919087931445343E-2</v>
      </c>
      <c r="AT50">
        <f t="shared" si="26"/>
        <v>2.3710309833625331E-2</v>
      </c>
      <c r="AU50">
        <f t="shared" si="23"/>
        <v>-13.377914595679343</v>
      </c>
      <c r="AW50">
        <v>47</v>
      </c>
      <c r="AX50">
        <f>IF(Z50&gt;0, (R50*SUMPRODUCT(K50:$K$98, X50:$X$98)-K50*$AZ$3)/Z50, 0)</f>
        <v>330.25971468124482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25</v>
      </c>
      <c r="R51">
        <f t="shared" si="0"/>
        <v>100000</v>
      </c>
      <c r="S51">
        <f t="shared" si="1"/>
        <v>306.46658067771347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55.088002919113769</v>
      </c>
      <c r="AC51">
        <f t="shared" si="2"/>
        <v>42.525348962294096</v>
      </c>
      <c r="AE51">
        <f t="shared" si="3"/>
        <v>0</v>
      </c>
      <c r="AF51">
        <f t="shared" si="24"/>
        <v>0</v>
      </c>
      <c r="AG51">
        <f t="shared" si="24"/>
        <v>-3.4690037710028996</v>
      </c>
      <c r="AH51">
        <f t="shared" si="5"/>
        <v>-2637.3895080561824</v>
      </c>
      <c r="AI51">
        <f t="shared" si="25"/>
        <v>-2640.8585118271853</v>
      </c>
      <c r="AJ51">
        <f t="shared" si="7"/>
        <v>12.562653956819673</v>
      </c>
      <c r="AK51">
        <f t="shared" si="22"/>
        <v>3.8561602043379644</v>
      </c>
      <c r="AL51">
        <f t="shared" si="8"/>
        <v>-2624.4396976660278</v>
      </c>
      <c r="AN51">
        <f t="shared" si="26"/>
        <v>0</v>
      </c>
      <c r="AO51">
        <f t="shared" si="26"/>
        <v>0</v>
      </c>
      <c r="AP51">
        <f t="shared" si="26"/>
        <v>-1.5057042761183678E-2</v>
      </c>
      <c r="AQ51">
        <f t="shared" si="26"/>
        <v>-11.447461352634527</v>
      </c>
      <c r="AR51">
        <f t="shared" si="26"/>
        <v>-11.46251839539571</v>
      </c>
      <c r="AS51">
        <f t="shared" si="26"/>
        <v>5.4527590717233919E-2</v>
      </c>
      <c r="AT51">
        <f t="shared" si="26"/>
        <v>1.6737476498592998E-2</v>
      </c>
      <c r="AU51">
        <f t="shared" si="23"/>
        <v>-11.391253328179884</v>
      </c>
      <c r="AW51">
        <v>48</v>
      </c>
      <c r="AX51">
        <f>IF(Z51&gt;0, (R51*SUMPRODUCT(K51:$K$98, X51:$X$98)-K51*$AZ$3)/Z51, 0)</f>
        <v>306.46658067771347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25</v>
      </c>
      <c r="R52">
        <f t="shared" si="0"/>
        <v>100000</v>
      </c>
      <c r="S52">
        <f t="shared" si="1"/>
        <v>283.10249046615428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42.525348962294096</v>
      </c>
      <c r="AC52">
        <f t="shared" si="2"/>
        <v>31.872189520903493</v>
      </c>
      <c r="AE52">
        <f t="shared" si="3"/>
        <v>0</v>
      </c>
      <c r="AF52">
        <f t="shared" si="24"/>
        <v>0</v>
      </c>
      <c r="AG52">
        <f t="shared" si="24"/>
        <v>-2.8145451377364257</v>
      </c>
      <c r="AH52">
        <f t="shared" si="5"/>
        <v>-2479.0743822257796</v>
      </c>
      <c r="AI52">
        <f t="shared" si="25"/>
        <v>-2481.8889273635159</v>
      </c>
      <c r="AJ52">
        <f t="shared" si="7"/>
        <v>10.653159441390603</v>
      </c>
      <c r="AK52">
        <f t="shared" si="22"/>
        <v>2.9767744273605872</v>
      </c>
      <c r="AL52">
        <f t="shared" si="8"/>
        <v>-2468.258993494765</v>
      </c>
      <c r="AN52">
        <f t="shared" si="26"/>
        <v>0</v>
      </c>
      <c r="AO52">
        <f t="shared" si="26"/>
        <v>0</v>
      </c>
      <c r="AP52">
        <f t="shared" si="26"/>
        <v>-1.0907497123530683E-2</v>
      </c>
      <c r="AQ52">
        <f t="shared" si="26"/>
        <v>-9.6074126972052714</v>
      </c>
      <c r="AR52">
        <f t="shared" si="26"/>
        <v>-9.6183201943288026</v>
      </c>
      <c r="AS52">
        <f t="shared" si="26"/>
        <v>4.1285287773687673E-2</v>
      </c>
      <c r="AT52">
        <f t="shared" si="26"/>
        <v>1.1536201025345199E-2</v>
      </c>
      <c r="AU52">
        <f t="shared" si="23"/>
        <v>-9.5654987055297696</v>
      </c>
      <c r="AW52">
        <v>49</v>
      </c>
      <c r="AX52">
        <f>IF(Z52&gt;0, (R52*SUMPRODUCT(K52:$K$98, X52:$X$98)-K52*$AZ$3)/Z52, 0)</f>
        <v>283.10249046615428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25</v>
      </c>
      <c r="R53">
        <f t="shared" si="0"/>
        <v>100000</v>
      </c>
      <c r="S53">
        <f t="shared" si="1"/>
        <v>259.08123824643008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31.872189520903493</v>
      </c>
      <c r="AC53">
        <f t="shared" si="2"/>
        <v>22.973974958737408</v>
      </c>
      <c r="AE53">
        <f t="shared" si="3"/>
        <v>0</v>
      </c>
      <c r="AF53">
        <f t="shared" si="24"/>
        <v>0</v>
      </c>
      <c r="AG53">
        <f t="shared" si="24"/>
        <v>-2.2168698044515742</v>
      </c>
      <c r="AH53">
        <f t="shared" si="5"/>
        <v>-2278.1195276299491</v>
      </c>
      <c r="AI53">
        <f t="shared" si="25"/>
        <v>-2280.3363974344006</v>
      </c>
      <c r="AJ53">
        <f t="shared" si="7"/>
        <v>8.8982145621660855</v>
      </c>
      <c r="AK53">
        <f t="shared" si="22"/>
        <v>2.2310532664632445</v>
      </c>
      <c r="AL53">
        <f t="shared" si="8"/>
        <v>-2269.2071296057711</v>
      </c>
      <c r="AN53">
        <f t="shared" si="26"/>
        <v>0</v>
      </c>
      <c r="AO53">
        <f t="shared" si="26"/>
        <v>0</v>
      </c>
      <c r="AP53">
        <f t="shared" si="26"/>
        <v>-7.6707716497082697E-3</v>
      </c>
      <c r="AQ53">
        <f t="shared" si="26"/>
        <v>-7.8827068022218327</v>
      </c>
      <c r="AR53">
        <f t="shared" si="26"/>
        <v>-7.8903775738715414</v>
      </c>
      <c r="AS53">
        <f t="shared" si="26"/>
        <v>3.0789436465517024E-2</v>
      </c>
      <c r="AT53">
        <f t="shared" si="26"/>
        <v>7.7198490010598753E-3</v>
      </c>
      <c r="AU53">
        <f t="shared" si="23"/>
        <v>-7.8518682884049635</v>
      </c>
      <c r="AW53">
        <v>50</v>
      </c>
      <c r="AX53">
        <f>IF(Z53&gt;0, (R53*SUMPRODUCT(K53:$K$98, X53:$X$98)-K53*$AZ$3)/Z53, 0)</f>
        <v>259.08123824643008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25</v>
      </c>
      <c r="R54">
        <f t="shared" si="0"/>
        <v>100000</v>
      </c>
      <c r="S54">
        <f t="shared" si="1"/>
        <v>233.19114703906945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22.973974958737408</v>
      </c>
      <c r="AC54">
        <f t="shared" si="2"/>
        <v>15.724480777086274</v>
      </c>
      <c r="AE54">
        <f t="shared" si="3"/>
        <v>0</v>
      </c>
      <c r="AF54">
        <f t="shared" si="24"/>
        <v>0</v>
      </c>
      <c r="AG54">
        <f t="shared" si="24"/>
        <v>-1.6857930689851353</v>
      </c>
      <c r="AH54">
        <f t="shared" si="5"/>
        <v>-2035.6321496876922</v>
      </c>
      <c r="AI54">
        <f t="shared" si="25"/>
        <v>-2037.3179427566772</v>
      </c>
      <c r="AJ54">
        <f t="shared" si="7"/>
        <v>7.2494941816511336</v>
      </c>
      <c r="AK54">
        <f t="shared" si="22"/>
        <v>1.6081782471116186</v>
      </c>
      <c r="AL54">
        <f t="shared" si="8"/>
        <v>-2028.4602703279143</v>
      </c>
      <c r="AN54">
        <f t="shared" si="26"/>
        <v>0</v>
      </c>
      <c r="AO54">
        <f t="shared" si="26"/>
        <v>0</v>
      </c>
      <c r="AP54">
        <f t="shared" si="26"/>
        <v>-5.2081694741061618E-3</v>
      </c>
      <c r="AQ54">
        <f t="shared" si="26"/>
        <v>-6.2889790079010153</v>
      </c>
      <c r="AR54">
        <f t="shared" si="26"/>
        <v>-6.2941871773751208</v>
      </c>
      <c r="AS54">
        <f t="shared" si="26"/>
        <v>2.2396932929802306E-2</v>
      </c>
      <c r="AT54">
        <f t="shared" si="26"/>
        <v>4.9683825432800741E-3</v>
      </c>
      <c r="AU54">
        <f t="shared" si="23"/>
        <v>-6.2668218619020379</v>
      </c>
      <c r="AW54">
        <v>51</v>
      </c>
      <c r="AX54">
        <f>IF(Z54&gt;0, (R54*SUMPRODUCT(K54:$K$98, X54:$X$98)-K54*$AZ$3)/Z54, 0)</f>
        <v>233.19114703906945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25</v>
      </c>
      <c r="R55">
        <f t="shared" si="0"/>
        <v>100000</v>
      </c>
      <c r="S55">
        <f t="shared" si="1"/>
        <v>203.44232787927254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15.724480777086274</v>
      </c>
      <c r="AC55">
        <f t="shared" si="2"/>
        <v>10.000870180409102</v>
      </c>
      <c r="AE55">
        <f t="shared" si="3"/>
        <v>0</v>
      </c>
      <c r="AF55">
        <f t="shared" si="24"/>
        <v>0</v>
      </c>
      <c r="AG55">
        <f t="shared" si="24"/>
        <v>-1.2289564178532026</v>
      </c>
      <c r="AH55">
        <f t="shared" si="5"/>
        <v>-1759.9148817683249</v>
      </c>
      <c r="AI55">
        <f t="shared" si="25"/>
        <v>-1761.1438381861781</v>
      </c>
      <c r="AJ55">
        <f t="shared" si="7"/>
        <v>5.7236105966771724</v>
      </c>
      <c r="AK55">
        <f t="shared" si="22"/>
        <v>1.1007136543960394</v>
      </c>
      <c r="AL55">
        <f t="shared" si="8"/>
        <v>-1754.3195139351049</v>
      </c>
      <c r="AN55">
        <f t="shared" si="26"/>
        <v>0</v>
      </c>
      <c r="AO55">
        <f t="shared" si="26"/>
        <v>0</v>
      </c>
      <c r="AP55">
        <f t="shared" si="26"/>
        <v>-3.389996915476332E-3</v>
      </c>
      <c r="AQ55">
        <f t="shared" si="26"/>
        <v>-4.8546115501128853</v>
      </c>
      <c r="AR55">
        <f t="shared" si="26"/>
        <v>-4.858001547028362</v>
      </c>
      <c r="AS55">
        <f t="shared" si="26"/>
        <v>1.5788210213359195E-2</v>
      </c>
      <c r="AT55">
        <f t="shared" si="26"/>
        <v>3.0362475341017083E-3</v>
      </c>
      <c r="AU55">
        <f t="shared" si="23"/>
        <v>-4.8391770892809012</v>
      </c>
      <c r="AW55">
        <v>52</v>
      </c>
      <c r="AX55">
        <f>IF(Z55&gt;0, (R55*SUMPRODUCT(K55:$K$98, X55:$X$98)-K55*$AZ$3)/Z55, 0)</f>
        <v>203.44232787927254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25</v>
      </c>
      <c r="R56">
        <f t="shared" si="0"/>
        <v>100000</v>
      </c>
      <c r="S56">
        <f t="shared" si="1"/>
        <v>165.67537387637609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10.000870180409102</v>
      </c>
      <c r="AC56">
        <f t="shared" si="2"/>
        <v>5.6510518546032227</v>
      </c>
      <c r="AE56">
        <f t="shared" si="3"/>
        <v>0</v>
      </c>
      <c r="AF56">
        <f t="shared" si="24"/>
        <v>0</v>
      </c>
      <c r="AG56">
        <f t="shared" si="24"/>
        <v>-0.85272960645616735</v>
      </c>
      <c r="AH56">
        <f t="shared" si="5"/>
        <v>-1455.7489888740131</v>
      </c>
      <c r="AI56">
        <f t="shared" si="25"/>
        <v>-1456.6017184804693</v>
      </c>
      <c r="AJ56">
        <f t="shared" si="7"/>
        <v>4.3498183258058791</v>
      </c>
      <c r="AK56">
        <f t="shared" si="22"/>
        <v>0.70006091262863723</v>
      </c>
      <c r="AL56">
        <f t="shared" si="8"/>
        <v>-1451.5518392420347</v>
      </c>
      <c r="AN56">
        <f t="shared" si="26"/>
        <v>0</v>
      </c>
      <c r="AO56">
        <f t="shared" si="26"/>
        <v>0</v>
      </c>
      <c r="AP56">
        <f t="shared" si="26"/>
        <v>-2.1001781715156995E-3</v>
      </c>
      <c r="AQ56">
        <f t="shared" si="26"/>
        <v>-3.5853478365142335</v>
      </c>
      <c r="AR56">
        <f t="shared" si="26"/>
        <v>-3.5874480146857493</v>
      </c>
      <c r="AS56">
        <f t="shared" si="26"/>
        <v>1.0713118705801682E-2</v>
      </c>
      <c r="AT56">
        <f t="shared" si="26"/>
        <v>1.7241721599701467E-3</v>
      </c>
      <c r="AU56">
        <f t="shared" si="23"/>
        <v>-3.5750107238199771</v>
      </c>
      <c r="AW56">
        <v>53</v>
      </c>
      <c r="AX56">
        <f>IF(Z56&gt;0, (R56*SUMPRODUCT(K56:$K$98, X56:$X$98)-K56*$AZ$3)/Z56, 0)</f>
        <v>165.67537387637609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25</v>
      </c>
      <c r="R57">
        <f t="shared" si="0"/>
        <v>100000</v>
      </c>
      <c r="S57">
        <f t="shared" si="1"/>
        <v>112.67655739484685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5.6510518546032227</v>
      </c>
      <c r="AC57">
        <f t="shared" si="2"/>
        <v>2.516412254077387</v>
      </c>
      <c r="AE57">
        <f t="shared" si="3"/>
        <v>0</v>
      </c>
      <c r="AF57">
        <f t="shared" si="24"/>
        <v>0</v>
      </c>
      <c r="AG57">
        <f t="shared" si="24"/>
        <v>-0.55832648606294588</v>
      </c>
      <c r="AH57">
        <f t="shared" si="5"/>
        <v>-1143.5032973146394</v>
      </c>
      <c r="AI57">
        <f t="shared" si="25"/>
        <v>-1144.0616238007024</v>
      </c>
      <c r="AJ57">
        <f t="shared" si="7"/>
        <v>3.1346396005258357</v>
      </c>
      <c r="AK57">
        <f t="shared" si="22"/>
        <v>0.3955736298222256</v>
      </c>
      <c r="AL57">
        <f t="shared" si="8"/>
        <v>-1140.5314105703544</v>
      </c>
      <c r="AN57">
        <f t="shared" si="26"/>
        <v>0</v>
      </c>
      <c r="AO57">
        <f t="shared" si="26"/>
        <v>0</v>
      </c>
      <c r="AP57">
        <f t="shared" si="26"/>
        <v>-1.2277643147062818E-3</v>
      </c>
      <c r="AQ57">
        <f t="shared" si="26"/>
        <v>-2.5145727047482391</v>
      </c>
      <c r="AR57">
        <f t="shared" si="26"/>
        <v>-2.5158004690629454</v>
      </c>
      <c r="AS57">
        <f t="shared" si="26"/>
        <v>6.8930970266685206E-3</v>
      </c>
      <c r="AT57">
        <f t="shared" si="26"/>
        <v>8.6986950943216854E-4</v>
      </c>
      <c r="AU57">
        <f t="shared" si="23"/>
        <v>-2.5080375025268449</v>
      </c>
      <c r="AW57">
        <v>54</v>
      </c>
      <c r="AX57">
        <f>IF(Z57&gt;0, (R57*SUMPRODUCT(K57:$K$98, X57:$X$98)-K57*$AZ$3)/Z57, 0)</f>
        <v>112.67655739484685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25</v>
      </c>
      <c r="R58">
        <f t="shared" si="0"/>
        <v>100000</v>
      </c>
      <c r="S58">
        <f t="shared" si="1"/>
        <v>29.574338428553283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2.516412254077387</v>
      </c>
      <c r="AC58">
        <f t="shared" si="2"/>
        <v>0.40425761717592978</v>
      </c>
      <c r="AE58">
        <f t="shared" si="3"/>
        <v>0</v>
      </c>
      <c r="AF58">
        <f t="shared" si="24"/>
        <v>0</v>
      </c>
      <c r="AG58">
        <f t="shared" si="24"/>
        <v>-0.34173005945048396</v>
      </c>
      <c r="AH58">
        <f t="shared" si="5"/>
        <v>-844.05264700732982</v>
      </c>
      <c r="AI58">
        <f t="shared" si="25"/>
        <v>-844.39437706678029</v>
      </c>
      <c r="AJ58">
        <f t="shared" si="7"/>
        <v>2.1121546369014572</v>
      </c>
      <c r="AK58">
        <f t="shared" si="22"/>
        <v>0.17614885778541711</v>
      </c>
      <c r="AL58">
        <f t="shared" si="8"/>
        <v>-842.10607357209346</v>
      </c>
      <c r="AN58">
        <f t="shared" si="26"/>
        <v>0</v>
      </c>
      <c r="AO58">
        <f t="shared" si="26"/>
        <v>0</v>
      </c>
      <c r="AP58">
        <f t="shared" si="26"/>
        <v>-6.70952746941398E-4</v>
      </c>
      <c r="AQ58">
        <f t="shared" si="26"/>
        <v>-1.6572128392316179</v>
      </c>
      <c r="AR58">
        <f t="shared" si="26"/>
        <v>-1.6578837919785592</v>
      </c>
      <c r="AS58">
        <f t="shared" si="26"/>
        <v>4.1470040940293313E-3</v>
      </c>
      <c r="AT58">
        <f t="shared" si="26"/>
        <v>3.4585064068336788E-4</v>
      </c>
      <c r="AU58">
        <f t="shared" si="23"/>
        <v>-1.6533909372438467</v>
      </c>
      <c r="AW58">
        <v>55</v>
      </c>
      <c r="AX58">
        <f>IF(Z58&gt;0, (R58*SUMPRODUCT(K58:$K$98, X58:$X$98)-K58*$AZ$3)/Z58, 0)</f>
        <v>29.574338428553283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25</v>
      </c>
      <c r="R59">
        <f t="shared" si="0"/>
        <v>100000</v>
      </c>
      <c r="S59">
        <f t="shared" si="1"/>
        <v>-115.68379717456733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0.40425761717592978</v>
      </c>
      <c r="AC59">
        <f t="shared" si="2"/>
        <v>-0.89365337576391868</v>
      </c>
      <c r="AE59">
        <f t="shared" si="3"/>
        <v>0</v>
      </c>
      <c r="AF59">
        <f t="shared" si="24"/>
        <v>0</v>
      </c>
      <c r="AG59">
        <f t="shared" si="24"/>
        <v>-0.19312414477876103</v>
      </c>
      <c r="AH59">
        <f t="shared" si="5"/>
        <v>-580.75445630887214</v>
      </c>
      <c r="AI59">
        <f t="shared" si="25"/>
        <v>-580.94758045365086</v>
      </c>
      <c r="AJ59">
        <f t="shared" si="7"/>
        <v>1.2979109929398485</v>
      </c>
      <c r="AK59">
        <f t="shared" si="22"/>
        <v>2.8298033202315089E-2</v>
      </c>
      <c r="AL59">
        <f t="shared" si="8"/>
        <v>-579.62137142750873</v>
      </c>
      <c r="AN59">
        <f t="shared" si="26"/>
        <v>0</v>
      </c>
      <c r="AO59">
        <f t="shared" si="26"/>
        <v>0</v>
      </c>
      <c r="AP59">
        <f t="shared" si="26"/>
        <v>-3.3855349695872158E-4</v>
      </c>
      <c r="AQ59">
        <f t="shared" si="26"/>
        <v>-1.018083224565056</v>
      </c>
      <c r="AR59">
        <f t="shared" si="26"/>
        <v>-1.0184217780620146</v>
      </c>
      <c r="AS59">
        <f t="shared" si="26"/>
        <v>2.2752841489826858E-3</v>
      </c>
      <c r="AT59">
        <f t="shared" si="26"/>
        <v>4.960745901903093E-5</v>
      </c>
      <c r="AU59">
        <f t="shared" si="23"/>
        <v>-1.016096886454013</v>
      </c>
      <c r="AW59">
        <v>56</v>
      </c>
      <c r="AX59">
        <f>IF(Z59&gt;0, (R59*SUMPRODUCT(K59:$K$98, X59:$X$98)-K59*$AZ$3)/Z59, 0)</f>
        <v>-115.68379717456733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25</v>
      </c>
      <c r="R60">
        <f t="shared" si="0"/>
        <v>100000</v>
      </c>
      <c r="S60">
        <f t="shared" si="1"/>
        <v>-401.96722782293068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-0.89365337576391868</v>
      </c>
      <c r="AC60">
        <f t="shared" si="2"/>
        <v>-1.5909313804256093</v>
      </c>
      <c r="AE60">
        <f t="shared" si="3"/>
        <v>0</v>
      </c>
      <c r="AF60">
        <f t="shared" si="24"/>
        <v>0</v>
      </c>
      <c r="AG60">
        <f t="shared" si="24"/>
        <v>-9.894658508867453E-2</v>
      </c>
      <c r="AH60">
        <f t="shared" si="5"/>
        <v>-368.98527296919553</v>
      </c>
      <c r="AI60">
        <f t="shared" si="25"/>
        <v>-369.08421955428423</v>
      </c>
      <c r="AJ60">
        <f t="shared" si="7"/>
        <v>0.69727800466169065</v>
      </c>
      <c r="AK60">
        <f t="shared" si="22"/>
        <v>-6.2555736303474316E-2</v>
      </c>
      <c r="AL60">
        <f t="shared" si="8"/>
        <v>-368.44949728592599</v>
      </c>
      <c r="AN60">
        <f t="shared" si="26"/>
        <v>0</v>
      </c>
      <c r="AO60">
        <f t="shared" si="26"/>
        <v>0</v>
      </c>
      <c r="AP60">
        <f t="shared" si="26"/>
        <v>-1.5487221792836694E-4</v>
      </c>
      <c r="AQ60">
        <f t="shared" si="26"/>
        <v>-0.577539563962012</v>
      </c>
      <c r="AR60">
        <f t="shared" si="26"/>
        <v>-0.57769443617994043</v>
      </c>
      <c r="AS60">
        <f t="shared" si="26"/>
        <v>1.0913867416227048E-3</v>
      </c>
      <c r="AT60">
        <f t="shared" si="26"/>
        <v>-9.7912885187283113E-5</v>
      </c>
      <c r="AU60">
        <f t="shared" si="23"/>
        <v>-0.57670096232350498</v>
      </c>
      <c r="AW60">
        <v>57</v>
      </c>
      <c r="AX60">
        <f>IF(Z60&gt;0, (R60*SUMPRODUCT(K60:$K$98, X60:$X$98)-K60*$AZ$3)/Z60, 0)</f>
        <v>-401.96722782293068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25</v>
      </c>
      <c r="R61">
        <f t="shared" si="0"/>
        <v>100000</v>
      </c>
      <c r="S61">
        <f t="shared" si="1"/>
        <v>-1049.6581308943337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-1.5909313804256093</v>
      </c>
      <c r="AC61">
        <f t="shared" si="2"/>
        <v>-1.882037712331045</v>
      </c>
      <c r="AE61">
        <f t="shared" si="3"/>
        <v>0</v>
      </c>
      <c r="AF61">
        <f t="shared" si="24"/>
        <v>0</v>
      </c>
      <c r="AG61">
        <f t="shared" si="24"/>
        <v>-4.4825016282384826E-2</v>
      </c>
      <c r="AH61">
        <f t="shared" si="5"/>
        <v>-212.52841182161185</v>
      </c>
      <c r="AI61">
        <f t="shared" si="25"/>
        <v>-212.57323683789423</v>
      </c>
      <c r="AJ61">
        <f t="shared" si="7"/>
        <v>0.29110633190543567</v>
      </c>
      <c r="AK61">
        <f t="shared" si="22"/>
        <v>-0.11136519662979266</v>
      </c>
      <c r="AL61">
        <f t="shared" si="8"/>
        <v>-212.39349570261859</v>
      </c>
      <c r="AN61">
        <f t="shared" si="26"/>
        <v>0</v>
      </c>
      <c r="AO61">
        <f t="shared" si="26"/>
        <v>0</v>
      </c>
      <c r="AP61">
        <f t="shared" si="26"/>
        <v>-6.264337402082217E-5</v>
      </c>
      <c r="AQ61">
        <f t="shared" si="26"/>
        <v>-0.29701041730629435</v>
      </c>
      <c r="AR61">
        <f t="shared" si="26"/>
        <v>-0.29707306068031514</v>
      </c>
      <c r="AS61">
        <f t="shared" si="26"/>
        <v>4.0682378595249005E-4</v>
      </c>
      <c r="AT61">
        <f t="shared" si="26"/>
        <v>-1.5563389026863609E-4</v>
      </c>
      <c r="AU61">
        <f t="shared" si="23"/>
        <v>-0.29682187078463129</v>
      </c>
      <c r="AW61">
        <v>58</v>
      </c>
      <c r="AX61">
        <f>IF(Z61&gt;0, (R61*SUMPRODUCT(K61:$K$98, X61:$X$98)-K61*$AZ$3)/Z61, 0)</f>
        <v>-1049.6581308943337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25</v>
      </c>
      <c r="R62">
        <f t="shared" si="0"/>
        <v>100000</v>
      </c>
      <c r="S62">
        <f t="shared" si="1"/>
        <v>-2778.1073455598389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-1.882037712331045</v>
      </c>
      <c r="AC62">
        <f t="shared" si="2"/>
        <v>-1.9233041724439672</v>
      </c>
      <c r="AE62">
        <f t="shared" si="3"/>
        <v>0</v>
      </c>
      <c r="AF62">
        <f t="shared" si="24"/>
        <v>0</v>
      </c>
      <c r="AG62">
        <f t="shared" si="24"/>
        <v>-1.7307684092174511E-2</v>
      </c>
      <c r="AH62">
        <f t="shared" si="5"/>
        <v>-108.27632810954586</v>
      </c>
      <c r="AI62">
        <f t="shared" si="25"/>
        <v>-108.29363579363803</v>
      </c>
      <c r="AJ62">
        <f t="shared" si="7"/>
        <v>4.1266460112922232E-2</v>
      </c>
      <c r="AK62">
        <f t="shared" si="22"/>
        <v>-0.13174263986317317</v>
      </c>
      <c r="AL62">
        <f t="shared" si="8"/>
        <v>-108.38411197338829</v>
      </c>
      <c r="AN62">
        <f t="shared" si="26"/>
        <v>0</v>
      </c>
      <c r="AO62">
        <f t="shared" si="26"/>
        <v>0</v>
      </c>
      <c r="AP62">
        <f t="shared" si="26"/>
        <v>-2.1596114536445793E-5</v>
      </c>
      <c r="AQ62">
        <f t="shared" si="26"/>
        <v>-0.13510461428498091</v>
      </c>
      <c r="AR62">
        <f t="shared" si="26"/>
        <v>-0.13512621039951736</v>
      </c>
      <c r="AS62">
        <f t="shared" si="26"/>
        <v>5.1491302612536414E-5</v>
      </c>
      <c r="AT62">
        <f t="shared" si="26"/>
        <v>-1.6438531721902716E-4</v>
      </c>
      <c r="AU62">
        <f t="shared" si="23"/>
        <v>-0.13523910441412387</v>
      </c>
      <c r="AW62">
        <v>59</v>
      </c>
      <c r="AX62">
        <f>IF(Z62&gt;0, (R62*SUMPRODUCT(K62:$K$98, X62:$X$98)-K62*$AZ$3)/Z62, 0)</f>
        <v>-2778.1073455598389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25</v>
      </c>
      <c r="R63">
        <f t="shared" si="0"/>
        <v>100000</v>
      </c>
      <c r="S63">
        <f t="shared" si="1"/>
        <v>-8422.8152813270935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-1.9233041724439672</v>
      </c>
      <c r="AC63">
        <f t="shared" si="2"/>
        <v>-1.8300659678062952</v>
      </c>
      <c r="AE63">
        <f t="shared" si="3"/>
        <v>0</v>
      </c>
      <c r="AF63">
        <f t="shared" si="24"/>
        <v>0</v>
      </c>
      <c r="AG63">
        <f t="shared" si="24"/>
        <v>-5.4318713716287005E-3</v>
      </c>
      <c r="AH63">
        <f t="shared" si="5"/>
        <v>-46.810943518496266</v>
      </c>
      <c r="AI63">
        <f t="shared" si="25"/>
        <v>-46.816375389867893</v>
      </c>
      <c r="AJ63">
        <f t="shared" si="7"/>
        <v>-9.3238204637672073E-2</v>
      </c>
      <c r="AK63">
        <f t="shared" si="22"/>
        <v>-0.13463129207107771</v>
      </c>
      <c r="AL63">
        <f t="shared" si="8"/>
        <v>-47.044244886576642</v>
      </c>
      <c r="AN63">
        <f t="shared" si="26"/>
        <v>0</v>
      </c>
      <c r="AO63">
        <f t="shared" si="26"/>
        <v>0</v>
      </c>
      <c r="AP63">
        <f t="shared" si="26"/>
        <v>-6.0515707763197258E-6</v>
      </c>
      <c r="AQ63">
        <f t="shared" si="26"/>
        <v>-5.2151407577154439E-2</v>
      </c>
      <c r="AR63">
        <f t="shared" si="26"/>
        <v>-5.2157459147930754E-2</v>
      </c>
      <c r="AS63">
        <f t="shared" si="26"/>
        <v>-1.0387536004054396E-4</v>
      </c>
      <c r="AT63">
        <f t="shared" si="26"/>
        <v>-1.4999081107312917E-4</v>
      </c>
      <c r="AU63">
        <f t="shared" si="23"/>
        <v>-5.2411325319044431E-2</v>
      </c>
      <c r="AW63">
        <v>60</v>
      </c>
      <c r="AX63">
        <f>IF(Z63&gt;0, (R63*SUMPRODUCT(K63:$K$98, X63:$X$98)-K63*$AZ$3)/Z63, 0)</f>
        <v>-8422.8152813270935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25</v>
      </c>
      <c r="R64">
        <f t="shared" si="0"/>
        <v>100000</v>
      </c>
      <c r="S64">
        <f t="shared" si="1"/>
        <v>-32411.850496635365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-1.8300659678062952</v>
      </c>
      <c r="AC64">
        <f t="shared" si="2"/>
        <v>-1.6783398584882232</v>
      </c>
      <c r="AE64">
        <f t="shared" si="3"/>
        <v>0</v>
      </c>
      <c r="AF64">
        <f t="shared" si="24"/>
        <v>0</v>
      </c>
      <c r="AG64">
        <f t="shared" si="24"/>
        <v>-1.2945418363743608E-3</v>
      </c>
      <c r="AH64">
        <f t="shared" si="5"/>
        <v>-16.33204328615221</v>
      </c>
      <c r="AI64">
        <f t="shared" si="25"/>
        <v>-16.333337827988583</v>
      </c>
      <c r="AJ64">
        <f t="shared" si="7"/>
        <v>-0.15172610931807196</v>
      </c>
      <c r="AK64">
        <f t="shared" si="22"/>
        <v>-0.12810461774644066</v>
      </c>
      <c r="AL64">
        <f t="shared" si="8"/>
        <v>-16.613168555053097</v>
      </c>
      <c r="AN64">
        <f t="shared" si="26"/>
        <v>0</v>
      </c>
      <c r="AO64">
        <f t="shared" si="26"/>
        <v>0</v>
      </c>
      <c r="AP64">
        <f t="shared" si="26"/>
        <v>-1.2877059649020765E-6</v>
      </c>
      <c r="AQ64">
        <f t="shared" si="26"/>
        <v>-1.6245801385236437E-2</v>
      </c>
      <c r="AR64">
        <f t="shared" si="26"/>
        <v>-1.6247089091201337E-2</v>
      </c>
      <c r="AS64">
        <f t="shared" si="26"/>
        <v>-1.5092491452224139E-4</v>
      </c>
      <c r="AT64">
        <f t="shared" si="26"/>
        <v>-1.2742815702704562E-4</v>
      </c>
      <c r="AU64">
        <f t="shared" si="23"/>
        <v>-1.6525442162750627E-2</v>
      </c>
      <c r="AW64">
        <v>61</v>
      </c>
      <c r="AX64">
        <f>IF(Z64&gt;0, (R64*SUMPRODUCT(K64:$K$98, X64:$X$98)-K64*$AZ$3)/Z64, 0)</f>
        <v>-32411.850496635365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25</v>
      </c>
      <c r="R65">
        <f t="shared" si="0"/>
        <v>100000</v>
      </c>
      <c r="S65">
        <f t="shared" si="1"/>
        <v>-123635.84025951709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-1.6783398584882232</v>
      </c>
      <c r="AC65">
        <f t="shared" si="2"/>
        <v>-1.5125521626455789</v>
      </c>
      <c r="AE65">
        <f t="shared" si="3"/>
        <v>0</v>
      </c>
      <c r="AF65">
        <f t="shared" si="24"/>
        <v>0</v>
      </c>
      <c r="AG65">
        <f t="shared" si="24"/>
        <v>-3.0584823936786153E-4</v>
      </c>
      <c r="AH65">
        <f t="shared" si="5"/>
        <v>-3.9029927145710226</v>
      </c>
      <c r="AI65">
        <f t="shared" si="25"/>
        <v>-3.9032985628103907</v>
      </c>
      <c r="AJ65">
        <f t="shared" si="7"/>
        <v>-0.1657876958426443</v>
      </c>
      <c r="AK65">
        <f t="shared" si="22"/>
        <v>-0.11748379009417563</v>
      </c>
      <c r="AL65">
        <f t="shared" si="8"/>
        <v>-4.1865700487472113</v>
      </c>
      <c r="AN65">
        <f t="shared" si="26"/>
        <v>0</v>
      </c>
      <c r="AO65">
        <f t="shared" si="26"/>
        <v>0</v>
      </c>
      <c r="AP65">
        <f t="shared" si="26"/>
        <v>-2.7163678348979844E-7</v>
      </c>
      <c r="AQ65">
        <f t="shared" si="26"/>
        <v>-3.4664132419445761E-3</v>
      </c>
      <c r="AR65">
        <f t="shared" si="26"/>
        <v>-3.4666848787280658E-3</v>
      </c>
      <c r="AS65">
        <f t="shared" si="26"/>
        <v>-1.4724307890069579E-4</v>
      </c>
      <c r="AT65">
        <f t="shared" si="26"/>
        <v>-1.0434233304507921E-4</v>
      </c>
      <c r="AU65">
        <f t="shared" si="23"/>
        <v>-3.7182702906738414E-3</v>
      </c>
      <c r="AW65">
        <v>62</v>
      </c>
      <c r="AX65">
        <f>IF(Z65&gt;0, (R65*SUMPRODUCT(K65:$K$98, X65:$X$98)-K65*$AZ$3)/Z65, 0)</f>
        <v>-123635.84025951709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25</v>
      </c>
      <c r="R66">
        <f t="shared" si="0"/>
        <v>100000</v>
      </c>
      <c r="S66">
        <f t="shared" si="1"/>
        <v>-472732.59396938491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-1.5125521626455789</v>
      </c>
      <c r="AC66">
        <f t="shared" si="2"/>
        <v>-1.3534886676483446</v>
      </c>
      <c r="AE66">
        <f t="shared" si="3"/>
        <v>0</v>
      </c>
      <c r="AF66">
        <f t="shared" si="24"/>
        <v>0</v>
      </c>
      <c r="AG66">
        <f t="shared" si="24"/>
        <v>-7.1577921901022924E-5</v>
      </c>
      <c r="AH66">
        <f t="shared" si="5"/>
        <v>-0.92484734029263993</v>
      </c>
      <c r="AI66">
        <f t="shared" si="25"/>
        <v>-0.92491891821454097</v>
      </c>
      <c r="AJ66">
        <f t="shared" si="7"/>
        <v>-0.15906349499723427</v>
      </c>
      <c r="AK66">
        <f t="shared" si="22"/>
        <v>-0.10587865138519054</v>
      </c>
      <c r="AL66">
        <f t="shared" si="8"/>
        <v>-1.1898610645969658</v>
      </c>
      <c r="AN66">
        <f t="shared" si="26"/>
        <v>0</v>
      </c>
      <c r="AO66">
        <f t="shared" si="26"/>
        <v>0</v>
      </c>
      <c r="AP66">
        <f t="shared" si="26"/>
        <v>-5.6760166047499642E-8</v>
      </c>
      <c r="AQ66">
        <f t="shared" si="26"/>
        <v>-7.3338939172036023E-4</v>
      </c>
      <c r="AR66">
        <f t="shared" si="26"/>
        <v>-7.3344615188640776E-4</v>
      </c>
      <c r="AS66">
        <f t="shared" si="26"/>
        <v>-1.2613484924336172E-4</v>
      </c>
      <c r="AT66">
        <f t="shared" si="26"/>
        <v>-8.3960104930384384E-5</v>
      </c>
      <c r="AU66">
        <f t="shared" si="23"/>
        <v>-9.4354110606015382E-4</v>
      </c>
      <c r="AW66">
        <v>63</v>
      </c>
      <c r="AX66">
        <f>IF(Z66&gt;0, (R66*SUMPRODUCT(K66:$K$98, X66:$X$98)-K66*$AZ$3)/Z66, 0)</f>
        <v>-472732.59396938491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25</v>
      </c>
      <c r="R67">
        <f t="shared" ref="R67:R98" si="27">$C$6</f>
        <v>100000</v>
      </c>
      <c r="S67">
        <f t="shared" ref="S67:S98" si="28">AX67</f>
        <v>-1823619.221311345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-1.3534886676483446</v>
      </c>
      <c r="AC67">
        <f t="shared" ref="AC67:AC98" si="29">S67*Z67</f>
        <v>-1.2091060675407979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-1.6575637795034627E-5</v>
      </c>
      <c r="AH67">
        <f t="shared" ref="AH67:AH98" si="32">-X67*R67</f>
        <v>-0.21714601954791229</v>
      </c>
      <c r="AI67">
        <f t="shared" ref="AI67:AI98" si="33">SUM(AE67:AH67)</f>
        <v>-0.21716259518570732</v>
      </c>
      <c r="AJ67">
        <f t="shared" ref="AJ67:AJ98" si="34">AB67-AC67</f>
        <v>-0.14438260010754678</v>
      </c>
      <c r="AK67">
        <f t="shared" si="22"/>
        <v>-9.474420673538414E-2</v>
      </c>
      <c r="AL67">
        <f t="shared" ref="AL67:AL98" si="35">SUM(AI67:AK67)</f>
        <v>-0.45628940202863827</v>
      </c>
      <c r="AN67">
        <f t="shared" ref="AN67:AU98" si="36">AE67*$K67</f>
        <v>0</v>
      </c>
      <c r="AO67">
        <f t="shared" si="36"/>
        <v>0</v>
      </c>
      <c r="AP67">
        <f t="shared" si="36"/>
        <v>-1.1735910726504076E-8</v>
      </c>
      <c r="AQ67">
        <f t="shared" si="36"/>
        <v>-1.5374408704764317E-4</v>
      </c>
      <c r="AR67">
        <f t="shared" si="36"/>
        <v>-1.5375582295836966E-4</v>
      </c>
      <c r="AS67">
        <f t="shared" si="36"/>
        <v>-1.0222600941668121E-4</v>
      </c>
      <c r="AT67">
        <f t="shared" si="36"/>
        <v>-6.7080951324418806E-5</v>
      </c>
      <c r="AU67">
        <f t="shared" si="23"/>
        <v>-3.2306278369946968E-4</v>
      </c>
      <c r="AW67">
        <v>64</v>
      </c>
      <c r="AX67">
        <f>IF(Z67&gt;0, (R67*SUMPRODUCT(K67:$K$98, X67:$X$98)-K67*$AZ$3)/Z67, 0)</f>
        <v>-1823619.221311345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25</v>
      </c>
      <c r="R68">
        <f t="shared" si="27"/>
        <v>100000</v>
      </c>
      <c r="S68">
        <f t="shared" si="28"/>
        <v>-7115452.6818269547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-1.2091060675407979</v>
      </c>
      <c r="AC68">
        <f t="shared" si="29"/>
        <v>-1.0796919638606428</v>
      </c>
      <c r="AE68">
        <f t="shared" si="30"/>
        <v>0</v>
      </c>
      <c r="AF68">
        <f t="shared" si="31"/>
        <v>0</v>
      </c>
      <c r="AG68">
        <f t="shared" si="31"/>
        <v>-3.7934760167058779E-6</v>
      </c>
      <c r="AH68">
        <f t="shared" si="32"/>
        <v>-5.0465621601513619E-2</v>
      </c>
      <c r="AI68">
        <f t="shared" si="33"/>
        <v>-5.0469415077530326E-2</v>
      </c>
      <c r="AJ68">
        <f t="shared" si="34"/>
        <v>-0.12941410368015505</v>
      </c>
      <c r="AK68">
        <f t="shared" si="22"/>
        <v>-8.4637424727855862E-2</v>
      </c>
      <c r="AL68">
        <f t="shared" si="35"/>
        <v>-0.26452094348554123</v>
      </c>
      <c r="AN68">
        <f t="shared" si="36"/>
        <v>0</v>
      </c>
      <c r="AO68">
        <f t="shared" si="36"/>
        <v>0</v>
      </c>
      <c r="AP68">
        <f t="shared" si="36"/>
        <v>-2.3980921592851803E-9</v>
      </c>
      <c r="AQ68">
        <f t="shared" si="36"/>
        <v>-3.1902458574427265E-5</v>
      </c>
      <c r="AR68">
        <f t="shared" si="36"/>
        <v>-3.190485666658655E-5</v>
      </c>
      <c r="AS68">
        <f t="shared" si="36"/>
        <v>-8.1810705002372376E-5</v>
      </c>
      <c r="AT68">
        <f t="shared" si="36"/>
        <v>-5.3504580951117069E-5</v>
      </c>
      <c r="AU68">
        <f t="shared" si="23"/>
        <v>-1.67220142620076E-4</v>
      </c>
      <c r="AW68">
        <v>65</v>
      </c>
      <c r="AX68">
        <f>IF(Z68&gt;0, (R68*SUMPRODUCT(K68:$K$98, X68:$X$98)-K68*$AZ$3)/Z68, 0)</f>
        <v>-7115452.6818269547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25</v>
      </c>
      <c r="R69">
        <f t="shared" si="27"/>
        <v>100000</v>
      </c>
      <c r="S69">
        <f t="shared" si="28"/>
        <v>-28091798.341728292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-1.0796919638606428</v>
      </c>
      <c r="AC69">
        <f t="shared" si="29"/>
        <v>-0.96403828795564361</v>
      </c>
      <c r="AE69">
        <f t="shared" si="30"/>
        <v>0</v>
      </c>
      <c r="AF69">
        <f t="shared" si="31"/>
        <v>0</v>
      </c>
      <c r="AG69">
        <f t="shared" si="31"/>
        <v>-8.5793571866457892E-7</v>
      </c>
      <c r="AH69">
        <f t="shared" si="32"/>
        <v>-1.159042215149696E-2</v>
      </c>
      <c r="AI69">
        <f t="shared" si="33"/>
        <v>-1.1591280087215624E-2</v>
      </c>
      <c r="AJ69">
        <f t="shared" si="34"/>
        <v>-0.1156536759049992</v>
      </c>
      <c r="AK69">
        <f t="shared" si="22"/>
        <v>-7.5578437470245008E-2</v>
      </c>
      <c r="AL69">
        <f t="shared" si="35"/>
        <v>-0.20282339346245984</v>
      </c>
      <c r="AN69">
        <f t="shared" si="36"/>
        <v>0</v>
      </c>
      <c r="AO69">
        <f t="shared" si="36"/>
        <v>0</v>
      </c>
      <c r="AP69">
        <f t="shared" si="36"/>
        <v>-4.8424512030648007E-10</v>
      </c>
      <c r="AQ69">
        <f t="shared" si="36"/>
        <v>-6.5419882248181092E-6</v>
      </c>
      <c r="AR69">
        <f t="shared" si="36"/>
        <v>-6.5424724699384155E-6</v>
      </c>
      <c r="AS69">
        <f t="shared" si="36"/>
        <v>-6.5278466654444966E-5</v>
      </c>
      <c r="AT69">
        <f t="shared" si="36"/>
        <v>-4.2658778215134821E-5</v>
      </c>
      <c r="AU69">
        <f t="shared" si="23"/>
        <v>-1.1447971733951822E-4</v>
      </c>
      <c r="AW69">
        <v>66</v>
      </c>
      <c r="AX69">
        <f>IF(Z69&gt;0, (R69*SUMPRODUCT(K69:$K$98, X69:$X$98)-K69*$AZ$3)/Z69, 0)</f>
        <v>-28091798.341728292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25</v>
      </c>
      <c r="R70">
        <f t="shared" si="27"/>
        <v>100000</v>
      </c>
      <c r="S70">
        <f t="shared" si="28"/>
        <v>-112351262.17064567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-0.96403828795564361</v>
      </c>
      <c r="AC70">
        <f t="shared" si="29"/>
        <v>-0.86075413497639186</v>
      </c>
      <c r="AE70">
        <f t="shared" si="30"/>
        <v>0</v>
      </c>
      <c r="AF70">
        <f t="shared" si="31"/>
        <v>0</v>
      </c>
      <c r="AG70">
        <f t="shared" si="31"/>
        <v>-1.9153192370661313E-7</v>
      </c>
      <c r="AH70">
        <f t="shared" si="32"/>
        <v>-2.6312977510852802E-3</v>
      </c>
      <c r="AI70">
        <f t="shared" si="33"/>
        <v>-2.6314892830089868E-3</v>
      </c>
      <c r="AJ70">
        <f t="shared" si="34"/>
        <v>-0.10328415297925175</v>
      </c>
      <c r="AK70">
        <f t="shared" si="22"/>
        <v>-6.7482680156895056E-2</v>
      </c>
      <c r="AL70">
        <f t="shared" si="35"/>
        <v>-0.17339832241915581</v>
      </c>
      <c r="AN70">
        <f t="shared" si="36"/>
        <v>0</v>
      </c>
      <c r="AO70">
        <f t="shared" si="36"/>
        <v>0</v>
      </c>
      <c r="AP70">
        <f t="shared" si="36"/>
        <v>-9.6523631229088991E-11</v>
      </c>
      <c r="AQ70">
        <f t="shared" si="36"/>
        <v>-1.3260578647386988E-6</v>
      </c>
      <c r="AR70">
        <f t="shared" si="36"/>
        <v>-1.3261543883699279E-6</v>
      </c>
      <c r="AS70">
        <f t="shared" si="36"/>
        <v>-5.2050651928130198E-5</v>
      </c>
      <c r="AT70">
        <f t="shared" si="36"/>
        <v>-3.4008290669038992E-5</v>
      </c>
      <c r="AU70">
        <f t="shared" si="23"/>
        <v>-8.7385096985539125E-5</v>
      </c>
      <c r="AW70">
        <v>67</v>
      </c>
      <c r="AX70">
        <f>IF(Z70&gt;0, (R70*SUMPRODUCT(K70:$K$98, X70:$X$98)-K70*$AZ$3)/Z70, 0)</f>
        <v>-112351262.17064567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25</v>
      </c>
      <c r="R71">
        <f t="shared" si="27"/>
        <v>100000</v>
      </c>
      <c r="S71">
        <f t="shared" si="28"/>
        <v>-455568594.8404488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-0.86075413497639186</v>
      </c>
      <c r="AC71">
        <f t="shared" si="29"/>
        <v>-0.76853162624186677</v>
      </c>
      <c r="AE71">
        <f t="shared" si="30"/>
        <v>0</v>
      </c>
      <c r="AF71">
        <f t="shared" si="31"/>
        <v>0</v>
      </c>
      <c r="AG71">
        <f t="shared" si="31"/>
        <v>-4.2174308926574777E-8</v>
      </c>
      <c r="AH71">
        <f t="shared" si="32"/>
        <v>-5.8976918217188887E-4</v>
      </c>
      <c r="AI71">
        <f t="shared" si="33"/>
        <v>-5.8981135648081544E-4</v>
      </c>
      <c r="AJ71">
        <f t="shared" si="34"/>
        <v>-9.2222508734525088E-2</v>
      </c>
      <c r="AK71">
        <f t="shared" si="22"/>
        <v>-6.0252789448347437E-2</v>
      </c>
      <c r="AL71">
        <f t="shared" si="35"/>
        <v>-0.15306510953935334</v>
      </c>
      <c r="AN71">
        <f t="shared" si="36"/>
        <v>0</v>
      </c>
      <c r="AO71">
        <f t="shared" si="36"/>
        <v>0</v>
      </c>
      <c r="AP71">
        <f t="shared" si="36"/>
        <v>-1.897677609126301E-11</v>
      </c>
      <c r="AQ71">
        <f t="shared" si="36"/>
        <v>-2.6537287748065542E-7</v>
      </c>
      <c r="AR71">
        <f t="shared" si="36"/>
        <v>-2.6539185425674667E-7</v>
      </c>
      <c r="AS71">
        <f t="shared" si="36"/>
        <v>-4.1496492612991459E-5</v>
      </c>
      <c r="AT71">
        <f t="shared" si="36"/>
        <v>-2.7111379494705248E-5</v>
      </c>
      <c r="AU71">
        <f t="shared" si="23"/>
        <v>-6.8873263961953453E-5</v>
      </c>
      <c r="AW71">
        <v>68</v>
      </c>
      <c r="AX71">
        <f>IF(Z71&gt;0, (R71*SUMPRODUCT(K71:$K$98, X71:$X$98)-K71*$AZ$3)/Z71, 0)</f>
        <v>-455568594.8404488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25</v>
      </c>
      <c r="R72">
        <f t="shared" si="27"/>
        <v>100000</v>
      </c>
      <c r="S72">
        <f t="shared" si="28"/>
        <v>-1874110014.8677213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-0.76853162624186677</v>
      </c>
      <c r="AC72">
        <f t="shared" si="29"/>
        <v>-0.68618918197868184</v>
      </c>
      <c r="AE72">
        <f t="shared" si="30"/>
        <v>0</v>
      </c>
      <c r="AF72">
        <f t="shared" si="31"/>
        <v>0</v>
      </c>
      <c r="AG72">
        <f t="shared" si="31"/>
        <v>-9.1535338978901211E-9</v>
      </c>
      <c r="AH72">
        <f t="shared" si="32"/>
        <v>-1.3039612775767563E-4</v>
      </c>
      <c r="AI72">
        <f t="shared" si="33"/>
        <v>-1.3040528129157353E-4</v>
      </c>
      <c r="AJ72">
        <f t="shared" si="34"/>
        <v>-8.2342444263184933E-2</v>
      </c>
      <c r="AK72">
        <f t="shared" si="22"/>
        <v>-5.3797213836930681E-2</v>
      </c>
      <c r="AL72">
        <f t="shared" si="35"/>
        <v>-0.13627006338140718</v>
      </c>
      <c r="AN72">
        <f t="shared" si="36"/>
        <v>0</v>
      </c>
      <c r="AO72">
        <f t="shared" si="36"/>
        <v>0</v>
      </c>
      <c r="AP72">
        <f t="shared" si="36"/>
        <v>-3.6774369033879589E-12</v>
      </c>
      <c r="AQ72">
        <f t="shared" si="36"/>
        <v>-5.2386710709128087E-8</v>
      </c>
      <c r="AR72">
        <f t="shared" si="36"/>
        <v>-5.2390388146031477E-8</v>
      </c>
      <c r="AS72">
        <f t="shared" si="36"/>
        <v>-3.3081118901892039E-5</v>
      </c>
      <c r="AT72">
        <f t="shared" si="36"/>
        <v>-2.1613058046246288E-5</v>
      </c>
      <c r="AU72">
        <f t="shared" si="23"/>
        <v>-5.4746567336284357E-5</v>
      </c>
      <c r="AW72">
        <v>69</v>
      </c>
      <c r="AX72">
        <f>IF(Z72&gt;0, (R72*SUMPRODUCT(K72:$K$98, X72:$X$98)-K72*$AZ$3)/Z72, 0)</f>
        <v>-1874110014.8677213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25</v>
      </c>
      <c r="R73">
        <f t="shared" si="27"/>
        <v>100000</v>
      </c>
      <c r="S73">
        <f t="shared" si="28"/>
        <v>-7831800780.7459116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-0.68618918197868184</v>
      </c>
      <c r="AC73">
        <f t="shared" si="29"/>
        <v>-0.61266895790462261</v>
      </c>
      <c r="AE73">
        <f t="shared" si="30"/>
        <v>0</v>
      </c>
      <c r="AF73">
        <f t="shared" si="31"/>
        <v>0</v>
      </c>
      <c r="AG73">
        <f t="shared" si="31"/>
        <v>-1.9557090861237125E-9</v>
      </c>
      <c r="AH73">
        <f t="shared" si="32"/>
        <v>-2.8425157891150031E-5</v>
      </c>
      <c r="AI73">
        <f t="shared" si="33"/>
        <v>-2.8427113600236156E-5</v>
      </c>
      <c r="AJ73">
        <f t="shared" si="34"/>
        <v>-7.3520224074059226E-2</v>
      </c>
      <c r="AK73">
        <f t="shared" ref="AK73:AK98" si="49">G73*SUM(AB73:AB73, AE73:AF73)</f>
        <v>-4.8033242738507731E-2</v>
      </c>
      <c r="AL73">
        <f t="shared" si="35"/>
        <v>-0.12158189392616719</v>
      </c>
      <c r="AN73">
        <f t="shared" si="36"/>
        <v>0</v>
      </c>
      <c r="AO73">
        <f t="shared" si="36"/>
        <v>0</v>
      </c>
      <c r="AP73">
        <f t="shared" si="36"/>
        <v>-7.015242151508036E-13</v>
      </c>
      <c r="AQ73">
        <f t="shared" si="36"/>
        <v>-1.0196269333518497E-8</v>
      </c>
      <c r="AR73">
        <f t="shared" si="36"/>
        <v>-1.0196970857733649E-8</v>
      </c>
      <c r="AS73">
        <f t="shared" si="36"/>
        <v>-2.6372131651487889E-5</v>
      </c>
      <c r="AT73">
        <f t="shared" si="36"/>
        <v>-1.7229803324208786E-5</v>
      </c>
      <c r="AU73">
        <f t="shared" si="23"/>
        <v>-4.3612131946554413E-5</v>
      </c>
      <c r="AW73">
        <v>70</v>
      </c>
      <c r="AX73">
        <f>IF(Z73&gt;0, (R73*SUMPRODUCT(K73:$K$98, X73:$X$98)-K73*$AZ$3)/Z73, 0)</f>
        <v>-7831800780.7459116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25</v>
      </c>
      <c r="R74">
        <f t="shared" si="27"/>
        <v>100000</v>
      </c>
      <c r="S74">
        <f t="shared" si="28"/>
        <v>-33270638554.220749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-0.61266895790462261</v>
      </c>
      <c r="AC74">
        <f t="shared" si="29"/>
        <v>-0.54702586411806153</v>
      </c>
      <c r="AE74">
        <f t="shared" si="30"/>
        <v>0</v>
      </c>
      <c r="AF74">
        <f t="shared" si="31"/>
        <v>0</v>
      </c>
      <c r="AG74">
        <f t="shared" si="31"/>
        <v>-4.1104250465961172E-10</v>
      </c>
      <c r="AH74">
        <f t="shared" si="32"/>
        <v>-6.1004379624114551E-6</v>
      </c>
      <c r="AI74">
        <f t="shared" si="33"/>
        <v>-6.1008490049161148E-6</v>
      </c>
      <c r="AJ74">
        <f t="shared" si="34"/>
        <v>-6.564309378656108E-2</v>
      </c>
      <c r="AK74">
        <f t="shared" si="49"/>
        <v>-4.2886827053323584E-2</v>
      </c>
      <c r="AL74">
        <f t="shared" si="35"/>
        <v>-0.10853602168888958</v>
      </c>
      <c r="AN74">
        <f t="shared" si="36"/>
        <v>0</v>
      </c>
      <c r="AO74">
        <f t="shared" si="36"/>
        <v>0</v>
      </c>
      <c r="AP74">
        <f t="shared" si="36"/>
        <v>-1.316458350620575E-13</v>
      </c>
      <c r="AQ74">
        <f t="shared" si="36"/>
        <v>-1.9538058490349683E-9</v>
      </c>
      <c r="AR74">
        <f t="shared" si="36"/>
        <v>-1.9539374948700302E-9</v>
      </c>
      <c r="AS74">
        <f t="shared" si="36"/>
        <v>-2.1023713605348469E-5</v>
      </c>
      <c r="AT74">
        <f t="shared" si="36"/>
        <v>-1.3735494739825564E-5</v>
      </c>
      <c r="AU74">
        <f t="shared" si="23"/>
        <v>-3.4761162282668906E-5</v>
      </c>
      <c r="AW74">
        <v>71</v>
      </c>
      <c r="AX74">
        <f>IF(Z74&gt;0, (R74*SUMPRODUCT(K74:$K$98, X74:$X$98)-K74*$AZ$3)/Z74, 0)</f>
        <v>-33270638554.220749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25</v>
      </c>
      <c r="R75">
        <f t="shared" si="27"/>
        <v>100000</v>
      </c>
      <c r="S75">
        <f t="shared" si="28"/>
        <v>-143861820754.88565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-0.54702586411806153</v>
      </c>
      <c r="AC75">
        <f t="shared" si="29"/>
        <v>-0.48841595180148317</v>
      </c>
      <c r="AE75">
        <f t="shared" si="30"/>
        <v>0</v>
      </c>
      <c r="AF75">
        <f t="shared" si="31"/>
        <v>0</v>
      </c>
      <c r="AG75">
        <f t="shared" si="31"/>
        <v>-8.4875881112622478E-11</v>
      </c>
      <c r="AH75">
        <f t="shared" si="32"/>
        <v>-1.2882247940015723E-6</v>
      </c>
      <c r="AI75">
        <f t="shared" si="33"/>
        <v>-1.2883096698826848E-6</v>
      </c>
      <c r="AJ75">
        <f t="shared" si="34"/>
        <v>-5.8609912316578361E-2</v>
      </c>
      <c r="AK75">
        <f t="shared" si="49"/>
        <v>-3.8291810488264313E-2</v>
      </c>
      <c r="AL75">
        <f t="shared" si="35"/>
        <v>-9.6903011114512549E-2</v>
      </c>
      <c r="AN75">
        <f t="shared" si="36"/>
        <v>0</v>
      </c>
      <c r="AO75">
        <f t="shared" si="36"/>
        <v>0</v>
      </c>
      <c r="AP75">
        <f t="shared" si="36"/>
        <v>-2.4270943739382929E-14</v>
      </c>
      <c r="AQ75">
        <f t="shared" si="36"/>
        <v>-3.6837828472617151E-10</v>
      </c>
      <c r="AR75">
        <f t="shared" si="36"/>
        <v>-3.6840255566991088E-10</v>
      </c>
      <c r="AS75">
        <f t="shared" si="36"/>
        <v>-1.6759977814171846E-5</v>
      </c>
      <c r="AT75">
        <f t="shared" si="36"/>
        <v>-1.094985248879569E-5</v>
      </c>
      <c r="AU75">
        <f t="shared" si="23"/>
        <v>-2.7710198705523204E-5</v>
      </c>
      <c r="AW75">
        <v>72</v>
      </c>
      <c r="AX75">
        <f>IF(Z75&gt;0, (R75*SUMPRODUCT(K75:$K$98, X75:$X$98)-K75*$AZ$3)/Z75, 0)</f>
        <v>-143861820754.88565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25</v>
      </c>
      <c r="R76">
        <f t="shared" si="27"/>
        <v>100000</v>
      </c>
      <c r="S76">
        <f t="shared" si="28"/>
        <v>-634039500186.48523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-0.48841595180148317</v>
      </c>
      <c r="AC76">
        <f t="shared" si="29"/>
        <v>-0.43608567157130418</v>
      </c>
      <c r="AE76">
        <f t="shared" si="30"/>
        <v>0</v>
      </c>
      <c r="AF76">
        <f t="shared" si="31"/>
        <v>0</v>
      </c>
      <c r="AG76">
        <f t="shared" si="31"/>
        <v>-1.7194735952690708E-11</v>
      </c>
      <c r="AH76">
        <f t="shared" si="32"/>
        <v>-2.6732954539522217E-7</v>
      </c>
      <c r="AI76">
        <f t="shared" si="33"/>
        <v>-2.6734674013117486E-7</v>
      </c>
      <c r="AJ76">
        <f t="shared" si="34"/>
        <v>-5.2330280230178994E-2</v>
      </c>
      <c r="AK76">
        <f t="shared" si="49"/>
        <v>-3.4189116626103827E-2</v>
      </c>
      <c r="AL76">
        <f t="shared" si="35"/>
        <v>-8.6519664203022956E-2</v>
      </c>
      <c r="AN76">
        <f t="shared" si="36"/>
        <v>0</v>
      </c>
      <c r="AO76">
        <f t="shared" si="36"/>
        <v>0</v>
      </c>
      <c r="AP76">
        <f t="shared" si="36"/>
        <v>-4.3901550232881841E-15</v>
      </c>
      <c r="AQ76">
        <f t="shared" si="36"/>
        <v>-6.8254502413951188E-11</v>
      </c>
      <c r="AR76">
        <f t="shared" si="36"/>
        <v>-6.8258892568974477E-11</v>
      </c>
      <c r="AS76">
        <f t="shared" si="36"/>
        <v>-1.3360952052691931E-5</v>
      </c>
      <c r="AT76">
        <f t="shared" si="36"/>
        <v>-8.7291553944675528E-6</v>
      </c>
      <c r="AU76">
        <f t="shared" si="23"/>
        <v>-2.2090175706052054E-5</v>
      </c>
      <c r="AW76">
        <v>73</v>
      </c>
      <c r="AX76">
        <f>IF(Z76&gt;0, (R76*SUMPRODUCT(K76:$K$98, X76:$X$98)-K76*$AZ$3)/Z76, 0)</f>
        <v>-634039500186.48523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25</v>
      </c>
      <c r="R77">
        <f t="shared" si="27"/>
        <v>100000</v>
      </c>
      <c r="S77">
        <f t="shared" si="28"/>
        <v>-2850309888265.252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-0.43608567157130418</v>
      </c>
      <c r="AC77">
        <f t="shared" si="29"/>
        <v>-0.3893622068194183</v>
      </c>
      <c r="AE77">
        <f t="shared" si="30"/>
        <v>0</v>
      </c>
      <c r="AF77">
        <f t="shared" si="31"/>
        <v>0</v>
      </c>
      <c r="AG77">
        <f t="shared" si="31"/>
        <v>-3.4150866228828795E-12</v>
      </c>
      <c r="AH77">
        <f t="shared" si="32"/>
        <v>-5.4430807881123682E-8</v>
      </c>
      <c r="AI77">
        <f t="shared" si="33"/>
        <v>-5.4434222967746565E-8</v>
      </c>
      <c r="AJ77">
        <f t="shared" si="34"/>
        <v>-4.6723464751885879E-2</v>
      </c>
      <c r="AK77">
        <f t="shared" si="49"/>
        <v>-3.0525997009991295E-2</v>
      </c>
      <c r="AL77">
        <f t="shared" si="35"/>
        <v>-7.724951619610014E-2</v>
      </c>
      <c r="AN77">
        <f t="shared" si="36"/>
        <v>0</v>
      </c>
      <c r="AO77">
        <f t="shared" si="36"/>
        <v>0</v>
      </c>
      <c r="AP77">
        <f t="shared" si="36"/>
        <v>-7.7851690304190676E-16</v>
      </c>
      <c r="AQ77">
        <f t="shared" si="36"/>
        <v>-1.2408266220172736E-11</v>
      </c>
      <c r="AR77">
        <f t="shared" si="36"/>
        <v>-1.2409044737075778E-11</v>
      </c>
      <c r="AS77">
        <f t="shared" si="36"/>
        <v>-1.0651269234078625E-5</v>
      </c>
      <c r="AT77">
        <f t="shared" si="36"/>
        <v>-6.9588292417670695E-6</v>
      </c>
      <c r="AU77">
        <f t="shared" si="23"/>
        <v>-1.7610110884890431E-5</v>
      </c>
      <c r="AW77">
        <v>74</v>
      </c>
      <c r="AX77">
        <f>IF(Z77&gt;0, (R77*SUMPRODUCT(K77:$K$98, X77:$X$98)-K77*$AZ$3)/Z77, 0)</f>
        <v>-2850309888265.252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25</v>
      </c>
      <c r="R78">
        <f t="shared" si="27"/>
        <v>100000</v>
      </c>
      <c r="S78">
        <f t="shared" si="28"/>
        <v>-13087192787967.596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-0.3893622068194183</v>
      </c>
      <c r="AC78">
        <f t="shared" si="29"/>
        <v>-0.3476448275281297</v>
      </c>
      <c r="AE78">
        <f t="shared" si="30"/>
        <v>0</v>
      </c>
      <c r="AF78">
        <f t="shared" si="31"/>
        <v>0</v>
      </c>
      <c r="AG78">
        <f t="shared" si="31"/>
        <v>-6.6409357828012473E-13</v>
      </c>
      <c r="AH78">
        <f t="shared" si="32"/>
        <v>-1.0867368713495704E-8</v>
      </c>
      <c r="AI78">
        <f t="shared" si="33"/>
        <v>-1.0868032807073985E-8</v>
      </c>
      <c r="AJ78">
        <f t="shared" si="34"/>
        <v>-4.1717379291288603E-2</v>
      </c>
      <c r="AK78">
        <f t="shared" si="49"/>
        <v>-2.7255354477359283E-2</v>
      </c>
      <c r="AL78">
        <f t="shared" si="35"/>
        <v>-6.8972744636680697E-2</v>
      </c>
      <c r="AN78">
        <f t="shared" si="36"/>
        <v>0</v>
      </c>
      <c r="AO78">
        <f t="shared" si="36"/>
        <v>0</v>
      </c>
      <c r="AP78">
        <f t="shared" si="36"/>
        <v>-1.3516914926331023E-16</v>
      </c>
      <c r="AQ78">
        <f t="shared" si="36"/>
        <v>-2.2119367387020721E-12</v>
      </c>
      <c r="AR78">
        <f t="shared" si="36"/>
        <v>-2.2120719078513356E-12</v>
      </c>
      <c r="AS78">
        <f t="shared" si="36"/>
        <v>-8.4911266314334721E-6</v>
      </c>
      <c r="AT78">
        <f t="shared" si="36"/>
        <v>-5.5475360673049686E-6</v>
      </c>
      <c r="AU78">
        <f t="shared" si="23"/>
        <v>-1.4038664910810349E-5</v>
      </c>
      <c r="AW78">
        <v>75</v>
      </c>
      <c r="AX78">
        <f>IF(Z78&gt;0, (R78*SUMPRODUCT(K78:$K$98, X78:$X$98)-K78*$AZ$3)/Z78, 0)</f>
        <v>-13087192787967.596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25</v>
      </c>
      <c r="R79">
        <f t="shared" si="27"/>
        <v>100000</v>
      </c>
      <c r="S79">
        <f t="shared" si="28"/>
        <v>-61410372900165.211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-0.3476448275281297</v>
      </c>
      <c r="AC79">
        <f t="shared" si="29"/>
        <v>-0.31039716743775519</v>
      </c>
      <c r="AE79">
        <f t="shared" si="30"/>
        <v>0</v>
      </c>
      <c r="AF79">
        <f t="shared" si="31"/>
        <v>0</v>
      </c>
      <c r="AG79">
        <f t="shared" si="31"/>
        <v>-1.2636186395674863E-13</v>
      </c>
      <c r="AH79">
        <f t="shared" si="32"/>
        <v>-2.1243631141622995E-9</v>
      </c>
      <c r="AI79">
        <f t="shared" si="33"/>
        <v>-2.1244894760262563E-9</v>
      </c>
      <c r="AJ79">
        <f t="shared" si="34"/>
        <v>-3.7247660090374501E-2</v>
      </c>
      <c r="AK79">
        <f t="shared" si="49"/>
        <v>-2.4335137926969081E-2</v>
      </c>
      <c r="AL79">
        <f t="shared" si="35"/>
        <v>-6.1582800141833052E-2</v>
      </c>
      <c r="AN79">
        <f t="shared" si="36"/>
        <v>0</v>
      </c>
      <c r="AO79">
        <f t="shared" si="36"/>
        <v>0</v>
      </c>
      <c r="AP79">
        <f t="shared" si="36"/>
        <v>-2.2963934560292976E-17</v>
      </c>
      <c r="AQ79">
        <f t="shared" si="36"/>
        <v>-3.8606375379696067E-13</v>
      </c>
      <c r="AR79">
        <f t="shared" si="36"/>
        <v>-3.8608671773152099E-13</v>
      </c>
      <c r="AS79">
        <f t="shared" si="36"/>
        <v>-6.7690741657005643E-6</v>
      </c>
      <c r="AT79">
        <f t="shared" si="36"/>
        <v>-4.4224617884862726E-6</v>
      </c>
      <c r="AU79">
        <f t="shared" si="23"/>
        <v>-1.1191536340273553E-5</v>
      </c>
      <c r="AW79">
        <v>76</v>
      </c>
      <c r="AX79">
        <f>IF(Z79&gt;0, (R79*SUMPRODUCT(K79:$K$98, X79:$X$98)-K79*$AZ$3)/Z79, 0)</f>
        <v>-61410372900165.211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25</v>
      </c>
      <c r="R80">
        <f t="shared" si="27"/>
        <v>100000</v>
      </c>
      <c r="S80">
        <f t="shared" si="28"/>
        <v>-294528847115258.75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-0.31039716743775519</v>
      </c>
      <c r="AC80">
        <f t="shared" si="29"/>
        <v>-0.27714032806976041</v>
      </c>
      <c r="AE80">
        <f t="shared" si="30"/>
        <v>0</v>
      </c>
      <c r="AF80">
        <f t="shared" si="31"/>
        <v>0</v>
      </c>
      <c r="AG80">
        <f t="shared" si="31"/>
        <v>-2.3524039392422091E-14</v>
      </c>
      <c r="AH80">
        <f t="shared" si="32"/>
        <v>-4.0629682369903624E-10</v>
      </c>
      <c r="AI80">
        <f t="shared" si="33"/>
        <v>-4.0632034773842866E-10</v>
      </c>
      <c r="AJ80">
        <f t="shared" si="34"/>
        <v>-3.3256839367994784E-2</v>
      </c>
      <c r="AK80">
        <f t="shared" si="49"/>
        <v>-2.1727801720642866E-2</v>
      </c>
      <c r="AL80">
        <f t="shared" si="35"/>
        <v>-5.4984641494957992E-2</v>
      </c>
      <c r="AN80">
        <f t="shared" si="36"/>
        <v>0</v>
      </c>
      <c r="AO80">
        <f t="shared" si="36"/>
        <v>0</v>
      </c>
      <c r="AP80">
        <f t="shared" si="36"/>
        <v>-3.8170175114406599E-18</v>
      </c>
      <c r="AQ80">
        <f t="shared" si="36"/>
        <v>-6.5925841435273228E-14</v>
      </c>
      <c r="AR80">
        <f t="shared" si="36"/>
        <v>-6.5929658452784666E-14</v>
      </c>
      <c r="AS80">
        <f t="shared" si="36"/>
        <v>-5.3962644818430982E-6</v>
      </c>
      <c r="AT80">
        <f t="shared" si="36"/>
        <v>-3.5255594615064579E-6</v>
      </c>
      <c r="AU80">
        <f t="shared" si="23"/>
        <v>-8.9218240092792143E-6</v>
      </c>
      <c r="AW80">
        <v>77</v>
      </c>
      <c r="AX80">
        <f>IF(Z80&gt;0, (R80*SUMPRODUCT(K80:$K$98, X80:$X$98)-K80*$AZ$3)/Z80, 0)</f>
        <v>-294528847115258.75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25</v>
      </c>
      <c r="R81">
        <f t="shared" si="27"/>
        <v>100000</v>
      </c>
      <c r="S81">
        <f t="shared" si="28"/>
        <v>-1445278586217663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-0.27714032806976041</v>
      </c>
      <c r="AC81">
        <f t="shared" si="29"/>
        <v>-0.24744672149091501</v>
      </c>
      <c r="AE81">
        <f t="shared" si="30"/>
        <v>0</v>
      </c>
      <c r="AF81">
        <f t="shared" si="31"/>
        <v>0</v>
      </c>
      <c r="AG81">
        <f t="shared" si="31"/>
        <v>-4.2802599417613046E-15</v>
      </c>
      <c r="AH81">
        <f t="shared" si="32"/>
        <v>-7.6034156226946258E-11</v>
      </c>
      <c r="AI81">
        <f t="shared" si="33"/>
        <v>-7.6038436486888013E-11</v>
      </c>
      <c r="AJ81">
        <f t="shared" si="34"/>
        <v>-2.96936065788454E-2</v>
      </c>
      <c r="AK81">
        <f t="shared" si="49"/>
        <v>-1.9399822964883229E-2</v>
      </c>
      <c r="AL81">
        <f t="shared" si="35"/>
        <v>-4.9093429619767065E-2</v>
      </c>
      <c r="AN81">
        <f t="shared" si="36"/>
        <v>0</v>
      </c>
      <c r="AO81">
        <f t="shared" si="36"/>
        <v>0</v>
      </c>
      <c r="AP81">
        <f t="shared" si="36"/>
        <v>-6.2010377671073018E-19</v>
      </c>
      <c r="AQ81">
        <f t="shared" si="36"/>
        <v>-1.1015468237179412E-14</v>
      </c>
      <c r="AR81">
        <f t="shared" si="36"/>
        <v>-1.1016088340956122E-14</v>
      </c>
      <c r="AS81">
        <f t="shared" si="36"/>
        <v>-4.3018690066117135E-6</v>
      </c>
      <c r="AT81">
        <f t="shared" si="36"/>
        <v>-2.8105544176584292E-6</v>
      </c>
      <c r="AU81">
        <f t="shared" si="23"/>
        <v>-7.1124234352862313E-6</v>
      </c>
      <c r="AW81">
        <v>78</v>
      </c>
      <c r="AX81">
        <f>IF(Z81&gt;0, (R81*SUMPRODUCT(K81:$K$98, X81:$X$98)-K81*$AZ$3)/Z81, 0)</f>
        <v>-1445278586217663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25</v>
      </c>
      <c r="R82">
        <f t="shared" si="27"/>
        <v>100000</v>
      </c>
      <c r="S82">
        <f t="shared" si="28"/>
        <v>-7263163866077394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-0.24744672149091501</v>
      </c>
      <c r="AC82">
        <f t="shared" si="29"/>
        <v>-0.22093457275975509</v>
      </c>
      <c r="AE82">
        <f t="shared" si="30"/>
        <v>0</v>
      </c>
      <c r="AF82">
        <f t="shared" si="31"/>
        <v>0</v>
      </c>
      <c r="AG82">
        <f t="shared" si="31"/>
        <v>-7.6046257813220345E-16</v>
      </c>
      <c r="AH82">
        <f t="shared" si="32"/>
        <v>-1.3907979056845952E-11</v>
      </c>
      <c r="AI82">
        <f t="shared" si="33"/>
        <v>-1.3908739519424084E-11</v>
      </c>
      <c r="AJ82">
        <f t="shared" si="34"/>
        <v>-2.6512148731159924E-2</v>
      </c>
      <c r="AK82">
        <f t="shared" si="49"/>
        <v>-1.7321270504364054E-2</v>
      </c>
      <c r="AL82">
        <f t="shared" si="35"/>
        <v>-4.3833419249432716E-2</v>
      </c>
      <c r="AN82">
        <f t="shared" si="36"/>
        <v>0</v>
      </c>
      <c r="AO82">
        <f t="shared" si="36"/>
        <v>0</v>
      </c>
      <c r="AP82">
        <f t="shared" si="36"/>
        <v>-9.8368048729024981E-20</v>
      </c>
      <c r="AQ82">
        <f t="shared" si="36"/>
        <v>-1.7990375870254096E-15</v>
      </c>
      <c r="AR82">
        <f t="shared" si="36"/>
        <v>-1.7991359550741389E-15</v>
      </c>
      <c r="AS82">
        <f t="shared" si="36"/>
        <v>-3.4294236341035516E-6</v>
      </c>
      <c r="AT82">
        <f t="shared" si="36"/>
        <v>-2.2405567742817938E-6</v>
      </c>
      <c r="AU82">
        <f t="shared" si="23"/>
        <v>-5.669980410184481E-6</v>
      </c>
      <c r="AW82">
        <v>79</v>
      </c>
      <c r="AX82">
        <f>IF(Z82&gt;0, (R82*SUMPRODUCT(K82:$K$98, X82:$X$98)-K82*$AZ$3)/Z82, 0)</f>
        <v>-7263163866077394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25</v>
      </c>
      <c r="R83">
        <f t="shared" si="27"/>
        <v>100000</v>
      </c>
      <c r="S83">
        <f t="shared" si="28"/>
        <v>-3.7412670690789048E+16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-0.22093457275975509</v>
      </c>
      <c r="AC83">
        <f t="shared" si="29"/>
        <v>-0.19726301139264005</v>
      </c>
      <c r="AE83">
        <f t="shared" si="30"/>
        <v>0</v>
      </c>
      <c r="AF83">
        <f t="shared" si="31"/>
        <v>0</v>
      </c>
      <c r="AG83">
        <f t="shared" si="31"/>
        <v>-1.3181564410557167E-16</v>
      </c>
      <c r="AH83">
        <f t="shared" si="32"/>
        <v>-2.484169232981239E-12</v>
      </c>
      <c r="AI83">
        <f t="shared" si="33"/>
        <v>-2.4843010486253446E-12</v>
      </c>
      <c r="AJ83">
        <f t="shared" si="34"/>
        <v>-2.367156136711504E-2</v>
      </c>
      <c r="AK83">
        <f t="shared" si="49"/>
        <v>-1.5465420093182858E-2</v>
      </c>
      <c r="AL83">
        <f t="shared" si="35"/>
        <v>-3.9136981462782203E-2</v>
      </c>
      <c r="AN83">
        <f t="shared" si="36"/>
        <v>0</v>
      </c>
      <c r="AO83">
        <f t="shared" si="36"/>
        <v>0</v>
      </c>
      <c r="AP83">
        <f t="shared" si="36"/>
        <v>-1.5223872655518617E-20</v>
      </c>
      <c r="AQ83">
        <f t="shared" si="36"/>
        <v>-2.8690582452697812E-16</v>
      </c>
      <c r="AR83">
        <f t="shared" si="36"/>
        <v>-2.8692104839963364E-16</v>
      </c>
      <c r="AS83">
        <f t="shared" si="36"/>
        <v>-2.7339155246370418E-6</v>
      </c>
      <c r="AT83">
        <f t="shared" si="36"/>
        <v>-1.7861581427629865E-6</v>
      </c>
      <c r="AU83">
        <f t="shared" si="23"/>
        <v>-4.5200736676869492E-6</v>
      </c>
      <c r="AW83">
        <v>80</v>
      </c>
      <c r="AX83">
        <f>IF(Z83&gt;0, (R83*SUMPRODUCT(K83:$K$98, X83:$X$98)-K83*$AZ$3)/Z83, 0)</f>
        <v>-3.7412670690789048E+16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25</v>
      </c>
      <c r="R84">
        <f t="shared" si="27"/>
        <v>100000</v>
      </c>
      <c r="S84">
        <f t="shared" si="28"/>
        <v>-1.9767395244084528E+17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-0.19726301139264005</v>
      </c>
      <c r="AC84">
        <f t="shared" si="29"/>
        <v>-0.17612768874342882</v>
      </c>
      <c r="AE84">
        <f t="shared" si="30"/>
        <v>0</v>
      </c>
      <c r="AF84">
        <f t="shared" si="31"/>
        <v>0</v>
      </c>
      <c r="AG84">
        <f t="shared" si="31"/>
        <v>-2.2275024929768596E-17</v>
      </c>
      <c r="AH84">
        <f t="shared" si="32"/>
        <v>-4.3288985093898939E-13</v>
      </c>
      <c r="AI84">
        <f t="shared" si="33"/>
        <v>-4.3291212596391915E-13</v>
      </c>
      <c r="AJ84">
        <f t="shared" si="34"/>
        <v>-2.1135322649211224E-2</v>
      </c>
      <c r="AK84">
        <f t="shared" si="49"/>
        <v>-1.3808410797484804E-2</v>
      </c>
      <c r="AL84">
        <f t="shared" si="35"/>
        <v>-3.4943733447128936E-2</v>
      </c>
      <c r="AN84">
        <f t="shared" si="36"/>
        <v>0</v>
      </c>
      <c r="AO84">
        <f t="shared" si="36"/>
        <v>0</v>
      </c>
      <c r="AP84">
        <f t="shared" si="36"/>
        <v>-2.2969860755034573E-21</v>
      </c>
      <c r="AQ84">
        <f t="shared" si="36"/>
        <v>-4.4639319729998417E-17</v>
      </c>
      <c r="AR84">
        <f t="shared" si="36"/>
        <v>-4.464161671607392E-17</v>
      </c>
      <c r="AS84">
        <f t="shared" si="36"/>
        <v>-2.1794607179824767E-6</v>
      </c>
      <c r="AT84">
        <f t="shared" si="36"/>
        <v>-1.4239143357485654E-6</v>
      </c>
      <c r="AU84">
        <f t="shared" si="23"/>
        <v>-3.6033750537756828E-6</v>
      </c>
      <c r="AW84">
        <v>81</v>
      </c>
      <c r="AX84">
        <f>IF(Z84&gt;0, (R84*SUMPRODUCT(K84:$K$98, X84:$X$98)-K84*$AZ$3)/Z84, 0)</f>
        <v>-1.9767395244084528E+17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25</v>
      </c>
      <c r="R85">
        <f t="shared" si="27"/>
        <v>100000</v>
      </c>
      <c r="S85">
        <f t="shared" si="28"/>
        <v>-1.0721779302279242E+18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-0.17612768874342882</v>
      </c>
      <c r="AC85">
        <f t="shared" si="29"/>
        <v>-0.15725686494949007</v>
      </c>
      <c r="AE85">
        <f t="shared" si="30"/>
        <v>0</v>
      </c>
      <c r="AF85">
        <f t="shared" si="31"/>
        <v>0</v>
      </c>
      <c r="AG85">
        <f t="shared" si="31"/>
        <v>-3.6667623095930618E-18</v>
      </c>
      <c r="AH85">
        <f t="shared" si="32"/>
        <v>-7.3542049483511389E-14</v>
      </c>
      <c r="AI85">
        <f t="shared" si="33"/>
        <v>-7.3545716245820987E-14</v>
      </c>
      <c r="AJ85">
        <f t="shared" si="34"/>
        <v>-1.8870823793938757E-2</v>
      </c>
      <c r="AK85">
        <f t="shared" si="49"/>
        <v>-1.2328938212040019E-2</v>
      </c>
      <c r="AL85">
        <f t="shared" si="35"/>
        <v>-3.1199762006052321E-2</v>
      </c>
      <c r="AN85">
        <f t="shared" si="36"/>
        <v>0</v>
      </c>
      <c r="AO85">
        <f t="shared" si="36"/>
        <v>0</v>
      </c>
      <c r="AP85">
        <f t="shared" si="36"/>
        <v>-3.3760191362105445E-22</v>
      </c>
      <c r="AQ85">
        <f t="shared" si="36"/>
        <v>-6.771078826760149E-18</v>
      </c>
      <c r="AR85">
        <f t="shared" si="36"/>
        <v>-6.7714164286737704E-18</v>
      </c>
      <c r="AS85">
        <f t="shared" si="36"/>
        <v>-1.7374527407385964E-6</v>
      </c>
      <c r="AT85">
        <f t="shared" si="36"/>
        <v>-1.1351357906158859E-6</v>
      </c>
      <c r="AU85">
        <f t="shared" si="23"/>
        <v>-2.8725885313612535E-6</v>
      </c>
      <c r="AW85">
        <v>82</v>
      </c>
      <c r="AX85">
        <f>IF(Z85&gt;0, (R85*SUMPRODUCT(K85:$K$98, X85:$X$98)-K85*$AZ$3)/Z85, 0)</f>
        <v>-1.0721779302279242E+18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25</v>
      </c>
      <c r="R86">
        <f t="shared" si="27"/>
        <v>100000</v>
      </c>
      <c r="S86">
        <f t="shared" si="28"/>
        <v>-5.9753290786115932E+18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-0.15725686494949007</v>
      </c>
      <c r="AC86">
        <f t="shared" si="29"/>
        <v>-0.14040791513347328</v>
      </c>
      <c r="AE86">
        <f t="shared" si="30"/>
        <v>0</v>
      </c>
      <c r="AF86">
        <f t="shared" si="31"/>
        <v>0</v>
      </c>
      <c r="AG86">
        <f t="shared" si="31"/>
        <v>-5.8744846219456244E-19</v>
      </c>
      <c r="AH86">
        <f t="shared" si="32"/>
        <v>-1.2170584897210274E-14</v>
      </c>
      <c r="AI86">
        <f t="shared" si="33"/>
        <v>-1.2171172345672469E-14</v>
      </c>
      <c r="AJ86">
        <f t="shared" si="34"/>
        <v>-1.6848949816016784E-2</v>
      </c>
      <c r="AK86">
        <f t="shared" si="49"/>
        <v>-1.1007980546464305E-2</v>
      </c>
      <c r="AL86">
        <f t="shared" si="35"/>
        <v>-2.785693036249326E-2</v>
      </c>
      <c r="AN86">
        <f t="shared" si="36"/>
        <v>0</v>
      </c>
      <c r="AO86">
        <f t="shared" si="36"/>
        <v>0</v>
      </c>
      <c r="AP86">
        <f t="shared" si="36"/>
        <v>-4.829185518588233E-23</v>
      </c>
      <c r="AQ86">
        <f t="shared" si="36"/>
        <v>-1.000496488130913E-18</v>
      </c>
      <c r="AR86">
        <f t="shared" si="36"/>
        <v>-1.000544779986099E-18</v>
      </c>
      <c r="AS86">
        <f t="shared" si="36"/>
        <v>-1.3850866874510524E-6</v>
      </c>
      <c r="AT86">
        <f t="shared" si="36"/>
        <v>-9.0492330246802132E-7</v>
      </c>
      <c r="AU86">
        <f t="shared" si="23"/>
        <v>-2.2900099899200741E-6</v>
      </c>
      <c r="AW86">
        <v>83</v>
      </c>
      <c r="AX86">
        <f>IF(Z86&gt;0, (R86*SUMPRODUCT(K86:$K$98, X86:$X$98)-K86*$AZ$3)/Z86, 0)</f>
        <v>-5.9753290786115932E+18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25</v>
      </c>
      <c r="R87">
        <f t="shared" si="27"/>
        <v>100000</v>
      </c>
      <c r="S87">
        <f t="shared" si="28"/>
        <v>-3.4243622874445881E+19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-0.14040791513347328</v>
      </c>
      <c r="AC87">
        <f t="shared" si="29"/>
        <v>-0.12536420994060113</v>
      </c>
      <c r="AE87">
        <f t="shared" si="30"/>
        <v>0</v>
      </c>
      <c r="AF87">
        <f t="shared" si="31"/>
        <v>0</v>
      </c>
      <c r="AG87">
        <f t="shared" si="31"/>
        <v>-9.1523763709412811E-20</v>
      </c>
      <c r="AH87">
        <f t="shared" si="32"/>
        <v>-1.960200855452816E-15</v>
      </c>
      <c r="AI87">
        <f t="shared" si="33"/>
        <v>-1.9602923792165256E-15</v>
      </c>
      <c r="AJ87">
        <f t="shared" si="34"/>
        <v>-1.5043705192872153E-2</v>
      </c>
      <c r="AK87">
        <f t="shared" si="49"/>
        <v>-9.8285540593431309E-3</v>
      </c>
      <c r="AL87">
        <f t="shared" si="35"/>
        <v>-2.4872259252217244E-2</v>
      </c>
      <c r="AN87">
        <f t="shared" si="36"/>
        <v>0</v>
      </c>
      <c r="AO87">
        <f t="shared" si="36"/>
        <v>0</v>
      </c>
      <c r="AP87">
        <f t="shared" si="36"/>
        <v>-6.7176901275523906E-24</v>
      </c>
      <c r="AQ87">
        <f t="shared" si="36"/>
        <v>-1.4387544175416009E-19</v>
      </c>
      <c r="AR87">
        <f t="shared" si="36"/>
        <v>-1.4388215944428766E-19</v>
      </c>
      <c r="AS87">
        <f t="shared" si="36"/>
        <v>-1.1041826271134045E-6</v>
      </c>
      <c r="AT87">
        <f t="shared" si="36"/>
        <v>-7.2139931638075692E-7</v>
      </c>
      <c r="AU87">
        <f t="shared" si="23"/>
        <v>-1.8255819434943053E-6</v>
      </c>
      <c r="AW87">
        <v>84</v>
      </c>
      <c r="AX87">
        <f>IF(Z87&gt;0, (R87*SUMPRODUCT(K87:$K$98, X87:$X$98)-K87*$AZ$3)/Z87, 0)</f>
        <v>-3.4243622874445881E+19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25</v>
      </c>
      <c r="R88">
        <f t="shared" si="27"/>
        <v>100000</v>
      </c>
      <c r="S88">
        <f t="shared" si="28"/>
        <v>-2.0193546379776885E+20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-0.12536420994060113</v>
      </c>
      <c r="AC88">
        <f t="shared" si="29"/>
        <v>-0.11193233030410814</v>
      </c>
      <c r="AE88">
        <f t="shared" si="30"/>
        <v>0</v>
      </c>
      <c r="AF88">
        <f t="shared" si="31"/>
        <v>0</v>
      </c>
      <c r="AG88">
        <f t="shared" si="31"/>
        <v>-1.3857438435901032E-20</v>
      </c>
      <c r="AH88">
        <f t="shared" si="32"/>
        <v>-3.0700435054567058E-16</v>
      </c>
      <c r="AI88">
        <f t="shared" si="33"/>
        <v>-3.0701820798410647E-16</v>
      </c>
      <c r="AJ88">
        <f t="shared" si="34"/>
        <v>-1.3431879636492991E-2</v>
      </c>
      <c r="AK88">
        <f t="shared" si="49"/>
        <v>-8.7754946958420801E-3</v>
      </c>
      <c r="AL88">
        <f t="shared" si="35"/>
        <v>-2.2207374332335376E-2</v>
      </c>
      <c r="AN88">
        <f t="shared" si="36"/>
        <v>0</v>
      </c>
      <c r="AO88">
        <f t="shared" si="36"/>
        <v>0</v>
      </c>
      <c r="AP88">
        <f t="shared" si="36"/>
        <v>-9.0813629005352127E-25</v>
      </c>
      <c r="AQ88">
        <f t="shared" si="36"/>
        <v>-2.0119287790774722E-20</v>
      </c>
      <c r="AR88">
        <f t="shared" si="36"/>
        <v>-2.0120195927064776E-20</v>
      </c>
      <c r="AS88">
        <f t="shared" si="36"/>
        <v>-8.8024763003300712E-7</v>
      </c>
      <c r="AT88">
        <f t="shared" si="36"/>
        <v>-5.7509511828823079E-7</v>
      </c>
      <c r="AU88">
        <f t="shared" si="23"/>
        <v>-1.4553427483212579E-6</v>
      </c>
      <c r="AW88">
        <v>85</v>
      </c>
      <c r="AX88">
        <f>IF(Z88&gt;0, (R88*SUMPRODUCT(K88:$K$98, X88:$X$98)-K88*$AZ$3)/Z88, 0)</f>
        <v>-2.0193546379776885E+20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25</v>
      </c>
      <c r="R89">
        <f t="shared" si="27"/>
        <v>100000</v>
      </c>
      <c r="S89">
        <f t="shared" si="28"/>
        <v>-1.2323073126431554E+21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-0.11193233030410814</v>
      </c>
      <c r="AC89">
        <f t="shared" si="29"/>
        <v>-9.9939580628667979E-2</v>
      </c>
      <c r="AE89">
        <f t="shared" si="30"/>
        <v>0</v>
      </c>
      <c r="AF89">
        <f t="shared" si="31"/>
        <v>0</v>
      </c>
      <c r="AG89">
        <f t="shared" si="31"/>
        <v>-2.0274889957097885E-21</v>
      </c>
      <c r="AH89">
        <f t="shared" si="32"/>
        <v>-4.6765500223328929E-17</v>
      </c>
      <c r="AI89">
        <f t="shared" si="33"/>
        <v>-4.6767527712324638E-17</v>
      </c>
      <c r="AJ89">
        <f t="shared" si="34"/>
        <v>-1.1992749675440159E-2</v>
      </c>
      <c r="AK89">
        <f t="shared" si="49"/>
        <v>-7.8352631212875706E-3</v>
      </c>
      <c r="AL89">
        <f t="shared" si="35"/>
        <v>-1.9828012796727777E-2</v>
      </c>
      <c r="AN89">
        <f t="shared" si="36"/>
        <v>0</v>
      </c>
      <c r="AO89">
        <f t="shared" si="36"/>
        <v>0</v>
      </c>
      <c r="AP89">
        <f t="shared" si="36"/>
        <v>-1.1863383126100791E-25</v>
      </c>
      <c r="AQ89">
        <f t="shared" si="36"/>
        <v>-2.7363751290737754E-21</v>
      </c>
      <c r="AR89">
        <f t="shared" si="36"/>
        <v>-2.7364937629050362E-21</v>
      </c>
      <c r="AS89">
        <f t="shared" si="36"/>
        <v>-7.0172802139110835E-7</v>
      </c>
      <c r="AT89">
        <f t="shared" si="36"/>
        <v>-4.5846230730885743E-7</v>
      </c>
      <c r="AU89">
        <f t="shared" si="23"/>
        <v>-1.1601903286999685E-6</v>
      </c>
      <c r="AW89">
        <v>86</v>
      </c>
      <c r="AX89">
        <f>IF(Z89&gt;0, (R89*SUMPRODUCT(K89:$K$98, X89:$X$98)-K89*$AZ$3)/Z89, 0)</f>
        <v>-1.2323073126431554E+21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25</v>
      </c>
      <c r="R90">
        <f t="shared" si="27"/>
        <v>100000</v>
      </c>
      <c r="S90">
        <f t="shared" si="28"/>
        <v>-7.7900696657766488E+21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-9.9939580628667979E-2</v>
      </c>
      <c r="AC90">
        <f t="shared" si="29"/>
        <v>-8.9231768418453553E-2</v>
      </c>
      <c r="AE90">
        <f t="shared" si="30"/>
        <v>0</v>
      </c>
      <c r="AF90">
        <f t="shared" si="31"/>
        <v>0</v>
      </c>
      <c r="AG90">
        <f t="shared" si="31"/>
        <v>-2.8636383320956278E-22</v>
      </c>
      <c r="AH90">
        <f t="shared" si="32"/>
        <v>-6.8834010901725117E-18</v>
      </c>
      <c r="AI90">
        <f t="shared" si="33"/>
        <v>-6.8836874540057212E-18</v>
      </c>
      <c r="AJ90">
        <f t="shared" si="34"/>
        <v>-1.0707812210214426E-2</v>
      </c>
      <c r="AK90">
        <f t="shared" si="49"/>
        <v>-6.9957706440067595E-3</v>
      </c>
      <c r="AL90">
        <f t="shared" si="35"/>
        <v>-1.7703582854221193E-2</v>
      </c>
      <c r="AN90">
        <f t="shared" si="36"/>
        <v>0</v>
      </c>
      <c r="AO90">
        <f t="shared" si="36"/>
        <v>0</v>
      </c>
      <c r="AP90">
        <f t="shared" si="36"/>
        <v>-1.4960640767667504E-26</v>
      </c>
      <c r="AQ90">
        <f t="shared" si="36"/>
        <v>-3.5961276888789363E-22</v>
      </c>
      <c r="AR90">
        <f t="shared" si="36"/>
        <v>-3.5962772952866129E-22</v>
      </c>
      <c r="AS90">
        <f t="shared" si="36"/>
        <v>-5.5941328235898294E-7</v>
      </c>
      <c r="AT90">
        <f t="shared" si="36"/>
        <v>-3.6548334447453557E-7</v>
      </c>
      <c r="AU90">
        <f t="shared" si="23"/>
        <v>-9.2489662683351882E-7</v>
      </c>
      <c r="AW90">
        <v>87</v>
      </c>
      <c r="AX90">
        <f>IF(Z90&gt;0, (R90*SUMPRODUCT(K90:$K$98, X90:$X$98)-K90*$AZ$3)/Z90, 0)</f>
        <v>-7.7900696657766488E+21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25</v>
      </c>
      <c r="R91">
        <f t="shared" si="27"/>
        <v>100000</v>
      </c>
      <c r="S91">
        <f t="shared" si="28"/>
        <v>-5.1065917068924624E+22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-8.9231768418453553E-2</v>
      </c>
      <c r="AC91">
        <f t="shared" si="29"/>
        <v>-7.9671221802190662E-2</v>
      </c>
      <c r="AE91">
        <f t="shared" si="30"/>
        <v>0</v>
      </c>
      <c r="AF91">
        <f t="shared" si="31"/>
        <v>0</v>
      </c>
      <c r="AG91">
        <f t="shared" si="31"/>
        <v>-3.9004108011345868E-23</v>
      </c>
      <c r="AH91">
        <f t="shared" si="32"/>
        <v>-9.7798434746448504E-19</v>
      </c>
      <c r="AI91">
        <f t="shared" si="33"/>
        <v>-9.7802335157249634E-19</v>
      </c>
      <c r="AJ91">
        <f t="shared" si="34"/>
        <v>-9.560546616262891E-3</v>
      </c>
      <c r="AK91">
        <f t="shared" si="49"/>
        <v>-6.2462237892917495E-3</v>
      </c>
      <c r="AL91">
        <f t="shared" si="35"/>
        <v>-1.5806770405554643E-2</v>
      </c>
      <c r="AN91">
        <f t="shared" si="36"/>
        <v>0</v>
      </c>
      <c r="AO91">
        <f t="shared" si="36"/>
        <v>0</v>
      </c>
      <c r="AP91">
        <f t="shared" si="36"/>
        <v>-1.8193839343445212E-27</v>
      </c>
      <c r="AQ91">
        <f t="shared" si="36"/>
        <v>-4.561901554830344E-23</v>
      </c>
      <c r="AR91">
        <f t="shared" si="36"/>
        <v>-4.5620834932237783E-23</v>
      </c>
      <c r="AS91">
        <f t="shared" si="36"/>
        <v>-4.459608437173019E-7</v>
      </c>
      <c r="AT91">
        <f t="shared" si="36"/>
        <v>-2.9136108456197031E-7</v>
      </c>
      <c r="AU91">
        <f t="shared" si="23"/>
        <v>-7.3732192827927231E-7</v>
      </c>
      <c r="AW91">
        <v>88</v>
      </c>
      <c r="AX91">
        <f>IF(Z91&gt;0, (R91*SUMPRODUCT(K91:$K$98, X91:$X$98)-K91*$AZ$3)/Z91, 0)</f>
        <v>-5.1065917068924624E+22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25</v>
      </c>
      <c r="R92">
        <f t="shared" si="27"/>
        <v>100000</v>
      </c>
      <c r="S92">
        <f t="shared" si="28"/>
        <v>-3.4749552482609254E+23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-7.9671221802190662E-2</v>
      </c>
      <c r="AC92">
        <f t="shared" si="29"/>
        <v>-7.1135019466241664E-2</v>
      </c>
      <c r="AE92">
        <f t="shared" si="30"/>
        <v>0</v>
      </c>
      <c r="AF92">
        <f t="shared" si="31"/>
        <v>0</v>
      </c>
      <c r="AG92">
        <f t="shared" si="31"/>
        <v>-5.11769320639754E-24</v>
      </c>
      <c r="AH92">
        <f t="shared" si="32"/>
        <v>-1.3398549489933947E-19</v>
      </c>
      <c r="AI92">
        <f t="shared" si="33"/>
        <v>-1.3399061259254586E-19</v>
      </c>
      <c r="AJ92">
        <f t="shared" si="34"/>
        <v>-8.5362023359489975E-3</v>
      </c>
      <c r="AK92">
        <f t="shared" si="49"/>
        <v>-5.576985526153347E-3</v>
      </c>
      <c r="AL92">
        <f t="shared" si="35"/>
        <v>-1.4113187862102344E-2</v>
      </c>
      <c r="AN92">
        <f t="shared" si="36"/>
        <v>0</v>
      </c>
      <c r="AO92">
        <f t="shared" si="36"/>
        <v>0</v>
      </c>
      <c r="AP92">
        <f t="shared" si="36"/>
        <v>-2.1314258556329731E-28</v>
      </c>
      <c r="AQ92">
        <f t="shared" si="36"/>
        <v>-5.5802514256077946E-24</v>
      </c>
      <c r="AR92">
        <f t="shared" si="36"/>
        <v>-5.5804645681933582E-24</v>
      </c>
      <c r="AS92">
        <f t="shared" si="36"/>
        <v>-3.5551725423891992E-7</v>
      </c>
      <c r="AT92">
        <f t="shared" si="36"/>
        <v>-2.3227127276942777E-7</v>
      </c>
      <c r="AU92">
        <f t="shared" si="23"/>
        <v>-5.8778852700834772E-7</v>
      </c>
      <c r="AW92">
        <v>89</v>
      </c>
      <c r="AX92">
        <f>IF(Z92&gt;0, (R92*SUMPRODUCT(K92:$K$98, X92:$X$98)-K92*$AZ$3)/Z92, 0)</f>
        <v>-3.4749552482609254E+23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25</v>
      </c>
      <c r="R93">
        <f t="shared" si="27"/>
        <v>100000</v>
      </c>
      <c r="S93">
        <f t="shared" si="28"/>
        <v>-2.4573445348906734E+24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-7.1135019466241664E-2</v>
      </c>
      <c r="AC93">
        <f t="shared" si="29"/>
        <v>-6.3513410237715756E-2</v>
      </c>
      <c r="AE93">
        <f t="shared" si="30"/>
        <v>0</v>
      </c>
      <c r="AF93">
        <f t="shared" si="31"/>
        <v>0</v>
      </c>
      <c r="AG93">
        <f t="shared" si="31"/>
        <v>-6.4615898723112359E-25</v>
      </c>
      <c r="AH93">
        <f t="shared" si="32"/>
        <v>-1.7681429148409762E-20</v>
      </c>
      <c r="AI93">
        <f t="shared" si="33"/>
        <v>-1.7682075307396994E-20</v>
      </c>
      <c r="AJ93">
        <f t="shared" si="34"/>
        <v>-7.6216092285259079E-3</v>
      </c>
      <c r="AK93">
        <f t="shared" si="49"/>
        <v>-4.9794513626369172E-3</v>
      </c>
      <c r="AL93">
        <f t="shared" si="35"/>
        <v>-1.2601060591162824E-2</v>
      </c>
      <c r="AN93">
        <f t="shared" si="36"/>
        <v>0</v>
      </c>
      <c r="AO93">
        <f t="shared" si="36"/>
        <v>0</v>
      </c>
      <c r="AP93">
        <f t="shared" si="36"/>
        <v>-2.4027984817462865E-29</v>
      </c>
      <c r="AQ93">
        <f t="shared" si="36"/>
        <v>-6.5749934540037828E-25</v>
      </c>
      <c r="AR93">
        <f t="shared" si="36"/>
        <v>-6.5752337338519576E-25</v>
      </c>
      <c r="AS93">
        <f t="shared" si="36"/>
        <v>-2.8341617844301717E-7</v>
      </c>
      <c r="AT93">
        <f t="shared" si="36"/>
        <v>-1.8516523658277088E-7</v>
      </c>
      <c r="AU93">
        <f t="shared" si="23"/>
        <v>-4.68581415025788E-7</v>
      </c>
      <c r="AW93">
        <v>90</v>
      </c>
      <c r="AX93">
        <f>IF(Z93&gt;0, (R93*SUMPRODUCT(K93:$K$98, X93:$X$98)-K93*$AZ$3)/Z93, 0)</f>
        <v>-2.4573445348906734E+24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25</v>
      </c>
      <c r="R94">
        <f t="shared" si="27"/>
        <v>100000</v>
      </c>
      <c r="S94">
        <f t="shared" si="28"/>
        <v>-1.8082541853664561E+25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-6.3513410237715756E-2</v>
      </c>
      <c r="AC94">
        <f t="shared" si="29"/>
        <v>-5.6708401997960498E-2</v>
      </c>
      <c r="AE94">
        <f t="shared" si="30"/>
        <v>0</v>
      </c>
      <c r="AF94">
        <f t="shared" si="31"/>
        <v>0</v>
      </c>
      <c r="AG94">
        <f t="shared" si="31"/>
        <v>-7.8402143980753621E-26</v>
      </c>
      <c r="AH94">
        <f t="shared" si="32"/>
        <v>-2.2451810135122348E-21</v>
      </c>
      <c r="AI94">
        <f t="shared" si="33"/>
        <v>-2.2452594156562157E-21</v>
      </c>
      <c r="AJ94">
        <f t="shared" si="34"/>
        <v>-6.8050082397552586E-3</v>
      </c>
      <c r="AK94">
        <f t="shared" si="49"/>
        <v>-4.4459387166401031E-3</v>
      </c>
      <c r="AL94">
        <f t="shared" si="35"/>
        <v>-1.1250946956395362E-2</v>
      </c>
      <c r="AN94">
        <f t="shared" si="36"/>
        <v>0</v>
      </c>
      <c r="AO94">
        <f t="shared" si="36"/>
        <v>0</v>
      </c>
      <c r="AP94">
        <f t="shared" si="36"/>
        <v>-2.6030821616289655E-30</v>
      </c>
      <c r="AQ94">
        <f t="shared" si="36"/>
        <v>-7.454376052951355E-26</v>
      </c>
      <c r="AR94">
        <f t="shared" si="36"/>
        <v>-7.4546363611675183E-26</v>
      </c>
      <c r="AS94">
        <f t="shared" si="36"/>
        <v>-2.2593764225368022E-7</v>
      </c>
      <c r="AT94">
        <f t="shared" si="36"/>
        <v>-1.4761259293907111E-7</v>
      </c>
      <c r="AU94">
        <f t="shared" si="23"/>
        <v>-3.7355023519275136E-7</v>
      </c>
      <c r="AW94">
        <v>91</v>
      </c>
      <c r="AX94">
        <f>IF(Z94&gt;0, (R94*SUMPRODUCT(K94:$K$98, X94:$X$98)-K94*$AZ$3)/Z94, 0)</f>
        <v>-1.8082541853664561E+25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25</v>
      </c>
      <c r="R95">
        <f t="shared" si="27"/>
        <v>100000</v>
      </c>
      <c r="S95">
        <f t="shared" si="28"/>
        <v>-1.3868986102223239E+26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-5.6708401997960498E-2</v>
      </c>
      <c r="AC95">
        <f t="shared" si="29"/>
        <v>-5.0632501783893301E-2</v>
      </c>
      <c r="AE95">
        <f t="shared" si="30"/>
        <v>0</v>
      </c>
      <c r="AF95">
        <f t="shared" si="31"/>
        <v>0</v>
      </c>
      <c r="AG95">
        <f t="shared" si="31"/>
        <v>-9.126929216508618E-27</v>
      </c>
      <c r="AH95">
        <f t="shared" si="32"/>
        <v>-2.739647732977499E-22</v>
      </c>
      <c r="AI95">
        <f t="shared" si="33"/>
        <v>-2.739739002269664E-22</v>
      </c>
      <c r="AJ95">
        <f t="shared" si="34"/>
        <v>-6.0759002140671967E-3</v>
      </c>
      <c r="AK95">
        <f t="shared" si="49"/>
        <v>-3.9695881398572356E-3</v>
      </c>
      <c r="AL95">
        <f t="shared" si="35"/>
        <v>-1.0045488353924433E-2</v>
      </c>
      <c r="AN95">
        <f t="shared" si="36"/>
        <v>0</v>
      </c>
      <c r="AO95">
        <f t="shared" si="36"/>
        <v>0</v>
      </c>
      <c r="AP95">
        <f t="shared" si="36"/>
        <v>-2.7056187300657817E-31</v>
      </c>
      <c r="AQ95">
        <f t="shared" si="36"/>
        <v>-8.1215072937332445E-27</v>
      </c>
      <c r="AR95">
        <f t="shared" si="36"/>
        <v>-8.1217778556062502E-27</v>
      </c>
      <c r="AS95">
        <f t="shared" si="36"/>
        <v>-1.8011610511294664E-7</v>
      </c>
      <c r="AT95">
        <f t="shared" si="36"/>
        <v>-1.1767585534045849E-7</v>
      </c>
      <c r="AU95">
        <f t="shared" si="23"/>
        <v>-2.9779196045340513E-7</v>
      </c>
      <c r="AW95">
        <v>92</v>
      </c>
      <c r="AX95">
        <f>IF(Z95&gt;0, (R95*SUMPRODUCT(K95:$K$98, X95:$X$98)-K95*$AZ$3)/Z95, 0)</f>
        <v>-1.3868986102223239E+26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25</v>
      </c>
      <c r="R96">
        <f t="shared" si="27"/>
        <v>100000</v>
      </c>
      <c r="S96">
        <f t="shared" si="28"/>
        <v>-1.1107085426849166E+27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-5.0632501783893301E-2</v>
      </c>
      <c r="AC96">
        <f t="shared" si="29"/>
        <v>-4.5207590878476152E-2</v>
      </c>
      <c r="AE96">
        <f t="shared" si="30"/>
        <v>0</v>
      </c>
      <c r="AF96">
        <f t="shared" si="31"/>
        <v>0</v>
      </c>
      <c r="AG96">
        <f t="shared" si="31"/>
        <v>-1.0175394610992143E-27</v>
      </c>
      <c r="AH96">
        <f t="shared" si="32"/>
        <v>-3.2072481852977271E-23</v>
      </c>
      <c r="AI96">
        <f t="shared" si="33"/>
        <v>-3.2073499392438369E-23</v>
      </c>
      <c r="AJ96">
        <f t="shared" si="34"/>
        <v>-5.424910905417149E-3</v>
      </c>
      <c r="AK96">
        <f t="shared" si="49"/>
        <v>-3.5442751248725315E-3</v>
      </c>
      <c r="AL96">
        <f t="shared" si="35"/>
        <v>-8.969186030289681E-3</v>
      </c>
      <c r="AN96">
        <f t="shared" si="36"/>
        <v>0</v>
      </c>
      <c r="AO96">
        <f t="shared" si="36"/>
        <v>0</v>
      </c>
      <c r="AP96">
        <f t="shared" si="36"/>
        <v>-2.6932405968476618E-32</v>
      </c>
      <c r="AQ96">
        <f t="shared" si="36"/>
        <v>-8.4889985568506625E-28</v>
      </c>
      <c r="AR96">
        <f t="shared" si="36"/>
        <v>-8.4892678809103462E-28</v>
      </c>
      <c r="AS96">
        <f t="shared" si="36"/>
        <v>-1.4358745624437733E-7</v>
      </c>
      <c r="AT96">
        <f t="shared" si="36"/>
        <v>-9.3810471412993034E-8</v>
      </c>
      <c r="AU96">
        <f t="shared" si="23"/>
        <v>-2.3739792765737038E-7</v>
      </c>
      <c r="AW96">
        <v>93</v>
      </c>
      <c r="AX96">
        <f>IF(Z96&gt;0, (R96*SUMPRODUCT(K96:$K$98, X96:$X$98)-K96*$AZ$3)/Z96, 0)</f>
        <v>-1.1107085426849166E+27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25</v>
      </c>
      <c r="R97">
        <f t="shared" si="27"/>
        <v>100000</v>
      </c>
      <c r="S97">
        <f t="shared" si="28"/>
        <v>-9.3062284864719956E+27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-4.5207590878476152E-2</v>
      </c>
      <c r="AC97">
        <f t="shared" si="29"/>
        <v>-4.0363920427210855E-2</v>
      </c>
      <c r="AE97">
        <f t="shared" si="30"/>
        <v>0</v>
      </c>
      <c r="AF97">
        <f t="shared" si="31"/>
        <v>0</v>
      </c>
      <c r="AG97">
        <f t="shared" si="31"/>
        <v>-1.0843254194189916E-28</v>
      </c>
      <c r="AH97">
        <f t="shared" si="32"/>
        <v>-3.5957260981852922E-24</v>
      </c>
      <c r="AI97">
        <f t="shared" si="33"/>
        <v>-3.5958345307272341E-24</v>
      </c>
      <c r="AJ97">
        <f t="shared" si="34"/>
        <v>-4.8436704512652973E-3</v>
      </c>
      <c r="AK97">
        <f t="shared" si="49"/>
        <v>-3.1645313614933309E-3</v>
      </c>
      <c r="AL97">
        <f t="shared" si="35"/>
        <v>-8.0082018127586273E-3</v>
      </c>
      <c r="AN97">
        <f t="shared" si="36"/>
        <v>0</v>
      </c>
      <c r="AO97">
        <f t="shared" si="36"/>
        <v>0</v>
      </c>
      <c r="AP97">
        <f t="shared" si="36"/>
        <v>-2.5625096402178728E-33</v>
      </c>
      <c r="AQ97">
        <f t="shared" si="36"/>
        <v>-8.4975253970527986E-29</v>
      </c>
      <c r="AR97">
        <f t="shared" si="36"/>
        <v>-8.4977816480168202E-29</v>
      </c>
      <c r="AS97">
        <f t="shared" si="36"/>
        <v>-1.144670410111423E-7</v>
      </c>
      <c r="AT97">
        <f t="shared" si="36"/>
        <v>-7.4785133460613046E-8</v>
      </c>
      <c r="AU97">
        <f t="shared" si="23"/>
        <v>-1.8925217447175532E-7</v>
      </c>
      <c r="AW97">
        <v>94</v>
      </c>
      <c r="AX97">
        <f>IF(Z97&gt;0, (R97*SUMPRODUCT(K97:$K$98, X97:$X$98)-K97*$AZ$3)/Z97, 0)</f>
        <v>-9.3062284864719956E+27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-4.0363920427210855E-2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-4.3373016776759668E-25</v>
      </c>
      <c r="AI98">
        <f t="shared" si="33"/>
        <v>-4.3373016776759668E-25</v>
      </c>
      <c r="AJ98">
        <f t="shared" si="34"/>
        <v>-4.0363920427210855E-2</v>
      </c>
      <c r="AK98">
        <f t="shared" si="49"/>
        <v>-2.8254744299047599E-3</v>
      </c>
      <c r="AL98">
        <f t="shared" si="35"/>
        <v>-4.3189394857115614E-2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-9.1518201436352606E-30</v>
      </c>
      <c r="AR98">
        <f t="shared" si="36"/>
        <v>-9.1518201436352606E-30</v>
      </c>
      <c r="AS98">
        <f t="shared" si="36"/>
        <v>-8.5168929323766681E-7</v>
      </c>
      <c r="AT98">
        <f t="shared" si="36"/>
        <v>-5.9618250526636679E-8</v>
      </c>
      <c r="AU98">
        <f t="shared" si="36"/>
        <v>-9.1130754376430346E-7</v>
      </c>
      <c r="AW98">
        <v>95</v>
      </c>
    </row>
    <row r="100" spans="5:50" x14ac:dyDescent="0.25">
      <c r="AN100" s="8">
        <f t="shared" ref="AN100:AU100" si="50">SUM(AN3:AN98)</f>
        <v>2666.3987251697727</v>
      </c>
      <c r="AO100" s="8">
        <f t="shared" si="50"/>
        <v>-266.63987251697728</v>
      </c>
      <c r="AP100" s="8">
        <f t="shared" si="50"/>
        <v>-1687.0635903530228</v>
      </c>
      <c r="AQ100" s="8">
        <f t="shared" si="50"/>
        <v>-1707.9984504139843</v>
      </c>
      <c r="AR100" s="8">
        <f t="shared" si="50"/>
        <v>-995.30318811421262</v>
      </c>
      <c r="AS100" s="8">
        <f t="shared" si="50"/>
        <v>-407.05117366577008</v>
      </c>
      <c r="AT100" s="8">
        <f t="shared" si="50"/>
        <v>237.44651797169914</v>
      </c>
      <c r="AU100" s="8">
        <f t="shared" si="50"/>
        <v>-1164.9078438082834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5078.6753978847382</v>
      </c>
      <c r="K3">
        <v>1</v>
      </c>
      <c r="L3" s="2">
        <v>0</v>
      </c>
      <c r="O3">
        <f>$C$3</f>
        <v>5078.6753978847382</v>
      </c>
      <c r="P3">
        <f>O3*C5</f>
        <v>507.86753978847383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5078.6753978847382</v>
      </c>
      <c r="AF3">
        <f t="shared" ref="AF3:AG34" si="4">-$Z3*P3</f>
        <v>-507.86753978847383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3048.3752710962644</v>
      </c>
      <c r="AJ3">
        <f t="shared" ref="AJ3:AJ66" si="7">AB3-AC3</f>
        <v>0</v>
      </c>
      <c r="AL3">
        <f t="shared" ref="AL3:AL66" si="8">SUM(AI3:AK3)</f>
        <v>3048.3752710962644</v>
      </c>
      <c r="AN3">
        <f t="shared" ref="AN3:AU34" si="9">AE3*$K3</f>
        <v>5078.6753978847382</v>
      </c>
      <c r="AO3">
        <f t="shared" si="9"/>
        <v>-507.86753978847383</v>
      </c>
      <c r="AP3">
        <f t="shared" si="9"/>
        <v>-1522.432587</v>
      </c>
      <c r="AQ3">
        <f t="shared" si="9"/>
        <v>0</v>
      </c>
      <c r="AR3">
        <f t="shared" si="9"/>
        <v>3048.3752710962644</v>
      </c>
      <c r="AS3">
        <f t="shared" si="9"/>
        <v>0</v>
      </c>
      <c r="AT3">
        <f t="shared" si="9"/>
        <v>0</v>
      </c>
      <c r="AU3">
        <f t="shared" si="9"/>
        <v>3048.3752710962644</v>
      </c>
      <c r="AW3">
        <v>0</v>
      </c>
      <c r="AX3">
        <f>IF(Z3&gt;0, (R3*SUMPRODUCT(K3:$K$98, X3:$X$98)-K3*$AZ$3)/Z3, 0)</f>
        <v>0</v>
      </c>
      <c r="AZ3">
        <f>C6*SUMPRODUCT(X4:X89, K4:K89)/1</f>
        <v>3498.599787545576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100000</v>
      </c>
      <c r="S4">
        <f t="shared" si="1"/>
        <v>379.12739755452532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374.849977237026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-374.849977237026</v>
      </c>
      <c r="AK4">
        <f>G4*SUM(AB4, AE4:AF4)</f>
        <v>0</v>
      </c>
      <c r="AL4">
        <f t="shared" si="8"/>
        <v>-503.07767723702602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-114.48901785714284</v>
      </c>
      <c r="AR4">
        <f t="shared" si="9"/>
        <v>-114.48901785714284</v>
      </c>
      <c r="AS4">
        <f t="shared" si="9"/>
        <v>-334.68747967591605</v>
      </c>
      <c r="AT4">
        <f t="shared" si="9"/>
        <v>0</v>
      </c>
      <c r="AU4">
        <f t="shared" si="9"/>
        <v>-449.17649753305892</v>
      </c>
      <c r="AW4">
        <v>1</v>
      </c>
      <c r="AX4">
        <f>IF(Z4&gt;0, (R4*SUMPRODUCT(K4:$K$98, X4:$X$98)-K4*$AZ$3)/Z4, 0)</f>
        <v>379.12739755452532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25</v>
      </c>
      <c r="R5">
        <f t="shared" si="0"/>
        <v>100000</v>
      </c>
      <c r="S5">
        <f t="shared" si="1"/>
        <v>608.73723402638859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374.849977237026</v>
      </c>
      <c r="AC5">
        <f t="shared" si="2"/>
        <v>595.04843905579992</v>
      </c>
      <c r="AE5">
        <f t="shared" si="3"/>
        <v>0</v>
      </c>
      <c r="AF5">
        <f t="shared" si="4"/>
        <v>0</v>
      </c>
      <c r="AG5">
        <f t="shared" si="4"/>
        <v>-24.43782003936056</v>
      </c>
      <c r="AH5">
        <f t="shared" si="5"/>
        <v>-131.77441955776629</v>
      </c>
      <c r="AI5">
        <f t="shared" si="6"/>
        <v>-156.21223959712685</v>
      </c>
      <c r="AJ5">
        <f t="shared" si="7"/>
        <v>-220.19846181877392</v>
      </c>
      <c r="AK5">
        <f>G5*SUM(AB5, AE5:AF5)</f>
        <v>26.239498406591821</v>
      </c>
      <c r="AL5">
        <f t="shared" si="8"/>
        <v>-350.17120300930901</v>
      </c>
      <c r="AN5">
        <f t="shared" si="9"/>
        <v>0</v>
      </c>
      <c r="AO5">
        <f t="shared" si="9"/>
        <v>0</v>
      </c>
      <c r="AP5">
        <f t="shared" si="9"/>
        <v>-19.481680516071872</v>
      </c>
      <c r="AQ5">
        <f t="shared" si="9"/>
        <v>-105.04976048929072</v>
      </c>
      <c r="AR5">
        <f t="shared" si="9"/>
        <v>-124.53144100536259</v>
      </c>
      <c r="AS5">
        <f t="shared" si="9"/>
        <v>-175.54086560807869</v>
      </c>
      <c r="AT5">
        <f t="shared" si="9"/>
        <v>20.917967479744753</v>
      </c>
      <c r="AU5">
        <f t="shared" si="9"/>
        <v>-279.15433913369657</v>
      </c>
      <c r="AW5">
        <v>2</v>
      </c>
      <c r="AX5">
        <f>IF(Z5&gt;0, (R5*SUMPRODUCT(K5:$K$98, X5:$X$98)-K5*$AZ$3)/Z5, 0)</f>
        <v>608.73723402638859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25</v>
      </c>
      <c r="R6">
        <f t="shared" si="0"/>
        <v>100000</v>
      </c>
      <c r="S6">
        <f t="shared" si="1"/>
        <v>816.28077159131908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595.04843905579992</v>
      </c>
      <c r="AC6">
        <f t="shared" si="2"/>
        <v>788.82678542000622</v>
      </c>
      <c r="AE6">
        <f t="shared" si="3"/>
        <v>0</v>
      </c>
      <c r="AF6">
        <f t="shared" si="4"/>
        <v>0</v>
      </c>
      <c r="AG6">
        <f t="shared" si="4"/>
        <v>-24.15917454120008</v>
      </c>
      <c r="AH6">
        <f t="shared" si="5"/>
        <v>-137.0691910674893</v>
      </c>
      <c r="AI6">
        <f t="shared" si="6"/>
        <v>-161.22836560868939</v>
      </c>
      <c r="AJ6">
        <f t="shared" si="7"/>
        <v>-193.7783463642063</v>
      </c>
      <c r="AK6">
        <f>G6*SUM(AB6, AE6:AF6)</f>
        <v>41.653390733906001</v>
      </c>
      <c r="AL6">
        <f t="shared" si="8"/>
        <v>-313.35332123898968</v>
      </c>
      <c r="AN6">
        <f t="shared" si="9"/>
        <v>0</v>
      </c>
      <c r="AO6">
        <f t="shared" si="9"/>
        <v>0</v>
      </c>
      <c r="AP6">
        <f t="shared" si="9"/>
        <v>-17.196023241902843</v>
      </c>
      <c r="AQ6">
        <f t="shared" si="9"/>
        <v>-97.563142785601315</v>
      </c>
      <c r="AR6">
        <f t="shared" si="9"/>
        <v>-114.75916602750416</v>
      </c>
      <c r="AS6">
        <f t="shared" si="9"/>
        <v>-137.92759939598776</v>
      </c>
      <c r="AT6">
        <f t="shared" si="9"/>
        <v>29.64806077884845</v>
      </c>
      <c r="AU6">
        <f t="shared" si="9"/>
        <v>-223.03870464464345</v>
      </c>
      <c r="AW6">
        <v>3</v>
      </c>
      <c r="AX6">
        <f>IF(Z6&gt;0, (R6*SUMPRODUCT(K6:$K$98, X6:$X$98)-K6*$AZ$3)/Z6, 0)</f>
        <v>816.28077159131908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25</v>
      </c>
      <c r="R7">
        <f t="shared" si="0"/>
        <v>100000</v>
      </c>
      <c r="S7">
        <f t="shared" si="1"/>
        <v>1002.9350517737525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788.82678542000622</v>
      </c>
      <c r="AC7">
        <f t="shared" si="2"/>
        <v>958.07445232502687</v>
      </c>
      <c r="AE7">
        <f t="shared" si="3"/>
        <v>0</v>
      </c>
      <c r="AF7">
        <f t="shared" si="4"/>
        <v>0</v>
      </c>
      <c r="AG7">
        <f t="shared" si="4"/>
        <v>-23.881767085281673</v>
      </c>
      <c r="AH7">
        <f t="shared" si="5"/>
        <v>-143.26284202563667</v>
      </c>
      <c r="AI7">
        <f t="shared" si="6"/>
        <v>-167.14460911091834</v>
      </c>
      <c r="AJ7">
        <f t="shared" si="7"/>
        <v>-169.24766690502065</v>
      </c>
      <c r="AK7">
        <f>G7*SUM(AB7, AE7:AF7)</f>
        <v>55.217874979400442</v>
      </c>
      <c r="AL7">
        <f t="shared" si="8"/>
        <v>-281.17440103653854</v>
      </c>
      <c r="AN7">
        <f t="shared" si="9"/>
        <v>0</v>
      </c>
      <c r="AO7">
        <f t="shared" si="9"/>
        <v>0</v>
      </c>
      <c r="AP7">
        <f t="shared" si="9"/>
        <v>-15.177294726949956</v>
      </c>
      <c r="AQ7">
        <f t="shared" si="9"/>
        <v>-91.046126070947508</v>
      </c>
      <c r="AR7">
        <f t="shared" si="9"/>
        <v>-106.22342079789746</v>
      </c>
      <c r="AS7">
        <f t="shared" si="9"/>
        <v>-107.55995204597967</v>
      </c>
      <c r="AT7">
        <f t="shared" si="9"/>
        <v>35.091957800506776</v>
      </c>
      <c r="AU7">
        <f t="shared" si="9"/>
        <v>-178.69141504337034</v>
      </c>
      <c r="AW7">
        <v>4</v>
      </c>
      <c r="AX7">
        <f>IF(Z7&gt;0, (R7*SUMPRODUCT(K7:$K$98, X7:$X$98)-K7*$AZ$3)/Z7, 0)</f>
        <v>1002.9350517737525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25</v>
      </c>
      <c r="R8">
        <f t="shared" si="0"/>
        <v>100000</v>
      </c>
      <c r="S8">
        <f t="shared" si="1"/>
        <v>1170.5410639671256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958.07445232502687</v>
      </c>
      <c r="AC8">
        <f t="shared" si="2"/>
        <v>1105.2522634778495</v>
      </c>
      <c r="AE8">
        <f t="shared" si="3"/>
        <v>0</v>
      </c>
      <c r="AF8">
        <f t="shared" si="4"/>
        <v>0</v>
      </c>
      <c r="AG8">
        <f t="shared" si="4"/>
        <v>-23.605585004681441</v>
      </c>
      <c r="AH8">
        <f t="shared" si="5"/>
        <v>-149.45763898965649</v>
      </c>
      <c r="AI8">
        <f t="shared" si="6"/>
        <v>-173.06322399433793</v>
      </c>
      <c r="AJ8">
        <f t="shared" si="7"/>
        <v>-147.17781115282264</v>
      </c>
      <c r="AK8">
        <f t="shared" ref="AK8:AK71" si="22">G8*SUM(AB8:AB8, AE8:AF8)</f>
        <v>67.065211662751892</v>
      </c>
      <c r="AL8">
        <f t="shared" si="8"/>
        <v>-253.17582348440868</v>
      </c>
      <c r="AN8">
        <f t="shared" si="9"/>
        <v>0</v>
      </c>
      <c r="AO8">
        <f t="shared" si="9"/>
        <v>0</v>
      </c>
      <c r="AP8">
        <f t="shared" si="9"/>
        <v>-13.394442876604508</v>
      </c>
      <c r="AQ8">
        <f t="shared" si="9"/>
        <v>-84.80627815502632</v>
      </c>
      <c r="AR8">
        <f t="shared" si="9"/>
        <v>-98.20072103163082</v>
      </c>
      <c r="AS8">
        <f t="shared" si="9"/>
        <v>-83.512642613991943</v>
      </c>
      <c r="AT8">
        <f t="shared" si="9"/>
        <v>38.054602181897643</v>
      </c>
      <c r="AU8">
        <f t="shared" si="9"/>
        <v>-143.65876146372514</v>
      </c>
      <c r="AW8">
        <v>5</v>
      </c>
      <c r="AX8">
        <f>IF(Z8&gt;0, (R8*SUMPRODUCT(K8:$K$98, X8:$X$98)-K8*$AZ$3)/Z8, 0)</f>
        <v>1170.5410639671256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25</v>
      </c>
      <c r="R9">
        <f t="shared" si="0"/>
        <v>100000</v>
      </c>
      <c r="S9">
        <f t="shared" si="1"/>
        <v>1321.385226861694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1105.2522634778495</v>
      </c>
      <c r="AC9">
        <f t="shared" si="2"/>
        <v>1233.1459292726176</v>
      </c>
      <c r="AE9">
        <f t="shared" si="3"/>
        <v>0</v>
      </c>
      <c r="AF9">
        <f t="shared" si="4"/>
        <v>0</v>
      </c>
      <c r="AG9">
        <f t="shared" si="4"/>
        <v>-23.330553123432335</v>
      </c>
      <c r="AH9">
        <f t="shared" si="5"/>
        <v>-155.90412480915879</v>
      </c>
      <c r="AI9">
        <f t="shared" si="6"/>
        <v>-179.23467793259113</v>
      </c>
      <c r="AJ9">
        <f t="shared" si="7"/>
        <v>-127.89366579476814</v>
      </c>
      <c r="AK9">
        <f t="shared" si="22"/>
        <v>77.367658443449471</v>
      </c>
      <c r="AL9">
        <f t="shared" si="8"/>
        <v>-229.76068528390979</v>
      </c>
      <c r="AN9">
        <f t="shared" si="9"/>
        <v>0</v>
      </c>
      <c r="AO9">
        <f t="shared" si="9"/>
        <v>0</v>
      </c>
      <c r="AP9">
        <f t="shared" si="9"/>
        <v>-11.819984286611566</v>
      </c>
      <c r="AQ9">
        <f t="shared" si="9"/>
        <v>-78.985881548233067</v>
      </c>
      <c r="AR9">
        <f t="shared" si="9"/>
        <v>-90.805865834844639</v>
      </c>
      <c r="AS9">
        <f t="shared" si="9"/>
        <v>-64.794911293080943</v>
      </c>
      <c r="AT9">
        <f t="shared" si="9"/>
        <v>39.196863540068811</v>
      </c>
      <c r="AU9">
        <f t="shared" si="9"/>
        <v>-116.40391358785676</v>
      </c>
      <c r="AW9">
        <v>6</v>
      </c>
      <c r="AX9">
        <f>IF(Z9&gt;0, (R9*SUMPRODUCT(K9:$K$98, X9:$X$98)-K9*$AZ$3)/Z9, 0)</f>
        <v>1321.385226861694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25</v>
      </c>
      <c r="R10">
        <f t="shared" si="0"/>
        <v>100000</v>
      </c>
      <c r="S10">
        <f t="shared" si="1"/>
        <v>1457.3733175011173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1233.1459292726176</v>
      </c>
      <c r="AC10">
        <f t="shared" si="2"/>
        <v>1344.070711965272</v>
      </c>
      <c r="AE10">
        <f t="shared" si="3"/>
        <v>0</v>
      </c>
      <c r="AF10">
        <f t="shared" si="4"/>
        <v>0</v>
      </c>
      <c r="AG10">
        <f t="shared" si="4"/>
        <v>-23.056390147685025</v>
      </c>
      <c r="AH10">
        <f t="shared" si="5"/>
        <v>-163.42977805194357</v>
      </c>
      <c r="AI10">
        <f t="shared" si="6"/>
        <v>-186.48616819962859</v>
      </c>
      <c r="AJ10">
        <f t="shared" si="7"/>
        <v>-110.92478269265439</v>
      </c>
      <c r="AK10">
        <f t="shared" si="22"/>
        <v>86.320215049083245</v>
      </c>
      <c r="AL10">
        <f t="shared" si="8"/>
        <v>-211.09073584319975</v>
      </c>
      <c r="AN10">
        <f t="shared" si="9"/>
        <v>0</v>
      </c>
      <c r="AO10">
        <f t="shared" si="9"/>
        <v>0</v>
      </c>
      <c r="AP10">
        <f t="shared" si="9"/>
        <v>-10.429539991806605</v>
      </c>
      <c r="AQ10">
        <f t="shared" si="9"/>
        <v>-73.927331864479342</v>
      </c>
      <c r="AR10">
        <f t="shared" si="9"/>
        <v>-84.356871856285949</v>
      </c>
      <c r="AS10">
        <f t="shared" si="9"/>
        <v>-50.176738412437643</v>
      </c>
      <c r="AT10">
        <f t="shared" si="9"/>
        <v>39.046881545164716</v>
      </c>
      <c r="AU10">
        <f t="shared" si="9"/>
        <v>-95.486728723558883</v>
      </c>
      <c r="AW10">
        <v>7</v>
      </c>
      <c r="AX10">
        <f>IF(Z10&gt;0, (R10*SUMPRODUCT(K10:$K$98, X10:$X$98)-K10*$AZ$3)/Z10, 0)</f>
        <v>1457.3733175011173</v>
      </c>
    </row>
    <row r="11" spans="1:52" x14ac:dyDescent="0.25">
      <c r="A11" t="s">
        <v>33</v>
      </c>
      <c r="C11" s="12">
        <f>AU91</f>
        <v>-1031.4197816400117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25</v>
      </c>
      <c r="R11">
        <f t="shared" si="0"/>
        <v>100000</v>
      </c>
      <c r="S11">
        <f t="shared" si="1"/>
        <v>1579.7922341078292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1344.070711965272</v>
      </c>
      <c r="AC11">
        <f t="shared" si="2"/>
        <v>1439.706473173014</v>
      </c>
      <c r="AE11">
        <f t="shared" si="3"/>
        <v>0</v>
      </c>
      <c r="AF11">
        <f t="shared" si="4"/>
        <v>0</v>
      </c>
      <c r="AG11">
        <f t="shared" si="4"/>
        <v>-22.783161641284952</v>
      </c>
      <c r="AH11">
        <f t="shared" si="5"/>
        <v>-170.65841969289264</v>
      </c>
      <c r="AI11">
        <f t="shared" si="6"/>
        <v>-193.44158133417758</v>
      </c>
      <c r="AJ11">
        <f t="shared" si="7"/>
        <v>-95.635761207742007</v>
      </c>
      <c r="AK11">
        <f t="shared" si="22"/>
        <v>94.084949837569056</v>
      </c>
      <c r="AL11">
        <f t="shared" si="8"/>
        <v>-194.99239270435055</v>
      </c>
      <c r="AN11">
        <f t="shared" si="9"/>
        <v>0</v>
      </c>
      <c r="AO11">
        <f t="shared" si="9"/>
        <v>0</v>
      </c>
      <c r="AP11">
        <f t="shared" si="9"/>
        <v>-9.2017368672579103</v>
      </c>
      <c r="AQ11">
        <f t="shared" si="9"/>
        <v>-68.926073427423432</v>
      </c>
      <c r="AR11">
        <f t="shared" si="9"/>
        <v>-78.127810294681339</v>
      </c>
      <c r="AS11">
        <f t="shared" si="9"/>
        <v>-38.625679946846979</v>
      </c>
      <c r="AT11">
        <f t="shared" si="9"/>
        <v>37.999333244674418</v>
      </c>
      <c r="AU11">
        <f t="shared" si="9"/>
        <v>-78.754156996853908</v>
      </c>
      <c r="AW11">
        <v>8</v>
      </c>
      <c r="AX11">
        <f>IF(Z11&gt;0, (R11*SUMPRODUCT(K11:$K$98, X11:$X$98)-K11*$AZ$3)/Z11, 0)</f>
        <v>1579.7922341078292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25</v>
      </c>
      <c r="R12">
        <f t="shared" si="0"/>
        <v>100000</v>
      </c>
      <c r="S12">
        <f t="shared" si="1"/>
        <v>1690.5116137153766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1439.706473173014</v>
      </c>
      <c r="AC12">
        <f t="shared" si="2"/>
        <v>1522.1760185600738</v>
      </c>
      <c r="AE12">
        <f t="shared" si="3"/>
        <v>0</v>
      </c>
      <c r="AF12">
        <f t="shared" si="4"/>
        <v>0</v>
      </c>
      <c r="AG12">
        <f t="shared" si="4"/>
        <v>-22.510582095538851</v>
      </c>
      <c r="AH12">
        <f t="shared" si="5"/>
        <v>-178.99171733301324</v>
      </c>
      <c r="AI12">
        <f t="shared" si="6"/>
        <v>-201.50229942855208</v>
      </c>
      <c r="AJ12">
        <f t="shared" si="7"/>
        <v>-82.469545387059725</v>
      </c>
      <c r="AK12">
        <f t="shared" si="22"/>
        <v>100.77945312211099</v>
      </c>
      <c r="AL12">
        <f t="shared" si="8"/>
        <v>-183.19239169350081</v>
      </c>
      <c r="AN12">
        <f t="shared" si="9"/>
        <v>0</v>
      </c>
      <c r="AO12">
        <f t="shared" si="9"/>
        <v>0</v>
      </c>
      <c r="AP12">
        <f t="shared" si="9"/>
        <v>-8.117541571822164</v>
      </c>
      <c r="AQ12">
        <f t="shared" si="9"/>
        <v>-64.546207658953747</v>
      </c>
      <c r="AR12">
        <f t="shared" si="9"/>
        <v>-72.663749230775906</v>
      </c>
      <c r="AS12">
        <f t="shared" si="9"/>
        <v>-29.739344822247123</v>
      </c>
      <c r="AT12">
        <f t="shared" si="9"/>
        <v>36.342081107994375</v>
      </c>
      <c r="AU12">
        <f t="shared" si="9"/>
        <v>-66.061012945028651</v>
      </c>
      <c r="AW12">
        <v>9</v>
      </c>
      <c r="AX12">
        <f>IF(Z12&gt;0, (R12*SUMPRODUCT(K12:$K$98, X12:$X$98)-K12*$AZ$3)/Z12, 0)</f>
        <v>1690.5116137153766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25</v>
      </c>
      <c r="R13">
        <f t="shared" si="0"/>
        <v>100000</v>
      </c>
      <c r="S13">
        <f t="shared" si="1"/>
        <v>1790.5932004801857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1522.1760185600738</v>
      </c>
      <c r="AC13">
        <f t="shared" si="2"/>
        <v>1592.8044705569091</v>
      </c>
      <c r="AE13">
        <f t="shared" si="3"/>
        <v>0</v>
      </c>
      <c r="AF13">
        <f t="shared" si="4"/>
        <v>0</v>
      </c>
      <c r="AG13">
        <f t="shared" si="4"/>
        <v>-22.238502722586077</v>
      </c>
      <c r="AH13">
        <f t="shared" si="5"/>
        <v>-187.89420798955189</v>
      </c>
      <c r="AI13">
        <f t="shared" si="6"/>
        <v>-210.13271071213796</v>
      </c>
      <c r="AJ13">
        <f t="shared" si="7"/>
        <v>-70.628451996835338</v>
      </c>
      <c r="AK13">
        <f t="shared" si="22"/>
        <v>106.55232129920518</v>
      </c>
      <c r="AL13">
        <f t="shared" si="8"/>
        <v>-174.20884140976813</v>
      </c>
      <c r="AN13">
        <f t="shared" si="9"/>
        <v>0</v>
      </c>
      <c r="AO13">
        <f t="shared" si="9"/>
        <v>0</v>
      </c>
      <c r="AP13">
        <f t="shared" si="9"/>
        <v>-7.1602026985220446</v>
      </c>
      <c r="AQ13">
        <f t="shared" si="9"/>
        <v>-60.49690628304144</v>
      </c>
      <c r="AR13">
        <f t="shared" si="9"/>
        <v>-67.657108981563482</v>
      </c>
      <c r="AS13">
        <f t="shared" si="9"/>
        <v>-22.740471284811683</v>
      </c>
      <c r="AT13">
        <f t="shared" si="9"/>
        <v>34.306995754956851</v>
      </c>
      <c r="AU13">
        <f t="shared" si="9"/>
        <v>-56.090584511418321</v>
      </c>
      <c r="AW13">
        <v>10</v>
      </c>
      <c r="AX13">
        <f>IF(Z13&gt;0, (R13*SUMPRODUCT(K13:$K$98, X13:$X$98)-K13*$AZ$3)/Z13, 0)</f>
        <v>1790.5932004801857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25</v>
      </c>
      <c r="R14">
        <f t="shared" si="0"/>
        <v>100000</v>
      </c>
      <c r="S14">
        <f t="shared" si="1"/>
        <v>1881.2520097510426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1592.8044705569091</v>
      </c>
      <c r="AC14">
        <f t="shared" si="2"/>
        <v>1652.9992246808217</v>
      </c>
      <c r="AE14">
        <f t="shared" si="3"/>
        <v>0</v>
      </c>
      <c r="AF14">
        <f t="shared" si="4"/>
        <v>0</v>
      </c>
      <c r="AG14">
        <f t="shared" si="4"/>
        <v>-21.966743638184514</v>
      </c>
      <c r="AH14">
        <f t="shared" si="5"/>
        <v>-197.49622870280777</v>
      </c>
      <c r="AI14">
        <f t="shared" si="6"/>
        <v>-219.46297234099228</v>
      </c>
      <c r="AJ14">
        <f t="shared" si="7"/>
        <v>-60.194754123912617</v>
      </c>
      <c r="AK14">
        <f t="shared" si="22"/>
        <v>111.49631293898365</v>
      </c>
      <c r="AL14">
        <f t="shared" si="8"/>
        <v>-168.16141352592126</v>
      </c>
      <c r="AN14">
        <f t="shared" si="9"/>
        <v>0</v>
      </c>
      <c r="AO14">
        <f t="shared" si="9"/>
        <v>0</v>
      </c>
      <c r="AP14">
        <f t="shared" si="9"/>
        <v>-6.3149138808431688</v>
      </c>
      <c r="AQ14">
        <f t="shared" si="9"/>
        <v>-56.775446401695838</v>
      </c>
      <c r="AR14">
        <f t="shared" si="9"/>
        <v>-63.090360282539002</v>
      </c>
      <c r="AS14">
        <f t="shared" si="9"/>
        <v>-17.304553402729724</v>
      </c>
      <c r="AT14">
        <f t="shared" si="9"/>
        <v>32.052525665083628</v>
      </c>
      <c r="AU14">
        <f t="shared" si="9"/>
        <v>-48.342388020185105</v>
      </c>
      <c r="AW14">
        <v>11</v>
      </c>
      <c r="AX14">
        <f>IF(Z14&gt;0, (R14*SUMPRODUCT(K14:$K$98, X14:$X$98)-K14*$AZ$3)/Z14, 0)</f>
        <v>1881.2520097510426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25</v>
      </c>
      <c r="R15">
        <f t="shared" si="0"/>
        <v>100000</v>
      </c>
      <c r="S15">
        <f t="shared" si="1"/>
        <v>1963.5501924048647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1652.9992246808217</v>
      </c>
      <c r="AC15">
        <f t="shared" si="2"/>
        <v>1703.9841893567636</v>
      </c>
      <c r="AE15">
        <f t="shared" si="3"/>
        <v>0</v>
      </c>
      <c r="AF15">
        <f t="shared" si="4"/>
        <v>0</v>
      </c>
      <c r="AG15">
        <f t="shared" si="4"/>
        <v>-21.695195212578234</v>
      </c>
      <c r="AH15">
        <f t="shared" si="5"/>
        <v>-207.52395689773309</v>
      </c>
      <c r="AI15">
        <f t="shared" si="6"/>
        <v>-229.21915211031131</v>
      </c>
      <c r="AJ15">
        <f t="shared" si="7"/>
        <v>-50.98496467594191</v>
      </c>
      <c r="AK15">
        <f t="shared" si="22"/>
        <v>115.70994572765753</v>
      </c>
      <c r="AL15">
        <f t="shared" si="8"/>
        <v>-164.4941710585957</v>
      </c>
      <c r="AN15">
        <f t="shared" si="9"/>
        <v>0</v>
      </c>
      <c r="AO15">
        <f t="shared" si="9"/>
        <v>0</v>
      </c>
      <c r="AP15">
        <f t="shared" si="9"/>
        <v>-5.5686162476568777</v>
      </c>
      <c r="AQ15">
        <f t="shared" si="9"/>
        <v>-53.266230925120546</v>
      </c>
      <c r="AR15">
        <f t="shared" si="9"/>
        <v>-58.834847172777422</v>
      </c>
      <c r="AS15">
        <f t="shared" si="9"/>
        <v>-13.086570547014766</v>
      </c>
      <c r="AT15">
        <f t="shared" si="9"/>
        <v>29.699861074352416</v>
      </c>
      <c r="AU15">
        <f t="shared" si="9"/>
        <v>-42.221556645439776</v>
      </c>
      <c r="AW15">
        <v>12</v>
      </c>
      <c r="AX15">
        <f>IF(Z15&gt;0, (R15*SUMPRODUCT(K15:$K$98, X15:$X$98)-K15*$AZ$3)/Z15, 0)</f>
        <v>1963.5501924048647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25</v>
      </c>
      <c r="R16">
        <f t="shared" si="0"/>
        <v>100000</v>
      </c>
      <c r="S16">
        <f t="shared" si="1"/>
        <v>2038.5815536161933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1703.9841893567636</v>
      </c>
      <c r="AC16">
        <f t="shared" si="2"/>
        <v>1746.9326111795333</v>
      </c>
      <c r="AE16">
        <f t="shared" si="3"/>
        <v>0</v>
      </c>
      <c r="AF16">
        <f t="shared" si="4"/>
        <v>0</v>
      </c>
      <c r="AG16">
        <f t="shared" si="4"/>
        <v>-21.423383922030119</v>
      </c>
      <c r="AH16">
        <f t="shared" si="5"/>
        <v>-219.43735368933531</v>
      </c>
      <c r="AI16">
        <f t="shared" si="6"/>
        <v>-240.86073761136544</v>
      </c>
      <c r="AJ16">
        <f t="shared" si="7"/>
        <v>-42.94842182276966</v>
      </c>
      <c r="AK16">
        <f t="shared" si="22"/>
        <v>119.27889325497347</v>
      </c>
      <c r="AL16">
        <f t="shared" si="8"/>
        <v>-164.53026617916163</v>
      </c>
      <c r="AN16">
        <f t="shared" si="9"/>
        <v>0</v>
      </c>
      <c r="AO16">
        <f t="shared" si="9"/>
        <v>0</v>
      </c>
      <c r="AP16">
        <f t="shared" si="9"/>
        <v>-4.9096866601712801</v>
      </c>
      <c r="AQ16">
        <f t="shared" si="9"/>
        <v>-50.289377815982455</v>
      </c>
      <c r="AR16">
        <f t="shared" si="9"/>
        <v>-55.199064476153737</v>
      </c>
      <c r="AS16">
        <f t="shared" si="9"/>
        <v>-9.8426697885867647</v>
      </c>
      <c r="AT16">
        <f t="shared" si="9"/>
        <v>27.335643761288797</v>
      </c>
      <c r="AU16">
        <f t="shared" si="9"/>
        <v>-37.706090503451705</v>
      </c>
      <c r="AW16">
        <v>13</v>
      </c>
      <c r="AX16">
        <f>IF(Z16&gt;0, (R16*SUMPRODUCT(K16:$K$98, X16:$X$98)-K16*$AZ$3)/Z16, 0)</f>
        <v>2038.5815536161933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25</v>
      </c>
      <c r="R17">
        <f t="shared" si="0"/>
        <v>100000</v>
      </c>
      <c r="S17">
        <f t="shared" si="1"/>
        <v>2106.944252232799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1746.9326111795333</v>
      </c>
      <c r="AC17">
        <f t="shared" si="2"/>
        <v>1782.5491733170243</v>
      </c>
      <c r="AE17">
        <f t="shared" si="3"/>
        <v>0</v>
      </c>
      <c r="AF17">
        <f t="shared" si="4"/>
        <v>0</v>
      </c>
      <c r="AG17">
        <f t="shared" si="4"/>
        <v>-21.150882034823624</v>
      </c>
      <c r="AH17">
        <f t="shared" si="5"/>
        <v>-233.07219194476343</v>
      </c>
      <c r="AI17">
        <f t="shared" si="6"/>
        <v>-254.22307397958707</v>
      </c>
      <c r="AJ17">
        <f t="shared" si="7"/>
        <v>-35.616562137490973</v>
      </c>
      <c r="AK17">
        <f t="shared" si="22"/>
        <v>122.28528278256734</v>
      </c>
      <c r="AL17">
        <f t="shared" si="8"/>
        <v>-167.55435333451072</v>
      </c>
      <c r="AN17">
        <f t="shared" si="9"/>
        <v>0</v>
      </c>
      <c r="AO17">
        <f t="shared" si="9"/>
        <v>0</v>
      </c>
      <c r="AP17">
        <f t="shared" si="9"/>
        <v>-4.3278895186266837</v>
      </c>
      <c r="AQ17">
        <f t="shared" si="9"/>
        <v>-47.691188241715324</v>
      </c>
      <c r="AR17">
        <f t="shared" si="9"/>
        <v>-52.019077760342007</v>
      </c>
      <c r="AS17">
        <f t="shared" si="9"/>
        <v>-7.2878542705960765</v>
      </c>
      <c r="AT17">
        <f t="shared" si="9"/>
        <v>25.021991648651667</v>
      </c>
      <c r="AU17">
        <f t="shared" si="9"/>
        <v>-34.284940382286422</v>
      </c>
      <c r="AW17">
        <v>14</v>
      </c>
      <c r="AX17">
        <f>IF(Z17&gt;0, (R17*SUMPRODUCT(K17:$K$98, X17:$X$98)-K17*$AZ$3)/Z17, 0)</f>
        <v>2106.944252232799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25</v>
      </c>
      <c r="R18">
        <f t="shared" si="0"/>
        <v>100000</v>
      </c>
      <c r="S18">
        <f t="shared" si="1"/>
        <v>2172.1667203899406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1782.5491733170243</v>
      </c>
      <c r="AC18">
        <f t="shared" si="2"/>
        <v>1811.5597171766249</v>
      </c>
      <c r="AE18">
        <f t="shared" si="3"/>
        <v>0</v>
      </c>
      <c r="AF18">
        <f t="shared" si="4"/>
        <v>0</v>
      </c>
      <c r="AG18">
        <f t="shared" si="4"/>
        <v>-20.84968547961433</v>
      </c>
      <c r="AH18">
        <f t="shared" si="5"/>
        <v>-358.75093944424538</v>
      </c>
      <c r="AI18">
        <f t="shared" si="6"/>
        <v>-379.6006249238597</v>
      </c>
      <c r="AJ18">
        <f t="shared" si="7"/>
        <v>-29.010543859600602</v>
      </c>
      <c r="AK18">
        <f t="shared" si="22"/>
        <v>124.77844213219171</v>
      </c>
      <c r="AL18">
        <f t="shared" si="8"/>
        <v>-283.83272665126856</v>
      </c>
      <c r="AN18">
        <f t="shared" si="9"/>
        <v>0</v>
      </c>
      <c r="AO18">
        <f t="shared" si="9"/>
        <v>0</v>
      </c>
      <c r="AP18">
        <f t="shared" si="9"/>
        <v>-3.809159585660002</v>
      </c>
      <c r="AQ18">
        <f t="shared" si="9"/>
        <v>-65.542455361482794</v>
      </c>
      <c r="AR18">
        <f t="shared" si="9"/>
        <v>-69.351614947142792</v>
      </c>
      <c r="AS18">
        <f t="shared" si="9"/>
        <v>-5.300117900390104</v>
      </c>
      <c r="AT18">
        <f t="shared" si="9"/>
        <v>22.796554863922672</v>
      </c>
      <c r="AU18">
        <f t="shared" si="9"/>
        <v>-51.855177983610226</v>
      </c>
      <c r="AW18">
        <v>15</v>
      </c>
      <c r="AX18">
        <f>IF(Z18&gt;0, (R18*SUMPRODUCT(K18:$K$98, X18:$X$98)-K18*$AZ$3)/Z18, 0)</f>
        <v>2172.1667203899406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25</v>
      </c>
      <c r="R19">
        <f t="shared" si="0"/>
        <v>100000</v>
      </c>
      <c r="S19">
        <f t="shared" si="1"/>
        <v>2210.8679396215384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1811.5597171766249</v>
      </c>
      <c r="AC19">
        <f t="shared" si="2"/>
        <v>1814.5009511913172</v>
      </c>
      <c r="AE19">
        <f t="shared" si="3"/>
        <v>0</v>
      </c>
      <c r="AF19">
        <f t="shared" si="4"/>
        <v>0</v>
      </c>
      <c r="AG19">
        <f t="shared" si="4"/>
        <v>-20.517970778276425</v>
      </c>
      <c r="AH19">
        <f t="shared" si="5"/>
        <v>-492.87138616705357</v>
      </c>
      <c r="AI19">
        <f t="shared" si="6"/>
        <v>-513.38935694532995</v>
      </c>
      <c r="AJ19">
        <f t="shared" si="7"/>
        <v>-2.941234014692327</v>
      </c>
      <c r="AK19">
        <f t="shared" si="22"/>
        <v>126.80918020236375</v>
      </c>
      <c r="AL19">
        <f t="shared" si="8"/>
        <v>-389.52141075765854</v>
      </c>
      <c r="AN19">
        <f t="shared" si="9"/>
        <v>0</v>
      </c>
      <c r="AO19">
        <f t="shared" si="9"/>
        <v>0</v>
      </c>
      <c r="AP19">
        <f t="shared" si="9"/>
        <v>-3.3469254909992823</v>
      </c>
      <c r="AQ19">
        <f t="shared" si="9"/>
        <v>-80.397999586450069</v>
      </c>
      <c r="AR19">
        <f t="shared" si="9"/>
        <v>-83.744925077449352</v>
      </c>
      <c r="AS19">
        <f t="shared" si="9"/>
        <v>-0.47977898034587424</v>
      </c>
      <c r="AT19">
        <f t="shared" si="9"/>
        <v>20.685324211562477</v>
      </c>
      <c r="AU19">
        <f t="shared" si="9"/>
        <v>-63.539379846232748</v>
      </c>
      <c r="AW19">
        <v>16</v>
      </c>
      <c r="AX19">
        <f>IF(Z19&gt;0, (R19*SUMPRODUCT(K19:$K$98, X19:$X$98)-K19*$AZ$3)/Z19, 0)</f>
        <v>2210.8679396215384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25</v>
      </c>
      <c r="R20">
        <f t="shared" si="0"/>
        <v>100000</v>
      </c>
      <c r="S20">
        <f t="shared" si="1"/>
        <v>2226.8299470816246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1814.5009511913172</v>
      </c>
      <c r="AC20">
        <f t="shared" si="2"/>
        <v>1795.2491028335946</v>
      </c>
      <c r="AE20">
        <f t="shared" si="3"/>
        <v>0</v>
      </c>
      <c r="AF20">
        <f t="shared" si="4"/>
        <v>0</v>
      </c>
      <c r="AG20">
        <f t="shared" si="4"/>
        <v>-20.154761987846907</v>
      </c>
      <c r="AH20">
        <f t="shared" si="5"/>
        <v>-632.11633058701034</v>
      </c>
      <c r="AI20">
        <f t="shared" si="6"/>
        <v>-652.27109257485722</v>
      </c>
      <c r="AJ20">
        <f t="shared" si="7"/>
        <v>19.251848357722565</v>
      </c>
      <c r="AK20">
        <f t="shared" si="22"/>
        <v>127.01506658339221</v>
      </c>
      <c r="AL20">
        <f t="shared" si="8"/>
        <v>-506.00417763374242</v>
      </c>
      <c r="AN20">
        <f t="shared" si="9"/>
        <v>0</v>
      </c>
      <c r="AO20">
        <f t="shared" si="9"/>
        <v>0</v>
      </c>
      <c r="AP20">
        <f t="shared" si="9"/>
        <v>-2.9354270263468041</v>
      </c>
      <c r="AQ20">
        <f t="shared" si="9"/>
        <v>-92.064166360245054</v>
      </c>
      <c r="AR20">
        <f t="shared" si="9"/>
        <v>-94.999593386591854</v>
      </c>
      <c r="AS20">
        <f t="shared" si="9"/>
        <v>2.8039227657694736</v>
      </c>
      <c r="AT20">
        <f t="shared" si="9"/>
        <v>18.499025660880971</v>
      </c>
      <c r="AU20">
        <f t="shared" si="9"/>
        <v>-73.696644959941409</v>
      </c>
      <c r="AW20">
        <v>17</v>
      </c>
      <c r="AX20">
        <f>IF(Z20&gt;0, (R20*SUMPRODUCT(K20:$K$98, X20:$X$98)-K20*$AZ$3)/Z20, 0)</f>
        <v>2226.8299470816246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25</v>
      </c>
      <c r="R21">
        <f t="shared" si="0"/>
        <v>100000</v>
      </c>
      <c r="S21">
        <f t="shared" si="1"/>
        <v>2224.3161758917295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1795.2491028335946</v>
      </c>
      <c r="AC21">
        <f t="shared" si="2"/>
        <v>1757.7797143561422</v>
      </c>
      <c r="AE21">
        <f t="shared" si="3"/>
        <v>0</v>
      </c>
      <c r="AF21">
        <f t="shared" si="4"/>
        <v>0</v>
      </c>
      <c r="AG21">
        <f t="shared" si="4"/>
        <v>-19.756405737276168</v>
      </c>
      <c r="AH21">
        <f t="shared" si="5"/>
        <v>-787.23452276906642</v>
      </c>
      <c r="AI21">
        <f t="shared" si="6"/>
        <v>-806.99092850634258</v>
      </c>
      <c r="AJ21">
        <f t="shared" si="7"/>
        <v>37.469388477452412</v>
      </c>
      <c r="AK21">
        <f t="shared" si="22"/>
        <v>125.66743719835164</v>
      </c>
      <c r="AL21">
        <f t="shared" si="8"/>
        <v>-643.85410283053852</v>
      </c>
      <c r="AN21">
        <f t="shared" si="9"/>
        <v>0</v>
      </c>
      <c r="AO21">
        <f t="shared" si="9"/>
        <v>0</v>
      </c>
      <c r="AP21">
        <f t="shared" si="9"/>
        <v>-2.5691149042647963</v>
      </c>
      <c r="AQ21">
        <f t="shared" si="9"/>
        <v>-102.3716546670111</v>
      </c>
      <c r="AR21">
        <f t="shared" si="9"/>
        <v>-104.94076957127589</v>
      </c>
      <c r="AS21">
        <f t="shared" si="9"/>
        <v>4.8725039195506268</v>
      </c>
      <c r="AT21">
        <f t="shared" si="9"/>
        <v>16.341742024354559</v>
      </c>
      <c r="AU21">
        <f t="shared" si="9"/>
        <v>-83.72652362737071</v>
      </c>
      <c r="AW21">
        <v>18</v>
      </c>
      <c r="AX21">
        <f>IF(Z21&gt;0, (R21*SUMPRODUCT(K21:$K$98, X21:$X$98)-K21*$AZ$3)/Z21, 0)</f>
        <v>2224.3161758917295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25</v>
      </c>
      <c r="R22">
        <f t="shared" si="0"/>
        <v>100000</v>
      </c>
      <c r="S22">
        <f t="shared" si="1"/>
        <v>2205.2206275120761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1757.7797143561422</v>
      </c>
      <c r="AC22">
        <f t="shared" si="2"/>
        <v>1704.1533970844814</v>
      </c>
      <c r="AE22">
        <f t="shared" si="3"/>
        <v>0</v>
      </c>
      <c r="AF22">
        <f t="shared" si="4"/>
        <v>0</v>
      </c>
      <c r="AG22">
        <f t="shared" si="4"/>
        <v>-19.319534016502267</v>
      </c>
      <c r="AH22">
        <f t="shared" si="5"/>
        <v>-957.23065360455439</v>
      </c>
      <c r="AI22">
        <f t="shared" si="6"/>
        <v>-976.55018762105669</v>
      </c>
      <c r="AJ22">
        <f t="shared" si="7"/>
        <v>53.62631727166081</v>
      </c>
      <c r="AK22">
        <f t="shared" si="22"/>
        <v>123.04458000492997</v>
      </c>
      <c r="AL22">
        <f t="shared" si="8"/>
        <v>-799.87929034446597</v>
      </c>
      <c r="AN22">
        <f t="shared" si="9"/>
        <v>0</v>
      </c>
      <c r="AO22">
        <f t="shared" si="9"/>
        <v>0</v>
      </c>
      <c r="AP22">
        <f t="shared" si="9"/>
        <v>-2.2431288256799604</v>
      </c>
      <c r="AQ22">
        <f t="shared" si="9"/>
        <v>-111.14096593068793</v>
      </c>
      <c r="AR22">
        <f t="shared" si="9"/>
        <v>-113.3840947563679</v>
      </c>
      <c r="AS22">
        <f t="shared" si="9"/>
        <v>6.2263788549129666</v>
      </c>
      <c r="AT22">
        <f t="shared" si="9"/>
        <v>14.286309598201798</v>
      </c>
      <c r="AU22">
        <f t="shared" si="9"/>
        <v>-92.871406303253139</v>
      </c>
      <c r="AW22">
        <v>19</v>
      </c>
      <c r="AX22">
        <f>IF(Z22&gt;0, (R22*SUMPRODUCT(K22:$K$98, X22:$X$98)-K22*$AZ$3)/Z22, 0)</f>
        <v>2205.2206275120761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25</v>
      </c>
      <c r="R23">
        <f t="shared" si="0"/>
        <v>100000</v>
      </c>
      <c r="S23">
        <f t="shared" si="1"/>
        <v>2171.3814237521037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1704.1533970844814</v>
      </c>
      <c r="AC23">
        <f t="shared" si="2"/>
        <v>1636.535053828213</v>
      </c>
      <c r="AE23">
        <f t="shared" si="3"/>
        <v>0</v>
      </c>
      <c r="AF23">
        <f t="shared" si="4"/>
        <v>0</v>
      </c>
      <c r="AG23">
        <f t="shared" si="4"/>
        <v>-18.842095588626631</v>
      </c>
      <c r="AH23">
        <f t="shared" si="5"/>
        <v>-1136.9723508424536</v>
      </c>
      <c r="AI23">
        <f t="shared" si="6"/>
        <v>-1155.8144464310801</v>
      </c>
      <c r="AJ23">
        <f t="shared" si="7"/>
        <v>67.618343256268417</v>
      </c>
      <c r="AK23">
        <f t="shared" si="22"/>
        <v>119.29073779591371</v>
      </c>
      <c r="AL23">
        <f t="shared" si="8"/>
        <v>-968.90536537889795</v>
      </c>
      <c r="AN23">
        <f t="shared" si="9"/>
        <v>0</v>
      </c>
      <c r="AO23">
        <f t="shared" si="9"/>
        <v>0</v>
      </c>
      <c r="AP23">
        <f t="shared" si="9"/>
        <v>-1.9532990970140307</v>
      </c>
      <c r="AQ23">
        <f t="shared" si="9"/>
        <v>-117.86624559802259</v>
      </c>
      <c r="AR23">
        <f t="shared" si="9"/>
        <v>-119.8195446950366</v>
      </c>
      <c r="AS23">
        <f t="shared" si="9"/>
        <v>7.0097749054929235</v>
      </c>
      <c r="AT23">
        <f t="shared" si="9"/>
        <v>12.366484891390975</v>
      </c>
      <c r="AU23">
        <f t="shared" si="9"/>
        <v>-100.4432848981527</v>
      </c>
      <c r="AW23">
        <v>20</v>
      </c>
      <c r="AX23">
        <f>IF(Z23&gt;0, (R23*SUMPRODUCT(K23:$K$98, X23:$X$98)-K23*$AZ$3)/Z23, 0)</f>
        <v>2171.3814237521037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25</v>
      </c>
      <c r="R24">
        <f t="shared" si="0"/>
        <v>100000</v>
      </c>
      <c r="S24">
        <f t="shared" si="1"/>
        <v>2125.3526566140663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1636.535053828213</v>
      </c>
      <c r="AC24">
        <f t="shared" si="2"/>
        <v>1557.5282927609233</v>
      </c>
      <c r="AE24">
        <f t="shared" si="3"/>
        <v>0</v>
      </c>
      <c r="AF24">
        <f t="shared" si="4"/>
        <v>0</v>
      </c>
      <c r="AG24">
        <f t="shared" si="4"/>
        <v>-18.32082181648676</v>
      </c>
      <c r="AH24">
        <f t="shared" si="5"/>
        <v>-1331.4112650144173</v>
      </c>
      <c r="AI24">
        <f t="shared" si="6"/>
        <v>-1349.7320868309041</v>
      </c>
      <c r="AJ24">
        <f t="shared" si="7"/>
        <v>79.006761067289744</v>
      </c>
      <c r="AK24">
        <f t="shared" si="22"/>
        <v>114.55745376797492</v>
      </c>
      <c r="AL24">
        <f t="shared" si="8"/>
        <v>-1156.1678719956394</v>
      </c>
      <c r="AN24">
        <f t="shared" si="9"/>
        <v>0</v>
      </c>
      <c r="AO24">
        <f t="shared" si="9"/>
        <v>0</v>
      </c>
      <c r="AP24">
        <f t="shared" si="9"/>
        <v>-1.6957681529775734</v>
      </c>
      <c r="AQ24">
        <f t="shared" si="9"/>
        <v>-123.23490967502826</v>
      </c>
      <c r="AR24">
        <f t="shared" si="9"/>
        <v>-124.93067782800584</v>
      </c>
      <c r="AS24">
        <f t="shared" si="9"/>
        <v>7.3128351244185694</v>
      </c>
      <c r="AT24">
        <f t="shared" si="9"/>
        <v>10.603393435720061</v>
      </c>
      <c r="AU24">
        <f t="shared" si="9"/>
        <v>-107.01444926786721</v>
      </c>
      <c r="AW24">
        <v>21</v>
      </c>
      <c r="AX24">
        <f>IF(Z24&gt;0, (R24*SUMPRODUCT(K24:$K$98, X24:$X$98)-K24*$AZ$3)/Z24, 0)</f>
        <v>2125.3526566140663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25</v>
      </c>
      <c r="R25">
        <f t="shared" si="0"/>
        <v>100000</v>
      </c>
      <c r="S25">
        <f t="shared" si="1"/>
        <v>2068.6864498003029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1557.5282927609233</v>
      </c>
      <c r="AC25">
        <f t="shared" si="2"/>
        <v>1468.9893514169055</v>
      </c>
      <c r="AE25">
        <f t="shared" si="3"/>
        <v>0</v>
      </c>
      <c r="AF25">
        <f t="shared" si="4"/>
        <v>0</v>
      </c>
      <c r="AG25">
        <f t="shared" si="4"/>
        <v>-17.752682524201674</v>
      </c>
      <c r="AH25">
        <f t="shared" si="5"/>
        <v>-1539.7242964808743</v>
      </c>
      <c r="AI25">
        <f t="shared" si="6"/>
        <v>-1557.4769790050759</v>
      </c>
      <c r="AJ25">
        <f t="shared" si="7"/>
        <v>88.538941344017758</v>
      </c>
      <c r="AK25">
        <f t="shared" si="22"/>
        <v>109.02698049326463</v>
      </c>
      <c r="AL25">
        <f t="shared" si="8"/>
        <v>-1359.9110571677936</v>
      </c>
      <c r="AN25">
        <f t="shared" si="9"/>
        <v>0</v>
      </c>
      <c r="AO25">
        <f t="shared" si="9"/>
        <v>0</v>
      </c>
      <c r="AP25">
        <f t="shared" si="9"/>
        <v>-1.4671262506285521</v>
      </c>
      <c r="AQ25">
        <f t="shared" si="9"/>
        <v>-127.2466812279264</v>
      </c>
      <c r="AR25">
        <f t="shared" si="9"/>
        <v>-128.71380747855494</v>
      </c>
      <c r="AS25">
        <f t="shared" si="9"/>
        <v>7.3170803832933125</v>
      </c>
      <c r="AT25">
        <f t="shared" si="9"/>
        <v>9.0102633723310355</v>
      </c>
      <c r="AU25">
        <f t="shared" si="9"/>
        <v>-112.38646372293061</v>
      </c>
      <c r="AW25">
        <v>22</v>
      </c>
      <c r="AX25">
        <f>IF(Z25&gt;0, (R25*SUMPRODUCT(K25:$K$98, X25:$X$98)-K25*$AZ$3)/Z25, 0)</f>
        <v>2068.6864498003029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25</v>
      </c>
      <c r="R26">
        <f t="shared" si="0"/>
        <v>100000</v>
      </c>
      <c r="S26">
        <f t="shared" si="1"/>
        <v>2002.1921548534485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1468.9893514169055</v>
      </c>
      <c r="AC26">
        <f t="shared" si="2"/>
        <v>1372.7212133416672</v>
      </c>
      <c r="AE26">
        <f t="shared" si="3"/>
        <v>0</v>
      </c>
      <c r="AF26">
        <f t="shared" si="4"/>
        <v>0</v>
      </c>
      <c r="AG26">
        <f t="shared" si="4"/>
        <v>-17.14022814960715</v>
      </c>
      <c r="AH26">
        <f t="shared" si="5"/>
        <v>-1739.7101974100324</v>
      </c>
      <c r="AI26">
        <f t="shared" si="6"/>
        <v>-1756.8504255596395</v>
      </c>
      <c r="AJ26">
        <f t="shared" si="7"/>
        <v>96.268138075238312</v>
      </c>
      <c r="AK26">
        <f t="shared" si="22"/>
        <v>102.8292545991834</v>
      </c>
      <c r="AL26">
        <f t="shared" si="8"/>
        <v>-1557.7530328852176</v>
      </c>
      <c r="AN26">
        <f t="shared" si="9"/>
        <v>0</v>
      </c>
      <c r="AO26">
        <f t="shared" si="9"/>
        <v>0</v>
      </c>
      <c r="AP26">
        <f t="shared" si="9"/>
        <v>-1.2647423960620938</v>
      </c>
      <c r="AQ26">
        <f t="shared" si="9"/>
        <v>-128.36965904543416</v>
      </c>
      <c r="AR26">
        <f t="shared" si="9"/>
        <v>-129.63440144149624</v>
      </c>
      <c r="AS26">
        <f t="shared" si="9"/>
        <v>7.1034291113857764</v>
      </c>
      <c r="AT26">
        <f t="shared" si="9"/>
        <v>7.5875604870540228</v>
      </c>
      <c r="AU26">
        <f t="shared" si="9"/>
        <v>-114.94341184305644</v>
      </c>
      <c r="AW26">
        <v>23</v>
      </c>
      <c r="AX26">
        <f>IF(Z26&gt;0, (R26*SUMPRODUCT(K26:$K$98, X26:$X$98)-K26*$AZ$3)/Z26, 0)</f>
        <v>2002.1921548534485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25</v>
      </c>
      <c r="R27">
        <f t="shared" si="0"/>
        <v>100000</v>
      </c>
      <c r="S27">
        <f t="shared" si="1"/>
        <v>1929.0530120883534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1372.7212133416672</v>
      </c>
      <c r="AC27">
        <f t="shared" si="2"/>
        <v>1272.0109678254187</v>
      </c>
      <c r="AE27">
        <f t="shared" si="3"/>
        <v>0</v>
      </c>
      <c r="AF27">
        <f t="shared" si="4"/>
        <v>0</v>
      </c>
      <c r="AG27">
        <f t="shared" si="4"/>
        <v>-16.484914616840488</v>
      </c>
      <c r="AH27">
        <f t="shared" si="5"/>
        <v>-1935.6450050823591</v>
      </c>
      <c r="AI27">
        <f t="shared" si="6"/>
        <v>-1952.1299196991997</v>
      </c>
      <c r="AJ27">
        <f t="shared" si="7"/>
        <v>100.71024551624851</v>
      </c>
      <c r="AK27">
        <f t="shared" si="22"/>
        <v>96.090484933916713</v>
      </c>
      <c r="AL27">
        <f t="shared" si="8"/>
        <v>-1755.3291892490345</v>
      </c>
      <c r="AN27">
        <f t="shared" si="9"/>
        <v>0</v>
      </c>
      <c r="AO27">
        <f t="shared" si="9"/>
        <v>0</v>
      </c>
      <c r="AP27">
        <f t="shared" si="9"/>
        <v>-1.0860608483134313</v>
      </c>
      <c r="AQ27">
        <f t="shared" si="9"/>
        <v>-127.52436425153398</v>
      </c>
      <c r="AR27">
        <f t="shared" si="9"/>
        <v>-128.61042509984742</v>
      </c>
      <c r="AS27">
        <f t="shared" si="9"/>
        <v>6.635002802349617</v>
      </c>
      <c r="AT27">
        <f t="shared" si="9"/>
        <v>6.3306432582651935</v>
      </c>
      <c r="AU27">
        <f t="shared" si="9"/>
        <v>-115.6447790392326</v>
      </c>
      <c r="AW27">
        <v>24</v>
      </c>
      <c r="AX27">
        <f>IF(Z27&gt;0, (R27*SUMPRODUCT(K27:$K$98, X27:$X$98)-K27*$AZ$3)/Z27, 0)</f>
        <v>1929.0530120883534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25</v>
      </c>
      <c r="R28">
        <f t="shared" si="0"/>
        <v>100000</v>
      </c>
      <c r="S28">
        <f t="shared" si="1"/>
        <v>1851.513229325948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1272.0109678254187</v>
      </c>
      <c r="AC28">
        <f t="shared" si="2"/>
        <v>1169.182508510658</v>
      </c>
      <c r="AE28">
        <f t="shared" si="3"/>
        <v>0</v>
      </c>
      <c r="AF28">
        <f t="shared" si="4"/>
        <v>0</v>
      </c>
      <c r="AG28">
        <f t="shared" si="4"/>
        <v>-15.786850587833825</v>
      </c>
      <c r="AH28">
        <f t="shared" si="5"/>
        <v>-2132.8595313530227</v>
      </c>
      <c r="AI28">
        <f t="shared" si="6"/>
        <v>-2148.6463819408564</v>
      </c>
      <c r="AJ28">
        <f t="shared" si="7"/>
        <v>102.82845931476072</v>
      </c>
      <c r="AK28">
        <f t="shared" si="22"/>
        <v>89.040767747779313</v>
      </c>
      <c r="AL28">
        <f t="shared" si="8"/>
        <v>-1956.7771548783164</v>
      </c>
      <c r="AN28">
        <f t="shared" si="9"/>
        <v>0</v>
      </c>
      <c r="AO28">
        <f t="shared" si="9"/>
        <v>0</v>
      </c>
      <c r="AP28">
        <f t="shared" si="9"/>
        <v>-0.92863475162277487</v>
      </c>
      <c r="AQ28">
        <f t="shared" si="9"/>
        <v>-125.46185004567491</v>
      </c>
      <c r="AR28">
        <f t="shared" si="9"/>
        <v>-126.39048479729767</v>
      </c>
      <c r="AS28">
        <f t="shared" si="9"/>
        <v>6.048709984568112</v>
      </c>
      <c r="AT28">
        <f t="shared" si="9"/>
        <v>5.2376723768756426</v>
      </c>
      <c r="AU28">
        <f t="shared" si="9"/>
        <v>-115.10410243585393</v>
      </c>
      <c r="AW28">
        <v>25</v>
      </c>
      <c r="AX28">
        <f>IF(Z28&gt;0, (R28*SUMPRODUCT(K28:$K$98, X28:$X$98)-K28*$AZ$3)/Z28, 0)</f>
        <v>1851.513229325948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25</v>
      </c>
      <c r="R29">
        <f t="shared" si="0"/>
        <v>100000</v>
      </c>
      <c r="S29">
        <f t="shared" si="1"/>
        <v>1771.4803836693934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1169.182508510658</v>
      </c>
      <c r="AC29">
        <f t="shared" si="2"/>
        <v>1065.770573587102</v>
      </c>
      <c r="AE29">
        <f t="shared" si="3"/>
        <v>0</v>
      </c>
      <c r="AF29">
        <f t="shared" si="4"/>
        <v>0</v>
      </c>
      <c r="AG29">
        <f t="shared" si="4"/>
        <v>-15.04067704350606</v>
      </c>
      <c r="AH29">
        <f t="shared" si="5"/>
        <v>-2353.2201537977094</v>
      </c>
      <c r="AI29">
        <f t="shared" si="6"/>
        <v>-2368.2608308412155</v>
      </c>
      <c r="AJ29">
        <f t="shared" si="7"/>
        <v>103.41193492355592</v>
      </c>
      <c r="AK29">
        <f t="shared" si="22"/>
        <v>81.842775595746062</v>
      </c>
      <c r="AL29">
        <f t="shared" si="8"/>
        <v>-2183.0061203219134</v>
      </c>
      <c r="AN29">
        <f t="shared" si="9"/>
        <v>0</v>
      </c>
      <c r="AO29">
        <f t="shared" si="9"/>
        <v>0</v>
      </c>
      <c r="AP29">
        <f t="shared" si="9"/>
        <v>-0.7899485325746437</v>
      </c>
      <c r="AQ29">
        <f t="shared" si="9"/>
        <v>-123.59302722480726</v>
      </c>
      <c r="AR29">
        <f t="shared" si="9"/>
        <v>-124.3829757573819</v>
      </c>
      <c r="AS29">
        <f t="shared" si="9"/>
        <v>5.4312785260446734</v>
      </c>
      <c r="AT29">
        <f t="shared" si="9"/>
        <v>4.2984488196034585</v>
      </c>
      <c r="AU29">
        <f t="shared" si="9"/>
        <v>-114.65324841173376</v>
      </c>
      <c r="AW29">
        <v>26</v>
      </c>
      <c r="AX29">
        <f>IF(Z29&gt;0, (R29*SUMPRODUCT(K29:$K$98, X29:$X$98)-K29*$AZ$3)/Z29, 0)</f>
        <v>1771.4803836693934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25</v>
      </c>
      <c r="R30">
        <f t="shared" si="0"/>
        <v>100000</v>
      </c>
      <c r="S30">
        <f t="shared" si="1"/>
        <v>1687.3805639433294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1065.770573587102</v>
      </c>
      <c r="AC30">
        <f t="shared" si="2"/>
        <v>961.86497057847248</v>
      </c>
      <c r="AE30">
        <f t="shared" si="3"/>
        <v>0</v>
      </c>
      <c r="AF30">
        <f t="shared" si="4"/>
        <v>0</v>
      </c>
      <c r="AG30">
        <f t="shared" si="4"/>
        <v>-14.250860047994138</v>
      </c>
      <c r="AH30">
        <f t="shared" si="5"/>
        <v>-2557.6409003074418</v>
      </c>
      <c r="AI30">
        <f t="shared" si="6"/>
        <v>-2571.891760355436</v>
      </c>
      <c r="AJ30">
        <f t="shared" si="7"/>
        <v>103.90560300862956</v>
      </c>
      <c r="AK30">
        <f t="shared" si="22"/>
        <v>74.603940151097149</v>
      </c>
      <c r="AL30">
        <f t="shared" si="8"/>
        <v>-2393.3822171957095</v>
      </c>
      <c r="AN30">
        <f t="shared" si="9"/>
        <v>0</v>
      </c>
      <c r="AO30">
        <f t="shared" si="9"/>
        <v>0</v>
      </c>
      <c r="AP30">
        <f t="shared" si="9"/>
        <v>-0.66827384346015872</v>
      </c>
      <c r="AQ30">
        <f t="shared" si="9"/>
        <v>-119.93693776256906</v>
      </c>
      <c r="AR30">
        <f t="shared" si="9"/>
        <v>-120.60521160602921</v>
      </c>
      <c r="AS30">
        <f t="shared" si="9"/>
        <v>4.8725056905878379</v>
      </c>
      <c r="AT30">
        <f t="shared" si="9"/>
        <v>3.4984458239110099</v>
      </c>
      <c r="AU30">
        <f t="shared" si="9"/>
        <v>-112.23426009153039</v>
      </c>
      <c r="AW30">
        <v>27</v>
      </c>
      <c r="AX30">
        <f>IF(Z30&gt;0, (R30*SUMPRODUCT(K30:$K$98, X30:$X$98)-K30*$AZ$3)/Z30, 0)</f>
        <v>1687.3805639433294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25</v>
      </c>
      <c r="R31">
        <f t="shared" si="0"/>
        <v>100000</v>
      </c>
      <c r="S31">
        <f t="shared" si="1"/>
        <v>1600.2069461457893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961.86497057847248</v>
      </c>
      <c r="AC31">
        <f t="shared" si="2"/>
        <v>859.50609015177633</v>
      </c>
      <c r="AE31">
        <f t="shared" si="3"/>
        <v>0</v>
      </c>
      <c r="AF31">
        <f t="shared" si="4"/>
        <v>0</v>
      </c>
      <c r="AG31">
        <f t="shared" si="4"/>
        <v>-13.428045857161742</v>
      </c>
      <c r="AH31">
        <f t="shared" si="5"/>
        <v>-2721.2223614098302</v>
      </c>
      <c r="AI31">
        <f t="shared" si="6"/>
        <v>-2734.6504072669918</v>
      </c>
      <c r="AJ31">
        <f t="shared" si="7"/>
        <v>102.35888042669615</v>
      </c>
      <c r="AK31">
        <f t="shared" si="22"/>
        <v>67.330547940493076</v>
      </c>
      <c r="AL31">
        <f t="shared" si="8"/>
        <v>-2564.9609788998027</v>
      </c>
      <c r="AN31">
        <f t="shared" si="9"/>
        <v>0</v>
      </c>
      <c r="AO31">
        <f t="shared" si="9"/>
        <v>0</v>
      </c>
      <c r="AP31">
        <f t="shared" si="9"/>
        <v>-0.562222446882363</v>
      </c>
      <c r="AQ31">
        <f t="shared" si="9"/>
        <v>-113.93558756182378</v>
      </c>
      <c r="AR31">
        <f t="shared" si="9"/>
        <v>-114.49781000870614</v>
      </c>
      <c r="AS31">
        <f t="shared" si="9"/>
        <v>4.2856913675896706</v>
      </c>
      <c r="AT31">
        <f t="shared" si="9"/>
        <v>2.8190807371159474</v>
      </c>
      <c r="AU31">
        <f t="shared" si="9"/>
        <v>-107.39303790400052</v>
      </c>
      <c r="AW31">
        <v>28</v>
      </c>
      <c r="AX31">
        <f>IF(Z31&gt;0, (R31*SUMPRODUCT(K31:$K$98, X31:$X$98)-K31*$AZ$3)/Z31, 0)</f>
        <v>1600.2069461457893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25</v>
      </c>
      <c r="R32">
        <f t="shared" si="0"/>
        <v>100000</v>
      </c>
      <c r="S32">
        <f t="shared" si="1"/>
        <v>1513.3848514552965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859.50609015177633</v>
      </c>
      <c r="AC32">
        <f t="shared" si="2"/>
        <v>761.26519663983879</v>
      </c>
      <c r="AE32">
        <f t="shared" si="3"/>
        <v>0</v>
      </c>
      <c r="AF32">
        <f t="shared" si="4"/>
        <v>0</v>
      </c>
      <c r="AG32">
        <f t="shared" si="4"/>
        <v>-12.575538798141682</v>
      </c>
      <c r="AH32">
        <f t="shared" si="5"/>
        <v>-2872.9064017937617</v>
      </c>
      <c r="AI32">
        <f t="shared" si="6"/>
        <v>-2885.4819405919034</v>
      </c>
      <c r="AJ32">
        <f t="shared" si="7"/>
        <v>98.240893511937543</v>
      </c>
      <c r="AK32">
        <f t="shared" si="22"/>
        <v>60.165426310624348</v>
      </c>
      <c r="AL32">
        <f t="shared" si="8"/>
        <v>-2727.0756207693416</v>
      </c>
      <c r="AN32">
        <f t="shared" si="9"/>
        <v>0</v>
      </c>
      <c r="AO32">
        <f t="shared" si="9"/>
        <v>0</v>
      </c>
      <c r="AP32">
        <f t="shared" si="9"/>
        <v>-0.47011482196370769</v>
      </c>
      <c r="AQ32">
        <f t="shared" si="9"/>
        <v>-107.39864933638081</v>
      </c>
      <c r="AR32">
        <f t="shared" si="9"/>
        <v>-107.86876415834452</v>
      </c>
      <c r="AS32">
        <f t="shared" si="9"/>
        <v>3.6725663134008126</v>
      </c>
      <c r="AT32">
        <f t="shared" si="9"/>
        <v>2.2491806619505983</v>
      </c>
      <c r="AU32">
        <f t="shared" si="9"/>
        <v>-101.94701718299312</v>
      </c>
      <c r="AW32">
        <v>29</v>
      </c>
      <c r="AX32">
        <f>IF(Z32&gt;0, (R32*SUMPRODUCT(K32:$K$98, X32:$X$98)-K32*$AZ$3)/Z32, 0)</f>
        <v>1513.3848514552965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25</v>
      </c>
      <c r="R33">
        <f t="shared" si="0"/>
        <v>100000</v>
      </c>
      <c r="S33">
        <f t="shared" si="1"/>
        <v>1427.0616258971338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761.26519663983879</v>
      </c>
      <c r="AC33">
        <f t="shared" si="2"/>
        <v>667.87966699085655</v>
      </c>
      <c r="AE33">
        <f t="shared" si="3"/>
        <v>0</v>
      </c>
      <c r="AF33">
        <f t="shared" si="4"/>
        <v>0</v>
      </c>
      <c r="AG33">
        <f t="shared" si="4"/>
        <v>-11.700259730741983</v>
      </c>
      <c r="AH33">
        <f t="shared" si="5"/>
        <v>-2998.0947176731324</v>
      </c>
      <c r="AI33">
        <f t="shared" si="6"/>
        <v>-3009.7949774038743</v>
      </c>
      <c r="AJ33">
        <f t="shared" si="7"/>
        <v>93.385529648982242</v>
      </c>
      <c r="AK33">
        <f t="shared" si="22"/>
        <v>53.288563764788719</v>
      </c>
      <c r="AL33">
        <f t="shared" si="8"/>
        <v>-2863.1208839901033</v>
      </c>
      <c r="AN33">
        <f t="shared" si="9"/>
        <v>0</v>
      </c>
      <c r="AO33">
        <f t="shared" si="9"/>
        <v>0</v>
      </c>
      <c r="AP33">
        <f t="shared" si="9"/>
        <v>-0.39053037866795892</v>
      </c>
      <c r="AQ33">
        <f t="shared" si="9"/>
        <v>-100.07017727127375</v>
      </c>
      <c r="AR33">
        <f t="shared" si="9"/>
        <v>-100.4607076499417</v>
      </c>
      <c r="AS33">
        <f t="shared" si="9"/>
        <v>3.1170151001094202</v>
      </c>
      <c r="AT33">
        <f t="shared" si="9"/>
        <v>1.7786616250111977</v>
      </c>
      <c r="AU33">
        <f t="shared" si="9"/>
        <v>-95.565030924821073</v>
      </c>
      <c r="AW33">
        <v>30</v>
      </c>
      <c r="AX33">
        <f>IF(Z33&gt;0, (R33*SUMPRODUCT(K33:$K$98, X33:$X$98)-K33*$AZ$3)/Z33, 0)</f>
        <v>1427.0616258971338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25</v>
      </c>
      <c r="R34">
        <f t="shared" si="0"/>
        <v>100000</v>
      </c>
      <c r="S34">
        <f t="shared" si="1"/>
        <v>1342.5592181139664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667.87966699085655</v>
      </c>
      <c r="AC34">
        <f t="shared" si="2"/>
        <v>580.32120372618886</v>
      </c>
      <c r="AE34">
        <f t="shared" si="3"/>
        <v>0</v>
      </c>
      <c r="AF34">
        <f t="shared" si="4"/>
        <v>0</v>
      </c>
      <c r="AG34">
        <f t="shared" si="4"/>
        <v>-10.806249659166372</v>
      </c>
      <c r="AH34">
        <f t="shared" si="5"/>
        <v>-3108.0298970727636</v>
      </c>
      <c r="AI34">
        <f t="shared" si="6"/>
        <v>-3118.8361467319301</v>
      </c>
      <c r="AJ34">
        <f t="shared" si="7"/>
        <v>87.558463264667694</v>
      </c>
      <c r="AK34">
        <f t="shared" si="22"/>
        <v>46.751576689359965</v>
      </c>
      <c r="AL34">
        <f t="shared" si="8"/>
        <v>-2984.5261067779024</v>
      </c>
      <c r="AN34">
        <f t="shared" si="9"/>
        <v>0</v>
      </c>
      <c r="AO34">
        <f t="shared" si="9"/>
        <v>0</v>
      </c>
      <c r="AP34">
        <f t="shared" si="9"/>
        <v>-0.32204480227770482</v>
      </c>
      <c r="AQ34">
        <f t="shared" si="9"/>
        <v>-92.624629750892495</v>
      </c>
      <c r="AR34">
        <f t="shared" si="9"/>
        <v>-92.946674553170212</v>
      </c>
      <c r="AS34">
        <f t="shared" si="9"/>
        <v>2.6093926088308468</v>
      </c>
      <c r="AT34">
        <f t="shared" si="9"/>
        <v>1.3932772928603021</v>
      </c>
      <c r="AU34">
        <f t="shared" ref="AU34:AU89" si="23">AL34*$K34</f>
        <v>-88.944004651479062</v>
      </c>
      <c r="AW34">
        <v>31</v>
      </c>
      <c r="AX34">
        <f>IF(Z34&gt;0, (R34*SUMPRODUCT(K34:$K$98, X34:$X$98)-K34*$AZ$3)/Z34, 0)</f>
        <v>1342.5592181139664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25</v>
      </c>
      <c r="R35">
        <f t="shared" si="0"/>
        <v>100000</v>
      </c>
      <c r="S35">
        <f t="shared" si="1"/>
        <v>1260.3141849389981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580.32120372618886</v>
      </c>
      <c r="AC35">
        <f t="shared" si="2"/>
        <v>498.86774719548026</v>
      </c>
      <c r="AE35">
        <f t="shared" si="3"/>
        <v>0</v>
      </c>
      <c r="AF35">
        <f t="shared" ref="AF35:AG66" si="24">-$Z35*P35</f>
        <v>0</v>
      </c>
      <c r="AG35">
        <f t="shared" si="24"/>
        <v>-9.8957020629666737</v>
      </c>
      <c r="AH35">
        <f t="shared" si="5"/>
        <v>-3209.9403984321393</v>
      </c>
      <c r="AI35">
        <f t="shared" ref="AI35:AI66" si="25">SUM(AE35:AH35)</f>
        <v>-3219.8361004951062</v>
      </c>
      <c r="AJ35">
        <f t="shared" si="7"/>
        <v>81.453456530708593</v>
      </c>
      <c r="AK35">
        <f t="shared" si="22"/>
        <v>40.622484260833225</v>
      </c>
      <c r="AL35">
        <f t="shared" si="8"/>
        <v>-3097.7601597035646</v>
      </c>
      <c r="AN35">
        <f t="shared" ref="AN35:AT66" si="26">AE35*$K35</f>
        <v>0</v>
      </c>
      <c r="AO35">
        <f t="shared" si="26"/>
        <v>0</v>
      </c>
      <c r="AP35">
        <f t="shared" si="26"/>
        <v>-0.26331153555168596</v>
      </c>
      <c r="AQ35">
        <f t="shared" si="26"/>
        <v>-85.412265846569653</v>
      </c>
      <c r="AR35">
        <f t="shared" si="26"/>
        <v>-85.675577382121347</v>
      </c>
      <c r="AS35">
        <f t="shared" si="26"/>
        <v>2.16736867971786</v>
      </c>
      <c r="AT35">
        <f t="shared" si="26"/>
        <v>1.0809105448590559</v>
      </c>
      <c r="AU35">
        <f t="shared" si="23"/>
        <v>-82.427298157544428</v>
      </c>
      <c r="AW35">
        <v>32</v>
      </c>
      <c r="AX35">
        <f>IF(Z35&gt;0, (R35*SUMPRODUCT(K35:$K$98, X35:$X$98)-K35*$AZ$3)/Z35, 0)</f>
        <v>1260.3141849389981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25</v>
      </c>
      <c r="R36">
        <f t="shared" si="0"/>
        <v>100000</v>
      </c>
      <c r="S36">
        <f t="shared" si="1"/>
        <v>1178.9715607891339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498.86774719548026</v>
      </c>
      <c r="AC36">
        <f t="shared" si="2"/>
        <v>423.42974315264621</v>
      </c>
      <c r="AE36">
        <f t="shared" si="3"/>
        <v>0</v>
      </c>
      <c r="AF36">
        <f t="shared" si="24"/>
        <v>0</v>
      </c>
      <c r="AG36">
        <f t="shared" si="24"/>
        <v>-8.9787946807899957</v>
      </c>
      <c r="AH36">
        <f t="shared" si="5"/>
        <v>-3271.8014461880425</v>
      </c>
      <c r="AI36">
        <f t="shared" si="25"/>
        <v>-3280.7802408688326</v>
      </c>
      <c r="AJ36">
        <f t="shared" si="7"/>
        <v>75.438004042834052</v>
      </c>
      <c r="AK36">
        <f t="shared" si="22"/>
        <v>34.920742303683625</v>
      </c>
      <c r="AL36">
        <f t="shared" si="8"/>
        <v>-3170.4214945223148</v>
      </c>
      <c r="AN36">
        <f t="shared" si="26"/>
        <v>0</v>
      </c>
      <c r="AO36">
        <f t="shared" si="26"/>
        <v>0</v>
      </c>
      <c r="AP36">
        <f t="shared" si="26"/>
        <v>-0.21331593176932065</v>
      </c>
      <c r="AQ36">
        <f t="shared" si="26"/>
        <v>-77.730630766178322</v>
      </c>
      <c r="AR36">
        <f t="shared" si="26"/>
        <v>-77.943946697947652</v>
      </c>
      <c r="AS36">
        <f t="shared" si="26"/>
        <v>1.7922370090101074</v>
      </c>
      <c r="AT36">
        <f t="shared" si="26"/>
        <v>0.82963815828464793</v>
      </c>
      <c r="AU36">
        <f t="shared" si="23"/>
        <v>-75.322071530652892</v>
      </c>
      <c r="AW36">
        <v>33</v>
      </c>
      <c r="AX36">
        <f>IF(Z36&gt;0, (R36*SUMPRODUCT(K36:$K$98, X36:$X$98)-K36*$AZ$3)/Z36, 0)</f>
        <v>1178.9715607891339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25</v>
      </c>
      <c r="R37">
        <f t="shared" si="0"/>
        <v>100000</v>
      </c>
      <c r="S37">
        <f t="shared" si="1"/>
        <v>1098.9676240185663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423.42974315264621</v>
      </c>
      <c r="AC37">
        <f t="shared" si="2"/>
        <v>354.60470328266024</v>
      </c>
      <c r="AE37">
        <f t="shared" si="3"/>
        <v>0</v>
      </c>
      <c r="AF37">
        <f t="shared" si="24"/>
        <v>0</v>
      </c>
      <c r="AG37">
        <f t="shared" si="24"/>
        <v>-8.0667686547940889</v>
      </c>
      <c r="AH37">
        <f t="shared" si="5"/>
        <v>-3288.9523167520306</v>
      </c>
      <c r="AI37">
        <f t="shared" si="25"/>
        <v>-3297.0190854068246</v>
      </c>
      <c r="AJ37">
        <f t="shared" si="7"/>
        <v>68.825039869985972</v>
      </c>
      <c r="AK37">
        <f t="shared" si="22"/>
        <v>29.640082020685238</v>
      </c>
      <c r="AL37">
        <f t="shared" si="8"/>
        <v>-3198.5539635161531</v>
      </c>
      <c r="AN37">
        <f t="shared" si="26"/>
        <v>0</v>
      </c>
      <c r="AO37">
        <f t="shared" si="26"/>
        <v>0</v>
      </c>
      <c r="AP37">
        <f t="shared" si="26"/>
        <v>-0.17111450736558712</v>
      </c>
      <c r="AQ37">
        <f t="shared" si="26"/>
        <v>-69.766157864892406</v>
      </c>
      <c r="AR37">
        <f t="shared" si="26"/>
        <v>-69.937272372257993</v>
      </c>
      <c r="AS37">
        <f t="shared" si="26"/>
        <v>1.4599356069013434</v>
      </c>
      <c r="AT37">
        <f t="shared" si="26"/>
        <v>0.62873354254816105</v>
      </c>
      <c r="AU37">
        <f t="shared" si="23"/>
        <v>-67.848603222808478</v>
      </c>
      <c r="AW37">
        <v>34</v>
      </c>
      <c r="AX37">
        <f>IF(Z37&gt;0, (R37*SUMPRODUCT(K37:$K$98, X37:$X$98)-K37*$AZ$3)/Z37, 0)</f>
        <v>1098.9676240185663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25</v>
      </c>
      <c r="R38">
        <f t="shared" si="0"/>
        <v>100000</v>
      </c>
      <c r="S38">
        <f t="shared" si="1"/>
        <v>1021.4048224867987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354.60470328266024</v>
      </c>
      <c r="AC38">
        <f t="shared" si="2"/>
        <v>292.78996586079671</v>
      </c>
      <c r="AE38">
        <f t="shared" si="3"/>
        <v>0</v>
      </c>
      <c r="AF38">
        <f t="shared" si="24"/>
        <v>0</v>
      </c>
      <c r="AG38">
        <f t="shared" si="24"/>
        <v>-7.1663545984623767</v>
      </c>
      <c r="AH38">
        <f t="shared" si="5"/>
        <v>-3278.9854791350881</v>
      </c>
      <c r="AI38">
        <f t="shared" si="25"/>
        <v>-3286.1518337335506</v>
      </c>
      <c r="AJ38">
        <f t="shared" si="7"/>
        <v>61.814737421863526</v>
      </c>
      <c r="AK38">
        <f t="shared" si="22"/>
        <v>24.82232922978622</v>
      </c>
      <c r="AL38">
        <f t="shared" si="8"/>
        <v>-3199.514767081901</v>
      </c>
      <c r="AN38">
        <f t="shared" si="26"/>
        <v>0</v>
      </c>
      <c r="AO38">
        <f t="shared" si="26"/>
        <v>0</v>
      </c>
      <c r="AP38">
        <f t="shared" si="26"/>
        <v>-0.13572739075752865</v>
      </c>
      <c r="AQ38">
        <f t="shared" si="26"/>
        <v>-62.102445155354239</v>
      </c>
      <c r="AR38">
        <f t="shared" si="26"/>
        <v>-62.23817254611177</v>
      </c>
      <c r="AS38">
        <f t="shared" si="26"/>
        <v>1.170742098420787</v>
      </c>
      <c r="AT38">
        <f t="shared" si="26"/>
        <v>0.47012325898666696</v>
      </c>
      <c r="AU38">
        <f t="shared" si="23"/>
        <v>-60.59730718870432</v>
      </c>
      <c r="AW38">
        <v>35</v>
      </c>
      <c r="AX38">
        <f>IF(Z38&gt;0, (R38*SUMPRODUCT(K38:$K$98, X38:$X$98)-K38*$AZ$3)/Z38, 0)</f>
        <v>1021.4048224867987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25</v>
      </c>
      <c r="R39">
        <f t="shared" si="0"/>
        <v>100000</v>
      </c>
      <c r="S39">
        <f t="shared" si="1"/>
        <v>945.81029135778647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292.78996586079671</v>
      </c>
      <c r="AC39">
        <f t="shared" si="2"/>
        <v>237.78700324386131</v>
      </c>
      <c r="AE39">
        <f t="shared" si="3"/>
        <v>0</v>
      </c>
      <c r="AF39">
        <f t="shared" si="24"/>
        <v>0</v>
      </c>
      <c r="AG39">
        <f t="shared" si="24"/>
        <v>-6.2852721475069542</v>
      </c>
      <c r="AH39">
        <f t="shared" si="5"/>
        <v>-3237.6756198831945</v>
      </c>
      <c r="AI39">
        <f t="shared" si="25"/>
        <v>-3243.9608920307014</v>
      </c>
      <c r="AJ39">
        <f t="shared" si="7"/>
        <v>55.002962616935406</v>
      </c>
      <c r="AK39">
        <f t="shared" si="22"/>
        <v>20.495297610255772</v>
      </c>
      <c r="AL39">
        <f t="shared" si="8"/>
        <v>-3168.4626318035102</v>
      </c>
      <c r="AN39">
        <f t="shared" si="26"/>
        <v>0</v>
      </c>
      <c r="AO39">
        <f t="shared" si="26"/>
        <v>0</v>
      </c>
      <c r="AP39">
        <f t="shared" si="26"/>
        <v>-0.1062858061561341</v>
      </c>
      <c r="AQ39">
        <f t="shared" si="26"/>
        <v>-54.750049839582665</v>
      </c>
      <c r="AR39">
        <f t="shared" si="26"/>
        <v>-54.856335645738802</v>
      </c>
      <c r="AS39">
        <f t="shared" si="26"/>
        <v>0.93011632360828</v>
      </c>
      <c r="AT39">
        <f t="shared" si="26"/>
        <v>0.34658152865822478</v>
      </c>
      <c r="AU39">
        <f t="shared" si="23"/>
        <v>-53.579637793472294</v>
      </c>
      <c r="AW39">
        <v>36</v>
      </c>
      <c r="AX39">
        <f>IF(Z39&gt;0, (R39*SUMPRODUCT(K39:$K$98, X39:$X$98)-K39*$AZ$3)/Z39, 0)</f>
        <v>945.81029135778647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25</v>
      </c>
      <c r="R40">
        <f t="shared" si="0"/>
        <v>100000</v>
      </c>
      <c r="S40">
        <f t="shared" si="1"/>
        <v>871.72973060796267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237.78700324386131</v>
      </c>
      <c r="AC40">
        <f t="shared" si="2"/>
        <v>189.37577709929542</v>
      </c>
      <c r="AE40">
        <f t="shared" si="3"/>
        <v>0</v>
      </c>
      <c r="AF40">
        <f t="shared" si="24"/>
        <v>0</v>
      </c>
      <c r="AG40">
        <f t="shared" si="24"/>
        <v>-5.4310347132253005</v>
      </c>
      <c r="AH40">
        <f t="shared" si="5"/>
        <v>-3165.5388512263348</v>
      </c>
      <c r="AI40">
        <f t="shared" si="25"/>
        <v>-3170.9698859395603</v>
      </c>
      <c r="AJ40">
        <f t="shared" si="7"/>
        <v>48.411226144565887</v>
      </c>
      <c r="AK40">
        <f t="shared" si="22"/>
        <v>16.645090227070295</v>
      </c>
      <c r="AL40">
        <f t="shared" si="8"/>
        <v>-3105.9135695679242</v>
      </c>
      <c r="AN40">
        <f t="shared" si="26"/>
        <v>0</v>
      </c>
      <c r="AO40">
        <f t="shared" si="26"/>
        <v>0</v>
      </c>
      <c r="AP40">
        <f t="shared" si="26"/>
        <v>-8.2000356378769582E-2</v>
      </c>
      <c r="AQ40">
        <f t="shared" si="26"/>
        <v>-47.794817679824341</v>
      </c>
      <c r="AR40">
        <f t="shared" si="26"/>
        <v>-47.876818036203112</v>
      </c>
      <c r="AS40">
        <f t="shared" si="26"/>
        <v>0.73093581724321599</v>
      </c>
      <c r="AT40">
        <f t="shared" si="26"/>
        <v>0.25131552321932604</v>
      </c>
      <c r="AU40">
        <f t="shared" si="23"/>
        <v>-46.894566695740572</v>
      </c>
      <c r="AW40">
        <v>37</v>
      </c>
      <c r="AX40">
        <f>IF(Z40&gt;0, (R40*SUMPRODUCT(K40:$K$98, X40:$X$98)-K40*$AZ$3)/Z40, 0)</f>
        <v>871.72973060796267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25</v>
      </c>
      <c r="R41">
        <f t="shared" si="0"/>
        <v>100000</v>
      </c>
      <c r="S41">
        <f t="shared" si="1"/>
        <v>798.19767610230645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189.37577709929542</v>
      </c>
      <c r="AC41">
        <f t="shared" si="2"/>
        <v>147.24062343287886</v>
      </c>
      <c r="AE41">
        <f t="shared" si="3"/>
        <v>0</v>
      </c>
      <c r="AF41">
        <f t="shared" si="24"/>
        <v>0</v>
      </c>
      <c r="AG41">
        <f t="shared" si="24"/>
        <v>-4.6116591115584367</v>
      </c>
      <c r="AH41">
        <f t="shared" si="5"/>
        <v>-3060.2610181384453</v>
      </c>
      <c r="AI41">
        <f t="shared" si="25"/>
        <v>-3064.8726772500036</v>
      </c>
      <c r="AJ41">
        <f t="shared" si="7"/>
        <v>42.135153666416556</v>
      </c>
      <c r="AK41">
        <f t="shared" si="22"/>
        <v>13.25630439695068</v>
      </c>
      <c r="AL41">
        <f t="shared" si="8"/>
        <v>-3009.4812191866363</v>
      </c>
      <c r="AN41">
        <f t="shared" si="26"/>
        <v>0</v>
      </c>
      <c r="AO41">
        <f t="shared" si="26"/>
        <v>0</v>
      </c>
      <c r="AP41">
        <f t="shared" si="26"/>
        <v>-6.2168778703756096E-2</v>
      </c>
      <c r="AQ41">
        <f t="shared" si="26"/>
        <v>-41.254716667053792</v>
      </c>
      <c r="AR41">
        <f t="shared" si="26"/>
        <v>-41.316885445757549</v>
      </c>
      <c r="AS41">
        <f t="shared" si="26"/>
        <v>0.56801489020965235</v>
      </c>
      <c r="AT41">
        <f t="shared" si="26"/>
        <v>0.17870537143955439</v>
      </c>
      <c r="AU41">
        <f t="shared" si="23"/>
        <v>-40.57016518410834</v>
      </c>
      <c r="AW41">
        <v>38</v>
      </c>
      <c r="AX41">
        <f>IF(Z41&gt;0, (R41*SUMPRODUCT(K41:$K$98, X41:$X$98)-K41*$AZ$3)/Z41, 0)</f>
        <v>798.19767610230645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25</v>
      </c>
      <c r="R42">
        <f t="shared" si="0"/>
        <v>100000</v>
      </c>
      <c r="S42">
        <f t="shared" si="1"/>
        <v>723.59526129384392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147.24062343287886</v>
      </c>
      <c r="AC42">
        <f t="shared" si="2"/>
        <v>111.03917820636778</v>
      </c>
      <c r="AE42">
        <f t="shared" si="3"/>
        <v>0</v>
      </c>
      <c r="AF42">
        <f t="shared" si="24"/>
        <v>0</v>
      </c>
      <c r="AG42">
        <f t="shared" si="24"/>
        <v>-3.836370418174837</v>
      </c>
      <c r="AH42">
        <f t="shared" si="5"/>
        <v>-2916.68840907206</v>
      </c>
      <c r="AI42">
        <f t="shared" si="25"/>
        <v>-2920.5247794902348</v>
      </c>
      <c r="AJ42">
        <f t="shared" si="7"/>
        <v>36.201445226511083</v>
      </c>
      <c r="AK42">
        <f t="shared" si="22"/>
        <v>10.306843640301521</v>
      </c>
      <c r="AL42">
        <f t="shared" si="8"/>
        <v>-2874.0164906234222</v>
      </c>
      <c r="AN42">
        <f t="shared" si="26"/>
        <v>0</v>
      </c>
      <c r="AO42">
        <f t="shared" si="26"/>
        <v>0</v>
      </c>
      <c r="AP42">
        <f t="shared" si="26"/>
        <v>-4.6176142473048201E-2</v>
      </c>
      <c r="AQ42">
        <f t="shared" si="26"/>
        <v>-35.106469096087643</v>
      </c>
      <c r="AR42">
        <f t="shared" si="26"/>
        <v>-35.152645238560694</v>
      </c>
      <c r="AS42">
        <f t="shared" si="26"/>
        <v>0.4357355808475124</v>
      </c>
      <c r="AT42">
        <f t="shared" si="26"/>
        <v>0.12405743671864169</v>
      </c>
      <c r="AU42">
        <f t="shared" si="23"/>
        <v>-34.592852220994537</v>
      </c>
      <c r="AW42">
        <v>39</v>
      </c>
      <c r="AX42">
        <f>IF(Z42&gt;0, (R42*SUMPRODUCT(K42:$K$98, X42:$X$98)-K42*$AZ$3)/Z42, 0)</f>
        <v>723.59526129384392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25</v>
      </c>
      <c r="R43">
        <f t="shared" si="0"/>
        <v>100000</v>
      </c>
      <c r="S43">
        <f t="shared" si="1"/>
        <v>646.11928263651964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111.03917820636778</v>
      </c>
      <c r="AC43">
        <f t="shared" si="2"/>
        <v>80.444558610764645</v>
      </c>
      <c r="AE43">
        <f t="shared" si="3"/>
        <v>0</v>
      </c>
      <c r="AF43">
        <f t="shared" si="24"/>
        <v>0</v>
      </c>
      <c r="AG43">
        <f t="shared" si="24"/>
        <v>-3.1126047764163185</v>
      </c>
      <c r="AH43">
        <f t="shared" si="5"/>
        <v>-2741.607750307081</v>
      </c>
      <c r="AI43">
        <f t="shared" si="25"/>
        <v>-2744.7203550834975</v>
      </c>
      <c r="AJ43">
        <f t="shared" si="7"/>
        <v>30.594619595603135</v>
      </c>
      <c r="AK43">
        <f t="shared" si="22"/>
        <v>7.772742474445745</v>
      </c>
      <c r="AL43">
        <f t="shared" si="8"/>
        <v>-2706.3529930134487</v>
      </c>
      <c r="AN43">
        <f t="shared" si="26"/>
        <v>0</v>
      </c>
      <c r="AO43">
        <f t="shared" si="26"/>
        <v>0</v>
      </c>
      <c r="AP43">
        <f t="shared" si="26"/>
        <v>-3.3450535353392437E-2</v>
      </c>
      <c r="AQ43">
        <f t="shared" si="26"/>
        <v>-29.463505187564973</v>
      </c>
      <c r="AR43">
        <f t="shared" si="26"/>
        <v>-29.496955722918365</v>
      </c>
      <c r="AS43">
        <f t="shared" si="26"/>
        <v>0.32879420225802303</v>
      </c>
      <c r="AT43">
        <f t="shared" si="26"/>
        <v>8.3532094695817696E-2</v>
      </c>
      <c r="AU43">
        <f t="shared" si="23"/>
        <v>-29.084629425964525</v>
      </c>
      <c r="AW43">
        <v>40</v>
      </c>
      <c r="AX43">
        <f>IF(Z43&gt;0, (R43*SUMPRODUCT(K43:$K$98, X43:$X$98)-K43*$AZ$3)/Z43, 0)</f>
        <v>646.11928263651964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25</v>
      </c>
      <c r="R44">
        <f t="shared" si="0"/>
        <v>100000</v>
      </c>
      <c r="S44">
        <f t="shared" si="1"/>
        <v>560.94680847283973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80.444558610764645</v>
      </c>
      <c r="AC44">
        <f t="shared" si="2"/>
        <v>55.009490477203755</v>
      </c>
      <c r="AE44">
        <f t="shared" si="3"/>
        <v>0</v>
      </c>
      <c r="AF44">
        <f t="shared" si="24"/>
        <v>0</v>
      </c>
      <c r="AG44">
        <f t="shared" si="24"/>
        <v>-2.4516357721583883</v>
      </c>
      <c r="AH44">
        <f t="shared" si="5"/>
        <v>-2519.3718259750676</v>
      </c>
      <c r="AI44">
        <f t="shared" si="25"/>
        <v>-2521.8234617472258</v>
      </c>
      <c r="AJ44">
        <f t="shared" si="7"/>
        <v>25.43506813356089</v>
      </c>
      <c r="AK44">
        <f t="shared" si="22"/>
        <v>5.6311191027535257</v>
      </c>
      <c r="AL44">
        <f t="shared" si="8"/>
        <v>-2490.7572745109114</v>
      </c>
      <c r="AN44">
        <f t="shared" si="26"/>
        <v>0</v>
      </c>
      <c r="AO44">
        <f t="shared" si="26"/>
        <v>0</v>
      </c>
      <c r="AP44">
        <f t="shared" si="26"/>
        <v>-2.3524316839178775E-2</v>
      </c>
      <c r="AQ44">
        <f t="shared" si="26"/>
        <v>-24.174268357065291</v>
      </c>
      <c r="AR44">
        <f t="shared" si="26"/>
        <v>-24.19779267390447</v>
      </c>
      <c r="AS44">
        <f t="shared" si="26"/>
        <v>0.24405852141454634</v>
      </c>
      <c r="AT44">
        <f t="shared" si="26"/>
        <v>5.403258976585365E-2</v>
      </c>
      <c r="AU44">
        <f t="shared" si="23"/>
        <v>-23.899701562724069</v>
      </c>
      <c r="AW44">
        <v>41</v>
      </c>
      <c r="AX44">
        <f>IF(Z44&gt;0, (R44*SUMPRODUCT(K44:$K$98, X44:$X$98)-K44*$AZ$3)/Z44, 0)</f>
        <v>560.94680847283973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25</v>
      </c>
      <c r="R45">
        <f t="shared" si="0"/>
        <v>100000</v>
      </c>
      <c r="S45">
        <f t="shared" si="1"/>
        <v>461.72431844616756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55.009490477203755</v>
      </c>
      <c r="AC45">
        <f t="shared" si="2"/>
        <v>34.432040918356364</v>
      </c>
      <c r="AE45">
        <f t="shared" si="3"/>
        <v>0</v>
      </c>
      <c r="AF45">
        <f t="shared" si="24"/>
        <v>0</v>
      </c>
      <c r="AG45">
        <f t="shared" si="24"/>
        <v>-1.8643181408675789</v>
      </c>
      <c r="AH45">
        <f t="shared" si="5"/>
        <v>-2251.2050942769024</v>
      </c>
      <c r="AI45">
        <f t="shared" si="25"/>
        <v>-2253.0694124177699</v>
      </c>
      <c r="AJ45">
        <f t="shared" si="7"/>
        <v>20.577449558847391</v>
      </c>
      <c r="AK45">
        <f t="shared" si="22"/>
        <v>3.8506643334042634</v>
      </c>
      <c r="AL45">
        <f t="shared" si="8"/>
        <v>-2228.6412985255179</v>
      </c>
      <c r="AN45">
        <f t="shared" si="26"/>
        <v>0</v>
      </c>
      <c r="AO45">
        <f t="shared" si="26"/>
        <v>0</v>
      </c>
      <c r="AP45">
        <f t="shared" si="26"/>
        <v>-1.5972138717709323E-2</v>
      </c>
      <c r="AQ45">
        <f t="shared" si="26"/>
        <v>-19.286708239116226</v>
      </c>
      <c r="AR45">
        <f t="shared" si="26"/>
        <v>-19.302680377833934</v>
      </c>
      <c r="AS45">
        <f t="shared" si="26"/>
        <v>0.17629280733042113</v>
      </c>
      <c r="AT45">
        <f t="shared" si="26"/>
        <v>3.2989726131103035E-2</v>
      </c>
      <c r="AU45">
        <f t="shared" si="23"/>
        <v>-19.093397844372408</v>
      </c>
      <c r="AW45">
        <v>42</v>
      </c>
      <c r="AX45">
        <f>IF(Z45&gt;0, (R45*SUMPRODUCT(K45:$K$98, X45:$X$98)-K45*$AZ$3)/Z45, 0)</f>
        <v>461.72431844616756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25</v>
      </c>
      <c r="R46">
        <f t="shared" si="0"/>
        <v>100000</v>
      </c>
      <c r="S46">
        <f t="shared" si="1"/>
        <v>337.66358085515566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34.432040918356364</v>
      </c>
      <c r="AC46">
        <f t="shared" si="2"/>
        <v>18.356778034791795</v>
      </c>
      <c r="AE46">
        <f t="shared" si="3"/>
        <v>0</v>
      </c>
      <c r="AF46">
        <f t="shared" si="24"/>
        <v>0</v>
      </c>
      <c r="AG46">
        <f t="shared" si="24"/>
        <v>-1.3591026006048701</v>
      </c>
      <c r="AH46">
        <f t="shared" si="5"/>
        <v>-1946.2894354161326</v>
      </c>
      <c r="AI46">
        <f t="shared" si="25"/>
        <v>-1947.6485380167376</v>
      </c>
      <c r="AJ46">
        <f t="shared" si="7"/>
        <v>16.075262883564569</v>
      </c>
      <c r="AK46">
        <f t="shared" si="22"/>
        <v>2.4102428642849456</v>
      </c>
      <c r="AL46">
        <f t="shared" si="8"/>
        <v>-1929.1630322688879</v>
      </c>
      <c r="AN46">
        <f t="shared" si="26"/>
        <v>0</v>
      </c>
      <c r="AO46">
        <f t="shared" si="26"/>
        <v>0</v>
      </c>
      <c r="AP46">
        <f t="shared" si="26"/>
        <v>-1.0396263265969716E-2</v>
      </c>
      <c r="AQ46">
        <f t="shared" si="26"/>
        <v>-14.88786597373624</v>
      </c>
      <c r="AR46">
        <f t="shared" si="26"/>
        <v>-14.898262237002209</v>
      </c>
      <c r="AS46">
        <f t="shared" si="26"/>
        <v>0.12296545156548934</v>
      </c>
      <c r="AT46">
        <f t="shared" si="26"/>
        <v>1.8436812158904956E-2</v>
      </c>
      <c r="AU46">
        <f t="shared" si="23"/>
        <v>-14.756859973277814</v>
      </c>
      <c r="AW46">
        <v>43</v>
      </c>
      <c r="AX46">
        <f>IF(Z46&gt;0, (R46*SUMPRODUCT(K46:$K$98, X46:$X$98)-K46*$AZ$3)/Z46, 0)</f>
        <v>337.66358085515566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25</v>
      </c>
      <c r="R47">
        <f t="shared" si="0"/>
        <v>100000</v>
      </c>
      <c r="S47">
        <f t="shared" si="1"/>
        <v>167.97585236749543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18.356778034791795</v>
      </c>
      <c r="AC47">
        <f t="shared" si="2"/>
        <v>6.3362739856552857</v>
      </c>
      <c r="AE47">
        <f t="shared" si="3"/>
        <v>0</v>
      </c>
      <c r="AF47">
        <f t="shared" si="24"/>
        <v>0</v>
      </c>
      <c r="AG47">
        <f t="shared" si="24"/>
        <v>-0.94303346230279372</v>
      </c>
      <c r="AH47">
        <f t="shared" si="5"/>
        <v>-1609.912449184111</v>
      </c>
      <c r="AI47">
        <f t="shared" si="25"/>
        <v>-1610.8554826464137</v>
      </c>
      <c r="AJ47">
        <f t="shared" si="7"/>
        <v>12.020504049136509</v>
      </c>
      <c r="AK47">
        <f t="shared" si="22"/>
        <v>1.2849744624354258</v>
      </c>
      <c r="AL47">
        <f t="shared" si="8"/>
        <v>-1597.5500041348419</v>
      </c>
      <c r="AN47">
        <f t="shared" si="26"/>
        <v>0</v>
      </c>
      <c r="AO47">
        <f t="shared" si="26"/>
        <v>0</v>
      </c>
      <c r="AP47">
        <f t="shared" si="26"/>
        <v>-6.4407153519348247E-3</v>
      </c>
      <c r="AQ47">
        <f t="shared" si="26"/>
        <v>-10.995355139796484</v>
      </c>
      <c r="AR47">
        <f t="shared" si="26"/>
        <v>-11.001795855148419</v>
      </c>
      <c r="AS47">
        <f t="shared" si="26"/>
        <v>8.2097452595388004E-2</v>
      </c>
      <c r="AT47">
        <f t="shared" si="26"/>
        <v>8.7760987047506255E-3</v>
      </c>
      <c r="AU47">
        <f t="shared" si="23"/>
        <v>-10.910922303848279</v>
      </c>
      <c r="AW47">
        <v>44</v>
      </c>
      <c r="AX47">
        <f>IF(Z47&gt;0, (R47*SUMPRODUCT(K47:$K$98, X47:$X$98)-K47*$AZ$3)/Z47, 0)</f>
        <v>167.97585236749543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25</v>
      </c>
      <c r="R48">
        <f t="shared" si="0"/>
        <v>100000</v>
      </c>
      <c r="S48">
        <f t="shared" si="1"/>
        <v>-84.983640772242978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6.3362739856552857</v>
      </c>
      <c r="AC48">
        <f t="shared" si="2"/>
        <v>-2.0989365786057022</v>
      </c>
      <c r="AE48">
        <f t="shared" si="3"/>
        <v>0</v>
      </c>
      <c r="AF48">
        <f t="shared" si="24"/>
        <v>0</v>
      </c>
      <c r="AG48">
        <f t="shared" si="24"/>
        <v>-0.61745312378145623</v>
      </c>
      <c r="AH48">
        <f t="shared" si="5"/>
        <v>-1264.6000155932384</v>
      </c>
      <c r="AI48">
        <f t="shared" si="25"/>
        <v>-1265.2174687170198</v>
      </c>
      <c r="AJ48">
        <f t="shared" si="7"/>
        <v>8.4352105642609878</v>
      </c>
      <c r="AK48">
        <f t="shared" si="22"/>
        <v>0.44353917899587003</v>
      </c>
      <c r="AL48">
        <f t="shared" si="8"/>
        <v>-1256.3387189737628</v>
      </c>
      <c r="AN48">
        <f t="shared" si="26"/>
        <v>0</v>
      </c>
      <c r="AO48">
        <f t="shared" si="26"/>
        <v>0</v>
      </c>
      <c r="AP48">
        <f t="shared" si="26"/>
        <v>-3.7652426720441111E-3</v>
      </c>
      <c r="AQ48">
        <f t="shared" si="26"/>
        <v>-7.711558591878827</v>
      </c>
      <c r="AR48">
        <f t="shared" si="26"/>
        <v>-7.7153238345508699</v>
      </c>
      <c r="AS48">
        <f t="shared" si="26"/>
        <v>5.1438098765655013E-2</v>
      </c>
      <c r="AT48">
        <f t="shared" si="26"/>
        <v>2.7047116277441633E-3</v>
      </c>
      <c r="AU48">
        <f t="shared" si="23"/>
        <v>-7.6611810241574698</v>
      </c>
      <c r="AW48">
        <v>45</v>
      </c>
      <c r="AX48">
        <f>IF(Z48&gt;0, (R48*SUMPRODUCT(K48:$K$98, X48:$X$98)-K48*$AZ$3)/Z48, 0)</f>
        <v>-84.983640772242978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25</v>
      </c>
      <c r="R49">
        <f t="shared" si="0"/>
        <v>100000</v>
      </c>
      <c r="S49">
        <f t="shared" si="1"/>
        <v>-497.76857212450358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-2.0989365786057022</v>
      </c>
      <c r="AC49">
        <f t="shared" si="2"/>
        <v>-7.5246517994707141</v>
      </c>
      <c r="AE49">
        <f t="shared" si="3"/>
        <v>0</v>
      </c>
      <c r="AF49">
        <f t="shared" si="24"/>
        <v>0</v>
      </c>
      <c r="AG49">
        <f t="shared" si="24"/>
        <v>-0.37791918879867642</v>
      </c>
      <c r="AH49">
        <f t="shared" si="5"/>
        <v>-933.43761497986077</v>
      </c>
      <c r="AI49">
        <f t="shared" si="25"/>
        <v>-933.8155341686595</v>
      </c>
      <c r="AJ49">
        <f t="shared" si="7"/>
        <v>5.4257152208650119</v>
      </c>
      <c r="AK49">
        <f t="shared" si="22"/>
        <v>-0.14692556050239916</v>
      </c>
      <c r="AL49">
        <f t="shared" si="8"/>
        <v>-928.53674450829692</v>
      </c>
      <c r="AN49">
        <f t="shared" si="26"/>
        <v>0</v>
      </c>
      <c r="AO49">
        <f t="shared" si="26"/>
        <v>0</v>
      </c>
      <c r="AP49">
        <f t="shared" si="26"/>
        <v>-2.0576424020870262E-3</v>
      </c>
      <c r="AQ49">
        <f t="shared" si="26"/>
        <v>-5.0822526963792853</v>
      </c>
      <c r="AR49">
        <f t="shared" si="26"/>
        <v>-5.0843103387813731</v>
      </c>
      <c r="AS49">
        <f t="shared" si="26"/>
        <v>2.9541187722140674E-2</v>
      </c>
      <c r="AT49">
        <f t="shared" si="26"/>
        <v>-7.999600766532925E-4</v>
      </c>
      <c r="AU49">
        <f t="shared" si="23"/>
        <v>-5.0555691111358856</v>
      </c>
      <c r="AW49">
        <v>46</v>
      </c>
      <c r="AX49">
        <f>IF(Z49&gt;0, (R49*SUMPRODUCT(K49:$K$98, X49:$X$98)-K49*$AZ$3)/Z49, 0)</f>
        <v>-497.76857212450358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25</v>
      </c>
      <c r="R50">
        <f t="shared" si="0"/>
        <v>100000</v>
      </c>
      <c r="S50">
        <f t="shared" si="1"/>
        <v>-1236.7934215102164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-7.5246517994707141</v>
      </c>
      <c r="AC50">
        <f t="shared" si="2"/>
        <v>-10.565972914587665</v>
      </c>
      <c r="AE50">
        <f t="shared" si="3"/>
        <v>0</v>
      </c>
      <c r="AF50">
        <f t="shared" si="24"/>
        <v>0</v>
      </c>
      <c r="AG50">
        <f t="shared" si="24"/>
        <v>-0.2135759442689675</v>
      </c>
      <c r="AH50">
        <f t="shared" si="5"/>
        <v>-642.25621056688851</v>
      </c>
      <c r="AI50">
        <f t="shared" si="25"/>
        <v>-642.46978651115751</v>
      </c>
      <c r="AJ50">
        <f t="shared" si="7"/>
        <v>3.0413211151169506</v>
      </c>
      <c r="AK50">
        <f t="shared" si="22"/>
        <v>-0.52672562596295003</v>
      </c>
      <c r="AL50">
        <f t="shared" si="8"/>
        <v>-639.95519102200353</v>
      </c>
      <c r="AN50">
        <f t="shared" si="26"/>
        <v>0</v>
      </c>
      <c r="AO50">
        <f t="shared" si="26"/>
        <v>0</v>
      </c>
      <c r="AP50">
        <f t="shared" si="26"/>
        <v>-1.0382579606279647E-3</v>
      </c>
      <c r="AQ50">
        <f t="shared" si="26"/>
        <v>-3.1222037934386977</v>
      </c>
      <c r="AR50">
        <f t="shared" si="26"/>
        <v>-3.123242051399326</v>
      </c>
      <c r="AS50">
        <f t="shared" si="26"/>
        <v>1.4784791748922171E-2</v>
      </c>
      <c r="AT50">
        <f t="shared" si="26"/>
        <v>-2.5605743010742319E-3</v>
      </c>
      <c r="AU50">
        <f t="shared" si="23"/>
        <v>-3.111017833951478</v>
      </c>
      <c r="AW50">
        <v>47</v>
      </c>
      <c r="AX50">
        <f>IF(Z50&gt;0, (R50*SUMPRODUCT(K50:$K$98, X50:$X$98)-K50*$AZ$3)/Z50, 0)</f>
        <v>-1236.7934215102164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25</v>
      </c>
      <c r="R51">
        <f t="shared" si="0"/>
        <v>100000</v>
      </c>
      <c r="S51">
        <f t="shared" si="1"/>
        <v>-2710.9700521741202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-10.565972914587665</v>
      </c>
      <c r="AC51">
        <f t="shared" si="2"/>
        <v>-11.865916367613563</v>
      </c>
      <c r="AE51">
        <f t="shared" si="3"/>
        <v>0</v>
      </c>
      <c r="AF51">
        <f t="shared" si="24"/>
        <v>0</v>
      </c>
      <c r="AG51">
        <f t="shared" si="24"/>
        <v>-0.10942500414286613</v>
      </c>
      <c r="AH51">
        <f t="shared" si="5"/>
        <v>-408.0607227336468</v>
      </c>
      <c r="AI51">
        <f t="shared" si="25"/>
        <v>-408.17014773778965</v>
      </c>
      <c r="AJ51">
        <f t="shared" si="7"/>
        <v>1.2999434530258984</v>
      </c>
      <c r="AK51">
        <f t="shared" si="22"/>
        <v>-0.73961810402113659</v>
      </c>
      <c r="AL51">
        <f t="shared" si="8"/>
        <v>-407.60982238878489</v>
      </c>
      <c r="AN51">
        <f t="shared" si="26"/>
        <v>0</v>
      </c>
      <c r="AO51">
        <f t="shared" si="26"/>
        <v>0</v>
      </c>
      <c r="AP51">
        <f t="shared" si="26"/>
        <v>-4.7495392778010889E-4</v>
      </c>
      <c r="AQ51">
        <f t="shared" si="26"/>
        <v>-1.7711677925284393</v>
      </c>
      <c r="AR51">
        <f t="shared" si="26"/>
        <v>-1.7716427464562192</v>
      </c>
      <c r="AS51">
        <f t="shared" si="26"/>
        <v>5.6423415629995172E-3</v>
      </c>
      <c r="AT51">
        <f t="shared" si="26"/>
        <v>-3.2102765388381999E-3</v>
      </c>
      <c r="AU51">
        <f t="shared" si="23"/>
        <v>-1.7692106814320578</v>
      </c>
      <c r="AW51">
        <v>48</v>
      </c>
      <c r="AX51">
        <f>IF(Z51&gt;0, (R51*SUMPRODUCT(K51:$K$98, X51:$X$98)-K51*$AZ$3)/Z51, 0)</f>
        <v>-2710.9700521741202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25</v>
      </c>
      <c r="R52">
        <f t="shared" si="0"/>
        <v>100000</v>
      </c>
      <c r="S52">
        <f t="shared" si="1"/>
        <v>-6056.8830076656513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-11.865916367613563</v>
      </c>
      <c r="AC52">
        <f t="shared" si="2"/>
        <v>-12.010065999059146</v>
      </c>
      <c r="AE52">
        <f t="shared" si="3"/>
        <v>0</v>
      </c>
      <c r="AF52">
        <f t="shared" si="24"/>
        <v>0</v>
      </c>
      <c r="AG52">
        <f t="shared" si="24"/>
        <v>-4.9571974495211016E-2</v>
      </c>
      <c r="AH52">
        <f t="shared" si="5"/>
        <v>-235.03511842490579</v>
      </c>
      <c r="AI52">
        <f t="shared" si="25"/>
        <v>-235.08469039940101</v>
      </c>
      <c r="AJ52">
        <f t="shared" si="7"/>
        <v>0.14414963144558257</v>
      </c>
      <c r="AK52">
        <f t="shared" si="22"/>
        <v>-0.83061414573294945</v>
      </c>
      <c r="AL52">
        <f t="shared" si="8"/>
        <v>-235.77115491368838</v>
      </c>
      <c r="AN52">
        <f t="shared" si="26"/>
        <v>0</v>
      </c>
      <c r="AO52">
        <f t="shared" si="26"/>
        <v>0</v>
      </c>
      <c r="AP52">
        <f t="shared" si="26"/>
        <v>-1.9211138665521952E-4</v>
      </c>
      <c r="AQ52">
        <f t="shared" si="26"/>
        <v>-0.91085584088736382</v>
      </c>
      <c r="AR52">
        <f t="shared" si="26"/>
        <v>-0.91104795227401913</v>
      </c>
      <c r="AS52">
        <f t="shared" si="26"/>
        <v>5.5863793735964689E-4</v>
      </c>
      <c r="AT52">
        <f t="shared" si="26"/>
        <v>-3.2189646859358623E-3</v>
      </c>
      <c r="AU52">
        <f t="shared" si="23"/>
        <v>-0.91370827902259533</v>
      </c>
      <c r="AW52">
        <v>49</v>
      </c>
      <c r="AX52">
        <f>IF(Z52&gt;0, (R52*SUMPRODUCT(K52:$K$98, X52:$X$98)-K52*$AZ$3)/Z52, 0)</f>
        <v>-6056.8830076656513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25</v>
      </c>
      <c r="R53">
        <f t="shared" si="0"/>
        <v>100000</v>
      </c>
      <c r="S53">
        <f t="shared" si="1"/>
        <v>-14978.956865409267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-12.010065999059146</v>
      </c>
      <c r="AC53">
        <f t="shared" si="2"/>
        <v>-11.468227053265387</v>
      </c>
      <c r="AE53">
        <f t="shared" si="3"/>
        <v>0</v>
      </c>
      <c r="AF53">
        <f t="shared" si="24"/>
        <v>0</v>
      </c>
      <c r="AG53">
        <f t="shared" si="24"/>
        <v>-1.9140563585820905E-2</v>
      </c>
      <c r="AH53">
        <f t="shared" si="5"/>
        <v>-119.74276465775199</v>
      </c>
      <c r="AI53">
        <f t="shared" si="25"/>
        <v>-119.76190522133781</v>
      </c>
      <c r="AJ53">
        <f t="shared" si="7"/>
        <v>-0.54183894579375824</v>
      </c>
      <c r="AK53">
        <f t="shared" si="22"/>
        <v>-0.84070461993414025</v>
      </c>
      <c r="AL53">
        <f t="shared" si="8"/>
        <v>-121.14444878706571</v>
      </c>
      <c r="AN53">
        <f t="shared" si="26"/>
        <v>0</v>
      </c>
      <c r="AO53">
        <f t="shared" si="26"/>
        <v>0</v>
      </c>
      <c r="AP53">
        <f t="shared" si="26"/>
        <v>-6.6229821985362648E-5</v>
      </c>
      <c r="AQ53">
        <f t="shared" si="26"/>
        <v>-0.41433168630378975</v>
      </c>
      <c r="AR53">
        <f t="shared" si="26"/>
        <v>-0.41439791612577509</v>
      </c>
      <c r="AS53">
        <f t="shared" si="26"/>
        <v>-1.8748610386394788E-3</v>
      </c>
      <c r="AT53">
        <f t="shared" si="26"/>
        <v>-2.908990483527712E-3</v>
      </c>
      <c r="AU53">
        <f t="shared" si="23"/>
        <v>-0.41918176764794229</v>
      </c>
      <c r="AW53">
        <v>50</v>
      </c>
      <c r="AX53">
        <f>IF(Z53&gt;0, (R53*SUMPRODUCT(K53:$K$98, X53:$X$98)-K53*$AZ$3)/Z53, 0)</f>
        <v>-14978.956865409267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25</v>
      </c>
      <c r="R54">
        <f t="shared" si="0"/>
        <v>100000</v>
      </c>
      <c r="S54">
        <f t="shared" si="1"/>
        <v>-44054.121923577673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-11.468227053265387</v>
      </c>
      <c r="AC54">
        <f t="shared" si="2"/>
        <v>-10.585509822889604</v>
      </c>
      <c r="AE54">
        <f t="shared" si="3"/>
        <v>0</v>
      </c>
      <c r="AF54">
        <f t="shared" si="24"/>
        <v>0</v>
      </c>
      <c r="AG54">
        <f t="shared" si="24"/>
        <v>-6.0071052155191533E-3</v>
      </c>
      <c r="AH54">
        <f t="shared" si="5"/>
        <v>-51.768210937774178</v>
      </c>
      <c r="AI54">
        <f t="shared" si="25"/>
        <v>-51.774218042989695</v>
      </c>
      <c r="AJ54">
        <f t="shared" si="7"/>
        <v>-0.88271723037578376</v>
      </c>
      <c r="AK54">
        <f t="shared" si="22"/>
        <v>-0.80277589372857716</v>
      </c>
      <c r="AL54">
        <f t="shared" si="8"/>
        <v>-53.459711167094056</v>
      </c>
      <c r="AN54">
        <f t="shared" si="26"/>
        <v>0</v>
      </c>
      <c r="AO54">
        <f t="shared" si="26"/>
        <v>0</v>
      </c>
      <c r="AP54">
        <f t="shared" si="26"/>
        <v>-1.8558637229446717E-5</v>
      </c>
      <c r="AQ54">
        <f t="shared" si="26"/>
        <v>-0.15993517881617392</v>
      </c>
      <c r="AR54">
        <f t="shared" si="26"/>
        <v>-0.15995373745340336</v>
      </c>
      <c r="AS54">
        <f t="shared" si="26"/>
        <v>-2.7271086932860269E-3</v>
      </c>
      <c r="AT54">
        <f t="shared" si="26"/>
        <v>-2.4801341168062038E-3</v>
      </c>
      <c r="AU54">
        <f t="shared" si="23"/>
        <v>-0.16516098026349557</v>
      </c>
      <c r="AW54">
        <v>51</v>
      </c>
      <c r="AX54">
        <f>IF(Z54&gt;0, (R54*SUMPRODUCT(K54:$K$98, X54:$X$98)-K54*$AZ$3)/Z54, 0)</f>
        <v>-44054.121923577673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25</v>
      </c>
      <c r="R55">
        <f t="shared" si="0"/>
        <v>100000</v>
      </c>
      <c r="S55">
        <f t="shared" si="1"/>
        <v>-167420.0418544281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-10.585509822889604</v>
      </c>
      <c r="AC55">
        <f t="shared" si="2"/>
        <v>-9.5873656118133024</v>
      </c>
      <c r="AE55">
        <f t="shared" si="3"/>
        <v>0</v>
      </c>
      <c r="AF55">
        <f t="shared" si="24"/>
        <v>0</v>
      </c>
      <c r="AG55">
        <f t="shared" si="24"/>
        <v>-1.4316334988360485E-3</v>
      </c>
      <c r="AH55">
        <f t="shared" si="5"/>
        <v>-18.061602658111653</v>
      </c>
      <c r="AI55">
        <f t="shared" si="25"/>
        <v>-18.063034291610489</v>
      </c>
      <c r="AJ55">
        <f t="shared" si="7"/>
        <v>-0.99814421107630125</v>
      </c>
      <c r="AK55">
        <f t="shared" si="22"/>
        <v>-0.74098568760227235</v>
      </c>
      <c r="AL55">
        <f t="shared" si="8"/>
        <v>-19.802164190289062</v>
      </c>
      <c r="AN55">
        <f t="shared" si="26"/>
        <v>0</v>
      </c>
      <c r="AO55">
        <f t="shared" si="26"/>
        <v>0</v>
      </c>
      <c r="AP55">
        <f t="shared" si="26"/>
        <v>-3.9490685549489574E-6</v>
      </c>
      <c r="AQ55">
        <f t="shared" si="26"/>
        <v>-4.9821764555747924E-2</v>
      </c>
      <c r="AR55">
        <f t="shared" si="26"/>
        <v>-4.9825713624302867E-2</v>
      </c>
      <c r="AS55">
        <f t="shared" si="26"/>
        <v>-2.7533163484023547E-3</v>
      </c>
      <c r="AT55">
        <f t="shared" si="26"/>
        <v>-2.0439611681037336E-3</v>
      </c>
      <c r="AU55">
        <f t="shared" si="23"/>
        <v>-5.4622991140808957E-2</v>
      </c>
      <c r="AW55">
        <v>52</v>
      </c>
      <c r="AX55">
        <f>IF(Z55&gt;0, (R55*SUMPRODUCT(K55:$K$98, X55:$X$98)-K55*$AZ$3)/Z55, 0)</f>
        <v>-167420.0418544281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25</v>
      </c>
      <c r="R56">
        <f t="shared" si="0"/>
        <v>100000</v>
      </c>
      <c r="S56">
        <f t="shared" si="1"/>
        <v>-635883.66936349031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-9.5873656118133024</v>
      </c>
      <c r="AC56">
        <f t="shared" si="2"/>
        <v>-8.6031879211079119</v>
      </c>
      <c r="AE56">
        <f t="shared" si="3"/>
        <v>0</v>
      </c>
      <c r="AF56">
        <f t="shared" si="24"/>
        <v>0</v>
      </c>
      <c r="AG56">
        <f t="shared" si="24"/>
        <v>-3.3823749278384403E-4</v>
      </c>
      <c r="AH56">
        <f t="shared" si="5"/>
        <v>-4.3163186842553758</v>
      </c>
      <c r="AI56">
        <f t="shared" si="25"/>
        <v>-4.3166569217481596</v>
      </c>
      <c r="AJ56">
        <f t="shared" si="7"/>
        <v>-0.98417769070539052</v>
      </c>
      <c r="AK56">
        <f t="shared" si="22"/>
        <v>-0.67111559282693123</v>
      </c>
      <c r="AL56">
        <f t="shared" si="8"/>
        <v>-5.9719502052804811</v>
      </c>
      <c r="AN56">
        <f t="shared" si="26"/>
        <v>0</v>
      </c>
      <c r="AO56">
        <f t="shared" si="26"/>
        <v>0</v>
      </c>
      <c r="AP56">
        <f t="shared" si="26"/>
        <v>-8.3304132254183975E-7</v>
      </c>
      <c r="AQ56">
        <f t="shared" si="26"/>
        <v>-1.0630612814830739E-2</v>
      </c>
      <c r="AR56">
        <f t="shared" si="26"/>
        <v>-1.063144585615328E-2</v>
      </c>
      <c r="AS56">
        <f t="shared" si="26"/>
        <v>-2.4239201820400705E-3</v>
      </c>
      <c r="AT56">
        <f t="shared" si="26"/>
        <v>-1.6528830568889007E-3</v>
      </c>
      <c r="AU56">
        <f t="shared" si="23"/>
        <v>-1.4708249095082251E-2</v>
      </c>
      <c r="AW56">
        <v>53</v>
      </c>
      <c r="AX56">
        <f>IF(Z56&gt;0, (R56*SUMPRODUCT(K56:$K$98, X56:$X$98)-K56*$AZ$3)/Z56, 0)</f>
        <v>-635883.66936349031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25</v>
      </c>
      <c r="R57">
        <f t="shared" si="0"/>
        <v>100000</v>
      </c>
      <c r="S57">
        <f t="shared" si="1"/>
        <v>-2428877.7279825476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-8.6031879211079119</v>
      </c>
      <c r="AC57">
        <f t="shared" si="2"/>
        <v>-7.6906047345824398</v>
      </c>
      <c r="AE57">
        <f t="shared" si="3"/>
        <v>0</v>
      </c>
      <c r="AF57">
        <f t="shared" si="24"/>
        <v>0</v>
      </c>
      <c r="AG57">
        <f t="shared" si="24"/>
        <v>-7.9158006246884442E-5</v>
      </c>
      <c r="AH57">
        <f t="shared" si="5"/>
        <v>-1.0227884464364845</v>
      </c>
      <c r="AI57">
        <f t="shared" si="25"/>
        <v>-1.0228676044427314</v>
      </c>
      <c r="AJ57">
        <f t="shared" si="7"/>
        <v>-0.9125831865254721</v>
      </c>
      <c r="AK57">
        <f t="shared" si="22"/>
        <v>-0.60222315447755392</v>
      </c>
      <c r="AL57">
        <f t="shared" si="8"/>
        <v>-2.5376739454457575</v>
      </c>
      <c r="AN57">
        <f t="shared" si="26"/>
        <v>0</v>
      </c>
      <c r="AO57">
        <f t="shared" si="26"/>
        <v>0</v>
      </c>
      <c r="AP57">
        <f t="shared" si="26"/>
        <v>-1.7406907556641459E-7</v>
      </c>
      <c r="AQ57">
        <f t="shared" si="26"/>
        <v>-2.249119802435846E-3</v>
      </c>
      <c r="AR57">
        <f t="shared" si="26"/>
        <v>-2.2492938715114124E-3</v>
      </c>
      <c r="AS57">
        <f t="shared" si="26"/>
        <v>-2.0067775729532607E-3</v>
      </c>
      <c r="AT57">
        <f t="shared" si="26"/>
        <v>-1.3242934322732997E-3</v>
      </c>
      <c r="AU57">
        <f t="shared" si="23"/>
        <v>-5.580364876737973E-3</v>
      </c>
      <c r="AW57">
        <v>54</v>
      </c>
      <c r="AX57">
        <f>IF(Z57&gt;0, (R57*SUMPRODUCT(K57:$K$98, X57:$X$98)-K57*$AZ$3)/Z57, 0)</f>
        <v>-2428877.7279825476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25</v>
      </c>
      <c r="R58">
        <f t="shared" si="0"/>
        <v>100000</v>
      </c>
      <c r="S58">
        <f t="shared" si="1"/>
        <v>-9367407.8817980662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-7.6906047345824398</v>
      </c>
      <c r="AC58">
        <f t="shared" si="2"/>
        <v>-6.8685558192596048</v>
      </c>
      <c r="AE58">
        <f t="shared" si="3"/>
        <v>0</v>
      </c>
      <c r="AF58">
        <f t="shared" si="24"/>
        <v>0</v>
      </c>
      <c r="AG58">
        <f t="shared" si="24"/>
        <v>-1.8330993765644565E-5</v>
      </c>
      <c r="AH58">
        <f t="shared" si="5"/>
        <v>-0.24014172967508415</v>
      </c>
      <c r="AI58">
        <f t="shared" si="25"/>
        <v>-0.24016006066884979</v>
      </c>
      <c r="AJ58">
        <f t="shared" si="7"/>
        <v>-0.82204891532283497</v>
      </c>
      <c r="AK58">
        <f t="shared" si="22"/>
        <v>-0.53834233142077081</v>
      </c>
      <c r="AL58">
        <f t="shared" si="8"/>
        <v>-1.6005513074124558</v>
      </c>
      <c r="AN58">
        <f t="shared" si="26"/>
        <v>0</v>
      </c>
      <c r="AO58">
        <f t="shared" si="26"/>
        <v>0</v>
      </c>
      <c r="AP58">
        <f t="shared" si="26"/>
        <v>-3.599107038169991E-8</v>
      </c>
      <c r="AQ58">
        <f t="shared" si="26"/>
        <v>-4.7149423565445188E-4</v>
      </c>
      <c r="AR58">
        <f t="shared" si="26"/>
        <v>-4.7153022672483358E-4</v>
      </c>
      <c r="AS58">
        <f t="shared" si="26"/>
        <v>-1.6140107157765916E-3</v>
      </c>
      <c r="AT58">
        <f t="shared" si="26"/>
        <v>-1.0569812519344386E-3</v>
      </c>
      <c r="AU58">
        <f t="shared" si="23"/>
        <v>-3.1425221944358641E-3</v>
      </c>
      <c r="AW58">
        <v>55</v>
      </c>
      <c r="AX58">
        <f>IF(Z58&gt;0, (R58*SUMPRODUCT(K58:$K$98, X58:$X$98)-K58*$AZ$3)/Z58, 0)</f>
        <v>-9367407.8817980662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25</v>
      </c>
      <c r="R59">
        <f t="shared" si="0"/>
        <v>100000</v>
      </c>
      <c r="S59">
        <f t="shared" si="1"/>
        <v>-36547964.294058271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-6.8685558192596048</v>
      </c>
      <c r="AC59">
        <f t="shared" si="2"/>
        <v>-6.1330469249905537</v>
      </c>
      <c r="AE59">
        <f t="shared" si="3"/>
        <v>0</v>
      </c>
      <c r="AF59">
        <f t="shared" si="24"/>
        <v>0</v>
      </c>
      <c r="AG59">
        <f t="shared" si="24"/>
        <v>-4.195204194989613E-6</v>
      </c>
      <c r="AH59">
        <f t="shared" si="5"/>
        <v>-5.5809918531994032E-2</v>
      </c>
      <c r="AI59">
        <f t="shared" si="25"/>
        <v>-5.5814113736189025E-2</v>
      </c>
      <c r="AJ59">
        <f t="shared" si="7"/>
        <v>-0.73550889426905108</v>
      </c>
      <c r="AK59">
        <f t="shared" si="22"/>
        <v>-0.48079890734817238</v>
      </c>
      <c r="AL59">
        <f t="shared" si="8"/>
        <v>-1.2721219153534125</v>
      </c>
      <c r="AN59">
        <f t="shared" si="26"/>
        <v>0</v>
      </c>
      <c r="AO59">
        <f t="shared" si="26"/>
        <v>0</v>
      </c>
      <c r="AP59">
        <f t="shared" si="26"/>
        <v>-7.3543422149348493E-9</v>
      </c>
      <c r="AQ59">
        <f t="shared" si="26"/>
        <v>-9.7836772846985278E-5</v>
      </c>
      <c r="AR59">
        <f t="shared" si="26"/>
        <v>-9.7844127189200219E-5</v>
      </c>
      <c r="AS59">
        <f t="shared" si="26"/>
        <v>-1.2893732603154798E-3</v>
      </c>
      <c r="AT59">
        <f t="shared" si="26"/>
        <v>-8.4285759091971162E-4</v>
      </c>
      <c r="AU59">
        <f t="shared" si="23"/>
        <v>-2.2300749784243917E-3</v>
      </c>
      <c r="AW59">
        <v>56</v>
      </c>
      <c r="AX59">
        <f>IF(Z59&gt;0, (R59*SUMPRODUCT(K59:$K$98, X59:$X$98)-K59*$AZ$3)/Z59, 0)</f>
        <v>-36547964.294058271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25</v>
      </c>
      <c r="R60">
        <f t="shared" si="0"/>
        <v>100000</v>
      </c>
      <c r="S60">
        <f t="shared" si="1"/>
        <v>-144289416.45390084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-6.1330469249905537</v>
      </c>
      <c r="AC60">
        <f t="shared" si="2"/>
        <v>-5.4760194148841999</v>
      </c>
      <c r="AE60">
        <f t="shared" si="3"/>
        <v>0</v>
      </c>
      <c r="AF60">
        <f t="shared" si="24"/>
        <v>0</v>
      </c>
      <c r="AG60">
        <f t="shared" si="24"/>
        <v>-9.4879090051517015E-7</v>
      </c>
      <c r="AH60">
        <f t="shared" si="5"/>
        <v>-1.2817845010098186E-2</v>
      </c>
      <c r="AI60">
        <f t="shared" si="25"/>
        <v>-1.2818793800998702E-2</v>
      </c>
      <c r="AJ60">
        <f t="shared" si="7"/>
        <v>-0.65702751010635385</v>
      </c>
      <c r="AK60">
        <f t="shared" si="22"/>
        <v>-0.42931328474933877</v>
      </c>
      <c r="AL60">
        <f t="shared" si="8"/>
        <v>-1.0991595886566914</v>
      </c>
      <c r="AN60">
        <f t="shared" si="26"/>
        <v>0</v>
      </c>
      <c r="AO60">
        <f t="shared" si="26"/>
        <v>0</v>
      </c>
      <c r="AP60">
        <f t="shared" si="26"/>
        <v>-1.4850573264489136E-9</v>
      </c>
      <c r="AQ60">
        <f t="shared" si="26"/>
        <v>-2.0062623525581131E-5</v>
      </c>
      <c r="AR60">
        <f t="shared" si="26"/>
        <v>-2.0064108582907581E-5</v>
      </c>
      <c r="AS60">
        <f t="shared" si="26"/>
        <v>-1.0283862514197117E-3</v>
      </c>
      <c r="AT60">
        <f t="shared" si="26"/>
        <v>-6.7196559169431069E-4</v>
      </c>
      <c r="AU60">
        <f t="shared" si="23"/>
        <v>-1.7204159516969301E-3</v>
      </c>
      <c r="AW60">
        <v>57</v>
      </c>
      <c r="AX60">
        <f>IF(Z60&gt;0, (R60*SUMPRODUCT(K60:$K$98, X60:$X$98)-K60*$AZ$3)/Z60, 0)</f>
        <v>-144289416.45390084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25</v>
      </c>
      <c r="R61">
        <f t="shared" si="0"/>
        <v>100000</v>
      </c>
      <c r="S61">
        <f t="shared" si="1"/>
        <v>-577074090.50683987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-5.4760194148841999</v>
      </c>
      <c r="AC61">
        <f t="shared" si="2"/>
        <v>-4.8893204177941527</v>
      </c>
      <c r="AE61">
        <f t="shared" si="3"/>
        <v>0</v>
      </c>
      <c r="AF61">
        <f t="shared" si="24"/>
        <v>0</v>
      </c>
      <c r="AG61">
        <f t="shared" si="24"/>
        <v>-2.1181510737641587E-7</v>
      </c>
      <c r="AH61">
        <f t="shared" si="5"/>
        <v>-2.9099515365344102E-3</v>
      </c>
      <c r="AI61">
        <f t="shared" si="25"/>
        <v>-2.9101633516417868E-3</v>
      </c>
      <c r="AJ61">
        <f t="shared" si="7"/>
        <v>-0.58669899709004714</v>
      </c>
      <c r="AK61">
        <f t="shared" si="22"/>
        <v>-0.38332135904189402</v>
      </c>
      <c r="AL61">
        <f t="shared" si="8"/>
        <v>-0.97293051948358289</v>
      </c>
      <c r="AN61">
        <f t="shared" si="26"/>
        <v>0</v>
      </c>
      <c r="AO61">
        <f t="shared" si="26"/>
        <v>0</v>
      </c>
      <c r="AP61">
        <f t="shared" si="26"/>
        <v>-2.9601356775983502E-10</v>
      </c>
      <c r="AQ61">
        <f t="shared" si="26"/>
        <v>-4.0666841331907462E-6</v>
      </c>
      <c r="AR61">
        <f t="shared" si="26"/>
        <v>-4.0669801467585061E-6</v>
      </c>
      <c r="AS61">
        <f t="shared" si="26"/>
        <v>-8.1991726407461599E-4</v>
      </c>
      <c r="AT61">
        <f t="shared" si="26"/>
        <v>-5.3569513758475965E-4</v>
      </c>
      <c r="AU61">
        <f t="shared" si="23"/>
        <v>-1.3596793818061342E-3</v>
      </c>
      <c r="AW61">
        <v>58</v>
      </c>
      <c r="AX61">
        <f>IF(Z61&gt;0, (R61*SUMPRODUCT(K61:$K$98, X61:$X$98)-K61*$AZ$3)/Z61, 0)</f>
        <v>-577074090.50683987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25</v>
      </c>
      <c r="R62">
        <f t="shared" si="0"/>
        <v>100000</v>
      </c>
      <c r="S62">
        <f t="shared" si="1"/>
        <v>-2339952811.1598306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-4.8893204177941527</v>
      </c>
      <c r="AC62">
        <f t="shared" si="2"/>
        <v>-4.3654681811625968</v>
      </c>
      <c r="AE62">
        <f t="shared" si="3"/>
        <v>0</v>
      </c>
      <c r="AF62">
        <f t="shared" si="24"/>
        <v>0</v>
      </c>
      <c r="AG62">
        <f t="shared" si="24"/>
        <v>-4.6640557881579571E-8</v>
      </c>
      <c r="AH62">
        <f t="shared" si="5"/>
        <v>-6.5222559368428856E-4</v>
      </c>
      <c r="AI62">
        <f t="shared" si="25"/>
        <v>-6.5227223424217011E-4</v>
      </c>
      <c r="AJ62">
        <f t="shared" si="7"/>
        <v>-0.52385223663155589</v>
      </c>
      <c r="AK62">
        <f t="shared" si="22"/>
        <v>-0.34225242924559074</v>
      </c>
      <c r="AL62">
        <f t="shared" si="8"/>
        <v>-0.86675693811138876</v>
      </c>
      <c r="AN62">
        <f t="shared" si="26"/>
        <v>0</v>
      </c>
      <c r="AO62">
        <f t="shared" si="26"/>
        <v>0</v>
      </c>
      <c r="AP62">
        <f t="shared" si="26"/>
        <v>-5.8196973361083111E-11</v>
      </c>
      <c r="AQ62">
        <f t="shared" si="26"/>
        <v>-8.138315068493699E-7</v>
      </c>
      <c r="AR62">
        <f t="shared" si="26"/>
        <v>-8.1388970382273091E-7</v>
      </c>
      <c r="AS62">
        <f t="shared" si="26"/>
        <v>-6.5365030019143451E-4</v>
      </c>
      <c r="AT62">
        <f t="shared" si="26"/>
        <v>-4.2705440098172906E-4</v>
      </c>
      <c r="AU62">
        <f t="shared" si="23"/>
        <v>-1.0815185908769863E-3</v>
      </c>
      <c r="AW62">
        <v>59</v>
      </c>
      <c r="AX62">
        <f>IF(Z62&gt;0, (R62*SUMPRODUCT(K62:$K$98, X62:$X$98)-K62*$AZ$3)/Z62, 0)</f>
        <v>-2339952811.1598306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25</v>
      </c>
      <c r="R63">
        <f t="shared" si="0"/>
        <v>100000</v>
      </c>
      <c r="S63">
        <f t="shared" si="1"/>
        <v>-9626054936.9286385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-4.3654681811625968</v>
      </c>
      <c r="AC63">
        <f t="shared" si="2"/>
        <v>-3.8977401527479518</v>
      </c>
      <c r="AE63">
        <f t="shared" si="3"/>
        <v>0</v>
      </c>
      <c r="AF63">
        <f t="shared" si="24"/>
        <v>0</v>
      </c>
      <c r="AG63">
        <f t="shared" si="24"/>
        <v>-1.0122890889067568E-8</v>
      </c>
      <c r="AH63">
        <f t="shared" si="5"/>
        <v>-1.4420504565478484E-4</v>
      </c>
      <c r="AI63">
        <f t="shared" si="25"/>
        <v>-1.4421516854567389E-4</v>
      </c>
      <c r="AJ63">
        <f t="shared" si="7"/>
        <v>-0.467728028414645</v>
      </c>
      <c r="AK63">
        <f t="shared" si="22"/>
        <v>-0.30558277268138179</v>
      </c>
      <c r="AL63">
        <f t="shared" si="8"/>
        <v>-0.77345501626457247</v>
      </c>
      <c r="AN63">
        <f t="shared" si="26"/>
        <v>0</v>
      </c>
      <c r="AO63">
        <f t="shared" si="26"/>
        <v>0</v>
      </c>
      <c r="AP63">
        <f t="shared" si="26"/>
        <v>-1.1277769020105937E-11</v>
      </c>
      <c r="AQ63">
        <f t="shared" si="26"/>
        <v>-1.6065679401769155E-7</v>
      </c>
      <c r="AR63">
        <f t="shared" si="26"/>
        <v>-1.6066807178671164E-7</v>
      </c>
      <c r="AS63">
        <f t="shared" si="26"/>
        <v>-5.2108915590374334E-4</v>
      </c>
      <c r="AT63">
        <f t="shared" si="26"/>
        <v>-3.4044542854315055E-4</v>
      </c>
      <c r="AU63">
        <f t="shared" si="23"/>
        <v>-8.6169525251868055E-4</v>
      </c>
      <c r="AW63">
        <v>60</v>
      </c>
      <c r="AX63">
        <f>IF(Z63&gt;0, (R63*SUMPRODUCT(K63:$K$98, X63:$X$98)-K63*$AZ$3)/Z63, 0)</f>
        <v>-9626054936.9286385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25</v>
      </c>
      <c r="R64">
        <f t="shared" si="0"/>
        <v>100000</v>
      </c>
      <c r="S64">
        <f t="shared" si="1"/>
        <v>-40226743041.092285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-3.8977401527479518</v>
      </c>
      <c r="AC64">
        <f t="shared" si="2"/>
        <v>-3.4801252756849679</v>
      </c>
      <c r="AE64">
        <f t="shared" si="3"/>
        <v>0</v>
      </c>
      <c r="AF64">
        <f t="shared" si="24"/>
        <v>0</v>
      </c>
      <c r="AG64">
        <f t="shared" si="24"/>
        <v>-2.1628181979149805E-9</v>
      </c>
      <c r="AH64">
        <f t="shared" si="5"/>
        <v>-3.143537512904765E-5</v>
      </c>
      <c r="AI64">
        <f t="shared" si="25"/>
        <v>-3.1437537947245564E-5</v>
      </c>
      <c r="AJ64">
        <f t="shared" si="7"/>
        <v>-0.41761487706298395</v>
      </c>
      <c r="AK64">
        <f t="shared" si="22"/>
        <v>-0.27284181069235663</v>
      </c>
      <c r="AL64">
        <f t="shared" si="8"/>
        <v>-0.69048812529328785</v>
      </c>
      <c r="AN64">
        <f t="shared" si="26"/>
        <v>0</v>
      </c>
      <c r="AO64">
        <f t="shared" si="26"/>
        <v>0</v>
      </c>
      <c r="AP64">
        <f t="shared" si="26"/>
        <v>-2.1513973640698014E-12</v>
      </c>
      <c r="AQ64">
        <f t="shared" si="26"/>
        <v>-3.1269379579095361E-8</v>
      </c>
      <c r="AR64">
        <f t="shared" si="26"/>
        <v>-3.1271530976459429E-8</v>
      </c>
      <c r="AS64">
        <f t="shared" si="26"/>
        <v>-4.1540964773450454E-4</v>
      </c>
      <c r="AT64">
        <f t="shared" si="26"/>
        <v>-2.7140106038382901E-4</v>
      </c>
      <c r="AU64">
        <f t="shared" si="23"/>
        <v>-6.8684197964931002E-4</v>
      </c>
      <c r="AW64">
        <v>61</v>
      </c>
      <c r="AX64">
        <f>IF(Z64&gt;0, (R64*SUMPRODUCT(K64:$K$98, X64:$X$98)-K64*$AZ$3)/Z64, 0)</f>
        <v>-40226743041.092285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25</v>
      </c>
      <c r="R65">
        <f t="shared" si="0"/>
        <v>100000</v>
      </c>
      <c r="S65">
        <f t="shared" si="1"/>
        <v>-170889103980.51959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-3.4801252756849679</v>
      </c>
      <c r="AC65">
        <f t="shared" si="2"/>
        <v>-3.1072547375616888</v>
      </c>
      <c r="AE65">
        <f t="shared" si="3"/>
        <v>0</v>
      </c>
      <c r="AF65">
        <f t="shared" si="24"/>
        <v>0</v>
      </c>
      <c r="AG65">
        <f t="shared" si="24"/>
        <v>-4.5457180492851938E-10</v>
      </c>
      <c r="AH65">
        <f t="shared" si="5"/>
        <v>-6.7464728440292454E-6</v>
      </c>
      <c r="AI65">
        <f t="shared" si="25"/>
        <v>-6.7469274158341739E-6</v>
      </c>
      <c r="AJ65">
        <f t="shared" si="7"/>
        <v>-0.37287053812327908</v>
      </c>
      <c r="AK65">
        <f t="shared" si="22"/>
        <v>-0.24360876929794778</v>
      </c>
      <c r="AL65">
        <f t="shared" si="8"/>
        <v>-0.61648605434864268</v>
      </c>
      <c r="AN65">
        <f t="shared" si="26"/>
        <v>0</v>
      </c>
      <c r="AO65">
        <f t="shared" si="26"/>
        <v>0</v>
      </c>
      <c r="AP65">
        <f t="shared" si="26"/>
        <v>-4.0372448509478066E-13</v>
      </c>
      <c r="AQ65">
        <f t="shared" si="26"/>
        <v>-5.9918284540105322E-9</v>
      </c>
      <c r="AR65">
        <f t="shared" si="26"/>
        <v>-5.9922321784956272E-9</v>
      </c>
      <c r="AS65">
        <f t="shared" si="26"/>
        <v>-3.3116212747622193E-4</v>
      </c>
      <c r="AT65">
        <f t="shared" si="26"/>
        <v>-2.1635927235929794E-4</v>
      </c>
      <c r="AU65">
        <f t="shared" si="23"/>
        <v>-5.4752739206769831E-4</v>
      </c>
      <c r="AW65">
        <v>62</v>
      </c>
      <c r="AX65">
        <f>IF(Z65&gt;0, (R65*SUMPRODUCT(K65:$K$98, X65:$X$98)-K65*$AZ$3)/Z65, 0)</f>
        <v>-170889103980.51959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25</v>
      </c>
      <c r="R66">
        <f t="shared" si="0"/>
        <v>100000</v>
      </c>
      <c r="S66">
        <f t="shared" si="1"/>
        <v>-738922325354.94031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-3.1072547375616888</v>
      </c>
      <c r="AC66">
        <f t="shared" si="2"/>
        <v>-2.7743345923100713</v>
      </c>
      <c r="AE66">
        <f t="shared" si="3"/>
        <v>0</v>
      </c>
      <c r="AF66">
        <f t="shared" si="24"/>
        <v>0</v>
      </c>
      <c r="AG66">
        <f t="shared" si="24"/>
        <v>-9.3864216072285534E-11</v>
      </c>
      <c r="AH66">
        <f t="shared" si="5"/>
        <v>-1.4246474832277945E-6</v>
      </c>
      <c r="AI66">
        <f t="shared" si="25"/>
        <v>-1.4247413474438669E-6</v>
      </c>
      <c r="AJ66">
        <f t="shared" si="7"/>
        <v>-0.33292014525161751</v>
      </c>
      <c r="AK66">
        <f t="shared" si="22"/>
        <v>-0.21750783162931825</v>
      </c>
      <c r="AL66">
        <f t="shared" si="8"/>
        <v>-0.55042940162228327</v>
      </c>
      <c r="AN66">
        <f t="shared" si="26"/>
        <v>0</v>
      </c>
      <c r="AO66">
        <f t="shared" si="26"/>
        <v>0</v>
      </c>
      <c r="AP66">
        <f t="shared" si="26"/>
        <v>-7.4432846730985813E-14</v>
      </c>
      <c r="AQ66">
        <f t="shared" si="26"/>
        <v>-1.1297230425183168E-9</v>
      </c>
      <c r="AR66">
        <f t="shared" si="26"/>
        <v>-1.1297974753650478E-9</v>
      </c>
      <c r="AS66">
        <f t="shared" si="26"/>
        <v>-2.6400043788878786E-4</v>
      </c>
      <c r="AT66">
        <f t="shared" si="26"/>
        <v>-1.7248028878210928E-4</v>
      </c>
      <c r="AU66">
        <f t="shared" si="23"/>
        <v>-4.3648185646837258E-4</v>
      </c>
      <c r="AW66">
        <v>63</v>
      </c>
      <c r="AX66">
        <f>IF(Z66&gt;0, (R66*SUMPRODUCT(K66:$K$98, X66:$X$98)-K66*$AZ$3)/Z66, 0)</f>
        <v>-738922325354.94031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25</v>
      </c>
      <c r="R67">
        <f t="shared" ref="R67:R89" si="27">$C$6</f>
        <v>100000</v>
      </c>
      <c r="S67">
        <f t="shared" ref="S67:S89" si="28">AX67</f>
        <v>-3256638482872.8179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-2.7743345923100713</v>
      </c>
      <c r="AC67">
        <f t="shared" ref="AC67:AC89" si="29">S67*Z67</f>
        <v>-2.4770844584010043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-1.901565426611203E-11</v>
      </c>
      <c r="AH67">
        <f t="shared" ref="AH67:AH89" si="32">-X67*R67</f>
        <v>-2.9563967858180259E-7</v>
      </c>
      <c r="AI67">
        <f t="shared" ref="AI67:AI89" si="33">SUM(AE67:AH67)</f>
        <v>-2.9565869423606868E-7</v>
      </c>
      <c r="AJ67">
        <f t="shared" ref="AJ67:AJ89" si="34">AB67-AC67</f>
        <v>-0.29725013390906696</v>
      </c>
      <c r="AK67">
        <f t="shared" si="22"/>
        <v>-0.19420342146170502</v>
      </c>
      <c r="AL67">
        <f t="shared" ref="AL67:AL89" si="35">SUM(AI67:AK67)</f>
        <v>-0.49145385102946626</v>
      </c>
      <c r="AN67">
        <f t="shared" ref="AN67:AT89" si="36">AE67*$K67</f>
        <v>0</v>
      </c>
      <c r="AO67">
        <f t="shared" si="36"/>
        <v>0</v>
      </c>
      <c r="AP67">
        <f t="shared" si="36"/>
        <v>-1.3463495259290019E-14</v>
      </c>
      <c r="AQ67">
        <f t="shared" si="36"/>
        <v>-2.0931929847596831E-10</v>
      </c>
      <c r="AR67">
        <f t="shared" si="36"/>
        <v>-2.0933276197122758E-10</v>
      </c>
      <c r="AS67">
        <f t="shared" si="36"/>
        <v>-2.1045953574366845E-4</v>
      </c>
      <c r="AT67">
        <f t="shared" si="36"/>
        <v>-1.3750023047311976E-4</v>
      </c>
      <c r="AU67">
        <f t="shared" si="23"/>
        <v>-3.4795997554955022E-4</v>
      </c>
      <c r="AW67">
        <v>64</v>
      </c>
      <c r="AX67">
        <f>IF(Z67&gt;0, (R67*SUMPRODUCT(K67:$K$98, X67:$X$98)-K67*$AZ$3)/Z67, 0)</f>
        <v>-3256638482872.8179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25</v>
      </c>
      <c r="R68">
        <f t="shared" si="27"/>
        <v>100000</v>
      </c>
      <c r="S68">
        <f t="shared" si="28"/>
        <v>-14640142872575.975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-2.4770844584010043</v>
      </c>
      <c r="AC68">
        <f t="shared" si="29"/>
        <v>-2.2116825523256893</v>
      </c>
      <c r="AE68">
        <f t="shared" si="30"/>
        <v>0</v>
      </c>
      <c r="AF68">
        <f t="shared" si="31"/>
        <v>0</v>
      </c>
      <c r="AG68">
        <f t="shared" si="31"/>
        <v>-3.7767434573139135E-12</v>
      </c>
      <c r="AH68">
        <f t="shared" si="32"/>
        <v>-6.0195017064547986E-8</v>
      </c>
      <c r="AI68">
        <f t="shared" si="33"/>
        <v>-6.0198793808005294E-8</v>
      </c>
      <c r="AJ68">
        <f t="shared" si="34"/>
        <v>-0.265401906075315</v>
      </c>
      <c r="AK68">
        <f t="shared" si="22"/>
        <v>-0.17339591208807031</v>
      </c>
      <c r="AL68">
        <f t="shared" si="35"/>
        <v>-0.43879787836217909</v>
      </c>
      <c r="AN68">
        <f t="shared" si="36"/>
        <v>0</v>
      </c>
      <c r="AO68">
        <f t="shared" si="36"/>
        <v>0</v>
      </c>
      <c r="AP68">
        <f t="shared" si="36"/>
        <v>-2.3875144676625274E-15</v>
      </c>
      <c r="AQ68">
        <f t="shared" si="36"/>
        <v>-3.8053014653268172E-11</v>
      </c>
      <c r="AR68">
        <f t="shared" si="36"/>
        <v>-3.8055402167735831E-11</v>
      </c>
      <c r="AS68">
        <f t="shared" si="36"/>
        <v>-1.677770538724093E-4</v>
      </c>
      <c r="AT68">
        <f t="shared" si="36"/>
        <v>-1.0961434193844907E-4</v>
      </c>
      <c r="AU68">
        <f t="shared" si="23"/>
        <v>-2.7739143386626051E-4</v>
      </c>
      <c r="AW68">
        <v>65</v>
      </c>
      <c r="AX68">
        <f>IF(Z68&gt;0, (R68*SUMPRODUCT(K68:$K$98, X68:$X$98)-K68*$AZ$3)/Z68, 0)</f>
        <v>-14640142872575.975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25</v>
      </c>
      <c r="R69">
        <f t="shared" si="27"/>
        <v>100000</v>
      </c>
      <c r="S69">
        <f t="shared" si="28"/>
        <v>-67220189988066.547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-2.2116825523256893</v>
      </c>
      <c r="AC69">
        <f t="shared" si="29"/>
        <v>-1.9747165646096048</v>
      </c>
      <c r="AE69">
        <f t="shared" si="30"/>
        <v>0</v>
      </c>
      <c r="AF69">
        <f t="shared" si="31"/>
        <v>0</v>
      </c>
      <c r="AG69">
        <f t="shared" si="31"/>
        <v>-7.3442092508224534E-13</v>
      </c>
      <c r="AH69">
        <f t="shared" si="32"/>
        <v>-1.2018220390634116E-8</v>
      </c>
      <c r="AI69">
        <f t="shared" si="33"/>
        <v>-1.2018954811559199E-8</v>
      </c>
      <c r="AJ69">
        <f t="shared" si="34"/>
        <v>-0.23696598771608457</v>
      </c>
      <c r="AK69">
        <f t="shared" si="22"/>
        <v>-0.15481777866279828</v>
      </c>
      <c r="AL69">
        <f t="shared" si="35"/>
        <v>-0.39178377839783762</v>
      </c>
      <c r="AN69">
        <f t="shared" si="36"/>
        <v>0</v>
      </c>
      <c r="AO69">
        <f t="shared" si="36"/>
        <v>0</v>
      </c>
      <c r="AP69">
        <f t="shared" si="36"/>
        <v>-4.1452959876250387E-16</v>
      </c>
      <c r="AQ69">
        <f t="shared" si="36"/>
        <v>-6.7834506156139215E-12</v>
      </c>
      <c r="AR69">
        <f t="shared" si="36"/>
        <v>-6.783865145212684E-12</v>
      </c>
      <c r="AS69">
        <f t="shared" si="36"/>
        <v>-1.3375084022464171E-4</v>
      </c>
      <c r="AT69">
        <f t="shared" si="36"/>
        <v>-8.7383882292303954E-5</v>
      </c>
      <c r="AU69">
        <f t="shared" si="23"/>
        <v>-2.211347293008108E-4</v>
      </c>
      <c r="AW69">
        <v>66</v>
      </c>
      <c r="AX69">
        <f>IF(Z69&gt;0, (R69*SUMPRODUCT(K69:$K$98, X69:$X$98)-K69*$AZ$3)/Z69, 0)</f>
        <v>-67220189988066.547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25</v>
      </c>
      <c r="R70">
        <f t="shared" si="27"/>
        <v>100000</v>
      </c>
      <c r="S70">
        <f t="shared" si="28"/>
        <v>-315424170825285.69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-1.9747165646096048</v>
      </c>
      <c r="AC70">
        <f t="shared" si="29"/>
        <v>-1.763139789835908</v>
      </c>
      <c r="AE70">
        <f t="shared" si="30"/>
        <v>0</v>
      </c>
      <c r="AF70">
        <f t="shared" si="31"/>
        <v>0</v>
      </c>
      <c r="AG70">
        <f t="shared" si="31"/>
        <v>-1.3974355430837575E-13</v>
      </c>
      <c r="AH70">
        <f t="shared" si="32"/>
        <v>-2.3493326460921885E-9</v>
      </c>
      <c r="AI70">
        <f t="shared" si="33"/>
        <v>-2.3494723896464968E-9</v>
      </c>
      <c r="AJ70">
        <f t="shared" si="34"/>
        <v>-0.21157677477369674</v>
      </c>
      <c r="AK70">
        <f t="shared" si="22"/>
        <v>-0.13823015952267234</v>
      </c>
      <c r="AL70">
        <f t="shared" si="35"/>
        <v>-0.3498069366458415</v>
      </c>
      <c r="AN70">
        <f t="shared" si="36"/>
        <v>0</v>
      </c>
      <c r="AO70">
        <f t="shared" si="36"/>
        <v>0</v>
      </c>
      <c r="AP70">
        <f t="shared" si="36"/>
        <v>-7.0424580099584218E-17</v>
      </c>
      <c r="AQ70">
        <f t="shared" si="36"/>
        <v>-1.183959903797659E-12</v>
      </c>
      <c r="AR70">
        <f t="shared" si="36"/>
        <v>-1.1840303283777584E-12</v>
      </c>
      <c r="AS70">
        <f t="shared" si="36"/>
        <v>-1.0662535095809302E-4</v>
      </c>
      <c r="AT70">
        <f t="shared" si="36"/>
        <v>-6.9661895961231268E-5</v>
      </c>
      <c r="AU70">
        <f t="shared" si="23"/>
        <v>-1.7628724810335463E-4</v>
      </c>
      <c r="AW70">
        <v>67</v>
      </c>
      <c r="AX70">
        <f>IF(Z70&gt;0, (R70*SUMPRODUCT(K70:$K$98, X70:$X$98)-K70*$AZ$3)/Z70, 0)</f>
        <v>-315424170825285.69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25</v>
      </c>
      <c r="R71">
        <f t="shared" si="27"/>
        <v>100000</v>
      </c>
      <c r="S71">
        <f t="shared" si="28"/>
        <v>-1512798457297041.3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-1.763139789835908</v>
      </c>
      <c r="AC71">
        <f t="shared" si="29"/>
        <v>-1.574231955211663</v>
      </c>
      <c r="AE71">
        <f t="shared" si="30"/>
        <v>0</v>
      </c>
      <c r="AF71">
        <f t="shared" si="31"/>
        <v>0</v>
      </c>
      <c r="AG71">
        <f t="shared" si="31"/>
        <v>-2.6015229385287495E-14</v>
      </c>
      <c r="AH71">
        <f t="shared" si="32"/>
        <v>-4.4932355752001801E-10</v>
      </c>
      <c r="AI71">
        <f t="shared" si="33"/>
        <v>-4.4934957274940329E-10</v>
      </c>
      <c r="AJ71">
        <f t="shared" si="34"/>
        <v>-0.18890783462424499</v>
      </c>
      <c r="AK71">
        <f t="shared" si="22"/>
        <v>-0.12341978528851358</v>
      </c>
      <c r="AL71">
        <f t="shared" si="35"/>
        <v>-0.31232762036210815</v>
      </c>
      <c r="AN71">
        <f t="shared" si="36"/>
        <v>0</v>
      </c>
      <c r="AO71">
        <f t="shared" si="36"/>
        <v>0</v>
      </c>
      <c r="AP71">
        <f t="shared" si="36"/>
        <v>-1.1705827447391009E-17</v>
      </c>
      <c r="AQ71">
        <f t="shared" si="36"/>
        <v>-2.0217788413396588E-13</v>
      </c>
      <c r="AR71">
        <f t="shared" si="36"/>
        <v>-2.0218958996141327E-13</v>
      </c>
      <c r="AS71">
        <f t="shared" si="36"/>
        <v>-8.500107697771318E-5</v>
      </c>
      <c r="AT71">
        <f t="shared" si="36"/>
        <v>-5.5534036959075673E-5</v>
      </c>
      <c r="AU71">
        <f t="shared" si="23"/>
        <v>-1.4053511413897844E-4</v>
      </c>
      <c r="AW71">
        <v>68</v>
      </c>
      <c r="AX71">
        <f>IF(Z71&gt;0, (R71*SUMPRODUCT(K71:$K$98, X71:$X$98)-K71*$AZ$3)/Z71, 0)</f>
        <v>-1512798457297041.3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25</v>
      </c>
      <c r="R72">
        <f t="shared" si="27"/>
        <v>100000</v>
      </c>
      <c r="S72">
        <f t="shared" si="28"/>
        <v>-7423433178138503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-1.574231955211663</v>
      </c>
      <c r="AC72">
        <f t="shared" si="29"/>
        <v>-1.4055642457248751</v>
      </c>
      <c r="AE72">
        <f t="shared" si="30"/>
        <v>0</v>
      </c>
      <c r="AF72">
        <f t="shared" si="31"/>
        <v>0</v>
      </c>
      <c r="AG72">
        <f t="shared" si="31"/>
        <v>-4.7335384181276279E-15</v>
      </c>
      <c r="AH72">
        <f t="shared" si="32"/>
        <v>-8.408615469322796E-11</v>
      </c>
      <c r="AI72">
        <f t="shared" si="33"/>
        <v>-8.4090888231646088E-11</v>
      </c>
      <c r="AJ72">
        <f t="shared" si="34"/>
        <v>-0.16866770948678789</v>
      </c>
      <c r="AK72">
        <f t="shared" ref="AK72:AK89" si="49">G72*SUM(AB72:AB72, AE72:AF72)</f>
        <v>-0.11019623686481643</v>
      </c>
      <c r="AL72">
        <f t="shared" si="35"/>
        <v>-0.27886394643569523</v>
      </c>
      <c r="AN72">
        <f t="shared" si="36"/>
        <v>0</v>
      </c>
      <c r="AO72">
        <f t="shared" si="36"/>
        <v>0</v>
      </c>
      <c r="AP72">
        <f t="shared" si="36"/>
        <v>-1.9017014692478019E-18</v>
      </c>
      <c r="AQ72">
        <f t="shared" si="36"/>
        <v>-3.3781655454855564E-14</v>
      </c>
      <c r="AR72">
        <f t="shared" si="36"/>
        <v>-3.3783557156324816E-14</v>
      </c>
      <c r="AS72">
        <f t="shared" si="36"/>
        <v>-6.776233815221938E-5</v>
      </c>
      <c r="AT72">
        <f t="shared" si="36"/>
        <v>-4.4271394259496202E-5</v>
      </c>
      <c r="AU72">
        <f t="shared" si="23"/>
        <v>-1.1203373244549915E-4</v>
      </c>
      <c r="AW72">
        <v>69</v>
      </c>
      <c r="AX72">
        <f>IF(Z72&gt;0, (R72*SUMPRODUCT(K72:$K$98, X72:$X$98)-K72*$AZ$3)/Z72, 0)</f>
        <v>-7423433178138503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25</v>
      </c>
      <c r="R73">
        <f t="shared" si="27"/>
        <v>100000</v>
      </c>
      <c r="S73">
        <f t="shared" si="28"/>
        <v>-3.7306033685034088E+16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-1.4055642457248751</v>
      </c>
      <c r="AC73">
        <f t="shared" si="29"/>
        <v>-1.2549680765400963</v>
      </c>
      <c r="AE73">
        <f t="shared" si="30"/>
        <v>0</v>
      </c>
      <c r="AF73">
        <f t="shared" si="31"/>
        <v>0</v>
      </c>
      <c r="AG73">
        <f t="shared" si="31"/>
        <v>-8.4099537834515678E-16</v>
      </c>
      <c r="AH73">
        <f t="shared" si="32"/>
        <v>-1.5380830622404779E-11</v>
      </c>
      <c r="AI73">
        <f t="shared" si="33"/>
        <v>-1.5381671617783125E-11</v>
      </c>
      <c r="AJ73">
        <f t="shared" si="34"/>
        <v>-0.15059616918477881</v>
      </c>
      <c r="AK73">
        <f t="shared" si="49"/>
        <v>-9.8389497200741263E-2</v>
      </c>
      <c r="AL73">
        <f t="shared" si="35"/>
        <v>-0.24898566640090175</v>
      </c>
      <c r="AN73">
        <f t="shared" si="36"/>
        <v>0</v>
      </c>
      <c r="AO73">
        <f t="shared" si="36"/>
        <v>0</v>
      </c>
      <c r="AP73">
        <f t="shared" si="36"/>
        <v>-3.0166992980965209E-19</v>
      </c>
      <c r="AQ73">
        <f t="shared" si="36"/>
        <v>-5.5171933327446903E-15</v>
      </c>
      <c r="AR73">
        <f t="shared" si="36"/>
        <v>-5.5174950026744999E-15</v>
      </c>
      <c r="AS73">
        <f t="shared" si="36"/>
        <v>-5.4019721103543853E-5</v>
      </c>
      <c r="AT73">
        <f t="shared" si="36"/>
        <v>-3.5292884454322173E-5</v>
      </c>
      <c r="AU73">
        <f t="shared" si="23"/>
        <v>-8.9312605563383524E-5</v>
      </c>
      <c r="AW73">
        <v>70</v>
      </c>
      <c r="AX73">
        <f>IF(Z73&gt;0, (R73*SUMPRODUCT(K73:$K$98, X73:$X$98)-K73*$AZ$3)/Z73, 0)</f>
        <v>-3.7306033685034088E+16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25</v>
      </c>
      <c r="R74">
        <f t="shared" si="27"/>
        <v>100000</v>
      </c>
      <c r="S74">
        <f t="shared" si="28"/>
        <v>-1.9216396308451206E+17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-1.2549680765400963</v>
      </c>
      <c r="AC74">
        <f t="shared" si="29"/>
        <v>-1.1205072111965193</v>
      </c>
      <c r="AE74">
        <f t="shared" si="30"/>
        <v>0</v>
      </c>
      <c r="AF74">
        <f t="shared" si="31"/>
        <v>0</v>
      </c>
      <c r="AG74">
        <f t="shared" si="31"/>
        <v>-1.4577488843521221E-16</v>
      </c>
      <c r="AH74">
        <f t="shared" si="32"/>
        <v>-2.7472421445059721E-12</v>
      </c>
      <c r="AI74">
        <f t="shared" si="33"/>
        <v>-2.7473879193944075E-12</v>
      </c>
      <c r="AJ74">
        <f t="shared" si="34"/>
        <v>-0.13446086534357704</v>
      </c>
      <c r="AK74">
        <f t="shared" si="49"/>
        <v>-8.7847765357806751E-2</v>
      </c>
      <c r="AL74">
        <f t="shared" si="35"/>
        <v>-0.22230863070413118</v>
      </c>
      <c r="AN74">
        <f t="shared" si="36"/>
        <v>0</v>
      </c>
      <c r="AO74">
        <f t="shared" si="36"/>
        <v>0</v>
      </c>
      <c r="AP74">
        <f t="shared" si="36"/>
        <v>-4.668776757046999E-20</v>
      </c>
      <c r="AQ74">
        <f t="shared" si="36"/>
        <v>-8.7986761011653268E-16</v>
      </c>
      <c r="AR74">
        <f t="shared" si="36"/>
        <v>-8.7991429788410323E-16</v>
      </c>
      <c r="AS74">
        <f t="shared" si="36"/>
        <v>-4.3064190930766667E-5</v>
      </c>
      <c r="AT74">
        <f t="shared" si="36"/>
        <v>-2.8135271408101875E-5</v>
      </c>
      <c r="AU74">
        <f t="shared" si="23"/>
        <v>-7.1199462339748457E-5</v>
      </c>
      <c r="AW74">
        <v>71</v>
      </c>
      <c r="AX74">
        <f>IF(Z74&gt;0, (R74*SUMPRODUCT(K74:$K$98, X74:$X$98)-K74*$AZ$3)/Z74, 0)</f>
        <v>-1.9216396308451206E+17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25</v>
      </c>
      <c r="R75">
        <f t="shared" si="27"/>
        <v>100000</v>
      </c>
      <c r="S75">
        <f t="shared" si="28"/>
        <v>-1.0153193930890431E+18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-1.1205072111965193</v>
      </c>
      <c r="AC75">
        <f t="shared" si="29"/>
        <v>-1.0004528671397501</v>
      </c>
      <c r="AE75">
        <f t="shared" si="30"/>
        <v>0</v>
      </c>
      <c r="AF75">
        <f t="shared" si="31"/>
        <v>0</v>
      </c>
      <c r="AG75">
        <f t="shared" si="31"/>
        <v>-2.4633944597865348E-17</v>
      </c>
      <c r="AH75">
        <f t="shared" si="32"/>
        <v>-4.7873277981197893E-13</v>
      </c>
      <c r="AI75">
        <f t="shared" si="33"/>
        <v>-4.7875741375657681E-13</v>
      </c>
      <c r="AJ75">
        <f t="shared" si="34"/>
        <v>-0.12005434405676918</v>
      </c>
      <c r="AK75">
        <f t="shared" si="49"/>
        <v>-7.8435504783756355E-2</v>
      </c>
      <c r="AL75">
        <f t="shared" si="35"/>
        <v>-0.19848984884100429</v>
      </c>
      <c r="AN75">
        <f t="shared" si="36"/>
        <v>0</v>
      </c>
      <c r="AO75">
        <f t="shared" si="36"/>
        <v>0</v>
      </c>
      <c r="AP75">
        <f t="shared" si="36"/>
        <v>-7.0442754240220741E-21</v>
      </c>
      <c r="AQ75">
        <f t="shared" si="36"/>
        <v>-1.3689750507093057E-16</v>
      </c>
      <c r="AR75">
        <f t="shared" si="36"/>
        <v>-1.369045493463546E-16</v>
      </c>
      <c r="AS75">
        <f t="shared" si="36"/>
        <v>-3.43305093516965E-5</v>
      </c>
      <c r="AT75">
        <f t="shared" si="36"/>
        <v>-2.2429266109775185E-5</v>
      </c>
      <c r="AU75">
        <f t="shared" si="23"/>
        <v>-5.6759775461608585E-5</v>
      </c>
      <c r="AW75">
        <v>72</v>
      </c>
      <c r="AX75">
        <f>IF(Z75&gt;0, (R75*SUMPRODUCT(K75:$K$98, X75:$X$98)-K75*$AZ$3)/Z75, 0)</f>
        <v>-1.0153193930890431E+18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25</v>
      </c>
      <c r="R76">
        <f t="shared" si="27"/>
        <v>100000</v>
      </c>
      <c r="S76">
        <f t="shared" si="28"/>
        <v>-5.5070636872516198E+18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-1.0004528671397501</v>
      </c>
      <c r="AC76">
        <f t="shared" si="29"/>
        <v>-0.89326148851763432</v>
      </c>
      <c r="AE76">
        <f t="shared" si="30"/>
        <v>0</v>
      </c>
      <c r="AF76">
        <f t="shared" si="31"/>
        <v>0</v>
      </c>
      <c r="AG76">
        <f t="shared" si="31"/>
        <v>-4.0550715374213759E-18</v>
      </c>
      <c r="AH76">
        <f t="shared" si="32"/>
        <v>-8.1330134457861262E-14</v>
      </c>
      <c r="AI76">
        <f t="shared" si="33"/>
        <v>-8.1334189529398687E-14</v>
      </c>
      <c r="AJ76">
        <f t="shared" si="34"/>
        <v>-0.10719137862211581</v>
      </c>
      <c r="AK76">
        <f t="shared" si="49"/>
        <v>-7.0031700699782512E-2</v>
      </c>
      <c r="AL76">
        <f t="shared" si="35"/>
        <v>-0.17722307932197967</v>
      </c>
      <c r="AN76">
        <f t="shared" si="36"/>
        <v>0</v>
      </c>
      <c r="AO76">
        <f t="shared" si="36"/>
        <v>0</v>
      </c>
      <c r="AP76">
        <f t="shared" si="36"/>
        <v>-1.0353396951709279E-21</v>
      </c>
      <c r="AQ76">
        <f t="shared" si="36"/>
        <v>-2.0765186468537191E-17</v>
      </c>
      <c r="AR76">
        <f t="shared" si="36"/>
        <v>-2.0766221808232362E-17</v>
      </c>
      <c r="AS76">
        <f t="shared" si="36"/>
        <v>-2.7368071868380617E-5</v>
      </c>
      <c r="AT76">
        <f t="shared" si="36"/>
        <v>-1.7880473620675385E-5</v>
      </c>
      <c r="AU76">
        <f t="shared" si="23"/>
        <v>-4.5248545489076772E-5</v>
      </c>
      <c r="AW76">
        <v>73</v>
      </c>
      <c r="AX76">
        <f>IF(Z76&gt;0, (R76*SUMPRODUCT(K76:$K$98, X76:$X$98)-K76*$AZ$3)/Z76, 0)</f>
        <v>-5.5070636872516198E+18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25</v>
      </c>
      <c r="R77">
        <f t="shared" si="27"/>
        <v>100000</v>
      </c>
      <c r="S77">
        <f t="shared" si="28"/>
        <v>-3.0691284403891134E+19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-0.89326148851763432</v>
      </c>
      <c r="AC77">
        <f t="shared" si="29"/>
        <v>-0.79755490046217337</v>
      </c>
      <c r="AE77">
        <f t="shared" si="30"/>
        <v>0</v>
      </c>
      <c r="AF77">
        <f t="shared" si="31"/>
        <v>0</v>
      </c>
      <c r="AG77">
        <f t="shared" si="31"/>
        <v>-6.4965911003145968E-19</v>
      </c>
      <c r="AH77">
        <f t="shared" si="32"/>
        <v>-1.3459446848062809E-14</v>
      </c>
      <c r="AI77">
        <f t="shared" si="33"/>
        <v>-1.3460096507172841E-14</v>
      </c>
      <c r="AJ77">
        <f t="shared" si="34"/>
        <v>-9.570658805546095E-2</v>
      </c>
      <c r="AK77">
        <f t="shared" si="49"/>
        <v>-6.252830419623441E-2</v>
      </c>
      <c r="AL77">
        <f t="shared" si="35"/>
        <v>-0.15823489225170884</v>
      </c>
      <c r="AN77">
        <f t="shared" si="36"/>
        <v>0</v>
      </c>
      <c r="AO77">
        <f t="shared" si="36"/>
        <v>0</v>
      </c>
      <c r="AP77">
        <f t="shared" si="36"/>
        <v>-1.4809890764870322E-22</v>
      </c>
      <c r="AQ77">
        <f t="shared" si="36"/>
        <v>-3.0682697201881104E-18</v>
      </c>
      <c r="AR77">
        <f t="shared" si="36"/>
        <v>-3.0684178190957593E-18</v>
      </c>
      <c r="AS77">
        <f t="shared" si="36"/>
        <v>-2.1817659333849438E-5</v>
      </c>
      <c r="AT77">
        <f t="shared" si="36"/>
        <v>-1.4254204098114948E-5</v>
      </c>
      <c r="AU77">
        <f t="shared" si="23"/>
        <v>-3.6071863431967458E-5</v>
      </c>
      <c r="AW77">
        <v>74</v>
      </c>
      <c r="AX77">
        <f>IF(Z77&gt;0, (R77*SUMPRODUCT(K77:$K$98, X77:$X$98)-K77*$AZ$3)/Z77, 0)</f>
        <v>-3.0691284403891134E+19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25</v>
      </c>
      <c r="R78">
        <f t="shared" si="27"/>
        <v>100000</v>
      </c>
      <c r="S78">
        <f t="shared" si="28"/>
        <v>-1.7588667583533541E+20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-0.79755490046217337</v>
      </c>
      <c r="AC78">
        <f t="shared" si="29"/>
        <v>-0.71210258969836904</v>
      </c>
      <c r="AE78">
        <f t="shared" si="30"/>
        <v>0</v>
      </c>
      <c r="AF78">
        <f t="shared" si="31"/>
        <v>0</v>
      </c>
      <c r="AG78">
        <f t="shared" si="31"/>
        <v>-1.0121610780299205E-19</v>
      </c>
      <c r="AH78">
        <f t="shared" si="32"/>
        <v>-2.1677856445126122E-15</v>
      </c>
      <c r="AI78">
        <f t="shared" si="33"/>
        <v>-2.167886860620415E-15</v>
      </c>
      <c r="AJ78">
        <f t="shared" si="34"/>
        <v>-8.5452310763804329E-2</v>
      </c>
      <c r="AK78">
        <f t="shared" si="49"/>
        <v>-5.5828843032352138E-2</v>
      </c>
      <c r="AL78">
        <f t="shared" si="35"/>
        <v>-0.14128115379615863</v>
      </c>
      <c r="AN78">
        <f t="shared" si="36"/>
        <v>0</v>
      </c>
      <c r="AO78">
        <f t="shared" si="36"/>
        <v>0</v>
      </c>
      <c r="AP78">
        <f t="shared" si="36"/>
        <v>-2.0601456829180408E-23</v>
      </c>
      <c r="AQ78">
        <f t="shared" si="36"/>
        <v>-4.4122959615547904E-19</v>
      </c>
      <c r="AR78">
        <f t="shared" si="36"/>
        <v>-4.4125019761230815E-19</v>
      </c>
      <c r="AS78">
        <f t="shared" si="36"/>
        <v>-1.7392904443438626E-5</v>
      </c>
      <c r="AT78">
        <f t="shared" si="36"/>
        <v>-1.1363364236379897E-5</v>
      </c>
      <c r="AU78">
        <f t="shared" si="23"/>
        <v>-2.8756268679818964E-5</v>
      </c>
      <c r="AW78">
        <v>75</v>
      </c>
      <c r="AX78">
        <f>IF(Z78&gt;0, (R78*SUMPRODUCT(K78:$K$98, X78:$X$98)-K78*$AZ$3)/Z78, 0)</f>
        <v>-1.7588667583533541E+20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25</v>
      </c>
      <c r="R79">
        <f t="shared" si="27"/>
        <v>100000</v>
      </c>
      <c r="S79">
        <f t="shared" si="28"/>
        <v>-1.0372079376905309E+21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-0.71210258969836904</v>
      </c>
      <c r="AC79">
        <f t="shared" si="29"/>
        <v>-0.63580588365925805</v>
      </c>
      <c r="AE79">
        <f t="shared" si="30"/>
        <v>0</v>
      </c>
      <c r="AF79">
        <f t="shared" si="31"/>
        <v>0</v>
      </c>
      <c r="AG79">
        <f t="shared" si="31"/>
        <v>-1.5324937762117327E-20</v>
      </c>
      <c r="AH79">
        <f t="shared" si="32"/>
        <v>-3.3951603585137918E-16</v>
      </c>
      <c r="AI79">
        <f t="shared" si="33"/>
        <v>-3.3953136078914131E-16</v>
      </c>
      <c r="AJ79">
        <f t="shared" si="34"/>
        <v>-7.6296706039110984E-2</v>
      </c>
      <c r="AK79">
        <f t="shared" si="49"/>
        <v>-4.9847181278885835E-2</v>
      </c>
      <c r="AL79">
        <f t="shared" si="35"/>
        <v>-0.12614388731799714</v>
      </c>
      <c r="AN79">
        <f t="shared" si="36"/>
        <v>0</v>
      </c>
      <c r="AO79">
        <f t="shared" si="36"/>
        <v>0</v>
      </c>
      <c r="AP79">
        <f t="shared" si="36"/>
        <v>-2.7850243490415834E-24</v>
      </c>
      <c r="AQ79">
        <f t="shared" si="36"/>
        <v>-6.1700767821292966E-20</v>
      </c>
      <c r="AR79">
        <f t="shared" si="36"/>
        <v>-6.1703552845642013E-20</v>
      </c>
      <c r="AS79">
        <f t="shared" si="36"/>
        <v>-1.3865516935139205E-5</v>
      </c>
      <c r="AT79">
        <f t="shared" si="36"/>
        <v>-9.0588043976242804E-6</v>
      </c>
      <c r="AU79">
        <f t="shared" si="23"/>
        <v>-2.2924321332763542E-5</v>
      </c>
      <c r="AW79">
        <v>76</v>
      </c>
      <c r="AX79">
        <f>IF(Z79&gt;0, (R79*SUMPRODUCT(K79:$K$98, X79:$X$98)-K79*$AZ$3)/Z79, 0)</f>
        <v>-1.0372079376905309E+21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25</v>
      </c>
      <c r="R80">
        <f t="shared" si="27"/>
        <v>100000</v>
      </c>
      <c r="S80">
        <f t="shared" si="28"/>
        <v>-6.329541638251305E+21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-0.63580588365925805</v>
      </c>
      <c r="AC80">
        <f t="shared" si="29"/>
        <v>-0.56768382469576606</v>
      </c>
      <c r="AE80">
        <f t="shared" si="30"/>
        <v>0</v>
      </c>
      <c r="AF80">
        <f t="shared" si="31"/>
        <v>0</v>
      </c>
      <c r="AG80">
        <f t="shared" si="31"/>
        <v>-2.242199582293146E-21</v>
      </c>
      <c r="AH80">
        <f t="shared" si="32"/>
        <v>-5.1717955208812028E-17</v>
      </c>
      <c r="AI80">
        <f t="shared" si="33"/>
        <v>-5.1720197408394323E-17</v>
      </c>
      <c r="AJ80">
        <f t="shared" si="34"/>
        <v>-6.8122058963491994E-2</v>
      </c>
      <c r="AK80">
        <f t="shared" si="49"/>
        <v>-4.4506411856148065E-2</v>
      </c>
      <c r="AL80">
        <f t="shared" si="35"/>
        <v>-0.11262847081964011</v>
      </c>
      <c r="AN80">
        <f t="shared" si="36"/>
        <v>0</v>
      </c>
      <c r="AO80">
        <f t="shared" si="36"/>
        <v>0</v>
      </c>
      <c r="AP80">
        <f t="shared" si="36"/>
        <v>-3.6381995995614878E-25</v>
      </c>
      <c r="AQ80">
        <f t="shared" si="36"/>
        <v>-8.3917705371438585E-21</v>
      </c>
      <c r="AR80">
        <f t="shared" si="36"/>
        <v>-8.3921343571038154E-21</v>
      </c>
      <c r="AS80">
        <f t="shared" si="36"/>
        <v>-1.105350520977297E-5</v>
      </c>
      <c r="AT80">
        <f t="shared" si="36"/>
        <v>-7.2216234037183338E-6</v>
      </c>
      <c r="AU80">
        <f t="shared" si="23"/>
        <v>-1.8275128613491314E-5</v>
      </c>
      <c r="AW80">
        <v>77</v>
      </c>
      <c r="AX80">
        <f>IF(Z80&gt;0, (R80*SUMPRODUCT(K80:$K$98, X80:$X$98)-K80*$AZ$3)/Z80, 0)</f>
        <v>-6.329541638251305E+21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25</v>
      </c>
      <c r="R81">
        <f t="shared" si="27"/>
        <v>100000</v>
      </c>
      <c r="S81">
        <f t="shared" si="28"/>
        <v>-4.0012397726223613E+22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-0.56768382469576606</v>
      </c>
      <c r="AC81">
        <f t="shared" si="29"/>
        <v>-0.50686055776407679</v>
      </c>
      <c r="AE81">
        <f t="shared" si="30"/>
        <v>0</v>
      </c>
      <c r="AF81">
        <f t="shared" si="31"/>
        <v>0</v>
      </c>
      <c r="AG81">
        <f t="shared" si="31"/>
        <v>-3.1668969279981868E-22</v>
      </c>
      <c r="AH81">
        <f t="shared" si="32"/>
        <v>-7.6123515746815831E-18</v>
      </c>
      <c r="AI81">
        <f t="shared" si="33"/>
        <v>-7.6126682643743831E-18</v>
      </c>
      <c r="AJ81">
        <f t="shared" si="34"/>
        <v>-6.0823266931689268E-2</v>
      </c>
      <c r="AK81">
        <f t="shared" si="49"/>
        <v>-3.9737867728703628E-2</v>
      </c>
      <c r="AL81">
        <f t="shared" si="35"/>
        <v>-0.1005611346603929</v>
      </c>
      <c r="AN81">
        <f t="shared" si="36"/>
        <v>0</v>
      </c>
      <c r="AO81">
        <f t="shared" si="36"/>
        <v>0</v>
      </c>
      <c r="AP81">
        <f t="shared" si="36"/>
        <v>-4.5880501937393769E-26</v>
      </c>
      <c r="AQ81">
        <f t="shared" si="36"/>
        <v>-1.1028414220953795E-21</v>
      </c>
      <c r="AR81">
        <f t="shared" si="36"/>
        <v>-1.1028873025973168E-21</v>
      </c>
      <c r="AS81">
        <f t="shared" si="36"/>
        <v>-8.8117866787093158E-6</v>
      </c>
      <c r="AT81">
        <f t="shared" si="36"/>
        <v>-5.7570339634234163E-6</v>
      </c>
      <c r="AU81">
        <f t="shared" si="23"/>
        <v>-1.4568820642132733E-5</v>
      </c>
      <c r="AW81">
        <v>78</v>
      </c>
      <c r="AX81">
        <f>IF(Z81&gt;0, (R81*SUMPRODUCT(K81:$K$98, X81:$X$98)-K81*$AZ$3)/Z81, 0)</f>
        <v>-4.0012397726223613E+22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25</v>
      </c>
      <c r="R82">
        <f t="shared" si="27"/>
        <v>100000</v>
      </c>
      <c r="S82">
        <f t="shared" si="28"/>
        <v>-2.6229159323088751E+23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-0.50686055776407679</v>
      </c>
      <c r="AC82">
        <f t="shared" si="29"/>
        <v>-0.45255406943221144</v>
      </c>
      <c r="AE82">
        <f t="shared" si="30"/>
        <v>0</v>
      </c>
      <c r="AF82">
        <f t="shared" si="31"/>
        <v>0</v>
      </c>
      <c r="AG82">
        <f t="shared" si="31"/>
        <v>-4.3134633468202836E-23</v>
      </c>
      <c r="AH82">
        <f t="shared" si="32"/>
        <v>-1.0815526496144706E-18</v>
      </c>
      <c r="AI82">
        <f t="shared" si="33"/>
        <v>-1.0815957842479388E-18</v>
      </c>
      <c r="AJ82">
        <f t="shared" si="34"/>
        <v>-5.4306488331865355E-2</v>
      </c>
      <c r="AK82">
        <f t="shared" si="49"/>
        <v>-3.5480239043485379E-2</v>
      </c>
      <c r="AL82">
        <f t="shared" si="35"/>
        <v>-8.9786727375350733E-2</v>
      </c>
      <c r="AN82">
        <f t="shared" si="36"/>
        <v>0</v>
      </c>
      <c r="AO82">
        <f t="shared" si="36"/>
        <v>0</v>
      </c>
      <c r="AP82">
        <f t="shared" si="36"/>
        <v>-5.5795904347198095E-27</v>
      </c>
      <c r="AQ82">
        <f t="shared" si="36"/>
        <v>-1.3990198439690586E-22</v>
      </c>
      <c r="AR82">
        <f t="shared" si="36"/>
        <v>-1.3990756398734058E-22</v>
      </c>
      <c r="AS82">
        <f t="shared" si="36"/>
        <v>-7.0247023905526986E-6</v>
      </c>
      <c r="AT82">
        <f t="shared" si="36"/>
        <v>-4.5894722284944312E-6</v>
      </c>
      <c r="AU82">
        <f t="shared" si="23"/>
        <v>-1.161417461904713E-5</v>
      </c>
      <c r="AW82">
        <v>79</v>
      </c>
      <c r="AX82">
        <f>IF(Z82&gt;0, (R82*SUMPRODUCT(K82:$K$98, X82:$X$98)-K82*$AZ$3)/Z82, 0)</f>
        <v>-2.6229159323088751E+23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25</v>
      </c>
      <c r="R83">
        <f t="shared" si="27"/>
        <v>100000</v>
      </c>
      <c r="S83">
        <f t="shared" si="28"/>
        <v>-1.7848529915602793E+24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-0.45255406943221144</v>
      </c>
      <c r="AC83">
        <f t="shared" si="29"/>
        <v>-0.40406613342161724</v>
      </c>
      <c r="AE83">
        <f t="shared" si="30"/>
        <v>0</v>
      </c>
      <c r="AF83">
        <f t="shared" si="31"/>
        <v>0</v>
      </c>
      <c r="AG83">
        <f t="shared" si="31"/>
        <v>-5.6596556597693727E-24</v>
      </c>
      <c r="AH83">
        <f t="shared" si="32"/>
        <v>-1.4817452589500576E-19</v>
      </c>
      <c r="AI83">
        <f t="shared" si="33"/>
        <v>-1.4818018555066553E-19</v>
      </c>
      <c r="AJ83">
        <f t="shared" si="34"/>
        <v>-4.8487936010594201E-2</v>
      </c>
      <c r="AK83">
        <f t="shared" si="49"/>
        <v>-3.1678784860254806E-2</v>
      </c>
      <c r="AL83">
        <f t="shared" si="35"/>
        <v>-8.0166720870849001E-2</v>
      </c>
      <c r="AN83">
        <f t="shared" si="36"/>
        <v>0</v>
      </c>
      <c r="AO83">
        <f t="shared" si="36"/>
        <v>0</v>
      </c>
      <c r="AP83">
        <f t="shared" si="36"/>
        <v>-6.5365440971032801E-28</v>
      </c>
      <c r="AQ83">
        <f t="shared" si="36"/>
        <v>-1.7113219969632301E-23</v>
      </c>
      <c r="AR83">
        <f t="shared" si="36"/>
        <v>-1.7113873624042013E-23</v>
      </c>
      <c r="AS83">
        <f t="shared" si="36"/>
        <v>-5.6000497373666425E-6</v>
      </c>
      <c r="AT83">
        <f t="shared" si="36"/>
        <v>-3.6586991617461984E-6</v>
      </c>
      <c r="AU83">
        <f t="shared" si="23"/>
        <v>-9.2587488991128405E-6</v>
      </c>
      <c r="AW83">
        <v>80</v>
      </c>
      <c r="AX83">
        <f>IF(Z83&gt;0, (R83*SUMPRODUCT(K83:$K$98, X83:$X$98)-K83*$AZ$3)/Z83, 0)</f>
        <v>-1.7848529915602793E+24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25</v>
      </c>
      <c r="R84">
        <f t="shared" si="27"/>
        <v>100000</v>
      </c>
      <c r="S84">
        <f t="shared" si="28"/>
        <v>-1.262174166585004E+25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-0.40406613342161724</v>
      </c>
      <c r="AC84">
        <f t="shared" si="29"/>
        <v>-0.36077333341215823</v>
      </c>
      <c r="AE84">
        <f t="shared" si="30"/>
        <v>0</v>
      </c>
      <c r="AF84">
        <f t="shared" si="31"/>
        <v>0</v>
      </c>
      <c r="AG84">
        <f t="shared" si="31"/>
        <v>-7.1458706524687281E-25</v>
      </c>
      <c r="AH84">
        <f t="shared" si="32"/>
        <v>-1.9553888151699227E-20</v>
      </c>
      <c r="AI84">
        <f t="shared" si="33"/>
        <v>-1.9554602738764474E-20</v>
      </c>
      <c r="AJ84">
        <f t="shared" si="34"/>
        <v>-4.3292800009459009E-2</v>
      </c>
      <c r="AK84">
        <f t="shared" si="49"/>
        <v>-2.8284629339513208E-2</v>
      </c>
      <c r="AL84">
        <f t="shared" si="35"/>
        <v>-7.157742934897221E-2</v>
      </c>
      <c r="AN84">
        <f t="shared" si="36"/>
        <v>0</v>
      </c>
      <c r="AO84">
        <f t="shared" si="36"/>
        <v>0</v>
      </c>
      <c r="AP84">
        <f t="shared" si="36"/>
        <v>-7.3687753157724482E-29</v>
      </c>
      <c r="AQ84">
        <f t="shared" si="36"/>
        <v>-2.0163842217020477E-24</v>
      </c>
      <c r="AR84">
        <f t="shared" si="36"/>
        <v>-2.0164579094552055E-24</v>
      </c>
      <c r="AS84">
        <f t="shared" si="36"/>
        <v>-4.4643253646098771E-6</v>
      </c>
      <c r="AT84">
        <f t="shared" si="36"/>
        <v>-2.9166925715451184E-6</v>
      </c>
      <c r="AU84">
        <f t="shared" si="23"/>
        <v>-7.3810179361549952E-6</v>
      </c>
      <c r="AW84">
        <v>81</v>
      </c>
      <c r="AX84">
        <f>IF(Z84&gt;0, (R84*SUMPRODUCT(K84:$K$98, X84:$X$98)-K84*$AZ$3)/Z84, 0)</f>
        <v>-1.262174166585004E+25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25</v>
      </c>
      <c r="R85">
        <f t="shared" si="27"/>
        <v>100000</v>
      </c>
      <c r="S85">
        <f t="shared" si="28"/>
        <v>-9.2877969978690546E+25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-0.36077333341215823</v>
      </c>
      <c r="AC85">
        <f t="shared" si="29"/>
        <v>-0.32211904768942701</v>
      </c>
      <c r="AE85">
        <f t="shared" si="30"/>
        <v>0</v>
      </c>
      <c r="AF85">
        <f t="shared" si="31"/>
        <v>0</v>
      </c>
      <c r="AG85">
        <f t="shared" si="31"/>
        <v>-8.6704911768456068E-26</v>
      </c>
      <c r="AH85">
        <f t="shared" si="32"/>
        <v>-2.4829451313037922E-21</v>
      </c>
      <c r="AI85">
        <f t="shared" si="33"/>
        <v>-2.4830318362155605E-21</v>
      </c>
      <c r="AJ85">
        <f t="shared" si="34"/>
        <v>-3.8654285722731219E-2</v>
      </c>
      <c r="AK85">
        <f t="shared" si="49"/>
        <v>-2.5254133338851077E-2</v>
      </c>
      <c r="AL85">
        <f t="shared" si="35"/>
        <v>-6.3908419061582289E-2</v>
      </c>
      <c r="AN85">
        <f t="shared" si="36"/>
        <v>0</v>
      </c>
      <c r="AO85">
        <f t="shared" si="36"/>
        <v>0</v>
      </c>
      <c r="AP85">
        <f t="shared" si="36"/>
        <v>-7.9829947135635403E-30</v>
      </c>
      <c r="AQ85">
        <f t="shared" si="36"/>
        <v>-2.2860686266770026E-25</v>
      </c>
      <c r="AR85">
        <f t="shared" si="36"/>
        <v>-2.2861484566241383E-25</v>
      </c>
      <c r="AS85">
        <f t="shared" si="36"/>
        <v>-3.5589328480627174E-6</v>
      </c>
      <c r="AT85">
        <f t="shared" si="36"/>
        <v>-2.3251694607343102E-6</v>
      </c>
      <c r="AU85">
        <f t="shared" si="23"/>
        <v>-5.8841023087970263E-6</v>
      </c>
      <c r="AW85">
        <v>82</v>
      </c>
      <c r="AX85">
        <f>IF(Z85&gt;0, (R85*SUMPRODUCT(K85:$K$98, X85:$X$98)-K85*$AZ$3)/Z85, 0)</f>
        <v>-9.2877969978690546E+25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25</v>
      </c>
      <c r="R86">
        <f t="shared" si="27"/>
        <v>100000</v>
      </c>
      <c r="S86">
        <f t="shared" si="28"/>
        <v>-7.1235741372063677E+26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-0.32211904768942701</v>
      </c>
      <c r="AC86">
        <f t="shared" si="29"/>
        <v>-0.28760629257984549</v>
      </c>
      <c r="AE86">
        <f t="shared" si="30"/>
        <v>0</v>
      </c>
      <c r="AF86">
        <f t="shared" si="31"/>
        <v>0</v>
      </c>
      <c r="AG86">
        <f t="shared" si="31"/>
        <v>-1.0093468778463338E-26</v>
      </c>
      <c r="AH86">
        <f t="shared" si="32"/>
        <v>-3.0297757548923268E-22</v>
      </c>
      <c r="AI86">
        <f t="shared" si="33"/>
        <v>-3.0298766895801116E-22</v>
      </c>
      <c r="AJ86">
        <f t="shared" si="34"/>
        <v>-3.4512755109581517E-2</v>
      </c>
      <c r="AK86">
        <f t="shared" si="49"/>
        <v>-2.2548333338259893E-2</v>
      </c>
      <c r="AL86">
        <f t="shared" si="35"/>
        <v>-5.7061088447841413E-2</v>
      </c>
      <c r="AN86">
        <f t="shared" si="36"/>
        <v>0</v>
      </c>
      <c r="AO86">
        <f t="shared" si="36"/>
        <v>0</v>
      </c>
      <c r="AP86">
        <f t="shared" si="36"/>
        <v>-8.29744843916774E-31</v>
      </c>
      <c r="AQ86">
        <f t="shared" si="36"/>
        <v>-2.4906609075861135E-26</v>
      </c>
      <c r="AR86">
        <f t="shared" si="36"/>
        <v>-2.4907438820705055E-26</v>
      </c>
      <c r="AS86">
        <f t="shared" si="36"/>
        <v>-2.8371594770908197E-6</v>
      </c>
      <c r="AT86">
        <f t="shared" si="36"/>
        <v>-1.8536108583659997E-6</v>
      </c>
      <c r="AU86">
        <f t="shared" si="23"/>
        <v>-4.6907703354568198E-6</v>
      </c>
      <c r="AW86">
        <v>83</v>
      </c>
      <c r="AX86">
        <f>IF(Z86&gt;0, (R86*SUMPRODUCT(K86:$K$98, X86:$X$98)-K86*$AZ$3)/Z86, 0)</f>
        <v>-7.1235741372063677E+26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25</v>
      </c>
      <c r="R87">
        <f t="shared" si="27"/>
        <v>100000</v>
      </c>
      <c r="S87">
        <f t="shared" si="28"/>
        <v>-5.7049697723585591E+27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-0.28760629257984549</v>
      </c>
      <c r="AC87">
        <f t="shared" si="29"/>
        <v>-0.25679133266057635</v>
      </c>
      <c r="AE87">
        <f t="shared" si="30"/>
        <v>0</v>
      </c>
      <c r="AF87">
        <f t="shared" si="31"/>
        <v>0</v>
      </c>
      <c r="AG87">
        <f t="shared" si="31"/>
        <v>-1.1252966400662156E-27</v>
      </c>
      <c r="AH87">
        <f t="shared" si="32"/>
        <v>-3.5468949802449951E-23</v>
      </c>
      <c r="AI87">
        <f t="shared" si="33"/>
        <v>-3.5470075099090017E-23</v>
      </c>
      <c r="AJ87">
        <f t="shared" si="34"/>
        <v>-3.0814959919269136E-2</v>
      </c>
      <c r="AK87">
        <f t="shared" si="49"/>
        <v>-2.0132440480589188E-2</v>
      </c>
      <c r="AL87">
        <f t="shared" si="35"/>
        <v>-5.0947400399858324E-2</v>
      </c>
      <c r="AN87">
        <f t="shared" si="36"/>
        <v>0</v>
      </c>
      <c r="AO87">
        <f t="shared" si="36"/>
        <v>0</v>
      </c>
      <c r="AP87">
        <f t="shared" si="36"/>
        <v>-8.2594878348116304E-32</v>
      </c>
      <c r="AQ87">
        <f t="shared" si="36"/>
        <v>-2.6033611847418422E-27</v>
      </c>
      <c r="AR87">
        <f t="shared" si="36"/>
        <v>-2.6034437796201906E-27</v>
      </c>
      <c r="AS87">
        <f t="shared" si="36"/>
        <v>-2.2617661647726505E-6</v>
      </c>
      <c r="AT87">
        <f t="shared" si="36"/>
        <v>-1.4776872276514664E-6</v>
      </c>
      <c r="AU87">
        <f t="shared" si="23"/>
        <v>-3.7394533924241169E-6</v>
      </c>
      <c r="AW87">
        <v>84</v>
      </c>
      <c r="AX87">
        <f>IF(Z87&gt;0, (R87*SUMPRODUCT(K87:$K$98, X87:$X$98)-K87*$AZ$3)/Z87, 0)</f>
        <v>-5.7049697723585591E+27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25</v>
      </c>
      <c r="R88">
        <f t="shared" si="27"/>
        <v>100000</v>
      </c>
      <c r="S88">
        <f t="shared" si="28"/>
        <v>-4.779989544479972E+28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-0.25679133266057635</v>
      </c>
      <c r="AC88">
        <f t="shared" si="29"/>
        <v>-0.22927797558980029</v>
      </c>
      <c r="AE88">
        <f t="shared" si="30"/>
        <v>0</v>
      </c>
      <c r="AF88">
        <f t="shared" si="31"/>
        <v>0</v>
      </c>
      <c r="AG88">
        <f t="shared" si="31"/>
        <v>-1.1991552149657685E-28</v>
      </c>
      <c r="AH88">
        <f t="shared" si="32"/>
        <v>-3.9765126086759065E-24</v>
      </c>
      <c r="AI88">
        <f t="shared" si="33"/>
        <v>-3.9766325241974033E-24</v>
      </c>
      <c r="AJ88">
        <f t="shared" si="34"/>
        <v>-2.7513357070776068E-2</v>
      </c>
      <c r="AK88">
        <f t="shared" si="49"/>
        <v>-1.7975393286240347E-2</v>
      </c>
      <c r="AL88">
        <f t="shared" si="35"/>
        <v>-4.5488750357016411E-2</v>
      </c>
      <c r="AN88">
        <f t="shared" si="36"/>
        <v>0</v>
      </c>
      <c r="AO88">
        <f t="shared" si="36"/>
        <v>0</v>
      </c>
      <c r="AP88">
        <f t="shared" si="36"/>
        <v>-7.8585690505110837E-33</v>
      </c>
      <c r="AQ88">
        <f t="shared" si="36"/>
        <v>-2.6059761510022401E-28</v>
      </c>
      <c r="AR88">
        <f t="shared" si="36"/>
        <v>-2.6060547366927454E-28</v>
      </c>
      <c r="AS88">
        <f t="shared" si="36"/>
        <v>-1.8030661390088128E-6</v>
      </c>
      <c r="AT88">
        <f t="shared" si="36"/>
        <v>-1.1780032108190897E-6</v>
      </c>
      <c r="AU88">
        <f t="shared" si="23"/>
        <v>-2.9810693498279025E-6</v>
      </c>
      <c r="AW88">
        <v>85</v>
      </c>
      <c r="AX88">
        <f>IF(Z88&gt;0, (R88*SUMPRODUCT(K88:$K$98, X88:$X$98)-K88*$AZ$3)/Z88, 0)</f>
        <v>-4.779989544479972E+28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-0.22927797558980029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-4.7966208598630745E-25</v>
      </c>
      <c r="AI89">
        <f t="shared" si="33"/>
        <v>-4.7966208598630745E-25</v>
      </c>
      <c r="AJ89">
        <f t="shared" si="34"/>
        <v>-0.22927797558980029</v>
      </c>
      <c r="AK89">
        <f t="shared" si="49"/>
        <v>-1.6049458291286022E-2</v>
      </c>
      <c r="AL89">
        <f t="shared" si="35"/>
        <v>-0.2453274338810863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-2.8066318037539587E-29</v>
      </c>
      <c r="AR89">
        <f t="shared" si="36"/>
        <v>-2.8066318037539587E-29</v>
      </c>
      <c r="AS89">
        <f t="shared" si="36"/>
        <v>-1.3415670677148888E-5</v>
      </c>
      <c r="AT89">
        <f t="shared" si="36"/>
        <v>-9.3909694740042231E-7</v>
      </c>
      <c r="AU89">
        <f t="shared" si="23"/>
        <v>-1.435476762454931E-5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5078.6753978847382</v>
      </c>
      <c r="AO91" s="8">
        <f t="shared" si="50"/>
        <v>-507.86753978847383</v>
      </c>
      <c r="AP91" s="8">
        <f t="shared" si="50"/>
        <v>-1683.2121646571136</v>
      </c>
      <c r="AQ91" s="8">
        <f t="shared" si="50"/>
        <v>-3498.5997875455773</v>
      </c>
      <c r="AR91" s="8">
        <f t="shared" si="50"/>
        <v>-611.00409410642555</v>
      </c>
      <c r="AS91" s="8">
        <f t="shared" si="50"/>
        <v>-1008.9976500806079</v>
      </c>
      <c r="AT91" s="8">
        <f t="shared" si="50"/>
        <v>588.58196254702113</v>
      </c>
      <c r="AU91" s="8">
        <f t="shared" si="50"/>
        <v>-1031.4197816400117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12525.818636330838</v>
      </c>
      <c r="K3">
        <v>1</v>
      </c>
      <c r="L3" s="2">
        <v>0</v>
      </c>
      <c r="O3">
        <f>$C$3</f>
        <v>12525.818636330838</v>
      </c>
      <c r="P3">
        <f>O3*C5</f>
        <v>1252.5818636330839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12525.818636330838</v>
      </c>
      <c r="AF3">
        <f t="shared" ref="AF3:AG34" si="4">-$Z3*P3</f>
        <v>-1252.5818636330839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9750.8041856977543</v>
      </c>
      <c r="AJ3">
        <f t="shared" ref="AJ3:AJ66" si="7">AB3-AC3</f>
        <v>0</v>
      </c>
      <c r="AL3">
        <f t="shared" ref="AL3:AL66" si="8">SUM(AI3:AK3)</f>
        <v>9750.8041856977543</v>
      </c>
      <c r="AN3">
        <f t="shared" ref="AN3:AU34" si="9">AE3*$K3</f>
        <v>12525.818636330838</v>
      </c>
      <c r="AO3">
        <f t="shared" si="9"/>
        <v>-1252.5818636330839</v>
      </c>
      <c r="AP3">
        <f t="shared" si="9"/>
        <v>-1522.432587</v>
      </c>
      <c r="AQ3">
        <f t="shared" si="9"/>
        <v>0</v>
      </c>
      <c r="AR3">
        <f t="shared" si="9"/>
        <v>9750.8041856977543</v>
      </c>
      <c r="AS3">
        <f t="shared" si="9"/>
        <v>0</v>
      </c>
      <c r="AT3">
        <f t="shared" si="9"/>
        <v>0</v>
      </c>
      <c r="AU3">
        <f t="shared" si="9"/>
        <v>9750.8041856977543</v>
      </c>
      <c r="AW3">
        <v>0</v>
      </c>
      <c r="AX3">
        <f>IF(Z3&gt;0, (R3*SUMPRODUCT(K3:$K$98, X3:$X$98)-K3*$AZ$3)/Z3, 0)</f>
        <v>0</v>
      </c>
      <c r="AZ3">
        <f>C6*ABS(SUMPRODUCT(X4:X79, K4:K79))/1</f>
        <v>9283.1277735832809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100000</v>
      </c>
      <c r="S4">
        <f t="shared" si="1"/>
        <v>1006.9256720227301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994.62083288392387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-994.62083288392387</v>
      </c>
      <c r="AK4">
        <f>G4*SUM(AB4, AE4:AF4)</f>
        <v>0</v>
      </c>
      <c r="AL4">
        <f t="shared" si="8"/>
        <v>-1216.6414328839239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-198.23267857142858</v>
      </c>
      <c r="AR4">
        <f t="shared" si="9"/>
        <v>-198.23267857142858</v>
      </c>
      <c r="AS4">
        <f t="shared" si="9"/>
        <v>-888.05431507493199</v>
      </c>
      <c r="AT4">
        <f t="shared" si="9"/>
        <v>0</v>
      </c>
      <c r="AU4">
        <f t="shared" si="9"/>
        <v>-1086.2869936463605</v>
      </c>
      <c r="AW4">
        <v>1</v>
      </c>
      <c r="AX4">
        <f>IF(Z4&gt;0, (R4*SUMPRODUCT(K4:$K$98, X4:$X$98)-K4*$AZ$3)/Z4, 0)</f>
        <v>1006.9256720227301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25</v>
      </c>
      <c r="R5">
        <f t="shared" si="0"/>
        <v>100000</v>
      </c>
      <c r="S5">
        <f t="shared" si="1"/>
        <v>1726.6255534678935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994.62083288392387</v>
      </c>
      <c r="AC5">
        <f t="shared" si="2"/>
        <v>1684.4424693874262</v>
      </c>
      <c r="AE5">
        <f t="shared" si="3"/>
        <v>0</v>
      </c>
      <c r="AF5">
        <f t="shared" si="4"/>
        <v>0</v>
      </c>
      <c r="AG5">
        <f t="shared" si="4"/>
        <v>-24.389226517646755</v>
      </c>
      <c r="AH5">
        <f t="shared" si="5"/>
        <v>-233.29353541298184</v>
      </c>
      <c r="AI5">
        <f t="shared" si="6"/>
        <v>-257.6827619306286</v>
      </c>
      <c r="AJ5">
        <f t="shared" si="7"/>
        <v>-689.8216365035023</v>
      </c>
      <c r="AK5">
        <f>G5*SUM(AB5, AE5:AF5)</f>
        <v>69.623458301874678</v>
      </c>
      <c r="AL5">
        <f t="shared" si="8"/>
        <v>-877.88094013225623</v>
      </c>
      <c r="AN5">
        <f t="shared" si="9"/>
        <v>0</v>
      </c>
      <c r="AO5">
        <f t="shared" si="9"/>
        <v>0</v>
      </c>
      <c r="AP5">
        <f t="shared" si="9"/>
        <v>-19.442942058072983</v>
      </c>
      <c r="AQ5">
        <f t="shared" si="9"/>
        <v>-185.98017810346127</v>
      </c>
      <c r="AR5">
        <f t="shared" si="9"/>
        <v>-205.42312016153426</v>
      </c>
      <c r="AS5">
        <f t="shared" si="9"/>
        <v>-549.9215852228175</v>
      </c>
      <c r="AT5">
        <f t="shared" si="9"/>
        <v>55.50339469218325</v>
      </c>
      <c r="AU5">
        <f t="shared" si="9"/>
        <v>-699.84131069216846</v>
      </c>
      <c r="AW5">
        <v>2</v>
      </c>
      <c r="AX5">
        <f>IF(Z5&gt;0, (R5*SUMPRODUCT(K5:$K$98, X5:$X$98)-K5*$AZ$3)/Z5, 0)</f>
        <v>1726.6255534678935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25</v>
      </c>
      <c r="R6">
        <f t="shared" si="0"/>
        <v>100000</v>
      </c>
      <c r="S6">
        <f t="shared" si="1"/>
        <v>2378.5500987849309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1684.4424693874262</v>
      </c>
      <c r="AC6">
        <f t="shared" si="2"/>
        <v>2291.3679297437247</v>
      </c>
      <c r="AE6">
        <f t="shared" si="3"/>
        <v>0</v>
      </c>
      <c r="AF6">
        <f t="shared" si="4"/>
        <v>0</v>
      </c>
      <c r="AG6">
        <f t="shared" si="4"/>
        <v>-24.083662678728707</v>
      </c>
      <c r="AH6">
        <f t="shared" si="5"/>
        <v>-246.68629496632917</v>
      </c>
      <c r="AI6">
        <f t="shared" si="6"/>
        <v>-270.7699576450579</v>
      </c>
      <c r="AJ6">
        <f t="shared" si="7"/>
        <v>-606.92546035629857</v>
      </c>
      <c r="AK6">
        <f>G6*SUM(AB6, AE6:AF6)</f>
        <v>117.91097285711984</v>
      </c>
      <c r="AL6">
        <f t="shared" si="8"/>
        <v>-759.78444514423666</v>
      </c>
      <c r="AN6">
        <f t="shared" si="9"/>
        <v>0</v>
      </c>
      <c r="AO6">
        <f t="shared" si="9"/>
        <v>0</v>
      </c>
      <c r="AP6">
        <f t="shared" si="9"/>
        <v>-17.142275389720115</v>
      </c>
      <c r="AQ6">
        <f t="shared" si="9"/>
        <v>-175.58643216330597</v>
      </c>
      <c r="AR6">
        <f t="shared" si="9"/>
        <v>-192.72870755302611</v>
      </c>
      <c r="AS6">
        <f t="shared" si="9"/>
        <v>-431.99755457667476</v>
      </c>
      <c r="AT6">
        <f t="shared" si="9"/>
        <v>83.926701480161142</v>
      </c>
      <c r="AU6">
        <f t="shared" si="9"/>
        <v>-540.79956064953979</v>
      </c>
      <c r="AW6">
        <v>3</v>
      </c>
      <c r="AX6">
        <f>IF(Z6&gt;0, (R6*SUMPRODUCT(K6:$K$98, X6:$X$98)-K6*$AZ$3)/Z6, 0)</f>
        <v>2378.5500987849309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25</v>
      </c>
      <c r="R7">
        <f t="shared" si="0"/>
        <v>100000</v>
      </c>
      <c r="S7">
        <f t="shared" si="1"/>
        <v>2968.9349610264126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2291.3679297437247</v>
      </c>
      <c r="AC7">
        <f t="shared" si="2"/>
        <v>2823.7329604909191</v>
      </c>
      <c r="AE7">
        <f t="shared" si="3"/>
        <v>0</v>
      </c>
      <c r="AF7">
        <f t="shared" si="4"/>
        <v>0</v>
      </c>
      <c r="AG7">
        <f t="shared" si="4"/>
        <v>-23.777322487343284</v>
      </c>
      <c r="AH7">
        <f t="shared" si="5"/>
        <v>-262.01425839254966</v>
      </c>
      <c r="AI7">
        <f t="shared" si="6"/>
        <v>-285.79158087989293</v>
      </c>
      <c r="AJ7">
        <f t="shared" si="7"/>
        <v>-532.3650307471944</v>
      </c>
      <c r="AK7">
        <f>G7*SUM(AB7, AE7:AF7)</f>
        <v>160.39575508206076</v>
      </c>
      <c r="AL7">
        <f t="shared" si="8"/>
        <v>-657.76085654502663</v>
      </c>
      <c r="AN7">
        <f t="shared" si="9"/>
        <v>0</v>
      </c>
      <c r="AO7">
        <f t="shared" si="9"/>
        <v>0</v>
      </c>
      <c r="AP7">
        <f t="shared" si="9"/>
        <v>-15.110918296768386</v>
      </c>
      <c r="AQ7">
        <f t="shared" si="9"/>
        <v>-166.51479800830009</v>
      </c>
      <c r="AR7">
        <f t="shared" si="9"/>
        <v>-181.62571630506847</v>
      </c>
      <c r="AS7">
        <f t="shared" si="9"/>
        <v>-338.32760135038586</v>
      </c>
      <c r="AT7">
        <f t="shared" si="9"/>
        <v>101.93440205404319</v>
      </c>
      <c r="AU7">
        <f t="shared" si="9"/>
        <v>-418.01891560141115</v>
      </c>
      <c r="AW7">
        <v>4</v>
      </c>
      <c r="AX7">
        <f>IF(Z7&gt;0, (R7*SUMPRODUCT(K7:$K$98, X7:$X$98)-K7*$AZ$3)/Z7, 0)</f>
        <v>2968.9349610264126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25</v>
      </c>
      <c r="R8">
        <f t="shared" si="0"/>
        <v>100000</v>
      </c>
      <c r="S8">
        <f t="shared" si="1"/>
        <v>3508.4222406615281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2823.7329604909191</v>
      </c>
      <c r="AC8">
        <f t="shared" si="2"/>
        <v>3289.3176829384229</v>
      </c>
      <c r="AE8">
        <f t="shared" si="3"/>
        <v>0</v>
      </c>
      <c r="AF8">
        <f t="shared" si="4"/>
        <v>0</v>
      </c>
      <c r="AG8">
        <f t="shared" si="4"/>
        <v>-23.438724427295615</v>
      </c>
      <c r="AH8">
        <f t="shared" si="5"/>
        <v>-403.29934069694298</v>
      </c>
      <c r="AI8">
        <f t="shared" si="6"/>
        <v>-426.73806512423857</v>
      </c>
      <c r="AJ8">
        <f t="shared" si="7"/>
        <v>-465.58472244750374</v>
      </c>
      <c r="AK8">
        <f t="shared" ref="AK8:AK71" si="22">G8*SUM(AB8:AB8, AE8:AF8)</f>
        <v>197.66130723436436</v>
      </c>
      <c r="AL8">
        <f t="shared" si="8"/>
        <v>-694.66148033737795</v>
      </c>
      <c r="AN8">
        <f t="shared" si="9"/>
        <v>0</v>
      </c>
      <c r="AO8">
        <f t="shared" si="9"/>
        <v>0</v>
      </c>
      <c r="AP8">
        <f t="shared" si="9"/>
        <v>-13.299761703835077</v>
      </c>
      <c r="AQ8">
        <f t="shared" si="9"/>
        <v>-228.84287680505048</v>
      </c>
      <c r="AR8">
        <f t="shared" si="9"/>
        <v>-242.14263850888554</v>
      </c>
      <c r="AS8">
        <f t="shared" si="9"/>
        <v>-264.1852751290038</v>
      </c>
      <c r="AT8">
        <f t="shared" si="9"/>
        <v>112.15833406122339</v>
      </c>
      <c r="AU8">
        <f t="shared" si="9"/>
        <v>-394.16957957666597</v>
      </c>
      <c r="AW8">
        <v>5</v>
      </c>
      <c r="AX8">
        <f>IF(Z8&gt;0, (R8*SUMPRODUCT(K8:$K$98, X8:$X$98)-K8*$AZ$3)/Z8, 0)</f>
        <v>3508.4222406615281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25</v>
      </c>
      <c r="R9">
        <f t="shared" si="0"/>
        <v>100000</v>
      </c>
      <c r="S9">
        <f t="shared" si="1"/>
        <v>3928.8106817207222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3289.3176829384229</v>
      </c>
      <c r="AC9">
        <f t="shared" si="2"/>
        <v>3624.8493779689106</v>
      </c>
      <c r="AE9">
        <f t="shared" si="3"/>
        <v>0</v>
      </c>
      <c r="AF9">
        <f t="shared" si="4"/>
        <v>0</v>
      </c>
      <c r="AG9">
        <f t="shared" si="4"/>
        <v>-23.065818587505188</v>
      </c>
      <c r="AH9">
        <f t="shared" si="5"/>
        <v>-554.07438206988525</v>
      </c>
      <c r="AI9">
        <f t="shared" si="6"/>
        <v>-577.14020065739044</v>
      </c>
      <c r="AJ9">
        <f t="shared" si="7"/>
        <v>-335.53169503048775</v>
      </c>
      <c r="AK9">
        <f t="shared" si="22"/>
        <v>230.25223780568962</v>
      </c>
      <c r="AL9">
        <f t="shared" si="8"/>
        <v>-682.41965788218863</v>
      </c>
      <c r="AN9">
        <f t="shared" si="9"/>
        <v>0</v>
      </c>
      <c r="AO9">
        <f t="shared" si="9"/>
        <v>0</v>
      </c>
      <c r="AP9">
        <f t="shared" si="9"/>
        <v>-11.685861531860439</v>
      </c>
      <c r="AQ9">
        <f t="shared" si="9"/>
        <v>-280.71132540369717</v>
      </c>
      <c r="AR9">
        <f t="shared" si="9"/>
        <v>-292.39718693555761</v>
      </c>
      <c r="AS9">
        <f t="shared" si="9"/>
        <v>-169.99079884382289</v>
      </c>
      <c r="AT9">
        <f t="shared" si="9"/>
        <v>116.65294939308362</v>
      </c>
      <c r="AU9">
        <f t="shared" si="9"/>
        <v>-345.73503638629688</v>
      </c>
      <c r="AW9">
        <v>6</v>
      </c>
      <c r="AX9">
        <f>IF(Z9&gt;0, (R9*SUMPRODUCT(K9:$K$98, X9:$X$98)-K9*$AZ$3)/Z9, 0)</f>
        <v>3928.8106817207222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25</v>
      </c>
      <c r="R10">
        <f t="shared" si="0"/>
        <v>100000</v>
      </c>
      <c r="S10">
        <f t="shared" si="1"/>
        <v>4245.8817052406002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3624.8493779689106</v>
      </c>
      <c r="AC10">
        <f t="shared" si="2"/>
        <v>3848.0439202755165</v>
      </c>
      <c r="AE10">
        <f t="shared" si="3"/>
        <v>0</v>
      </c>
      <c r="AF10">
        <f t="shared" si="4"/>
        <v>0</v>
      </c>
      <c r="AG10">
        <f t="shared" si="4"/>
        <v>-22.657507835922271</v>
      </c>
      <c r="AH10">
        <f t="shared" si="5"/>
        <v>-710.61026283147032</v>
      </c>
      <c r="AI10">
        <f t="shared" si="6"/>
        <v>-733.2677706673926</v>
      </c>
      <c r="AJ10">
        <f t="shared" si="7"/>
        <v>-223.19454230660585</v>
      </c>
      <c r="AK10">
        <f t="shared" si="22"/>
        <v>253.73945645782376</v>
      </c>
      <c r="AL10">
        <f t="shared" si="8"/>
        <v>-702.72285651617472</v>
      </c>
      <c r="AN10">
        <f t="shared" si="9"/>
        <v>0</v>
      </c>
      <c r="AO10">
        <f t="shared" si="9"/>
        <v>0</v>
      </c>
      <c r="AP10">
        <f t="shared" si="9"/>
        <v>-10.249105891068956</v>
      </c>
      <c r="AQ10">
        <f t="shared" si="9"/>
        <v>-321.4439948021593</v>
      </c>
      <c r="AR10">
        <f t="shared" si="9"/>
        <v>-331.69310069322825</v>
      </c>
      <c r="AS10">
        <f t="shared" si="9"/>
        <v>-100.96187607987025</v>
      </c>
      <c r="AT10">
        <f t="shared" si="9"/>
        <v>114.77884402870644</v>
      </c>
      <c r="AU10">
        <f t="shared" si="9"/>
        <v>-317.87613274439207</v>
      </c>
      <c r="AW10">
        <v>7</v>
      </c>
      <c r="AX10">
        <f>IF(Z10&gt;0, (R10*SUMPRODUCT(K10:$K$98, X10:$X$98)-K10*$AZ$3)/Z10, 0)</f>
        <v>4245.8817052406002</v>
      </c>
    </row>
    <row r="11" spans="1:52" x14ac:dyDescent="0.25">
      <c r="A11" t="s">
        <v>33</v>
      </c>
      <c r="C11" s="12">
        <f>AU81</f>
        <v>-646.7028055708073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25</v>
      </c>
      <c r="R11">
        <f t="shared" si="0"/>
        <v>100000</v>
      </c>
      <c r="S11">
        <f t="shared" si="1"/>
        <v>4476.1056425329407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3848.0439202755165</v>
      </c>
      <c r="AC11">
        <f t="shared" si="2"/>
        <v>3976.5158787861269</v>
      </c>
      <c r="AE11">
        <f t="shared" si="3"/>
        <v>0</v>
      </c>
      <c r="AF11">
        <f t="shared" si="4"/>
        <v>0</v>
      </c>
      <c r="AG11">
        <f t="shared" si="4"/>
        <v>-22.209685139021285</v>
      </c>
      <c r="AH11">
        <f t="shared" si="5"/>
        <v>-884.99047416704911</v>
      </c>
      <c r="AI11">
        <f t="shared" si="6"/>
        <v>-907.20015930607042</v>
      </c>
      <c r="AJ11">
        <f t="shared" si="7"/>
        <v>-128.47195851061042</v>
      </c>
      <c r="AK11">
        <f t="shared" si="22"/>
        <v>269.36307441928619</v>
      </c>
      <c r="AL11">
        <f t="shared" si="8"/>
        <v>-766.30904339739459</v>
      </c>
      <c r="AN11">
        <f t="shared" si="9"/>
        <v>0</v>
      </c>
      <c r="AO11">
        <f t="shared" si="9"/>
        <v>0</v>
      </c>
      <c r="AP11">
        <f t="shared" si="9"/>
        <v>-8.970119326353343</v>
      </c>
      <c r="AQ11">
        <f t="shared" si="9"/>
        <v>-357.43280943758037</v>
      </c>
      <c r="AR11">
        <f t="shared" si="9"/>
        <v>-366.40292876393369</v>
      </c>
      <c r="AS11">
        <f t="shared" si="9"/>
        <v>-51.887669308096932</v>
      </c>
      <c r="AT11">
        <f t="shared" si="9"/>
        <v>108.79122799490835</v>
      </c>
      <c r="AU11">
        <f t="shared" si="9"/>
        <v>-309.49937007712225</v>
      </c>
      <c r="AW11">
        <v>8</v>
      </c>
      <c r="AX11">
        <f>IF(Z11&gt;0, (R11*SUMPRODUCT(K11:$K$98, X11:$X$98)-K11*$AZ$3)/Z11, 0)</f>
        <v>4476.1056425329407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25</v>
      </c>
      <c r="R12">
        <f t="shared" si="0"/>
        <v>100000</v>
      </c>
      <c r="S12">
        <f t="shared" si="1"/>
        <v>4628.291370843509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3976.5158787861269</v>
      </c>
      <c r="AC12">
        <f t="shared" si="2"/>
        <v>4020.7937419492346</v>
      </c>
      <c r="AE12">
        <f t="shared" si="3"/>
        <v>0</v>
      </c>
      <c r="AF12">
        <f t="shared" si="4"/>
        <v>0</v>
      </c>
      <c r="AG12">
        <f t="shared" si="4"/>
        <v>-21.718564259365344</v>
      </c>
      <c r="AH12">
        <f t="shared" si="5"/>
        <v>-1076.0961130629121</v>
      </c>
      <c r="AI12">
        <f t="shared" si="6"/>
        <v>-1097.8146773222775</v>
      </c>
      <c r="AJ12">
        <f t="shared" si="7"/>
        <v>-44.277863163107668</v>
      </c>
      <c r="AK12">
        <f t="shared" si="22"/>
        <v>278.35611151502889</v>
      </c>
      <c r="AL12">
        <f t="shared" si="8"/>
        <v>-863.7364289703562</v>
      </c>
      <c r="AN12">
        <f t="shared" si="9"/>
        <v>0</v>
      </c>
      <c r="AO12">
        <f t="shared" si="9"/>
        <v>0</v>
      </c>
      <c r="AP12">
        <f t="shared" si="9"/>
        <v>-7.8319320001337793</v>
      </c>
      <c r="AQ12">
        <f t="shared" si="9"/>
        <v>-388.05104621419747</v>
      </c>
      <c r="AR12">
        <f t="shared" si="9"/>
        <v>-395.88297821433127</v>
      </c>
      <c r="AS12">
        <f t="shared" si="9"/>
        <v>-15.96704134137922</v>
      </c>
      <c r="AT12">
        <f t="shared" si="9"/>
        <v>100.37800432720994</v>
      </c>
      <c r="AU12">
        <f t="shared" si="9"/>
        <v>-311.47201522850054</v>
      </c>
      <c r="AW12">
        <v>9</v>
      </c>
      <c r="AX12">
        <f>IF(Z12&gt;0, (R12*SUMPRODUCT(K12:$K$98, X12:$X$98)-K12*$AZ$3)/Z12, 0)</f>
        <v>4628.291370843509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25</v>
      </c>
      <c r="R13">
        <f t="shared" si="0"/>
        <v>100000</v>
      </c>
      <c r="S13">
        <f t="shared" si="1"/>
        <v>4710.8904153608755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4020.7937419492346</v>
      </c>
      <c r="AC13">
        <f t="shared" si="2"/>
        <v>3991.4129391285101</v>
      </c>
      <c r="AE13">
        <f t="shared" si="3"/>
        <v>0</v>
      </c>
      <c r="AF13">
        <f t="shared" si="4"/>
        <v>0</v>
      </c>
      <c r="AG13">
        <f t="shared" si="4"/>
        <v>-21.181839244835999</v>
      </c>
      <c r="AH13">
        <f t="shared" si="5"/>
        <v>-1278.1574877427693</v>
      </c>
      <c r="AI13">
        <f t="shared" si="6"/>
        <v>-1299.3393269876053</v>
      </c>
      <c r="AJ13">
        <f t="shared" si="7"/>
        <v>29.380802820724512</v>
      </c>
      <c r="AK13">
        <f t="shared" si="22"/>
        <v>281.45556193644643</v>
      </c>
      <c r="AL13">
        <f t="shared" si="8"/>
        <v>-988.50296223043438</v>
      </c>
      <c r="AN13">
        <f t="shared" si="9"/>
        <v>0</v>
      </c>
      <c r="AO13">
        <f t="shared" si="9"/>
        <v>0</v>
      </c>
      <c r="AP13">
        <f t="shared" si="9"/>
        <v>-6.8199853386036713</v>
      </c>
      <c r="AQ13">
        <f t="shared" si="9"/>
        <v>-411.53250320117235</v>
      </c>
      <c r="AR13">
        <f t="shared" si="9"/>
        <v>-418.352488539776</v>
      </c>
      <c r="AS13">
        <f t="shared" si="9"/>
        <v>9.4598321778217223</v>
      </c>
      <c r="AT13">
        <f t="shared" si="9"/>
        <v>90.621158233130771</v>
      </c>
      <c r="AU13">
        <f t="shared" si="9"/>
        <v>-318.27149812882351</v>
      </c>
      <c r="AW13">
        <v>10</v>
      </c>
      <c r="AX13">
        <f>IF(Z13&gt;0, (R13*SUMPRODUCT(K13:$K$98, X13:$X$98)-K13*$AZ$3)/Z13, 0)</f>
        <v>4710.8904153608755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25</v>
      </c>
      <c r="R14">
        <f t="shared" si="0"/>
        <v>100000</v>
      </c>
      <c r="S14">
        <f t="shared" si="1"/>
        <v>4734.1144661138624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3991.4129391285101</v>
      </c>
      <c r="AC14">
        <f t="shared" si="2"/>
        <v>3900.1217246715091</v>
      </c>
      <c r="AE14">
        <f t="shared" si="3"/>
        <v>0</v>
      </c>
      <c r="AF14">
        <f t="shared" si="4"/>
        <v>0</v>
      </c>
      <c r="AG14">
        <f t="shared" si="4"/>
        <v>-20.59583557066502</v>
      </c>
      <c r="AH14">
        <f t="shared" si="5"/>
        <v>-1496.7411268904777</v>
      </c>
      <c r="AI14">
        <f t="shared" si="6"/>
        <v>-1517.3369624611428</v>
      </c>
      <c r="AJ14">
        <f t="shared" si="7"/>
        <v>91.291214457000933</v>
      </c>
      <c r="AK14">
        <f t="shared" si="22"/>
        <v>279.39890573899572</v>
      </c>
      <c r="AL14">
        <f t="shared" si="8"/>
        <v>-1146.646842265146</v>
      </c>
      <c r="AN14">
        <f t="shared" si="9"/>
        <v>0</v>
      </c>
      <c r="AO14">
        <f t="shared" si="9"/>
        <v>0</v>
      </c>
      <c r="AP14">
        <f t="shared" si="9"/>
        <v>-5.9208105705150009</v>
      </c>
      <c r="AQ14">
        <f t="shared" si="9"/>
        <v>-430.2773080029757</v>
      </c>
      <c r="AR14">
        <f t="shared" si="9"/>
        <v>-436.19811857349066</v>
      </c>
      <c r="AS14">
        <f t="shared" si="9"/>
        <v>26.244042670549938</v>
      </c>
      <c r="AT14">
        <f t="shared" si="9"/>
        <v>80.320508911324325</v>
      </c>
      <c r="AU14">
        <f t="shared" si="9"/>
        <v>-329.63356699161636</v>
      </c>
      <c r="AW14">
        <v>11</v>
      </c>
      <c r="AX14">
        <f>IF(Z14&gt;0, (R14*SUMPRODUCT(K14:$K$98, X14:$X$98)-K14*$AZ$3)/Z14, 0)</f>
        <v>4734.1144661138624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25</v>
      </c>
      <c r="R15">
        <f t="shared" si="0"/>
        <v>100000</v>
      </c>
      <c r="S15">
        <f t="shared" si="1"/>
        <v>4704.7984605370466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3900.1217246715091</v>
      </c>
      <c r="AC15">
        <f t="shared" si="2"/>
        <v>3755.7741387615451</v>
      </c>
      <c r="AE15">
        <f t="shared" si="3"/>
        <v>0</v>
      </c>
      <c r="AF15">
        <f t="shared" si="4"/>
        <v>0</v>
      </c>
      <c r="AG15">
        <f t="shared" si="4"/>
        <v>-19.957146784629902</v>
      </c>
      <c r="AH15">
        <f t="shared" si="5"/>
        <v>-1730.92172131387</v>
      </c>
      <c r="AI15">
        <f t="shared" si="6"/>
        <v>-1750.8788680984999</v>
      </c>
      <c r="AJ15">
        <f t="shared" si="7"/>
        <v>144.34758590996398</v>
      </c>
      <c r="AK15">
        <f t="shared" si="22"/>
        <v>273.00852072700565</v>
      </c>
      <c r="AL15">
        <f t="shared" si="8"/>
        <v>-1333.5227614615303</v>
      </c>
      <c r="AN15">
        <f t="shared" si="9"/>
        <v>0</v>
      </c>
      <c r="AO15">
        <f t="shared" si="9"/>
        <v>0</v>
      </c>
      <c r="AP15">
        <f t="shared" si="9"/>
        <v>-5.1225025058696518</v>
      </c>
      <c r="AQ15">
        <f t="shared" si="9"/>
        <v>-444.28449369943036</v>
      </c>
      <c r="AR15">
        <f t="shared" si="9"/>
        <v>-449.4069962053</v>
      </c>
      <c r="AS15">
        <f t="shared" si="9"/>
        <v>37.050430029882534</v>
      </c>
      <c r="AT15">
        <f t="shared" si="9"/>
        <v>70.074487432487345</v>
      </c>
      <c r="AU15">
        <f t="shared" si="9"/>
        <v>-342.28207874293014</v>
      </c>
      <c r="AW15">
        <v>12</v>
      </c>
      <c r="AX15">
        <f>IF(Z15&gt;0, (R15*SUMPRODUCT(K15:$K$98, X15:$X$98)-K15*$AZ$3)/Z15, 0)</f>
        <v>4704.7984605370466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25</v>
      </c>
      <c r="R16">
        <f t="shared" si="0"/>
        <v>100000</v>
      </c>
      <c r="S16">
        <f t="shared" si="1"/>
        <v>4627.7059959391681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3755.7741387615451</v>
      </c>
      <c r="AC16">
        <f t="shared" si="2"/>
        <v>3566.7840397880154</v>
      </c>
      <c r="AE16">
        <f t="shared" si="3"/>
        <v>0</v>
      </c>
      <c r="AF16">
        <f t="shared" si="4"/>
        <v>0</v>
      </c>
      <c r="AG16">
        <f t="shared" si="4"/>
        <v>-19.268640028763084</v>
      </c>
      <c r="AH16">
        <f t="shared" si="5"/>
        <v>-1955.7411520820733</v>
      </c>
      <c r="AI16">
        <f t="shared" si="6"/>
        <v>-1975.0097921108363</v>
      </c>
      <c r="AJ16">
        <f t="shared" si="7"/>
        <v>188.99009897352971</v>
      </c>
      <c r="AK16">
        <f t="shared" si="22"/>
        <v>262.9041897133082</v>
      </c>
      <c r="AL16">
        <f t="shared" si="8"/>
        <v>-1523.1155034239985</v>
      </c>
      <c r="AN16">
        <f t="shared" si="9"/>
        <v>0</v>
      </c>
      <c r="AO16">
        <f t="shared" si="9"/>
        <v>0</v>
      </c>
      <c r="AP16">
        <f t="shared" si="9"/>
        <v>-4.4158749734946499</v>
      </c>
      <c r="AQ16">
        <f t="shared" si="9"/>
        <v>-448.20539463195394</v>
      </c>
      <c r="AR16">
        <f t="shared" si="9"/>
        <v>-452.62126960544856</v>
      </c>
      <c r="AS16">
        <f t="shared" si="9"/>
        <v>43.311652874811614</v>
      </c>
      <c r="AT16">
        <f t="shared" si="9"/>
        <v>60.250854759281758</v>
      </c>
      <c r="AU16">
        <f t="shared" si="9"/>
        <v>-349.05876197135518</v>
      </c>
      <c r="AW16">
        <v>13</v>
      </c>
      <c r="AX16">
        <f>IF(Z16&gt;0, (R16*SUMPRODUCT(K16:$K$98, X16:$X$98)-K16*$AZ$3)/Z16, 0)</f>
        <v>4627.7059959391681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25</v>
      </c>
      <c r="R17">
        <f t="shared" si="0"/>
        <v>100000</v>
      </c>
      <c r="S17">
        <f t="shared" si="1"/>
        <v>4514.5272144770106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3566.7840397880154</v>
      </c>
      <c r="AC17">
        <f t="shared" si="2"/>
        <v>3346.5200690184738</v>
      </c>
      <c r="AE17">
        <f t="shared" si="3"/>
        <v>0</v>
      </c>
      <c r="AF17">
        <f t="shared" si="4"/>
        <v>0</v>
      </c>
      <c r="AG17">
        <f t="shared" si="4"/>
        <v>-18.531952018624359</v>
      </c>
      <c r="AH17">
        <f t="shared" si="5"/>
        <v>-2176.0064394043734</v>
      </c>
      <c r="AI17">
        <f t="shared" si="6"/>
        <v>-2194.5383914229978</v>
      </c>
      <c r="AJ17">
        <f t="shared" si="7"/>
        <v>220.26397076954163</v>
      </c>
      <c r="AK17">
        <f t="shared" si="22"/>
        <v>249.67488278516112</v>
      </c>
      <c r="AL17">
        <f t="shared" si="8"/>
        <v>-1724.5995378682951</v>
      </c>
      <c r="AN17">
        <f t="shared" si="9"/>
        <v>0</v>
      </c>
      <c r="AO17">
        <f t="shared" si="9"/>
        <v>0</v>
      </c>
      <c r="AP17">
        <f t="shared" si="9"/>
        <v>-3.7920045494578258</v>
      </c>
      <c r="AQ17">
        <f t="shared" si="9"/>
        <v>-445.25402988192167</v>
      </c>
      <c r="AR17">
        <f t="shared" si="9"/>
        <v>-449.0460344313795</v>
      </c>
      <c r="AS17">
        <f t="shared" si="9"/>
        <v>45.070372424898395</v>
      </c>
      <c r="AT17">
        <f t="shared" si="9"/>
        <v>51.088427730397271</v>
      </c>
      <c r="AU17">
        <f t="shared" si="9"/>
        <v>-352.88723427608386</v>
      </c>
      <c r="AW17">
        <v>14</v>
      </c>
      <c r="AX17">
        <f>IF(Z17&gt;0, (R17*SUMPRODUCT(K17:$K$98, X17:$X$98)-K17*$AZ$3)/Z17, 0)</f>
        <v>4514.5272144770106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25</v>
      </c>
      <c r="R18">
        <f t="shared" si="0"/>
        <v>100000</v>
      </c>
      <c r="S18">
        <f t="shared" si="1"/>
        <v>4373.6255701056116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3346.5200690184738</v>
      </c>
      <c r="AC18">
        <f t="shared" si="2"/>
        <v>3104.7851675851334</v>
      </c>
      <c r="AE18">
        <f t="shared" si="3"/>
        <v>0</v>
      </c>
      <c r="AF18">
        <f t="shared" si="4"/>
        <v>0</v>
      </c>
      <c r="AG18">
        <f t="shared" si="4"/>
        <v>-17.747204909393748</v>
      </c>
      <c r="AH18">
        <f t="shared" si="5"/>
        <v>-2397.7103561774743</v>
      </c>
      <c r="AI18">
        <f t="shared" si="6"/>
        <v>-2415.4575610868678</v>
      </c>
      <c r="AJ18">
        <f t="shared" si="7"/>
        <v>241.73490143334038</v>
      </c>
      <c r="AK18">
        <f t="shared" si="22"/>
        <v>234.2564048312932</v>
      </c>
      <c r="AL18">
        <f t="shared" si="8"/>
        <v>-1939.4662548222343</v>
      </c>
      <c r="AN18">
        <f t="shared" si="9"/>
        <v>0</v>
      </c>
      <c r="AO18">
        <f t="shared" si="9"/>
        <v>0</v>
      </c>
      <c r="AP18">
        <f t="shared" si="9"/>
        <v>-3.2423479848358805</v>
      </c>
      <c r="AQ18">
        <f t="shared" si="9"/>
        <v>-438.05271766807618</v>
      </c>
      <c r="AR18">
        <f t="shared" si="9"/>
        <v>-441.29506565291206</v>
      </c>
      <c r="AS18">
        <f t="shared" si="9"/>
        <v>44.164062708941017</v>
      </c>
      <c r="AT18">
        <f t="shared" si="9"/>
        <v>42.79776933986998</v>
      </c>
      <c r="AU18">
        <f t="shared" si="9"/>
        <v>-354.33323360410105</v>
      </c>
      <c r="AW18">
        <v>15</v>
      </c>
      <c r="AX18">
        <f>IF(Z18&gt;0, (R18*SUMPRODUCT(K18:$K$98, X18:$X$98)-K18*$AZ$3)/Z18, 0)</f>
        <v>4373.6255701056116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25</v>
      </c>
      <c r="R19">
        <f t="shared" si="0"/>
        <v>100000</v>
      </c>
      <c r="S19">
        <f t="shared" si="1"/>
        <v>4211.5905418947177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3104.7851675851334</v>
      </c>
      <c r="AC19">
        <f t="shared" si="2"/>
        <v>2848.4459574604339</v>
      </c>
      <c r="AE19">
        <f t="shared" si="3"/>
        <v>0</v>
      </c>
      <c r="AF19">
        <f t="shared" si="4"/>
        <v>0</v>
      </c>
      <c r="AG19">
        <f t="shared" si="4"/>
        <v>-16.908374218276748</v>
      </c>
      <c r="AH19">
        <f t="shared" si="5"/>
        <v>-2645.434568092247</v>
      </c>
      <c r="AI19">
        <f t="shared" si="6"/>
        <v>-2662.3429423105235</v>
      </c>
      <c r="AJ19">
        <f t="shared" si="7"/>
        <v>256.33921012469955</v>
      </c>
      <c r="AK19">
        <f t="shared" si="22"/>
        <v>217.33496173095935</v>
      </c>
      <c r="AL19">
        <f t="shared" si="8"/>
        <v>-2188.6687704548644</v>
      </c>
      <c r="AN19">
        <f t="shared" si="9"/>
        <v>0</v>
      </c>
      <c r="AO19">
        <f t="shared" si="9"/>
        <v>0</v>
      </c>
      <c r="AP19">
        <f t="shared" si="9"/>
        <v>-2.7581221015492323</v>
      </c>
      <c r="AQ19">
        <f t="shared" si="9"/>
        <v>-431.52768304421909</v>
      </c>
      <c r="AR19">
        <f t="shared" si="9"/>
        <v>-434.28580514576828</v>
      </c>
      <c r="AS19">
        <f t="shared" si="9"/>
        <v>41.814477951071957</v>
      </c>
      <c r="AT19">
        <f t="shared" si="9"/>
        <v>35.452040134146522</v>
      </c>
      <c r="AU19">
        <f t="shared" si="9"/>
        <v>-357.0192870605498</v>
      </c>
      <c r="AW19">
        <v>16</v>
      </c>
      <c r="AX19">
        <f>IF(Z19&gt;0, (R19*SUMPRODUCT(K19:$K$98, X19:$X$98)-K19*$AZ$3)/Z19, 0)</f>
        <v>4211.5905418947177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25</v>
      </c>
      <c r="R20">
        <f t="shared" si="0"/>
        <v>100000</v>
      </c>
      <c r="S20">
        <f t="shared" si="1"/>
        <v>4024.7894924577959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2848.4459574604339</v>
      </c>
      <c r="AC20">
        <f t="shared" si="2"/>
        <v>2579.1624775799437</v>
      </c>
      <c r="AE20">
        <f t="shared" si="3"/>
        <v>0</v>
      </c>
      <c r="AF20">
        <f t="shared" si="4"/>
        <v>0</v>
      </c>
      <c r="AG20">
        <f t="shared" si="4"/>
        <v>-16.020480589190647</v>
      </c>
      <c r="AH20">
        <f t="shared" si="5"/>
        <v>-2875.2395476133242</v>
      </c>
      <c r="AI20">
        <f t="shared" si="6"/>
        <v>-2891.2600282025151</v>
      </c>
      <c r="AJ20">
        <f t="shared" si="7"/>
        <v>269.28347988049018</v>
      </c>
      <c r="AK20">
        <f t="shared" si="22"/>
        <v>199.39121702223039</v>
      </c>
      <c r="AL20">
        <f t="shared" si="8"/>
        <v>-2422.5853312997947</v>
      </c>
      <c r="AN20">
        <f t="shared" si="9"/>
        <v>0</v>
      </c>
      <c r="AO20">
        <f t="shared" si="9"/>
        <v>0</v>
      </c>
      <c r="AP20">
        <f t="shared" si="9"/>
        <v>-2.3332923368150573</v>
      </c>
      <c r="AQ20">
        <f t="shared" si="9"/>
        <v>-418.76236893169806</v>
      </c>
      <c r="AR20">
        <f t="shared" si="9"/>
        <v>-421.09566126851314</v>
      </c>
      <c r="AS20">
        <f t="shared" si="9"/>
        <v>39.219614950875943</v>
      </c>
      <c r="AT20">
        <f t="shared" si="9"/>
        <v>29.040202390688826</v>
      </c>
      <c r="AU20">
        <f t="shared" si="9"/>
        <v>-352.83584392694837</v>
      </c>
      <c r="AW20">
        <v>17</v>
      </c>
      <c r="AX20">
        <f>IF(Z20&gt;0, (R20*SUMPRODUCT(K20:$K$98, X20:$X$98)-K20*$AZ$3)/Z20, 0)</f>
        <v>4024.7894924577959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25</v>
      </c>
      <c r="R21">
        <f t="shared" si="0"/>
        <v>100000</v>
      </c>
      <c r="S21">
        <f t="shared" si="1"/>
        <v>3817.7969949160847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2579.1624775799437</v>
      </c>
      <c r="AC21">
        <f t="shared" si="2"/>
        <v>2305.2610043301474</v>
      </c>
      <c r="AE21">
        <f t="shared" si="3"/>
        <v>0</v>
      </c>
      <c r="AF21">
        <f t="shared" si="4"/>
        <v>0</v>
      </c>
      <c r="AG21">
        <f t="shared" si="4"/>
        <v>-15.09549229175828</v>
      </c>
      <c r="AH21">
        <f t="shared" si="5"/>
        <v>-3059.1339661618472</v>
      </c>
      <c r="AI21">
        <f t="shared" si="6"/>
        <v>-3074.2294584536053</v>
      </c>
      <c r="AJ21">
        <f t="shared" si="7"/>
        <v>273.90147324979625</v>
      </c>
      <c r="AK21">
        <f t="shared" si="22"/>
        <v>180.54137343059608</v>
      </c>
      <c r="AL21">
        <f t="shared" si="8"/>
        <v>-2619.7866117732128</v>
      </c>
      <c r="AN21">
        <f t="shared" si="9"/>
        <v>0</v>
      </c>
      <c r="AO21">
        <f t="shared" si="9"/>
        <v>0</v>
      </c>
      <c r="AP21">
        <f t="shared" si="9"/>
        <v>-1.963011630237832</v>
      </c>
      <c r="AQ21">
        <f t="shared" si="9"/>
        <v>-397.80852707333821</v>
      </c>
      <c r="AR21">
        <f t="shared" si="9"/>
        <v>-399.77153870357603</v>
      </c>
      <c r="AS21">
        <f t="shared" si="9"/>
        <v>35.618035313904954</v>
      </c>
      <c r="AT21">
        <f t="shared" si="9"/>
        <v>23.477526200113846</v>
      </c>
      <c r="AU21">
        <f t="shared" si="9"/>
        <v>-340.67597718955722</v>
      </c>
      <c r="AW21">
        <v>18</v>
      </c>
      <c r="AX21">
        <f>IF(Z21&gt;0, (R21*SUMPRODUCT(K21:$K$98, X21:$X$98)-K21*$AZ$3)/Z21, 0)</f>
        <v>3817.7969949160847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25</v>
      </c>
      <c r="R22">
        <f t="shared" si="0"/>
        <v>100000</v>
      </c>
      <c r="S22">
        <f t="shared" si="1"/>
        <v>3601.8509964243444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2305.2610043301474</v>
      </c>
      <c r="AC22">
        <f t="shared" si="2"/>
        <v>2036.7925626870774</v>
      </c>
      <c r="AE22">
        <f t="shared" si="3"/>
        <v>0</v>
      </c>
      <c r="AF22">
        <f t="shared" si="4"/>
        <v>0</v>
      </c>
      <c r="AG22">
        <f t="shared" si="4"/>
        <v>-14.137123972570331</v>
      </c>
      <c r="AH22">
        <f t="shared" si="5"/>
        <v>-3229.6535850814662</v>
      </c>
      <c r="AI22">
        <f t="shared" si="6"/>
        <v>-3243.7907090540366</v>
      </c>
      <c r="AJ22">
        <f t="shared" si="7"/>
        <v>268.46844164307004</v>
      </c>
      <c r="AK22">
        <f t="shared" si="22"/>
        <v>161.36827030311034</v>
      </c>
      <c r="AL22">
        <f t="shared" si="8"/>
        <v>-2813.9539971078561</v>
      </c>
      <c r="AN22">
        <f t="shared" si="9"/>
        <v>0</v>
      </c>
      <c r="AO22">
        <f t="shared" si="9"/>
        <v>0</v>
      </c>
      <c r="AP22">
        <f t="shared" si="9"/>
        <v>-1.6414158989547376</v>
      </c>
      <c r="AQ22">
        <f t="shared" si="9"/>
        <v>-374.9846682362404</v>
      </c>
      <c r="AR22">
        <f t="shared" si="9"/>
        <v>-376.62608413519513</v>
      </c>
      <c r="AS22">
        <f t="shared" si="9"/>
        <v>31.171005455957498</v>
      </c>
      <c r="AT22">
        <f t="shared" si="9"/>
        <v>18.735949757268301</v>
      </c>
      <c r="AU22">
        <f t="shared" si="9"/>
        <v>-326.71912892196934</v>
      </c>
      <c r="AW22">
        <v>19</v>
      </c>
      <c r="AX22">
        <f>IF(Z22&gt;0, (R22*SUMPRODUCT(K22:$K$98, X22:$X$98)-K22*$AZ$3)/Z22, 0)</f>
        <v>3601.8509964243444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25</v>
      </c>
      <c r="R23">
        <f t="shared" si="0"/>
        <v>100000</v>
      </c>
      <c r="S23">
        <f t="shared" si="1"/>
        <v>3378.0678326257116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2036.7925626870774</v>
      </c>
      <c r="AC23">
        <f t="shared" si="2"/>
        <v>1777.2901135850061</v>
      </c>
      <c r="AE23">
        <f t="shared" si="3"/>
        <v>0</v>
      </c>
      <c r="AF23">
        <f t="shared" si="4"/>
        <v>0</v>
      </c>
      <c r="AG23">
        <f t="shared" si="4"/>
        <v>-13.153155898911823</v>
      </c>
      <c r="AH23">
        <f t="shared" si="5"/>
        <v>-3370.3873357312191</v>
      </c>
      <c r="AI23">
        <f t="shared" si="6"/>
        <v>-3383.5404916301309</v>
      </c>
      <c r="AJ23">
        <f t="shared" si="7"/>
        <v>259.5024491020713</v>
      </c>
      <c r="AK23">
        <f t="shared" si="22"/>
        <v>142.57547938809543</v>
      </c>
      <c r="AL23">
        <f t="shared" si="8"/>
        <v>-2981.462563139964</v>
      </c>
      <c r="AN23">
        <f t="shared" si="9"/>
        <v>0</v>
      </c>
      <c r="AO23">
        <f t="shared" si="9"/>
        <v>0</v>
      </c>
      <c r="AP23">
        <f t="shared" si="9"/>
        <v>-1.3635451226421618</v>
      </c>
      <c r="AQ23">
        <f t="shared" si="9"/>
        <v>-349.39715216417528</v>
      </c>
      <c r="AR23">
        <f t="shared" si="9"/>
        <v>-350.76069728681745</v>
      </c>
      <c r="AS23">
        <f t="shared" si="9"/>
        <v>26.901779428927703</v>
      </c>
      <c r="AT23">
        <f t="shared" si="9"/>
        <v>14.780338727992209</v>
      </c>
      <c r="AU23">
        <f t="shared" si="9"/>
        <v>-309.07857912989755</v>
      </c>
      <c r="AW23">
        <v>20</v>
      </c>
      <c r="AX23">
        <f>IF(Z23&gt;0, (R23*SUMPRODUCT(K23:$K$98, X23:$X$98)-K23*$AZ$3)/Z23, 0)</f>
        <v>3378.0678326257116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25</v>
      </c>
      <c r="R24">
        <f t="shared" si="0"/>
        <v>100000</v>
      </c>
      <c r="S24">
        <f t="shared" si="1"/>
        <v>3150.6947483008021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1777.2901135850061</v>
      </c>
      <c r="AC24">
        <f t="shared" si="2"/>
        <v>1531.0020856477672</v>
      </c>
      <c r="AE24">
        <f t="shared" si="3"/>
        <v>0</v>
      </c>
      <c r="AF24">
        <f t="shared" si="4"/>
        <v>0</v>
      </c>
      <c r="AG24">
        <f t="shared" si="4"/>
        <v>-12.148130872353235</v>
      </c>
      <c r="AH24">
        <f t="shared" si="5"/>
        <v>-3493.9738702778741</v>
      </c>
      <c r="AI24">
        <f t="shared" si="6"/>
        <v>-3506.1220011502273</v>
      </c>
      <c r="AJ24">
        <f t="shared" si="7"/>
        <v>246.28802793723889</v>
      </c>
      <c r="AK24">
        <f t="shared" si="22"/>
        <v>124.41030795095044</v>
      </c>
      <c r="AL24">
        <f t="shared" si="8"/>
        <v>-3135.423665262038</v>
      </c>
      <c r="AN24">
        <f t="shared" si="9"/>
        <v>0</v>
      </c>
      <c r="AO24">
        <f t="shared" si="9"/>
        <v>0</v>
      </c>
      <c r="AP24">
        <f t="shared" si="9"/>
        <v>-1.1244262761729464</v>
      </c>
      <c r="AQ24">
        <f t="shared" si="9"/>
        <v>-323.40086465014264</v>
      </c>
      <c r="AR24">
        <f t="shared" si="9"/>
        <v>-324.52529092631556</v>
      </c>
      <c r="AS24">
        <f t="shared" si="9"/>
        <v>22.796324227103344</v>
      </c>
      <c r="AT24">
        <f t="shared" si="9"/>
        <v>11.515369792827919</v>
      </c>
      <c r="AU24">
        <f t="shared" si="9"/>
        <v>-290.21359690638428</v>
      </c>
      <c r="AW24">
        <v>21</v>
      </c>
      <c r="AX24">
        <f>IF(Z24&gt;0, (R24*SUMPRODUCT(K24:$K$98, X24:$X$98)-K24*$AZ$3)/Z24, 0)</f>
        <v>3150.6947483008021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25</v>
      </c>
      <c r="R25">
        <f t="shared" si="0"/>
        <v>100000</v>
      </c>
      <c r="S25">
        <f t="shared" si="1"/>
        <v>2920.7182698876782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1531.0020856477672</v>
      </c>
      <c r="AC25">
        <f t="shared" si="2"/>
        <v>1299.6629390573887</v>
      </c>
      <c r="AE25">
        <f t="shared" si="3"/>
        <v>0</v>
      </c>
      <c r="AF25">
        <f t="shared" si="4"/>
        <v>0</v>
      </c>
      <c r="AG25">
        <f t="shared" si="4"/>
        <v>-11.124514750847313</v>
      </c>
      <c r="AH25">
        <f t="shared" si="5"/>
        <v>-3608.5392511295627</v>
      </c>
      <c r="AI25">
        <f t="shared" si="6"/>
        <v>-3619.6637658804102</v>
      </c>
      <c r="AJ25">
        <f t="shared" si="7"/>
        <v>231.3391465903785</v>
      </c>
      <c r="AK25">
        <f t="shared" si="22"/>
        <v>107.17014599534372</v>
      </c>
      <c r="AL25">
        <f t="shared" si="8"/>
        <v>-3281.1544732946877</v>
      </c>
      <c r="AN25">
        <f t="shared" si="9"/>
        <v>0</v>
      </c>
      <c r="AO25">
        <f t="shared" si="9"/>
        <v>0</v>
      </c>
      <c r="AP25">
        <f t="shared" si="9"/>
        <v>-0.91935782630161056</v>
      </c>
      <c r="AQ25">
        <f t="shared" si="9"/>
        <v>-298.21874269076159</v>
      </c>
      <c r="AR25">
        <f t="shared" si="9"/>
        <v>-299.13810051706321</v>
      </c>
      <c r="AS25">
        <f t="shared" si="9"/>
        <v>19.118447834464035</v>
      </c>
      <c r="AT25">
        <f t="shared" si="9"/>
        <v>8.8568099079738261</v>
      </c>
      <c r="AU25">
        <f t="shared" si="9"/>
        <v>-271.16284277462529</v>
      </c>
      <c r="AW25">
        <v>22</v>
      </c>
      <c r="AX25">
        <f>IF(Z25&gt;0, (R25*SUMPRODUCT(K25:$K$98, X25:$X$98)-K25*$AZ$3)/Z25, 0)</f>
        <v>2920.7182698876782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25</v>
      </c>
      <c r="R26">
        <f t="shared" si="0"/>
        <v>100000</v>
      </c>
      <c r="S26">
        <f t="shared" si="1"/>
        <v>2683.943664845101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1299.6629390573887</v>
      </c>
      <c r="AC26">
        <f t="shared" si="2"/>
        <v>1083.6421589199881</v>
      </c>
      <c r="AE26">
        <f t="shared" si="3"/>
        <v>0</v>
      </c>
      <c r="AF26">
        <f t="shared" si="4"/>
        <v>0</v>
      </c>
      <c r="AG26">
        <f t="shared" si="4"/>
        <v>-10.09374910801759</v>
      </c>
      <c r="AH26">
        <f t="shared" si="5"/>
        <v>-3678.0819812849927</v>
      </c>
      <c r="AI26">
        <f t="shared" si="6"/>
        <v>-3688.1757303930103</v>
      </c>
      <c r="AJ26">
        <f t="shared" si="7"/>
        <v>216.02078013740061</v>
      </c>
      <c r="AK26">
        <f t="shared" si="22"/>
        <v>90.97640573401722</v>
      </c>
      <c r="AL26">
        <f t="shared" si="8"/>
        <v>-3381.1785445215928</v>
      </c>
      <c r="AN26">
        <f t="shared" si="9"/>
        <v>0</v>
      </c>
      <c r="AO26">
        <f t="shared" si="9"/>
        <v>0</v>
      </c>
      <c r="AP26">
        <f t="shared" si="9"/>
        <v>-0.74479711242445645</v>
      </c>
      <c r="AQ26">
        <f t="shared" si="9"/>
        <v>-271.39815044001114</v>
      </c>
      <c r="AR26">
        <f t="shared" si="9"/>
        <v>-272.1429475524356</v>
      </c>
      <c r="AS26">
        <f t="shared" si="9"/>
        <v>15.939731763514521</v>
      </c>
      <c r="AT26">
        <f t="shared" si="9"/>
        <v>6.712962999608342</v>
      </c>
      <c r="AU26">
        <f t="shared" si="9"/>
        <v>-249.49025278931276</v>
      </c>
      <c r="AW26">
        <v>23</v>
      </c>
      <c r="AX26">
        <f>IF(Z26&gt;0, (R26*SUMPRODUCT(K26:$K$98, X26:$X$98)-K26*$AZ$3)/Z26, 0)</f>
        <v>2683.943664845101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25</v>
      </c>
      <c r="R27">
        <f t="shared" si="0"/>
        <v>100000</v>
      </c>
      <c r="S27">
        <f t="shared" si="1"/>
        <v>2441.5225271801874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1083.6421589199881</v>
      </c>
      <c r="AC27">
        <f t="shared" si="2"/>
        <v>885.6350464740492</v>
      </c>
      <c r="AE27">
        <f t="shared" si="3"/>
        <v>0</v>
      </c>
      <c r="AF27">
        <f t="shared" si="4"/>
        <v>0</v>
      </c>
      <c r="AG27">
        <f t="shared" si="4"/>
        <v>-9.0684709706211972</v>
      </c>
      <c r="AH27">
        <f t="shared" si="5"/>
        <v>-3697.3625852648747</v>
      </c>
      <c r="AI27">
        <f t="shared" si="6"/>
        <v>-3706.4310562354958</v>
      </c>
      <c r="AJ27">
        <f t="shared" si="7"/>
        <v>198.0071124459389</v>
      </c>
      <c r="AK27">
        <f t="shared" si="22"/>
        <v>75.854951124399179</v>
      </c>
      <c r="AL27">
        <f t="shared" si="8"/>
        <v>-3432.5689926651576</v>
      </c>
      <c r="AN27">
        <f t="shared" si="9"/>
        <v>0</v>
      </c>
      <c r="AO27">
        <f t="shared" si="9"/>
        <v>0</v>
      </c>
      <c r="AP27">
        <f t="shared" si="9"/>
        <v>-0.59744994160887166</v>
      </c>
      <c r="AQ27">
        <f t="shared" si="9"/>
        <v>-243.59002392241308</v>
      </c>
      <c r="AR27">
        <f t="shared" si="9"/>
        <v>-244.18747386402194</v>
      </c>
      <c r="AS27">
        <f t="shared" si="9"/>
        <v>13.045125043926108</v>
      </c>
      <c r="AT27">
        <f t="shared" si="9"/>
        <v>4.9974837287163609</v>
      </c>
      <c r="AU27">
        <f t="shared" si="9"/>
        <v>-226.14486509137947</v>
      </c>
      <c r="AW27">
        <v>24</v>
      </c>
      <c r="AX27">
        <f>IF(Z27&gt;0, (R27*SUMPRODUCT(K27:$K$98, X27:$X$98)-K27*$AZ$3)/Z27, 0)</f>
        <v>2441.5225271801874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25</v>
      </c>
      <c r="R28">
        <f t="shared" si="0"/>
        <v>100000</v>
      </c>
      <c r="S28">
        <f t="shared" si="1"/>
        <v>2195.7269876279897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885.6350464740492</v>
      </c>
      <c r="AC28">
        <f t="shared" si="2"/>
        <v>707.57273504634361</v>
      </c>
      <c r="AE28">
        <f t="shared" si="3"/>
        <v>0</v>
      </c>
      <c r="AF28">
        <f t="shared" si="4"/>
        <v>0</v>
      </c>
      <c r="AG28">
        <f t="shared" si="4"/>
        <v>-8.0562467355142768</v>
      </c>
      <c r="AH28">
        <f t="shared" si="5"/>
        <v>-3686.1581016028285</v>
      </c>
      <c r="AI28">
        <f t="shared" si="6"/>
        <v>-3694.2143483383429</v>
      </c>
      <c r="AJ28">
        <f t="shared" si="7"/>
        <v>178.06231142770559</v>
      </c>
      <c r="AK28">
        <f t="shared" si="22"/>
        <v>61.994453253183451</v>
      </c>
      <c r="AL28">
        <f t="shared" si="8"/>
        <v>-3454.1575836574539</v>
      </c>
      <c r="AN28">
        <f t="shared" si="9"/>
        <v>0</v>
      </c>
      <c r="AO28">
        <f t="shared" si="9"/>
        <v>0</v>
      </c>
      <c r="AP28">
        <f t="shared" si="9"/>
        <v>-0.47389507138374903</v>
      </c>
      <c r="AQ28">
        <f t="shared" si="9"/>
        <v>-216.83200801065655</v>
      </c>
      <c r="AR28">
        <f t="shared" si="9"/>
        <v>-217.30590308204029</v>
      </c>
      <c r="AS28">
        <f t="shared" si="9"/>
        <v>10.474213930514784</v>
      </c>
      <c r="AT28">
        <f t="shared" si="9"/>
        <v>3.6467187282513689</v>
      </c>
      <c r="AU28">
        <f t="shared" si="9"/>
        <v>-203.18497042327414</v>
      </c>
      <c r="AW28">
        <v>25</v>
      </c>
      <c r="AX28">
        <f>IF(Z28&gt;0, (R28*SUMPRODUCT(K28:$K$98, X28:$X$98)-K28*$AZ$3)/Z28, 0)</f>
        <v>2195.7269876279897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25</v>
      </c>
      <c r="R29">
        <f t="shared" si="0"/>
        <v>100000</v>
      </c>
      <c r="S29">
        <f t="shared" si="1"/>
        <v>1943.3437812524678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707.57273504634361</v>
      </c>
      <c r="AC29">
        <f t="shared" si="2"/>
        <v>549.24761319167578</v>
      </c>
      <c r="AE29">
        <f t="shared" si="3"/>
        <v>0</v>
      </c>
      <c r="AF29">
        <f t="shared" si="4"/>
        <v>0</v>
      </c>
      <c r="AG29">
        <f t="shared" si="4"/>
        <v>-7.0657546350045504</v>
      </c>
      <c r="AH29">
        <f t="shared" si="5"/>
        <v>-3639.7185326183362</v>
      </c>
      <c r="AI29">
        <f t="shared" si="6"/>
        <v>-3646.7842872533406</v>
      </c>
      <c r="AJ29">
        <f t="shared" si="7"/>
        <v>158.32512185466783</v>
      </c>
      <c r="AK29">
        <f t="shared" si="22"/>
        <v>49.530091453244054</v>
      </c>
      <c r="AL29">
        <f t="shared" si="8"/>
        <v>-3438.9290739454286</v>
      </c>
      <c r="AN29">
        <f t="shared" si="9"/>
        <v>0</v>
      </c>
      <c r="AO29">
        <f t="shared" si="9"/>
        <v>0</v>
      </c>
      <c r="AP29">
        <f t="shared" si="9"/>
        <v>-0.37109915260524973</v>
      </c>
      <c r="AQ29">
        <f t="shared" si="9"/>
        <v>-191.16096340011356</v>
      </c>
      <c r="AR29">
        <f t="shared" si="9"/>
        <v>-191.5320625527188</v>
      </c>
      <c r="AS29">
        <f t="shared" si="9"/>
        <v>8.3153635515893196</v>
      </c>
      <c r="AT29">
        <f t="shared" si="9"/>
        <v>2.601360493852976</v>
      </c>
      <c r="AU29">
        <f t="shared" si="9"/>
        <v>-180.6153385072765</v>
      </c>
      <c r="AW29">
        <v>26</v>
      </c>
      <c r="AX29">
        <f>IF(Z29&gt;0, (R29*SUMPRODUCT(K29:$K$98, X29:$X$98)-K29*$AZ$3)/Z29, 0)</f>
        <v>1943.3437812524678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25</v>
      </c>
      <c r="R30">
        <f t="shared" si="0"/>
        <v>100000</v>
      </c>
      <c r="S30">
        <f t="shared" si="1"/>
        <v>1680.1609268678112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549.24761319167578</v>
      </c>
      <c r="AC30">
        <f t="shared" si="2"/>
        <v>410.32494100226677</v>
      </c>
      <c r="AE30">
        <f t="shared" si="3"/>
        <v>0</v>
      </c>
      <c r="AF30">
        <f t="shared" si="4"/>
        <v>0</v>
      </c>
      <c r="AG30">
        <f t="shared" si="4"/>
        <v>-6.1054410687790863</v>
      </c>
      <c r="AH30">
        <f t="shared" si="5"/>
        <v>-3558.6240795016761</v>
      </c>
      <c r="AI30">
        <f t="shared" si="6"/>
        <v>-3564.729520570455</v>
      </c>
      <c r="AJ30">
        <f t="shared" si="7"/>
        <v>138.92267218940901</v>
      </c>
      <c r="AK30">
        <f t="shared" si="22"/>
        <v>38.447332923417306</v>
      </c>
      <c r="AL30">
        <f t="shared" si="8"/>
        <v>-3387.3595154576283</v>
      </c>
      <c r="AN30">
        <f t="shared" si="9"/>
        <v>0</v>
      </c>
      <c r="AO30">
        <f t="shared" si="9"/>
        <v>0</v>
      </c>
      <c r="AP30">
        <f t="shared" si="9"/>
        <v>-0.28630598822186804</v>
      </c>
      <c r="AQ30">
        <f t="shared" si="9"/>
        <v>-166.87662239537508</v>
      </c>
      <c r="AR30">
        <f t="shared" si="9"/>
        <v>-167.16292838359695</v>
      </c>
      <c r="AS30">
        <f t="shared" si="9"/>
        <v>6.5145814200062562</v>
      </c>
      <c r="AT30">
        <f t="shared" si="9"/>
        <v>1.8029330761086817</v>
      </c>
      <c r="AU30">
        <f t="shared" si="9"/>
        <v>-158.84541388748198</v>
      </c>
      <c r="AW30">
        <v>27</v>
      </c>
      <c r="AX30">
        <f>IF(Z30&gt;0, (R30*SUMPRODUCT(K30:$K$98, X30:$X$98)-K30*$AZ$3)/Z30, 0)</f>
        <v>1680.1609268678112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25</v>
      </c>
      <c r="R31">
        <f t="shared" si="0"/>
        <v>100000</v>
      </c>
      <c r="S31">
        <f t="shared" si="1"/>
        <v>1398.8803847516299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410.32494100226677</v>
      </c>
      <c r="AC31">
        <f t="shared" si="2"/>
        <v>290.08965004502033</v>
      </c>
      <c r="AE31">
        <f t="shared" si="3"/>
        <v>0</v>
      </c>
      <c r="AF31">
        <f t="shared" si="4"/>
        <v>0</v>
      </c>
      <c r="AG31">
        <f t="shared" si="4"/>
        <v>-5.1843183521464118</v>
      </c>
      <c r="AH31">
        <f t="shared" si="5"/>
        <v>-3440.2732237795344</v>
      </c>
      <c r="AI31">
        <f t="shared" si="6"/>
        <v>-3445.4575421316808</v>
      </c>
      <c r="AJ31">
        <f t="shared" si="7"/>
        <v>120.23529095724643</v>
      </c>
      <c r="AK31">
        <f t="shared" si="22"/>
        <v>28.722745870158676</v>
      </c>
      <c r="AL31">
        <f t="shared" si="8"/>
        <v>-3296.4995053042758</v>
      </c>
      <c r="AN31">
        <f t="shared" si="9"/>
        <v>0</v>
      </c>
      <c r="AO31">
        <f t="shared" si="9"/>
        <v>0</v>
      </c>
      <c r="AP31">
        <f t="shared" si="9"/>
        <v>-0.21706361300563642</v>
      </c>
      <c r="AQ31">
        <f t="shared" si="9"/>
        <v>-144.04172061905905</v>
      </c>
      <c r="AR31">
        <f t="shared" si="9"/>
        <v>-144.2587842320647</v>
      </c>
      <c r="AS31">
        <f t="shared" si="9"/>
        <v>5.0341635858759419</v>
      </c>
      <c r="AT31">
        <f t="shared" si="9"/>
        <v>1.202600336346646</v>
      </c>
      <c r="AU31">
        <f t="shared" si="9"/>
        <v>-138.02202030984211</v>
      </c>
      <c r="AW31">
        <v>28</v>
      </c>
      <c r="AX31">
        <f>IF(Z31&gt;0, (R31*SUMPRODUCT(K31:$K$98, X31:$X$98)-K31*$AZ$3)/Z31, 0)</f>
        <v>1398.8803847516299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25</v>
      </c>
      <c r="R32">
        <f t="shared" si="0"/>
        <v>100000</v>
      </c>
      <c r="S32">
        <f t="shared" si="1"/>
        <v>1088.0045589752951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290.08965004502033</v>
      </c>
      <c r="AC32">
        <f t="shared" si="2"/>
        <v>187.69197535286213</v>
      </c>
      <c r="AE32">
        <f t="shared" si="3"/>
        <v>0</v>
      </c>
      <c r="AF32">
        <f t="shared" si="4"/>
        <v>0</v>
      </c>
      <c r="AG32">
        <f t="shared" si="4"/>
        <v>-4.3127570974894223</v>
      </c>
      <c r="AH32">
        <f t="shared" si="5"/>
        <v>-3278.8722845420998</v>
      </c>
      <c r="AI32">
        <f t="shared" si="6"/>
        <v>-3283.1850416395891</v>
      </c>
      <c r="AJ32">
        <f t="shared" si="7"/>
        <v>102.3976746921582</v>
      </c>
      <c r="AK32">
        <f t="shared" si="22"/>
        <v>20.306275503151426</v>
      </c>
      <c r="AL32">
        <f t="shared" si="8"/>
        <v>-3160.4810914442796</v>
      </c>
      <c r="AN32">
        <f t="shared" si="9"/>
        <v>0</v>
      </c>
      <c r="AO32">
        <f t="shared" si="9"/>
        <v>0</v>
      </c>
      <c r="AP32">
        <f t="shared" si="9"/>
        <v>-0.16122498348608044</v>
      </c>
      <c r="AQ32">
        <f t="shared" si="9"/>
        <v>-122.57498346846404</v>
      </c>
      <c r="AR32">
        <f t="shared" si="9"/>
        <v>-122.73620845195011</v>
      </c>
      <c r="AS32">
        <f t="shared" si="9"/>
        <v>3.8279604063179526</v>
      </c>
      <c r="AT32">
        <f t="shared" si="9"/>
        <v>0.75911507619225893</v>
      </c>
      <c r="AU32">
        <f t="shared" si="9"/>
        <v>-118.1491329694399</v>
      </c>
      <c r="AW32">
        <v>29</v>
      </c>
      <c r="AX32">
        <f>IF(Z32&gt;0, (R32*SUMPRODUCT(K32:$K$98, X32:$X$98)-K32*$AZ$3)/Z32, 0)</f>
        <v>1088.0045589752951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25</v>
      </c>
      <c r="R33">
        <f t="shared" si="0"/>
        <v>100000</v>
      </c>
      <c r="S33">
        <f t="shared" si="1"/>
        <v>730.89282507716109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187.69197535286213</v>
      </c>
      <c r="AC33">
        <f t="shared" si="2"/>
        <v>102.29917574770229</v>
      </c>
      <c r="AE33">
        <f t="shared" si="3"/>
        <v>0</v>
      </c>
      <c r="AF33">
        <f t="shared" si="4"/>
        <v>0</v>
      </c>
      <c r="AG33">
        <f t="shared" si="4"/>
        <v>-3.4991168416827207</v>
      </c>
      <c r="AH33">
        <f t="shared" si="5"/>
        <v>-3082.0507393272305</v>
      </c>
      <c r="AI33">
        <f t="shared" si="6"/>
        <v>-3085.5498561689133</v>
      </c>
      <c r="AJ33">
        <f t="shared" si="7"/>
        <v>85.392799605159837</v>
      </c>
      <c r="AK33">
        <f t="shared" si="22"/>
        <v>13.13843827470035</v>
      </c>
      <c r="AL33">
        <f t="shared" si="8"/>
        <v>-2987.0186182890529</v>
      </c>
      <c r="AN33">
        <f t="shared" si="9"/>
        <v>0</v>
      </c>
      <c r="AO33">
        <f t="shared" si="9"/>
        <v>0</v>
      </c>
      <c r="AP33">
        <f t="shared" si="9"/>
        <v>-0.1167932555886199</v>
      </c>
      <c r="AQ33">
        <f t="shared" si="9"/>
        <v>-102.87245497130486</v>
      </c>
      <c r="AR33">
        <f t="shared" si="9"/>
        <v>-102.98924822689348</v>
      </c>
      <c r="AS33">
        <f t="shared" si="9"/>
        <v>2.8502343651139941</v>
      </c>
      <c r="AT33">
        <f t="shared" si="9"/>
        <v>0.43853379263393055</v>
      </c>
      <c r="AU33">
        <f t="shared" si="9"/>
        <v>-99.700480069145542</v>
      </c>
      <c r="AW33">
        <v>30</v>
      </c>
      <c r="AX33">
        <f>IF(Z33&gt;0, (R33*SUMPRODUCT(K33:$K$98, X33:$X$98)-K33*$AZ$3)/Z33, 0)</f>
        <v>730.89282507716109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25</v>
      </c>
      <c r="R34">
        <f t="shared" si="0"/>
        <v>100000</v>
      </c>
      <c r="S34">
        <f t="shared" si="1"/>
        <v>295.938477565254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102.29917574770229</v>
      </c>
      <c r="AC34">
        <f t="shared" si="2"/>
        <v>32.62509922577641</v>
      </c>
      <c r="AE34">
        <f t="shared" si="3"/>
        <v>0</v>
      </c>
      <c r="AF34">
        <f t="shared" si="4"/>
        <v>0</v>
      </c>
      <c r="AG34">
        <f t="shared" si="4"/>
        <v>-2.7560710839453635</v>
      </c>
      <c r="AH34">
        <f t="shared" si="5"/>
        <v>-2832.2183572821209</v>
      </c>
      <c r="AI34">
        <f t="shared" si="6"/>
        <v>-2834.9744283660661</v>
      </c>
      <c r="AJ34">
        <f t="shared" si="7"/>
        <v>69.674076521925883</v>
      </c>
      <c r="AK34">
        <f t="shared" si="22"/>
        <v>7.1609423023391612</v>
      </c>
      <c r="AL34">
        <f t="shared" si="8"/>
        <v>-2758.1394095418009</v>
      </c>
      <c r="AN34">
        <f t="shared" si="9"/>
        <v>0</v>
      </c>
      <c r="AO34">
        <f t="shared" si="9"/>
        <v>0</v>
      </c>
      <c r="AP34">
        <f t="shared" si="9"/>
        <v>-8.2135652542470947E-2</v>
      </c>
      <c r="AQ34">
        <f t="shared" si="9"/>
        <v>-84.404972089879422</v>
      </c>
      <c r="AR34">
        <f t="shared" si="9"/>
        <v>-84.487107742421884</v>
      </c>
      <c r="AS34">
        <f t="shared" si="9"/>
        <v>2.0764071629931462</v>
      </c>
      <c r="AT34">
        <f t="shared" si="9"/>
        <v>0.21340838131781334</v>
      </c>
      <c r="AU34">
        <f t="shared" ref="AU34:AU79" si="23">AL34*$K34</f>
        <v>-82.197292198110915</v>
      </c>
      <c r="AW34">
        <v>31</v>
      </c>
      <c r="AX34">
        <f>IF(Z34&gt;0, (R34*SUMPRODUCT(K34:$K$98, X34:$X$98)-K34*$AZ$3)/Z34, 0)</f>
        <v>295.938477565254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25</v>
      </c>
      <c r="R35">
        <f t="shared" si="0"/>
        <v>100000</v>
      </c>
      <c r="S35">
        <f t="shared" si="1"/>
        <v>-264.07846965019939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32.62509922577641</v>
      </c>
      <c r="AC35">
        <f t="shared" si="2"/>
        <v>-22.138463534300541</v>
      </c>
      <c r="AE35">
        <f t="shared" si="3"/>
        <v>0</v>
      </c>
      <c r="AF35">
        <f t="shared" ref="AF35:AG66" si="24">-$Z35*P35</f>
        <v>0</v>
      </c>
      <c r="AG35">
        <f t="shared" si="24"/>
        <v>-2.0958224617502275</v>
      </c>
      <c r="AH35">
        <f t="shared" si="5"/>
        <v>-2530.7516454227302</v>
      </c>
      <c r="AI35">
        <f t="shared" ref="AI35:AI66" si="25">SUM(AE35:AH35)</f>
        <v>-2532.8474678844805</v>
      </c>
      <c r="AJ35">
        <f t="shared" si="7"/>
        <v>54.763562760076951</v>
      </c>
      <c r="AK35">
        <f t="shared" si="22"/>
        <v>2.283756945804349</v>
      </c>
      <c r="AL35">
        <f t="shared" si="8"/>
        <v>-2475.8001481785991</v>
      </c>
      <c r="AN35">
        <f t="shared" ref="AN35:AT66" si="26">AE35*$K35</f>
        <v>0</v>
      </c>
      <c r="AO35">
        <f t="shared" si="26"/>
        <v>0</v>
      </c>
      <c r="AP35">
        <f t="shared" si="26"/>
        <v>-5.5767062016994912E-2</v>
      </c>
      <c r="AQ35">
        <f t="shared" si="26"/>
        <v>-67.339951992899771</v>
      </c>
      <c r="AR35">
        <f t="shared" si="26"/>
        <v>-67.395719054916754</v>
      </c>
      <c r="AS35">
        <f t="shared" si="26"/>
        <v>1.4571859288894145</v>
      </c>
      <c r="AT35">
        <f t="shared" si="26"/>
        <v>6.0767749918118848E-2</v>
      </c>
      <c r="AU35">
        <f t="shared" si="23"/>
        <v>-65.877765376109224</v>
      </c>
      <c r="AW35">
        <v>32</v>
      </c>
      <c r="AX35">
        <f>IF(Z35&gt;0, (R35*SUMPRODUCT(K35:$K$98, X35:$X$98)-K35*$AZ$3)/Z35, 0)</f>
        <v>-264.07846965019939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25</v>
      </c>
      <c r="R36">
        <f t="shared" si="0"/>
        <v>100000</v>
      </c>
      <c r="S36">
        <f t="shared" si="1"/>
        <v>-1031.0567527448534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-22.138463534300541</v>
      </c>
      <c r="AC36">
        <f t="shared" si="2"/>
        <v>-63.012871482733836</v>
      </c>
      <c r="AE36">
        <f t="shared" si="3"/>
        <v>0</v>
      </c>
      <c r="AF36">
        <f t="shared" si="24"/>
        <v>0</v>
      </c>
      <c r="AG36">
        <f t="shared" si="24"/>
        <v>-1.5278710729303346</v>
      </c>
      <c r="AH36">
        <f t="shared" si="5"/>
        <v>-2187.9726568095616</v>
      </c>
      <c r="AI36">
        <f t="shared" si="25"/>
        <v>-2189.500527882492</v>
      </c>
      <c r="AJ36">
        <f t="shared" si="7"/>
        <v>40.874407948433294</v>
      </c>
      <c r="AK36">
        <f t="shared" si="22"/>
        <v>-1.5496924474010381</v>
      </c>
      <c r="AL36">
        <f t="shared" si="8"/>
        <v>-2150.1758123814598</v>
      </c>
      <c r="AN36">
        <f t="shared" si="26"/>
        <v>0</v>
      </c>
      <c r="AO36">
        <f t="shared" si="26"/>
        <v>0</v>
      </c>
      <c r="AP36">
        <f t="shared" si="26"/>
        <v>-3.6298774293483466E-2</v>
      </c>
      <c r="AQ36">
        <f t="shared" si="26"/>
        <v>-51.981300671869541</v>
      </c>
      <c r="AR36">
        <f t="shared" si="26"/>
        <v>-52.017599446163025</v>
      </c>
      <c r="AS36">
        <f t="shared" si="26"/>
        <v>0.9710838399828764</v>
      </c>
      <c r="AT36">
        <f t="shared" si="26"/>
        <v>-3.6817200985839439E-2</v>
      </c>
      <c r="AU36">
        <f t="shared" si="23"/>
        <v>-51.083332807165988</v>
      </c>
      <c r="AW36">
        <v>33</v>
      </c>
      <c r="AX36">
        <f>IF(Z36&gt;0, (R36*SUMPRODUCT(K36:$K$98, X36:$X$98)-K36*$AZ$3)/Z36, 0)</f>
        <v>-1031.0567527448534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25</v>
      </c>
      <c r="R37">
        <f t="shared" si="0"/>
        <v>100000</v>
      </c>
      <c r="S37">
        <f t="shared" si="1"/>
        <v>-2154.5401976380831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-63.012871482733836</v>
      </c>
      <c r="AC37">
        <f t="shared" si="2"/>
        <v>-91.364222114901096</v>
      </c>
      <c r="AE37">
        <f t="shared" si="3"/>
        <v>0</v>
      </c>
      <c r="AF37">
        <f t="shared" si="24"/>
        <v>0</v>
      </c>
      <c r="AG37">
        <f t="shared" si="24"/>
        <v>-1.0601359656118186</v>
      </c>
      <c r="AH37">
        <f t="shared" si="5"/>
        <v>-1809.8255863568513</v>
      </c>
      <c r="AI37">
        <f t="shared" si="25"/>
        <v>-1810.8857223224632</v>
      </c>
      <c r="AJ37">
        <f t="shared" si="7"/>
        <v>28.351350632167261</v>
      </c>
      <c r="AK37">
        <f t="shared" si="22"/>
        <v>-4.410901003791369</v>
      </c>
      <c r="AL37">
        <f t="shared" si="8"/>
        <v>-1786.9452726940874</v>
      </c>
      <c r="AN37">
        <f t="shared" si="26"/>
        <v>0</v>
      </c>
      <c r="AO37">
        <f t="shared" si="26"/>
        <v>0</v>
      </c>
      <c r="AP37">
        <f t="shared" si="26"/>
        <v>-2.2487894627844372E-2</v>
      </c>
      <c r="AQ37">
        <f t="shared" si="26"/>
        <v>-38.390516312010504</v>
      </c>
      <c r="AR37">
        <f t="shared" si="26"/>
        <v>-38.413004206638348</v>
      </c>
      <c r="AS37">
        <f t="shared" si="26"/>
        <v>0.60139661916412823</v>
      </c>
      <c r="AT37">
        <f t="shared" si="26"/>
        <v>-9.3565240879143571E-2</v>
      </c>
      <c r="AU37">
        <f t="shared" si="23"/>
        <v>-37.905172828353365</v>
      </c>
      <c r="AW37">
        <v>34</v>
      </c>
      <c r="AX37">
        <f>IF(Z37&gt;0, (R37*SUMPRODUCT(K37:$K$98, X37:$X$98)-K37*$AZ$3)/Z37, 0)</f>
        <v>-2154.5401976380831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25</v>
      </c>
      <c r="R38">
        <f t="shared" si="0"/>
        <v>100000</v>
      </c>
      <c r="S38">
        <f t="shared" si="1"/>
        <v>-3913.4297113022503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-91.364222114901096</v>
      </c>
      <c r="AC38">
        <f t="shared" si="2"/>
        <v>-108.65656874860605</v>
      </c>
      <c r="AE38">
        <f t="shared" si="3"/>
        <v>0</v>
      </c>
      <c r="AF38">
        <f t="shared" si="24"/>
        <v>0</v>
      </c>
      <c r="AG38">
        <f t="shared" si="24"/>
        <v>-0.6941262317475545</v>
      </c>
      <c r="AH38">
        <f t="shared" si="5"/>
        <v>-1421.6334968325832</v>
      </c>
      <c r="AI38">
        <f t="shared" si="25"/>
        <v>-1422.3276230643307</v>
      </c>
      <c r="AJ38">
        <f t="shared" si="7"/>
        <v>17.292346633704952</v>
      </c>
      <c r="AK38">
        <f t="shared" si="22"/>
        <v>-6.3954955480430771</v>
      </c>
      <c r="AL38">
        <f t="shared" si="8"/>
        <v>-1411.4307719786689</v>
      </c>
      <c r="AN38">
        <f t="shared" si="26"/>
        <v>0</v>
      </c>
      <c r="AO38">
        <f t="shared" si="26"/>
        <v>0</v>
      </c>
      <c r="AP38">
        <f t="shared" si="26"/>
        <v>-1.3146424865951438E-2</v>
      </c>
      <c r="AQ38">
        <f t="shared" si="26"/>
        <v>-26.925070827501127</v>
      </c>
      <c r="AR38">
        <f t="shared" si="26"/>
        <v>-26.938217252367078</v>
      </c>
      <c r="AS38">
        <f t="shared" si="26"/>
        <v>0.32750892471481841</v>
      </c>
      <c r="AT38">
        <f t="shared" si="26"/>
        <v>-0.12112768233985048</v>
      </c>
      <c r="AU38">
        <f t="shared" si="23"/>
        <v>-26.731836009992108</v>
      </c>
      <c r="AW38">
        <v>35</v>
      </c>
      <c r="AX38">
        <f>IF(Z38&gt;0, (R38*SUMPRODUCT(K38:$K$98, X38:$X$98)-K38*$AZ$3)/Z38, 0)</f>
        <v>-3913.4297113022503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25</v>
      </c>
      <c r="R39">
        <f t="shared" si="0"/>
        <v>100000</v>
      </c>
      <c r="S39">
        <f t="shared" si="1"/>
        <v>-6869.7530415497176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-108.65656874860605</v>
      </c>
      <c r="AC39">
        <f t="shared" si="2"/>
        <v>-116.74398807762002</v>
      </c>
      <c r="AE39">
        <f t="shared" si="3"/>
        <v>0</v>
      </c>
      <c r="AF39">
        <f t="shared" si="24"/>
        <v>0</v>
      </c>
      <c r="AG39">
        <f t="shared" si="24"/>
        <v>-0.42484783430906364</v>
      </c>
      <c r="AH39">
        <f t="shared" si="5"/>
        <v>-1049.348540484061</v>
      </c>
      <c r="AI39">
        <f t="shared" si="25"/>
        <v>-1049.7733883183701</v>
      </c>
      <c r="AJ39">
        <f t="shared" si="7"/>
        <v>8.0874193290139686</v>
      </c>
      <c r="AK39">
        <f t="shared" si="22"/>
        <v>-7.6059598124024239</v>
      </c>
      <c r="AL39">
        <f t="shared" si="8"/>
        <v>-1049.2919288017586</v>
      </c>
      <c r="AN39">
        <f t="shared" si="26"/>
        <v>0</v>
      </c>
      <c r="AO39">
        <f t="shared" si="26"/>
        <v>0</v>
      </c>
      <c r="AP39">
        <f t="shared" si="26"/>
        <v>-7.1843022073654061E-3</v>
      </c>
      <c r="AQ39">
        <f t="shared" si="26"/>
        <v>-17.744793375152376</v>
      </c>
      <c r="AR39">
        <f t="shared" si="26"/>
        <v>-17.75197767735974</v>
      </c>
      <c r="AS39">
        <f t="shared" si="26"/>
        <v>0.13676064662496776</v>
      </c>
      <c r="AT39">
        <f t="shared" si="26"/>
        <v>-0.12861902416954263</v>
      </c>
      <c r="AU39">
        <f t="shared" si="23"/>
        <v>-17.743836054904317</v>
      </c>
      <c r="AW39">
        <v>36</v>
      </c>
      <c r="AX39">
        <f>IF(Z39&gt;0, (R39*SUMPRODUCT(K39:$K$98, X39:$X$98)-K39*$AZ$3)/Z39, 0)</f>
        <v>-6869.7530415497176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25</v>
      </c>
      <c r="R40">
        <f t="shared" si="0"/>
        <v>100000</v>
      </c>
      <c r="S40">
        <f t="shared" si="1"/>
        <v>-12252.280507332007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-116.74398807762002</v>
      </c>
      <c r="AC40">
        <f t="shared" si="2"/>
        <v>-117.66944975769464</v>
      </c>
      <c r="AE40">
        <f t="shared" si="3"/>
        <v>0</v>
      </c>
      <c r="AF40">
        <f t="shared" si="24"/>
        <v>0</v>
      </c>
      <c r="AG40">
        <f t="shared" si="24"/>
        <v>-0.24009703680730887</v>
      </c>
      <c r="AH40">
        <f t="shared" si="5"/>
        <v>-722.00927663465666</v>
      </c>
      <c r="AI40">
        <f t="shared" si="25"/>
        <v>-722.24937367146401</v>
      </c>
      <c r="AJ40">
        <f t="shared" si="7"/>
        <v>0.92546168007461915</v>
      </c>
      <c r="AK40">
        <f t="shared" si="22"/>
        <v>-8.1720791654334022</v>
      </c>
      <c r="AL40">
        <f t="shared" si="8"/>
        <v>-729.49599115682281</v>
      </c>
      <c r="AN40">
        <f t="shared" si="26"/>
        <v>0</v>
      </c>
      <c r="AO40">
        <f t="shared" si="26"/>
        <v>0</v>
      </c>
      <c r="AP40">
        <f t="shared" si="26"/>
        <v>-3.6250997504661225E-3</v>
      </c>
      <c r="AQ40">
        <f t="shared" si="26"/>
        <v>-10.901240945606054</v>
      </c>
      <c r="AR40">
        <f t="shared" si="26"/>
        <v>-10.90486604535652</v>
      </c>
      <c r="AS40">
        <f t="shared" si="26"/>
        <v>1.3973062517206097E-2</v>
      </c>
      <c r="AT40">
        <f t="shared" si="26"/>
        <v>-0.12338595485115213</v>
      </c>
      <c r="AU40">
        <f t="shared" si="23"/>
        <v>-11.014278937690467</v>
      </c>
      <c r="AW40">
        <v>37</v>
      </c>
      <c r="AX40">
        <f>IF(Z40&gt;0, (R40*SUMPRODUCT(K40:$K$98, X40:$X$98)-K40*$AZ$3)/Z40, 0)</f>
        <v>-12252.280507332007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25</v>
      </c>
      <c r="R41">
        <f t="shared" si="0"/>
        <v>100000</v>
      </c>
      <c r="S41">
        <f t="shared" si="1"/>
        <v>-23077.524993530507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-117.66944975769464</v>
      </c>
      <c r="AC41">
        <f t="shared" si="2"/>
        <v>-113.55343026126693</v>
      </c>
      <c r="AE41">
        <f t="shared" si="3"/>
        <v>0</v>
      </c>
      <c r="AF41">
        <f t="shared" si="24"/>
        <v>0</v>
      </c>
      <c r="AG41">
        <f t="shared" si="24"/>
        <v>-0.12301300756157797</v>
      </c>
      <c r="AH41">
        <f t="shared" si="5"/>
        <v>-458.7322355106312</v>
      </c>
      <c r="AI41">
        <f t="shared" si="25"/>
        <v>-458.85524851819275</v>
      </c>
      <c r="AJ41">
        <f t="shared" si="7"/>
        <v>-4.116019496427711</v>
      </c>
      <c r="AK41">
        <f t="shared" si="22"/>
        <v>-8.2368614830386253</v>
      </c>
      <c r="AL41">
        <f t="shared" si="8"/>
        <v>-471.20812949765912</v>
      </c>
      <c r="AN41">
        <f t="shared" si="26"/>
        <v>0</v>
      </c>
      <c r="AO41">
        <f t="shared" si="26"/>
        <v>0</v>
      </c>
      <c r="AP41">
        <f t="shared" si="26"/>
        <v>-1.6583117398273704E-3</v>
      </c>
      <c r="AQ41">
        <f t="shared" si="26"/>
        <v>-6.1840700155528783</v>
      </c>
      <c r="AR41">
        <f t="shared" si="26"/>
        <v>-6.1857283272927059</v>
      </c>
      <c r="AS41">
        <f t="shared" si="26"/>
        <v>-5.5487168288830165E-2</v>
      </c>
      <c r="AT41">
        <f t="shared" si="26"/>
        <v>-0.11103934752442549</v>
      </c>
      <c r="AU41">
        <f t="shared" si="23"/>
        <v>-6.3522548431059613</v>
      </c>
      <c r="AW41">
        <v>38</v>
      </c>
      <c r="AX41">
        <f>IF(Z41&gt;0, (R41*SUMPRODUCT(K41:$K$98, X41:$X$98)-K41*$AZ$3)/Z41, 0)</f>
        <v>-23077.524993530507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25</v>
      </c>
      <c r="R42">
        <f t="shared" si="0"/>
        <v>100000</v>
      </c>
      <c r="S42">
        <f t="shared" si="1"/>
        <v>-47700.398056707898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-113.55343026126693</v>
      </c>
      <c r="AC42">
        <f t="shared" si="2"/>
        <v>-106.32923202500396</v>
      </c>
      <c r="AE42">
        <f t="shared" si="3"/>
        <v>0</v>
      </c>
      <c r="AF42">
        <f t="shared" si="24"/>
        <v>0</v>
      </c>
      <c r="AG42">
        <f t="shared" si="24"/>
        <v>-5.5727643980347956E-2</v>
      </c>
      <c r="AH42">
        <f t="shared" si="5"/>
        <v>-264.22093402245696</v>
      </c>
      <c r="AI42">
        <f t="shared" si="25"/>
        <v>-264.27666166643729</v>
      </c>
      <c r="AJ42">
        <f t="shared" si="7"/>
        <v>-7.2241982362629642</v>
      </c>
      <c r="AK42">
        <f t="shared" si="22"/>
        <v>-7.9487401182886854</v>
      </c>
      <c r="AL42">
        <f t="shared" si="8"/>
        <v>-279.44960002098895</v>
      </c>
      <c r="AN42">
        <f t="shared" si="26"/>
        <v>0</v>
      </c>
      <c r="AO42">
        <f t="shared" si="26"/>
        <v>0</v>
      </c>
      <c r="AP42">
        <f t="shared" si="26"/>
        <v>-6.7076099219535285E-4</v>
      </c>
      <c r="AQ42">
        <f t="shared" si="26"/>
        <v>-3.180272539893934</v>
      </c>
      <c r="AR42">
        <f t="shared" si="26"/>
        <v>-3.180943300886129</v>
      </c>
      <c r="AS42">
        <f t="shared" si="26"/>
        <v>-8.6953440530887632E-2</v>
      </c>
      <c r="AT42">
        <f t="shared" si="26"/>
        <v>-9.5674326557328007E-2</v>
      </c>
      <c r="AU42">
        <f t="shared" si="23"/>
        <v>-3.3635710679743447</v>
      </c>
      <c r="AW42">
        <v>39</v>
      </c>
      <c r="AX42">
        <f>IF(Z42&gt;0, (R42*SUMPRODUCT(K42:$K$98, X42:$X$98)-K42*$AZ$3)/Z42, 0)</f>
        <v>-47700.398056707898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25</v>
      </c>
      <c r="R43">
        <f t="shared" si="0"/>
        <v>100000</v>
      </c>
      <c r="S43">
        <f t="shared" si="1"/>
        <v>-113324.53365100488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-106.32923202500396</v>
      </c>
      <c r="AC43">
        <f t="shared" si="2"/>
        <v>-97.537836482919474</v>
      </c>
      <c r="AE43">
        <f t="shared" si="3"/>
        <v>0</v>
      </c>
      <c r="AF43">
        <f t="shared" si="24"/>
        <v>0</v>
      </c>
      <c r="AG43">
        <f t="shared" si="24"/>
        <v>-2.1517369924348807E-2</v>
      </c>
      <c r="AH43">
        <f t="shared" si="5"/>
        <v>-134.61199046478268</v>
      </c>
      <c r="AI43">
        <f t="shared" si="25"/>
        <v>-134.63350783470702</v>
      </c>
      <c r="AJ43">
        <f t="shared" si="7"/>
        <v>-8.7913955420844871</v>
      </c>
      <c r="AK43">
        <f t="shared" si="22"/>
        <v>-7.4430462417502783</v>
      </c>
      <c r="AL43">
        <f t="shared" si="8"/>
        <v>-150.86794961854179</v>
      </c>
      <c r="AN43">
        <f t="shared" si="26"/>
        <v>0</v>
      </c>
      <c r="AO43">
        <f t="shared" si="26"/>
        <v>0</v>
      </c>
      <c r="AP43">
        <f t="shared" si="26"/>
        <v>-2.3124283199075262E-4</v>
      </c>
      <c r="AQ43">
        <f t="shared" si="26"/>
        <v>-1.4466478944419867</v>
      </c>
      <c r="AR43">
        <f t="shared" si="26"/>
        <v>-1.4468791372739775</v>
      </c>
      <c r="AS43">
        <f t="shared" si="26"/>
        <v>-9.4479353631506571E-2</v>
      </c>
      <c r="AT43">
        <f t="shared" si="26"/>
        <v>-7.9988915821576675E-2</v>
      </c>
      <c r="AU43">
        <f t="shared" si="23"/>
        <v>-1.6213474067270608</v>
      </c>
      <c r="AW43">
        <v>40</v>
      </c>
      <c r="AX43">
        <f>IF(Z43&gt;0, (R43*SUMPRODUCT(K43:$K$98, X43:$X$98)-K43*$AZ$3)/Z43, 0)</f>
        <v>-113324.53365100488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25</v>
      </c>
      <c r="R44">
        <f t="shared" si="0"/>
        <v>100000</v>
      </c>
      <c r="S44">
        <f t="shared" si="1"/>
        <v>-326872.85071803705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-97.537836482919474</v>
      </c>
      <c r="AC44">
        <f t="shared" si="2"/>
        <v>-88.295495018452172</v>
      </c>
      <c r="AE44">
        <f t="shared" si="3"/>
        <v>0</v>
      </c>
      <c r="AF44">
        <f t="shared" si="24"/>
        <v>0</v>
      </c>
      <c r="AG44">
        <f t="shared" si="24"/>
        <v>-6.7530459339537286E-3</v>
      </c>
      <c r="AH44">
        <f t="shared" si="5"/>
        <v>-58.196601164606363</v>
      </c>
      <c r="AI44">
        <f t="shared" si="25"/>
        <v>-58.203354210540319</v>
      </c>
      <c r="AJ44">
        <f t="shared" si="7"/>
        <v>-9.2423414644673016</v>
      </c>
      <c r="AK44">
        <f t="shared" si="22"/>
        <v>-6.8276485538043641</v>
      </c>
      <c r="AL44">
        <f t="shared" si="8"/>
        <v>-74.273344228811979</v>
      </c>
      <c r="AN44">
        <f t="shared" si="26"/>
        <v>0</v>
      </c>
      <c r="AO44">
        <f t="shared" si="26"/>
        <v>0</v>
      </c>
      <c r="AP44">
        <f t="shared" si="26"/>
        <v>-6.479787657854106E-5</v>
      </c>
      <c r="AQ44">
        <f t="shared" si="26"/>
        <v>-0.55841707822456832</v>
      </c>
      <c r="AR44">
        <f t="shared" si="26"/>
        <v>-0.55848187610114686</v>
      </c>
      <c r="AS44">
        <f t="shared" si="26"/>
        <v>-8.8683552187931572E-2</v>
      </c>
      <c r="AT44">
        <f t="shared" si="26"/>
        <v>-6.551371523872429E-2</v>
      </c>
      <c r="AU44">
        <f t="shared" si="23"/>
        <v>-0.71267914352780259</v>
      </c>
      <c r="AW44">
        <v>41</v>
      </c>
      <c r="AX44">
        <f>IF(Z44&gt;0, (R44*SUMPRODUCT(K44:$K$98, X44:$X$98)-K44*$AZ$3)/Z44, 0)</f>
        <v>-326872.85071803705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25</v>
      </c>
      <c r="R45">
        <f t="shared" si="0"/>
        <v>100000</v>
      </c>
      <c r="S45">
        <f t="shared" si="1"/>
        <v>-1231976.9469190838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-88.295495018452172</v>
      </c>
      <c r="AC45">
        <f t="shared" si="2"/>
        <v>-79.310171597650552</v>
      </c>
      <c r="AE45">
        <f t="shared" si="3"/>
        <v>0</v>
      </c>
      <c r="AF45">
        <f t="shared" si="24"/>
        <v>0</v>
      </c>
      <c r="AG45">
        <f t="shared" si="24"/>
        <v>-1.6094085972141903E-3</v>
      </c>
      <c r="AH45">
        <f t="shared" si="5"/>
        <v>-20.304427509600004</v>
      </c>
      <c r="AI45">
        <f t="shared" si="25"/>
        <v>-20.306036918197218</v>
      </c>
      <c r="AJ45">
        <f t="shared" si="7"/>
        <v>-8.9853234208016204</v>
      </c>
      <c r="AK45">
        <f t="shared" si="22"/>
        <v>-6.1806846512916529</v>
      </c>
      <c r="AL45">
        <f t="shared" si="8"/>
        <v>-35.472044990290492</v>
      </c>
      <c r="AN45">
        <f t="shared" si="26"/>
        <v>0</v>
      </c>
      <c r="AO45">
        <f t="shared" si="26"/>
        <v>0</v>
      </c>
      <c r="AP45">
        <f t="shared" si="26"/>
        <v>-1.3788256845592145E-5</v>
      </c>
      <c r="AQ45">
        <f t="shared" si="26"/>
        <v>-0.17395375052033013</v>
      </c>
      <c r="AR45">
        <f t="shared" si="26"/>
        <v>-0.17396753877717572</v>
      </c>
      <c r="AS45">
        <f t="shared" si="26"/>
        <v>-7.6979797039222017E-2</v>
      </c>
      <c r="AT45">
        <f t="shared" si="26"/>
        <v>-5.2951666594258102E-2</v>
      </c>
      <c r="AU45">
        <f t="shared" si="23"/>
        <v>-0.30389900241065582</v>
      </c>
      <c r="AW45">
        <v>42</v>
      </c>
      <c r="AX45">
        <f>IF(Z45&gt;0, (R45*SUMPRODUCT(K45:$K$98, X45:$X$98)-K45*$AZ$3)/Z45, 0)</f>
        <v>-1231976.9469190838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25</v>
      </c>
      <c r="R46">
        <f t="shared" si="0"/>
        <v>100000</v>
      </c>
      <c r="S46">
        <f t="shared" si="1"/>
        <v>-4665684.0585119398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-79.310171597650552</v>
      </c>
      <c r="AC46">
        <f t="shared" si="2"/>
        <v>-70.962928474040382</v>
      </c>
      <c r="AE46">
        <f t="shared" si="3"/>
        <v>0</v>
      </c>
      <c r="AF46">
        <f t="shared" si="24"/>
        <v>0</v>
      </c>
      <c r="AG46">
        <f t="shared" si="24"/>
        <v>-3.8023860801599744E-4</v>
      </c>
      <c r="AH46">
        <f t="shared" si="5"/>
        <v>-4.8523036129042039</v>
      </c>
      <c r="AI46">
        <f t="shared" si="25"/>
        <v>-4.8526838515122197</v>
      </c>
      <c r="AJ46">
        <f t="shared" si="7"/>
        <v>-8.3472431236101698</v>
      </c>
      <c r="AK46">
        <f t="shared" si="22"/>
        <v>-5.551712011835539</v>
      </c>
      <c r="AL46">
        <f t="shared" si="8"/>
        <v>-18.751638986957929</v>
      </c>
      <c r="AN46">
        <f t="shared" si="26"/>
        <v>0</v>
      </c>
      <c r="AO46">
        <f t="shared" si="26"/>
        <v>0</v>
      </c>
      <c r="AP46">
        <f t="shared" si="26"/>
        <v>-2.9085814941865747E-6</v>
      </c>
      <c r="AQ46">
        <f t="shared" si="26"/>
        <v>-3.711701072731164E-2</v>
      </c>
      <c r="AR46">
        <f t="shared" si="26"/>
        <v>-3.7119919308805829E-2</v>
      </c>
      <c r="AS46">
        <f t="shared" si="26"/>
        <v>-6.3851056586519017E-2</v>
      </c>
      <c r="AT46">
        <f t="shared" si="26"/>
        <v>-4.2467036429921924E-2</v>
      </c>
      <c r="AU46">
        <f t="shared" si="23"/>
        <v>-0.14343801232524678</v>
      </c>
      <c r="AW46">
        <v>43</v>
      </c>
      <c r="AX46">
        <f>IF(Z46&gt;0, (R46*SUMPRODUCT(K46:$K$98, X46:$X$98)-K46*$AZ$3)/Z46, 0)</f>
        <v>-4665684.0585119398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25</v>
      </c>
      <c r="R47">
        <f t="shared" si="0"/>
        <v>100000</v>
      </c>
      <c r="S47">
        <f t="shared" si="1"/>
        <v>-17809183.677260827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-70.962928474040382</v>
      </c>
      <c r="AC47">
        <f t="shared" si="2"/>
        <v>-63.391833990008308</v>
      </c>
      <c r="AE47">
        <f t="shared" si="3"/>
        <v>0</v>
      </c>
      <c r="AF47">
        <f t="shared" si="24"/>
        <v>0</v>
      </c>
      <c r="AG47">
        <f t="shared" si="24"/>
        <v>-8.8987562735607658E-5</v>
      </c>
      <c r="AH47">
        <f t="shared" si="5"/>
        <v>-1.1497946368009191</v>
      </c>
      <c r="AI47">
        <f t="shared" si="25"/>
        <v>-1.1498836243636548</v>
      </c>
      <c r="AJ47">
        <f t="shared" si="7"/>
        <v>-7.5710944840320735</v>
      </c>
      <c r="AK47">
        <f t="shared" si="22"/>
        <v>-4.9674049931828268</v>
      </c>
      <c r="AL47">
        <f t="shared" si="8"/>
        <v>-13.688383101578555</v>
      </c>
      <c r="AN47">
        <f t="shared" si="26"/>
        <v>0</v>
      </c>
      <c r="AO47">
        <f t="shared" si="26"/>
        <v>0</v>
      </c>
      <c r="AP47">
        <f t="shared" si="26"/>
        <v>-6.0776587931772018E-7</v>
      </c>
      <c r="AQ47">
        <f t="shared" si="26"/>
        <v>-7.8528496228887912E-3</v>
      </c>
      <c r="AR47">
        <f t="shared" si="26"/>
        <v>-7.8534573887681092E-3</v>
      </c>
      <c r="AS47">
        <f t="shared" si="26"/>
        <v>-5.1708943980820592E-2</v>
      </c>
      <c r="AT47">
        <f t="shared" si="26"/>
        <v>-3.3926305775772846E-2</v>
      </c>
      <c r="AU47">
        <f t="shared" si="23"/>
        <v>-9.3488707145361546E-2</v>
      </c>
      <c r="AW47">
        <v>44</v>
      </c>
      <c r="AX47">
        <f>IF(Z47&gt;0, (R47*SUMPRODUCT(K47:$K$98, X47:$X$98)-K47*$AZ$3)/Z47, 0)</f>
        <v>-17809183.677260827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25</v>
      </c>
      <c r="R48">
        <f t="shared" si="0"/>
        <v>100000</v>
      </c>
      <c r="S48">
        <f t="shared" si="1"/>
        <v>-68673141.948750183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-63.391833990008308</v>
      </c>
      <c r="AC48">
        <f t="shared" si="2"/>
        <v>-56.606640862167474</v>
      </c>
      <c r="AE48">
        <f t="shared" si="3"/>
        <v>0</v>
      </c>
      <c r="AF48">
        <f t="shared" si="24"/>
        <v>0</v>
      </c>
      <c r="AG48">
        <f t="shared" si="24"/>
        <v>-2.0607270635881284E-5</v>
      </c>
      <c r="AH48">
        <f t="shared" si="5"/>
        <v>-0.26996166588948117</v>
      </c>
      <c r="AI48">
        <f t="shared" si="25"/>
        <v>-0.26998227316011708</v>
      </c>
      <c r="AJ48">
        <f t="shared" si="7"/>
        <v>-6.7851931278408344</v>
      </c>
      <c r="AK48">
        <f t="shared" si="22"/>
        <v>-4.4374283793005818</v>
      </c>
      <c r="AL48">
        <f t="shared" si="8"/>
        <v>-11.492603780301533</v>
      </c>
      <c r="AN48">
        <f t="shared" si="26"/>
        <v>0</v>
      </c>
      <c r="AO48">
        <f t="shared" si="26"/>
        <v>0</v>
      </c>
      <c r="AP48">
        <f t="shared" si="26"/>
        <v>-1.2566358767025168E-7</v>
      </c>
      <c r="AQ48">
        <f t="shared" si="26"/>
        <v>-1.6462321511923608E-3</v>
      </c>
      <c r="AR48">
        <f t="shared" si="26"/>
        <v>-1.6463578147800312E-3</v>
      </c>
      <c r="AS48">
        <f t="shared" si="26"/>
        <v>-4.1376256300307078E-2</v>
      </c>
      <c r="AT48">
        <f t="shared" si="26"/>
        <v>-2.7059535443853037E-2</v>
      </c>
      <c r="AU48">
        <f t="shared" si="23"/>
        <v>-7.0082149558940141E-2</v>
      </c>
      <c r="AW48">
        <v>45</v>
      </c>
      <c r="AX48">
        <f>IF(Z48&gt;0, (R48*SUMPRODUCT(K48:$K$98, X48:$X$98)-K48*$AZ$3)/Z48, 0)</f>
        <v>-68673141.948750183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25</v>
      </c>
      <c r="R49">
        <f t="shared" si="0"/>
        <v>100000</v>
      </c>
      <c r="S49">
        <f t="shared" si="1"/>
        <v>-267925490.94918081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-56.606640862167474</v>
      </c>
      <c r="AC49">
        <f t="shared" si="2"/>
        <v>-50.543067471583186</v>
      </c>
      <c r="AE49">
        <f t="shared" si="3"/>
        <v>0</v>
      </c>
      <c r="AF49">
        <f t="shared" si="24"/>
        <v>0</v>
      </c>
      <c r="AG49">
        <f t="shared" si="24"/>
        <v>-4.7161495620036046E-6</v>
      </c>
      <c r="AH49">
        <f t="shared" si="5"/>
        <v>-6.2740193470075464E-2</v>
      </c>
      <c r="AI49">
        <f t="shared" si="25"/>
        <v>-6.2744909619637468E-2</v>
      </c>
      <c r="AJ49">
        <f t="shared" si="7"/>
        <v>-6.0635733905842883</v>
      </c>
      <c r="AK49">
        <f t="shared" si="22"/>
        <v>-3.9624648603517234</v>
      </c>
      <c r="AL49">
        <f t="shared" si="8"/>
        <v>-10.08878316055565</v>
      </c>
      <c r="AN49">
        <f t="shared" si="26"/>
        <v>0</v>
      </c>
      <c r="AO49">
        <f t="shared" si="26"/>
        <v>0</v>
      </c>
      <c r="AP49">
        <f t="shared" si="26"/>
        <v>-2.5677842250376784E-8</v>
      </c>
      <c r="AQ49">
        <f t="shared" si="26"/>
        <v>-3.4159917311831129E-4</v>
      </c>
      <c r="AR49">
        <f t="shared" si="26"/>
        <v>-3.4162485096056168E-4</v>
      </c>
      <c r="AS49">
        <f t="shared" si="26"/>
        <v>-3.3014110123101868E-2</v>
      </c>
      <c r="AT49">
        <f t="shared" si="26"/>
        <v>-2.1574283484671018E-2</v>
      </c>
      <c r="AU49">
        <f t="shared" si="23"/>
        <v>-5.4930018458733451E-2</v>
      </c>
      <c r="AW49">
        <v>46</v>
      </c>
      <c r="AX49">
        <f>IF(Z49&gt;0, (R49*SUMPRODUCT(K49:$K$98, X49:$X$98)-K49*$AZ$3)/Z49, 0)</f>
        <v>-267925490.94918081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25</v>
      </c>
      <c r="R50">
        <f t="shared" si="0"/>
        <v>100000</v>
      </c>
      <c r="S50">
        <f t="shared" si="1"/>
        <v>-1057746143.5321983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-50.543067471583186</v>
      </c>
      <c r="AC50">
        <f t="shared" si="2"/>
        <v>-45.128034407599635</v>
      </c>
      <c r="AE50">
        <f t="shared" si="3"/>
        <v>0</v>
      </c>
      <c r="AF50">
        <f t="shared" si="24"/>
        <v>0</v>
      </c>
      <c r="AG50">
        <f t="shared" si="24"/>
        <v>-1.0666083417922174E-6</v>
      </c>
      <c r="AH50">
        <f t="shared" si="5"/>
        <v>-1.4409518898365403E-2</v>
      </c>
      <c r="AI50">
        <f t="shared" si="25"/>
        <v>-1.4410585506707195E-2</v>
      </c>
      <c r="AJ50">
        <f t="shared" si="7"/>
        <v>-5.4150330639835502</v>
      </c>
      <c r="AK50">
        <f t="shared" si="22"/>
        <v>-3.5380147230108232</v>
      </c>
      <c r="AL50">
        <f t="shared" si="8"/>
        <v>-8.9674583725010812</v>
      </c>
      <c r="AN50">
        <f t="shared" si="26"/>
        <v>0</v>
      </c>
      <c r="AO50">
        <f t="shared" si="26"/>
        <v>0</v>
      </c>
      <c r="AP50">
        <f t="shared" si="26"/>
        <v>-5.1851092384418382E-9</v>
      </c>
      <c r="AQ50">
        <f t="shared" si="26"/>
        <v>-7.004907671720768E-5</v>
      </c>
      <c r="AR50">
        <f t="shared" si="26"/>
        <v>-7.0054261826446134E-5</v>
      </c>
      <c r="AS50">
        <f t="shared" si="26"/>
        <v>-2.6324131235792282E-2</v>
      </c>
      <c r="AT50">
        <f t="shared" si="26"/>
        <v>-1.7199371228619541E-2</v>
      </c>
      <c r="AU50">
        <f t="shared" si="23"/>
        <v>-4.3593556726238269E-2</v>
      </c>
      <c r="AW50">
        <v>47</v>
      </c>
      <c r="AX50">
        <f>IF(Z50&gt;0, (R50*SUMPRODUCT(K50:$K$98, X50:$X$98)-K50*$AZ$3)/Z50, 0)</f>
        <v>-1057746143.5321983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25</v>
      </c>
      <c r="R51">
        <f t="shared" si="0"/>
        <v>100000</v>
      </c>
      <c r="S51">
        <f t="shared" si="1"/>
        <v>-4230363245.4842415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-45.128034407599635</v>
      </c>
      <c r="AC51">
        <f t="shared" si="2"/>
        <v>-40.292948507429323</v>
      </c>
      <c r="AE51">
        <f t="shared" si="3"/>
        <v>0</v>
      </c>
      <c r="AF51">
        <f t="shared" si="24"/>
        <v>0</v>
      </c>
      <c r="AG51">
        <f t="shared" si="24"/>
        <v>-2.3811754552307403E-7</v>
      </c>
      <c r="AH51">
        <f t="shared" si="5"/>
        <v>-3.2712988514048851E-3</v>
      </c>
      <c r="AI51">
        <f t="shared" si="25"/>
        <v>-3.2715369689504084E-3</v>
      </c>
      <c r="AJ51">
        <f t="shared" si="7"/>
        <v>-4.8350859001703128</v>
      </c>
      <c r="AK51">
        <f t="shared" si="22"/>
        <v>-3.1589624085319747</v>
      </c>
      <c r="AL51">
        <f t="shared" si="8"/>
        <v>-7.9973198456712371</v>
      </c>
      <c r="AN51">
        <f t="shared" si="26"/>
        <v>0</v>
      </c>
      <c r="AO51">
        <f t="shared" si="26"/>
        <v>0</v>
      </c>
      <c r="AP51">
        <f t="shared" si="26"/>
        <v>-1.033537667239979E-9</v>
      </c>
      <c r="AQ51">
        <f t="shared" si="26"/>
        <v>-1.4198914138388015E-5</v>
      </c>
      <c r="AR51">
        <f t="shared" si="26"/>
        <v>-1.4199947676055255E-5</v>
      </c>
      <c r="AS51">
        <f t="shared" si="26"/>
        <v>-2.0986456042915564E-2</v>
      </c>
      <c r="AT51">
        <f t="shared" si="26"/>
        <v>-1.3711323251887573E-2</v>
      </c>
      <c r="AU51">
        <f t="shared" si="23"/>
        <v>-3.4711979242479186E-2</v>
      </c>
      <c r="AW51">
        <v>48</v>
      </c>
      <c r="AX51">
        <f>IF(Z51&gt;0, (R51*SUMPRODUCT(K51:$K$98, X51:$X$98)-K51*$AZ$3)/Z51, 0)</f>
        <v>-4230363245.4842415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25</v>
      </c>
      <c r="R52">
        <f t="shared" si="0"/>
        <v>100000</v>
      </c>
      <c r="S52">
        <f t="shared" si="1"/>
        <v>-17153509277.445723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-40.292948507429323</v>
      </c>
      <c r="AC52">
        <f t="shared" si="2"/>
        <v>-35.975859180230046</v>
      </c>
      <c r="AE52">
        <f t="shared" si="3"/>
        <v>0</v>
      </c>
      <c r="AF52">
        <f t="shared" si="24"/>
        <v>0</v>
      </c>
      <c r="AG52">
        <f t="shared" si="24"/>
        <v>-5.2432214595780811E-8</v>
      </c>
      <c r="AH52">
        <f t="shared" si="5"/>
        <v>-7.3321662188824996E-4</v>
      </c>
      <c r="AI52">
        <f t="shared" si="25"/>
        <v>-7.3326905410284573E-4</v>
      </c>
      <c r="AJ52">
        <f t="shared" si="7"/>
        <v>-4.3170893271992767</v>
      </c>
      <c r="AK52">
        <f t="shared" si="22"/>
        <v>-2.8205063955200527</v>
      </c>
      <c r="AL52">
        <f t="shared" si="8"/>
        <v>-7.1383289917734327</v>
      </c>
      <c r="AN52">
        <f t="shared" si="26"/>
        <v>0</v>
      </c>
      <c r="AO52">
        <f t="shared" si="26"/>
        <v>0</v>
      </c>
      <c r="AP52">
        <f t="shared" si="26"/>
        <v>-2.0319597018215592E-10</v>
      </c>
      <c r="AQ52">
        <f t="shared" si="26"/>
        <v>-2.8415100141555876E-6</v>
      </c>
      <c r="AR52">
        <f t="shared" si="26"/>
        <v>-2.8417132101257697E-6</v>
      </c>
      <c r="AS52">
        <f t="shared" si="26"/>
        <v>-1.6730461624901053E-2</v>
      </c>
      <c r="AT52">
        <f t="shared" si="26"/>
        <v>-1.0930599400788823E-2</v>
      </c>
      <c r="AU52">
        <f t="shared" si="23"/>
        <v>-2.7663902738900004E-2</v>
      </c>
      <c r="AW52">
        <v>49</v>
      </c>
      <c r="AX52">
        <f>IF(Z52&gt;0, (R52*SUMPRODUCT(K52:$K$98, X52:$X$98)-K52*$AZ$3)/Z52, 0)</f>
        <v>-17153509277.445723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25</v>
      </c>
      <c r="R53">
        <f t="shared" si="0"/>
        <v>100000</v>
      </c>
      <c r="S53">
        <f t="shared" si="1"/>
        <v>-70565784343.572342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-35.975859180230046</v>
      </c>
      <c r="AC53">
        <f t="shared" si="2"/>
        <v>-32.121305301995939</v>
      </c>
      <c r="AE53">
        <f t="shared" si="3"/>
        <v>0</v>
      </c>
      <c r="AF53">
        <f t="shared" si="24"/>
        <v>0</v>
      </c>
      <c r="AG53">
        <f t="shared" si="24"/>
        <v>-1.1379915068187641E-8</v>
      </c>
      <c r="AH53">
        <f t="shared" si="5"/>
        <v>-1.6211190952654145E-4</v>
      </c>
      <c r="AI53">
        <f t="shared" si="25"/>
        <v>-1.6212328944160964E-4</v>
      </c>
      <c r="AJ53">
        <f t="shared" si="7"/>
        <v>-3.8545538782341069</v>
      </c>
      <c r="AK53">
        <f t="shared" si="22"/>
        <v>-2.5183101426161034</v>
      </c>
      <c r="AL53">
        <f t="shared" si="8"/>
        <v>-6.3730261441396525</v>
      </c>
      <c r="AN53">
        <f t="shared" si="26"/>
        <v>0</v>
      </c>
      <c r="AO53">
        <f t="shared" si="26"/>
        <v>0</v>
      </c>
      <c r="AP53">
        <f t="shared" si="26"/>
        <v>-3.9376570381288963E-11</v>
      </c>
      <c r="AQ53">
        <f t="shared" si="26"/>
        <v>-5.6093661304746681E-7</v>
      </c>
      <c r="AR53">
        <f t="shared" si="26"/>
        <v>-5.6097598961784811E-7</v>
      </c>
      <c r="AS53">
        <f t="shared" si="26"/>
        <v>-1.333745561063558E-2</v>
      </c>
      <c r="AT53">
        <f t="shared" si="26"/>
        <v>-8.7138098991479899E-3</v>
      </c>
      <c r="AU53">
        <f t="shared" si="23"/>
        <v>-2.2051826485773189E-2</v>
      </c>
      <c r="AW53">
        <v>50</v>
      </c>
      <c r="AX53">
        <f>IF(Z53&gt;0, (R53*SUMPRODUCT(K53:$K$98, X53:$X$98)-K53*$AZ$3)/Z53, 0)</f>
        <v>-70565784343.572342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25</v>
      </c>
      <c r="R54">
        <f t="shared" si="0"/>
        <v>100000</v>
      </c>
      <c r="S54">
        <f t="shared" si="1"/>
        <v>-294890443426.34161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-32.121305301995939</v>
      </c>
      <c r="AC54">
        <f t="shared" si="2"/>
        <v>-28.679737363161003</v>
      </c>
      <c r="AE54">
        <f t="shared" si="3"/>
        <v>0</v>
      </c>
      <c r="AF54">
        <f t="shared" si="24"/>
        <v>0</v>
      </c>
      <c r="AG54">
        <f t="shared" si="24"/>
        <v>-2.4313891821934111E-9</v>
      </c>
      <c r="AH54">
        <f t="shared" si="5"/>
        <v>-3.5338906941249416E-5</v>
      </c>
      <c r="AI54">
        <f t="shared" si="25"/>
        <v>-3.5341338330431609E-5</v>
      </c>
      <c r="AJ54">
        <f t="shared" si="7"/>
        <v>-3.4415679388349361</v>
      </c>
      <c r="AK54">
        <f t="shared" si="22"/>
        <v>-2.2484913711397159</v>
      </c>
      <c r="AL54">
        <f t="shared" si="8"/>
        <v>-5.6900946513129824</v>
      </c>
      <c r="AN54">
        <f t="shared" si="26"/>
        <v>0</v>
      </c>
      <c r="AO54">
        <f t="shared" si="26"/>
        <v>0</v>
      </c>
      <c r="AP54">
        <f t="shared" si="26"/>
        <v>-7.511649651042271E-12</v>
      </c>
      <c r="AQ54">
        <f t="shared" si="26"/>
        <v>-1.0917770381538831E-7</v>
      </c>
      <c r="AR54">
        <f t="shared" si="26"/>
        <v>-1.0918521546503935E-7</v>
      </c>
      <c r="AS54">
        <f t="shared" si="26"/>
        <v>-1.0632544060044789E-2</v>
      </c>
      <c r="AT54">
        <f t="shared" si="26"/>
        <v>-6.9465964342888377E-3</v>
      </c>
      <c r="AU54">
        <f t="shared" si="23"/>
        <v>-1.7579249679549092E-2</v>
      </c>
      <c r="AW54">
        <v>51</v>
      </c>
      <c r="AX54">
        <f>IF(Z54&gt;0, (R54*SUMPRODUCT(K54:$K$98, X54:$X$98)-K54*$AZ$3)/Z54, 0)</f>
        <v>-294890443426.34161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25</v>
      </c>
      <c r="R55">
        <f t="shared" si="0"/>
        <v>100000</v>
      </c>
      <c r="S55">
        <f t="shared" si="1"/>
        <v>-1252737845181.7612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-28.679737363161003</v>
      </c>
      <c r="AC55">
        <f t="shared" si="2"/>
        <v>-25.606908454685549</v>
      </c>
      <c r="AE55">
        <f t="shared" si="3"/>
        <v>0</v>
      </c>
      <c r="AF55">
        <f t="shared" si="24"/>
        <v>0</v>
      </c>
      <c r="AG55">
        <f t="shared" si="24"/>
        <v>-5.1101889659464654E-10</v>
      </c>
      <c r="AH55">
        <f t="shared" si="5"/>
        <v>-7.5842255751073219E-6</v>
      </c>
      <c r="AI55">
        <f t="shared" si="25"/>
        <v>-7.5847365940039166E-6</v>
      </c>
      <c r="AJ55">
        <f t="shared" si="7"/>
        <v>-3.0728289084754543</v>
      </c>
      <c r="AK55">
        <f t="shared" si="22"/>
        <v>-2.0075816154212704</v>
      </c>
      <c r="AL55">
        <f t="shared" si="8"/>
        <v>-5.0804181086333191</v>
      </c>
      <c r="AN55">
        <f t="shared" si="26"/>
        <v>0</v>
      </c>
      <c r="AO55">
        <f t="shared" si="26"/>
        <v>0</v>
      </c>
      <c r="AP55">
        <f t="shared" si="26"/>
        <v>-1.4096126258343019E-12</v>
      </c>
      <c r="AQ55">
        <f t="shared" si="26"/>
        <v>-2.0920596477133675E-8</v>
      </c>
      <c r="AR55">
        <f t="shared" si="26"/>
        <v>-2.0922006089759508E-8</v>
      </c>
      <c r="AS55">
        <f t="shared" si="26"/>
        <v>-8.4762001078239856E-3</v>
      </c>
      <c r="AT55">
        <f t="shared" si="26"/>
        <v>-5.5377842411479484E-3</v>
      </c>
      <c r="AU55">
        <f t="shared" si="23"/>
        <v>-1.4014005270978024E-2</v>
      </c>
      <c r="AW55">
        <v>52</v>
      </c>
      <c r="AX55">
        <f>IF(Z55&gt;0, (R55*SUMPRODUCT(K55:$K$98, X55:$X$98)-K55*$AZ$3)/Z55, 0)</f>
        <v>-1252737845181.7612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25</v>
      </c>
      <c r="R56">
        <f t="shared" si="0"/>
        <v>100000</v>
      </c>
      <c r="S56">
        <f t="shared" si="1"/>
        <v>-5416822600504.4902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-25.606908454685549</v>
      </c>
      <c r="AC56">
        <f t="shared" si="2"/>
        <v>-22.863311138415831</v>
      </c>
      <c r="AE56">
        <f t="shared" si="3"/>
        <v>0</v>
      </c>
      <c r="AF56">
        <f t="shared" si="24"/>
        <v>0</v>
      </c>
      <c r="AG56">
        <f t="shared" si="24"/>
        <v>-1.0551993679969545E-10</v>
      </c>
      <c r="AH56">
        <f t="shared" si="5"/>
        <v>-1.6015550833160185E-6</v>
      </c>
      <c r="AI56">
        <f t="shared" si="25"/>
        <v>-1.6016606032528181E-6</v>
      </c>
      <c r="AJ56">
        <f t="shared" si="7"/>
        <v>-2.7435973162697174</v>
      </c>
      <c r="AK56">
        <f t="shared" si="22"/>
        <v>-1.7924835918279887</v>
      </c>
      <c r="AL56">
        <f t="shared" si="8"/>
        <v>-4.5360825097583088</v>
      </c>
      <c r="AN56">
        <f t="shared" si="26"/>
        <v>0</v>
      </c>
      <c r="AO56">
        <f t="shared" si="26"/>
        <v>0</v>
      </c>
      <c r="AP56">
        <f t="shared" si="26"/>
        <v>-2.5988386734620545E-13</v>
      </c>
      <c r="AQ56">
        <f t="shared" si="26"/>
        <v>-3.9444520291007456E-9</v>
      </c>
      <c r="AR56">
        <f t="shared" si="26"/>
        <v>-3.9447119129680917E-9</v>
      </c>
      <c r="AS56">
        <f t="shared" si="26"/>
        <v>-6.7571750194120889E-3</v>
      </c>
      <c r="AT56">
        <f t="shared" si="26"/>
        <v>-4.4146877085716688E-3</v>
      </c>
      <c r="AU56">
        <f t="shared" si="23"/>
        <v>-1.1171866672695669E-2</v>
      </c>
      <c r="AW56">
        <v>53</v>
      </c>
      <c r="AX56">
        <f>IF(Z56&gt;0, (R56*SUMPRODUCT(K56:$K$98, X56:$X$98)-K56*$AZ$3)/Z56, 0)</f>
        <v>-5416822600504.4902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25</v>
      </c>
      <c r="R57">
        <f t="shared" si="0"/>
        <v>100000</v>
      </c>
      <c r="S57">
        <f t="shared" si="1"/>
        <v>-23873460479350.027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-22.863311138415831</v>
      </c>
      <c r="AC57">
        <f t="shared" si="2"/>
        <v>-20.413670662726069</v>
      </c>
      <c r="AE57">
        <f t="shared" si="3"/>
        <v>0</v>
      </c>
      <c r="AF57">
        <f t="shared" si="24"/>
        <v>0</v>
      </c>
      <c r="AG57">
        <f t="shared" si="24"/>
        <v>-2.1376949814610464E-11</v>
      </c>
      <c r="AH57">
        <f t="shared" si="5"/>
        <v>-3.3235115046835212E-7</v>
      </c>
      <c r="AI57">
        <f t="shared" si="25"/>
        <v>-3.3237252741816673E-7</v>
      </c>
      <c r="AJ57">
        <f t="shared" si="7"/>
        <v>-2.4496404756897618</v>
      </c>
      <c r="AK57">
        <f t="shared" si="22"/>
        <v>-1.6004317796891083</v>
      </c>
      <c r="AL57">
        <f t="shared" si="8"/>
        <v>-4.0500725877513979</v>
      </c>
      <c r="AN57">
        <f t="shared" si="26"/>
        <v>0</v>
      </c>
      <c r="AO57">
        <f t="shared" si="26"/>
        <v>0</v>
      </c>
      <c r="AP57">
        <f t="shared" si="26"/>
        <v>-4.7008080029874899E-14</v>
      </c>
      <c r="AQ57">
        <f t="shared" si="26"/>
        <v>-7.3084278228315529E-10</v>
      </c>
      <c r="AR57">
        <f t="shared" si="26"/>
        <v>-7.3088979036318517E-10</v>
      </c>
      <c r="AS57">
        <f t="shared" si="26"/>
        <v>-5.3867785874176406E-3</v>
      </c>
      <c r="AT57">
        <f t="shared" si="26"/>
        <v>-3.5193620153685912E-3</v>
      </c>
      <c r="AU57">
        <f t="shared" si="23"/>
        <v>-8.9061413336760219E-3</v>
      </c>
      <c r="AW57">
        <v>54</v>
      </c>
      <c r="AX57">
        <f>IF(Z57&gt;0, (R57*SUMPRODUCT(K57:$K$98, X57:$X$98)-K57*$AZ$3)/Z57, 0)</f>
        <v>-23873460479350.027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25</v>
      </c>
      <c r="R58">
        <f t="shared" si="0"/>
        <v>100000</v>
      </c>
      <c r="S58">
        <f t="shared" si="1"/>
        <v>-107322588645329.83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-20.413670662726069</v>
      </c>
      <c r="AC58">
        <f t="shared" si="2"/>
        <v>-18.226491663783506</v>
      </c>
      <c r="AE58">
        <f t="shared" si="3"/>
        <v>0</v>
      </c>
      <c r="AF58">
        <f t="shared" si="24"/>
        <v>0</v>
      </c>
      <c r="AG58">
        <f t="shared" si="24"/>
        <v>-4.2457258751037025E-12</v>
      </c>
      <c r="AH58">
        <f t="shared" si="5"/>
        <v>-6.7669817765442625E-8</v>
      </c>
      <c r="AI58">
        <f t="shared" si="25"/>
        <v>-6.7674063491317733E-8</v>
      </c>
      <c r="AJ58">
        <f t="shared" si="7"/>
        <v>-2.1871789989425636</v>
      </c>
      <c r="AK58">
        <f t="shared" si="22"/>
        <v>-1.4289569463908249</v>
      </c>
      <c r="AL58">
        <f t="shared" si="8"/>
        <v>-3.616136013007452</v>
      </c>
      <c r="AN58">
        <f t="shared" si="26"/>
        <v>0</v>
      </c>
      <c r="AO58">
        <f t="shared" si="26"/>
        <v>0</v>
      </c>
      <c r="AP58">
        <f t="shared" si="26"/>
        <v>-8.3360575398072896E-15</v>
      </c>
      <c r="AQ58">
        <f t="shared" si="26"/>
        <v>-1.3286290994639992E-10</v>
      </c>
      <c r="AR58">
        <f t="shared" si="26"/>
        <v>-1.3287124600393974E-10</v>
      </c>
      <c r="AS58">
        <f t="shared" si="26"/>
        <v>-4.2943069150921066E-3</v>
      </c>
      <c r="AT58">
        <f t="shared" si="26"/>
        <v>-2.8056138520083534E-3</v>
      </c>
      <c r="AU58">
        <f t="shared" si="23"/>
        <v>-7.0999208999717065E-3</v>
      </c>
      <c r="AW58">
        <v>55</v>
      </c>
      <c r="AX58">
        <f>IF(Z58&gt;0, (R58*SUMPRODUCT(K58:$K$98, X58:$X$98)-K58*$AZ$3)/Z58, 0)</f>
        <v>-107322588645329.83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25</v>
      </c>
      <c r="R59">
        <f t="shared" si="0"/>
        <v>100000</v>
      </c>
      <c r="S59">
        <f t="shared" si="1"/>
        <v>-492771475078585.13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-18.226491663783506</v>
      </c>
      <c r="AC59">
        <f t="shared" si="2"/>
        <v>-16.273653271350824</v>
      </c>
      <c r="AE59">
        <f t="shared" si="3"/>
        <v>0</v>
      </c>
      <c r="AF59">
        <f t="shared" si="24"/>
        <v>0</v>
      </c>
      <c r="AG59">
        <f t="shared" si="24"/>
        <v>-8.2561867388709807E-13</v>
      </c>
      <c r="AH59">
        <f t="shared" si="5"/>
        <v>-1.3510599769862269E-8</v>
      </c>
      <c r="AI59">
        <f t="shared" si="25"/>
        <v>-1.3511425388536156E-8</v>
      </c>
      <c r="AJ59">
        <f t="shared" si="7"/>
        <v>-1.9528383924326818</v>
      </c>
      <c r="AK59">
        <f t="shared" si="22"/>
        <v>-1.2758544164648455</v>
      </c>
      <c r="AL59">
        <f t="shared" si="8"/>
        <v>-3.2286928224089526</v>
      </c>
      <c r="AN59">
        <f t="shared" si="26"/>
        <v>0</v>
      </c>
      <c r="AO59">
        <f t="shared" si="26"/>
        <v>0</v>
      </c>
      <c r="AP59">
        <f t="shared" si="26"/>
        <v>-1.4473389100006484E-15</v>
      </c>
      <c r="AQ59">
        <f t="shared" si="26"/>
        <v>-2.3684562090030318E-11</v>
      </c>
      <c r="AR59">
        <f t="shared" si="26"/>
        <v>-2.3686009428940317E-11</v>
      </c>
      <c r="AS59">
        <f t="shared" si="26"/>
        <v>-3.423395181947452E-3</v>
      </c>
      <c r="AT59">
        <f t="shared" si="26"/>
        <v>-2.2366181856713447E-3</v>
      </c>
      <c r="AU59">
        <f t="shared" si="23"/>
        <v>-5.6600133913048056E-3</v>
      </c>
      <c r="AW59">
        <v>56</v>
      </c>
      <c r="AX59">
        <f>IF(Z59&gt;0, (R59*SUMPRODUCT(K59:$K$98, X59:$X$98)-K59*$AZ$3)/Z59, 0)</f>
        <v>-492771475078585.13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25</v>
      </c>
      <c r="R60">
        <f t="shared" si="0"/>
        <v>100000</v>
      </c>
      <c r="S60">
        <f t="shared" si="1"/>
        <v>-2312281978975502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-16.273653271350824</v>
      </c>
      <c r="AC60">
        <f t="shared" si="2"/>
        <v>-14.530047563726708</v>
      </c>
      <c r="AE60">
        <f t="shared" si="3"/>
        <v>0</v>
      </c>
      <c r="AF60">
        <f t="shared" si="24"/>
        <v>0</v>
      </c>
      <c r="AG60">
        <f t="shared" si="24"/>
        <v>-1.5709640623247545E-13</v>
      </c>
      <c r="AH60">
        <f t="shared" si="5"/>
        <v>-2.6410643236630066E-9</v>
      </c>
      <c r="AI60">
        <f t="shared" si="25"/>
        <v>-2.641221420069239E-9</v>
      </c>
      <c r="AJ60">
        <f t="shared" si="7"/>
        <v>-1.7436057076241163</v>
      </c>
      <c r="AK60">
        <f t="shared" si="22"/>
        <v>-1.1391557289945577</v>
      </c>
      <c r="AL60">
        <f t="shared" si="8"/>
        <v>-2.8827614392598955</v>
      </c>
      <c r="AN60">
        <f t="shared" si="26"/>
        <v>0</v>
      </c>
      <c r="AO60">
        <f t="shared" si="26"/>
        <v>0</v>
      </c>
      <c r="AP60">
        <f t="shared" si="26"/>
        <v>-2.4588891915769617E-16</v>
      </c>
      <c r="AQ60">
        <f t="shared" si="26"/>
        <v>-4.1338211837286507E-12</v>
      </c>
      <c r="AR60">
        <f t="shared" si="26"/>
        <v>-4.1340670726478076E-12</v>
      </c>
      <c r="AS60">
        <f t="shared" si="26"/>
        <v>-2.7291096796347651E-3</v>
      </c>
      <c r="AT60">
        <f t="shared" si="26"/>
        <v>-1.7830183240491275E-3</v>
      </c>
      <c r="AU60">
        <f t="shared" si="23"/>
        <v>-4.5121280078179596E-3</v>
      </c>
      <c r="AW60">
        <v>57</v>
      </c>
      <c r="AX60">
        <f>IF(Z60&gt;0, (R60*SUMPRODUCT(K60:$K$98, X60:$X$98)-K60*$AZ$3)/Z60, 0)</f>
        <v>-2312281978975502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25</v>
      </c>
      <c r="R61">
        <f t="shared" si="0"/>
        <v>100000</v>
      </c>
      <c r="S61">
        <f t="shared" si="1"/>
        <v>-1.108988129056898E+16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-14.530047563726708</v>
      </c>
      <c r="AC61">
        <f t="shared" si="2"/>
        <v>-12.973256753331016</v>
      </c>
      <c r="AE61">
        <f t="shared" si="3"/>
        <v>0</v>
      </c>
      <c r="AF61">
        <f t="shared" si="24"/>
        <v>0</v>
      </c>
      <c r="AG61">
        <f t="shared" si="24"/>
        <v>-2.9245706994996626E-14</v>
      </c>
      <c r="AH61">
        <f t="shared" si="5"/>
        <v>-5.0511894070061623E-10</v>
      </c>
      <c r="AI61">
        <f t="shared" si="25"/>
        <v>-5.0514818640761122E-10</v>
      </c>
      <c r="AJ61">
        <f t="shared" si="7"/>
        <v>-1.5567908103956913</v>
      </c>
      <c r="AK61">
        <f t="shared" si="22"/>
        <v>-1.0171033294608696</v>
      </c>
      <c r="AL61">
        <f t="shared" si="8"/>
        <v>-2.573894140361709</v>
      </c>
      <c r="AN61">
        <f t="shared" si="26"/>
        <v>0</v>
      </c>
      <c r="AO61">
        <f t="shared" si="26"/>
        <v>0</v>
      </c>
      <c r="AP61">
        <f t="shared" si="26"/>
        <v>-4.0871145483797654E-17</v>
      </c>
      <c r="AQ61">
        <f t="shared" si="26"/>
        <v>-7.0590838222952073E-13</v>
      </c>
      <c r="AR61">
        <f t="shared" si="26"/>
        <v>-7.0594925337500454E-13</v>
      </c>
      <c r="AS61">
        <f t="shared" si="26"/>
        <v>-2.1756295277938413E-3</v>
      </c>
      <c r="AT61">
        <f t="shared" si="26"/>
        <v>-1.4214112914952622E-3</v>
      </c>
      <c r="AU61">
        <f t="shared" si="23"/>
        <v>-3.5970408199950525E-3</v>
      </c>
      <c r="AW61">
        <v>58</v>
      </c>
      <c r="AX61">
        <f>IF(Z61&gt;0, (R61*SUMPRODUCT(K61:$K$98, X61:$X$98)-K61*$AZ$3)/Z61, 0)</f>
        <v>-1.108988129056898E+16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25</v>
      </c>
      <c r="R62">
        <f t="shared" si="0"/>
        <v>100000</v>
      </c>
      <c r="S62">
        <f t="shared" si="1"/>
        <v>-5.4419008901630944E+16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-12.973256753331016</v>
      </c>
      <c r="AC62">
        <f t="shared" si="2"/>
        <v>-11.583264958331879</v>
      </c>
      <c r="AE62">
        <f t="shared" si="3"/>
        <v>0</v>
      </c>
      <c r="AF62">
        <f t="shared" si="24"/>
        <v>0</v>
      </c>
      <c r="AG62">
        <f t="shared" si="24"/>
        <v>-5.3213321926121697E-15</v>
      </c>
      <c r="AH62">
        <f t="shared" si="5"/>
        <v>-9.4527670929737962E-11</v>
      </c>
      <c r="AI62">
        <f t="shared" si="25"/>
        <v>-9.4532992261930571E-11</v>
      </c>
      <c r="AJ62">
        <f t="shared" si="7"/>
        <v>-1.3899917949991369</v>
      </c>
      <c r="AK62">
        <f t="shared" si="22"/>
        <v>-0.90812797273317125</v>
      </c>
      <c r="AL62">
        <f t="shared" si="8"/>
        <v>-2.298119767826841</v>
      </c>
      <c r="AN62">
        <f t="shared" si="26"/>
        <v>0</v>
      </c>
      <c r="AO62">
        <f t="shared" si="26"/>
        <v>0</v>
      </c>
      <c r="AP62">
        <f t="shared" si="26"/>
        <v>-6.6398311239161432E-18</v>
      </c>
      <c r="AQ62">
        <f t="shared" si="26"/>
        <v>-1.179493684649057E-13</v>
      </c>
      <c r="AR62">
        <f t="shared" si="26"/>
        <v>-1.1795600829602961E-13</v>
      </c>
      <c r="AS62">
        <f t="shared" si="26"/>
        <v>-1.7343985393801912E-3</v>
      </c>
      <c r="AT62">
        <f t="shared" si="26"/>
        <v>-1.1331403790622262E-3</v>
      </c>
      <c r="AU62">
        <f t="shared" si="23"/>
        <v>-2.8675389185603729E-3</v>
      </c>
      <c r="AW62">
        <v>59</v>
      </c>
      <c r="AX62">
        <f>IF(Z62&gt;0, (R62*SUMPRODUCT(K62:$K$98, X62:$X$98)-K62*$AZ$3)/Z62, 0)</f>
        <v>-5.4419008901630944E+16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25</v>
      </c>
      <c r="R63">
        <f t="shared" si="0"/>
        <v>100000</v>
      </c>
      <c r="S63">
        <f t="shared" si="1"/>
        <v>-2.7347957885160995E+17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-11.583264958331879</v>
      </c>
      <c r="AC63">
        <f t="shared" si="2"/>
        <v>-10.342200855653566</v>
      </c>
      <c r="AE63">
        <f t="shared" si="3"/>
        <v>0</v>
      </c>
      <c r="AF63">
        <f t="shared" si="24"/>
        <v>0</v>
      </c>
      <c r="AG63">
        <f t="shared" si="24"/>
        <v>-9.4542715941372408E-16</v>
      </c>
      <c r="AH63">
        <f t="shared" si="5"/>
        <v>-1.7290766845089298E-11</v>
      </c>
      <c r="AI63">
        <f t="shared" si="25"/>
        <v>-1.7291712272248713E-11</v>
      </c>
      <c r="AJ63">
        <f t="shared" si="7"/>
        <v>-1.2410641026783136</v>
      </c>
      <c r="AK63">
        <f t="shared" si="22"/>
        <v>-0.8108285470832316</v>
      </c>
      <c r="AL63">
        <f t="shared" si="8"/>
        <v>-2.051892649778837</v>
      </c>
      <c r="AN63">
        <f t="shared" si="26"/>
        <v>0</v>
      </c>
      <c r="AO63">
        <f t="shared" si="26"/>
        <v>0</v>
      </c>
      <c r="AP63">
        <f t="shared" si="26"/>
        <v>-1.0532869756324098E-18</v>
      </c>
      <c r="AQ63">
        <f t="shared" si="26"/>
        <v>-1.9263397857031013E-14</v>
      </c>
      <c r="AR63">
        <f t="shared" si="26"/>
        <v>-1.9264451144006648E-14</v>
      </c>
      <c r="AS63">
        <f t="shared" si="26"/>
        <v>-1.382651896827892E-3</v>
      </c>
      <c r="AT63">
        <f t="shared" si="26"/>
        <v>-9.0333257259429703E-4</v>
      </c>
      <c r="AU63">
        <f t="shared" si="23"/>
        <v>-2.2859844694414536E-3</v>
      </c>
      <c r="AW63">
        <v>60</v>
      </c>
      <c r="AX63">
        <f>IF(Z63&gt;0, (R63*SUMPRODUCT(K63:$K$98, X63:$X$98)-K63*$AZ$3)/Z63, 0)</f>
        <v>-2.7347957885160995E+17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25</v>
      </c>
      <c r="R64">
        <f t="shared" si="0"/>
        <v>100000</v>
      </c>
      <c r="S64">
        <f t="shared" si="1"/>
        <v>-1.4086975886662262E+18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-10.342200855653566</v>
      </c>
      <c r="AC64">
        <f t="shared" si="2"/>
        <v>-9.2341079068335574</v>
      </c>
      <c r="AE64">
        <f t="shared" si="3"/>
        <v>0</v>
      </c>
      <c r="AF64">
        <f t="shared" si="24"/>
        <v>0</v>
      </c>
      <c r="AG64">
        <f t="shared" si="24"/>
        <v>-1.6387668973680387E-16</v>
      </c>
      <c r="AH64">
        <f t="shared" si="5"/>
        <v>-3.0883847923311316E-12</v>
      </c>
      <c r="AI64">
        <f t="shared" si="25"/>
        <v>-3.0885486690208682E-12</v>
      </c>
      <c r="AJ64">
        <f t="shared" si="7"/>
        <v>-1.1080929488200084</v>
      </c>
      <c r="AK64">
        <f t="shared" si="22"/>
        <v>-0.72395405989574968</v>
      </c>
      <c r="AL64">
        <f t="shared" si="8"/>
        <v>-1.8320470087188467</v>
      </c>
      <c r="AN64">
        <f t="shared" si="26"/>
        <v>0</v>
      </c>
      <c r="AO64">
        <f t="shared" si="26"/>
        <v>0</v>
      </c>
      <c r="AP64">
        <f t="shared" si="26"/>
        <v>-1.6301133339460818E-19</v>
      </c>
      <c r="AQ64">
        <f t="shared" si="26"/>
        <v>-3.0720764731218727E-15</v>
      </c>
      <c r="AR64">
        <f t="shared" si="26"/>
        <v>-3.0722394844552672E-15</v>
      </c>
      <c r="AS64">
        <f t="shared" si="26"/>
        <v>-1.1022416269355856E-3</v>
      </c>
      <c r="AT64">
        <f t="shared" si="26"/>
        <v>-7.2013119626459349E-4</v>
      </c>
      <c r="AU64">
        <f t="shared" si="23"/>
        <v>-1.8223728232032515E-3</v>
      </c>
      <c r="AW64">
        <v>61</v>
      </c>
      <c r="AX64">
        <f>IF(Z64&gt;0, (R64*SUMPRODUCT(K64:$K$98, X64:$X$98)-K64*$AZ$3)/Z64, 0)</f>
        <v>-1.4086975886662262E+18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25</v>
      </c>
      <c r="R65">
        <f t="shared" si="0"/>
        <v>100000</v>
      </c>
      <c r="S65">
        <f t="shared" si="1"/>
        <v>-7.4430083446060421E+18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-9.2341079068335574</v>
      </c>
      <c r="AC65">
        <f t="shared" si="2"/>
        <v>-8.2447392025299653</v>
      </c>
      <c r="AE65">
        <f t="shared" si="3"/>
        <v>0</v>
      </c>
      <c r="AF65">
        <f t="shared" si="24"/>
        <v>0</v>
      </c>
      <c r="AG65">
        <f t="shared" si="24"/>
        <v>-2.7692899231078178E-17</v>
      </c>
      <c r="AH65">
        <f t="shared" si="5"/>
        <v>-5.3818009443343061E-13</v>
      </c>
      <c r="AI65">
        <f t="shared" si="25"/>
        <v>-5.3820778733266165E-13</v>
      </c>
      <c r="AJ65">
        <f t="shared" si="7"/>
        <v>-0.98936870430359214</v>
      </c>
      <c r="AK65">
        <f t="shared" si="22"/>
        <v>-0.64638755347834909</v>
      </c>
      <c r="AL65">
        <f t="shared" si="8"/>
        <v>-1.6357562577824796</v>
      </c>
      <c r="AN65">
        <f t="shared" si="26"/>
        <v>0</v>
      </c>
      <c r="AO65">
        <f t="shared" si="26"/>
        <v>0</v>
      </c>
      <c r="AP65">
        <f t="shared" si="26"/>
        <v>-2.4595237455624347E-20</v>
      </c>
      <c r="AQ65">
        <f t="shared" si="26"/>
        <v>-4.779805503941529E-16</v>
      </c>
      <c r="AR65">
        <f t="shared" si="26"/>
        <v>-4.7800514563160852E-16</v>
      </c>
      <c r="AS65">
        <f t="shared" si="26"/>
        <v>-8.787002765749364E-4</v>
      </c>
      <c r="AT65">
        <f t="shared" si="26"/>
        <v>-5.7408418069562707E-4</v>
      </c>
      <c r="AU65">
        <f t="shared" si="23"/>
        <v>-1.4527844572710417E-3</v>
      </c>
      <c r="AW65">
        <v>62</v>
      </c>
      <c r="AX65">
        <f>IF(Z65&gt;0, (R65*SUMPRODUCT(K65:$K$98, X65:$X$98)-K65*$AZ$3)/Z65, 0)</f>
        <v>-7.4430083446060421E+18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25</v>
      </c>
      <c r="R66">
        <f t="shared" si="0"/>
        <v>100000</v>
      </c>
      <c r="S66">
        <f t="shared" si="1"/>
        <v>-4.037066686354133E+19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-8.2447392025299653</v>
      </c>
      <c r="AC66">
        <f t="shared" si="2"/>
        <v>-7.3613742879731827</v>
      </c>
      <c r="AE66">
        <f t="shared" si="3"/>
        <v>0</v>
      </c>
      <c r="AF66">
        <f t="shared" si="24"/>
        <v>0</v>
      </c>
      <c r="AG66">
        <f t="shared" si="24"/>
        <v>-4.5586157350680434E-18</v>
      </c>
      <c r="AH66">
        <f t="shared" si="5"/>
        <v>-9.1429418014797414E-14</v>
      </c>
      <c r="AI66">
        <f t="shared" si="25"/>
        <v>-9.1433976630532481E-14</v>
      </c>
      <c r="AJ66">
        <f t="shared" si="7"/>
        <v>-0.88336491455678257</v>
      </c>
      <c r="AK66">
        <f t="shared" si="22"/>
        <v>-0.57713174417709767</v>
      </c>
      <c r="AL66">
        <f t="shared" si="8"/>
        <v>-1.4604966587339718</v>
      </c>
      <c r="AN66">
        <f t="shared" si="26"/>
        <v>0</v>
      </c>
      <c r="AO66">
        <f t="shared" si="26"/>
        <v>0</v>
      </c>
      <c r="AP66">
        <f t="shared" si="26"/>
        <v>-3.6149105645592796E-21</v>
      </c>
      <c r="AQ66">
        <f t="shared" si="26"/>
        <v>-7.2502090174148971E-17</v>
      </c>
      <c r="AR66">
        <f t="shared" si="26"/>
        <v>-7.2505705084713532E-17</v>
      </c>
      <c r="AS66">
        <f t="shared" si="26"/>
        <v>-7.0049448068793072E-4</v>
      </c>
      <c r="AT66">
        <f t="shared" si="26"/>
        <v>-4.5765639404944783E-4</v>
      </c>
      <c r="AU66">
        <f t="shared" si="23"/>
        <v>-1.1581508747374512E-3</v>
      </c>
      <c r="AW66">
        <v>63</v>
      </c>
      <c r="AX66">
        <f>IF(Z66&gt;0, (R66*SUMPRODUCT(K66:$K$98, X66:$X$98)-K66*$AZ$3)/Z66, 0)</f>
        <v>-4.037066686354133E+19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25</v>
      </c>
      <c r="R67">
        <f t="shared" ref="R67:R79" si="27">$C$6</f>
        <v>100000</v>
      </c>
      <c r="S67">
        <f t="shared" ref="S67:S79" si="28">AX67</f>
        <v>-2.2498879414667628E+20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-7.3613742879731827</v>
      </c>
      <c r="AC67">
        <f t="shared" ref="AC67:AC79" si="29">S67*Z67</f>
        <v>-6.5726556142617705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-7.3033144152691434E-19</v>
      </c>
      <c r="AH67">
        <f t="shared" ref="AH67:AH79" si="32">-X67*R67</f>
        <v>-1.5130792544761795E-14</v>
      </c>
      <c r="AI67">
        <f t="shared" ref="AI67:AI79" si="33">SUM(AE67:AH67)</f>
        <v>-1.5131522876203321E-14</v>
      </c>
      <c r="AJ67">
        <f t="shared" ref="AJ67:AJ79" si="34">AB67-AC67</f>
        <v>-0.78871867371141224</v>
      </c>
      <c r="AK67">
        <f t="shared" si="22"/>
        <v>-0.51529620015812283</v>
      </c>
      <c r="AL67">
        <f t="shared" ref="AL67:AL79" si="35">SUM(AI67:AK67)</f>
        <v>-1.3040148738695501</v>
      </c>
      <c r="AN67">
        <f t="shared" ref="AN67:AT79" si="36">AE67*$K67</f>
        <v>0</v>
      </c>
      <c r="AO67">
        <f t="shared" si="36"/>
        <v>0</v>
      </c>
      <c r="AP67">
        <f t="shared" si="36"/>
        <v>-5.1709048571792792E-22</v>
      </c>
      <c r="AQ67">
        <f t="shared" si="36"/>
        <v>-1.0712928981820026E-17</v>
      </c>
      <c r="AR67">
        <f t="shared" si="36"/>
        <v>-1.0713446072305744E-17</v>
      </c>
      <c r="AS67">
        <f t="shared" si="36"/>
        <v>-5.5842991126269935E-4</v>
      </c>
      <c r="AT67">
        <f t="shared" si="36"/>
        <v>-3.6484087535829698E-4</v>
      </c>
      <c r="AU67">
        <f t="shared" si="23"/>
        <v>-9.2327078662100695E-4</v>
      </c>
      <c r="AW67">
        <v>64</v>
      </c>
      <c r="AX67">
        <f>IF(Z67&gt;0, (R67*SUMPRODUCT(K67:$K$98, X67:$X$98)-K67*$AZ$3)/Z67, 0)</f>
        <v>-2.2498879414667628E+20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25</v>
      </c>
      <c r="R68">
        <f t="shared" si="27"/>
        <v>100000</v>
      </c>
      <c r="S68">
        <f t="shared" si="28"/>
        <v>-1.2893735753086418E+21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-6.5726556142617705</v>
      </c>
      <c r="AC68">
        <f t="shared" si="29"/>
        <v>-5.868442512733723</v>
      </c>
      <c r="AE68">
        <f t="shared" si="30"/>
        <v>0</v>
      </c>
      <c r="AF68">
        <f t="shared" si="31"/>
        <v>0</v>
      </c>
      <c r="AG68">
        <f t="shared" si="31"/>
        <v>-1.1378476000116905E-19</v>
      </c>
      <c r="AH68">
        <f t="shared" si="32"/>
        <v>-2.4369734684419047E-15</v>
      </c>
      <c r="AI68">
        <f t="shared" si="33"/>
        <v>-2.437087253201906E-15</v>
      </c>
      <c r="AJ68">
        <f t="shared" si="34"/>
        <v>-0.7042131015280475</v>
      </c>
      <c r="AK68">
        <f t="shared" si="22"/>
        <v>-0.46008589299832398</v>
      </c>
      <c r="AL68">
        <f t="shared" si="35"/>
        <v>-1.164298994526374</v>
      </c>
      <c r="AN68">
        <f t="shared" si="36"/>
        <v>0</v>
      </c>
      <c r="AO68">
        <f t="shared" si="36"/>
        <v>0</v>
      </c>
      <c r="AP68">
        <f t="shared" si="36"/>
        <v>-7.1930424656248938E-23</v>
      </c>
      <c r="AQ68">
        <f t="shared" si="36"/>
        <v>-1.5405625187348207E-18</v>
      </c>
      <c r="AR68">
        <f t="shared" si="36"/>
        <v>-1.540634449159477E-18</v>
      </c>
      <c r="AS68">
        <f t="shared" si="36"/>
        <v>-4.4517690629998404E-4</v>
      </c>
      <c r="AT68">
        <f t="shared" si="36"/>
        <v>-2.9084891211598931E-4</v>
      </c>
      <c r="AU68">
        <f t="shared" si="23"/>
        <v>-7.3602581841597492E-4</v>
      </c>
      <c r="AW68">
        <v>65</v>
      </c>
      <c r="AX68">
        <f>IF(Z68&gt;0, (R68*SUMPRODUCT(K68:$K$98, X68:$X$98)-K68*$AZ$3)/Z68, 0)</f>
        <v>-1.2893735753086418E+21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25</v>
      </c>
      <c r="R69">
        <f t="shared" si="27"/>
        <v>100000</v>
      </c>
      <c r="S69">
        <f t="shared" si="28"/>
        <v>-7.6034668379915472E+21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-5.868442512733723</v>
      </c>
      <c r="AC69">
        <f t="shared" si="29"/>
        <v>-5.239680814940824</v>
      </c>
      <c r="AE69">
        <f t="shared" si="30"/>
        <v>0</v>
      </c>
      <c r="AF69">
        <f t="shared" si="31"/>
        <v>0</v>
      </c>
      <c r="AG69">
        <f t="shared" si="31"/>
        <v>-1.722793341045492E-20</v>
      </c>
      <c r="AH69">
        <f t="shared" si="32"/>
        <v>-3.8167591596280978E-16</v>
      </c>
      <c r="AI69">
        <f t="shared" si="33"/>
        <v>-3.8169314389622022E-16</v>
      </c>
      <c r="AJ69">
        <f t="shared" si="34"/>
        <v>-0.62876169779289892</v>
      </c>
      <c r="AK69">
        <f t="shared" si="22"/>
        <v>-0.41079097589136065</v>
      </c>
      <c r="AL69">
        <f t="shared" si="35"/>
        <v>-1.03955267368426</v>
      </c>
      <c r="AN69">
        <f t="shared" si="36"/>
        <v>0</v>
      </c>
      <c r="AO69">
        <f t="shared" si="36"/>
        <v>0</v>
      </c>
      <c r="AP69">
        <f t="shared" si="36"/>
        <v>-9.723971744600362E-24</v>
      </c>
      <c r="AQ69">
        <f t="shared" si="36"/>
        <v>-2.1542954305619301E-19</v>
      </c>
      <c r="AR69">
        <f t="shared" si="36"/>
        <v>-2.1543926702793762E-19</v>
      </c>
      <c r="AS69">
        <f t="shared" si="36"/>
        <v>-3.5489230412945121E-4</v>
      </c>
      <c r="AT69">
        <f t="shared" si="36"/>
        <v>-2.3186297203124146E-4</v>
      </c>
      <c r="AU69">
        <f t="shared" si="23"/>
        <v>-5.8675527616069284E-4</v>
      </c>
      <c r="AW69">
        <v>66</v>
      </c>
      <c r="AX69">
        <f>IF(Z69&gt;0, (R69*SUMPRODUCT(K69:$K$98, X69:$X$98)-K69*$AZ$3)/Z69, 0)</f>
        <v>-7.6034668379915472E+21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25</v>
      </c>
      <c r="R70">
        <f t="shared" si="27"/>
        <v>100000</v>
      </c>
      <c r="S70">
        <f t="shared" si="28"/>
        <v>-4.6400011219823363E+22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-5.239680814940824</v>
      </c>
      <c r="AC70">
        <f t="shared" si="29"/>
        <v>-4.6782864419114505</v>
      </c>
      <c r="AE70">
        <f t="shared" si="30"/>
        <v>0</v>
      </c>
      <c r="AF70">
        <f t="shared" si="31"/>
        <v>0</v>
      </c>
      <c r="AG70">
        <f t="shared" si="31"/>
        <v>-2.5206278613531659E-21</v>
      </c>
      <c r="AH70">
        <f t="shared" si="32"/>
        <v>-5.8140104859988825E-17</v>
      </c>
      <c r="AI70">
        <f t="shared" si="33"/>
        <v>-5.8142625487850174E-17</v>
      </c>
      <c r="AJ70">
        <f t="shared" si="34"/>
        <v>-0.56139437302937356</v>
      </c>
      <c r="AK70">
        <f t="shared" si="22"/>
        <v>-0.36677765704585774</v>
      </c>
      <c r="AL70">
        <f t="shared" si="35"/>
        <v>-0.92817203007523141</v>
      </c>
      <c r="AN70">
        <f t="shared" si="36"/>
        <v>0</v>
      </c>
      <c r="AO70">
        <f t="shared" si="36"/>
        <v>0</v>
      </c>
      <c r="AP70">
        <f t="shared" si="36"/>
        <v>-1.2702851276516453E-24</v>
      </c>
      <c r="AQ70">
        <f t="shared" si="36"/>
        <v>-2.930004530065899E-20</v>
      </c>
      <c r="AR70">
        <f t="shared" si="36"/>
        <v>-2.9301315585786636E-20</v>
      </c>
      <c r="AS70">
        <f t="shared" si="36"/>
        <v>-2.82917972041973E-4</v>
      </c>
      <c r="AT70">
        <f t="shared" si="36"/>
        <v>-1.848397417340892E-4</v>
      </c>
      <c r="AU70">
        <f t="shared" si="23"/>
        <v>-4.677577137760622E-4</v>
      </c>
      <c r="AW70">
        <v>67</v>
      </c>
      <c r="AX70">
        <f>IF(Z70&gt;0, (R70*SUMPRODUCT(K70:$K$98, X70:$X$98)-K70*$AZ$3)/Z70, 0)</f>
        <v>-4.6400011219823363E+22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25</v>
      </c>
      <c r="R71">
        <f t="shared" si="27"/>
        <v>100000</v>
      </c>
      <c r="S71">
        <f t="shared" si="28"/>
        <v>-2.933191389735033E+23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-4.6782864419114505</v>
      </c>
      <c r="AC71">
        <f t="shared" si="29"/>
        <v>-4.1770414659923656</v>
      </c>
      <c r="AE71">
        <f t="shared" si="30"/>
        <v>0</v>
      </c>
      <c r="AF71">
        <f t="shared" si="31"/>
        <v>0</v>
      </c>
      <c r="AG71">
        <f t="shared" si="31"/>
        <v>-3.5601507973621311E-22</v>
      </c>
      <c r="AH71">
        <f t="shared" si="32"/>
        <v>-8.5576260120136854E-18</v>
      </c>
      <c r="AI71">
        <f t="shared" si="33"/>
        <v>-8.5579820270934214E-18</v>
      </c>
      <c r="AJ71">
        <f t="shared" si="34"/>
        <v>-0.5012449759190849</v>
      </c>
      <c r="AK71">
        <f t="shared" si="22"/>
        <v>-0.32748005093380156</v>
      </c>
      <c r="AL71">
        <f t="shared" si="35"/>
        <v>-0.82872502685288651</v>
      </c>
      <c r="AN71">
        <f t="shared" si="36"/>
        <v>0</v>
      </c>
      <c r="AO71">
        <f t="shared" si="36"/>
        <v>0</v>
      </c>
      <c r="AP71">
        <f t="shared" si="36"/>
        <v>-1.6019274826836999E-25</v>
      </c>
      <c r="AQ71">
        <f t="shared" si="36"/>
        <v>-3.850594279694837E-21</v>
      </c>
      <c r="AR71">
        <f t="shared" si="36"/>
        <v>-3.8507544724431054E-21</v>
      </c>
      <c r="AS71">
        <f t="shared" si="36"/>
        <v>-2.2554047516101219E-4</v>
      </c>
      <c r="AT71">
        <f t="shared" si="36"/>
        <v>-1.473531104385277E-4</v>
      </c>
      <c r="AU71">
        <f t="shared" si="23"/>
        <v>-3.7289358559953995E-4</v>
      </c>
      <c r="AW71">
        <v>68</v>
      </c>
      <c r="AX71">
        <f>IF(Z71&gt;0, (R71*SUMPRODUCT(K71:$K$98, X71:$X$98)-K71*$AZ$3)/Z71, 0)</f>
        <v>-2.933191389735033E+23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25</v>
      </c>
      <c r="R72">
        <f t="shared" si="27"/>
        <v>100000</v>
      </c>
      <c r="S72">
        <f t="shared" si="28"/>
        <v>-1.9227826538385615E+24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-4.1770414659923656</v>
      </c>
      <c r="AC72">
        <f t="shared" si="29"/>
        <v>-3.7295013089217548</v>
      </c>
      <c r="AE72">
        <f t="shared" si="30"/>
        <v>0</v>
      </c>
      <c r="AF72">
        <f t="shared" si="31"/>
        <v>0</v>
      </c>
      <c r="AG72">
        <f t="shared" si="31"/>
        <v>-4.8490937099369195E-23</v>
      </c>
      <c r="AH72">
        <f t="shared" si="32"/>
        <v>-1.2158559673579269E-18</v>
      </c>
      <c r="AI72">
        <f t="shared" si="33"/>
        <v>-1.2159044582950262E-18</v>
      </c>
      <c r="AJ72">
        <f t="shared" si="34"/>
        <v>-0.44754015707061079</v>
      </c>
      <c r="AK72">
        <f t="shared" ref="AK72:AK79" si="49">G72*SUM(AB72:AB72, AE72:AF72)</f>
        <v>-0.2923929026194656</v>
      </c>
      <c r="AL72">
        <f t="shared" si="35"/>
        <v>-0.73993305969007639</v>
      </c>
      <c r="AN72">
        <f t="shared" si="36"/>
        <v>0</v>
      </c>
      <c r="AO72">
        <f t="shared" si="36"/>
        <v>0</v>
      </c>
      <c r="AP72">
        <f t="shared" si="36"/>
        <v>-1.9481258665594461E-26</v>
      </c>
      <c r="AQ72">
        <f t="shared" si="36"/>
        <v>-4.8847075385793028E-22</v>
      </c>
      <c r="AR72">
        <f t="shared" si="36"/>
        <v>-4.8849023511659583E-22</v>
      </c>
      <c r="AS72">
        <f t="shared" si="36"/>
        <v>-1.7979948593830662E-4</v>
      </c>
      <c r="AT72">
        <f t="shared" si="36"/>
        <v>-1.174689974796936E-4</v>
      </c>
      <c r="AU72">
        <f t="shared" si="23"/>
        <v>-2.9726848341800024E-4</v>
      </c>
      <c r="AW72">
        <v>69</v>
      </c>
      <c r="AX72">
        <f>IF(Z72&gt;0, (R72*SUMPRODUCT(K72:$K$98, X72:$X$98)-K72*$AZ$3)/Z72, 0)</f>
        <v>-1.9227826538385615E+24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25</v>
      </c>
      <c r="R73">
        <f t="shared" si="27"/>
        <v>100000</v>
      </c>
      <c r="S73">
        <f t="shared" si="28"/>
        <v>-1.3084233198442558E+25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-3.7295013089217548</v>
      </c>
      <c r="AC73">
        <f t="shared" si="29"/>
        <v>-3.3299118829658529</v>
      </c>
      <c r="AE73">
        <f t="shared" si="30"/>
        <v>0</v>
      </c>
      <c r="AF73">
        <f t="shared" si="31"/>
        <v>0</v>
      </c>
      <c r="AG73">
        <f t="shared" si="31"/>
        <v>-6.3624513421279795E-24</v>
      </c>
      <c r="AH73">
        <f t="shared" si="32"/>
        <v>-1.665743055449901E-19</v>
      </c>
      <c r="AI73">
        <f t="shared" si="33"/>
        <v>-1.6658066799633222E-19</v>
      </c>
      <c r="AJ73">
        <f t="shared" si="34"/>
        <v>-0.39958942595590186</v>
      </c>
      <c r="AK73">
        <f t="shared" si="49"/>
        <v>-0.26106509162452285</v>
      </c>
      <c r="AL73">
        <f t="shared" si="35"/>
        <v>-0.6606545175804247</v>
      </c>
      <c r="AN73">
        <f t="shared" si="36"/>
        <v>0</v>
      </c>
      <c r="AO73">
        <f t="shared" si="36"/>
        <v>0</v>
      </c>
      <c r="AP73">
        <f t="shared" si="36"/>
        <v>-2.2822482729617819E-27</v>
      </c>
      <c r="AQ73">
        <f t="shared" si="36"/>
        <v>-5.975117147579042E-23</v>
      </c>
      <c r="AR73">
        <f t="shared" si="36"/>
        <v>-5.975345372406338E-23</v>
      </c>
      <c r="AS73">
        <f t="shared" si="36"/>
        <v>-1.4333504937683858E-4</v>
      </c>
      <c r="AT73">
        <f t="shared" si="36"/>
        <v>-9.364556559286798E-5</v>
      </c>
      <c r="AU73">
        <f t="shared" si="23"/>
        <v>-2.3698061496970656E-4</v>
      </c>
      <c r="AW73">
        <v>70</v>
      </c>
      <c r="AX73">
        <f>IF(Z73&gt;0, (R73*SUMPRODUCT(K73:$K$98, X73:$X$98)-K73*$AZ$3)/Z73, 0)</f>
        <v>-1.3084233198442558E+25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25</v>
      </c>
      <c r="R74">
        <f t="shared" si="27"/>
        <v>100000</v>
      </c>
      <c r="S74">
        <f t="shared" si="28"/>
        <v>-9.2526282056492462E+25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-3.3299118829658529</v>
      </c>
      <c r="AC74">
        <f t="shared" si="29"/>
        <v>-2.9731356097909392</v>
      </c>
      <c r="AE74">
        <f t="shared" si="30"/>
        <v>0</v>
      </c>
      <c r="AF74">
        <f t="shared" si="31"/>
        <v>0</v>
      </c>
      <c r="AG74">
        <f t="shared" si="31"/>
        <v>-8.0332191667867783E-25</v>
      </c>
      <c r="AH74">
        <f t="shared" si="32"/>
        <v>-2.1982019648112088E-20</v>
      </c>
      <c r="AI74">
        <f t="shared" si="33"/>
        <v>-2.1982822970028766E-20</v>
      </c>
      <c r="AJ74">
        <f t="shared" si="34"/>
        <v>-0.35677627317491378</v>
      </c>
      <c r="AK74">
        <f t="shared" si="49"/>
        <v>-0.23309383180760973</v>
      </c>
      <c r="AL74">
        <f t="shared" si="35"/>
        <v>-0.58987010498252346</v>
      </c>
      <c r="AN74">
        <f t="shared" si="36"/>
        <v>0</v>
      </c>
      <c r="AO74">
        <f t="shared" si="36"/>
        <v>0</v>
      </c>
      <c r="AP74">
        <f t="shared" si="36"/>
        <v>-2.5728235728904246E-28</v>
      </c>
      <c r="AQ74">
        <f t="shared" si="36"/>
        <v>-7.0402483931015572E-24</v>
      </c>
      <c r="AR74">
        <f t="shared" si="36"/>
        <v>-7.0405056754588468E-24</v>
      </c>
      <c r="AS74">
        <f t="shared" si="36"/>
        <v>-1.1426582380168936E-4</v>
      </c>
      <c r="AT74">
        <f t="shared" si="36"/>
        <v>-7.4653671550436846E-5</v>
      </c>
      <c r="AU74">
        <f t="shared" si="23"/>
        <v>-1.8891949535212619E-4</v>
      </c>
      <c r="AW74">
        <v>71</v>
      </c>
      <c r="AX74">
        <f>IF(Z74&gt;0, (R74*SUMPRODUCT(K74:$K$98, X74:$X$98)-K74*$AZ$3)/Z74, 0)</f>
        <v>-9.2526282056492462E+25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25</v>
      </c>
      <c r="R75">
        <f t="shared" si="27"/>
        <v>100000</v>
      </c>
      <c r="S75">
        <f t="shared" si="28"/>
        <v>-6.8086112634789057E+26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-2.9731356097909392</v>
      </c>
      <c r="AC75">
        <f t="shared" si="29"/>
        <v>-2.6545853658847669</v>
      </c>
      <c r="AE75">
        <f t="shared" si="30"/>
        <v>0</v>
      </c>
      <c r="AF75">
        <f t="shared" si="31"/>
        <v>0</v>
      </c>
      <c r="AG75">
        <f t="shared" si="31"/>
        <v>-9.7471615839042211E-26</v>
      </c>
      <c r="AH75">
        <f t="shared" si="32"/>
        <v>-2.7912683266913952E-21</v>
      </c>
      <c r="AI75">
        <f t="shared" si="33"/>
        <v>-2.7913657983072341E-21</v>
      </c>
      <c r="AJ75">
        <f t="shared" si="34"/>
        <v>-0.31855024390617226</v>
      </c>
      <c r="AK75">
        <f t="shared" si="49"/>
        <v>-0.20811949268536575</v>
      </c>
      <c r="AL75">
        <f t="shared" si="35"/>
        <v>-0.52666973659153804</v>
      </c>
      <c r="AN75">
        <f t="shared" si="36"/>
        <v>0</v>
      </c>
      <c r="AO75">
        <f t="shared" si="36"/>
        <v>0</v>
      </c>
      <c r="AP75">
        <f t="shared" si="36"/>
        <v>-2.7872795819074166E-29</v>
      </c>
      <c r="AQ75">
        <f t="shared" si="36"/>
        <v>-7.9818572285281767E-25</v>
      </c>
      <c r="AR75">
        <f t="shared" si="36"/>
        <v>-7.9821359564863669E-25</v>
      </c>
      <c r="AS75">
        <f t="shared" si="36"/>
        <v>-9.1092015148030198E-5</v>
      </c>
      <c r="AT75">
        <f t="shared" si="36"/>
        <v>-5.9513449896713028E-5</v>
      </c>
      <c r="AU75">
        <f t="shared" si="23"/>
        <v>-1.5060546504474322E-4</v>
      </c>
      <c r="AW75">
        <v>72</v>
      </c>
      <c r="AX75">
        <f>IF(Z75&gt;0, (R75*SUMPRODUCT(K75:$K$98, X75:$X$98)-K75*$AZ$3)/Z75, 0)</f>
        <v>-6.8086112634789057E+26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25</v>
      </c>
      <c r="R76">
        <f t="shared" si="27"/>
        <v>100000</v>
      </c>
      <c r="S76">
        <f t="shared" si="28"/>
        <v>-5.2220830319545375E+27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-2.6545853658847669</v>
      </c>
      <c r="AC76">
        <f t="shared" si="29"/>
        <v>-2.3701655052542563</v>
      </c>
      <c r="AE76">
        <f t="shared" si="30"/>
        <v>0</v>
      </c>
      <c r="AF76">
        <f t="shared" si="31"/>
        <v>0</v>
      </c>
      <c r="AG76">
        <f t="shared" si="31"/>
        <v>-1.134683942571832E-26</v>
      </c>
      <c r="AH76">
        <f t="shared" si="32"/>
        <v>-3.4060024101973386E-22</v>
      </c>
      <c r="AI76">
        <f t="shared" si="33"/>
        <v>-3.4061158785915955E-22</v>
      </c>
      <c r="AJ76">
        <f t="shared" si="34"/>
        <v>-0.28441986063051061</v>
      </c>
      <c r="AK76">
        <f t="shared" si="49"/>
        <v>-0.1858209756119337</v>
      </c>
      <c r="AL76">
        <f t="shared" si="35"/>
        <v>-0.47024083624244428</v>
      </c>
      <c r="AN76">
        <f t="shared" si="36"/>
        <v>0</v>
      </c>
      <c r="AO76">
        <f t="shared" si="36"/>
        <v>0</v>
      </c>
      <c r="AP76">
        <f t="shared" si="36"/>
        <v>-2.897071768959995E-30</v>
      </c>
      <c r="AQ76">
        <f t="shared" si="36"/>
        <v>-8.6961955284457939E-26</v>
      </c>
      <c r="AR76">
        <f t="shared" si="36"/>
        <v>-8.6964852356226894E-26</v>
      </c>
      <c r="AS76">
        <f t="shared" si="36"/>
        <v>-7.2617996769794389E-5</v>
      </c>
      <c r="AT76">
        <f t="shared" si="36"/>
        <v>-4.7443757889599026E-5</v>
      </c>
      <c r="AU76">
        <f t="shared" si="23"/>
        <v>-1.2006175465939341E-4</v>
      </c>
      <c r="AW76">
        <v>73</v>
      </c>
      <c r="AX76">
        <f>IF(Z76&gt;0, (R76*SUMPRODUCT(K76:$K$98, X76:$X$98)-K76*$AZ$3)/Z76, 0)</f>
        <v>-5.2220830319545375E+27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25</v>
      </c>
      <c r="R77">
        <f t="shared" si="27"/>
        <v>100000</v>
      </c>
      <c r="S77">
        <f t="shared" si="28"/>
        <v>-4.1821458262706494E+28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-2.3701655052542563</v>
      </c>
      <c r="AC77">
        <f t="shared" si="29"/>
        <v>-2.1162192011198715</v>
      </c>
      <c r="AE77">
        <f t="shared" si="30"/>
        <v>0</v>
      </c>
      <c r="AF77">
        <f t="shared" si="31"/>
        <v>0</v>
      </c>
      <c r="AG77">
        <f t="shared" si="31"/>
        <v>-1.2650319291992327E-27</v>
      </c>
      <c r="AH77">
        <f t="shared" si="32"/>
        <v>-3.9873356409047616E-23</v>
      </c>
      <c r="AI77">
        <f t="shared" si="33"/>
        <v>-3.9874621440976813E-23</v>
      </c>
      <c r="AJ77">
        <f t="shared" si="34"/>
        <v>-0.25394630413438479</v>
      </c>
      <c r="AK77">
        <f t="shared" si="49"/>
        <v>-0.16591158536779796</v>
      </c>
      <c r="AL77">
        <f t="shared" si="35"/>
        <v>-0.41985788950218272</v>
      </c>
      <c r="AN77">
        <f t="shared" si="36"/>
        <v>0</v>
      </c>
      <c r="AO77">
        <f t="shared" si="36"/>
        <v>0</v>
      </c>
      <c r="AP77">
        <f t="shared" si="36"/>
        <v>-2.8838177432171412E-31</v>
      </c>
      <c r="AQ77">
        <f t="shared" si="36"/>
        <v>-9.0896909429645537E-27</v>
      </c>
      <c r="AR77">
        <f t="shared" si="36"/>
        <v>-9.0899793247388758E-27</v>
      </c>
      <c r="AS77">
        <f t="shared" si="36"/>
        <v>-5.7890622424899934E-5</v>
      </c>
      <c r="AT77">
        <f t="shared" si="36"/>
        <v>-3.7821873317601269E-5</v>
      </c>
      <c r="AU77">
        <f t="shared" si="23"/>
        <v>-9.5712495742501203E-5</v>
      </c>
      <c r="AW77">
        <v>74</v>
      </c>
      <c r="AX77">
        <f>IF(Z77&gt;0, (R77*SUMPRODUCT(K77:$K$98, X77:$X$98)-K77*$AZ$3)/Z77, 0)</f>
        <v>-4.1821458262706494E+28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25</v>
      </c>
      <c r="R78">
        <f t="shared" si="27"/>
        <v>100000</v>
      </c>
      <c r="S78">
        <f t="shared" si="28"/>
        <v>-3.5040699812156411E+29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-2.1162192011198715</v>
      </c>
      <c r="AC78">
        <f t="shared" si="29"/>
        <v>-1.8894814295713134</v>
      </c>
      <c r="AE78">
        <f t="shared" si="30"/>
        <v>0</v>
      </c>
      <c r="AF78">
        <f t="shared" si="31"/>
        <v>0</v>
      </c>
      <c r="AG78">
        <f t="shared" si="31"/>
        <v>-1.3480619962645621E-28</v>
      </c>
      <c r="AH78">
        <f t="shared" si="32"/>
        <v>-4.4703016411231365E-24</v>
      </c>
      <c r="AI78">
        <f t="shared" si="33"/>
        <v>-4.4704364473227629E-24</v>
      </c>
      <c r="AJ78">
        <f t="shared" si="34"/>
        <v>-0.22673777154855812</v>
      </c>
      <c r="AK78">
        <f t="shared" si="49"/>
        <v>-0.14813534407839102</v>
      </c>
      <c r="AL78">
        <f t="shared" si="35"/>
        <v>-0.37487311562694914</v>
      </c>
      <c r="AN78">
        <f t="shared" si="36"/>
        <v>0</v>
      </c>
      <c r="AO78">
        <f t="shared" si="36"/>
        <v>0</v>
      </c>
      <c r="AP78">
        <f t="shared" si="36"/>
        <v>-2.7438360970329832E-32</v>
      </c>
      <c r="AQ78">
        <f t="shared" si="36"/>
        <v>-9.0988211532759828E-28</v>
      </c>
      <c r="AR78">
        <f t="shared" si="36"/>
        <v>-9.0990955368856858E-28</v>
      </c>
      <c r="AS78">
        <f t="shared" si="36"/>
        <v>-4.6150049764748085E-5</v>
      </c>
      <c r="AT78">
        <f t="shared" si="36"/>
        <v>-3.0151365846302024E-5</v>
      </c>
      <c r="AU78">
        <f t="shared" si="23"/>
        <v>-7.6301415611050106E-5</v>
      </c>
      <c r="AW78">
        <v>75</v>
      </c>
      <c r="AX78">
        <f>IF(Z78&gt;0, (R78*SUMPRODUCT(K78:$K$98, X78:$X$98)-K78*$AZ$3)/Z78, 0)</f>
        <v>-3.5040699812156411E+29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-1.8894814295713134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-5.3922479850582481E-25</v>
      </c>
      <c r="AI79">
        <f t="shared" si="33"/>
        <v>-5.3922479850582481E-25</v>
      </c>
      <c r="AJ79">
        <f t="shared" si="34"/>
        <v>-1.8894814295713134</v>
      </c>
      <c r="AK79">
        <f t="shared" si="49"/>
        <v>-0.13226370006999194</v>
      </c>
      <c r="AL79">
        <f t="shared" si="35"/>
        <v>-2.0217451296413054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-9.7994146322606535E-29</v>
      </c>
      <c r="AR79">
        <f t="shared" si="36"/>
        <v>-9.7994146322606535E-29</v>
      </c>
      <c r="AS79">
        <f t="shared" si="36"/>
        <v>-3.4337834646389867E-4</v>
      </c>
      <c r="AT79">
        <f t="shared" si="36"/>
        <v>-2.4036484252472907E-5</v>
      </c>
      <c r="AU79">
        <f t="shared" si="23"/>
        <v>-3.674148307163716E-4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12525.818636330838</v>
      </c>
      <c r="AO81" s="8">
        <f t="shared" si="50"/>
        <v>-1252.5818636330839</v>
      </c>
      <c r="AP81" s="8">
        <f t="shared" si="50"/>
        <v>-1670.7741172177491</v>
      </c>
      <c r="AQ81" s="8">
        <f t="shared" si="50"/>
        <v>-9283.1277735832773</v>
      </c>
      <c r="AR81" s="8">
        <f t="shared" si="50"/>
        <v>319.33488189672323</v>
      </c>
      <c r="AS81" s="8">
        <f t="shared" si="50"/>
        <v>-2318.4904499220697</v>
      </c>
      <c r="AT81" s="8">
        <f t="shared" si="50"/>
        <v>1352.4527624545403</v>
      </c>
      <c r="AU81" s="8">
        <f t="shared" si="50"/>
        <v>-646.7028055708073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29608.950855950741</v>
      </c>
      <c r="K3">
        <v>1</v>
      </c>
      <c r="L3" s="2">
        <v>0</v>
      </c>
      <c r="O3">
        <f>$C$3</f>
        <v>29608.950855950741</v>
      </c>
      <c r="P3" s="2">
        <f>O3*C5</f>
        <v>2960.8950855950743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29608.950855950741</v>
      </c>
      <c r="AF3">
        <f t="shared" ref="AF3:AG34" si="4">-$Z3*P3</f>
        <v>-2960.8950855950743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25125.623183355667</v>
      </c>
      <c r="AJ3">
        <f t="shared" ref="AJ3:AJ66" si="7">AB3-AC3</f>
        <v>0</v>
      </c>
      <c r="AL3">
        <f t="shared" ref="AL3:AL66" si="8">SUM(AI3:AK3)</f>
        <v>25125.623183355667</v>
      </c>
      <c r="AN3">
        <f t="shared" ref="AN3:AU34" si="9">AE3*$K3</f>
        <v>29608.950855950741</v>
      </c>
      <c r="AO3">
        <f t="shared" si="9"/>
        <v>-2960.8950855950743</v>
      </c>
      <c r="AP3">
        <f t="shared" si="9"/>
        <v>-1522.432587</v>
      </c>
      <c r="AQ3">
        <f t="shared" si="9"/>
        <v>0</v>
      </c>
      <c r="AR3">
        <f t="shared" si="9"/>
        <v>25125.623183355667</v>
      </c>
      <c r="AS3">
        <f t="shared" si="9"/>
        <v>0</v>
      </c>
      <c r="AT3">
        <f t="shared" si="9"/>
        <v>0</v>
      </c>
      <c r="AU3">
        <f t="shared" si="9"/>
        <v>25125.623183355667</v>
      </c>
      <c r="AW3">
        <v>0</v>
      </c>
      <c r="AX3">
        <f>IF(Z3&gt;0, (R3*SUMPRODUCT(K3:$K$98, X3:$X$98)-K3*$AZ$3)/Z3, 0)</f>
        <v>0</v>
      </c>
      <c r="AZ3">
        <f>C6*ABS(SUMPRODUCT(X4:X69, K4:K69))/1</f>
        <v>24079.227464357831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100000</v>
      </c>
      <c r="S4">
        <f t="shared" si="1"/>
        <v>2653.3224062624654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2579.917228324055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-2579.917228324055</v>
      </c>
      <c r="AK4">
        <f>G4*SUM(AB4, AE4:AF4)</f>
        <v>0</v>
      </c>
      <c r="AL4">
        <f t="shared" si="8"/>
        <v>-4346.455428324055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-1577.2662499999999</v>
      </c>
      <c r="AR4">
        <f t="shared" si="9"/>
        <v>-1577.2662499999999</v>
      </c>
      <c r="AS4">
        <f t="shared" si="9"/>
        <v>-2303.4975252893346</v>
      </c>
      <c r="AT4">
        <f t="shared" si="9"/>
        <v>0</v>
      </c>
      <c r="AU4">
        <f t="shared" si="9"/>
        <v>-3880.7637752893347</v>
      </c>
      <c r="AW4">
        <v>1</v>
      </c>
      <c r="AX4">
        <f>IF(Z4&gt;0, (R4*SUMPRODUCT(K4:$K$98, X4:$X$98)-K4*$AZ$3)/Z4, 0)</f>
        <v>2653.3224062624654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25</v>
      </c>
      <c r="R5">
        <f t="shared" si="0"/>
        <v>100000</v>
      </c>
      <c r="S5">
        <f t="shared" si="1"/>
        <v>3509.0339755895416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2579.917228324055</v>
      </c>
      <c r="AC5">
        <f t="shared" si="2"/>
        <v>3306.148503613389</v>
      </c>
      <c r="AE5">
        <f t="shared" si="3"/>
        <v>0</v>
      </c>
      <c r="AF5">
        <f t="shared" si="4"/>
        <v>0</v>
      </c>
      <c r="AG5">
        <f t="shared" si="4"/>
        <v>-23.554548962851904</v>
      </c>
      <c r="AH5">
        <f t="shared" si="5"/>
        <v>-2042.9313305923822</v>
      </c>
      <c r="AI5">
        <f t="shared" si="6"/>
        <v>-2066.4858795552341</v>
      </c>
      <c r="AJ5">
        <f t="shared" si="7"/>
        <v>-726.23127528933401</v>
      </c>
      <c r="AK5">
        <f>G5*SUM(AB5, AE5:AF5)</f>
        <v>180.59420598268386</v>
      </c>
      <c r="AL5">
        <f t="shared" si="8"/>
        <v>-2612.1229488618842</v>
      </c>
      <c r="AN5">
        <f t="shared" si="9"/>
        <v>0</v>
      </c>
      <c r="AO5">
        <f t="shared" si="9"/>
        <v>0</v>
      </c>
      <c r="AP5">
        <f t="shared" si="9"/>
        <v>-18.777542221661275</v>
      </c>
      <c r="AQ5">
        <f t="shared" si="9"/>
        <v>-1628.6123490054065</v>
      </c>
      <c r="AR5">
        <f t="shared" si="9"/>
        <v>-1647.3898912270679</v>
      </c>
      <c r="AS5">
        <f t="shared" si="9"/>
        <v>-578.94712634672669</v>
      </c>
      <c r="AT5">
        <f t="shared" si="9"/>
        <v>143.96859533058341</v>
      </c>
      <c r="AU5">
        <f t="shared" si="9"/>
        <v>-2082.3684222432112</v>
      </c>
      <c r="AW5">
        <v>2</v>
      </c>
      <c r="AX5">
        <f>IF(Z5&gt;0, (R5*SUMPRODUCT(K5:$K$98, X5:$X$98)-K5*$AZ$3)/Z5, 0)</f>
        <v>3509.0339755895416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25</v>
      </c>
      <c r="R6">
        <f t="shared" si="0"/>
        <v>100000</v>
      </c>
      <c r="S6">
        <f t="shared" si="1"/>
        <v>4105.0051980343187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3306.148503613389</v>
      </c>
      <c r="AC6">
        <f t="shared" si="2"/>
        <v>3734.2303736163126</v>
      </c>
      <c r="AE6">
        <f t="shared" si="3"/>
        <v>0</v>
      </c>
      <c r="AF6">
        <f t="shared" si="4"/>
        <v>0</v>
      </c>
      <c r="AG6">
        <f t="shared" si="4"/>
        <v>-22.741934501108844</v>
      </c>
      <c r="AH6">
        <f t="shared" si="5"/>
        <v>-2308.2758884581649</v>
      </c>
      <c r="AI6">
        <f t="shared" si="6"/>
        <v>-2331.0178229592739</v>
      </c>
      <c r="AJ6">
        <f t="shared" si="7"/>
        <v>-428.08187000292355</v>
      </c>
      <c r="AK6">
        <f>G6*SUM(AB6, AE6:AF6)</f>
        <v>231.43039525293725</v>
      </c>
      <c r="AL6">
        <f t="shared" si="8"/>
        <v>-2527.6692977092603</v>
      </c>
      <c r="AN6">
        <f t="shared" si="9"/>
        <v>0</v>
      </c>
      <c r="AO6">
        <f t="shared" si="9"/>
        <v>0</v>
      </c>
      <c r="AP6">
        <f t="shared" si="9"/>
        <v>-16.187259774955614</v>
      </c>
      <c r="AQ6">
        <f t="shared" si="9"/>
        <v>-1642.985183908474</v>
      </c>
      <c r="AR6">
        <f t="shared" si="9"/>
        <v>-1659.1724436834297</v>
      </c>
      <c r="AS6">
        <f t="shared" si="9"/>
        <v>-304.70021951510932</v>
      </c>
      <c r="AT6">
        <f t="shared" si="9"/>
        <v>164.72758408469133</v>
      </c>
      <c r="AU6">
        <f t="shared" si="9"/>
        <v>-1799.1450791138477</v>
      </c>
      <c r="AW6">
        <v>3</v>
      </c>
      <c r="AX6">
        <f>IF(Z6&gt;0, (R6*SUMPRODUCT(K6:$K$98, X6:$X$98)-K6*$AZ$3)/Z6, 0)</f>
        <v>4105.0051980343187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25</v>
      </c>
      <c r="R7">
        <f t="shared" si="0"/>
        <v>100000</v>
      </c>
      <c r="S7">
        <f t="shared" si="1"/>
        <v>4489.1846019848135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3734.2303736163126</v>
      </c>
      <c r="AC7">
        <f t="shared" si="2"/>
        <v>3927.5793138224235</v>
      </c>
      <c r="AE7">
        <f t="shared" si="3"/>
        <v>0</v>
      </c>
      <c r="AF7">
        <f t="shared" si="4"/>
        <v>0</v>
      </c>
      <c r="AG7">
        <f t="shared" si="4"/>
        <v>-21.872453808682284</v>
      </c>
      <c r="AH7">
        <f t="shared" si="5"/>
        <v>-2568.2453896618899</v>
      </c>
      <c r="AI7">
        <f t="shared" si="6"/>
        <v>-2590.1178434705721</v>
      </c>
      <c r="AJ7">
        <f t="shared" si="7"/>
        <v>-193.34894020611091</v>
      </c>
      <c r="AK7">
        <f>G7*SUM(AB7, AE7:AF7)</f>
        <v>261.39612615314189</v>
      </c>
      <c r="AL7">
        <f t="shared" si="8"/>
        <v>-2522.0706575235413</v>
      </c>
      <c r="AN7">
        <f t="shared" si="9"/>
        <v>0</v>
      </c>
      <c r="AO7">
        <f t="shared" si="9"/>
        <v>0</v>
      </c>
      <c r="AP7">
        <f t="shared" si="9"/>
        <v>-13.900339814492197</v>
      </c>
      <c r="AQ7">
        <f t="shared" si="9"/>
        <v>-1632.1663749099912</v>
      </c>
      <c r="AR7">
        <f t="shared" si="9"/>
        <v>-1646.0667147244833</v>
      </c>
      <c r="AS7">
        <f t="shared" si="9"/>
        <v>-122.87674694139821</v>
      </c>
      <c r="AT7">
        <f t="shared" si="9"/>
        <v>166.12196379531159</v>
      </c>
      <c r="AU7">
        <f t="shared" si="9"/>
        <v>-1602.8214978705701</v>
      </c>
      <c r="AW7">
        <v>4</v>
      </c>
      <c r="AX7">
        <f>IF(Z7&gt;0, (R7*SUMPRODUCT(K7:$K$98, X7:$X$98)-K7*$AZ$3)/Z7, 0)</f>
        <v>4489.1846019848135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25</v>
      </c>
      <c r="R8">
        <f t="shared" si="0"/>
        <v>100000</v>
      </c>
      <c r="S8">
        <f t="shared" si="1"/>
        <v>4696.5408834129994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3927.5793138224235</v>
      </c>
      <c r="AC8">
        <f t="shared" si="2"/>
        <v>3934.9969783004544</v>
      </c>
      <c r="AE8">
        <f t="shared" si="3"/>
        <v>0</v>
      </c>
      <c r="AF8">
        <f t="shared" si="4"/>
        <v>0</v>
      </c>
      <c r="AG8">
        <f t="shared" si="4"/>
        <v>-20.946251059997547</v>
      </c>
      <c r="AH8">
        <f t="shared" si="5"/>
        <v>-2829.9128423916509</v>
      </c>
      <c r="AI8">
        <f t="shared" si="6"/>
        <v>-2850.8590934516483</v>
      </c>
      <c r="AJ8">
        <f t="shared" si="7"/>
        <v>-7.4176644780309289</v>
      </c>
      <c r="AK8">
        <f t="shared" ref="AK8:AK69" si="22">G8*SUM(AB8:AB8, AE8:AF8)</f>
        <v>274.93055196756967</v>
      </c>
      <c r="AL8">
        <f t="shared" si="8"/>
        <v>-2583.3462059621097</v>
      </c>
      <c r="AN8">
        <f t="shared" si="9"/>
        <v>0</v>
      </c>
      <c r="AO8">
        <f t="shared" si="9"/>
        <v>0</v>
      </c>
      <c r="AP8">
        <f t="shared" si="9"/>
        <v>-11.885465378066785</v>
      </c>
      <c r="AQ8">
        <f t="shared" si="9"/>
        <v>-1605.7685461159786</v>
      </c>
      <c r="AR8">
        <f t="shared" si="9"/>
        <v>-1617.6540114940453</v>
      </c>
      <c r="AS8">
        <f t="shared" si="9"/>
        <v>-4.2089820315446351</v>
      </c>
      <c r="AT8">
        <f t="shared" si="9"/>
        <v>156.00297864393701</v>
      </c>
      <c r="AU8">
        <f t="shared" si="9"/>
        <v>-1465.8600148816529</v>
      </c>
      <c r="AW8">
        <v>5</v>
      </c>
      <c r="AX8">
        <f>IF(Z8&gt;0, (R8*SUMPRODUCT(K8:$K$98, X8:$X$98)-K8*$AZ$3)/Z8, 0)</f>
        <v>4696.5408834129994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25</v>
      </c>
      <c r="R9">
        <f t="shared" si="0"/>
        <v>100000</v>
      </c>
      <c r="S9">
        <f t="shared" si="1"/>
        <v>4751.8311926952792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3934.9969783004544</v>
      </c>
      <c r="AC9">
        <f t="shared" si="2"/>
        <v>3793.1427530666351</v>
      </c>
      <c r="AE9">
        <f t="shared" si="3"/>
        <v>0</v>
      </c>
      <c r="AF9">
        <f t="shared" si="4"/>
        <v>0</v>
      </c>
      <c r="AG9">
        <f t="shared" si="4"/>
        <v>-19.956215821058723</v>
      </c>
      <c r="AH9">
        <f t="shared" si="5"/>
        <v>-3122.2909133553972</v>
      </c>
      <c r="AI9">
        <f t="shared" si="6"/>
        <v>-3142.2471291764559</v>
      </c>
      <c r="AJ9">
        <f t="shared" si="7"/>
        <v>141.85422523381931</v>
      </c>
      <c r="AK9">
        <f t="shared" si="22"/>
        <v>275.44978848103182</v>
      </c>
      <c r="AL9">
        <f t="shared" si="8"/>
        <v>-2724.943115461605</v>
      </c>
      <c r="AN9">
        <f t="shared" si="9"/>
        <v>0</v>
      </c>
      <c r="AO9">
        <f t="shared" si="9"/>
        <v>0</v>
      </c>
      <c r="AP9">
        <f t="shared" si="9"/>
        <v>-10.110439995879569</v>
      </c>
      <c r="AQ9">
        <f t="shared" si="9"/>
        <v>-1581.8497460750059</v>
      </c>
      <c r="AR9">
        <f t="shared" si="9"/>
        <v>-1591.9601860708854</v>
      </c>
      <c r="AS9">
        <f t="shared" si="9"/>
        <v>71.867765173950062</v>
      </c>
      <c r="AT9">
        <f t="shared" si="9"/>
        <v>139.551435166201</v>
      </c>
      <c r="AU9">
        <f t="shared" si="9"/>
        <v>-1380.5409857307345</v>
      </c>
      <c r="AW9">
        <v>6</v>
      </c>
      <c r="AX9">
        <f>IF(Z9&gt;0, (R9*SUMPRODUCT(K9:$K$98, X9:$X$98)-K9*$AZ$3)/Z9, 0)</f>
        <v>4751.8311926952792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25</v>
      </c>
      <c r="R10">
        <f t="shared" si="0"/>
        <v>100000</v>
      </c>
      <c r="S10">
        <f t="shared" si="1"/>
        <v>4651.8780793397436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3793.1427530666351</v>
      </c>
      <c r="AC10">
        <f t="shared" si="2"/>
        <v>3518.3593649221307</v>
      </c>
      <c r="AE10">
        <f t="shared" si="3"/>
        <v>0</v>
      </c>
      <c r="AF10">
        <f t="shared" si="4"/>
        <v>0</v>
      </c>
      <c r="AG10">
        <f t="shared" si="4"/>
        <v>-18.908273738665475</v>
      </c>
      <c r="AH10">
        <f t="shared" si="5"/>
        <v>-3393.5196967306442</v>
      </c>
      <c r="AI10">
        <f t="shared" si="6"/>
        <v>-3412.4279704693099</v>
      </c>
      <c r="AJ10">
        <f t="shared" si="7"/>
        <v>274.78338814450444</v>
      </c>
      <c r="AK10">
        <f t="shared" si="22"/>
        <v>265.51999271466451</v>
      </c>
      <c r="AL10">
        <f t="shared" si="8"/>
        <v>-2872.1245896101409</v>
      </c>
      <c r="AN10">
        <f t="shared" si="9"/>
        <v>0</v>
      </c>
      <c r="AO10">
        <f t="shared" si="9"/>
        <v>0</v>
      </c>
      <c r="AP10">
        <f t="shared" si="9"/>
        <v>-8.5531427890605176</v>
      </c>
      <c r="AQ10">
        <f t="shared" si="9"/>
        <v>-1535.0559720463998</v>
      </c>
      <c r="AR10">
        <f t="shared" si="9"/>
        <v>-1543.6091148354606</v>
      </c>
      <c r="AS10">
        <f t="shared" si="9"/>
        <v>124.29805001477963</v>
      </c>
      <c r="AT10">
        <f t="shared" si="9"/>
        <v>120.10776036073618</v>
      </c>
      <c r="AU10">
        <f t="shared" si="9"/>
        <v>-1299.2033044599445</v>
      </c>
      <c r="AW10">
        <v>7</v>
      </c>
      <c r="AX10">
        <f>IF(Z10&gt;0, (R10*SUMPRODUCT(K10:$K$98, X10:$X$98)-K10*$AZ$3)/Z10, 0)</f>
        <v>4651.8780793397436</v>
      </c>
    </row>
    <row r="11" spans="1:52" x14ac:dyDescent="0.25">
      <c r="A11" t="s">
        <v>33</v>
      </c>
      <c r="C11" s="12">
        <f>AU71</f>
        <v>82.081257369867203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25</v>
      </c>
      <c r="R11">
        <f t="shared" si="0"/>
        <v>100000</v>
      </c>
      <c r="S11">
        <f t="shared" si="1"/>
        <v>4420.5062836781517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3518.3593649221307</v>
      </c>
      <c r="AC11">
        <f t="shared" si="2"/>
        <v>3150.3269267422506</v>
      </c>
      <c r="AE11">
        <f t="shared" si="3"/>
        <v>0</v>
      </c>
      <c r="AF11">
        <f t="shared" si="4"/>
        <v>0</v>
      </c>
      <c r="AG11">
        <f t="shared" si="4"/>
        <v>-17.816550438884185</v>
      </c>
      <c r="AH11">
        <f t="shared" si="5"/>
        <v>-3610.5622495785465</v>
      </c>
      <c r="AI11">
        <f t="shared" si="6"/>
        <v>-3628.3788000174309</v>
      </c>
      <c r="AJ11">
        <f t="shared" si="7"/>
        <v>368.03243817988005</v>
      </c>
      <c r="AK11">
        <f t="shared" si="22"/>
        <v>246.28515554454918</v>
      </c>
      <c r="AL11">
        <f t="shared" si="8"/>
        <v>-3014.0612062930018</v>
      </c>
      <c r="AN11">
        <f t="shared" si="9"/>
        <v>0</v>
      </c>
      <c r="AO11">
        <f t="shared" si="9"/>
        <v>0</v>
      </c>
      <c r="AP11">
        <f t="shared" si="9"/>
        <v>-7.1958059027137917</v>
      </c>
      <c r="AQ11">
        <f t="shared" si="9"/>
        <v>-1458.2455361802363</v>
      </c>
      <c r="AR11">
        <f t="shared" si="9"/>
        <v>-1465.4413420829501</v>
      </c>
      <c r="AS11">
        <f t="shared" si="9"/>
        <v>148.64212913320759</v>
      </c>
      <c r="AT11">
        <f t="shared" si="9"/>
        <v>99.470443624733562</v>
      </c>
      <c r="AU11">
        <f t="shared" si="9"/>
        <v>-1217.328769325009</v>
      </c>
      <c r="AW11">
        <v>8</v>
      </c>
      <c r="AX11">
        <f>IF(Z11&gt;0, (R11*SUMPRODUCT(K11:$K$98, X11:$X$98)-K11*$AZ$3)/Z11, 0)</f>
        <v>4420.5062836781517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25</v>
      </c>
      <c r="R12">
        <f t="shared" si="0"/>
        <v>100000</v>
      </c>
      <c r="S12">
        <f t="shared" si="1"/>
        <v>4096.4881680433537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3150.3269267422506</v>
      </c>
      <c r="AC12">
        <f t="shared" si="2"/>
        <v>2734.0666886571307</v>
      </c>
      <c r="AE12">
        <f t="shared" si="3"/>
        <v>0</v>
      </c>
      <c r="AF12">
        <f t="shared" si="4"/>
        <v>0</v>
      </c>
      <c r="AG12">
        <f t="shared" si="4"/>
        <v>-16.68543015689357</v>
      </c>
      <c r="AH12">
        <f t="shared" si="5"/>
        <v>-3811.8191104070866</v>
      </c>
      <c r="AI12">
        <f t="shared" si="6"/>
        <v>-3828.5045405639803</v>
      </c>
      <c r="AJ12">
        <f t="shared" si="7"/>
        <v>416.26023808511991</v>
      </c>
      <c r="AK12">
        <f t="shared" si="22"/>
        <v>220.52288487195756</v>
      </c>
      <c r="AL12">
        <f t="shared" si="8"/>
        <v>-3191.7214176069028</v>
      </c>
      <c r="AN12">
        <f t="shared" si="9"/>
        <v>0</v>
      </c>
      <c r="AO12">
        <f t="shared" si="9"/>
        <v>0</v>
      </c>
      <c r="AP12">
        <f t="shared" si="9"/>
        <v>-6.0169333857057925</v>
      </c>
      <c r="AQ12">
        <f t="shared" si="9"/>
        <v>-1374.5801846291622</v>
      </c>
      <c r="AR12">
        <f t="shared" si="9"/>
        <v>-1380.5971180148679</v>
      </c>
      <c r="AS12">
        <f t="shared" si="9"/>
        <v>150.10761485471338</v>
      </c>
      <c r="AT12">
        <f t="shared" si="9"/>
        <v>79.522763022686618</v>
      </c>
      <c r="AU12">
        <f t="shared" si="9"/>
        <v>-1150.9667401374679</v>
      </c>
      <c r="AW12">
        <v>9</v>
      </c>
      <c r="AX12">
        <f>IF(Z12&gt;0, (R12*SUMPRODUCT(K12:$K$98, X12:$X$98)-K12*$AZ$3)/Z12, 0)</f>
        <v>4096.4881680433537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25</v>
      </c>
      <c r="R13">
        <f t="shared" si="0"/>
        <v>100000</v>
      </c>
      <c r="S13">
        <f t="shared" si="1"/>
        <v>3687.5425448637802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2734.0666886571307</v>
      </c>
      <c r="AC13">
        <f t="shared" si="2"/>
        <v>2289.830520184315</v>
      </c>
      <c r="AE13">
        <f t="shared" si="3"/>
        <v>0</v>
      </c>
      <c r="AF13">
        <f t="shared" si="4"/>
        <v>0</v>
      </c>
      <c r="AG13">
        <f t="shared" si="4"/>
        <v>-15.52409560246106</v>
      </c>
      <c r="AH13">
        <f t="shared" si="5"/>
        <v>-3977.9210114543039</v>
      </c>
      <c r="AI13">
        <f t="shared" si="6"/>
        <v>-3993.4451070567648</v>
      </c>
      <c r="AJ13">
        <f t="shared" si="7"/>
        <v>444.23616847281573</v>
      </c>
      <c r="AK13">
        <f t="shared" si="22"/>
        <v>191.38466820599916</v>
      </c>
      <c r="AL13">
        <f t="shared" si="8"/>
        <v>-3357.8242703779497</v>
      </c>
      <c r="AN13">
        <f t="shared" si="9"/>
        <v>0</v>
      </c>
      <c r="AO13">
        <f t="shared" si="9"/>
        <v>0</v>
      </c>
      <c r="AP13">
        <f t="shared" si="9"/>
        <v>-4.9983433062677785</v>
      </c>
      <c r="AQ13">
        <f t="shared" si="9"/>
        <v>-1280.7841029600775</v>
      </c>
      <c r="AR13">
        <f t="shared" si="9"/>
        <v>-1285.7824462663452</v>
      </c>
      <c r="AS13">
        <f t="shared" si="9"/>
        <v>143.03215697384221</v>
      </c>
      <c r="AT13">
        <f t="shared" si="9"/>
        <v>61.620741056122029</v>
      </c>
      <c r="AU13">
        <f t="shared" si="9"/>
        <v>-1081.129548236381</v>
      </c>
      <c r="AW13">
        <v>10</v>
      </c>
      <c r="AX13">
        <f>IF(Z13&gt;0, (R13*SUMPRODUCT(K13:$K$98, X13:$X$98)-K13*$AZ$3)/Z13, 0)</f>
        <v>3687.5425448637802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25</v>
      </c>
      <c r="R14">
        <f t="shared" si="0"/>
        <v>100000</v>
      </c>
      <c r="S14">
        <f t="shared" si="1"/>
        <v>3207.7738609885355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2289.830520184315</v>
      </c>
      <c r="AC14">
        <f t="shared" si="2"/>
        <v>1839.7107173638306</v>
      </c>
      <c r="AE14">
        <f t="shared" si="3"/>
        <v>0</v>
      </c>
      <c r="AF14">
        <f t="shared" si="4"/>
        <v>0</v>
      </c>
      <c r="AG14">
        <f t="shared" si="4"/>
        <v>-14.337908445928365</v>
      </c>
      <c r="AH14">
        <f t="shared" si="5"/>
        <v>-4123.7848020323399</v>
      </c>
      <c r="AI14">
        <f t="shared" si="6"/>
        <v>-4138.1227104782683</v>
      </c>
      <c r="AJ14">
        <f t="shared" si="7"/>
        <v>450.11980282048444</v>
      </c>
      <c r="AK14">
        <f t="shared" si="22"/>
        <v>160.28813641290208</v>
      </c>
      <c r="AL14">
        <f t="shared" si="8"/>
        <v>-3527.7147712448818</v>
      </c>
      <c r="AN14">
        <f t="shared" si="9"/>
        <v>0</v>
      </c>
      <c r="AO14">
        <f t="shared" si="9"/>
        <v>0</v>
      </c>
      <c r="AP14">
        <f t="shared" si="9"/>
        <v>-4.121806060961279</v>
      </c>
      <c r="AQ14">
        <f t="shared" si="9"/>
        <v>-1185.4895890302457</v>
      </c>
      <c r="AR14">
        <f t="shared" si="9"/>
        <v>-1189.611395091207</v>
      </c>
      <c r="AS14">
        <f t="shared" si="9"/>
        <v>129.39868729256901</v>
      </c>
      <c r="AT14">
        <f t="shared" si="9"/>
        <v>46.079008989243817</v>
      </c>
      <c r="AU14">
        <f t="shared" si="9"/>
        <v>-1014.1336988093941</v>
      </c>
      <c r="AW14">
        <v>11</v>
      </c>
      <c r="AX14">
        <f>IF(Z14&gt;0, (R14*SUMPRODUCT(K14:$K$98, X14:$X$98)-K14*$AZ$3)/Z14, 0)</f>
        <v>3207.7738609885355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25</v>
      </c>
      <c r="R15">
        <f t="shared" si="0"/>
        <v>100000</v>
      </c>
      <c r="S15">
        <f t="shared" si="1"/>
        <v>2657.8620985394659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1839.7107173638306</v>
      </c>
      <c r="AC15">
        <f t="shared" si="2"/>
        <v>1395.8856820296496</v>
      </c>
      <c r="AE15">
        <f t="shared" si="3"/>
        <v>0</v>
      </c>
      <c r="AF15">
        <f t="shared" si="4"/>
        <v>0</v>
      </c>
      <c r="AG15">
        <f t="shared" si="4"/>
        <v>-13.129779031770584</v>
      </c>
      <c r="AH15">
        <f t="shared" si="5"/>
        <v>-4259.0013187940031</v>
      </c>
      <c r="AI15">
        <f t="shared" si="6"/>
        <v>-4272.1310978257734</v>
      </c>
      <c r="AJ15">
        <f t="shared" si="7"/>
        <v>443.82503533418094</v>
      </c>
      <c r="AK15">
        <f t="shared" si="22"/>
        <v>128.77975021546814</v>
      </c>
      <c r="AL15">
        <f t="shared" si="8"/>
        <v>-3699.5263122761244</v>
      </c>
      <c r="AN15">
        <f t="shared" si="9"/>
        <v>0</v>
      </c>
      <c r="AO15">
        <f t="shared" si="9"/>
        <v>0</v>
      </c>
      <c r="AP15">
        <f t="shared" si="9"/>
        <v>-3.3700872533321347</v>
      </c>
      <c r="AQ15">
        <f t="shared" si="9"/>
        <v>-1093.1795593559852</v>
      </c>
      <c r="AR15">
        <f t="shared" si="9"/>
        <v>-1096.5496466093173</v>
      </c>
      <c r="AS15">
        <f t="shared" si="9"/>
        <v>113.91883219589147</v>
      </c>
      <c r="AT15">
        <f t="shared" si="9"/>
        <v>33.054554356039269</v>
      </c>
      <c r="AU15">
        <f t="shared" si="9"/>
        <v>-949.57626005738655</v>
      </c>
      <c r="AW15">
        <v>12</v>
      </c>
      <c r="AX15">
        <f>IF(Z15&gt;0, (R15*SUMPRODUCT(K15:$K$98, X15:$X$98)-K15*$AZ$3)/Z15, 0)</f>
        <v>2657.8620985394659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25</v>
      </c>
      <c r="R16">
        <f t="shared" si="0"/>
        <v>100000</v>
      </c>
      <c r="S16">
        <f t="shared" si="1"/>
        <v>2024.8667397819888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1395.8856820296496</v>
      </c>
      <c r="AC16">
        <f t="shared" si="2"/>
        <v>964.90661704515242</v>
      </c>
      <c r="AE16">
        <f t="shared" si="3"/>
        <v>0</v>
      </c>
      <c r="AF16">
        <f t="shared" si="4"/>
        <v>0</v>
      </c>
      <c r="AG16">
        <f t="shared" si="4"/>
        <v>-11.913211349763206</v>
      </c>
      <c r="AH16">
        <f t="shared" si="5"/>
        <v>-4341.079566758689</v>
      </c>
      <c r="AI16">
        <f t="shared" si="6"/>
        <v>-4352.9927781084525</v>
      </c>
      <c r="AJ16">
        <f t="shared" si="7"/>
        <v>430.9790649844972</v>
      </c>
      <c r="AK16">
        <f t="shared" si="22"/>
        <v>97.711997742075482</v>
      </c>
      <c r="AL16">
        <f t="shared" si="8"/>
        <v>-3824.3017153818801</v>
      </c>
      <c r="AN16">
        <f t="shared" si="9"/>
        <v>0</v>
      </c>
      <c r="AO16">
        <f t="shared" si="9"/>
        <v>0</v>
      </c>
      <c r="AP16">
        <f t="shared" si="9"/>
        <v>-2.7302005629272625</v>
      </c>
      <c r="AQ16">
        <f t="shared" si="9"/>
        <v>-994.8633940009961</v>
      </c>
      <c r="AR16">
        <f t="shared" si="9"/>
        <v>-997.59359456392349</v>
      </c>
      <c r="AS16">
        <f t="shared" si="9"/>
        <v>98.769278180725607</v>
      </c>
      <c r="AT16">
        <f t="shared" si="9"/>
        <v>22.393067948506133</v>
      </c>
      <c r="AU16">
        <f t="shared" si="9"/>
        <v>-876.43124843469172</v>
      </c>
      <c r="AW16">
        <v>13</v>
      </c>
      <c r="AX16">
        <f>IF(Z16&gt;0, (R16*SUMPRODUCT(K16:$K$98, X16:$X$98)-K16*$AZ$3)/Z16, 0)</f>
        <v>2024.8667397819888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25</v>
      </c>
      <c r="R17">
        <f t="shared" si="0"/>
        <v>100000</v>
      </c>
      <c r="S17">
        <f t="shared" si="1"/>
        <v>1311.0514669985837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964.90661704515242</v>
      </c>
      <c r="AC17">
        <f t="shared" si="2"/>
        <v>561.2936644472702</v>
      </c>
      <c r="AE17">
        <f t="shared" si="3"/>
        <v>0</v>
      </c>
      <c r="AF17">
        <f t="shared" si="4"/>
        <v>0</v>
      </c>
      <c r="AG17">
        <f t="shared" si="4"/>
        <v>-10.703120330818344</v>
      </c>
      <c r="AH17">
        <f t="shared" si="5"/>
        <v>-4363.8356217889232</v>
      </c>
      <c r="AI17">
        <f t="shared" si="6"/>
        <v>-4374.5387421197411</v>
      </c>
      <c r="AJ17">
        <f t="shared" si="7"/>
        <v>403.61295259788221</v>
      </c>
      <c r="AK17">
        <f t="shared" si="22"/>
        <v>67.543463193160676</v>
      </c>
      <c r="AL17">
        <f t="shared" si="8"/>
        <v>-3903.3823263286981</v>
      </c>
      <c r="AN17">
        <f t="shared" si="9"/>
        <v>0</v>
      </c>
      <c r="AO17">
        <f t="shared" si="9"/>
        <v>0</v>
      </c>
      <c r="AP17">
        <f t="shared" si="9"/>
        <v>-2.1900704764975139</v>
      </c>
      <c r="AQ17">
        <f t="shared" si="9"/>
        <v>-892.92722721705297</v>
      </c>
      <c r="AR17">
        <f t="shared" si="9"/>
        <v>-895.11729769355043</v>
      </c>
      <c r="AS17">
        <f t="shared" si="9"/>
        <v>82.587206729930088</v>
      </c>
      <c r="AT17">
        <f t="shared" si="9"/>
        <v>13.820730782013694</v>
      </c>
      <c r="AU17">
        <f t="shared" si="9"/>
        <v>-798.7093601816066</v>
      </c>
      <c r="AW17">
        <v>14</v>
      </c>
      <c r="AX17">
        <f>IF(Z17&gt;0, (R17*SUMPRODUCT(K17:$K$98, X17:$X$98)-K17*$AZ$3)/Z17, 0)</f>
        <v>1311.0514669985837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25</v>
      </c>
      <c r="R18">
        <f t="shared" si="0"/>
        <v>100000</v>
      </c>
      <c r="S18">
        <f t="shared" si="1"/>
        <v>516.03810455883638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561.2936644472702</v>
      </c>
      <c r="AC18">
        <f t="shared" si="2"/>
        <v>196.26861705442482</v>
      </c>
      <c r="AE18">
        <f t="shared" si="3"/>
        <v>0</v>
      </c>
      <c r="AF18">
        <f t="shared" si="4"/>
        <v>0</v>
      </c>
      <c r="AG18">
        <f t="shared" si="4"/>
        <v>-9.5084362627744259</v>
      </c>
      <c r="AH18">
        <f t="shared" si="5"/>
        <v>-4350.611458942939</v>
      </c>
      <c r="AI18">
        <f t="shared" si="6"/>
        <v>-4360.119895205713</v>
      </c>
      <c r="AJ18">
        <f t="shared" si="7"/>
        <v>365.02504739284541</v>
      </c>
      <c r="AK18">
        <f t="shared" si="22"/>
        <v>39.290556511308921</v>
      </c>
      <c r="AL18">
        <f t="shared" si="8"/>
        <v>-3955.8042913015588</v>
      </c>
      <c r="AN18">
        <f t="shared" si="9"/>
        <v>0</v>
      </c>
      <c r="AO18">
        <f t="shared" si="9"/>
        <v>0</v>
      </c>
      <c r="AP18">
        <f t="shared" si="9"/>
        <v>-1.7371557556778232</v>
      </c>
      <c r="AQ18">
        <f t="shared" si="9"/>
        <v>-794.84044776205849</v>
      </c>
      <c r="AR18">
        <f t="shared" si="9"/>
        <v>-796.57760351773618</v>
      </c>
      <c r="AS18">
        <f t="shared" si="9"/>
        <v>66.688711426460017</v>
      </c>
      <c r="AT18">
        <f t="shared" si="9"/>
        <v>7.1782377776058812</v>
      </c>
      <c r="AU18">
        <f t="shared" si="9"/>
        <v>-722.71065431367037</v>
      </c>
      <c r="AW18">
        <v>15</v>
      </c>
      <c r="AX18">
        <f>IF(Z18&gt;0, (R18*SUMPRODUCT(K18:$K$98, X18:$X$98)-K18*$AZ$3)/Z18, 0)</f>
        <v>516.03810455883638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25</v>
      </c>
      <c r="R19">
        <f t="shared" si="0"/>
        <v>100000</v>
      </c>
      <c r="S19">
        <f t="shared" si="1"/>
        <v>-381.41404964683346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196.26861705442482</v>
      </c>
      <c r="AC19">
        <f t="shared" si="2"/>
        <v>-127.23059872173235</v>
      </c>
      <c r="AE19">
        <f t="shared" si="3"/>
        <v>0</v>
      </c>
      <c r="AF19">
        <f t="shared" si="4"/>
        <v>0</v>
      </c>
      <c r="AG19">
        <f t="shared" si="4"/>
        <v>-8.3394016843073988</v>
      </c>
      <c r="AH19">
        <f t="shared" si="5"/>
        <v>-4295.8008633571317</v>
      </c>
      <c r="AI19">
        <f t="shared" si="6"/>
        <v>-4304.1402650414393</v>
      </c>
      <c r="AJ19">
        <f t="shared" si="7"/>
        <v>323.49921577615714</v>
      </c>
      <c r="AK19">
        <f t="shared" si="22"/>
        <v>13.738803193809739</v>
      </c>
      <c r="AL19">
        <f t="shared" si="8"/>
        <v>-3966.9022460714723</v>
      </c>
      <c r="AN19">
        <f t="shared" si="9"/>
        <v>0</v>
      </c>
      <c r="AO19">
        <f t="shared" si="9"/>
        <v>0</v>
      </c>
      <c r="AP19">
        <f t="shared" si="9"/>
        <v>-1.3603370615208288</v>
      </c>
      <c r="AQ19">
        <f t="shared" si="9"/>
        <v>-700.73817577756017</v>
      </c>
      <c r="AR19">
        <f t="shared" si="9"/>
        <v>-702.09851283908108</v>
      </c>
      <c r="AS19">
        <f t="shared" si="9"/>
        <v>52.769729682325348</v>
      </c>
      <c r="AT19">
        <f t="shared" si="9"/>
        <v>2.2410964087086427</v>
      </c>
      <c r="AU19">
        <f t="shared" si="9"/>
        <v>-647.08768674804708</v>
      </c>
      <c r="AW19">
        <v>16</v>
      </c>
      <c r="AX19">
        <f>IF(Z19&gt;0, (R19*SUMPRODUCT(K19:$K$98, X19:$X$98)-K19*$AZ$3)/Z19, 0)</f>
        <v>-381.41404964683346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25</v>
      </c>
      <c r="R20">
        <f t="shared" si="0"/>
        <v>100000</v>
      </c>
      <c r="S20">
        <f t="shared" si="1"/>
        <v>-1412.4660260203445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-127.23059872173235</v>
      </c>
      <c r="AC20">
        <f t="shared" si="2"/>
        <v>-407.12838879759784</v>
      </c>
      <c r="AE20">
        <f t="shared" si="3"/>
        <v>0</v>
      </c>
      <c r="AF20">
        <f t="shared" si="4"/>
        <v>0</v>
      </c>
      <c r="AG20">
        <f t="shared" si="4"/>
        <v>-7.2059855121735463</v>
      </c>
      <c r="AH20">
        <f t="shared" si="5"/>
        <v>-4200.0886211631141</v>
      </c>
      <c r="AI20">
        <f t="shared" si="6"/>
        <v>-4207.2946066752875</v>
      </c>
      <c r="AJ20">
        <f t="shared" si="7"/>
        <v>279.89779007586549</v>
      </c>
      <c r="AK20">
        <f t="shared" si="22"/>
        <v>-8.9061419105212654</v>
      </c>
      <c r="AL20">
        <f t="shared" si="8"/>
        <v>-3936.3029585099434</v>
      </c>
      <c r="AN20">
        <f t="shared" si="9"/>
        <v>0</v>
      </c>
      <c r="AO20">
        <f t="shared" si="9"/>
        <v>0</v>
      </c>
      <c r="AP20">
        <f t="shared" si="9"/>
        <v>-1.0495110106808778</v>
      </c>
      <c r="AQ20">
        <f t="shared" si="9"/>
        <v>-611.71913908227589</v>
      </c>
      <c r="AR20">
        <f t="shared" si="9"/>
        <v>-612.7686500929567</v>
      </c>
      <c r="AS20">
        <f t="shared" si="9"/>
        <v>40.76552916372156</v>
      </c>
      <c r="AT20">
        <f t="shared" si="9"/>
        <v>-1.2971291687983322</v>
      </c>
      <c r="AU20">
        <f t="shared" si="9"/>
        <v>-573.30025009803353</v>
      </c>
      <c r="AW20">
        <v>17</v>
      </c>
      <c r="AX20">
        <f>IF(Z20&gt;0, (R20*SUMPRODUCT(K20:$K$98, X20:$X$98)-K20*$AZ$3)/Z20, 0)</f>
        <v>-1412.4660260203445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25</v>
      </c>
      <c r="R21">
        <f t="shared" si="0"/>
        <v>100000</v>
      </c>
      <c r="S21">
        <f t="shared" si="1"/>
        <v>-2627.5356246468086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-407.12838879759784</v>
      </c>
      <c r="AC21">
        <f t="shared" si="2"/>
        <v>-643.09718350335879</v>
      </c>
      <c r="AE21">
        <f t="shared" si="3"/>
        <v>0</v>
      </c>
      <c r="AF21">
        <f t="shared" si="4"/>
        <v>0</v>
      </c>
      <c r="AG21">
        <f t="shared" si="4"/>
        <v>-6.1188245886276373</v>
      </c>
      <c r="AH21">
        <f t="shared" si="5"/>
        <v>-4060.4042736966926</v>
      </c>
      <c r="AI21">
        <f t="shared" si="6"/>
        <v>-4066.5230982853204</v>
      </c>
      <c r="AJ21">
        <f t="shared" si="7"/>
        <v>235.96879470576096</v>
      </c>
      <c r="AK21">
        <f t="shared" si="22"/>
        <v>-28.49898721583185</v>
      </c>
      <c r="AL21">
        <f t="shared" si="8"/>
        <v>-3859.0532907953911</v>
      </c>
      <c r="AN21">
        <f t="shared" si="9"/>
        <v>0</v>
      </c>
      <c r="AO21">
        <f t="shared" si="9"/>
        <v>0</v>
      </c>
      <c r="AP21">
        <f t="shared" si="9"/>
        <v>-0.79568944150427734</v>
      </c>
      <c r="AQ21">
        <f t="shared" si="9"/>
        <v>-528.01330746170777</v>
      </c>
      <c r="AR21">
        <f t="shared" si="9"/>
        <v>-528.80899690321212</v>
      </c>
      <c r="AS21">
        <f t="shared" si="9"/>
        <v>30.685285343990511</v>
      </c>
      <c r="AT21">
        <f t="shared" si="9"/>
        <v>-3.7059966163025369</v>
      </c>
      <c r="AU21">
        <f t="shared" si="9"/>
        <v>-501.8297081755241</v>
      </c>
      <c r="AW21">
        <v>18</v>
      </c>
      <c r="AX21">
        <f>IF(Z21&gt;0, (R21*SUMPRODUCT(K21:$K$98, X21:$X$98)-K21*$AZ$3)/Z21, 0)</f>
        <v>-2627.5356246468086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25</v>
      </c>
      <c r="R22">
        <f t="shared" si="0"/>
        <v>100000</v>
      </c>
      <c r="S22">
        <f t="shared" si="1"/>
        <v>-4104.0914898308129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-643.09718350335879</v>
      </c>
      <c r="AC22">
        <f t="shared" si="2"/>
        <v>-835.61911205746344</v>
      </c>
      <c r="AE22">
        <f t="shared" si="3"/>
        <v>0</v>
      </c>
      <c r="AF22">
        <f t="shared" si="4"/>
        <v>0</v>
      </c>
      <c r="AG22">
        <f t="shared" si="4"/>
        <v>-5.0901588946541194</v>
      </c>
      <c r="AH22">
        <f t="shared" si="5"/>
        <v>-3869.9097923489703</v>
      </c>
      <c r="AI22">
        <f t="shared" si="6"/>
        <v>-3874.9999512436243</v>
      </c>
      <c r="AJ22">
        <f t="shared" si="7"/>
        <v>192.52192855410465</v>
      </c>
      <c r="AK22">
        <f t="shared" si="22"/>
        <v>-45.016802845235119</v>
      </c>
      <c r="AL22">
        <f t="shared" si="8"/>
        <v>-3727.4948255347545</v>
      </c>
      <c r="AN22">
        <f t="shared" si="9"/>
        <v>0</v>
      </c>
      <c r="AO22">
        <f t="shared" si="9"/>
        <v>0</v>
      </c>
      <c r="AP22">
        <f t="shared" si="9"/>
        <v>-0.59100194311814291</v>
      </c>
      <c r="AQ22">
        <f t="shared" si="9"/>
        <v>-449.32275284612359</v>
      </c>
      <c r="AR22">
        <f t="shared" si="9"/>
        <v>-449.91375478924169</v>
      </c>
      <c r="AS22">
        <f t="shared" si="9"/>
        <v>22.35310060513536</v>
      </c>
      <c r="AT22">
        <f t="shared" si="9"/>
        <v>-5.2267558842695294</v>
      </c>
      <c r="AU22">
        <f t="shared" si="9"/>
        <v>-432.78741006837583</v>
      </c>
      <c r="AW22">
        <v>19</v>
      </c>
      <c r="AX22">
        <f>IF(Z22&gt;0, (R22*SUMPRODUCT(K22:$K$98, X22:$X$98)-K22*$AZ$3)/Z22, 0)</f>
        <v>-4104.0914898308129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25</v>
      </c>
      <c r="R23">
        <f t="shared" si="0"/>
        <v>100000</v>
      </c>
      <c r="S23">
        <f t="shared" si="1"/>
        <v>-5965.0764509098435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-835.61911205746344</v>
      </c>
      <c r="AC23">
        <f t="shared" si="2"/>
        <v>-985.39599087894248</v>
      </c>
      <c r="AE23">
        <f t="shared" si="3"/>
        <v>0</v>
      </c>
      <c r="AF23">
        <f t="shared" si="4"/>
        <v>0</v>
      </c>
      <c r="AG23">
        <f t="shared" si="4"/>
        <v>-4.1298548266244</v>
      </c>
      <c r="AH23">
        <f t="shared" si="5"/>
        <v>-3637.6099163327112</v>
      </c>
      <c r="AI23">
        <f t="shared" si="6"/>
        <v>-3641.7397711593358</v>
      </c>
      <c r="AJ23">
        <f t="shared" si="7"/>
        <v>149.77687882147904</v>
      </c>
      <c r="AK23">
        <f t="shared" si="22"/>
        <v>-58.493337844022449</v>
      </c>
      <c r="AL23">
        <f t="shared" si="8"/>
        <v>-3550.4562301818792</v>
      </c>
      <c r="AN23">
        <f t="shared" si="9"/>
        <v>0</v>
      </c>
      <c r="AO23">
        <f t="shared" si="9"/>
        <v>0</v>
      </c>
      <c r="AP23">
        <f t="shared" si="9"/>
        <v>-0.4281286901290185</v>
      </c>
      <c r="AQ23">
        <f t="shared" si="9"/>
        <v>-377.09925265164549</v>
      </c>
      <c r="AR23">
        <f t="shared" si="9"/>
        <v>-377.52738134177451</v>
      </c>
      <c r="AS23">
        <f t="shared" si="9"/>
        <v>15.52688451130499</v>
      </c>
      <c r="AT23">
        <f t="shared" si="9"/>
        <v>-6.0638151130616116</v>
      </c>
      <c r="AU23">
        <f t="shared" si="9"/>
        <v>-368.06431194353115</v>
      </c>
      <c r="AW23">
        <v>20</v>
      </c>
      <c r="AX23">
        <f>IF(Z23&gt;0, (R23*SUMPRODUCT(K23:$K$98, X23:$X$98)-K23*$AZ$3)/Z23, 0)</f>
        <v>-5965.0764509098435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25</v>
      </c>
      <c r="R24">
        <f t="shared" si="0"/>
        <v>100000</v>
      </c>
      <c r="S24">
        <f t="shared" si="1"/>
        <v>-8415.9791839842437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-985.39599087894248</v>
      </c>
      <c r="AC24">
        <f t="shared" si="2"/>
        <v>-1095.0435702942978</v>
      </c>
      <c r="AE24">
        <f t="shared" si="3"/>
        <v>0</v>
      </c>
      <c r="AF24">
        <f t="shared" si="4"/>
        <v>0</v>
      </c>
      <c r="AG24">
        <f t="shared" si="4"/>
        <v>-3.2528703623049147</v>
      </c>
      <c r="AH24">
        <f t="shared" si="5"/>
        <v>-3342.7436642129646</v>
      </c>
      <c r="AI24">
        <f t="shared" si="6"/>
        <v>-3345.9965345752694</v>
      </c>
      <c r="AJ24">
        <f t="shared" si="7"/>
        <v>109.64757941535527</v>
      </c>
      <c r="AK24">
        <f t="shared" si="22"/>
        <v>-68.977719361525985</v>
      </c>
      <c r="AL24">
        <f t="shared" si="8"/>
        <v>-3305.3266745214401</v>
      </c>
      <c r="AN24">
        <f t="shared" si="9"/>
        <v>0</v>
      </c>
      <c r="AO24">
        <f t="shared" si="9"/>
        <v>0</v>
      </c>
      <c r="AP24">
        <f t="shared" si="9"/>
        <v>-0.30108441757767596</v>
      </c>
      <c r="AQ24">
        <f t="shared" si="9"/>
        <v>-309.40305550261132</v>
      </c>
      <c r="AR24">
        <f t="shared" si="9"/>
        <v>-309.70413992018899</v>
      </c>
      <c r="AS24">
        <f t="shared" si="9"/>
        <v>10.148937372247993</v>
      </c>
      <c r="AT24">
        <f t="shared" si="9"/>
        <v>-6.3845509186187144</v>
      </c>
      <c r="AU24">
        <f t="shared" si="9"/>
        <v>-305.93975346655969</v>
      </c>
      <c r="AW24">
        <v>21</v>
      </c>
      <c r="AX24">
        <f>IF(Z24&gt;0, (R24*SUMPRODUCT(K24:$K$98, X24:$X$98)-K24*$AZ$3)/Z24, 0)</f>
        <v>-8415.9791839842437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25</v>
      </c>
      <c r="R25">
        <f t="shared" si="0"/>
        <v>100000</v>
      </c>
      <c r="S25">
        <f t="shared" si="1"/>
        <v>-11780.874441336999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-1095.0435702942978</v>
      </c>
      <c r="AC25">
        <f t="shared" si="2"/>
        <v>-1165.6504889787925</v>
      </c>
      <c r="AE25">
        <f t="shared" si="3"/>
        <v>0</v>
      </c>
      <c r="AF25">
        <f t="shared" si="4"/>
        <v>0</v>
      </c>
      <c r="AG25">
        <f t="shared" si="4"/>
        <v>-2.4736077419022728</v>
      </c>
      <c r="AH25">
        <f t="shared" si="5"/>
        <v>-2986.9356671183709</v>
      </c>
      <c r="AI25">
        <f t="shared" si="6"/>
        <v>-2989.4092748602734</v>
      </c>
      <c r="AJ25">
        <f t="shared" si="7"/>
        <v>70.606918684494758</v>
      </c>
      <c r="AK25">
        <f t="shared" si="22"/>
        <v>-76.65304992060085</v>
      </c>
      <c r="AL25">
        <f t="shared" si="8"/>
        <v>-2995.4554060963796</v>
      </c>
      <c r="AN25">
        <f t="shared" si="9"/>
        <v>0</v>
      </c>
      <c r="AO25">
        <f t="shared" si="9"/>
        <v>0</v>
      </c>
      <c r="AP25">
        <f t="shared" si="9"/>
        <v>-0.20442515360455582</v>
      </c>
      <c r="AQ25">
        <f t="shared" si="9"/>
        <v>-246.84786201713104</v>
      </c>
      <c r="AR25">
        <f t="shared" si="9"/>
        <v>-247.05228717073561</v>
      </c>
      <c r="AS25">
        <f t="shared" si="9"/>
        <v>5.835133013661336</v>
      </c>
      <c r="AT25">
        <f t="shared" si="9"/>
        <v>-6.3348004773893516</v>
      </c>
      <c r="AU25">
        <f t="shared" si="9"/>
        <v>-247.55195463446364</v>
      </c>
      <c r="AW25">
        <v>22</v>
      </c>
      <c r="AX25">
        <f>IF(Z25&gt;0, (R25*SUMPRODUCT(K25:$K$98, X25:$X$98)-K25*$AZ$3)/Z25, 0)</f>
        <v>-11780.874441336999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25</v>
      </c>
      <c r="R26">
        <f t="shared" si="0"/>
        <v>100000</v>
      </c>
      <c r="S26">
        <f t="shared" si="1"/>
        <v>-16626.478366948057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-1165.6504889787925</v>
      </c>
      <c r="AC26">
        <f t="shared" si="2"/>
        <v>-1199.2875145511769</v>
      </c>
      <c r="AE26">
        <f t="shared" si="3"/>
        <v>0</v>
      </c>
      <c r="AF26">
        <f t="shared" si="4"/>
        <v>0</v>
      </c>
      <c r="AG26">
        <f t="shared" si="4"/>
        <v>-1.8032795160869011</v>
      </c>
      <c r="AH26">
        <f t="shared" si="5"/>
        <v>-2582.3685935853955</v>
      </c>
      <c r="AI26">
        <f t="shared" si="6"/>
        <v>-2584.1718731014826</v>
      </c>
      <c r="AJ26">
        <f t="shared" si="7"/>
        <v>33.637025572384346</v>
      </c>
      <c r="AK26">
        <f t="shared" si="22"/>
        <v>-81.59553422851549</v>
      </c>
      <c r="AL26">
        <f t="shared" si="8"/>
        <v>-2632.130381757614</v>
      </c>
      <c r="AN26">
        <f t="shared" si="9"/>
        <v>0</v>
      </c>
      <c r="AO26">
        <f t="shared" si="9"/>
        <v>0</v>
      </c>
      <c r="AP26">
        <f t="shared" si="9"/>
        <v>-0.13306030911833067</v>
      </c>
      <c r="AQ26">
        <f t="shared" si="9"/>
        <v>-190.54769948564245</v>
      </c>
      <c r="AR26">
        <f t="shared" si="9"/>
        <v>-190.68075979476077</v>
      </c>
      <c r="AS26">
        <f t="shared" si="9"/>
        <v>2.4820073541316519</v>
      </c>
      <c r="AT26">
        <f t="shared" si="9"/>
        <v>-6.0207676681657549</v>
      </c>
      <c r="AU26">
        <f t="shared" si="9"/>
        <v>-194.21952010879491</v>
      </c>
      <c r="AW26">
        <v>23</v>
      </c>
      <c r="AX26">
        <f>IF(Z26&gt;0, (R26*SUMPRODUCT(K26:$K$98, X26:$X$98)-K26*$AZ$3)/Z26, 0)</f>
        <v>-16626.478366948057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25</v>
      </c>
      <c r="R27">
        <f t="shared" si="0"/>
        <v>100000</v>
      </c>
      <c r="S27">
        <f t="shared" si="1"/>
        <v>-23965.743605411266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-1199.2875145511769</v>
      </c>
      <c r="AC27">
        <f t="shared" si="2"/>
        <v>-1199.468395782581</v>
      </c>
      <c r="AE27">
        <f t="shared" si="3"/>
        <v>0</v>
      </c>
      <c r="AF27">
        <f t="shared" si="4"/>
        <v>0</v>
      </c>
      <c r="AG27">
        <f t="shared" si="4"/>
        <v>-1.2512321915934115</v>
      </c>
      <c r="AH27">
        <f t="shared" si="5"/>
        <v>-2136.0581173304822</v>
      </c>
      <c r="AI27">
        <f t="shared" si="6"/>
        <v>-2137.3093495220755</v>
      </c>
      <c r="AJ27">
        <f t="shared" si="7"/>
        <v>0.18088123140410062</v>
      </c>
      <c r="AK27">
        <f t="shared" si="22"/>
        <v>-83.950126018582381</v>
      </c>
      <c r="AL27">
        <f t="shared" si="8"/>
        <v>-2221.0785943092542</v>
      </c>
      <c r="AN27">
        <f t="shared" si="9"/>
        <v>0</v>
      </c>
      <c r="AO27">
        <f t="shared" si="9"/>
        <v>0</v>
      </c>
      <c r="AP27">
        <f t="shared" si="9"/>
        <v>-8.2433808547045115E-2</v>
      </c>
      <c r="AQ27">
        <f t="shared" si="9"/>
        <v>-140.72800162306007</v>
      </c>
      <c r="AR27">
        <f t="shared" si="9"/>
        <v>-140.81043543160709</v>
      </c>
      <c r="AS27">
        <f t="shared" si="9"/>
        <v>1.1916835979364446E-2</v>
      </c>
      <c r="AT27">
        <f t="shared" si="9"/>
        <v>-5.5308108776383644</v>
      </c>
      <c r="AU27">
        <f t="shared" si="9"/>
        <v>-146.32932947326611</v>
      </c>
      <c r="AW27">
        <v>24</v>
      </c>
      <c r="AX27">
        <f>IF(Z27&gt;0, (R27*SUMPRODUCT(K27:$K$98, X27:$X$98)-K27*$AZ$3)/Z27, 0)</f>
        <v>-23965.743605411266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25</v>
      </c>
      <c r="R28">
        <f t="shared" si="0"/>
        <v>100000</v>
      </c>
      <c r="S28">
        <f t="shared" si="1"/>
        <v>-35710.420361625991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-1199.468395782581</v>
      </c>
      <c r="AC28">
        <f t="shared" si="2"/>
        <v>-1170.226023964357</v>
      </c>
      <c r="AE28">
        <f t="shared" si="3"/>
        <v>0</v>
      </c>
      <c r="AF28">
        <f t="shared" si="4"/>
        <v>0</v>
      </c>
      <c r="AG28">
        <f t="shared" si="4"/>
        <v>-0.81924688376244126</v>
      </c>
      <c r="AH28">
        <f t="shared" si="5"/>
        <v>-1677.8919436601445</v>
      </c>
      <c r="AI28">
        <f t="shared" si="6"/>
        <v>-1678.7111905439069</v>
      </c>
      <c r="AJ28">
        <f t="shared" si="7"/>
        <v>-29.242371818224001</v>
      </c>
      <c r="AK28">
        <f t="shared" si="22"/>
        <v>-83.962787704780681</v>
      </c>
      <c r="AL28">
        <f t="shared" si="8"/>
        <v>-1791.9163500669115</v>
      </c>
      <c r="AN28">
        <f t="shared" si="9"/>
        <v>0</v>
      </c>
      <c r="AO28">
        <f t="shared" si="9"/>
        <v>0</v>
      </c>
      <c r="AP28">
        <f t="shared" si="9"/>
        <v>-4.8190810585536599E-2</v>
      </c>
      <c r="AQ28">
        <f t="shared" si="9"/>
        <v>-98.699152163477393</v>
      </c>
      <c r="AR28">
        <f t="shared" si="9"/>
        <v>-98.747342974062931</v>
      </c>
      <c r="AS28">
        <f t="shared" si="9"/>
        <v>-1.7201330017783734</v>
      </c>
      <c r="AT28">
        <f t="shared" si="9"/>
        <v>-4.938968800140108</v>
      </c>
      <c r="AU28">
        <f t="shared" si="9"/>
        <v>-105.4064447759814</v>
      </c>
      <c r="AW28">
        <v>25</v>
      </c>
      <c r="AX28">
        <f>IF(Z28&gt;0, (R28*SUMPRODUCT(K28:$K$98, X28:$X$98)-K28*$AZ$3)/Z28, 0)</f>
        <v>-35710.420361625991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25</v>
      </c>
      <c r="R29">
        <f t="shared" si="0"/>
        <v>100000</v>
      </c>
      <c r="S29">
        <f t="shared" si="1"/>
        <v>-55699.068917995668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-1170.226023964357</v>
      </c>
      <c r="AC29">
        <f t="shared" si="2"/>
        <v>-1117.1659141266878</v>
      </c>
      <c r="AE29">
        <f t="shared" si="3"/>
        <v>0</v>
      </c>
      <c r="AF29">
        <f t="shared" si="4"/>
        <v>0</v>
      </c>
      <c r="AG29">
        <f t="shared" si="4"/>
        <v>-0.50142934874345158</v>
      </c>
      <c r="AH29">
        <f t="shared" si="5"/>
        <v>-1238.500264725461</v>
      </c>
      <c r="AI29">
        <f t="shared" si="6"/>
        <v>-1239.0016940742044</v>
      </c>
      <c r="AJ29">
        <f t="shared" si="7"/>
        <v>-53.060109837669188</v>
      </c>
      <c r="AK29">
        <f t="shared" si="22"/>
        <v>-81.915821677504994</v>
      </c>
      <c r="AL29">
        <f t="shared" si="8"/>
        <v>-1373.9776255893785</v>
      </c>
      <c r="AN29">
        <f t="shared" si="9"/>
        <v>0</v>
      </c>
      <c r="AO29">
        <f t="shared" si="9"/>
        <v>0</v>
      </c>
      <c r="AP29">
        <f t="shared" si="9"/>
        <v>-2.6335475263779422E-2</v>
      </c>
      <c r="AQ29">
        <f t="shared" si="9"/>
        <v>-65.047036372315247</v>
      </c>
      <c r="AR29">
        <f t="shared" si="9"/>
        <v>-65.073371847579025</v>
      </c>
      <c r="AS29">
        <f t="shared" si="9"/>
        <v>-2.7867599166763073</v>
      </c>
      <c r="AT29">
        <f t="shared" si="9"/>
        <v>-4.3022852589425185</v>
      </c>
      <c r="AU29">
        <f t="shared" si="9"/>
        <v>-72.162417023197847</v>
      </c>
      <c r="AW29">
        <v>26</v>
      </c>
      <c r="AX29">
        <f>IF(Z29&gt;0, (R29*SUMPRODUCT(K29:$K$98, X29:$X$98)-K29*$AZ$3)/Z29, 0)</f>
        <v>-55699.068917995668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25</v>
      </c>
      <c r="R30">
        <f t="shared" si="0"/>
        <v>100000</v>
      </c>
      <c r="S30">
        <f t="shared" si="1"/>
        <v>-92343.161352919764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-1117.1659141266878</v>
      </c>
      <c r="AC30">
        <f t="shared" si="2"/>
        <v>-1046.7136094265509</v>
      </c>
      <c r="AE30">
        <f t="shared" si="3"/>
        <v>0</v>
      </c>
      <c r="AF30">
        <f t="shared" si="4"/>
        <v>0</v>
      </c>
      <c r="AG30">
        <f t="shared" si="4"/>
        <v>-0.28337604920904497</v>
      </c>
      <c r="AH30">
        <f t="shared" si="5"/>
        <v>-852.15602418788842</v>
      </c>
      <c r="AI30">
        <f t="shared" si="6"/>
        <v>-852.43940023709752</v>
      </c>
      <c r="AJ30">
        <f t="shared" si="7"/>
        <v>-70.452304700136892</v>
      </c>
      <c r="AK30">
        <f t="shared" si="22"/>
        <v>-78.201613988868147</v>
      </c>
      <c r="AL30">
        <f t="shared" si="8"/>
        <v>-1001.0933189261026</v>
      </c>
      <c r="AN30">
        <f t="shared" si="9"/>
        <v>0</v>
      </c>
      <c r="AO30">
        <f t="shared" si="9"/>
        <v>0</v>
      </c>
      <c r="AP30">
        <f t="shared" si="9"/>
        <v>-1.3288517388544455E-2</v>
      </c>
      <c r="AQ30">
        <f t="shared" si="9"/>
        <v>-39.960646557042274</v>
      </c>
      <c r="AR30">
        <f t="shared" si="9"/>
        <v>-39.97393507443082</v>
      </c>
      <c r="AS30">
        <f t="shared" si="9"/>
        <v>-3.3037607754216616</v>
      </c>
      <c r="AT30">
        <f t="shared" si="9"/>
        <v>-3.66715362926355</v>
      </c>
      <c r="AU30">
        <f t="shared" si="9"/>
        <v>-46.94484947911603</v>
      </c>
      <c r="AW30">
        <v>27</v>
      </c>
      <c r="AX30">
        <f>IF(Z30&gt;0, (R30*SUMPRODUCT(K30:$K$98, X30:$X$98)-K30*$AZ$3)/Z30, 0)</f>
        <v>-92343.161352919764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25</v>
      </c>
      <c r="R31">
        <f t="shared" si="0"/>
        <v>100000</v>
      </c>
      <c r="S31">
        <f t="shared" si="1"/>
        <v>-166284.42770073441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-1046.7136094265509</v>
      </c>
      <c r="AC31">
        <f t="shared" si="2"/>
        <v>-965.69270145461803</v>
      </c>
      <c r="AE31">
        <f t="shared" si="3"/>
        <v>0</v>
      </c>
      <c r="AF31">
        <f t="shared" si="4"/>
        <v>0</v>
      </c>
      <c r="AG31">
        <f t="shared" si="4"/>
        <v>-0.14518688171940483</v>
      </c>
      <c r="AH31">
        <f t="shared" si="5"/>
        <v>-541.42162799019877</v>
      </c>
      <c r="AI31">
        <f t="shared" si="6"/>
        <v>-541.56681487191815</v>
      </c>
      <c r="AJ31">
        <f t="shared" si="7"/>
        <v>-81.020907971932843</v>
      </c>
      <c r="AK31">
        <f t="shared" si="22"/>
        <v>-73.269952659858575</v>
      </c>
      <c r="AL31">
        <f t="shared" si="8"/>
        <v>-695.85767550370952</v>
      </c>
      <c r="AN31">
        <f t="shared" si="9"/>
        <v>0</v>
      </c>
      <c r="AO31">
        <f t="shared" si="9"/>
        <v>0</v>
      </c>
      <c r="AP31">
        <f t="shared" si="9"/>
        <v>-6.0788684194110583E-3</v>
      </c>
      <c r="AQ31">
        <f t="shared" si="9"/>
        <v>-22.668927088995087</v>
      </c>
      <c r="AR31">
        <f t="shared" si="9"/>
        <v>-22.675005957414495</v>
      </c>
      <c r="AS31">
        <f t="shared" si="9"/>
        <v>-3.3922860863865876</v>
      </c>
      <c r="AT31">
        <f t="shared" si="9"/>
        <v>-3.0677592633786017</v>
      </c>
      <c r="AU31">
        <f t="shared" si="9"/>
        <v>-29.135051307179683</v>
      </c>
      <c r="AW31">
        <v>28</v>
      </c>
      <c r="AX31">
        <f>IF(Z31&gt;0, (R31*SUMPRODUCT(K31:$K$98, X31:$X$98)-K31*$AZ$3)/Z31, 0)</f>
        <v>-166284.42770073441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25</v>
      </c>
      <c r="R32">
        <f t="shared" si="0"/>
        <v>100000</v>
      </c>
      <c r="S32">
        <f t="shared" si="1"/>
        <v>-334614.37653408042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-965.69270145461803</v>
      </c>
      <c r="AC32">
        <f t="shared" si="2"/>
        <v>-880.34238342845663</v>
      </c>
      <c r="AE32">
        <f t="shared" si="3"/>
        <v>0</v>
      </c>
      <c r="AF32">
        <f t="shared" si="4"/>
        <v>0</v>
      </c>
      <c r="AG32">
        <f t="shared" si="4"/>
        <v>-6.5772904959060685E-2</v>
      </c>
      <c r="AH32">
        <f t="shared" si="5"/>
        <v>-311.84843177260041</v>
      </c>
      <c r="AI32">
        <f t="shared" si="6"/>
        <v>-311.91420467755944</v>
      </c>
      <c r="AJ32">
        <f t="shared" si="7"/>
        <v>-85.350318026161403</v>
      </c>
      <c r="AK32">
        <f t="shared" si="22"/>
        <v>-67.598489101823262</v>
      </c>
      <c r="AL32">
        <f t="shared" si="8"/>
        <v>-464.86301180554409</v>
      </c>
      <c r="AN32">
        <f t="shared" si="9"/>
        <v>0</v>
      </c>
      <c r="AO32">
        <f t="shared" si="9"/>
        <v>0</v>
      </c>
      <c r="AP32">
        <f t="shared" si="9"/>
        <v>-2.4588065768946558E-3</v>
      </c>
      <c r="AQ32">
        <f t="shared" si="9"/>
        <v>-11.657915603910475</v>
      </c>
      <c r="AR32">
        <f t="shared" si="9"/>
        <v>-11.660374410487368</v>
      </c>
      <c r="AS32">
        <f t="shared" si="9"/>
        <v>-3.1906743883883517</v>
      </c>
      <c r="AT32">
        <f t="shared" si="9"/>
        <v>-2.527052890474589</v>
      </c>
      <c r="AU32">
        <f t="shared" si="9"/>
        <v>-17.378101689350309</v>
      </c>
      <c r="AW32">
        <v>29</v>
      </c>
      <c r="AX32">
        <f>IF(Z32&gt;0, (R32*SUMPRODUCT(K32:$K$98, X32:$X$98)-K32*$AZ$3)/Z32, 0)</f>
        <v>-334614.37653408042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25</v>
      </c>
      <c r="R33">
        <f t="shared" si="0"/>
        <v>100000</v>
      </c>
      <c r="S33">
        <f t="shared" si="1"/>
        <v>-783149.08051532728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-880.34238342845663</v>
      </c>
      <c r="AC33">
        <f t="shared" si="2"/>
        <v>-795.55454446526335</v>
      </c>
      <c r="AE33">
        <f t="shared" si="3"/>
        <v>0</v>
      </c>
      <c r="AF33">
        <f t="shared" si="4"/>
        <v>0</v>
      </c>
      <c r="AG33">
        <f t="shared" si="4"/>
        <v>-2.5396012210784087E-2</v>
      </c>
      <c r="AH33">
        <f t="shared" si="5"/>
        <v>-158.87665479474396</v>
      </c>
      <c r="AI33">
        <f t="shared" si="6"/>
        <v>-158.90205080695475</v>
      </c>
      <c r="AJ33">
        <f t="shared" si="7"/>
        <v>-84.787838963193281</v>
      </c>
      <c r="AK33">
        <f t="shared" si="22"/>
        <v>-61.623966839991972</v>
      </c>
      <c r="AL33">
        <f t="shared" si="8"/>
        <v>-305.31385661014002</v>
      </c>
      <c r="AN33">
        <f t="shared" si="9"/>
        <v>0</v>
      </c>
      <c r="AO33">
        <f t="shared" si="9"/>
        <v>0</v>
      </c>
      <c r="AP33">
        <f t="shared" si="9"/>
        <v>-8.4766616242498271E-4</v>
      </c>
      <c r="AQ33">
        <f t="shared" si="9"/>
        <v>-5.3029728900347441</v>
      </c>
      <c r="AR33">
        <f t="shared" si="9"/>
        <v>-5.3038205561971692</v>
      </c>
      <c r="AS33">
        <f t="shared" si="9"/>
        <v>-2.8300420348560889</v>
      </c>
      <c r="AT33">
        <f t="shared" si="9"/>
        <v>-2.0568800743637543</v>
      </c>
      <c r="AU33">
        <f t="shared" si="9"/>
        <v>-10.190742665417012</v>
      </c>
      <c r="AW33">
        <v>30</v>
      </c>
      <c r="AX33">
        <f>IF(Z33&gt;0, (R33*SUMPRODUCT(K33:$K$98, X33:$X$98)-K33*$AZ$3)/Z33, 0)</f>
        <v>-783149.08051532728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25</v>
      </c>
      <c r="R34">
        <f t="shared" si="0"/>
        <v>100000</v>
      </c>
      <c r="S34">
        <f t="shared" si="1"/>
        <v>-2241894.8202708298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-795.55454446526335</v>
      </c>
      <c r="AC34">
        <f t="shared" si="2"/>
        <v>-714.74523649181253</v>
      </c>
      <c r="AE34">
        <f t="shared" si="3"/>
        <v>0</v>
      </c>
      <c r="AF34">
        <f t="shared" si="4"/>
        <v>0</v>
      </c>
      <c r="AG34">
        <f t="shared" si="4"/>
        <v>-7.9703252582280868E-3</v>
      </c>
      <c r="AH34">
        <f t="shared" si="5"/>
        <v>-68.686907321792646</v>
      </c>
      <c r="AI34">
        <f t="shared" si="6"/>
        <v>-68.694877647050873</v>
      </c>
      <c r="AJ34">
        <f t="shared" si="7"/>
        <v>-80.809307973450814</v>
      </c>
      <c r="AK34">
        <f t="shared" si="22"/>
        <v>-55.688818112568441</v>
      </c>
      <c r="AL34">
        <f t="shared" si="8"/>
        <v>-205.19300373307013</v>
      </c>
      <c r="AN34">
        <f t="shared" si="9"/>
        <v>0</v>
      </c>
      <c r="AO34">
        <f t="shared" si="9"/>
        <v>0</v>
      </c>
      <c r="AP34">
        <f t="shared" si="9"/>
        <v>-2.3752938372081551E-4</v>
      </c>
      <c r="AQ34">
        <f t="shared" si="9"/>
        <v>-2.0469878251193556</v>
      </c>
      <c r="AR34">
        <f t="shared" si="9"/>
        <v>-2.0472253545030763</v>
      </c>
      <c r="AS34">
        <f t="shared" si="9"/>
        <v>-2.4082561877915851</v>
      </c>
      <c r="AT34">
        <f t="shared" si="9"/>
        <v>-1.6596224392177035</v>
      </c>
      <c r="AU34">
        <f t="shared" ref="AU34:AU69" si="23">AL34*$K34</f>
        <v>-6.1151039815123651</v>
      </c>
      <c r="AW34">
        <v>31</v>
      </c>
      <c r="AX34">
        <f>IF(Z34&gt;0, (R34*SUMPRODUCT(K34:$K$98, X34:$X$98)-K34*$AZ$3)/Z34, 0)</f>
        <v>-2241894.8202708298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25</v>
      </c>
      <c r="R35">
        <f t="shared" si="0"/>
        <v>100000</v>
      </c>
      <c r="S35">
        <f t="shared" si="1"/>
        <v>-8421970.3677965421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-714.74523649181253</v>
      </c>
      <c r="AC35">
        <f t="shared" si="2"/>
        <v>-639.90625926024825</v>
      </c>
      <c r="AE35">
        <f t="shared" si="3"/>
        <v>0</v>
      </c>
      <c r="AF35">
        <f t="shared" ref="AF35:AG69" si="24">-$Z35*P35</f>
        <v>0</v>
      </c>
      <c r="AG35">
        <f t="shared" si="24"/>
        <v>-1.8995146958337857E-3</v>
      </c>
      <c r="AH35">
        <f t="shared" si="5"/>
        <v>-23.964429239248084</v>
      </c>
      <c r="AI35">
        <f t="shared" ref="AI35:AI66" si="25">SUM(AE35:AH35)</f>
        <v>-23.966328753943916</v>
      </c>
      <c r="AJ35">
        <f t="shared" si="7"/>
        <v>-74.838977231564286</v>
      </c>
      <c r="AK35">
        <f t="shared" si="22"/>
        <v>-50.03216655442688</v>
      </c>
      <c r="AL35">
        <f t="shared" si="8"/>
        <v>-148.83747253993508</v>
      </c>
      <c r="AN35">
        <f t="shared" ref="AN35:AT69" si="26">AE35*$K35</f>
        <v>0</v>
      </c>
      <c r="AO35">
        <f t="shared" si="26"/>
        <v>0</v>
      </c>
      <c r="AP35">
        <f t="shared" si="26"/>
        <v>-5.0543572167030417E-5</v>
      </c>
      <c r="AQ35">
        <f t="shared" si="26"/>
        <v>-0.63766174663047603</v>
      </c>
      <c r="AR35">
        <f t="shared" si="26"/>
        <v>-0.63771229020264308</v>
      </c>
      <c r="AS35">
        <f t="shared" si="26"/>
        <v>-1.9913661394180173</v>
      </c>
      <c r="AT35">
        <f t="shared" si="26"/>
        <v>-1.3312897375645467</v>
      </c>
      <c r="AU35">
        <f t="shared" si="23"/>
        <v>-3.9603681671852069</v>
      </c>
      <c r="AW35">
        <v>32</v>
      </c>
      <c r="AX35">
        <f>IF(Z35&gt;0, (R35*SUMPRODUCT(K35:$K$98, X35:$X$98)-K35*$AZ$3)/Z35, 0)</f>
        <v>-8421970.3677965421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25</v>
      </c>
      <c r="R36">
        <f t="shared" si="0"/>
        <v>100000</v>
      </c>
      <c r="S36">
        <f t="shared" si="1"/>
        <v>-31858426.077896785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-639.90625926024825</v>
      </c>
      <c r="AC36">
        <f t="shared" si="2"/>
        <v>-571.8957379205541</v>
      </c>
      <c r="AE36">
        <f t="shared" si="3"/>
        <v>0</v>
      </c>
      <c r="AF36">
        <f t="shared" si="24"/>
        <v>0</v>
      </c>
      <c r="AG36">
        <f t="shared" si="24"/>
        <v>-4.4877902671825061E-4</v>
      </c>
      <c r="AH36">
        <f t="shared" si="5"/>
        <v>-5.7269620886287891</v>
      </c>
      <c r="AI36">
        <f t="shared" si="25"/>
        <v>-5.7274108676555073</v>
      </c>
      <c r="AJ36">
        <f t="shared" si="7"/>
        <v>-68.010521339694151</v>
      </c>
      <c r="AK36">
        <f t="shared" si="22"/>
        <v>-44.793438148217383</v>
      </c>
      <c r="AL36">
        <f t="shared" si="8"/>
        <v>-118.53137035556705</v>
      </c>
      <c r="AN36">
        <f t="shared" si="26"/>
        <v>0</v>
      </c>
      <c r="AO36">
        <f t="shared" si="26"/>
        <v>0</v>
      </c>
      <c r="AP36">
        <f t="shared" si="26"/>
        <v>-1.0661978544597877E-5</v>
      </c>
      <c r="AQ36">
        <f t="shared" si="26"/>
        <v>-0.13605971598360886</v>
      </c>
      <c r="AR36">
        <f t="shared" si="26"/>
        <v>-0.13607037796215346</v>
      </c>
      <c r="AS36">
        <f t="shared" si="26"/>
        <v>-1.6157767546164299</v>
      </c>
      <c r="AT36">
        <f t="shared" si="26"/>
        <v>-1.0641911676832907</v>
      </c>
      <c r="AU36">
        <f t="shared" si="23"/>
        <v>-2.8160383002618743</v>
      </c>
      <c r="AW36">
        <v>33</v>
      </c>
      <c r="AX36">
        <f>IF(Z36&gt;0, (R36*SUMPRODUCT(K36:$K$98, X36:$X$98)-K36*$AZ$3)/Z36, 0)</f>
        <v>-31858426.077896785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25</v>
      </c>
      <c r="R37">
        <f t="shared" si="0"/>
        <v>100000</v>
      </c>
      <c r="S37">
        <f t="shared" si="1"/>
        <v>-121571895.42502511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-571.8957379205541</v>
      </c>
      <c r="AC37">
        <f t="shared" si="2"/>
        <v>-510.73877702374784</v>
      </c>
      <c r="AE37">
        <f t="shared" si="3"/>
        <v>0</v>
      </c>
      <c r="AF37">
        <f t="shared" si="24"/>
        <v>0</v>
      </c>
      <c r="AG37">
        <f t="shared" si="24"/>
        <v>-1.0502813484114977E-4</v>
      </c>
      <c r="AH37">
        <f t="shared" si="5"/>
        <v>-1.3570524064396732</v>
      </c>
      <c r="AI37">
        <f t="shared" si="25"/>
        <v>-1.3571574345745143</v>
      </c>
      <c r="AJ37">
        <f t="shared" si="7"/>
        <v>-61.156960896806254</v>
      </c>
      <c r="AK37">
        <f t="shared" si="22"/>
        <v>-40.032701654438789</v>
      </c>
      <c r="AL37">
        <f t="shared" si="8"/>
        <v>-102.54681998581955</v>
      </c>
      <c r="AN37">
        <f t="shared" si="26"/>
        <v>0</v>
      </c>
      <c r="AO37">
        <f t="shared" si="26"/>
        <v>0</v>
      </c>
      <c r="AP37">
        <f t="shared" si="26"/>
        <v>-2.2278855787179564E-6</v>
      </c>
      <c r="AQ37">
        <f t="shared" si="26"/>
        <v>-2.878616753924209E-2</v>
      </c>
      <c r="AR37">
        <f t="shared" si="26"/>
        <v>-2.8788395424820808E-2</v>
      </c>
      <c r="AS37">
        <f t="shared" si="26"/>
        <v>-1.2972782143211967</v>
      </c>
      <c r="AT37">
        <f t="shared" si="26"/>
        <v>-0.84918463826798252</v>
      </c>
      <c r="AU37">
        <f t="shared" si="23"/>
        <v>-2.1752512480139998</v>
      </c>
      <c r="AW37">
        <v>34</v>
      </c>
      <c r="AX37">
        <f>IF(Z37&gt;0, (R37*SUMPRODUCT(K37:$K$98, X37:$X$98)-K37*$AZ$3)/Z37, 0)</f>
        <v>-121571895.42502511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25</v>
      </c>
      <c r="R38">
        <f t="shared" si="0"/>
        <v>100000</v>
      </c>
      <c r="S38">
        <f t="shared" si="1"/>
        <v>-468756931.99798626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-510.73877702374784</v>
      </c>
      <c r="AC38">
        <f t="shared" si="2"/>
        <v>-456.04165192986761</v>
      </c>
      <c r="AE38">
        <f t="shared" si="3"/>
        <v>0</v>
      </c>
      <c r="AF38">
        <f t="shared" si="24"/>
        <v>0</v>
      </c>
      <c r="AG38">
        <f t="shared" si="24"/>
        <v>-2.4321861758186582E-5</v>
      </c>
      <c r="AH38">
        <f t="shared" si="5"/>
        <v>-0.31862396693820677</v>
      </c>
      <c r="AI38">
        <f t="shared" si="25"/>
        <v>-0.31864828879996498</v>
      </c>
      <c r="AJ38">
        <f t="shared" si="7"/>
        <v>-54.697125093880231</v>
      </c>
      <c r="AK38">
        <f t="shared" si="22"/>
        <v>-35.751714391662354</v>
      </c>
      <c r="AL38">
        <f t="shared" si="8"/>
        <v>-90.767487774342555</v>
      </c>
      <c r="AN38">
        <f t="shared" si="26"/>
        <v>0</v>
      </c>
      <c r="AO38">
        <f t="shared" si="26"/>
        <v>0</v>
      </c>
      <c r="AP38">
        <f t="shared" si="26"/>
        <v>-4.6064464009529769E-7</v>
      </c>
      <c r="AQ38">
        <f t="shared" si="26"/>
        <v>-6.0345883072287273E-3</v>
      </c>
      <c r="AR38">
        <f t="shared" si="26"/>
        <v>-6.0350489518688228E-3</v>
      </c>
      <c r="AS38">
        <f t="shared" si="26"/>
        <v>-1.0359378633766447</v>
      </c>
      <c r="AT38">
        <f t="shared" si="26"/>
        <v>-0.67712068148705251</v>
      </c>
      <c r="AU38">
        <f t="shared" si="23"/>
        <v>-1.7190935938155663</v>
      </c>
      <c r="AW38">
        <v>35</v>
      </c>
      <c r="AX38">
        <f>IF(Z38&gt;0, (R38*SUMPRODUCT(K38:$K$98, X38:$X$98)-K38*$AZ$3)/Z38, 0)</f>
        <v>-468756931.99798626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25</v>
      </c>
      <c r="R39">
        <f t="shared" si="0"/>
        <v>100000</v>
      </c>
      <c r="S39">
        <f t="shared" si="1"/>
        <v>-1828808168.3096578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-456.04165192986761</v>
      </c>
      <c r="AC39">
        <f t="shared" si="2"/>
        <v>-407.1852657490503</v>
      </c>
      <c r="AE39">
        <f t="shared" si="3"/>
        <v>0</v>
      </c>
      <c r="AF39">
        <f t="shared" si="24"/>
        <v>0</v>
      </c>
      <c r="AG39">
        <f t="shared" si="24"/>
        <v>-5.5662654072324876E-6</v>
      </c>
      <c r="AH39">
        <f t="shared" si="5"/>
        <v>-7.4049510933488924E-2</v>
      </c>
      <c r="AI39">
        <f t="shared" si="25"/>
        <v>-7.405507719889616E-2</v>
      </c>
      <c r="AJ39">
        <f t="shared" si="7"/>
        <v>-48.85638618081731</v>
      </c>
      <c r="AK39">
        <f t="shared" si="22"/>
        <v>-31.922915635090735</v>
      </c>
      <c r="AL39">
        <f t="shared" si="8"/>
        <v>-80.853356893106948</v>
      </c>
      <c r="AN39">
        <f t="shared" si="26"/>
        <v>0</v>
      </c>
      <c r="AO39">
        <f t="shared" si="26"/>
        <v>0</v>
      </c>
      <c r="AP39">
        <f t="shared" si="26"/>
        <v>-9.4127190072647919E-8</v>
      </c>
      <c r="AQ39">
        <f t="shared" si="26"/>
        <v>-1.2521990743320679E-3</v>
      </c>
      <c r="AR39">
        <f t="shared" si="26"/>
        <v>-1.2522932015221406E-3</v>
      </c>
      <c r="AS39">
        <f t="shared" si="26"/>
        <v>-0.82617590284666864</v>
      </c>
      <c r="AT39">
        <f t="shared" si="26"/>
        <v>-0.53982592058097079</v>
      </c>
      <c r="AU39">
        <f t="shared" si="23"/>
        <v>-1.3672541166291616</v>
      </c>
      <c r="AW39">
        <v>36</v>
      </c>
      <c r="AX39">
        <f>IF(Z39&gt;0, (R39*SUMPRODUCT(K39:$K$98, X39:$X$98)-K39*$AZ$3)/Z39, 0)</f>
        <v>-1828808168.3096578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25</v>
      </c>
      <c r="R40">
        <f t="shared" si="0"/>
        <v>100000</v>
      </c>
      <c r="S40">
        <f t="shared" si="1"/>
        <v>-7219947139.5445919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-407.1852657490503</v>
      </c>
      <c r="AC40">
        <f t="shared" si="2"/>
        <v>-363.55935654712061</v>
      </c>
      <c r="AE40">
        <f t="shared" si="3"/>
        <v>0</v>
      </c>
      <c r="AF40">
        <f t="shared" si="24"/>
        <v>0</v>
      </c>
      <c r="AG40">
        <f t="shared" si="24"/>
        <v>-1.2588712545963758E-6</v>
      </c>
      <c r="AH40">
        <f t="shared" si="5"/>
        <v>-1.7006925994255146E-2</v>
      </c>
      <c r="AI40">
        <f t="shared" si="25"/>
        <v>-1.7008184865509743E-2</v>
      </c>
      <c r="AJ40">
        <f t="shared" si="7"/>
        <v>-43.625909201929687</v>
      </c>
      <c r="AK40">
        <f t="shared" si="22"/>
        <v>-28.502968602433523</v>
      </c>
      <c r="AL40">
        <f t="shared" si="8"/>
        <v>-72.145885989228717</v>
      </c>
      <c r="AN40">
        <f t="shared" si="26"/>
        <v>0</v>
      </c>
      <c r="AO40">
        <f t="shared" si="26"/>
        <v>0</v>
      </c>
      <c r="AP40">
        <f t="shared" si="26"/>
        <v>-1.9007039535305819E-8</v>
      </c>
      <c r="AQ40">
        <f t="shared" si="26"/>
        <v>-2.5677869247278179E-4</v>
      </c>
      <c r="AR40">
        <f t="shared" si="26"/>
        <v>-2.5679769951231712E-4</v>
      </c>
      <c r="AS40">
        <f t="shared" si="26"/>
        <v>-0.65868481620910524</v>
      </c>
      <c r="AT40">
        <f t="shared" si="26"/>
        <v>-0.43035143516223562</v>
      </c>
      <c r="AU40">
        <f t="shared" si="23"/>
        <v>-1.0892930490708532</v>
      </c>
      <c r="AW40">
        <v>37</v>
      </c>
      <c r="AX40">
        <f>IF(Z40&gt;0, (R40*SUMPRODUCT(K40:$K$98, X40:$X$98)-K40*$AZ$3)/Z40, 0)</f>
        <v>-7219947139.5445919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25</v>
      </c>
      <c r="R41">
        <f t="shared" si="0"/>
        <v>100000</v>
      </c>
      <c r="S41">
        <f t="shared" si="1"/>
        <v>-28875523818.074722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-363.55935654712061</v>
      </c>
      <c r="AC41">
        <f t="shared" si="2"/>
        <v>-324.60679064634519</v>
      </c>
      <c r="AE41">
        <f t="shared" si="3"/>
        <v>0</v>
      </c>
      <c r="AF41">
        <f t="shared" si="24"/>
        <v>0</v>
      </c>
      <c r="AG41">
        <f t="shared" si="24"/>
        <v>-2.8103974207660661E-7</v>
      </c>
      <c r="AH41">
        <f t="shared" si="5"/>
        <v>-3.8609711998952223E-3</v>
      </c>
      <c r="AI41">
        <f t="shared" si="25"/>
        <v>-3.8612522396372991E-3</v>
      </c>
      <c r="AJ41">
        <f t="shared" si="7"/>
        <v>-38.952565900775426</v>
      </c>
      <c r="AK41">
        <f t="shared" si="22"/>
        <v>-25.449154958298447</v>
      </c>
      <c r="AL41">
        <f t="shared" si="8"/>
        <v>-64.405582111313507</v>
      </c>
      <c r="AN41">
        <f t="shared" si="26"/>
        <v>0</v>
      </c>
      <c r="AO41">
        <f t="shared" si="26"/>
        <v>0</v>
      </c>
      <c r="AP41">
        <f t="shared" si="26"/>
        <v>-3.7886359571397067E-9</v>
      </c>
      <c r="AQ41">
        <f t="shared" si="26"/>
        <v>-5.2048917385558185E-5</v>
      </c>
      <c r="AR41">
        <f t="shared" si="26"/>
        <v>-5.2052706021515328E-5</v>
      </c>
      <c r="AS41">
        <f t="shared" si="26"/>
        <v>-0.52511111312614578</v>
      </c>
      <c r="AT41">
        <f t="shared" si="26"/>
        <v>-0.34307455181035562</v>
      </c>
      <c r="AU41">
        <f t="shared" si="23"/>
        <v>-0.86823771764252289</v>
      </c>
      <c r="AW41">
        <v>38</v>
      </c>
      <c r="AX41">
        <f>IF(Z41&gt;0, (R41*SUMPRODUCT(K41:$K$98, X41:$X$98)-K41*$AZ$3)/Z41, 0)</f>
        <v>-28875523818.074722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25</v>
      </c>
      <c r="R42">
        <f t="shared" si="0"/>
        <v>100000</v>
      </c>
      <c r="S42">
        <f t="shared" si="1"/>
        <v>-117086038404.07727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-324.60679064634519</v>
      </c>
      <c r="AC42">
        <f t="shared" si="2"/>
        <v>-289.82753673145191</v>
      </c>
      <c r="AE42">
        <f t="shared" si="3"/>
        <v>0</v>
      </c>
      <c r="AF42">
        <f t="shared" si="24"/>
        <v>0</v>
      </c>
      <c r="AG42">
        <f t="shared" si="24"/>
        <v>-6.1883453544483262E-8</v>
      </c>
      <c r="AH42">
        <f t="shared" si="5"/>
        <v>-8.6538356444542904E-4</v>
      </c>
      <c r="AI42">
        <f t="shared" si="25"/>
        <v>-8.654454478989735E-4</v>
      </c>
      <c r="AJ42">
        <f t="shared" si="7"/>
        <v>-34.779253914893275</v>
      </c>
      <c r="AK42">
        <f t="shared" si="22"/>
        <v>-22.722475345244167</v>
      </c>
      <c r="AL42">
        <f t="shared" si="8"/>
        <v>-57.502594705585338</v>
      </c>
      <c r="AN42">
        <f t="shared" si="26"/>
        <v>0</v>
      </c>
      <c r="AO42">
        <f t="shared" si="26"/>
        <v>0</v>
      </c>
      <c r="AP42">
        <f t="shared" si="26"/>
        <v>-7.4485486439388209E-10</v>
      </c>
      <c r="AQ42">
        <f t="shared" si="26"/>
        <v>-1.0416114819454147E-5</v>
      </c>
      <c r="AR42">
        <f t="shared" si="26"/>
        <v>-1.0416859674318541E-5</v>
      </c>
      <c r="AS42">
        <f t="shared" si="26"/>
        <v>-0.41861749748463462</v>
      </c>
      <c r="AT42">
        <f t="shared" si="26"/>
        <v>-0.27349711954600481</v>
      </c>
      <c r="AU42">
        <f t="shared" si="23"/>
        <v>-0.69212503389031366</v>
      </c>
      <c r="AW42">
        <v>39</v>
      </c>
      <c r="AX42">
        <f>IF(Z42&gt;0, (R42*SUMPRODUCT(K42:$K$98, X42:$X$98)-K42*$AZ$3)/Z42, 0)</f>
        <v>-117086038404.07727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25</v>
      </c>
      <c r="R43">
        <f t="shared" si="0"/>
        <v>100000</v>
      </c>
      <c r="S43">
        <f t="shared" si="1"/>
        <v>-481666325929.76099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-289.82753673145191</v>
      </c>
      <c r="AC43">
        <f t="shared" si="2"/>
        <v>-258.77459539416441</v>
      </c>
      <c r="AE43">
        <f t="shared" si="3"/>
        <v>0</v>
      </c>
      <c r="AF43">
        <f t="shared" si="24"/>
        <v>0</v>
      </c>
      <c r="AG43">
        <f t="shared" si="24"/>
        <v>-1.3431216874807034E-8</v>
      </c>
      <c r="AH43">
        <f t="shared" si="5"/>
        <v>-1.9133360853692557E-4</v>
      </c>
      <c r="AI43">
        <f t="shared" si="25"/>
        <v>-1.9134703975380037E-4</v>
      </c>
      <c r="AJ43">
        <f t="shared" si="7"/>
        <v>-31.052941337287507</v>
      </c>
      <c r="AK43">
        <f t="shared" si="22"/>
        <v>-20.287927571201635</v>
      </c>
      <c r="AL43">
        <f t="shared" si="8"/>
        <v>-51.341060255528895</v>
      </c>
      <c r="AN43">
        <f t="shared" si="26"/>
        <v>0</v>
      </c>
      <c r="AO43">
        <f t="shared" si="26"/>
        <v>0</v>
      </c>
      <c r="AP43">
        <f t="shared" si="26"/>
        <v>-1.4434257709618102E-10</v>
      </c>
      <c r="AQ43">
        <f t="shared" si="26"/>
        <v>-2.0562236764365017E-6</v>
      </c>
      <c r="AR43">
        <f t="shared" si="26"/>
        <v>-2.0563680190135975E-6</v>
      </c>
      <c r="AS43">
        <f t="shared" si="26"/>
        <v>-0.33371969351846276</v>
      </c>
      <c r="AT43">
        <f t="shared" si="26"/>
        <v>-0.21803026314471458</v>
      </c>
      <c r="AU43">
        <f t="shared" si="23"/>
        <v>-0.55175201303119636</v>
      </c>
      <c r="AW43">
        <v>40</v>
      </c>
      <c r="AX43">
        <f>IF(Z43&gt;0, (R43*SUMPRODUCT(K43:$K$98, X43:$X$98)-K43*$AZ$3)/Z43, 0)</f>
        <v>-481666325929.76099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25</v>
      </c>
      <c r="R44">
        <f t="shared" si="0"/>
        <v>100000</v>
      </c>
      <c r="S44">
        <f t="shared" si="1"/>
        <v>-2012856463589.0791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-258.77459539416441</v>
      </c>
      <c r="AC44">
        <f t="shared" si="2"/>
        <v>-231.04874767056458</v>
      </c>
      <c r="AE44">
        <f t="shared" si="3"/>
        <v>0</v>
      </c>
      <c r="AF44">
        <f t="shared" si="24"/>
        <v>0</v>
      </c>
      <c r="AG44">
        <f t="shared" si="24"/>
        <v>-2.8696624902228093E-9</v>
      </c>
      <c r="AH44">
        <f t="shared" si="5"/>
        <v>-4.1708968863344616E-5</v>
      </c>
      <c r="AI44">
        <f t="shared" si="25"/>
        <v>-4.1711838525834842E-5</v>
      </c>
      <c r="AJ44">
        <f t="shared" si="7"/>
        <v>-27.725847723599827</v>
      </c>
      <c r="AK44">
        <f t="shared" si="22"/>
        <v>-18.114221677591509</v>
      </c>
      <c r="AL44">
        <f t="shared" si="8"/>
        <v>-45.840111113029863</v>
      </c>
      <c r="AN44">
        <f t="shared" si="26"/>
        <v>0</v>
      </c>
      <c r="AO44">
        <f t="shared" si="26"/>
        <v>0</v>
      </c>
      <c r="AP44">
        <f t="shared" si="26"/>
        <v>-2.7535431815826368E-11</v>
      </c>
      <c r="AQ44">
        <f t="shared" si="26"/>
        <v>-4.0021238461247743E-7</v>
      </c>
      <c r="AR44">
        <f t="shared" si="26"/>
        <v>-4.0023992004429328E-7</v>
      </c>
      <c r="AS44">
        <f t="shared" si="26"/>
        <v>-0.26603936599871425</v>
      </c>
      <c r="AT44">
        <f t="shared" si="26"/>
        <v>-0.17381239696287695</v>
      </c>
      <c r="AU44">
        <f t="shared" si="23"/>
        <v>-0.43985216320151127</v>
      </c>
      <c r="AW44">
        <v>41</v>
      </c>
      <c r="AX44">
        <f>IF(Z44&gt;0, (R44*SUMPRODUCT(K44:$K$98, X44:$X$98)-K44*$AZ$3)/Z44, 0)</f>
        <v>-2012856463589.0791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25</v>
      </c>
      <c r="R45">
        <f t="shared" si="0"/>
        <v>100000</v>
      </c>
      <c r="S45">
        <f t="shared" si="1"/>
        <v>-8550909396978.6611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-231.04874767056458</v>
      </c>
      <c r="AC45">
        <f t="shared" si="2"/>
        <v>-206.29352505307736</v>
      </c>
      <c r="AE45">
        <f t="shared" si="3"/>
        <v>0</v>
      </c>
      <c r="AF45">
        <f t="shared" si="24"/>
        <v>0</v>
      </c>
      <c r="AG45">
        <f t="shared" si="24"/>
        <v>-6.0313329108003457E-10</v>
      </c>
      <c r="AH45">
        <f t="shared" si="5"/>
        <v>-8.9513302969621862E-6</v>
      </c>
      <c r="AI45">
        <f t="shared" si="25"/>
        <v>-8.9519334302532655E-6</v>
      </c>
      <c r="AJ45">
        <f t="shared" si="7"/>
        <v>-24.75522261748722</v>
      </c>
      <c r="AK45">
        <f t="shared" si="22"/>
        <v>-16.173412336939521</v>
      </c>
      <c r="AL45">
        <f t="shared" si="8"/>
        <v>-40.928643906360172</v>
      </c>
      <c r="AN45">
        <f t="shared" si="26"/>
        <v>0</v>
      </c>
      <c r="AO45">
        <f t="shared" si="26"/>
        <v>0</v>
      </c>
      <c r="AP45">
        <f t="shared" si="26"/>
        <v>-5.1672128158962733E-12</v>
      </c>
      <c r="AQ45">
        <f t="shared" si="26"/>
        <v>-7.6688568370943839E-8</v>
      </c>
      <c r="AR45">
        <f t="shared" si="26"/>
        <v>-7.6693735583759718E-8</v>
      </c>
      <c r="AS45">
        <f t="shared" si="26"/>
        <v>-0.21208496606179067</v>
      </c>
      <c r="AT45">
        <f t="shared" si="26"/>
        <v>-0.13856217977050617</v>
      </c>
      <c r="AU45">
        <f t="shared" si="23"/>
        <v>-0.35064722252603242</v>
      </c>
      <c r="AW45">
        <v>42</v>
      </c>
      <c r="AX45">
        <f>IF(Z45&gt;0, (R45*SUMPRODUCT(K45:$K$98, X45:$X$98)-K45*$AZ$3)/Z45, 0)</f>
        <v>-8550909396978.6611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25</v>
      </c>
      <c r="R46">
        <f t="shared" si="0"/>
        <v>100000</v>
      </c>
      <c r="S46">
        <f t="shared" si="1"/>
        <v>-36974024082148.453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-206.29352505307736</v>
      </c>
      <c r="AC46">
        <f t="shared" si="2"/>
        <v>-184.19064743539133</v>
      </c>
      <c r="AE46">
        <f t="shared" si="3"/>
        <v>0</v>
      </c>
      <c r="AF46">
        <f t="shared" si="24"/>
        <v>0</v>
      </c>
      <c r="AG46">
        <f t="shared" si="24"/>
        <v>-1.2454057409747902E-10</v>
      </c>
      <c r="AH46">
        <f t="shared" si="5"/>
        <v>-1.8902455362870209E-6</v>
      </c>
      <c r="AI46">
        <f t="shared" si="25"/>
        <v>-1.8903700768611183E-6</v>
      </c>
      <c r="AJ46">
        <f t="shared" si="7"/>
        <v>-22.102877617686033</v>
      </c>
      <c r="AK46">
        <f t="shared" si="22"/>
        <v>-14.440546753715417</v>
      </c>
      <c r="AL46">
        <f t="shared" si="8"/>
        <v>-36.543426261771529</v>
      </c>
      <c r="AN46">
        <f t="shared" si="26"/>
        <v>0</v>
      </c>
      <c r="AO46">
        <f t="shared" si="26"/>
        <v>0</v>
      </c>
      <c r="AP46">
        <f t="shared" si="26"/>
        <v>-9.526555206620663E-13</v>
      </c>
      <c r="AQ46">
        <f t="shared" si="26"/>
        <v>-1.4459166087842128E-8</v>
      </c>
      <c r="AR46">
        <f t="shared" si="26"/>
        <v>-1.446011874336279E-8</v>
      </c>
      <c r="AS46">
        <f t="shared" si="26"/>
        <v>-0.1690728386118211</v>
      </c>
      <c r="AT46">
        <f t="shared" si="26"/>
        <v>-0.11046092155909004</v>
      </c>
      <c r="AU46">
        <f t="shared" si="23"/>
        <v>-0.27953377463102991</v>
      </c>
      <c r="AW46">
        <v>43</v>
      </c>
      <c r="AX46">
        <f>IF(Z46&gt;0, (R46*SUMPRODUCT(K46:$K$98, X46:$X$98)-K46*$AZ$3)/Z46, 0)</f>
        <v>-36974024082148.453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25</v>
      </c>
      <c r="R47">
        <f t="shared" si="0"/>
        <v>100000</v>
      </c>
      <c r="S47">
        <f t="shared" si="1"/>
        <v>-162954921677656.16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-184.19064743539133</v>
      </c>
      <c r="AC47">
        <f t="shared" si="2"/>
        <v>-164.45593522273029</v>
      </c>
      <c r="AE47">
        <f t="shared" si="3"/>
        <v>0</v>
      </c>
      <c r="AF47">
        <f t="shared" si="24"/>
        <v>0</v>
      </c>
      <c r="AG47">
        <f t="shared" si="24"/>
        <v>-2.5230280486410121E-11</v>
      </c>
      <c r="AH47">
        <f t="shared" si="5"/>
        <v>-3.9225955148037648E-7</v>
      </c>
      <c r="AI47">
        <f t="shared" si="25"/>
        <v>-3.922847817608629E-7</v>
      </c>
      <c r="AJ47">
        <f t="shared" si="7"/>
        <v>-19.734712212661037</v>
      </c>
      <c r="AK47">
        <f t="shared" si="22"/>
        <v>-12.893345320477394</v>
      </c>
      <c r="AL47">
        <f t="shared" si="8"/>
        <v>-32.628057925423214</v>
      </c>
      <c r="AN47">
        <f t="shared" si="26"/>
        <v>0</v>
      </c>
      <c r="AO47">
        <f t="shared" si="26"/>
        <v>0</v>
      </c>
      <c r="AP47">
        <f t="shared" si="26"/>
        <v>-1.7231737934901263E-13</v>
      </c>
      <c r="AQ47">
        <f t="shared" si="26"/>
        <v>-2.6790482163733979E-9</v>
      </c>
      <c r="AR47">
        <f t="shared" si="26"/>
        <v>-2.6792205337527471E-9</v>
      </c>
      <c r="AS47">
        <f t="shared" si="26"/>
        <v>-0.13478383217041126</v>
      </c>
      <c r="AT47">
        <f t="shared" si="26"/>
        <v>-8.8058770407377265E-2</v>
      </c>
      <c r="AU47">
        <f t="shared" si="23"/>
        <v>-0.22284260525700908</v>
      </c>
      <c r="AW47">
        <v>44</v>
      </c>
      <c r="AX47">
        <f>IF(Z47&gt;0, (R47*SUMPRODUCT(K47:$K$98, X47:$X$98)-K47*$AZ$3)/Z47, 0)</f>
        <v>-162954921677656.16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25</v>
      </c>
      <c r="R48">
        <f t="shared" si="0"/>
        <v>100000</v>
      </c>
      <c r="S48">
        <f t="shared" si="1"/>
        <v>-732560076145567.75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-164.45593522273029</v>
      </c>
      <c r="AC48">
        <f t="shared" si="2"/>
        <v>-146.83565645119489</v>
      </c>
      <c r="AE48">
        <f t="shared" si="3"/>
        <v>0</v>
      </c>
      <c r="AF48">
        <f t="shared" si="24"/>
        <v>0</v>
      </c>
      <c r="AG48">
        <f t="shared" si="24"/>
        <v>-5.011044869650289E-12</v>
      </c>
      <c r="AH48">
        <f t="shared" si="5"/>
        <v>-7.9867731247582914E-8</v>
      </c>
      <c r="AI48">
        <f t="shared" si="25"/>
        <v>-7.9872742292452558E-8</v>
      </c>
      <c r="AJ48">
        <f t="shared" si="7"/>
        <v>-17.620278771535396</v>
      </c>
      <c r="AK48">
        <f t="shared" si="22"/>
        <v>-11.511915465591121</v>
      </c>
      <c r="AL48">
        <f t="shared" si="8"/>
        <v>-29.132194316999261</v>
      </c>
      <c r="AN48">
        <f t="shared" si="26"/>
        <v>0</v>
      </c>
      <c r="AO48">
        <f t="shared" si="26"/>
        <v>0</v>
      </c>
      <c r="AP48">
        <f t="shared" si="26"/>
        <v>-3.0557461365136975E-14</v>
      </c>
      <c r="AQ48">
        <f t="shared" si="26"/>
        <v>-4.8703517438060376E-10</v>
      </c>
      <c r="AR48">
        <f t="shared" si="26"/>
        <v>-4.8706573184196885E-10</v>
      </c>
      <c r="AS48">
        <f t="shared" si="26"/>
        <v>-0.10744884586150436</v>
      </c>
      <c r="AT48">
        <f t="shared" si="26"/>
        <v>-7.0199912638793285E-2</v>
      </c>
      <c r="AU48">
        <f t="shared" si="23"/>
        <v>-0.17764875898736338</v>
      </c>
      <c r="AW48">
        <v>45</v>
      </c>
      <c r="AX48">
        <f>IF(Z48&gt;0, (R48*SUMPRODUCT(K48:$K$98, X48:$X$98)-K48*$AZ$3)/Z48, 0)</f>
        <v>-732560076145567.75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25</v>
      </c>
      <c r="R49">
        <f t="shared" si="0"/>
        <v>100000</v>
      </c>
      <c r="S49">
        <f t="shared" si="1"/>
        <v>-3363548288026162.5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-146.83565645119489</v>
      </c>
      <c r="AC49">
        <f t="shared" si="2"/>
        <v>-131.10326468899046</v>
      </c>
      <c r="AE49">
        <f t="shared" si="3"/>
        <v>0</v>
      </c>
      <c r="AF49">
        <f t="shared" si="24"/>
        <v>0</v>
      </c>
      <c r="AG49">
        <f t="shared" si="24"/>
        <v>-9.7444167187745397E-13</v>
      </c>
      <c r="AH49">
        <f t="shared" si="5"/>
        <v>-1.5945970996305328E-8</v>
      </c>
      <c r="AI49">
        <f t="shared" si="25"/>
        <v>-1.5946945437977205E-8</v>
      </c>
      <c r="AJ49">
        <f t="shared" si="7"/>
        <v>-15.732391762204429</v>
      </c>
      <c r="AK49">
        <f t="shared" si="22"/>
        <v>-10.278495951583643</v>
      </c>
      <c r="AL49">
        <f t="shared" si="8"/>
        <v>-26.010887729735018</v>
      </c>
      <c r="AN49">
        <f t="shared" si="26"/>
        <v>0</v>
      </c>
      <c r="AO49">
        <f t="shared" si="26"/>
        <v>0</v>
      </c>
      <c r="AP49">
        <f t="shared" si="26"/>
        <v>-5.3055059437157759E-15</v>
      </c>
      <c r="AQ49">
        <f t="shared" si="26"/>
        <v>-8.6820428909014048E-11</v>
      </c>
      <c r="AR49">
        <f t="shared" si="26"/>
        <v>-8.682573441495777E-11</v>
      </c>
      <c r="AS49">
        <f t="shared" si="26"/>
        <v>-8.5657562081086477E-2</v>
      </c>
      <c r="AT49">
        <f t="shared" si="26"/>
        <v>-5.5962940561149969E-2</v>
      </c>
      <c r="AU49">
        <f t="shared" si="23"/>
        <v>-0.14162050272906218</v>
      </c>
      <c r="AW49">
        <v>46</v>
      </c>
      <c r="AX49">
        <f>IF(Z49&gt;0, (R49*SUMPRODUCT(K49:$K$98, X49:$X$98)-K49*$AZ$3)/Z49, 0)</f>
        <v>-3363548288026162.5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25</v>
      </c>
      <c r="R50">
        <f t="shared" si="0"/>
        <v>100000</v>
      </c>
      <c r="S50">
        <f t="shared" si="1"/>
        <v>-1.5783121558670708E+16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-131.10326468899046</v>
      </c>
      <c r="AC50">
        <f t="shared" si="2"/>
        <v>-117.05648632953131</v>
      </c>
      <c r="AE50">
        <f t="shared" si="3"/>
        <v>0</v>
      </c>
      <c r="AF50">
        <f t="shared" si="24"/>
        <v>0</v>
      </c>
      <c r="AG50">
        <f t="shared" si="24"/>
        <v>-1.8541402899039399E-13</v>
      </c>
      <c r="AH50">
        <f t="shared" si="5"/>
        <v>-3.1171329046731416E-9</v>
      </c>
      <c r="AI50">
        <f t="shared" si="25"/>
        <v>-3.1173183187021322E-9</v>
      </c>
      <c r="AJ50">
        <f t="shared" si="7"/>
        <v>-14.046778359459154</v>
      </c>
      <c r="AK50">
        <f t="shared" si="22"/>
        <v>-9.1772285282293335</v>
      </c>
      <c r="AL50">
        <f t="shared" si="8"/>
        <v>-23.224006890805803</v>
      </c>
      <c r="AN50">
        <f t="shared" si="26"/>
        <v>0</v>
      </c>
      <c r="AO50">
        <f t="shared" si="26"/>
        <v>0</v>
      </c>
      <c r="AP50">
        <f t="shared" si="26"/>
        <v>-9.0135428065318882E-16</v>
      </c>
      <c r="AQ50">
        <f t="shared" si="26"/>
        <v>-1.5153336035525166E-11</v>
      </c>
      <c r="AR50">
        <f t="shared" si="26"/>
        <v>-1.5154237389805817E-11</v>
      </c>
      <c r="AS50">
        <f t="shared" si="26"/>
        <v>-6.8285684058680587E-2</v>
      </c>
      <c r="AT50">
        <f t="shared" si="26"/>
        <v>-4.461331358524457E-2</v>
      </c>
      <c r="AU50">
        <f t="shared" si="23"/>
        <v>-0.11289899765907938</v>
      </c>
      <c r="AW50">
        <v>47</v>
      </c>
      <c r="AX50">
        <f>IF(Z50&gt;0, (R50*SUMPRODUCT(K50:$K$98, X50:$X$98)-K50*$AZ$3)/Z50, 0)</f>
        <v>-1.5783121558670708E+16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25</v>
      </c>
      <c r="R51">
        <f t="shared" si="0"/>
        <v>100000</v>
      </c>
      <c r="S51">
        <f t="shared" si="1"/>
        <v>-7.5697058607792864E+16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-117.05648632953131</v>
      </c>
      <c r="AC51">
        <f t="shared" si="2"/>
        <v>-104.51471993709475</v>
      </c>
      <c r="AE51">
        <f t="shared" si="3"/>
        <v>0</v>
      </c>
      <c r="AF51">
        <f t="shared" si="24"/>
        <v>0</v>
      </c>
      <c r="AG51">
        <f t="shared" si="24"/>
        <v>-3.4517431013605846E-14</v>
      </c>
      <c r="AH51">
        <f t="shared" si="5"/>
        <v>-5.9616983074753676E-10</v>
      </c>
      <c r="AI51">
        <f t="shared" si="25"/>
        <v>-5.9620434817855037E-10</v>
      </c>
      <c r="AJ51">
        <f t="shared" si="7"/>
        <v>-12.541766392436557</v>
      </c>
      <c r="AK51">
        <f t="shared" si="22"/>
        <v>-8.1939540430671922</v>
      </c>
      <c r="AL51">
        <f t="shared" si="8"/>
        <v>-20.735720436099953</v>
      </c>
      <c r="AN51">
        <f t="shared" si="26"/>
        <v>0</v>
      </c>
      <c r="AO51">
        <f t="shared" si="26"/>
        <v>0</v>
      </c>
      <c r="AP51">
        <f t="shared" si="26"/>
        <v>-1.4982123661047947E-16</v>
      </c>
      <c r="AQ51">
        <f t="shared" si="26"/>
        <v>-2.5876462601532854E-12</v>
      </c>
      <c r="AR51">
        <f t="shared" si="26"/>
        <v>-2.587796081389896E-12</v>
      </c>
      <c r="AS51">
        <f t="shared" si="26"/>
        <v>-5.4436929256233939E-2</v>
      </c>
      <c r="AT51">
        <f t="shared" si="26"/>
        <v>-3.5565460447443679E-2</v>
      </c>
      <c r="AU51">
        <f t="shared" si="23"/>
        <v>-9.0002389706265409E-2</v>
      </c>
      <c r="AW51">
        <v>48</v>
      </c>
      <c r="AX51">
        <f>IF(Z51&gt;0, (R51*SUMPRODUCT(K51:$K$98, X51:$X$98)-K51*$AZ$3)/Z51, 0)</f>
        <v>-7.5697058607792864E+16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25</v>
      </c>
      <c r="R52">
        <f t="shared" si="0"/>
        <v>100000</v>
      </c>
      <c r="S52">
        <f t="shared" si="1"/>
        <v>-3.7145202895073472E+17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-104.51471993709475</v>
      </c>
      <c r="AC52">
        <f t="shared" si="2"/>
        <v>-93.316714229551124</v>
      </c>
      <c r="AE52">
        <f t="shared" si="3"/>
        <v>0</v>
      </c>
      <c r="AF52">
        <f t="shared" si="24"/>
        <v>0</v>
      </c>
      <c r="AG52">
        <f t="shared" si="24"/>
        <v>-6.2805360421067738E-15</v>
      </c>
      <c r="AH52">
        <f t="shared" si="5"/>
        <v>-1.1156688264545205E-10</v>
      </c>
      <c r="AI52">
        <f t="shared" si="25"/>
        <v>-1.1157316318149416E-10</v>
      </c>
      <c r="AJ52">
        <f t="shared" si="7"/>
        <v>-11.198005707543629</v>
      </c>
      <c r="AK52">
        <f t="shared" si="22"/>
        <v>-7.3160303955966333</v>
      </c>
      <c r="AL52">
        <f t="shared" si="8"/>
        <v>-18.514036103251836</v>
      </c>
      <c r="AN52">
        <f t="shared" si="26"/>
        <v>0</v>
      </c>
      <c r="AO52">
        <f t="shared" si="26"/>
        <v>0</v>
      </c>
      <c r="AP52">
        <f t="shared" si="26"/>
        <v>-2.4339609230287538E-17</v>
      </c>
      <c r="AQ52">
        <f t="shared" si="26"/>
        <v>-4.3236664966590217E-13</v>
      </c>
      <c r="AR52">
        <f t="shared" si="26"/>
        <v>-4.3239098927513248E-13</v>
      </c>
      <c r="AS52">
        <f t="shared" si="26"/>
        <v>-4.3396786715790302E-2</v>
      </c>
      <c r="AT52">
        <f t="shared" si="26"/>
        <v>-2.8352567320988665E-2</v>
      </c>
      <c r="AU52">
        <f t="shared" si="23"/>
        <v>-7.174935403721136E-2</v>
      </c>
      <c r="AW52">
        <v>49</v>
      </c>
      <c r="AX52">
        <f>IF(Z52&gt;0, (R52*SUMPRODUCT(K52:$K$98, X52:$X$98)-K52*$AZ$3)/Z52, 0)</f>
        <v>-3.7145202895073472E+17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25</v>
      </c>
      <c r="R53">
        <f t="shared" si="0"/>
        <v>100000</v>
      </c>
      <c r="S53">
        <f t="shared" si="1"/>
        <v>-1.8667106676758666E+18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-93.316714229551124</v>
      </c>
      <c r="AC53">
        <f t="shared" si="2"/>
        <v>-83.318494847813866</v>
      </c>
      <c r="AE53">
        <f t="shared" si="3"/>
        <v>0</v>
      </c>
      <c r="AF53">
        <f t="shared" si="24"/>
        <v>0</v>
      </c>
      <c r="AG53">
        <f t="shared" si="24"/>
        <v>-1.1158463961577518E-15</v>
      </c>
      <c r="AH53">
        <f t="shared" si="5"/>
        <v>-2.0407537142111814E-11</v>
      </c>
      <c r="AI53">
        <f t="shared" si="25"/>
        <v>-2.0408652988507972E-11</v>
      </c>
      <c r="AJ53">
        <f t="shared" si="7"/>
        <v>-9.9982193817372575</v>
      </c>
      <c r="AK53">
        <f t="shared" si="22"/>
        <v>-6.5321699960685793</v>
      </c>
      <c r="AL53">
        <f t="shared" si="8"/>
        <v>-16.530389377826246</v>
      </c>
      <c r="AN53">
        <f t="shared" si="26"/>
        <v>0</v>
      </c>
      <c r="AO53">
        <f t="shared" si="26"/>
        <v>0</v>
      </c>
      <c r="AP53">
        <f t="shared" si="26"/>
        <v>-3.8610309382573391E-18</v>
      </c>
      <c r="AQ53">
        <f t="shared" si="26"/>
        <v>-7.0613780311201565E-14</v>
      </c>
      <c r="AR53">
        <f t="shared" si="26"/>
        <v>-7.0617641342139825E-14</v>
      </c>
      <c r="AS53">
        <f t="shared" si="26"/>
        <v>-3.4595652675221966E-2</v>
      </c>
      <c r="AT53">
        <f t="shared" si="26"/>
        <v>-2.2602493081145841E-2</v>
      </c>
      <c r="AU53">
        <f t="shared" si="23"/>
        <v>-5.7198145756438432E-2</v>
      </c>
      <c r="AW53">
        <v>50</v>
      </c>
      <c r="AX53">
        <f>IF(Z53&gt;0, (R53*SUMPRODUCT(K53:$K$98, X53:$X$98)-K53*$AZ$3)/Z53, 0)</f>
        <v>-1.8667106676758666E+18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25</v>
      </c>
      <c r="R54">
        <f t="shared" si="0"/>
        <v>100000</v>
      </c>
      <c r="S54">
        <f t="shared" si="1"/>
        <v>-9.6154558498839552E+18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-83.318494847813866</v>
      </c>
      <c r="AC54">
        <f t="shared" si="2"/>
        <v>-74.391513256976722</v>
      </c>
      <c r="AE54">
        <f t="shared" si="3"/>
        <v>0</v>
      </c>
      <c r="AF54">
        <f t="shared" si="24"/>
        <v>0</v>
      </c>
      <c r="AG54">
        <f t="shared" si="24"/>
        <v>-1.9341650156366358E-16</v>
      </c>
      <c r="AH54">
        <f t="shared" si="5"/>
        <v>-3.6450857225300437E-12</v>
      </c>
      <c r="AI54">
        <f t="shared" si="25"/>
        <v>-3.6452791390316072E-12</v>
      </c>
      <c r="AJ54">
        <f t="shared" si="7"/>
        <v>-8.9269815908371442</v>
      </c>
      <c r="AK54">
        <f t="shared" si="22"/>
        <v>-5.832294639346971</v>
      </c>
      <c r="AL54">
        <f t="shared" si="8"/>
        <v>-14.75927623018776</v>
      </c>
      <c r="AN54">
        <f t="shared" si="26"/>
        <v>0</v>
      </c>
      <c r="AO54">
        <f t="shared" si="26"/>
        <v>0</v>
      </c>
      <c r="AP54">
        <f t="shared" si="26"/>
        <v>-5.9755016067227751E-19</v>
      </c>
      <c r="AQ54">
        <f t="shared" si="26"/>
        <v>-1.1261301603292197E-14</v>
      </c>
      <c r="AR54">
        <f t="shared" si="26"/>
        <v>-1.1261899153452869E-14</v>
      </c>
      <c r="AS54">
        <f t="shared" si="26"/>
        <v>-2.7579442502569478E-2</v>
      </c>
      <c r="AT54">
        <f t="shared" si="26"/>
        <v>-1.8018569101678837E-2</v>
      </c>
      <c r="AU54">
        <f t="shared" si="23"/>
        <v>-4.5598011604259574E-2</v>
      </c>
      <c r="AW54">
        <v>51</v>
      </c>
      <c r="AX54">
        <f>IF(Z54&gt;0, (R54*SUMPRODUCT(K54:$K$98, X54:$X$98)-K54*$AZ$3)/Z54, 0)</f>
        <v>-9.6154558498839552E+18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25</v>
      </c>
      <c r="R55">
        <f t="shared" si="0"/>
        <v>100000</v>
      </c>
      <c r="S55">
        <f t="shared" si="1"/>
        <v>-5.0804316486151381E+19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-74.391513256976722</v>
      </c>
      <c r="AC55">
        <f t="shared" si="2"/>
        <v>-66.420993979443509</v>
      </c>
      <c r="AE55">
        <f t="shared" si="3"/>
        <v>0</v>
      </c>
      <c r="AF55">
        <f t="shared" si="24"/>
        <v>0</v>
      </c>
      <c r="AG55">
        <f t="shared" si="24"/>
        <v>-3.2684719809954061E-17</v>
      </c>
      <c r="AH55">
        <f t="shared" si="5"/>
        <v>-6.3519046695229158E-13</v>
      </c>
      <c r="AI55">
        <f t="shared" si="25"/>
        <v>-6.3522315167210158E-13</v>
      </c>
      <c r="AJ55">
        <f t="shared" si="7"/>
        <v>-7.9705192775332137</v>
      </c>
      <c r="AK55">
        <f t="shared" si="22"/>
        <v>-5.2074059279883711</v>
      </c>
      <c r="AL55">
        <f t="shared" si="8"/>
        <v>-13.17792520552222</v>
      </c>
      <c r="AN55">
        <f t="shared" si="26"/>
        <v>0</v>
      </c>
      <c r="AO55">
        <f t="shared" si="26"/>
        <v>0</v>
      </c>
      <c r="AP55">
        <f t="shared" si="26"/>
        <v>-9.0158688891917638E-20</v>
      </c>
      <c r="AQ55">
        <f t="shared" si="26"/>
        <v>-1.7521318839521679E-15</v>
      </c>
      <c r="AR55">
        <f t="shared" si="26"/>
        <v>-1.7522220426410599E-15</v>
      </c>
      <c r="AS55">
        <f t="shared" si="26"/>
        <v>-2.1986162709318913E-2</v>
      </c>
      <c r="AT55">
        <f t="shared" si="26"/>
        <v>-1.436429297008837E-2</v>
      </c>
      <c r="AU55">
        <f t="shared" si="23"/>
        <v>-3.6350455679409033E-2</v>
      </c>
      <c r="AW55">
        <v>52</v>
      </c>
      <c r="AX55">
        <f>IF(Z55&gt;0, (R55*SUMPRODUCT(K55:$K$98, X55:$X$98)-K55*$AZ$3)/Z55, 0)</f>
        <v>-5.0804316486151381E+19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25</v>
      </c>
      <c r="R56">
        <f t="shared" si="0"/>
        <v>100000</v>
      </c>
      <c r="S56">
        <f t="shared" si="1"/>
        <v>-2.7556117649373626E+20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-66.420993979443509</v>
      </c>
      <c r="AC56">
        <f t="shared" si="2"/>
        <v>-59.304458910217413</v>
      </c>
      <c r="AE56">
        <f t="shared" si="3"/>
        <v>0</v>
      </c>
      <c r="AF56">
        <f t="shared" si="24"/>
        <v>0</v>
      </c>
      <c r="AG56">
        <f t="shared" si="24"/>
        <v>-5.3803351096852945E-18</v>
      </c>
      <c r="AH56">
        <f t="shared" si="5"/>
        <v>-1.079101500086769E-13</v>
      </c>
      <c r="AI56">
        <f t="shared" si="25"/>
        <v>-1.0791553034378659E-13</v>
      </c>
      <c r="AJ56">
        <f t="shared" si="7"/>
        <v>-7.1165350692260958</v>
      </c>
      <c r="AK56">
        <f t="shared" si="22"/>
        <v>-4.649469578561046</v>
      </c>
      <c r="AL56">
        <f t="shared" si="8"/>
        <v>-11.76600464778725</v>
      </c>
      <c r="AN56">
        <f t="shared" si="26"/>
        <v>0</v>
      </c>
      <c r="AO56">
        <f t="shared" si="26"/>
        <v>0</v>
      </c>
      <c r="AP56">
        <f t="shared" si="26"/>
        <v>-1.3251166920028144E-20</v>
      </c>
      <c r="AQ56">
        <f t="shared" si="26"/>
        <v>-2.6577069661631052E-16</v>
      </c>
      <c r="AR56">
        <f t="shared" si="26"/>
        <v>-2.6578394778323053E-16</v>
      </c>
      <c r="AS56">
        <f t="shared" si="26"/>
        <v>-1.7527234302709624E-2</v>
      </c>
      <c r="AT56">
        <f t="shared" si="26"/>
        <v>-1.1451126411103612E-2</v>
      </c>
      <c r="AU56">
        <f t="shared" si="23"/>
        <v>-2.8978360713813503E-2</v>
      </c>
      <c r="AW56">
        <v>53</v>
      </c>
      <c r="AX56">
        <f>IF(Z56&gt;0, (R56*SUMPRODUCT(K56:$K$98, X56:$X$98)-K56*$AZ$3)/Z56, 0)</f>
        <v>-2.7556117649373626E+20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25</v>
      </c>
      <c r="R57">
        <f t="shared" si="0"/>
        <v>100000</v>
      </c>
      <c r="S57">
        <f t="shared" si="1"/>
        <v>-1.5357233761465454E+21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-59.304458910217413</v>
      </c>
      <c r="AC57">
        <f t="shared" si="2"/>
        <v>-52.950409741265545</v>
      </c>
      <c r="AE57">
        <f t="shared" si="3"/>
        <v>0</v>
      </c>
      <c r="AF57">
        <f t="shared" si="24"/>
        <v>0</v>
      </c>
      <c r="AG57">
        <f t="shared" si="24"/>
        <v>-8.6197831204030576E-19</v>
      </c>
      <c r="AH57">
        <f t="shared" si="5"/>
        <v>-1.7858213786192544E-14</v>
      </c>
      <c r="AI57">
        <f t="shared" si="25"/>
        <v>-1.7859075764504583E-14</v>
      </c>
      <c r="AJ57">
        <f t="shared" si="7"/>
        <v>-6.3540491689518674</v>
      </c>
      <c r="AK57">
        <f t="shared" si="22"/>
        <v>-4.1513121237152193</v>
      </c>
      <c r="AL57">
        <f t="shared" si="8"/>
        <v>-10.505361292667104</v>
      </c>
      <c r="AN57">
        <f t="shared" si="26"/>
        <v>0</v>
      </c>
      <c r="AO57">
        <f t="shared" si="26"/>
        <v>0</v>
      </c>
      <c r="AP57">
        <f t="shared" si="26"/>
        <v>-1.8954970577099396E-21</v>
      </c>
      <c r="AQ57">
        <f t="shared" si="26"/>
        <v>-3.9270351950688319E-17</v>
      </c>
      <c r="AR57">
        <f t="shared" si="26"/>
        <v>-3.927224744774603E-17</v>
      </c>
      <c r="AS57">
        <f t="shared" si="26"/>
        <v>-1.3972603876522331E-2</v>
      </c>
      <c r="AT57">
        <f t="shared" si="26"/>
        <v>-9.128767865994588E-3</v>
      </c>
      <c r="AU57">
        <f t="shared" si="23"/>
        <v>-2.3101371742516957E-2</v>
      </c>
      <c r="AW57">
        <v>54</v>
      </c>
      <c r="AX57">
        <f>IF(Z57&gt;0, (R57*SUMPRODUCT(K57:$K$98, X57:$X$98)-K57*$AZ$3)/Z57, 0)</f>
        <v>-1.5357233761465454E+21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25</v>
      </c>
      <c r="R58">
        <f t="shared" si="0"/>
        <v>100000</v>
      </c>
      <c r="S58">
        <f t="shared" si="1"/>
        <v>-8.8009767228506185E+21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-52.950409741265545</v>
      </c>
      <c r="AC58">
        <f t="shared" si="2"/>
        <v>-47.277151554701369</v>
      </c>
      <c r="AE58">
        <f t="shared" si="3"/>
        <v>0</v>
      </c>
      <c r="AF58">
        <f t="shared" si="24"/>
        <v>0</v>
      </c>
      <c r="AG58">
        <f t="shared" si="24"/>
        <v>-1.3429518405597031E-19</v>
      </c>
      <c r="AH58">
        <f t="shared" si="5"/>
        <v>-2.8762533794557293E-15</v>
      </c>
      <c r="AI58">
        <f t="shared" si="25"/>
        <v>-2.8763876746397854E-15</v>
      </c>
      <c r="AJ58">
        <f t="shared" si="7"/>
        <v>-5.6732581865641762</v>
      </c>
      <c r="AK58">
        <f t="shared" si="22"/>
        <v>-3.7065286818885887</v>
      </c>
      <c r="AL58">
        <f t="shared" si="8"/>
        <v>-9.3797868684527685</v>
      </c>
      <c r="AN58">
        <f t="shared" si="26"/>
        <v>0</v>
      </c>
      <c r="AO58">
        <f t="shared" si="26"/>
        <v>0</v>
      </c>
      <c r="AP58">
        <f t="shared" si="26"/>
        <v>-2.6367514402522162E-22</v>
      </c>
      <c r="AQ58">
        <f t="shared" si="26"/>
        <v>-5.6472354493735409E-18</v>
      </c>
      <c r="AR58">
        <f t="shared" si="26"/>
        <v>-5.6474991245175661E-18</v>
      </c>
      <c r="AS58">
        <f t="shared" si="26"/>
        <v>-1.1138874263809271E-2</v>
      </c>
      <c r="AT58">
        <f t="shared" si="26"/>
        <v>-7.2773978523553778E-3</v>
      </c>
      <c r="AU58">
        <f t="shared" si="23"/>
        <v>-1.8416272116164655E-2</v>
      </c>
      <c r="AW58">
        <v>55</v>
      </c>
      <c r="AX58">
        <f>IF(Z58&gt;0, (R58*SUMPRODUCT(K58:$K$98, X58:$X$98)-K58*$AZ$3)/Z58, 0)</f>
        <v>-8.8009767228506185E+21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25</v>
      </c>
      <c r="R59">
        <f t="shared" si="0"/>
        <v>100000</v>
      </c>
      <c r="S59">
        <f t="shared" si="1"/>
        <v>-5.1899570408143226E+22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-47.277151554701369</v>
      </c>
      <c r="AC59">
        <f t="shared" si="2"/>
        <v>-42.211742459554792</v>
      </c>
      <c r="AE59">
        <f t="shared" si="3"/>
        <v>0</v>
      </c>
      <c r="AF59">
        <f t="shared" si="24"/>
        <v>0</v>
      </c>
      <c r="AG59">
        <f t="shared" si="24"/>
        <v>-2.0333377582703275E-20</v>
      </c>
      <c r="AH59">
        <f t="shared" si="5"/>
        <v>-4.5047541853082931E-16</v>
      </c>
      <c r="AI59">
        <f t="shared" si="25"/>
        <v>-4.5049575190841201E-16</v>
      </c>
      <c r="AJ59">
        <f t="shared" si="7"/>
        <v>-5.0654090951465776</v>
      </c>
      <c r="AK59">
        <f t="shared" si="22"/>
        <v>-3.3094006088290961</v>
      </c>
      <c r="AL59">
        <f t="shared" si="8"/>
        <v>-8.374809703975675</v>
      </c>
      <c r="AN59">
        <f t="shared" si="26"/>
        <v>0</v>
      </c>
      <c r="AO59">
        <f t="shared" si="26"/>
        <v>0</v>
      </c>
      <c r="AP59">
        <f t="shared" si="26"/>
        <v>-3.5645134343467844E-23</v>
      </c>
      <c r="AQ59">
        <f t="shared" si="26"/>
        <v>-7.8969943614387647E-19</v>
      </c>
      <c r="AR59">
        <f t="shared" si="26"/>
        <v>-7.8973508127821991E-19</v>
      </c>
      <c r="AS59">
        <f t="shared" si="26"/>
        <v>-8.8798423659193649E-3</v>
      </c>
      <c r="AT59">
        <f t="shared" si="26"/>
        <v>-5.80149701240065E-3</v>
      </c>
      <c r="AU59">
        <f t="shared" si="23"/>
        <v>-1.4681339378320018E-2</v>
      </c>
      <c r="AW59">
        <v>56</v>
      </c>
      <c r="AX59">
        <f>IF(Z59&gt;0, (R59*SUMPRODUCT(K59:$K$98, X59:$X$98)-K59*$AZ$3)/Z59, 0)</f>
        <v>-5.1899570408143226E+22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25</v>
      </c>
      <c r="R60">
        <f t="shared" si="0"/>
        <v>100000</v>
      </c>
      <c r="S60">
        <f t="shared" si="1"/>
        <v>-3.1671613759256812E+23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-42.211742459554792</v>
      </c>
      <c r="AC60">
        <f t="shared" si="2"/>
        <v>-37.689055767459635</v>
      </c>
      <c r="AE60">
        <f t="shared" si="3"/>
        <v>0</v>
      </c>
      <c r="AF60">
        <f t="shared" si="24"/>
        <v>0</v>
      </c>
      <c r="AG60">
        <f t="shared" si="24"/>
        <v>-2.9749870068149023E-21</v>
      </c>
      <c r="AH60">
        <f t="shared" si="5"/>
        <v>-6.8620227200245357E-17</v>
      </c>
      <c r="AI60">
        <f t="shared" si="25"/>
        <v>-6.8623202187252171E-17</v>
      </c>
      <c r="AJ60">
        <f t="shared" si="7"/>
        <v>-4.5226866920951565</v>
      </c>
      <c r="AK60">
        <f t="shared" si="22"/>
        <v>-2.9548219721688356</v>
      </c>
      <c r="AL60">
        <f t="shared" si="8"/>
        <v>-7.4775086642639916</v>
      </c>
      <c r="AN60">
        <f t="shared" si="26"/>
        <v>0</v>
      </c>
      <c r="AO60">
        <f t="shared" si="26"/>
        <v>0</v>
      </c>
      <c r="AP60">
        <f t="shared" si="26"/>
        <v>-4.6564804196181851E-24</v>
      </c>
      <c r="AQ60">
        <f t="shared" si="26"/>
        <v>-1.0740508903593141E-19</v>
      </c>
      <c r="AR60">
        <f t="shared" si="26"/>
        <v>-1.0740974551635103E-19</v>
      </c>
      <c r="AS60">
        <f t="shared" si="26"/>
        <v>-7.0789559677290823E-3</v>
      </c>
      <c r="AT60">
        <f t="shared" si="26"/>
        <v>-4.6249178989163338E-3</v>
      </c>
      <c r="AU60">
        <f t="shared" si="23"/>
        <v>-1.1703873866645415E-2</v>
      </c>
      <c r="AW60">
        <v>57</v>
      </c>
      <c r="AX60">
        <f>IF(Z60&gt;0, (R60*SUMPRODUCT(K60:$K$98, X60:$X$98)-K60*$AZ$3)/Z60, 0)</f>
        <v>-3.1671613759256812E+23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25</v>
      </c>
      <c r="R61">
        <f t="shared" si="0"/>
        <v>100000</v>
      </c>
      <c r="S61">
        <f t="shared" si="1"/>
        <v>-2.0021310843557882E+24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-37.689055767459635</v>
      </c>
      <c r="AC61">
        <f t="shared" si="2"/>
        <v>-33.650942649517525</v>
      </c>
      <c r="AE61">
        <f t="shared" si="3"/>
        <v>0</v>
      </c>
      <c r="AF61">
        <f t="shared" si="24"/>
        <v>0</v>
      </c>
      <c r="AG61">
        <f t="shared" si="24"/>
        <v>-4.2018905395928602E-22</v>
      </c>
      <c r="AH61">
        <f t="shared" si="5"/>
        <v>-1.0100192331149869E-17</v>
      </c>
      <c r="AI61">
        <f t="shared" si="25"/>
        <v>-1.0100612520203829E-17</v>
      </c>
      <c r="AJ61">
        <f t="shared" si="7"/>
        <v>-4.0381131179421104</v>
      </c>
      <c r="AK61">
        <f t="shared" si="22"/>
        <v>-2.6382339037221749</v>
      </c>
      <c r="AL61">
        <f t="shared" si="8"/>
        <v>-6.6763470216642853</v>
      </c>
      <c r="AN61">
        <f t="shared" si="26"/>
        <v>0</v>
      </c>
      <c r="AO61">
        <f t="shared" si="26"/>
        <v>0</v>
      </c>
      <c r="AP61">
        <f t="shared" si="26"/>
        <v>-5.8721808154637376E-25</v>
      </c>
      <c r="AQ61">
        <f t="shared" si="26"/>
        <v>-1.411511201460737E-20</v>
      </c>
      <c r="AR61">
        <f t="shared" si="26"/>
        <v>-1.4115699232688917E-20</v>
      </c>
      <c r="AS61">
        <f t="shared" si="26"/>
        <v>-5.6433003569268912E-3</v>
      </c>
      <c r="AT61">
        <f t="shared" si="26"/>
        <v>-3.6869562331922306E-3</v>
      </c>
      <c r="AU61">
        <f t="shared" si="23"/>
        <v>-9.3302565901191223E-3</v>
      </c>
      <c r="AW61">
        <v>58</v>
      </c>
      <c r="AX61">
        <f>IF(Z61&gt;0, (R61*SUMPRODUCT(K61:$K$98, X61:$X$98)-K61*$AZ$3)/Z61, 0)</f>
        <v>-2.0021310843557882E+24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25</v>
      </c>
      <c r="R62">
        <f t="shared" si="0"/>
        <v>100000</v>
      </c>
      <c r="S62">
        <f t="shared" si="1"/>
        <v>-1.3124485954726789E+25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-33.650942649517525</v>
      </c>
      <c r="AC62">
        <f t="shared" si="2"/>
        <v>-30.04548450849779</v>
      </c>
      <c r="AE62">
        <f t="shared" si="3"/>
        <v>0</v>
      </c>
      <c r="AF62">
        <f t="shared" si="24"/>
        <v>0</v>
      </c>
      <c r="AG62">
        <f t="shared" si="24"/>
        <v>-5.7231735803101866E-23</v>
      </c>
      <c r="AH62">
        <f t="shared" si="5"/>
        <v>-1.4350217104663652E-18</v>
      </c>
      <c r="AI62">
        <f t="shared" si="25"/>
        <v>-1.4350789422021683E-18</v>
      </c>
      <c r="AJ62">
        <f t="shared" si="7"/>
        <v>-3.6054581410197351</v>
      </c>
      <c r="AK62">
        <f t="shared" si="22"/>
        <v>-2.3555659854662268</v>
      </c>
      <c r="AL62">
        <f t="shared" si="8"/>
        <v>-5.9610241264859614</v>
      </c>
      <c r="AN62">
        <f t="shared" si="26"/>
        <v>0</v>
      </c>
      <c r="AO62">
        <f t="shared" si="26"/>
        <v>0</v>
      </c>
      <c r="AP62">
        <f t="shared" si="26"/>
        <v>-7.141239203009432E-26</v>
      </c>
      <c r="AQ62">
        <f t="shared" si="26"/>
        <v>-1.7905857916328728E-21</v>
      </c>
      <c r="AR62">
        <f t="shared" si="26"/>
        <v>-1.790657204024903E-21</v>
      </c>
      <c r="AS62">
        <f t="shared" si="26"/>
        <v>-4.4988044937235979E-3</v>
      </c>
      <c r="AT62">
        <f t="shared" si="26"/>
        <v>-2.9392189358994174E-3</v>
      </c>
      <c r="AU62">
        <f t="shared" si="23"/>
        <v>-7.4380234296230145E-3</v>
      </c>
      <c r="AW62">
        <v>59</v>
      </c>
      <c r="AX62">
        <f>IF(Z62&gt;0, (R62*SUMPRODUCT(K62:$K$98, X62:$X$98)-K62*$AZ$3)/Z62, 0)</f>
        <v>-1.3124485954726789E+25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25</v>
      </c>
      <c r="R63">
        <f t="shared" si="0"/>
        <v>100000</v>
      </c>
      <c r="S63">
        <f t="shared" si="1"/>
        <v>-8.9310060343277633E+25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-30.04548450849779</v>
      </c>
      <c r="AC63">
        <f t="shared" si="2"/>
        <v>-26.826325454015883</v>
      </c>
      <c r="AE63">
        <f t="shared" si="3"/>
        <v>0</v>
      </c>
      <c r="AF63">
        <f t="shared" si="24"/>
        <v>0</v>
      </c>
      <c r="AG63">
        <f t="shared" si="24"/>
        <v>-7.509323515991527E-24</v>
      </c>
      <c r="AH63">
        <f t="shared" si="5"/>
        <v>-1.9660037971631726E-19</v>
      </c>
      <c r="AI63">
        <f t="shared" si="25"/>
        <v>-1.9660788903983324E-19</v>
      </c>
      <c r="AJ63">
        <f t="shared" si="7"/>
        <v>-3.2191590544819064</v>
      </c>
      <c r="AK63">
        <f t="shared" si="22"/>
        <v>-2.1031839155948453</v>
      </c>
      <c r="AL63">
        <f t="shared" si="8"/>
        <v>-5.3223429700767522</v>
      </c>
      <c r="AN63">
        <f t="shared" si="26"/>
        <v>0</v>
      </c>
      <c r="AO63">
        <f t="shared" si="26"/>
        <v>0</v>
      </c>
      <c r="AP63">
        <f t="shared" si="26"/>
        <v>-8.3660307157971336E-27</v>
      </c>
      <c r="AQ63">
        <f t="shared" si="26"/>
        <v>-2.1902969181464491E-22</v>
      </c>
      <c r="AR63">
        <f t="shared" si="26"/>
        <v>-2.1903805784536073E-22</v>
      </c>
      <c r="AS63">
        <f t="shared" si="26"/>
        <v>-3.5864193986954707E-3</v>
      </c>
      <c r="AT63">
        <f t="shared" si="26"/>
        <v>-2.3431273404810405E-3</v>
      </c>
      <c r="AU63">
        <f t="shared" si="23"/>
        <v>-5.9295467391765116E-3</v>
      </c>
      <c r="AW63">
        <v>60</v>
      </c>
      <c r="AX63">
        <f>IF(Z63&gt;0, (R63*SUMPRODUCT(K63:$K$98, X63:$X$98)-K63*$AZ$3)/Z63, 0)</f>
        <v>-8.9310060343277633E+25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25</v>
      </c>
      <c r="R64">
        <f t="shared" si="0"/>
        <v>100000</v>
      </c>
      <c r="S64">
        <f t="shared" si="1"/>
        <v>-6.3156378432540465E+26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-26.826325454015883</v>
      </c>
      <c r="AC64">
        <f t="shared" si="2"/>
        <v>-23.952076298228466</v>
      </c>
      <c r="AE64">
        <f t="shared" si="3"/>
        <v>0</v>
      </c>
      <c r="AF64">
        <f t="shared" si="24"/>
        <v>0</v>
      </c>
      <c r="AG64">
        <f t="shared" si="24"/>
        <v>-9.4812578288559221E-25</v>
      </c>
      <c r="AH64">
        <f t="shared" si="5"/>
        <v>-2.594441799178408E-20</v>
      </c>
      <c r="AI64">
        <f t="shared" si="25"/>
        <v>-2.5945366117566964E-20</v>
      </c>
      <c r="AJ64">
        <f t="shared" si="7"/>
        <v>-2.8742491557874175</v>
      </c>
      <c r="AK64">
        <f t="shared" si="22"/>
        <v>-1.8778427817811121</v>
      </c>
      <c r="AL64">
        <f t="shared" si="8"/>
        <v>-4.7520919375685295</v>
      </c>
      <c r="AN64">
        <f t="shared" si="26"/>
        <v>0</v>
      </c>
      <c r="AO64">
        <f t="shared" si="26"/>
        <v>0</v>
      </c>
      <c r="AP64">
        <f t="shared" si="26"/>
        <v>-9.4311917297214433E-28</v>
      </c>
      <c r="AQ64">
        <f t="shared" si="26"/>
        <v>-2.5807417624679862E-23</v>
      </c>
      <c r="AR64">
        <f t="shared" si="26"/>
        <v>-2.5808360743852833E-23</v>
      </c>
      <c r="AS64">
        <f t="shared" si="26"/>
        <v>-2.8590715869702423E-3</v>
      </c>
      <c r="AT64">
        <f t="shared" si="26"/>
        <v>-1.8679267701538908E-3</v>
      </c>
      <c r="AU64">
        <f t="shared" si="23"/>
        <v>-4.7269983571241328E-3</v>
      </c>
      <c r="AW64">
        <v>61</v>
      </c>
      <c r="AX64">
        <f>IF(Z64&gt;0, (R64*SUMPRODUCT(K64:$K$98, X64:$X$98)-K64*$AZ$3)/Z64, 0)</f>
        <v>-6.3156378432540465E+26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25</v>
      </c>
      <c r="R65">
        <f t="shared" si="0"/>
        <v>100000</v>
      </c>
      <c r="S65">
        <f t="shared" si="1"/>
        <v>-4.6474063368696437E+27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-23.952076298228466</v>
      </c>
      <c r="AC65">
        <f t="shared" si="2"/>
        <v>-21.385782409132556</v>
      </c>
      <c r="AE65">
        <f t="shared" si="3"/>
        <v>0</v>
      </c>
      <c r="AF65">
        <f t="shared" si="24"/>
        <v>0</v>
      </c>
      <c r="AG65">
        <f t="shared" si="24"/>
        <v>-1.1504149228071045E-25</v>
      </c>
      <c r="AH65">
        <f t="shared" si="5"/>
        <v>-3.2944121311041035E-21</v>
      </c>
      <c r="AI65">
        <f t="shared" si="25"/>
        <v>-3.2945271725963843E-21</v>
      </c>
      <c r="AJ65">
        <f t="shared" si="7"/>
        <v>-2.5662938890959097</v>
      </c>
      <c r="AK65">
        <f t="shared" si="22"/>
        <v>-1.6766453408759927</v>
      </c>
      <c r="AL65">
        <f t="shared" si="8"/>
        <v>-4.2429392299719026</v>
      </c>
      <c r="AN65">
        <f t="shared" si="26"/>
        <v>0</v>
      </c>
      <c r="AO65">
        <f t="shared" si="26"/>
        <v>0</v>
      </c>
      <c r="AP65">
        <f t="shared" si="26"/>
        <v>-1.0217322485029271E-28</v>
      </c>
      <c r="AQ65">
        <f t="shared" si="26"/>
        <v>-2.9259070336074822E-24</v>
      </c>
      <c r="AR65">
        <f t="shared" si="26"/>
        <v>-2.9260092068323325E-24</v>
      </c>
      <c r="AS65">
        <f t="shared" si="26"/>
        <v>-2.2792343646127577E-3</v>
      </c>
      <c r="AT65">
        <f t="shared" si="26"/>
        <v>-1.4890997848803335E-3</v>
      </c>
      <c r="AU65">
        <f t="shared" si="23"/>
        <v>-3.7683341494930914E-3</v>
      </c>
      <c r="AW65">
        <v>62</v>
      </c>
      <c r="AX65">
        <f>IF(Z65&gt;0, (R65*SUMPRODUCT(K65:$K$98, X65:$X$98)-K65*$AZ$3)/Z65, 0)</f>
        <v>-4.6474063368696437E+27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25</v>
      </c>
      <c r="R66">
        <f t="shared" si="0"/>
        <v>100000</v>
      </c>
      <c r="S66">
        <f t="shared" si="1"/>
        <v>-3.5644775175436439E+28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-21.385782409132556</v>
      </c>
      <c r="AC66">
        <f t="shared" si="2"/>
        <v>-19.09444857958264</v>
      </c>
      <c r="AE66">
        <f t="shared" si="3"/>
        <v>0</v>
      </c>
      <c r="AF66">
        <f t="shared" si="24"/>
        <v>0</v>
      </c>
      <c r="AG66">
        <f t="shared" si="24"/>
        <v>-1.3392179138179151E-26</v>
      </c>
      <c r="AH66">
        <f t="shared" si="5"/>
        <v>-4.0199559287889676E-22</v>
      </c>
      <c r="AI66">
        <f t="shared" si="25"/>
        <v>-4.0200898505803496E-22</v>
      </c>
      <c r="AJ66">
        <f t="shared" si="7"/>
        <v>-2.2913338295499166</v>
      </c>
      <c r="AK66">
        <f t="shared" si="22"/>
        <v>-1.4970047686392791</v>
      </c>
      <c r="AL66">
        <f t="shared" si="8"/>
        <v>-3.7883385981891955</v>
      </c>
      <c r="AN66">
        <f t="shared" si="26"/>
        <v>0</v>
      </c>
      <c r="AO66">
        <f t="shared" si="26"/>
        <v>0</v>
      </c>
      <c r="AP66">
        <f t="shared" si="26"/>
        <v>-1.0619787379019257E-29</v>
      </c>
      <c r="AQ66">
        <f t="shared" si="26"/>
        <v>-3.1877618120460078E-25</v>
      </c>
      <c r="AR66">
        <f t="shared" si="26"/>
        <v>-3.1878680099197981E-25</v>
      </c>
      <c r="AS66">
        <f t="shared" si="26"/>
        <v>-1.8169916809731782E-3</v>
      </c>
      <c r="AT66">
        <f t="shared" si="26"/>
        <v>-1.1871012315691433E-3</v>
      </c>
      <c r="AU66">
        <f t="shared" si="23"/>
        <v>-3.0040929125423215E-3</v>
      </c>
      <c r="AW66">
        <v>63</v>
      </c>
      <c r="AX66">
        <f>IF(Z66&gt;0, (R66*SUMPRODUCT(K66:$K$98, X66:$X$98)-K66*$AZ$3)/Z66, 0)</f>
        <v>-3.5644775175436439E+28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25</v>
      </c>
      <c r="R67">
        <f t="shared" ref="R67:R69" si="27">$C$6</f>
        <v>100000</v>
      </c>
      <c r="S67">
        <f t="shared" ref="S67:S69" si="28">AX67</f>
        <v>-2.8546395531461337E+29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-19.09444857958264</v>
      </c>
      <c r="AC67">
        <f t="shared" ref="AC67:AC69" si="29">S67*Z67</f>
        <v>-17.048614803198785</v>
      </c>
      <c r="AE67">
        <f t="shared" ref="AE67:AE69" si="30">$Z67*O67</f>
        <v>0</v>
      </c>
      <c r="AF67">
        <f t="shared" si="24"/>
        <v>0</v>
      </c>
      <c r="AG67">
        <f t="shared" si="24"/>
        <v>-1.493061951062201E-27</v>
      </c>
      <c r="AH67">
        <f t="shared" ref="AH67:AH69" si="31">-X67*R67</f>
        <v>-4.706078158294064E-23</v>
      </c>
      <c r="AI67">
        <f t="shared" ref="AI67:AI69" si="32">SUM(AE67:AH67)</f>
        <v>-4.7062274644891705E-23</v>
      </c>
      <c r="AJ67">
        <f t="shared" ref="AJ67:AJ69" si="33">AB67-AC67</f>
        <v>-2.045833776383855</v>
      </c>
      <c r="AK67">
        <f t="shared" si="22"/>
        <v>-1.336611400570785</v>
      </c>
      <c r="AL67">
        <f t="shared" ref="AL67:AL69" si="34">SUM(AI67:AK67)</f>
        <v>-3.38244517695464</v>
      </c>
      <c r="AN67">
        <f t="shared" si="26"/>
        <v>0</v>
      </c>
      <c r="AO67">
        <f t="shared" si="26"/>
        <v>0</v>
      </c>
      <c r="AP67">
        <f t="shared" si="26"/>
        <v>-1.0571202136218846E-30</v>
      </c>
      <c r="AQ67">
        <f t="shared" si="26"/>
        <v>-3.3320053092759122E-26</v>
      </c>
      <c r="AR67">
        <f t="shared" si="26"/>
        <v>-3.3321110212972747E-26</v>
      </c>
      <c r="AS67">
        <f t="shared" si="26"/>
        <v>-1.4484946436329551E-3</v>
      </c>
      <c r="AT67">
        <f t="shared" si="26"/>
        <v>-9.4634983384019717E-4</v>
      </c>
      <c r="AU67">
        <f t="shared" si="23"/>
        <v>-2.3948444774731523E-3</v>
      </c>
      <c r="AW67">
        <v>64</v>
      </c>
      <c r="AX67">
        <f>IF(Z67&gt;0, (R67*SUMPRODUCT(K67:$K$98, X67:$X$98)-K67*$AZ$3)/Z67, 0)</f>
        <v>-2.8546395531461337E+29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25</v>
      </c>
      <c r="R68">
        <f t="shared" si="27"/>
        <v>100000</v>
      </c>
      <c r="S68">
        <f t="shared" si="28"/>
        <v>-2.3918000904071909E+30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-17.048614803198785</v>
      </c>
      <c r="AC68">
        <f t="shared" si="29"/>
        <v>-15.221977502856058</v>
      </c>
      <c r="AE68">
        <f t="shared" si="30"/>
        <v>0</v>
      </c>
      <c r="AF68">
        <f t="shared" si="24"/>
        <v>0</v>
      </c>
      <c r="AG68">
        <f t="shared" si="24"/>
        <v>-1.5910587138853021E-28</v>
      </c>
      <c r="AH68">
        <f t="shared" si="31"/>
        <v>-5.2761018406521949E-24</v>
      </c>
      <c r="AI68">
        <f t="shared" si="32"/>
        <v>-5.2762609465235832E-24</v>
      </c>
      <c r="AJ68">
        <f t="shared" si="33"/>
        <v>-1.8266373003427265</v>
      </c>
      <c r="AK68">
        <f t="shared" si="22"/>
        <v>-1.193403036223915</v>
      </c>
      <c r="AL68">
        <f t="shared" si="34"/>
        <v>-3.0200403365666415</v>
      </c>
      <c r="AN68">
        <f t="shared" si="26"/>
        <v>0</v>
      </c>
      <c r="AO68">
        <f t="shared" si="26"/>
        <v>0</v>
      </c>
      <c r="AP68">
        <f t="shared" si="26"/>
        <v>-1.0058071831554527E-31</v>
      </c>
      <c r="AQ68">
        <f t="shared" si="26"/>
        <v>-3.3353521677580536E-27</v>
      </c>
      <c r="AR68">
        <f t="shared" si="26"/>
        <v>-3.3354527484763692E-27</v>
      </c>
      <c r="AS68">
        <f t="shared" si="26"/>
        <v>-1.1547310615696383E-3</v>
      </c>
      <c r="AT68">
        <f t="shared" si="26"/>
        <v>-7.5442429355883052E-4</v>
      </c>
      <c r="AU68">
        <f t="shared" si="23"/>
        <v>-1.9091553551284688E-3</v>
      </c>
      <c r="AW68">
        <v>65</v>
      </c>
      <c r="AX68">
        <f>IF(Z68&gt;0, (R68*SUMPRODUCT(K68:$K$98, X68:$X$98)-K68*$AZ$3)/Z68, 0)</f>
        <v>-2.3918000904071909E+30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-15.221977502856058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-6.3642348555412087E-25</v>
      </c>
      <c r="AI69">
        <f t="shared" si="32"/>
        <v>-6.3642348555412087E-25</v>
      </c>
      <c r="AJ69">
        <f t="shared" si="33"/>
        <v>-15.221977502856058</v>
      </c>
      <c r="AK69">
        <f t="shared" si="22"/>
        <v>-1.0655384251999243</v>
      </c>
      <c r="AL69">
        <f t="shared" si="34"/>
        <v>-16.287515928055981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-3.592168511269474E-28</v>
      </c>
      <c r="AR69">
        <f t="shared" si="26"/>
        <v>-3.592168511269474E-28</v>
      </c>
      <c r="AS69">
        <f t="shared" si="26"/>
        <v>-8.5917489700121918E-3</v>
      </c>
      <c r="AT69">
        <f t="shared" si="26"/>
        <v>-6.0142242790085353E-4</v>
      </c>
      <c r="AU69">
        <f t="shared" si="23"/>
        <v>-9.1931713979130445E-3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29608.950855950741</v>
      </c>
      <c r="AO71" s="8">
        <f t="shared" si="47"/>
        <v>-2960.8950855950743</v>
      </c>
      <c r="AP71" s="8">
        <f t="shared" si="47"/>
        <v>-1639.2503531997063</v>
      </c>
      <c r="AQ71" s="8">
        <f t="shared" si="47"/>
        <v>-24079.227464357842</v>
      </c>
      <c r="AR71" s="8">
        <f t="shared" si="47"/>
        <v>929.57795279812058</v>
      </c>
      <c r="AS71" s="8">
        <f t="shared" si="47"/>
        <v>-2033.9920690278004</v>
      </c>
      <c r="AT71" s="8">
        <f t="shared" si="47"/>
        <v>1186.4953735995496</v>
      </c>
      <c r="AU71" s="8">
        <f t="shared" si="47"/>
        <v>82.081257369867203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6058.800973340939</v>
      </c>
      <c r="K3">
        <v>1</v>
      </c>
      <c r="L3" s="2">
        <v>0</v>
      </c>
      <c r="O3">
        <f>$C$3</f>
        <v>6058.800973340939</v>
      </c>
      <c r="P3">
        <f>O3*C5</f>
        <v>605.88009733409388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6058.800973340939</v>
      </c>
      <c r="AF3">
        <f t="shared" ref="AF3:AG34" si="4">-$Z3*P3</f>
        <v>-605.88009733409388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3930.4882890068448</v>
      </c>
      <c r="AJ3">
        <f t="shared" ref="AJ3:AJ66" si="7">AB3-AC3</f>
        <v>0</v>
      </c>
      <c r="AL3">
        <f t="shared" ref="AL3:AL66" si="8">SUM(AI3:AK3)</f>
        <v>3930.4882890068448</v>
      </c>
      <c r="AN3">
        <f t="shared" ref="AN3:AU34" si="9">AE3*$K3</f>
        <v>6058.800973340939</v>
      </c>
      <c r="AO3">
        <f t="shared" si="9"/>
        <v>-605.88009733409388</v>
      </c>
      <c r="AP3">
        <f t="shared" si="9"/>
        <v>-1522.432587</v>
      </c>
      <c r="AQ3">
        <f t="shared" si="9"/>
        <v>0</v>
      </c>
      <c r="AR3">
        <f t="shared" si="9"/>
        <v>3930.4882890068448</v>
      </c>
      <c r="AS3">
        <f t="shared" si="9"/>
        <v>0</v>
      </c>
      <c r="AT3">
        <f t="shared" si="9"/>
        <v>0</v>
      </c>
      <c r="AU3">
        <f t="shared" si="9"/>
        <v>3930.4882890068448</v>
      </c>
      <c r="AW3">
        <v>0</v>
      </c>
      <c r="AX3">
        <f>IF(Z3&gt;0, (R3*SUMPRODUCT(K3:$K$98, X3:$X$98)-K3*$AZ$3)/Z3, 0)</f>
        <v>0</v>
      </c>
      <c r="AZ3">
        <f>C6*SUMPRODUCT(X4:X98, K4:K98)/1</f>
        <v>4269.9961260349583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250000</v>
      </c>
      <c r="S4">
        <f t="shared" si="1"/>
        <v>462.60998797015486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457.49958493231725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-457.49958493231725</v>
      </c>
      <c r="AK4">
        <f>G4*SUM(AB4, AE4:AF4)</f>
        <v>0</v>
      </c>
      <c r="AL4">
        <f t="shared" si="8"/>
        <v>-719.22283493231726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-233.68147321428566</v>
      </c>
      <c r="AR4">
        <f t="shared" si="9"/>
        <v>-233.68147321428566</v>
      </c>
      <c r="AS4">
        <f t="shared" si="9"/>
        <v>-408.4817722609975</v>
      </c>
      <c r="AT4">
        <f t="shared" si="9"/>
        <v>0</v>
      </c>
      <c r="AU4">
        <f t="shared" si="9"/>
        <v>-642.16324547528325</v>
      </c>
      <c r="AW4">
        <v>1</v>
      </c>
      <c r="AX4">
        <f>IF(Z4&gt;0, (R4*SUMPRODUCT(K4:$K$98, X4:$X$98)-K4*$AZ$3)/Z4, 0)</f>
        <v>462.60998797015486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25</v>
      </c>
      <c r="R5">
        <f t="shared" si="0"/>
        <v>250000</v>
      </c>
      <c r="S5">
        <f t="shared" si="1"/>
        <v>646.51180093440598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457.49958493231725</v>
      </c>
      <c r="AC5">
        <f t="shared" si="2"/>
        <v>632.2998839790298</v>
      </c>
      <c r="AE5">
        <f t="shared" si="3"/>
        <v>0</v>
      </c>
      <c r="AF5">
        <f t="shared" si="4"/>
        <v>0</v>
      </c>
      <c r="AG5">
        <f t="shared" si="4"/>
        <v>-24.450438610136906</v>
      </c>
      <c r="AH5">
        <f t="shared" si="5"/>
        <v>-261.50788113090294</v>
      </c>
      <c r="AI5">
        <f t="shared" si="6"/>
        <v>-285.95831974103987</v>
      </c>
      <c r="AJ5">
        <f t="shared" si="7"/>
        <v>-174.80029904671255</v>
      </c>
      <c r="AK5">
        <f>G5*SUM(AB5, AE5:AF5)</f>
        <v>32.024970945262211</v>
      </c>
      <c r="AL5">
        <f t="shared" si="8"/>
        <v>-428.7336478424902</v>
      </c>
      <c r="AN5">
        <f t="shared" si="9"/>
        <v>0</v>
      </c>
      <c r="AO5">
        <f t="shared" si="9"/>
        <v>0</v>
      </c>
      <c r="AP5">
        <f t="shared" si="9"/>
        <v>-19.491739963438221</v>
      </c>
      <c r="AQ5">
        <f t="shared" si="9"/>
        <v>-208.47248176889582</v>
      </c>
      <c r="AR5">
        <f t="shared" si="9"/>
        <v>-227.96422173233407</v>
      </c>
      <c r="AS5">
        <f t="shared" si="9"/>
        <v>-139.3497281941267</v>
      </c>
      <c r="AT5">
        <f t="shared" si="9"/>
        <v>25.530110766312347</v>
      </c>
      <c r="AU5">
        <f t="shared" si="9"/>
        <v>-341.78383916014843</v>
      </c>
      <c r="AW5">
        <v>2</v>
      </c>
      <c r="AX5">
        <f>IF(Z5&gt;0, (R5*SUMPRODUCT(K5:$K$98, X5:$X$98)-K5*$AZ$3)/Z5, 0)</f>
        <v>646.51180093440598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25</v>
      </c>
      <c r="R6">
        <f t="shared" si="0"/>
        <v>250000</v>
      </c>
      <c r="S6">
        <f t="shared" si="1"/>
        <v>815.2933099649249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632.2998839790298</v>
      </c>
      <c r="AC6">
        <f t="shared" si="2"/>
        <v>788.54327030031254</v>
      </c>
      <c r="AE6">
        <f t="shared" si="3"/>
        <v>0</v>
      </c>
      <c r="AF6">
        <f t="shared" si="4"/>
        <v>0</v>
      </c>
      <c r="AG6">
        <f t="shared" si="4"/>
        <v>-24.179741838377062</v>
      </c>
      <c r="AH6">
        <f t="shared" si="5"/>
        <v>-261.92385658477502</v>
      </c>
      <c r="AI6">
        <f t="shared" si="6"/>
        <v>-286.10359842315211</v>
      </c>
      <c r="AJ6">
        <f t="shared" si="7"/>
        <v>-156.24338632128274</v>
      </c>
      <c r="AK6">
        <f>G6*SUM(AB6, AE6:AF6)</f>
        <v>44.260991878532089</v>
      </c>
      <c r="AL6">
        <f t="shared" si="8"/>
        <v>-398.08599286590277</v>
      </c>
      <c r="AN6">
        <f t="shared" si="9"/>
        <v>0</v>
      </c>
      <c r="AO6">
        <f t="shared" si="9"/>
        <v>0</v>
      </c>
      <c r="AP6">
        <f t="shared" si="9"/>
        <v>-17.210662637784328</v>
      </c>
      <c r="AQ6">
        <f t="shared" si="9"/>
        <v>-186.43222754815548</v>
      </c>
      <c r="AR6">
        <f t="shared" si="9"/>
        <v>-203.64289018593982</v>
      </c>
      <c r="AS6">
        <f t="shared" si="9"/>
        <v>-111.21095623496913</v>
      </c>
      <c r="AT6">
        <f t="shared" si="9"/>
        <v>31.504099767768942</v>
      </c>
      <c r="AU6">
        <f t="shared" si="9"/>
        <v>-283.34974665314002</v>
      </c>
      <c r="AW6">
        <v>3</v>
      </c>
      <c r="AX6">
        <f>IF(Z6&gt;0, (R6*SUMPRODUCT(K6:$K$98, X6:$X$98)-K6*$AZ$3)/Z6, 0)</f>
        <v>815.2933099649249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25</v>
      </c>
      <c r="R7">
        <f t="shared" si="0"/>
        <v>250000</v>
      </c>
      <c r="S7">
        <f t="shared" si="1"/>
        <v>969.97544857781816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788.54327030031254</v>
      </c>
      <c r="AC7">
        <f t="shared" si="2"/>
        <v>927.75021068981505</v>
      </c>
      <c r="AE7">
        <f t="shared" si="3"/>
        <v>0</v>
      </c>
      <c r="AF7">
        <f t="shared" si="4"/>
        <v>0</v>
      </c>
      <c r="AG7">
        <f t="shared" si="4"/>
        <v>-23.911693127132395</v>
      </c>
      <c r="AH7">
        <f t="shared" si="5"/>
        <v>-262.51292860896342</v>
      </c>
      <c r="AI7">
        <f t="shared" si="6"/>
        <v>-286.42462173609579</v>
      </c>
      <c r="AJ7">
        <f t="shared" si="7"/>
        <v>-139.20694038950251</v>
      </c>
      <c r="AK7">
        <f>G7*SUM(AB7, AE7:AF7)</f>
        <v>55.19802892102188</v>
      </c>
      <c r="AL7">
        <f t="shared" si="8"/>
        <v>-370.43353320457641</v>
      </c>
      <c r="AN7">
        <f t="shared" si="9"/>
        <v>0</v>
      </c>
      <c r="AO7">
        <f t="shared" si="9"/>
        <v>0</v>
      </c>
      <c r="AP7">
        <f t="shared" si="9"/>
        <v>-15.196313267561189</v>
      </c>
      <c r="AQ7">
        <f t="shared" si="9"/>
        <v>-166.83171194599308</v>
      </c>
      <c r="AR7">
        <f t="shared" si="9"/>
        <v>-182.02802521355426</v>
      </c>
      <c r="AS7">
        <f t="shared" si="9"/>
        <v>-88.468527256952513</v>
      </c>
      <c r="AT7">
        <f t="shared" si="9"/>
        <v>35.079345271622124</v>
      </c>
      <c r="AU7">
        <f t="shared" si="9"/>
        <v>-235.41720719888463</v>
      </c>
      <c r="AW7">
        <v>4</v>
      </c>
      <c r="AX7">
        <f>IF(Z7&gt;0, (R7*SUMPRODUCT(K7:$K$98, X7:$X$98)-K7*$AZ$3)/Z7, 0)</f>
        <v>969.97544857781816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25</v>
      </c>
      <c r="R8">
        <f t="shared" si="0"/>
        <v>250000</v>
      </c>
      <c r="S8">
        <f t="shared" si="1"/>
        <v>1111.878906349305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927.75021068981505</v>
      </c>
      <c r="AC8">
        <f t="shared" si="2"/>
        <v>1051.6677558310162</v>
      </c>
      <c r="AE8">
        <f t="shared" si="3"/>
        <v>0</v>
      </c>
      <c r="AF8">
        <f t="shared" si="4"/>
        <v>0</v>
      </c>
      <c r="AG8">
        <f t="shared" si="4"/>
        <v>-23.646184621039723</v>
      </c>
      <c r="AH8">
        <f t="shared" si="5"/>
        <v>-263.91574821347291</v>
      </c>
      <c r="AI8">
        <f t="shared" si="6"/>
        <v>-287.56193283451262</v>
      </c>
      <c r="AJ8">
        <f t="shared" si="7"/>
        <v>-123.91754514120112</v>
      </c>
      <c r="AK8">
        <f>G8*SUM(AB8, AE8:AF8)</f>
        <v>64.942514748287053</v>
      </c>
      <c r="AL8">
        <f t="shared" si="8"/>
        <v>-346.53696322742667</v>
      </c>
      <c r="AN8">
        <f t="shared" si="9"/>
        <v>0</v>
      </c>
      <c r="AO8">
        <f t="shared" si="9"/>
        <v>0</v>
      </c>
      <c r="AP8">
        <f t="shared" si="9"/>
        <v>-13.417480189258068</v>
      </c>
      <c r="AQ8">
        <f t="shared" si="9"/>
        <v>-149.75288318339247</v>
      </c>
      <c r="AR8">
        <f t="shared" si="9"/>
        <v>-163.17036337265054</v>
      </c>
      <c r="AS8">
        <f t="shared" si="9"/>
        <v>-70.314143007839348</v>
      </c>
      <c r="AT8">
        <f t="shared" si="9"/>
        <v>36.850126946079286</v>
      </c>
      <c r="AU8">
        <f t="shared" si="9"/>
        <v>-196.63437943441059</v>
      </c>
      <c r="AW8">
        <v>5</v>
      </c>
      <c r="AX8">
        <f>IF(Z8&gt;0, (R8*SUMPRODUCT(K8:$K$98, X8:$X$98)-K8*$AZ$3)/Z8, 0)</f>
        <v>1111.878906349305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25</v>
      </c>
      <c r="R9">
        <f t="shared" si="0"/>
        <v>250000</v>
      </c>
      <c r="S9">
        <f t="shared" si="1"/>
        <v>1241.836221148382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1051.6677558310162</v>
      </c>
      <c r="AC9">
        <f t="shared" si="2"/>
        <v>1161.5124236183328</v>
      </c>
      <c r="AE9">
        <f t="shared" si="3"/>
        <v>0</v>
      </c>
      <c r="AF9">
        <f t="shared" si="4"/>
        <v>0</v>
      </c>
      <c r="AG9">
        <f t="shared" si="4"/>
        <v>-23.382963144371601</v>
      </c>
      <c r="AH9">
        <f t="shared" si="5"/>
        <v>-267.59630457722778</v>
      </c>
      <c r="AI9">
        <f t="shared" si="6"/>
        <v>-290.9792677215994</v>
      </c>
      <c r="AJ9">
        <f t="shared" si="7"/>
        <v>-109.84466778731667</v>
      </c>
      <c r="AK9">
        <f t="shared" ref="AK9:AK72" si="22">G9*SUM(AB9:AB9, AE9:AF9)</f>
        <v>73.616742908171133</v>
      </c>
      <c r="AL9">
        <f t="shared" si="8"/>
        <v>-327.20719260074492</v>
      </c>
      <c r="AN9">
        <f t="shared" si="9"/>
        <v>0</v>
      </c>
      <c r="AO9">
        <f t="shared" si="9"/>
        <v>0</v>
      </c>
      <c r="AP9">
        <f t="shared" si="9"/>
        <v>-11.846536834280954</v>
      </c>
      <c r="AQ9">
        <f t="shared" si="9"/>
        <v>-135.57261581086874</v>
      </c>
      <c r="AR9">
        <f t="shared" si="9"/>
        <v>-147.41915264514969</v>
      </c>
      <c r="AS9">
        <f t="shared" si="9"/>
        <v>-55.650727196438574</v>
      </c>
      <c r="AT9">
        <f t="shared" si="9"/>
        <v>37.29653299698932</v>
      </c>
      <c r="AU9">
        <f t="shared" si="9"/>
        <v>-165.77334684459893</v>
      </c>
      <c r="AW9">
        <v>6</v>
      </c>
      <c r="AX9">
        <f>IF(Z9&gt;0, (R9*SUMPRODUCT(K9:$K$98, X9:$X$98)-K9*$AZ$3)/Z9, 0)</f>
        <v>1241.836221148382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25</v>
      </c>
      <c r="R10">
        <f t="shared" si="0"/>
        <v>250000</v>
      </c>
      <c r="S10">
        <f t="shared" si="1"/>
        <v>1359.8836998501258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1161.5124236183328</v>
      </c>
      <c r="AC10">
        <f t="shared" si="2"/>
        <v>1257.7233354598825</v>
      </c>
      <c r="AE10">
        <f t="shared" si="3"/>
        <v>0</v>
      </c>
      <c r="AF10">
        <f t="shared" si="4"/>
        <v>0</v>
      </c>
      <c r="AG10">
        <f t="shared" si="4"/>
        <v>-23.121891519078019</v>
      </c>
      <c r="AH10">
        <f t="shared" si="5"/>
        <v>-272.41993849866117</v>
      </c>
      <c r="AI10">
        <f t="shared" si="6"/>
        <v>-295.54183001773919</v>
      </c>
      <c r="AJ10">
        <f t="shared" si="7"/>
        <v>-96.21091184154966</v>
      </c>
      <c r="AK10">
        <f t="shared" si="22"/>
        <v>81.30586965328331</v>
      </c>
      <c r="AL10">
        <f t="shared" si="8"/>
        <v>-310.44687220600554</v>
      </c>
      <c r="AN10">
        <f t="shared" si="9"/>
        <v>0</v>
      </c>
      <c r="AO10">
        <f t="shared" si="9"/>
        <v>0</v>
      </c>
      <c r="AP10">
        <f t="shared" si="9"/>
        <v>-10.459169485759716</v>
      </c>
      <c r="AQ10">
        <f t="shared" si="9"/>
        <v>-123.22894542199417</v>
      </c>
      <c r="AR10">
        <f t="shared" si="9"/>
        <v>-133.68811490775389</v>
      </c>
      <c r="AS10">
        <f t="shared" si="9"/>
        <v>-43.52093047837203</v>
      </c>
      <c r="AT10">
        <f t="shared" si="9"/>
        <v>36.778646339946448</v>
      </c>
      <c r="AU10">
        <f t="shared" si="9"/>
        <v>-140.43039904617947</v>
      </c>
      <c r="AW10">
        <v>7</v>
      </c>
      <c r="AX10">
        <f>IF(Z10&gt;0, (R10*SUMPRODUCT(K10:$K$98, X10:$X$98)-K10*$AZ$3)/Z10, 0)</f>
        <v>1359.8836998501258</v>
      </c>
    </row>
    <row r="11" spans="1:52" x14ac:dyDescent="0.25">
      <c r="A11" t="s">
        <v>33</v>
      </c>
      <c r="C11" s="12">
        <f>AU100</f>
        <v>-928.15047961631774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25</v>
      </c>
      <c r="R11">
        <f t="shared" si="0"/>
        <v>250000</v>
      </c>
      <c r="S11">
        <f t="shared" si="1"/>
        <v>1466.8294875960264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1257.7233354598825</v>
      </c>
      <c r="AC11">
        <f t="shared" si="2"/>
        <v>1341.4439682989762</v>
      </c>
      <c r="AE11">
        <f t="shared" si="3"/>
        <v>0</v>
      </c>
      <c r="AF11">
        <f t="shared" si="4"/>
        <v>0</v>
      </c>
      <c r="AG11">
        <f t="shared" si="4"/>
        <v>-22.862984069427466</v>
      </c>
      <c r="AH11">
        <f t="shared" si="5"/>
        <v>-276.88534459770483</v>
      </c>
      <c r="AI11">
        <f t="shared" si="6"/>
        <v>-299.74832866713228</v>
      </c>
      <c r="AJ11">
        <f t="shared" si="7"/>
        <v>-83.720632839093696</v>
      </c>
      <c r="AK11">
        <f t="shared" si="22"/>
        <v>88.04063348219178</v>
      </c>
      <c r="AL11">
        <f t="shared" si="8"/>
        <v>-295.42832802403422</v>
      </c>
      <c r="AN11">
        <f t="shared" si="9"/>
        <v>0</v>
      </c>
      <c r="AO11">
        <f t="shared" si="9"/>
        <v>0</v>
      </c>
      <c r="AP11">
        <f t="shared" si="9"/>
        <v>-9.2339758072012597</v>
      </c>
      <c r="AQ11">
        <f t="shared" si="9"/>
        <v>-111.82934675630102</v>
      </c>
      <c r="AR11">
        <f t="shared" si="9"/>
        <v>-121.06332256350228</v>
      </c>
      <c r="AS11">
        <f t="shared" si="9"/>
        <v>-33.813359439528746</v>
      </c>
      <c r="AT11">
        <f t="shared" si="9"/>
        <v>35.558135244136146</v>
      </c>
      <c r="AU11">
        <f t="shared" si="9"/>
        <v>-119.31854675889488</v>
      </c>
      <c r="AW11">
        <v>8</v>
      </c>
      <c r="AX11">
        <f>IF(Z11&gt;0, (R11*SUMPRODUCT(K11:$K$98, X11:$X$98)-K11*$AZ$3)/Z11, 0)</f>
        <v>1466.8294875960264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25</v>
      </c>
      <c r="R12">
        <f t="shared" si="0"/>
        <v>250000</v>
      </c>
      <c r="S12">
        <f t="shared" si="1"/>
        <v>1564.1746934040727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1341.4439682989762</v>
      </c>
      <c r="AC12">
        <f t="shared" si="2"/>
        <v>1414.3910307043611</v>
      </c>
      <c r="AE12">
        <f t="shared" si="3"/>
        <v>0</v>
      </c>
      <c r="AF12">
        <f t="shared" si="4"/>
        <v>0</v>
      </c>
      <c r="AG12">
        <f t="shared" si="4"/>
        <v>-22.606027265826981</v>
      </c>
      <c r="AH12">
        <f t="shared" si="5"/>
        <v>-283.26962906211793</v>
      </c>
      <c r="AI12">
        <f t="shared" si="6"/>
        <v>-305.87565632794491</v>
      </c>
      <c r="AJ12">
        <f t="shared" si="7"/>
        <v>-72.947062405384941</v>
      </c>
      <c r="AK12">
        <f t="shared" si="22"/>
        <v>93.901077780928347</v>
      </c>
      <c r="AL12">
        <f t="shared" si="8"/>
        <v>-284.9216409524015</v>
      </c>
      <c r="AN12">
        <f t="shared" si="9"/>
        <v>0</v>
      </c>
      <c r="AO12">
        <f t="shared" si="9"/>
        <v>0</v>
      </c>
      <c r="AP12">
        <f t="shared" si="9"/>
        <v>-8.1519600570641373</v>
      </c>
      <c r="AQ12">
        <f t="shared" si="9"/>
        <v>-102.14986801261314</v>
      </c>
      <c r="AR12">
        <f t="shared" si="9"/>
        <v>-110.30182806967727</v>
      </c>
      <c r="AS12">
        <f t="shared" si="9"/>
        <v>-26.305441996338711</v>
      </c>
      <c r="AT12">
        <f t="shared" si="9"/>
        <v>33.861670004377821</v>
      </c>
      <c r="AU12">
        <f t="shared" si="9"/>
        <v>-102.74560006163817</v>
      </c>
      <c r="AW12">
        <v>9</v>
      </c>
      <c r="AX12">
        <f>IF(Z12&gt;0, (R12*SUMPRODUCT(K12:$K$98, X12:$X$98)-K12*$AZ$3)/Z12, 0)</f>
        <v>1564.1746934040727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25</v>
      </c>
      <c r="R13">
        <f t="shared" si="0"/>
        <v>250000</v>
      </c>
      <c r="S13">
        <f t="shared" si="1"/>
        <v>1652.299040550479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1414.3910307043611</v>
      </c>
      <c r="AC13">
        <f t="shared" si="2"/>
        <v>1477.2200994432533</v>
      </c>
      <c r="AE13">
        <f t="shared" si="3"/>
        <v>0</v>
      </c>
      <c r="AF13">
        <f t="shared" si="4"/>
        <v>0</v>
      </c>
      <c r="AG13">
        <f t="shared" si="4"/>
        <v>-22.350979804344366</v>
      </c>
      <c r="AH13">
        <f t="shared" si="5"/>
        <v>-289.8718882434282</v>
      </c>
      <c r="AI13">
        <f t="shared" si="6"/>
        <v>-312.22286804777258</v>
      </c>
      <c r="AJ13">
        <f t="shared" si="7"/>
        <v>-62.829068738892147</v>
      </c>
      <c r="AK13">
        <f t="shared" si="22"/>
        <v>99.007372149305283</v>
      </c>
      <c r="AL13">
        <f t="shared" si="8"/>
        <v>-276.04456463735943</v>
      </c>
      <c r="AN13">
        <f t="shared" si="9"/>
        <v>0</v>
      </c>
      <c r="AO13">
        <f t="shared" si="9"/>
        <v>0</v>
      </c>
      <c r="AP13">
        <f t="shared" si="9"/>
        <v>-7.1964173085780381</v>
      </c>
      <c r="AQ13">
        <f t="shared" si="9"/>
        <v>-93.330990054393112</v>
      </c>
      <c r="AR13">
        <f t="shared" si="9"/>
        <v>-100.52740736297115</v>
      </c>
      <c r="AS13">
        <f t="shared" si="9"/>
        <v>-20.229278613840425</v>
      </c>
      <c r="AT13">
        <f t="shared" si="9"/>
        <v>31.87772405725136</v>
      </c>
      <c r="AU13">
        <f t="shared" si="9"/>
        <v>-88.878961919560211</v>
      </c>
      <c r="AW13">
        <v>10</v>
      </c>
      <c r="AX13">
        <f>IF(Z13&gt;0, (R13*SUMPRODUCT(K13:$K$98, X13:$X$98)-K13*$AZ$3)/Z13, 0)</f>
        <v>1652.299040550479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25</v>
      </c>
      <c r="R14">
        <f t="shared" si="0"/>
        <v>250000</v>
      </c>
      <c r="S14">
        <f t="shared" si="1"/>
        <v>1732.2991136086862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1477.2200994432533</v>
      </c>
      <c r="AC14">
        <f t="shared" si="2"/>
        <v>1531.1917314884192</v>
      </c>
      <c r="AE14">
        <f t="shared" si="3"/>
        <v>0</v>
      </c>
      <c r="AF14">
        <f t="shared" si="4"/>
        <v>0</v>
      </c>
      <c r="AG14">
        <f t="shared" si="4"/>
        <v>-22.097681045086308</v>
      </c>
      <c r="AH14">
        <f t="shared" si="5"/>
        <v>-297.88961214613886</v>
      </c>
      <c r="AI14">
        <f t="shared" si="6"/>
        <v>-319.98729319122515</v>
      </c>
      <c r="AJ14">
        <f t="shared" si="7"/>
        <v>-53.971632045165961</v>
      </c>
      <c r="AK14">
        <f t="shared" si="22"/>
        <v>103.40540696102774</v>
      </c>
      <c r="AL14">
        <f t="shared" si="8"/>
        <v>-270.55351827536339</v>
      </c>
      <c r="AN14">
        <f t="shared" si="9"/>
        <v>0</v>
      </c>
      <c r="AO14">
        <f t="shared" si="9"/>
        <v>0</v>
      </c>
      <c r="AP14">
        <f t="shared" si="9"/>
        <v>-6.3525552564601009</v>
      </c>
      <c r="AQ14">
        <f t="shared" si="9"/>
        <v>-85.63614515128522</v>
      </c>
      <c r="AR14">
        <f t="shared" si="9"/>
        <v>-91.988700407745313</v>
      </c>
      <c r="AS14">
        <f t="shared" si="9"/>
        <v>-15.515554512200188</v>
      </c>
      <c r="AT14">
        <f t="shared" si="9"/>
        <v>29.726583535910883</v>
      </c>
      <c r="AU14">
        <f t="shared" si="9"/>
        <v>-77.777671384034619</v>
      </c>
      <c r="AW14">
        <v>11</v>
      </c>
      <c r="AX14">
        <f>IF(Z14&gt;0, (R14*SUMPRODUCT(K14:$K$98, X14:$X$98)-K14*$AZ$3)/Z14, 0)</f>
        <v>1732.2991136086862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25</v>
      </c>
      <c r="R15">
        <f t="shared" si="0"/>
        <v>250000</v>
      </c>
      <c r="S15">
        <f t="shared" si="1"/>
        <v>1804.7881973815577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1531.1917314884192</v>
      </c>
      <c r="AC15">
        <f t="shared" si="2"/>
        <v>1577.0757846403108</v>
      </c>
      <c r="AE15">
        <f t="shared" si="3"/>
        <v>0</v>
      </c>
      <c r="AF15">
        <f t="shared" si="4"/>
        <v>0</v>
      </c>
      <c r="AG15">
        <f t="shared" si="4"/>
        <v>-21.845718335929682</v>
      </c>
      <c r="AH15">
        <f t="shared" si="5"/>
        <v>-309.85898705765112</v>
      </c>
      <c r="AI15">
        <f t="shared" si="6"/>
        <v>-331.70470539358081</v>
      </c>
      <c r="AJ15">
        <f t="shared" si="7"/>
        <v>-45.884053151891521</v>
      </c>
      <c r="AK15">
        <f t="shared" si="22"/>
        <v>107.18342120418936</v>
      </c>
      <c r="AL15">
        <f t="shared" si="8"/>
        <v>-270.40533734128297</v>
      </c>
      <c r="AN15">
        <f t="shared" si="9"/>
        <v>0</v>
      </c>
      <c r="AO15">
        <f t="shared" si="9"/>
        <v>0</v>
      </c>
      <c r="AP15">
        <f t="shared" si="9"/>
        <v>-5.607251784333541</v>
      </c>
      <c r="AQ15">
        <f t="shared" si="9"/>
        <v>-79.533084302986694</v>
      </c>
      <c r="AR15">
        <f t="shared" si="9"/>
        <v>-85.140336087320236</v>
      </c>
      <c r="AS15">
        <f t="shared" si="9"/>
        <v>-11.777293607472927</v>
      </c>
      <c r="AT15">
        <f t="shared" si="9"/>
        <v>27.511314599790087</v>
      </c>
      <c r="AU15">
        <f t="shared" si="9"/>
        <v>-69.40631509500308</v>
      </c>
      <c r="AW15">
        <v>12</v>
      </c>
      <c r="AX15">
        <f>IF(Z15&gt;0, (R15*SUMPRODUCT(K15:$K$98, X15:$X$98)-K15*$AZ$3)/Z15, 0)</f>
        <v>1804.7881973815577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25</v>
      </c>
      <c r="R16">
        <f t="shared" si="0"/>
        <v>250000</v>
      </c>
      <c r="S16">
        <f t="shared" si="1"/>
        <v>1869.6235104267905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1577.0757846403108</v>
      </c>
      <c r="AC16">
        <f t="shared" si="2"/>
        <v>1614.9714488223033</v>
      </c>
      <c r="AE16">
        <f t="shared" si="3"/>
        <v>0</v>
      </c>
      <c r="AF16">
        <f t="shared" si="4"/>
        <v>0</v>
      </c>
      <c r="AG16">
        <f t="shared" si="4"/>
        <v>-21.594875115440271</v>
      </c>
      <c r="AH16">
        <f t="shared" si="5"/>
        <v>-323.86037130114056</v>
      </c>
      <c r="AI16">
        <f t="shared" si="6"/>
        <v>-345.45524641658085</v>
      </c>
      <c r="AJ16">
        <f t="shared" si="7"/>
        <v>-37.895664181992515</v>
      </c>
      <c r="AK16">
        <f t="shared" si="22"/>
        <v>110.39530492482176</v>
      </c>
      <c r="AL16">
        <f t="shared" si="8"/>
        <v>-272.95560567375162</v>
      </c>
      <c r="AN16">
        <f t="shared" si="9"/>
        <v>0</v>
      </c>
      <c r="AO16">
        <f t="shared" si="9"/>
        <v>0</v>
      </c>
      <c r="AP16">
        <f t="shared" si="9"/>
        <v>-4.9489880155354466</v>
      </c>
      <c r="AQ16">
        <f t="shared" si="9"/>
        <v>-74.220438308078982</v>
      </c>
      <c r="AR16">
        <f t="shared" si="9"/>
        <v>-79.169426323614431</v>
      </c>
      <c r="AS16">
        <f t="shared" si="9"/>
        <v>-8.6847081483394462</v>
      </c>
      <c r="AT16">
        <f t="shared" si="9"/>
        <v>25.299754600279631</v>
      </c>
      <c r="AU16">
        <f t="shared" si="9"/>
        <v>-62.554379871674243</v>
      </c>
      <c r="AW16">
        <v>13</v>
      </c>
      <c r="AX16">
        <f>IF(Z16&gt;0, (R16*SUMPRODUCT(K16:$K$98, X16:$X$98)-K16*$AZ$3)/Z16, 0)</f>
        <v>1869.6235104267905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25</v>
      </c>
      <c r="R17">
        <f t="shared" si="0"/>
        <v>250000</v>
      </c>
      <c r="S17">
        <f t="shared" si="1"/>
        <v>1927.368610370173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1614.9714488223033</v>
      </c>
      <c r="AC17">
        <f t="shared" si="2"/>
        <v>1645.5981073758132</v>
      </c>
      <c r="AE17">
        <f t="shared" si="3"/>
        <v>0</v>
      </c>
      <c r="AF17">
        <f t="shared" si="4"/>
        <v>0</v>
      </c>
      <c r="AG17">
        <f t="shared" si="4"/>
        <v>-21.345139929665006</v>
      </c>
      <c r="AH17">
        <f t="shared" si="5"/>
        <v>-337.86434620862997</v>
      </c>
      <c r="AI17">
        <f t="shared" si="6"/>
        <v>-359.20948613829495</v>
      </c>
      <c r="AJ17">
        <f t="shared" si="7"/>
        <v>-30.626658553509969</v>
      </c>
      <c r="AK17">
        <f t="shared" si="22"/>
        <v>113.04800141756124</v>
      </c>
      <c r="AL17">
        <f t="shared" si="8"/>
        <v>-276.78814327424368</v>
      </c>
      <c r="AN17">
        <f t="shared" si="9"/>
        <v>0</v>
      </c>
      <c r="AO17">
        <f t="shared" si="9"/>
        <v>0</v>
      </c>
      <c r="AP17">
        <f t="shared" si="9"/>
        <v>-4.3676385326682876</v>
      </c>
      <c r="AQ17">
        <f t="shared" si="9"/>
        <v>-69.133739210804521</v>
      </c>
      <c r="AR17">
        <f t="shared" si="9"/>
        <v>-73.501377743472801</v>
      </c>
      <c r="AS17">
        <f t="shared" si="9"/>
        <v>-6.2668211342704598</v>
      </c>
      <c r="AT17">
        <f t="shared" si="9"/>
        <v>23.131860866663743</v>
      </c>
      <c r="AU17">
        <f t="shared" si="9"/>
        <v>-56.636338011079516</v>
      </c>
      <c r="AW17">
        <v>14</v>
      </c>
      <c r="AX17">
        <f>IF(Z17&gt;0, (R17*SUMPRODUCT(K17:$K$98, X17:$X$98)-K17*$AZ$3)/Z17, 0)</f>
        <v>1927.368610370173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25</v>
      </c>
      <c r="R18">
        <f t="shared" si="0"/>
        <v>250000</v>
      </c>
      <c r="S18">
        <f t="shared" si="1"/>
        <v>1979.0986860905259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1645.5981073758132</v>
      </c>
      <c r="AC18">
        <f t="shared" si="2"/>
        <v>1670.0778475057132</v>
      </c>
      <c r="AE18">
        <f t="shared" si="3"/>
        <v>0</v>
      </c>
      <c r="AF18">
        <f t="shared" si="4"/>
        <v>0</v>
      </c>
      <c r="AG18">
        <f t="shared" si="4"/>
        <v>-21.096444801405447</v>
      </c>
      <c r="AH18">
        <f t="shared" si="5"/>
        <v>-352.43728962907358</v>
      </c>
      <c r="AI18">
        <f t="shared" si="6"/>
        <v>-373.533734430479</v>
      </c>
      <c r="AJ18">
        <f t="shared" si="7"/>
        <v>-24.479740129899938</v>
      </c>
      <c r="AK18">
        <f t="shared" si="22"/>
        <v>115.19186751630694</v>
      </c>
      <c r="AL18">
        <f t="shared" si="8"/>
        <v>-282.82160704407198</v>
      </c>
      <c r="AN18">
        <f t="shared" si="9"/>
        <v>0</v>
      </c>
      <c r="AO18">
        <f t="shared" si="9"/>
        <v>0</v>
      </c>
      <c r="AP18">
        <f t="shared" si="9"/>
        <v>-3.8542415911833285</v>
      </c>
      <c r="AQ18">
        <f t="shared" si="9"/>
        <v>-64.388975145319506</v>
      </c>
      <c r="AR18">
        <f t="shared" si="9"/>
        <v>-68.243216736502831</v>
      </c>
      <c r="AS18">
        <f t="shared" si="9"/>
        <v>-4.4723569984519029</v>
      </c>
      <c r="AT18">
        <f t="shared" si="9"/>
        <v>21.045123523270245</v>
      </c>
      <c r="AU18">
        <f t="shared" si="9"/>
        <v>-51.670450211684482</v>
      </c>
      <c r="AW18">
        <v>15</v>
      </c>
      <c r="AX18">
        <f>IF(Z18&gt;0, (R18*SUMPRODUCT(K18:$K$98, X18:$X$98)-K18*$AZ$3)/Z18, 0)</f>
        <v>1979.0986860905259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25</v>
      </c>
      <c r="R19">
        <f t="shared" si="0"/>
        <v>250000</v>
      </c>
      <c r="S19">
        <f t="shared" si="1"/>
        <v>2025.6486916445244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1670.0778475057132</v>
      </c>
      <c r="AC19">
        <f t="shared" si="2"/>
        <v>1689.2723360574505</v>
      </c>
      <c r="AE19">
        <f t="shared" si="3"/>
        <v>0</v>
      </c>
      <c r="AF19">
        <f t="shared" si="4"/>
        <v>0</v>
      </c>
      <c r="AG19">
        <f t="shared" si="4"/>
        <v>-20.848535373204491</v>
      </c>
      <c r="AH19">
        <f t="shared" si="5"/>
        <v>-369.44980186902882</v>
      </c>
      <c r="AI19">
        <f t="shared" si="6"/>
        <v>-390.29833724223329</v>
      </c>
      <c r="AJ19">
        <f t="shared" si="7"/>
        <v>-19.194488551737322</v>
      </c>
      <c r="AK19">
        <f t="shared" si="22"/>
        <v>116.90544932539993</v>
      </c>
      <c r="AL19">
        <f t="shared" si="8"/>
        <v>-292.58737646857071</v>
      </c>
      <c r="AN19">
        <f t="shared" si="9"/>
        <v>0</v>
      </c>
      <c r="AO19">
        <f t="shared" si="9"/>
        <v>0</v>
      </c>
      <c r="AP19">
        <f t="shared" si="9"/>
        <v>-3.4008477370704182</v>
      </c>
      <c r="AQ19">
        <f t="shared" si="9"/>
        <v>-60.26526564845603</v>
      </c>
      <c r="AR19">
        <f t="shared" si="9"/>
        <v>-63.666113385526444</v>
      </c>
      <c r="AS19">
        <f t="shared" si="9"/>
        <v>-3.1310368707865037</v>
      </c>
      <c r="AT19">
        <f t="shared" si="9"/>
        <v>19.069811172465961</v>
      </c>
      <c r="AU19">
        <f t="shared" si="9"/>
        <v>-47.727339083846992</v>
      </c>
      <c r="AW19">
        <v>16</v>
      </c>
      <c r="AX19">
        <f>IF(Z19&gt;0, (R19*SUMPRODUCT(K19:$K$98, X19:$X$98)-K19*$AZ$3)/Z19, 0)</f>
        <v>2025.6486916445244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25</v>
      </c>
      <c r="R20">
        <f t="shared" si="0"/>
        <v>250000</v>
      </c>
      <c r="S20">
        <f t="shared" si="1"/>
        <v>2067.3707823289592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1689.2723360574505</v>
      </c>
      <c r="AC20">
        <f t="shared" si="2"/>
        <v>1703.635162995653</v>
      </c>
      <c r="AE20">
        <f t="shared" si="3"/>
        <v>0</v>
      </c>
      <c r="AF20">
        <f t="shared" si="4"/>
        <v>0</v>
      </c>
      <c r="AG20">
        <f t="shared" si="4"/>
        <v>-20.601470930585243</v>
      </c>
      <c r="AH20">
        <f t="shared" si="5"/>
        <v>-385.79088887204756</v>
      </c>
      <c r="AI20">
        <f t="shared" si="6"/>
        <v>-406.39235980263282</v>
      </c>
      <c r="AJ20">
        <f t="shared" si="7"/>
        <v>-14.362826938202488</v>
      </c>
      <c r="AK20">
        <f t="shared" si="22"/>
        <v>118.24906352402155</v>
      </c>
      <c r="AL20">
        <f t="shared" si="8"/>
        <v>-302.50612321681376</v>
      </c>
      <c r="AN20">
        <f t="shared" si="9"/>
        <v>0</v>
      </c>
      <c r="AO20">
        <f t="shared" si="9"/>
        <v>0</v>
      </c>
      <c r="AP20">
        <f t="shared" si="9"/>
        <v>-3.0004876559000384</v>
      </c>
      <c r="AQ20">
        <f t="shared" si="9"/>
        <v>-56.18825974706256</v>
      </c>
      <c r="AR20">
        <f t="shared" si="9"/>
        <v>-59.188747402962598</v>
      </c>
      <c r="AS20">
        <f t="shared" si="9"/>
        <v>-2.0918644633245544</v>
      </c>
      <c r="AT20">
        <f t="shared" si="9"/>
        <v>17.222306922697335</v>
      </c>
      <c r="AU20">
        <f t="shared" si="9"/>
        <v>-44.058304943589818</v>
      </c>
      <c r="AW20">
        <v>17</v>
      </c>
      <c r="AX20">
        <f>IF(Z20&gt;0, (R20*SUMPRODUCT(K20:$K$98, X20:$X$98)-K20*$AZ$3)/Z20, 0)</f>
        <v>2067.3707823289592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25</v>
      </c>
      <c r="R21">
        <f t="shared" si="0"/>
        <v>250000</v>
      </c>
      <c r="S21">
        <f t="shared" si="1"/>
        <v>2105.2317521071263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1703.635162995653</v>
      </c>
      <c r="AC21">
        <f t="shared" si="2"/>
        <v>1714.0791287723923</v>
      </c>
      <c r="AE21">
        <f t="shared" si="3"/>
        <v>0</v>
      </c>
      <c r="AF21">
        <f t="shared" si="4"/>
        <v>0</v>
      </c>
      <c r="AG21">
        <f t="shared" si="4"/>
        <v>-20.354993304855519</v>
      </c>
      <c r="AH21">
        <f t="shared" si="5"/>
        <v>-404.62916423872935</v>
      </c>
      <c r="AI21">
        <f t="shared" si="6"/>
        <v>-424.98415754358484</v>
      </c>
      <c r="AJ21">
        <f t="shared" si="7"/>
        <v>-10.443965776739333</v>
      </c>
      <c r="AK21">
        <f t="shared" si="22"/>
        <v>119.25446140969572</v>
      </c>
      <c r="AL21">
        <f t="shared" si="8"/>
        <v>-316.17366191062843</v>
      </c>
      <c r="AN21">
        <f t="shared" si="9"/>
        <v>0</v>
      </c>
      <c r="AO21">
        <f t="shared" si="9"/>
        <v>0</v>
      </c>
      <c r="AP21">
        <f t="shared" si="9"/>
        <v>-2.646954986202076</v>
      </c>
      <c r="AQ21">
        <f t="shared" si="9"/>
        <v>-52.617810667075815</v>
      </c>
      <c r="AR21">
        <f t="shared" si="9"/>
        <v>-55.264765653277884</v>
      </c>
      <c r="AS21">
        <f t="shared" si="9"/>
        <v>-1.3581290288054084</v>
      </c>
      <c r="AT21">
        <f t="shared" si="9"/>
        <v>15.507801281366119</v>
      </c>
      <c r="AU21">
        <f t="shared" si="9"/>
        <v>-41.115093400717171</v>
      </c>
      <c r="AW21">
        <v>18</v>
      </c>
      <c r="AX21">
        <f>IF(Z21&gt;0, (R21*SUMPRODUCT(K21:$K$98, X21:$X$98)-K21*$AZ$3)/Z21, 0)</f>
        <v>2105.2317521071263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25</v>
      </c>
      <c r="R22">
        <f t="shared" si="0"/>
        <v>250000</v>
      </c>
      <c r="S22">
        <f t="shared" si="1"/>
        <v>2139.5359279269296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1714.0791287723923</v>
      </c>
      <c r="AC22">
        <f t="shared" si="2"/>
        <v>1720.9543766087108</v>
      </c>
      <c r="AE22">
        <f t="shared" si="3"/>
        <v>0</v>
      </c>
      <c r="AF22">
        <f t="shared" si="4"/>
        <v>0</v>
      </c>
      <c r="AG22">
        <f t="shared" si="4"/>
        <v>-20.108967955917933</v>
      </c>
      <c r="AH22">
        <f t="shared" si="5"/>
        <v>-424.75415889027761</v>
      </c>
      <c r="AI22">
        <f t="shared" si="6"/>
        <v>-444.86312684619554</v>
      </c>
      <c r="AJ22">
        <f t="shared" si="7"/>
        <v>-6.8752478363185219</v>
      </c>
      <c r="AK22">
        <f t="shared" si="22"/>
        <v>119.98553901406747</v>
      </c>
      <c r="AL22">
        <f t="shared" si="8"/>
        <v>-331.75283566844661</v>
      </c>
      <c r="AN22">
        <f t="shared" si="9"/>
        <v>0</v>
      </c>
      <c r="AO22">
        <f t="shared" si="9"/>
        <v>0</v>
      </c>
      <c r="AP22">
        <f t="shared" si="9"/>
        <v>-2.3347874559533817</v>
      </c>
      <c r="AQ22">
        <f t="shared" si="9"/>
        <v>-49.316836359530626</v>
      </c>
      <c r="AR22">
        <f t="shared" si="9"/>
        <v>-51.651623815484008</v>
      </c>
      <c r="AS22">
        <f t="shared" si="9"/>
        <v>-0.79826286659744006</v>
      </c>
      <c r="AT22">
        <f t="shared" si="9"/>
        <v>13.931134208377228</v>
      </c>
      <c r="AU22">
        <f t="shared" si="9"/>
        <v>-38.518752473704218</v>
      </c>
      <c r="AW22">
        <v>19</v>
      </c>
      <c r="AX22">
        <f>IF(Z22&gt;0, (R22*SUMPRODUCT(K22:$K$98, X22:$X$98)-K22*$AZ$3)/Z22, 0)</f>
        <v>2139.5359279269296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25</v>
      </c>
      <c r="R23">
        <f t="shared" si="0"/>
        <v>250000</v>
      </c>
      <c r="S23">
        <f t="shared" si="1"/>
        <v>2170.7901349374679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1720.9543766087108</v>
      </c>
      <c r="AC23">
        <f t="shared" si="2"/>
        <v>1724.756342484354</v>
      </c>
      <c r="AE23">
        <f t="shared" si="3"/>
        <v>0</v>
      </c>
      <c r="AF23">
        <f t="shared" si="4"/>
        <v>0</v>
      </c>
      <c r="AG23">
        <f t="shared" si="4"/>
        <v>-19.863232225049217</v>
      </c>
      <c r="AH23">
        <f t="shared" si="5"/>
        <v>-446.46051309536733</v>
      </c>
      <c r="AI23">
        <f t="shared" si="6"/>
        <v>-466.32374532041655</v>
      </c>
      <c r="AJ23">
        <f t="shared" si="7"/>
        <v>-3.8019658756431909</v>
      </c>
      <c r="AK23">
        <f t="shared" si="22"/>
        <v>120.46680636260977</v>
      </c>
      <c r="AL23">
        <f t="shared" si="8"/>
        <v>-349.65890483344998</v>
      </c>
      <c r="AN23">
        <f t="shared" si="9"/>
        <v>0</v>
      </c>
      <c r="AO23">
        <f t="shared" si="9"/>
        <v>0</v>
      </c>
      <c r="AP23">
        <f t="shared" si="9"/>
        <v>-2.0591570288173351</v>
      </c>
      <c r="AQ23">
        <f t="shared" si="9"/>
        <v>-46.283117128861022</v>
      </c>
      <c r="AR23">
        <f t="shared" si="9"/>
        <v>-48.342274157678354</v>
      </c>
      <c r="AS23">
        <f t="shared" si="9"/>
        <v>-0.39413750327509617</v>
      </c>
      <c r="AT23">
        <f t="shared" si="9"/>
        <v>12.488404115213436</v>
      </c>
      <c r="AU23">
        <f t="shared" si="9"/>
        <v>-36.248007545740016</v>
      </c>
      <c r="AW23">
        <v>20</v>
      </c>
      <c r="AX23">
        <f>IF(Z23&gt;0, (R23*SUMPRODUCT(K23:$K$98, X23:$X$98)-K23*$AZ$3)/Z23, 0)</f>
        <v>2170.7901349374679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25</v>
      </c>
      <c r="R24">
        <f t="shared" si="0"/>
        <v>250000</v>
      </c>
      <c r="S24">
        <f t="shared" si="1"/>
        <v>2199.4192397210654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1724.756342484354</v>
      </c>
      <c r="AC24">
        <f t="shared" si="2"/>
        <v>1725.9007273511843</v>
      </c>
      <c r="AE24">
        <f t="shared" si="3"/>
        <v>0</v>
      </c>
      <c r="AF24">
        <f t="shared" si="4"/>
        <v>0</v>
      </c>
      <c r="AG24">
        <f t="shared" si="4"/>
        <v>-19.617686980519302</v>
      </c>
      <c r="AH24">
        <f t="shared" si="5"/>
        <v>-469.12922279424572</v>
      </c>
      <c r="AI24">
        <f t="shared" si="6"/>
        <v>-488.74690977476502</v>
      </c>
      <c r="AJ24">
        <f t="shared" si="7"/>
        <v>-1.1443848668302508</v>
      </c>
      <c r="AK24">
        <f t="shared" si="22"/>
        <v>120.7329439739048</v>
      </c>
      <c r="AL24">
        <f t="shared" si="8"/>
        <v>-369.15835066769046</v>
      </c>
      <c r="AN24">
        <f t="shared" si="9"/>
        <v>0</v>
      </c>
      <c r="AO24">
        <f t="shared" si="9"/>
        <v>0</v>
      </c>
      <c r="AP24">
        <f t="shared" si="9"/>
        <v>-1.8158054889606896</v>
      </c>
      <c r="AQ24">
        <f t="shared" si="9"/>
        <v>-43.422418689193719</v>
      </c>
      <c r="AR24">
        <f t="shared" si="9"/>
        <v>-45.238224178154404</v>
      </c>
      <c r="AS24">
        <f t="shared" si="9"/>
        <v>-0.10592381888534499</v>
      </c>
      <c r="AT24">
        <f t="shared" si="9"/>
        <v>11.174994411109548</v>
      </c>
      <c r="AU24">
        <f t="shared" si="9"/>
        <v>-34.169153585930204</v>
      </c>
      <c r="AW24">
        <v>21</v>
      </c>
      <c r="AX24">
        <f>IF(Z24&gt;0, (R24*SUMPRODUCT(K24:$K$98, X24:$X$98)-K24*$AZ$3)/Z24, 0)</f>
        <v>2199.4192397210654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25</v>
      </c>
      <c r="R25">
        <f t="shared" si="0"/>
        <v>250000</v>
      </c>
      <c r="S25">
        <f t="shared" si="1"/>
        <v>2225.9354175822514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1725.9007273511843</v>
      </c>
      <c r="AC25">
        <f t="shared" si="2"/>
        <v>1724.8242925867139</v>
      </c>
      <c r="AE25">
        <f t="shared" si="3"/>
        <v>0</v>
      </c>
      <c r="AF25">
        <f t="shared" si="4"/>
        <v>0</v>
      </c>
      <c r="AG25">
        <f t="shared" si="4"/>
        <v>-19.371904042707691</v>
      </c>
      <c r="AH25">
        <f t="shared" si="5"/>
        <v>-496.06068006420327</v>
      </c>
      <c r="AI25">
        <f t="shared" si="6"/>
        <v>-515.43258410691101</v>
      </c>
      <c r="AJ25">
        <f t="shared" si="7"/>
        <v>1.0764347644703776</v>
      </c>
      <c r="AK25">
        <f t="shared" si="22"/>
        <v>120.81305091458292</v>
      </c>
      <c r="AL25">
        <f t="shared" si="8"/>
        <v>-393.54309842785773</v>
      </c>
      <c r="AN25">
        <f t="shared" si="9"/>
        <v>0</v>
      </c>
      <c r="AO25">
        <f t="shared" si="9"/>
        <v>0</v>
      </c>
      <c r="AP25">
        <f t="shared" si="9"/>
        <v>-1.6009427818566759</v>
      </c>
      <c r="AQ25">
        <f t="shared" si="9"/>
        <v>-40.995699925049621</v>
      </c>
      <c r="AR25">
        <f t="shared" si="9"/>
        <v>-42.596642706906302</v>
      </c>
      <c r="AS25">
        <f t="shared" si="9"/>
        <v>8.8959271247637667E-2</v>
      </c>
      <c r="AT25">
        <f t="shared" si="9"/>
        <v>9.9842938200281441</v>
      </c>
      <c r="AU25">
        <f t="shared" si="9"/>
        <v>-32.523389615630521</v>
      </c>
      <c r="AW25">
        <v>22</v>
      </c>
      <c r="AX25">
        <f>IF(Z25&gt;0, (R25*SUMPRODUCT(K25:$K$98, X25:$X$98)-K25*$AZ$3)/Z25, 0)</f>
        <v>2225.9354175822514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25</v>
      </c>
      <c r="R26">
        <f t="shared" si="0"/>
        <v>250000</v>
      </c>
      <c r="S26">
        <f t="shared" si="1"/>
        <v>2250.4481051849161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1724.8242925867139</v>
      </c>
      <c r="AC26">
        <f t="shared" si="2"/>
        <v>1721.6375068801685</v>
      </c>
      <c r="AE26">
        <f t="shared" si="3"/>
        <v>0</v>
      </c>
      <c r="AF26">
        <f t="shared" si="4"/>
        <v>0</v>
      </c>
      <c r="AG26">
        <f t="shared" si="4"/>
        <v>-19.125496639020518</v>
      </c>
      <c r="AH26">
        <f t="shared" si="5"/>
        <v>-526.88363260093831</v>
      </c>
      <c r="AI26">
        <f t="shared" si="6"/>
        <v>-546.00912923995884</v>
      </c>
      <c r="AJ26">
        <f t="shared" si="7"/>
        <v>3.1867857065453791</v>
      </c>
      <c r="AK26">
        <f t="shared" si="22"/>
        <v>120.73770048106998</v>
      </c>
      <c r="AL26">
        <f t="shared" si="8"/>
        <v>-422.08464305234349</v>
      </c>
      <c r="AN26">
        <f t="shared" si="9"/>
        <v>0</v>
      </c>
      <c r="AO26">
        <f t="shared" si="9"/>
        <v>0</v>
      </c>
      <c r="AP26">
        <f t="shared" si="9"/>
        <v>-1.4112312994892506</v>
      </c>
      <c r="AQ26">
        <f t="shared" si="9"/>
        <v>-38.87766616203902</v>
      </c>
      <c r="AR26">
        <f t="shared" si="9"/>
        <v>-40.288897461528272</v>
      </c>
      <c r="AS26">
        <f t="shared" si="9"/>
        <v>0.23514640266471673</v>
      </c>
      <c r="AT26">
        <f t="shared" si="9"/>
        <v>8.9089880991435777</v>
      </c>
      <c r="AU26">
        <f t="shared" si="9"/>
        <v>-31.14476295971998</v>
      </c>
      <c r="AW26">
        <v>23</v>
      </c>
      <c r="AX26">
        <f>IF(Z26&gt;0, (R26*SUMPRODUCT(K26:$K$98, X26:$X$98)-K26*$AZ$3)/Z26, 0)</f>
        <v>2250.4481051849161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25</v>
      </c>
      <c r="R27">
        <f t="shared" si="0"/>
        <v>250000</v>
      </c>
      <c r="S27">
        <f t="shared" si="1"/>
        <v>2276.1693635982315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1721.6375068801685</v>
      </c>
      <c r="AC27">
        <f t="shared" si="2"/>
        <v>1716.5177998417928</v>
      </c>
      <c r="AE27">
        <f t="shared" si="3"/>
        <v>0</v>
      </c>
      <c r="AF27">
        <f t="shared" si="4"/>
        <v>0</v>
      </c>
      <c r="AG27">
        <f t="shared" si="4"/>
        <v>-18.853142337443138</v>
      </c>
      <c r="AH27">
        <f t="shared" si="5"/>
        <v>-810.99335187176564</v>
      </c>
      <c r="AI27">
        <f t="shared" si="6"/>
        <v>-829.8464942092088</v>
      </c>
      <c r="AJ27">
        <f t="shared" si="7"/>
        <v>5.1197070383757364</v>
      </c>
      <c r="AK27">
        <f t="shared" si="22"/>
        <v>120.5146254816118</v>
      </c>
      <c r="AL27">
        <f t="shared" si="8"/>
        <v>-704.21216168922126</v>
      </c>
      <c r="AN27">
        <f t="shared" si="9"/>
        <v>0</v>
      </c>
      <c r="AO27">
        <f t="shared" si="9"/>
        <v>0</v>
      </c>
      <c r="AP27">
        <f t="shared" si="9"/>
        <v>-1.2420846717313325</v>
      </c>
      <c r="AQ27">
        <f t="shared" si="9"/>
        <v>-53.429947814871696</v>
      </c>
      <c r="AR27">
        <f t="shared" si="9"/>
        <v>-54.67203248660303</v>
      </c>
      <c r="AS27">
        <f t="shared" si="9"/>
        <v>0.33729706816523941</v>
      </c>
      <c r="AT27">
        <f t="shared" si="9"/>
        <v>7.9397570097830776</v>
      </c>
      <c r="AU27">
        <f t="shared" si="9"/>
        <v>-46.394978408654715</v>
      </c>
      <c r="AW27">
        <v>24</v>
      </c>
      <c r="AX27">
        <f>IF(Z27&gt;0, (R27*SUMPRODUCT(K27:$K$98, X27:$X$98)-K27*$AZ$3)/Z27, 0)</f>
        <v>2276.1693635982315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25</v>
      </c>
      <c r="R28">
        <f t="shared" si="0"/>
        <v>250000</v>
      </c>
      <c r="S28">
        <f t="shared" si="1"/>
        <v>2281.5869931452253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1716.5177998417928</v>
      </c>
      <c r="AC28">
        <f t="shared" si="2"/>
        <v>1693.2288869587642</v>
      </c>
      <c r="AE28">
        <f t="shared" si="3"/>
        <v>0</v>
      </c>
      <c r="AF28">
        <f t="shared" si="4"/>
        <v>0</v>
      </c>
      <c r="AG28">
        <f t="shared" si="4"/>
        <v>-18.553192274126324</v>
      </c>
      <c r="AH28">
        <f t="shared" si="5"/>
        <v>-1114.1863994238352</v>
      </c>
      <c r="AI28">
        <f t="shared" si="6"/>
        <v>-1132.7395916979615</v>
      </c>
      <c r="AJ28">
        <f t="shared" si="7"/>
        <v>23.288912883028615</v>
      </c>
      <c r="AK28">
        <f t="shared" si="22"/>
        <v>120.15624598892551</v>
      </c>
      <c r="AL28">
        <f t="shared" si="8"/>
        <v>-989.29443282600732</v>
      </c>
      <c r="AN28">
        <f t="shared" si="9"/>
        <v>0</v>
      </c>
      <c r="AO28">
        <f t="shared" si="9"/>
        <v>0</v>
      </c>
      <c r="AP28">
        <f t="shared" si="9"/>
        <v>-1.0913601166638369</v>
      </c>
      <c r="AQ28">
        <f t="shared" si="9"/>
        <v>-65.54012812965999</v>
      </c>
      <c r="AR28">
        <f t="shared" si="9"/>
        <v>-66.631488246323826</v>
      </c>
      <c r="AS28">
        <f t="shared" si="9"/>
        <v>1.3699308617871215</v>
      </c>
      <c r="AT28">
        <f t="shared" si="9"/>
        <v>7.0679876919745634</v>
      </c>
      <c r="AU28">
        <f t="shared" si="9"/>
        <v>-58.193569692562136</v>
      </c>
      <c r="AW28">
        <v>25</v>
      </c>
      <c r="AX28">
        <f>IF(Z28&gt;0, (R28*SUMPRODUCT(K28:$K$98, X28:$X$98)-K28*$AZ$3)/Z28, 0)</f>
        <v>2281.5869931452253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25</v>
      </c>
      <c r="R29">
        <f t="shared" si="0"/>
        <v>250000</v>
      </c>
      <c r="S29">
        <f t="shared" si="1"/>
        <v>2269.7144400208958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1693.2288869587642</v>
      </c>
      <c r="AC29">
        <f t="shared" si="2"/>
        <v>1654.6003971611069</v>
      </c>
      <c r="AE29">
        <f t="shared" si="3"/>
        <v>0</v>
      </c>
      <c r="AF29">
        <f t="shared" si="4"/>
        <v>0</v>
      </c>
      <c r="AG29">
        <f t="shared" si="4"/>
        <v>-18.224763961340816</v>
      </c>
      <c r="AH29">
        <f t="shared" si="5"/>
        <v>-1428.9639004424455</v>
      </c>
      <c r="AI29">
        <f t="shared" si="6"/>
        <v>-1447.1886644037863</v>
      </c>
      <c r="AJ29">
        <f t="shared" si="7"/>
        <v>38.628489797657267</v>
      </c>
      <c r="AK29">
        <f t="shared" si="22"/>
        <v>118.5260220871135</v>
      </c>
      <c r="AL29">
        <f t="shared" si="8"/>
        <v>-1290.0341525190156</v>
      </c>
      <c r="AN29">
        <f t="shared" si="9"/>
        <v>0</v>
      </c>
      <c r="AO29">
        <f t="shared" si="9"/>
        <v>0</v>
      </c>
      <c r="AP29">
        <f t="shared" si="9"/>
        <v>-0.95717935476822791</v>
      </c>
      <c r="AQ29">
        <f t="shared" si="9"/>
        <v>-75.050340685562517</v>
      </c>
      <c r="AR29">
        <f t="shared" si="9"/>
        <v>-76.00752004033076</v>
      </c>
      <c r="AS29">
        <f t="shared" si="9"/>
        <v>2.0287995509091035</v>
      </c>
      <c r="AT29">
        <f t="shared" si="9"/>
        <v>6.2250826175441638</v>
      </c>
      <c r="AU29">
        <f t="shared" si="9"/>
        <v>-67.753637871877487</v>
      </c>
      <c r="AW29">
        <v>26</v>
      </c>
      <c r="AX29">
        <f>IF(Z29&gt;0, (R29*SUMPRODUCT(K29:$K$98, X29:$X$98)-K29*$AZ$3)/Z29, 0)</f>
        <v>2269.7144400208958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25</v>
      </c>
      <c r="R30">
        <f t="shared" si="0"/>
        <v>250000</v>
      </c>
      <c r="S30">
        <f t="shared" si="1"/>
        <v>2244.0782968579738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1654.6003971611069</v>
      </c>
      <c r="AC30">
        <f t="shared" si="2"/>
        <v>1603.5783049862607</v>
      </c>
      <c r="AE30">
        <f t="shared" si="3"/>
        <v>0</v>
      </c>
      <c r="AF30">
        <f t="shared" si="4"/>
        <v>0</v>
      </c>
      <c r="AG30">
        <f t="shared" si="4"/>
        <v>-17.864553870864228</v>
      </c>
      <c r="AH30">
        <f t="shared" si="5"/>
        <v>-1779.6245086317808</v>
      </c>
      <c r="AI30">
        <f t="shared" si="6"/>
        <v>-1797.4890625026451</v>
      </c>
      <c r="AJ30">
        <f t="shared" si="7"/>
        <v>51.022092174846193</v>
      </c>
      <c r="AK30">
        <f t="shared" si="22"/>
        <v>115.8220278012775</v>
      </c>
      <c r="AL30">
        <f t="shared" si="8"/>
        <v>-1630.6449425265214</v>
      </c>
      <c r="AN30">
        <f t="shared" si="9"/>
        <v>0</v>
      </c>
      <c r="AO30">
        <f t="shared" si="9"/>
        <v>0</v>
      </c>
      <c r="AP30">
        <f t="shared" si="9"/>
        <v>-0.83773288326299089</v>
      </c>
      <c r="AQ30">
        <f t="shared" si="9"/>
        <v>-83.452963982103782</v>
      </c>
      <c r="AR30">
        <f t="shared" si="9"/>
        <v>-84.290696865366783</v>
      </c>
      <c r="AS30">
        <f t="shared" si="9"/>
        <v>2.3926085530439405</v>
      </c>
      <c r="AT30">
        <f t="shared" si="9"/>
        <v>5.4313095080183276</v>
      </c>
      <c r="AU30">
        <f t="shared" si="9"/>
        <v>-76.466778804304511</v>
      </c>
      <c r="AW30">
        <v>27</v>
      </c>
      <c r="AX30">
        <f>IF(Z30&gt;0, (R30*SUMPRODUCT(K30:$K$98, X30:$X$98)-K30*$AZ$3)/Z30, 0)</f>
        <v>2244.0782968579738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25</v>
      </c>
      <c r="R31">
        <f t="shared" si="0"/>
        <v>250000</v>
      </c>
      <c r="S31">
        <f t="shared" si="1"/>
        <v>2206.0987398674192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1603.5783049862607</v>
      </c>
      <c r="AC31">
        <f t="shared" si="2"/>
        <v>1541.5791343172968</v>
      </c>
      <c r="AE31">
        <f t="shared" si="3"/>
        <v>0</v>
      </c>
      <c r="AF31">
        <f t="shared" si="4"/>
        <v>0</v>
      </c>
      <c r="AG31">
        <f t="shared" si="4"/>
        <v>-17.469516509604887</v>
      </c>
      <c r="AH31">
        <f t="shared" si="5"/>
        <v>-2163.9182255069936</v>
      </c>
      <c r="AI31">
        <f t="shared" si="6"/>
        <v>-2181.3877420165986</v>
      </c>
      <c r="AJ31">
        <f t="shared" si="7"/>
        <v>61.99917066896387</v>
      </c>
      <c r="AK31">
        <f t="shared" si="22"/>
        <v>112.25048134903827</v>
      </c>
      <c r="AL31">
        <f t="shared" si="8"/>
        <v>-2007.1380899985966</v>
      </c>
      <c r="AN31">
        <f t="shared" si="9"/>
        <v>0</v>
      </c>
      <c r="AO31">
        <f t="shared" si="9"/>
        <v>0</v>
      </c>
      <c r="AP31">
        <f t="shared" si="9"/>
        <v>-0.73143586359168877</v>
      </c>
      <c r="AQ31">
        <f t="shared" si="9"/>
        <v>-90.601671497049381</v>
      </c>
      <c r="AR31">
        <f t="shared" si="9"/>
        <v>-91.333107360641065</v>
      </c>
      <c r="AS31">
        <f t="shared" si="9"/>
        <v>2.5958598748447987</v>
      </c>
      <c r="AT31">
        <f t="shared" si="9"/>
        <v>4.6998454547368311</v>
      </c>
      <c r="AU31">
        <f t="shared" si="9"/>
        <v>-84.037402031059443</v>
      </c>
      <c r="AW31">
        <v>28</v>
      </c>
      <c r="AX31">
        <f>IF(Z31&gt;0, (R31*SUMPRODUCT(K31:$K$98, X31:$X$98)-K31*$AZ$3)/Z31, 0)</f>
        <v>2206.0987398674192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25</v>
      </c>
      <c r="R32">
        <f t="shared" si="0"/>
        <v>250000</v>
      </c>
      <c r="S32">
        <f t="shared" si="1"/>
        <v>2157.1636136755869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1541.5791343172968</v>
      </c>
      <c r="AC32">
        <f t="shared" si="2"/>
        <v>1470.1326354212651</v>
      </c>
      <c r="AE32">
        <f t="shared" si="3"/>
        <v>0</v>
      </c>
      <c r="AF32">
        <f t="shared" si="4"/>
        <v>0</v>
      </c>
      <c r="AG32">
        <f t="shared" si="4"/>
        <v>-17.037797064872482</v>
      </c>
      <c r="AH32">
        <f t="shared" si="5"/>
        <v>-2570.2427963635914</v>
      </c>
      <c r="AI32">
        <f t="shared" si="6"/>
        <v>-2587.2805934284638</v>
      </c>
      <c r="AJ32">
        <f t="shared" si="7"/>
        <v>71.446498896031699</v>
      </c>
      <c r="AK32">
        <f t="shared" si="22"/>
        <v>107.91053940221079</v>
      </c>
      <c r="AL32">
        <f t="shared" si="8"/>
        <v>-2407.9235551302213</v>
      </c>
      <c r="AN32">
        <f t="shared" si="9"/>
        <v>0</v>
      </c>
      <c r="AO32">
        <f t="shared" si="9"/>
        <v>0</v>
      </c>
      <c r="AP32">
        <f t="shared" si="9"/>
        <v>-0.63692864873431299</v>
      </c>
      <c r="AQ32">
        <f t="shared" si="9"/>
        <v>-96.084092619119176</v>
      </c>
      <c r="AR32">
        <f t="shared" si="9"/>
        <v>-96.721021267853487</v>
      </c>
      <c r="AS32">
        <f t="shared" si="9"/>
        <v>2.670904097834883</v>
      </c>
      <c r="AT32">
        <f t="shared" si="9"/>
        <v>4.0340493424086556</v>
      </c>
      <c r="AU32">
        <f t="shared" si="9"/>
        <v>-90.016067827609945</v>
      </c>
      <c r="AW32">
        <v>29</v>
      </c>
      <c r="AX32">
        <f>IF(Z32&gt;0, (R32*SUMPRODUCT(K32:$K$98, X32:$X$98)-K32*$AZ$3)/Z32, 0)</f>
        <v>2157.1636136755869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25</v>
      </c>
      <c r="R33">
        <f t="shared" si="0"/>
        <v>250000</v>
      </c>
      <c r="S33">
        <f t="shared" si="1"/>
        <v>2099.3517373463569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1470.1326354212651</v>
      </c>
      <c r="AC33">
        <f t="shared" si="2"/>
        <v>1391.1513754816256</v>
      </c>
      <c r="AE33">
        <f t="shared" si="3"/>
        <v>0</v>
      </c>
      <c r="AF33">
        <f t="shared" si="4"/>
        <v>0</v>
      </c>
      <c r="AG33">
        <f t="shared" si="4"/>
        <v>-16.566439900634304</v>
      </c>
      <c r="AH33">
        <f t="shared" si="5"/>
        <v>-3009.7919358945114</v>
      </c>
      <c r="AI33">
        <f t="shared" si="6"/>
        <v>-3026.3583757951455</v>
      </c>
      <c r="AJ33">
        <f t="shared" si="7"/>
        <v>78.981259939639585</v>
      </c>
      <c r="AK33">
        <f t="shared" si="22"/>
        <v>102.90928447948858</v>
      </c>
      <c r="AL33">
        <f t="shared" si="8"/>
        <v>-2844.4678313760173</v>
      </c>
      <c r="AN33">
        <f t="shared" si="9"/>
        <v>0</v>
      </c>
      <c r="AO33">
        <f t="shared" si="9"/>
        <v>0</v>
      </c>
      <c r="AP33">
        <f t="shared" si="9"/>
        <v>-0.55295336996458422</v>
      </c>
      <c r="AQ33">
        <f t="shared" si="9"/>
        <v>-100.46060613067371</v>
      </c>
      <c r="AR33">
        <f t="shared" si="9"/>
        <v>-101.01355950063828</v>
      </c>
      <c r="AS33">
        <f t="shared" si="9"/>
        <v>2.6362304822051934</v>
      </c>
      <c r="AT33">
        <f t="shared" si="9"/>
        <v>3.4348982638930483</v>
      </c>
      <c r="AU33">
        <f t="shared" si="9"/>
        <v>-94.942430754540041</v>
      </c>
      <c r="AW33">
        <v>30</v>
      </c>
      <c r="AX33">
        <f>IF(Z33&gt;0, (R33*SUMPRODUCT(K33:$K$98, X33:$X$98)-K33*$AZ$3)/Z33, 0)</f>
        <v>2099.3517373463569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25</v>
      </c>
      <c r="R34">
        <f t="shared" si="0"/>
        <v>250000</v>
      </c>
      <c r="S34">
        <f t="shared" si="1"/>
        <v>2033.8646276035872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1391.1513754816256</v>
      </c>
      <c r="AC34">
        <f t="shared" si="2"/>
        <v>1305.9611556719162</v>
      </c>
      <c r="AE34">
        <f t="shared" si="3"/>
        <v>0</v>
      </c>
      <c r="AF34">
        <f t="shared" si="4"/>
        <v>0</v>
      </c>
      <c r="AG34">
        <f t="shared" si="4"/>
        <v>-16.052705007346933</v>
      </c>
      <c r="AH34">
        <f t="shared" si="5"/>
        <v>-3480.7049428102923</v>
      </c>
      <c r="AI34">
        <f t="shared" si="6"/>
        <v>-3496.7576478176393</v>
      </c>
      <c r="AJ34">
        <f t="shared" si="7"/>
        <v>85.190219809709333</v>
      </c>
      <c r="AK34">
        <f t="shared" si="22"/>
        <v>97.3805962837138</v>
      </c>
      <c r="AL34">
        <f t="shared" si="8"/>
        <v>-3314.1868317242165</v>
      </c>
      <c r="AN34">
        <f t="shared" si="9"/>
        <v>0</v>
      </c>
      <c r="AO34">
        <f t="shared" si="9"/>
        <v>0</v>
      </c>
      <c r="AP34">
        <f t="shared" si="9"/>
        <v>-0.47839818375176901</v>
      </c>
      <c r="AQ34">
        <f t="shared" si="9"/>
        <v>-103.7309862764029</v>
      </c>
      <c r="AR34">
        <f t="shared" si="9"/>
        <v>-104.20938446015468</v>
      </c>
      <c r="AS34">
        <f t="shared" si="9"/>
        <v>2.5388148858230695</v>
      </c>
      <c r="AT34">
        <f t="shared" si="9"/>
        <v>2.9021090447666826</v>
      </c>
      <c r="AU34">
        <f t="shared" ref="AU34:AU97" si="23">AL34*$K34</f>
        <v>-98.768460529564933</v>
      </c>
      <c r="AW34">
        <v>31</v>
      </c>
      <c r="AX34">
        <f>IF(Z34&gt;0, (R34*SUMPRODUCT(K34:$K$98, X34:$X$98)-K34*$AZ$3)/Z34, 0)</f>
        <v>2033.8646276035872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25</v>
      </c>
      <c r="R35">
        <f t="shared" si="0"/>
        <v>250000</v>
      </c>
      <c r="S35">
        <f t="shared" si="1"/>
        <v>1961.2110424957186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1305.9611556719162</v>
      </c>
      <c r="AC35">
        <f t="shared" si="2"/>
        <v>1215.8644428963744</v>
      </c>
      <c r="AE35">
        <f t="shared" si="3"/>
        <v>0</v>
      </c>
      <c r="AF35">
        <f t="shared" ref="AF35:AG66" si="24">-$Z35*P35</f>
        <v>0</v>
      </c>
      <c r="AG35">
        <f t="shared" si="24"/>
        <v>-15.498898595700577</v>
      </c>
      <c r="AH35">
        <f t="shared" si="5"/>
        <v>-3932.7936157288432</v>
      </c>
      <c r="AI35">
        <f t="shared" ref="AI35:AI66" si="25">SUM(AE35:AH35)</f>
        <v>-3948.2925143245438</v>
      </c>
      <c r="AJ35">
        <f t="shared" si="7"/>
        <v>90.096712775541846</v>
      </c>
      <c r="AK35">
        <f t="shared" si="22"/>
        <v>91.417280897034146</v>
      </c>
      <c r="AL35">
        <f t="shared" si="8"/>
        <v>-3766.7785206519675</v>
      </c>
      <c r="AN35">
        <f t="shared" ref="AN35:AT66" si="26">AE35*$K35</f>
        <v>0</v>
      </c>
      <c r="AO35">
        <f t="shared" si="26"/>
        <v>0</v>
      </c>
      <c r="AP35">
        <f t="shared" si="26"/>
        <v>-0.41240517980695113</v>
      </c>
      <c r="AQ35">
        <f t="shared" si="26"/>
        <v>-104.6464333077321</v>
      </c>
      <c r="AR35">
        <f t="shared" si="26"/>
        <v>-105.05883848753905</v>
      </c>
      <c r="AS35">
        <f t="shared" si="26"/>
        <v>2.3973542895828612</v>
      </c>
      <c r="AT35">
        <f t="shared" si="26"/>
        <v>2.4324928596063105</v>
      </c>
      <c r="AU35">
        <f t="shared" si="23"/>
        <v>-100.22899133834986</v>
      </c>
      <c r="AW35">
        <v>32</v>
      </c>
      <c r="AX35">
        <f>IF(Z35&gt;0, (R35*SUMPRODUCT(K35:$K$98, X35:$X$98)-K35*$AZ$3)/Z35, 0)</f>
        <v>1961.2110424957186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25</v>
      </c>
      <c r="R36">
        <f t="shared" si="0"/>
        <v>250000</v>
      </c>
      <c r="S36">
        <f t="shared" si="1"/>
        <v>1884.0836871922913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1215.8644428963744</v>
      </c>
      <c r="AC36">
        <f t="shared" si="2"/>
        <v>1123.3914680715541</v>
      </c>
      <c r="AE36">
        <f t="shared" si="3"/>
        <v>0</v>
      </c>
      <c r="AF36">
        <f t="shared" si="24"/>
        <v>0</v>
      </c>
      <c r="AG36">
        <f t="shared" si="24"/>
        <v>-14.906337172125037</v>
      </c>
      <c r="AH36">
        <f t="shared" si="5"/>
        <v>-4375.7243761853624</v>
      </c>
      <c r="AI36">
        <f t="shared" si="25"/>
        <v>-4390.6307133574874</v>
      </c>
      <c r="AJ36">
        <f t="shared" si="7"/>
        <v>92.472974824820312</v>
      </c>
      <c r="AK36">
        <f t="shared" si="22"/>
        <v>85.110511002746222</v>
      </c>
      <c r="AL36">
        <f t="shared" si="8"/>
        <v>-4213.0472275299207</v>
      </c>
      <c r="AN36">
        <f t="shared" si="26"/>
        <v>0</v>
      </c>
      <c r="AO36">
        <f t="shared" si="26"/>
        <v>0</v>
      </c>
      <c r="AP36">
        <f t="shared" si="26"/>
        <v>-0.35414098619969142</v>
      </c>
      <c r="AQ36">
        <f t="shared" si="26"/>
        <v>-103.95735236810027</v>
      </c>
      <c r="AR36">
        <f t="shared" si="26"/>
        <v>-104.31149335429996</v>
      </c>
      <c r="AS36">
        <f t="shared" si="26"/>
        <v>2.1969495338211584</v>
      </c>
      <c r="AT36">
        <f t="shared" si="26"/>
        <v>2.0220339815495625</v>
      </c>
      <c r="AU36">
        <f t="shared" si="23"/>
        <v>-100.09250983892923</v>
      </c>
      <c r="AW36">
        <v>33</v>
      </c>
      <c r="AX36">
        <f>IF(Z36&gt;0, (R36*SUMPRODUCT(K36:$K$98, X36:$X$98)-K36*$AZ$3)/Z36, 0)</f>
        <v>1884.0836871922913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25</v>
      </c>
      <c r="R37">
        <f t="shared" si="0"/>
        <v>250000</v>
      </c>
      <c r="S37">
        <f t="shared" si="1"/>
        <v>1804.3689785592537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1123.3914680715541</v>
      </c>
      <c r="AC37">
        <f t="shared" si="2"/>
        <v>1030.3032750631962</v>
      </c>
      <c r="AE37">
        <f t="shared" si="3"/>
        <v>0</v>
      </c>
      <c r="AF37">
        <f t="shared" si="24"/>
        <v>0</v>
      </c>
      <c r="AG37">
        <f t="shared" si="24"/>
        <v>-14.275118993204334</v>
      </c>
      <c r="AH37">
        <f t="shared" si="5"/>
        <v>-4821.5480719945408</v>
      </c>
      <c r="AI37">
        <f t="shared" si="25"/>
        <v>-4835.823190987745</v>
      </c>
      <c r="AJ37">
        <f t="shared" si="7"/>
        <v>93.088193008357848</v>
      </c>
      <c r="AK37">
        <f t="shared" si="22"/>
        <v>78.637402765008787</v>
      </c>
      <c r="AL37">
        <f t="shared" si="8"/>
        <v>-4664.0975952143781</v>
      </c>
      <c r="AN37">
        <f t="shared" si="26"/>
        <v>0</v>
      </c>
      <c r="AO37">
        <f t="shared" si="26"/>
        <v>0</v>
      </c>
      <c r="AP37">
        <f t="shared" si="26"/>
        <v>-0.30280773611322154</v>
      </c>
      <c r="AQ37">
        <f t="shared" si="26"/>
        <v>-102.27599902577124</v>
      </c>
      <c r="AR37">
        <f t="shared" si="26"/>
        <v>-102.57880676188447</v>
      </c>
      <c r="AS37">
        <f t="shared" si="26"/>
        <v>1.9746122604757457</v>
      </c>
      <c r="AT37">
        <f t="shared" si="26"/>
        <v>1.6680781376625724</v>
      </c>
      <c r="AU37">
        <f t="shared" si="23"/>
        <v>-98.936116363746137</v>
      </c>
      <c r="AW37">
        <v>34</v>
      </c>
      <c r="AX37">
        <f>IF(Z37&gt;0, (R37*SUMPRODUCT(K37:$K$98, X37:$X$98)-K37*$AZ$3)/Z37, 0)</f>
        <v>1804.3689785592537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25</v>
      </c>
      <c r="R38">
        <f t="shared" si="0"/>
        <v>250000</v>
      </c>
      <c r="S38">
        <f t="shared" si="1"/>
        <v>1723.7213717489062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1030.3032750631962</v>
      </c>
      <c r="AC38">
        <f t="shared" si="2"/>
        <v>937.73188260862366</v>
      </c>
      <c r="AE38">
        <f t="shared" si="3"/>
        <v>0</v>
      </c>
      <c r="AF38">
        <f t="shared" si="24"/>
        <v>0</v>
      </c>
      <c r="AG38">
        <f t="shared" si="24"/>
        <v>-13.600398213679842</v>
      </c>
      <c r="AH38">
        <f t="shared" si="5"/>
        <v>-5319.6958959244603</v>
      </c>
      <c r="AI38">
        <f t="shared" si="25"/>
        <v>-5333.2962941381402</v>
      </c>
      <c r="AJ38">
        <f t="shared" si="7"/>
        <v>92.57139245457256</v>
      </c>
      <c r="AK38">
        <f t="shared" si="22"/>
        <v>72.121229254423739</v>
      </c>
      <c r="AL38">
        <f t="shared" si="8"/>
        <v>-5168.6036724291434</v>
      </c>
      <c r="AN38">
        <f t="shared" si="26"/>
        <v>0</v>
      </c>
      <c r="AO38">
        <f t="shared" si="26"/>
        <v>0</v>
      </c>
      <c r="AP38">
        <f t="shared" si="26"/>
        <v>-0.25758515538739701</v>
      </c>
      <c r="AQ38">
        <f t="shared" si="26"/>
        <v>-100.75254212682695</v>
      </c>
      <c r="AR38">
        <f t="shared" si="26"/>
        <v>-101.01012728221436</v>
      </c>
      <c r="AS38">
        <f t="shared" si="26"/>
        <v>1.7532587013411478</v>
      </c>
      <c r="AT38">
        <f t="shared" si="26"/>
        <v>1.3659422137761341</v>
      </c>
      <c r="AU38">
        <f t="shared" si="23"/>
        <v>-97.890926367097066</v>
      </c>
      <c r="AW38">
        <v>35</v>
      </c>
      <c r="AX38">
        <f>IF(Z38&gt;0, (R38*SUMPRODUCT(K38:$K$98, X38:$X$98)-K38*$AZ$3)/Z38, 0)</f>
        <v>1723.7213717489062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25</v>
      </c>
      <c r="R39">
        <f t="shared" si="0"/>
        <v>250000</v>
      </c>
      <c r="S39">
        <f t="shared" si="1"/>
        <v>1640.5986625703174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937.73188260862366</v>
      </c>
      <c r="AC39">
        <f t="shared" si="2"/>
        <v>845.64416777750989</v>
      </c>
      <c r="AE39">
        <f t="shared" si="3"/>
        <v>0</v>
      </c>
      <c r="AF39">
        <f t="shared" si="24"/>
        <v>0</v>
      </c>
      <c r="AG39">
        <f t="shared" si="24"/>
        <v>-12.886213232257601</v>
      </c>
      <c r="AH39">
        <f t="shared" si="5"/>
        <v>-5781.8099928544325</v>
      </c>
      <c r="AI39">
        <f t="shared" si="25"/>
        <v>-5794.6962060866899</v>
      </c>
      <c r="AJ39">
        <f t="shared" si="7"/>
        <v>92.087714831113772</v>
      </c>
      <c r="AK39">
        <f t="shared" si="22"/>
        <v>65.641231782603668</v>
      </c>
      <c r="AL39">
        <f t="shared" si="8"/>
        <v>-5636.9672594729727</v>
      </c>
      <c r="AN39">
        <f t="shared" si="26"/>
        <v>0</v>
      </c>
      <c r="AO39">
        <f t="shared" si="26"/>
        <v>0</v>
      </c>
      <c r="AP39">
        <f t="shared" si="26"/>
        <v>-0.21790966716271792</v>
      </c>
      <c r="AQ39">
        <f t="shared" si="26"/>
        <v>-97.772112600705071</v>
      </c>
      <c r="AR39">
        <f t="shared" si="26"/>
        <v>-97.990022267867786</v>
      </c>
      <c r="AS39">
        <f t="shared" si="26"/>
        <v>1.5572304234723329</v>
      </c>
      <c r="AT39">
        <f t="shared" si="26"/>
        <v>1.1100125934662979</v>
      </c>
      <c r="AU39">
        <f t="shared" si="23"/>
        <v>-95.322779250929159</v>
      </c>
      <c r="AW39">
        <v>36</v>
      </c>
      <c r="AX39">
        <f>IF(Z39&gt;0, (R39*SUMPRODUCT(K39:$K$98, X39:$X$98)-K39*$AZ$3)/Z39, 0)</f>
        <v>1640.5986625703174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25</v>
      </c>
      <c r="R40">
        <f t="shared" si="0"/>
        <v>250000</v>
      </c>
      <c r="S40">
        <f t="shared" si="1"/>
        <v>1555.7499438102411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845.64416777750989</v>
      </c>
      <c r="AC40">
        <f t="shared" si="2"/>
        <v>755.60850811940588</v>
      </c>
      <c r="AE40">
        <f t="shared" si="3"/>
        <v>0</v>
      </c>
      <c r="AF40">
        <f t="shared" si="24"/>
        <v>0</v>
      </c>
      <c r="AG40">
        <f t="shared" si="24"/>
        <v>-12.142190830950938</v>
      </c>
      <c r="AH40">
        <f t="shared" si="5"/>
        <v>-6151.6026898408727</v>
      </c>
      <c r="AI40">
        <f t="shared" si="25"/>
        <v>-6163.7448806718239</v>
      </c>
      <c r="AJ40">
        <f t="shared" si="7"/>
        <v>90.035659658104009</v>
      </c>
      <c r="AK40">
        <f t="shared" si="22"/>
        <v>59.195091744425696</v>
      </c>
      <c r="AL40">
        <f t="shared" si="8"/>
        <v>-6014.5141292692942</v>
      </c>
      <c r="AN40">
        <f t="shared" si="26"/>
        <v>0</v>
      </c>
      <c r="AO40">
        <f t="shared" si="26"/>
        <v>0</v>
      </c>
      <c r="AP40">
        <f t="shared" si="26"/>
        <v>-0.18332859720679551</v>
      </c>
      <c r="AQ40">
        <f t="shared" si="26"/>
        <v>-92.879835888212128</v>
      </c>
      <c r="AR40">
        <f t="shared" si="26"/>
        <v>-93.063164485418923</v>
      </c>
      <c r="AS40">
        <f t="shared" si="26"/>
        <v>1.3594013974507739</v>
      </c>
      <c r="AT40">
        <f t="shared" si="26"/>
        <v>0.89375577127074513</v>
      </c>
      <c r="AU40">
        <f t="shared" si="23"/>
        <v>-90.810007316697408</v>
      </c>
      <c r="AW40">
        <v>37</v>
      </c>
      <c r="AX40">
        <f>IF(Z40&gt;0, (R40*SUMPRODUCT(K40:$K$98, X40:$X$98)-K40*$AZ$3)/Z40, 0)</f>
        <v>1555.7499438102411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25</v>
      </c>
      <c r="R41">
        <f t="shared" si="0"/>
        <v>250000</v>
      </c>
      <c r="S41">
        <f t="shared" si="1"/>
        <v>1472.2043773517694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755.60850811940588</v>
      </c>
      <c r="AC41">
        <f t="shared" si="2"/>
        <v>669.63621950137315</v>
      </c>
      <c r="AE41">
        <f t="shared" si="3"/>
        <v>0</v>
      </c>
      <c r="AF41">
        <f t="shared" si="24"/>
        <v>0</v>
      </c>
      <c r="AG41">
        <f t="shared" si="24"/>
        <v>-11.371318918130243</v>
      </c>
      <c r="AH41">
        <f t="shared" si="5"/>
        <v>-6494.5000451118685</v>
      </c>
      <c r="AI41">
        <f t="shared" si="25"/>
        <v>-6505.8713640299984</v>
      </c>
      <c r="AJ41">
        <f t="shared" si="7"/>
        <v>85.972288618032735</v>
      </c>
      <c r="AK41">
        <f t="shared" si="22"/>
        <v>52.892595568358416</v>
      </c>
      <c r="AL41">
        <f t="shared" si="8"/>
        <v>-6367.0064798436078</v>
      </c>
      <c r="AN41">
        <f t="shared" si="26"/>
        <v>0</v>
      </c>
      <c r="AO41">
        <f t="shared" si="26"/>
        <v>0</v>
      </c>
      <c r="AP41">
        <f t="shared" si="26"/>
        <v>-0.15329429003527861</v>
      </c>
      <c r="AQ41">
        <f t="shared" si="26"/>
        <v>-87.55094995728146</v>
      </c>
      <c r="AR41">
        <f t="shared" si="26"/>
        <v>-87.704244247316737</v>
      </c>
      <c r="AS41">
        <f t="shared" si="26"/>
        <v>1.1589738218841894</v>
      </c>
      <c r="AT41">
        <f t="shared" si="26"/>
        <v>0.71303363700820621</v>
      </c>
      <c r="AU41">
        <f t="shared" si="23"/>
        <v>-85.832236788424339</v>
      </c>
      <c r="AW41">
        <v>38</v>
      </c>
      <c r="AX41">
        <f>IF(Z41&gt;0, (R41*SUMPRODUCT(K41:$K$98, X41:$X$98)-K41*$AZ$3)/Z41, 0)</f>
        <v>1472.2043773517694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25</v>
      </c>
      <c r="R42">
        <f t="shared" si="0"/>
        <v>250000</v>
      </c>
      <c r="S42">
        <f t="shared" si="1"/>
        <v>1390.0301280416281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669.63621950137315</v>
      </c>
      <c r="AC42">
        <f t="shared" si="2"/>
        <v>588.25272246389477</v>
      </c>
      <c r="AE42">
        <f t="shared" si="3"/>
        <v>0</v>
      </c>
      <c r="AF42">
        <f t="shared" si="24"/>
        <v>0</v>
      </c>
      <c r="AG42">
        <f t="shared" si="24"/>
        <v>-10.579855619616433</v>
      </c>
      <c r="AH42">
        <f t="shared" si="5"/>
        <v>-6777.5010933250696</v>
      </c>
      <c r="AI42">
        <f t="shared" si="25"/>
        <v>-6788.0809489446865</v>
      </c>
      <c r="AJ42">
        <f t="shared" si="7"/>
        <v>81.383497037478378</v>
      </c>
      <c r="AK42">
        <f t="shared" si="22"/>
        <v>46.874535365096122</v>
      </c>
      <c r="AL42">
        <f t="shared" si="8"/>
        <v>-6659.8229165421117</v>
      </c>
      <c r="AN42">
        <f t="shared" si="26"/>
        <v>0</v>
      </c>
      <c r="AO42">
        <f t="shared" si="26"/>
        <v>0</v>
      </c>
      <c r="AP42">
        <f t="shared" si="26"/>
        <v>-0.1273435219188534</v>
      </c>
      <c r="AQ42">
        <f t="shared" si="26"/>
        <v>-81.576808801875117</v>
      </c>
      <c r="AR42">
        <f t="shared" si="26"/>
        <v>-81.704152323793977</v>
      </c>
      <c r="AS42">
        <f t="shared" si="26"/>
        <v>0.97956546019489033</v>
      </c>
      <c r="AT42">
        <f t="shared" si="26"/>
        <v>0.56420131203242219</v>
      </c>
      <c r="AU42">
        <f t="shared" si="23"/>
        <v>-80.160385551566662</v>
      </c>
      <c r="AW42">
        <v>39</v>
      </c>
      <c r="AX42">
        <f>IF(Z42&gt;0, (R42*SUMPRODUCT(K42:$K$98, X42:$X$98)-K42*$AZ$3)/Z42, 0)</f>
        <v>1390.0301280416281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25</v>
      </c>
      <c r="R43">
        <f t="shared" si="0"/>
        <v>250000</v>
      </c>
      <c r="S43">
        <f t="shared" si="1"/>
        <v>1310.4050758977801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588.25272246389477</v>
      </c>
      <c r="AC43">
        <f t="shared" si="2"/>
        <v>512.18256805470082</v>
      </c>
      <c r="AE43">
        <f t="shared" si="3"/>
        <v>0</v>
      </c>
      <c r="AF43">
        <f t="shared" si="24"/>
        <v>0</v>
      </c>
      <c r="AG43">
        <f t="shared" si="24"/>
        <v>-9.771454977457946</v>
      </c>
      <c r="AH43">
        <f t="shared" si="5"/>
        <v>-7026.0208596232342</v>
      </c>
      <c r="AI43">
        <f t="shared" si="25"/>
        <v>-7035.7923146006924</v>
      </c>
      <c r="AJ43">
        <f t="shared" si="7"/>
        <v>76.070154409193947</v>
      </c>
      <c r="AK43">
        <f t="shared" si="22"/>
        <v>41.177690572472635</v>
      </c>
      <c r="AL43">
        <f t="shared" si="8"/>
        <v>-6918.5444696190261</v>
      </c>
      <c r="AN43">
        <f t="shared" si="26"/>
        <v>0</v>
      </c>
      <c r="AO43">
        <f t="shared" si="26"/>
        <v>0</v>
      </c>
      <c r="AP43">
        <f t="shared" si="26"/>
        <v>-0.10501185459011875</v>
      </c>
      <c r="AQ43">
        <f t="shared" si="26"/>
        <v>-75.507228202963034</v>
      </c>
      <c r="AR43">
        <f t="shared" si="26"/>
        <v>-75.612240057553151</v>
      </c>
      <c r="AS43">
        <f t="shared" si="26"/>
        <v>0.81751059713159635</v>
      </c>
      <c r="AT43">
        <f t="shared" si="26"/>
        <v>0.4425283301953391</v>
      </c>
      <c r="AU43">
        <f t="shared" si="23"/>
        <v>-74.35220113022622</v>
      </c>
      <c r="AW43">
        <v>40</v>
      </c>
      <c r="AX43">
        <f>IF(Z43&gt;0, (R43*SUMPRODUCT(K43:$K$98, X43:$X$98)-K43*$AZ$3)/Z43, 0)</f>
        <v>1310.4050758977801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25</v>
      </c>
      <c r="R44">
        <f t="shared" si="0"/>
        <v>250000</v>
      </c>
      <c r="S44">
        <f t="shared" si="1"/>
        <v>1233.7590509057306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512.18256805470082</v>
      </c>
      <c r="AC44">
        <f t="shared" si="2"/>
        <v>441.59199555948902</v>
      </c>
      <c r="AE44">
        <f t="shared" si="3"/>
        <v>0</v>
      </c>
      <c r="AF44">
        <f t="shared" si="24"/>
        <v>0</v>
      </c>
      <c r="AG44">
        <f t="shared" si="24"/>
        <v>-8.9481004259970014</v>
      </c>
      <c r="AH44">
        <f t="shared" si="5"/>
        <v>-7256.4000168636494</v>
      </c>
      <c r="AI44">
        <f t="shared" si="25"/>
        <v>-7265.3481172896463</v>
      </c>
      <c r="AJ44">
        <f t="shared" si="7"/>
        <v>70.590572495211802</v>
      </c>
      <c r="AK44">
        <f t="shared" si="22"/>
        <v>35.852779763829062</v>
      </c>
      <c r="AL44">
        <f t="shared" si="8"/>
        <v>-7158.9047650306056</v>
      </c>
      <c r="AN44">
        <f t="shared" si="26"/>
        <v>0</v>
      </c>
      <c r="AO44">
        <f t="shared" si="26"/>
        <v>0</v>
      </c>
      <c r="AP44">
        <f t="shared" si="26"/>
        <v>-8.5860204815262742E-2</v>
      </c>
      <c r="AQ44">
        <f t="shared" si="26"/>
        <v>-69.627737956457949</v>
      </c>
      <c r="AR44">
        <f t="shared" si="26"/>
        <v>-69.713598161273211</v>
      </c>
      <c r="AS44">
        <f t="shared" si="26"/>
        <v>0.67734163944524872</v>
      </c>
      <c r="AT44">
        <f t="shared" si="26"/>
        <v>0.34402016821082804</v>
      </c>
      <c r="AU44">
        <f t="shared" si="23"/>
        <v>-68.692236353617133</v>
      </c>
      <c r="AW44">
        <v>41</v>
      </c>
      <c r="AX44">
        <f>IF(Z44&gt;0, (R44*SUMPRODUCT(K44:$K$98, X44:$X$98)-K44*$AZ$3)/Z44, 0)</f>
        <v>1233.7590509057306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25</v>
      </c>
      <c r="R45">
        <f t="shared" si="0"/>
        <v>250000</v>
      </c>
      <c r="S45">
        <f t="shared" si="1"/>
        <v>1158.8691838693387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441.59199555948902</v>
      </c>
      <c r="AC45">
        <f t="shared" si="2"/>
        <v>376.35412877066602</v>
      </c>
      <c r="AE45">
        <f t="shared" si="3"/>
        <v>0</v>
      </c>
      <c r="AF45">
        <f t="shared" si="24"/>
        <v>0</v>
      </c>
      <c r="AG45">
        <f t="shared" si="24"/>
        <v>-8.1189950947280423</v>
      </c>
      <c r="AH45">
        <f t="shared" si="5"/>
        <v>-7396.243270089908</v>
      </c>
      <c r="AI45">
        <f t="shared" si="25"/>
        <v>-7404.3622651846363</v>
      </c>
      <c r="AJ45">
        <f t="shared" si="7"/>
        <v>65.237866788822998</v>
      </c>
      <c r="AK45">
        <f t="shared" si="22"/>
        <v>30.911439689164233</v>
      </c>
      <c r="AL45">
        <f t="shared" si="8"/>
        <v>-7308.2129587066484</v>
      </c>
      <c r="AN45">
        <f t="shared" si="26"/>
        <v>0</v>
      </c>
      <c r="AO45">
        <f t="shared" si="26"/>
        <v>0</v>
      </c>
      <c r="AP45">
        <f t="shared" si="26"/>
        <v>-6.9557718212756872E-2</v>
      </c>
      <c r="AQ45">
        <f t="shared" si="26"/>
        <v>-63.365699721628673</v>
      </c>
      <c r="AR45">
        <f t="shared" si="26"/>
        <v>-63.435257439841429</v>
      </c>
      <c r="AS45">
        <f t="shared" si="26"/>
        <v>0.55891118321340982</v>
      </c>
      <c r="AT45">
        <f t="shared" si="26"/>
        <v>0.26482701200862552</v>
      </c>
      <c r="AU45">
        <f t="shared" si="23"/>
        <v>-62.611519244619387</v>
      </c>
      <c r="AW45">
        <v>42</v>
      </c>
      <c r="AX45">
        <f>IF(Z45&gt;0, (R45*SUMPRODUCT(K45:$K$98, X45:$X$98)-K45*$AZ$3)/Z45, 0)</f>
        <v>1158.8691838693387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25</v>
      </c>
      <c r="R46">
        <f t="shared" si="0"/>
        <v>250000</v>
      </c>
      <c r="S46">
        <f t="shared" si="1"/>
        <v>1086.1487624674755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376.35412877066602</v>
      </c>
      <c r="AC46">
        <f t="shared" si="2"/>
        <v>316.90795687728291</v>
      </c>
      <c r="AE46">
        <f t="shared" si="3"/>
        <v>0</v>
      </c>
      <c r="AF46">
        <f t="shared" si="24"/>
        <v>0</v>
      </c>
      <c r="AG46">
        <f t="shared" si="24"/>
        <v>-7.2943036862957484</v>
      </c>
      <c r="AH46">
        <f t="shared" si="5"/>
        <v>-7435.0145748501282</v>
      </c>
      <c r="AI46">
        <f t="shared" si="25"/>
        <v>-7442.3088785364243</v>
      </c>
      <c r="AJ46">
        <f t="shared" si="7"/>
        <v>59.446171893383109</v>
      </c>
      <c r="AK46">
        <f t="shared" si="22"/>
        <v>26.344789013946624</v>
      </c>
      <c r="AL46">
        <f t="shared" si="8"/>
        <v>-7356.517917629094</v>
      </c>
      <c r="AN46">
        <f t="shared" si="26"/>
        <v>0</v>
      </c>
      <c r="AO46">
        <f t="shared" si="26"/>
        <v>0</v>
      </c>
      <c r="AP46">
        <f t="shared" si="26"/>
        <v>-5.5796745169138962E-2</v>
      </c>
      <c r="AQ46">
        <f t="shared" si="26"/>
        <v>-56.873093224943432</v>
      </c>
      <c r="AR46">
        <f t="shared" si="26"/>
        <v>-56.928889970112579</v>
      </c>
      <c r="AS46">
        <f t="shared" si="26"/>
        <v>0.45472509057274313</v>
      </c>
      <c r="AT46">
        <f t="shared" si="26"/>
        <v>0.2015207403425775</v>
      </c>
      <c r="AU46">
        <f t="shared" si="23"/>
        <v>-56.272644139197247</v>
      </c>
      <c r="AW46">
        <v>43</v>
      </c>
      <c r="AX46">
        <f>IF(Z46&gt;0, (R46*SUMPRODUCT(K46:$K$98, X46:$X$98)-K46*$AZ$3)/Z46, 0)</f>
        <v>1086.1487624674755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25</v>
      </c>
      <c r="R47">
        <f t="shared" si="0"/>
        <v>250000</v>
      </c>
      <c r="S47">
        <f t="shared" si="1"/>
        <v>1016.704765103713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316.90795687728291</v>
      </c>
      <c r="AC47">
        <f t="shared" si="2"/>
        <v>263.53444207041576</v>
      </c>
      <c r="AE47">
        <f t="shared" si="3"/>
        <v>0</v>
      </c>
      <c r="AF47">
        <f t="shared" si="24"/>
        <v>0</v>
      </c>
      <c r="AG47">
        <f t="shared" si="24"/>
        <v>-6.4801122979770058</v>
      </c>
      <c r="AH47">
        <f t="shared" si="5"/>
        <v>-7412.4835145578591</v>
      </c>
      <c r="AI47">
        <f t="shared" si="25"/>
        <v>-7418.9636268558361</v>
      </c>
      <c r="AJ47">
        <f t="shared" si="7"/>
        <v>53.373514806867149</v>
      </c>
      <c r="AK47">
        <f t="shared" si="22"/>
        <v>22.183556981409804</v>
      </c>
      <c r="AL47">
        <f t="shared" si="8"/>
        <v>-7343.4065550675587</v>
      </c>
      <c r="AN47">
        <f t="shared" si="26"/>
        <v>0</v>
      </c>
      <c r="AO47">
        <f t="shared" si="26"/>
        <v>0</v>
      </c>
      <c r="AP47">
        <f t="shared" si="26"/>
        <v>-4.4257770724196399E-2</v>
      </c>
      <c r="AQ47">
        <f t="shared" si="26"/>
        <v>-50.625665235246416</v>
      </c>
      <c r="AR47">
        <f t="shared" si="26"/>
        <v>-50.66992300597061</v>
      </c>
      <c r="AS47">
        <f t="shared" si="26"/>
        <v>0.3645296057298682</v>
      </c>
      <c r="AT47">
        <f t="shared" si="26"/>
        <v>0.15150891428793345</v>
      </c>
      <c r="AU47">
        <f t="shared" si="23"/>
        <v>-50.153884485952808</v>
      </c>
      <c r="AW47">
        <v>44</v>
      </c>
      <c r="AX47">
        <f>IF(Z47&gt;0, (R47*SUMPRODUCT(K47:$K$98, X47:$X$98)-K47*$AZ$3)/Z47, 0)</f>
        <v>1016.704765103713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25</v>
      </c>
      <c r="R48">
        <f t="shared" si="0"/>
        <v>250000</v>
      </c>
      <c r="S48">
        <f t="shared" si="1"/>
        <v>950.28217892139025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263.53444207041576</v>
      </c>
      <c r="AC48">
        <f t="shared" si="2"/>
        <v>216.0334004227374</v>
      </c>
      <c r="AE48">
        <f t="shared" si="3"/>
        <v>0</v>
      </c>
      <c r="AF48">
        <f t="shared" si="24"/>
        <v>0</v>
      </c>
      <c r="AG48">
        <f t="shared" si="24"/>
        <v>-5.6834013415874081</v>
      </c>
      <c r="AH48">
        <f t="shared" si="5"/>
        <v>-7319.0983340982802</v>
      </c>
      <c r="AI48">
        <f t="shared" si="25"/>
        <v>-7324.7817354398676</v>
      </c>
      <c r="AJ48">
        <f t="shared" si="7"/>
        <v>47.501041647678363</v>
      </c>
      <c r="AK48">
        <f t="shared" si="22"/>
        <v>18.447410944929103</v>
      </c>
      <c r="AL48">
        <f t="shared" si="8"/>
        <v>-7258.8332828472603</v>
      </c>
      <c r="AN48">
        <f t="shared" si="26"/>
        <v>0</v>
      </c>
      <c r="AO48">
        <f t="shared" si="26"/>
        <v>0</v>
      </c>
      <c r="AP48">
        <f t="shared" si="26"/>
        <v>-3.465750585670669E-2</v>
      </c>
      <c r="AQ48">
        <f t="shared" si="26"/>
        <v>-44.63202194145488</v>
      </c>
      <c r="AR48">
        <f t="shared" si="26"/>
        <v>-44.666679447311587</v>
      </c>
      <c r="AS48">
        <f t="shared" si="26"/>
        <v>0.28966239231739155</v>
      </c>
      <c r="AT48">
        <f t="shared" si="26"/>
        <v>0.11249271597039522</v>
      </c>
      <c r="AU48">
        <f t="shared" si="23"/>
        <v>-44.264524339023801</v>
      </c>
      <c r="AW48">
        <v>45</v>
      </c>
      <c r="AX48">
        <f>IF(Z48&gt;0, (R48*SUMPRODUCT(K48:$K$98, X48:$X$98)-K48*$AZ$3)/Z48, 0)</f>
        <v>950.28217892139025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25</v>
      </c>
      <c r="R49">
        <f t="shared" si="0"/>
        <v>250000</v>
      </c>
      <c r="S49">
        <f t="shared" si="1"/>
        <v>886.74644267566498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216.0334004227374</v>
      </c>
      <c r="AC49">
        <f t="shared" si="2"/>
        <v>174.19122097018268</v>
      </c>
      <c r="AE49">
        <f t="shared" si="3"/>
        <v>0</v>
      </c>
      <c r="AF49">
        <f t="shared" si="24"/>
        <v>0</v>
      </c>
      <c r="AG49">
        <f t="shared" si="24"/>
        <v>-4.910964752352962</v>
      </c>
      <c r="AH49">
        <f t="shared" si="5"/>
        <v>-7156.0257581857195</v>
      </c>
      <c r="AI49">
        <f t="shared" si="25"/>
        <v>-7160.9367229380723</v>
      </c>
      <c r="AJ49">
        <f t="shared" si="7"/>
        <v>41.842179452554717</v>
      </c>
      <c r="AK49">
        <f t="shared" si="22"/>
        <v>15.122338029591619</v>
      </c>
      <c r="AL49">
        <f t="shared" si="8"/>
        <v>-7103.9722054559261</v>
      </c>
      <c r="AN49">
        <f t="shared" si="26"/>
        <v>0</v>
      </c>
      <c r="AO49">
        <f t="shared" si="26"/>
        <v>0</v>
      </c>
      <c r="AP49">
        <f t="shared" si="26"/>
        <v>-2.6738545194590176E-2</v>
      </c>
      <c r="AQ49">
        <f t="shared" si="26"/>
        <v>-38.962144466059108</v>
      </c>
      <c r="AR49">
        <f t="shared" si="26"/>
        <v>-38.988883011253698</v>
      </c>
      <c r="AS49">
        <f t="shared" si="26"/>
        <v>0.22781654170827495</v>
      </c>
      <c r="AT49">
        <f t="shared" si="26"/>
        <v>8.2336025453730186E-2</v>
      </c>
      <c r="AU49">
        <f t="shared" si="23"/>
        <v>-38.678730444091691</v>
      </c>
      <c r="AW49">
        <v>46</v>
      </c>
      <c r="AX49">
        <f>IF(Z49&gt;0, (R49*SUMPRODUCT(K49:$K$98, X49:$X$98)-K49*$AZ$3)/Z49, 0)</f>
        <v>886.74644267566498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25</v>
      </c>
      <c r="R50">
        <f t="shared" si="0"/>
        <v>250000</v>
      </c>
      <c r="S50">
        <f t="shared" si="1"/>
        <v>825.64928670311201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174.19122097018268</v>
      </c>
      <c r="AC50">
        <f t="shared" si="2"/>
        <v>137.72000729778441</v>
      </c>
      <c r="AE50">
        <f t="shared" si="3"/>
        <v>0</v>
      </c>
      <c r="AF50">
        <f t="shared" si="24"/>
        <v>0</v>
      </c>
      <c r="AG50">
        <f t="shared" si="24"/>
        <v>-4.170051664663581</v>
      </c>
      <c r="AH50">
        <f t="shared" si="5"/>
        <v>-6918.0344016585177</v>
      </c>
      <c r="AI50">
        <f t="shared" si="25"/>
        <v>-6922.204453323181</v>
      </c>
      <c r="AJ50">
        <f t="shared" si="7"/>
        <v>36.471213672398278</v>
      </c>
      <c r="AK50">
        <f t="shared" si="22"/>
        <v>12.193385467912789</v>
      </c>
      <c r="AL50">
        <f t="shared" si="8"/>
        <v>-6873.5398541828699</v>
      </c>
      <c r="AN50">
        <f t="shared" si="26"/>
        <v>0</v>
      </c>
      <c r="AO50">
        <f t="shared" si="26"/>
        <v>0</v>
      </c>
      <c r="AP50">
        <f t="shared" si="26"/>
        <v>-2.0271896031579181E-2</v>
      </c>
      <c r="AQ50">
        <f t="shared" si="26"/>
        <v>-33.630680243532076</v>
      </c>
      <c r="AR50">
        <f t="shared" si="26"/>
        <v>-33.650952139563657</v>
      </c>
      <c r="AS50">
        <f t="shared" si="26"/>
        <v>0.1772977198286135</v>
      </c>
      <c r="AT50">
        <f t="shared" si="26"/>
        <v>5.9275774584063336E-2</v>
      </c>
      <c r="AU50">
        <f t="shared" si="23"/>
        <v>-33.414378645150983</v>
      </c>
      <c r="AW50">
        <v>47</v>
      </c>
      <c r="AX50">
        <f>IF(Z50&gt;0, (R50*SUMPRODUCT(K50:$K$98, X50:$X$98)-K50*$AZ$3)/Z50, 0)</f>
        <v>825.64928670311201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25</v>
      </c>
      <c r="R51">
        <f t="shared" si="0"/>
        <v>250000</v>
      </c>
      <c r="S51">
        <f t="shared" si="1"/>
        <v>766.16645169428375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137.72000729778441</v>
      </c>
      <c r="AC51">
        <f t="shared" si="2"/>
        <v>106.31337240573524</v>
      </c>
      <c r="AE51">
        <f t="shared" si="3"/>
        <v>0</v>
      </c>
      <c r="AF51">
        <f t="shared" si="24"/>
        <v>0</v>
      </c>
      <c r="AG51">
        <f t="shared" si="24"/>
        <v>-3.4690037710028996</v>
      </c>
      <c r="AH51">
        <f t="shared" si="5"/>
        <v>-6593.4737701404556</v>
      </c>
      <c r="AI51">
        <f t="shared" si="25"/>
        <v>-6596.9427739114581</v>
      </c>
      <c r="AJ51">
        <f t="shared" si="7"/>
        <v>31.406634892049169</v>
      </c>
      <c r="AK51">
        <f t="shared" si="22"/>
        <v>9.6404005108449091</v>
      </c>
      <c r="AL51">
        <f t="shared" si="8"/>
        <v>-6555.8957385085632</v>
      </c>
      <c r="AN51">
        <f t="shared" si="26"/>
        <v>0</v>
      </c>
      <c r="AO51">
        <f t="shared" si="26"/>
        <v>0</v>
      </c>
      <c r="AP51">
        <f t="shared" si="26"/>
        <v>-1.5057042761183678E-2</v>
      </c>
      <c r="AQ51">
        <f t="shared" si="26"/>
        <v>-28.618653381586313</v>
      </c>
      <c r="AR51">
        <f t="shared" si="26"/>
        <v>-28.633710424347495</v>
      </c>
      <c r="AS51">
        <f t="shared" si="26"/>
        <v>0.13631897679308475</v>
      </c>
      <c r="AT51">
        <f t="shared" si="26"/>
        <v>4.1843691246482489E-2</v>
      </c>
      <c r="AU51">
        <f t="shared" si="23"/>
        <v>-28.455547756307926</v>
      </c>
      <c r="AW51">
        <v>48</v>
      </c>
      <c r="AX51">
        <f>IF(Z51&gt;0, (R51*SUMPRODUCT(K51:$K$98, X51:$X$98)-K51*$AZ$3)/Z51, 0)</f>
        <v>766.16645169428375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25</v>
      </c>
      <c r="R52">
        <f t="shared" si="0"/>
        <v>250000</v>
      </c>
      <c r="S52">
        <f t="shared" si="1"/>
        <v>707.75622616538556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106.31337240573524</v>
      </c>
      <c r="AC52">
        <f t="shared" si="2"/>
        <v>79.680473802258717</v>
      </c>
      <c r="AE52">
        <f t="shared" si="3"/>
        <v>0</v>
      </c>
      <c r="AF52">
        <f t="shared" si="24"/>
        <v>0</v>
      </c>
      <c r="AG52">
        <f t="shared" si="24"/>
        <v>-2.8145451377364257</v>
      </c>
      <c r="AH52">
        <f t="shared" si="5"/>
        <v>-6197.6859555644487</v>
      </c>
      <c r="AI52">
        <f t="shared" si="25"/>
        <v>-6200.5005007021855</v>
      </c>
      <c r="AJ52">
        <f t="shared" si="7"/>
        <v>26.632898603476519</v>
      </c>
      <c r="AK52">
        <f t="shared" si="22"/>
        <v>7.4419360684014677</v>
      </c>
      <c r="AL52">
        <f t="shared" si="8"/>
        <v>-6166.4256660303072</v>
      </c>
      <c r="AN52">
        <f t="shared" si="26"/>
        <v>0</v>
      </c>
      <c r="AO52">
        <f t="shared" si="26"/>
        <v>0</v>
      </c>
      <c r="AP52">
        <f t="shared" si="26"/>
        <v>-1.0907497123530683E-2</v>
      </c>
      <c r="AQ52">
        <f t="shared" si="26"/>
        <v>-24.018531743013178</v>
      </c>
      <c r="AR52">
        <f t="shared" si="26"/>
        <v>-24.029439240136711</v>
      </c>
      <c r="AS52">
        <f t="shared" si="26"/>
        <v>0.10321321943421922</v>
      </c>
      <c r="AT52">
        <f t="shared" si="26"/>
        <v>2.8840502563362999E-2</v>
      </c>
      <c r="AU52">
        <f t="shared" si="23"/>
        <v>-23.897385518139128</v>
      </c>
      <c r="AW52">
        <v>49</v>
      </c>
      <c r="AX52">
        <f>IF(Z52&gt;0, (R52*SUMPRODUCT(K52:$K$98, X52:$X$98)-K52*$AZ$3)/Z52, 0)</f>
        <v>707.75622616538556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25</v>
      </c>
      <c r="R53">
        <f t="shared" si="0"/>
        <v>250000</v>
      </c>
      <c r="S53">
        <f t="shared" si="1"/>
        <v>647.70309561607519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79.680473802258717</v>
      </c>
      <c r="AC53">
        <f t="shared" si="2"/>
        <v>57.434937396843516</v>
      </c>
      <c r="AE53">
        <f t="shared" si="3"/>
        <v>0</v>
      </c>
      <c r="AF53">
        <f t="shared" si="24"/>
        <v>0</v>
      </c>
      <c r="AG53">
        <f t="shared" si="24"/>
        <v>-2.2168698044515742</v>
      </c>
      <c r="AH53">
        <f t="shared" si="5"/>
        <v>-5695.2988190748729</v>
      </c>
      <c r="AI53">
        <f t="shared" si="25"/>
        <v>-5697.5156888793244</v>
      </c>
      <c r="AJ53">
        <f t="shared" si="7"/>
        <v>22.245536405415201</v>
      </c>
      <c r="AK53">
        <f t="shared" si="22"/>
        <v>5.5776331661581109</v>
      </c>
      <c r="AL53">
        <f t="shared" si="8"/>
        <v>-5669.6925193077514</v>
      </c>
      <c r="AN53">
        <f t="shared" si="26"/>
        <v>0</v>
      </c>
      <c r="AO53">
        <f t="shared" si="26"/>
        <v>0</v>
      </c>
      <c r="AP53">
        <f t="shared" si="26"/>
        <v>-7.6707716497082697E-3</v>
      </c>
      <c r="AQ53">
        <f t="shared" si="26"/>
        <v>-19.706767005554582</v>
      </c>
      <c r="AR53">
        <f t="shared" si="26"/>
        <v>-19.714437777204292</v>
      </c>
      <c r="AS53">
        <f t="shared" si="26"/>
        <v>7.6973591163792515E-2</v>
      </c>
      <c r="AT53">
        <f t="shared" si="26"/>
        <v>1.9299622502649688E-2</v>
      </c>
      <c r="AU53">
        <f t="shared" si="23"/>
        <v>-19.618164563537849</v>
      </c>
      <c r="AW53">
        <v>50</v>
      </c>
      <c r="AX53">
        <f>IF(Z53&gt;0, (R53*SUMPRODUCT(K53:$K$98, X53:$X$98)-K53*$AZ$3)/Z53, 0)</f>
        <v>647.70309561607519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25</v>
      </c>
      <c r="R54">
        <f t="shared" si="0"/>
        <v>250000</v>
      </c>
      <c r="S54">
        <f t="shared" si="1"/>
        <v>582.97786759767371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57.434937396843516</v>
      </c>
      <c r="AC54">
        <f t="shared" si="2"/>
        <v>39.311201942715691</v>
      </c>
      <c r="AE54">
        <f t="shared" si="3"/>
        <v>0</v>
      </c>
      <c r="AF54">
        <f t="shared" si="24"/>
        <v>0</v>
      </c>
      <c r="AG54">
        <f t="shared" si="24"/>
        <v>-1.6857930689851353</v>
      </c>
      <c r="AH54">
        <f t="shared" si="5"/>
        <v>-5089.0803742192302</v>
      </c>
      <c r="AI54">
        <f t="shared" si="25"/>
        <v>-5090.766167288215</v>
      </c>
      <c r="AJ54">
        <f t="shared" si="7"/>
        <v>18.123735454127825</v>
      </c>
      <c r="AK54">
        <f t="shared" si="22"/>
        <v>4.0204456177790462</v>
      </c>
      <c r="AL54">
        <f t="shared" si="8"/>
        <v>-5068.621986216308</v>
      </c>
      <c r="AN54">
        <f t="shared" si="26"/>
        <v>0</v>
      </c>
      <c r="AO54">
        <f t="shared" si="26"/>
        <v>0</v>
      </c>
      <c r="AP54">
        <f t="shared" si="26"/>
        <v>-5.2081694741061618E-3</v>
      </c>
      <c r="AQ54">
        <f t="shared" si="26"/>
        <v>-15.722447519752537</v>
      </c>
      <c r="AR54">
        <f t="shared" si="26"/>
        <v>-15.727655689226642</v>
      </c>
      <c r="AS54">
        <f t="shared" si="26"/>
        <v>5.5992332324505734E-2</v>
      </c>
      <c r="AT54">
        <f t="shared" si="26"/>
        <v>1.2420956358200185E-2</v>
      </c>
      <c r="AU54">
        <f t="shared" si="23"/>
        <v>-15.659242400543937</v>
      </c>
      <c r="AW54">
        <v>51</v>
      </c>
      <c r="AX54">
        <f>IF(Z54&gt;0, (R54*SUMPRODUCT(K54:$K$98, X54:$X$98)-K54*$AZ$3)/Z54, 0)</f>
        <v>582.97786759767371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25</v>
      </c>
      <c r="R55">
        <f t="shared" si="0"/>
        <v>250000</v>
      </c>
      <c r="S55">
        <f t="shared" si="1"/>
        <v>508.60581969818128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39.311201942715691</v>
      </c>
      <c r="AC55">
        <f t="shared" si="2"/>
        <v>25.002175451022751</v>
      </c>
      <c r="AE55">
        <f t="shared" si="3"/>
        <v>0</v>
      </c>
      <c r="AF55">
        <f t="shared" si="24"/>
        <v>0</v>
      </c>
      <c r="AG55">
        <f t="shared" si="24"/>
        <v>-1.2289564178532026</v>
      </c>
      <c r="AH55">
        <f t="shared" si="5"/>
        <v>-4399.7872044208125</v>
      </c>
      <c r="AI55">
        <f t="shared" si="25"/>
        <v>-4401.0161608386661</v>
      </c>
      <c r="AJ55">
        <f t="shared" si="7"/>
        <v>14.30902649169294</v>
      </c>
      <c r="AK55">
        <f t="shared" si="22"/>
        <v>2.7517841359900985</v>
      </c>
      <c r="AL55">
        <f t="shared" si="8"/>
        <v>-4383.9553502109829</v>
      </c>
      <c r="AN55">
        <f t="shared" si="26"/>
        <v>0</v>
      </c>
      <c r="AO55">
        <f t="shared" si="26"/>
        <v>0</v>
      </c>
      <c r="AP55">
        <f t="shared" si="26"/>
        <v>-3.389996915476332E-3</v>
      </c>
      <c r="AQ55">
        <f t="shared" si="26"/>
        <v>-12.136528875282215</v>
      </c>
      <c r="AR55">
        <f t="shared" si="26"/>
        <v>-12.139918872197692</v>
      </c>
      <c r="AS55">
        <f t="shared" si="26"/>
        <v>3.9470525533398006E-2</v>
      </c>
      <c r="AT55">
        <f t="shared" si="26"/>
        <v>7.5906188352542706E-3</v>
      </c>
      <c r="AU55">
        <f t="shared" si="23"/>
        <v>-12.092857727829038</v>
      </c>
      <c r="AW55">
        <v>52</v>
      </c>
      <c r="AX55">
        <f>IF(Z55&gt;0, (R55*SUMPRODUCT(K55:$K$98, X55:$X$98)-K55*$AZ$3)/Z55, 0)</f>
        <v>508.60581969818128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25</v>
      </c>
      <c r="R56">
        <f t="shared" si="0"/>
        <v>250000</v>
      </c>
      <c r="S56">
        <f t="shared" si="1"/>
        <v>414.1884346909402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25.002175451022751</v>
      </c>
      <c r="AC56">
        <f t="shared" si="2"/>
        <v>14.127629636508058</v>
      </c>
      <c r="AE56">
        <f t="shared" si="3"/>
        <v>0</v>
      </c>
      <c r="AF56">
        <f t="shared" si="24"/>
        <v>0</v>
      </c>
      <c r="AG56">
        <f t="shared" si="24"/>
        <v>-0.85272960645616735</v>
      </c>
      <c r="AH56">
        <f t="shared" si="5"/>
        <v>-3639.3724721850326</v>
      </c>
      <c r="AI56">
        <f t="shared" si="25"/>
        <v>-3640.2252017914889</v>
      </c>
      <c r="AJ56">
        <f t="shared" si="7"/>
        <v>10.874545814514693</v>
      </c>
      <c r="AK56">
        <f t="shared" si="22"/>
        <v>1.7501522815715926</v>
      </c>
      <c r="AL56">
        <f t="shared" si="8"/>
        <v>-3627.6005036954029</v>
      </c>
      <c r="AN56">
        <f t="shared" si="26"/>
        <v>0</v>
      </c>
      <c r="AO56">
        <f t="shared" si="26"/>
        <v>0</v>
      </c>
      <c r="AP56">
        <f t="shared" si="26"/>
        <v>-2.1001781715156995E-3</v>
      </c>
      <c r="AQ56">
        <f t="shared" si="26"/>
        <v>-8.9633695912855824</v>
      </c>
      <c r="AR56">
        <f t="shared" si="26"/>
        <v>-8.9654697694570995</v>
      </c>
      <c r="AS56">
        <f t="shared" si="26"/>
        <v>2.6782796764504194E-2</v>
      </c>
      <c r="AT56">
        <f t="shared" si="26"/>
        <v>4.3104303999253659E-3</v>
      </c>
      <c r="AU56">
        <f t="shared" si="23"/>
        <v>-8.9343765422926698</v>
      </c>
      <c r="AW56">
        <v>53</v>
      </c>
      <c r="AX56">
        <f>IF(Z56&gt;0, (R56*SUMPRODUCT(K56:$K$98, X56:$X$98)-K56*$AZ$3)/Z56, 0)</f>
        <v>414.1884346909402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25</v>
      </c>
      <c r="R57">
        <f t="shared" si="0"/>
        <v>250000</v>
      </c>
      <c r="S57">
        <f t="shared" si="1"/>
        <v>281.69139348711718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14.127629636508058</v>
      </c>
      <c r="AC57">
        <f t="shared" si="2"/>
        <v>6.2910306351934686</v>
      </c>
      <c r="AE57">
        <f t="shared" si="3"/>
        <v>0</v>
      </c>
      <c r="AF57">
        <f t="shared" si="24"/>
        <v>0</v>
      </c>
      <c r="AG57">
        <f t="shared" si="24"/>
        <v>-0.55832648606294588</v>
      </c>
      <c r="AH57">
        <f t="shared" si="5"/>
        <v>-2858.7582432865988</v>
      </c>
      <c r="AI57">
        <f t="shared" si="25"/>
        <v>-2859.3165697726618</v>
      </c>
      <c r="AJ57">
        <f t="shared" si="7"/>
        <v>7.836599001314589</v>
      </c>
      <c r="AK57">
        <f t="shared" si="22"/>
        <v>0.98893407455556415</v>
      </c>
      <c r="AL57">
        <f t="shared" si="8"/>
        <v>-2850.491036696792</v>
      </c>
      <c r="AN57">
        <f t="shared" si="26"/>
        <v>0</v>
      </c>
      <c r="AO57">
        <f t="shared" si="26"/>
        <v>0</v>
      </c>
      <c r="AP57">
        <f t="shared" si="26"/>
        <v>-1.2277643147062818E-3</v>
      </c>
      <c r="AQ57">
        <f t="shared" si="26"/>
        <v>-6.286431761870598</v>
      </c>
      <c r="AR57">
        <f t="shared" si="26"/>
        <v>-6.2876595261853048</v>
      </c>
      <c r="AS57">
        <f t="shared" si="26"/>
        <v>1.7232742566671302E-2</v>
      </c>
      <c r="AT57">
        <f t="shared" si="26"/>
        <v>2.1746737735804217E-3</v>
      </c>
      <c r="AU57">
        <f t="shared" si="23"/>
        <v>-6.2682521098450534</v>
      </c>
      <c r="AW57">
        <v>54</v>
      </c>
      <c r="AX57">
        <f>IF(Z57&gt;0, (R57*SUMPRODUCT(K57:$K$98, X57:$X$98)-K57*$AZ$3)/Z57, 0)</f>
        <v>281.69139348711718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25</v>
      </c>
      <c r="R58">
        <f t="shared" si="0"/>
        <v>250000</v>
      </c>
      <c r="S58">
        <f t="shared" si="1"/>
        <v>73.935846071383125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6.2910306351934686</v>
      </c>
      <c r="AC58">
        <f t="shared" si="2"/>
        <v>1.0106440429398234</v>
      </c>
      <c r="AE58">
        <f t="shared" si="3"/>
        <v>0</v>
      </c>
      <c r="AF58">
        <f t="shared" si="24"/>
        <v>0</v>
      </c>
      <c r="AG58">
        <f t="shared" si="24"/>
        <v>-0.34173005945048396</v>
      </c>
      <c r="AH58">
        <f t="shared" si="5"/>
        <v>-2110.1316175183247</v>
      </c>
      <c r="AI58">
        <f t="shared" si="25"/>
        <v>-2110.4733475777753</v>
      </c>
      <c r="AJ58">
        <f t="shared" si="7"/>
        <v>5.2803865922536453</v>
      </c>
      <c r="AK58">
        <f t="shared" si="22"/>
        <v>0.44037214446354284</v>
      </c>
      <c r="AL58">
        <f t="shared" si="8"/>
        <v>-2104.7525888410578</v>
      </c>
      <c r="AN58">
        <f t="shared" si="26"/>
        <v>0</v>
      </c>
      <c r="AO58">
        <f t="shared" si="26"/>
        <v>0</v>
      </c>
      <c r="AP58">
        <f t="shared" si="26"/>
        <v>-6.70952746941398E-4</v>
      </c>
      <c r="AQ58">
        <f t="shared" si="26"/>
        <v>-4.1430320980790452</v>
      </c>
      <c r="AR58">
        <f t="shared" si="26"/>
        <v>-4.1437030508259864</v>
      </c>
      <c r="AS58">
        <f t="shared" si="26"/>
        <v>1.0367510235073332E-2</v>
      </c>
      <c r="AT58">
        <f t="shared" si="26"/>
        <v>8.6462660170841981E-4</v>
      </c>
      <c r="AU58">
        <f t="shared" si="23"/>
        <v>-4.132470913989204</v>
      </c>
      <c r="AW58">
        <v>55</v>
      </c>
      <c r="AX58">
        <f>IF(Z58&gt;0, (R58*SUMPRODUCT(K58:$K$98, X58:$X$98)-K58*$AZ$3)/Z58, 0)</f>
        <v>73.935846071383125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25</v>
      </c>
      <c r="R59">
        <f t="shared" si="0"/>
        <v>250000</v>
      </c>
      <c r="S59">
        <f t="shared" si="1"/>
        <v>-289.20949293641831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1.0106440429398234</v>
      </c>
      <c r="AC59">
        <f t="shared" si="2"/>
        <v>-2.2341334394097965</v>
      </c>
      <c r="AE59">
        <f t="shared" si="3"/>
        <v>0</v>
      </c>
      <c r="AF59">
        <f t="shared" si="24"/>
        <v>0</v>
      </c>
      <c r="AG59">
        <f t="shared" si="24"/>
        <v>-0.19312414477876103</v>
      </c>
      <c r="AH59">
        <f t="shared" si="5"/>
        <v>-1451.8861407721804</v>
      </c>
      <c r="AI59">
        <f t="shared" si="25"/>
        <v>-1452.0792649169591</v>
      </c>
      <c r="AJ59">
        <f t="shared" si="7"/>
        <v>3.2447774823496198</v>
      </c>
      <c r="AK59">
        <f t="shared" si="22"/>
        <v>7.0745083005787635E-2</v>
      </c>
      <c r="AL59">
        <f t="shared" si="8"/>
        <v>-1448.7637423516037</v>
      </c>
      <c r="AN59">
        <f t="shared" si="26"/>
        <v>0</v>
      </c>
      <c r="AO59">
        <f t="shared" si="26"/>
        <v>0</v>
      </c>
      <c r="AP59">
        <f t="shared" si="26"/>
        <v>-3.3855349695872158E-4</v>
      </c>
      <c r="AQ59">
        <f t="shared" si="26"/>
        <v>-2.54520806141264</v>
      </c>
      <c r="AR59">
        <f t="shared" si="26"/>
        <v>-2.5455466149095987</v>
      </c>
      <c r="AS59">
        <f t="shared" si="26"/>
        <v>5.6882103724567121E-3</v>
      </c>
      <c r="AT59">
        <f t="shared" si="26"/>
        <v>1.2401864754757715E-4</v>
      </c>
      <c r="AU59">
        <f t="shared" si="23"/>
        <v>-2.5397343858895942</v>
      </c>
      <c r="AW59">
        <v>56</v>
      </c>
      <c r="AX59">
        <f>IF(Z59&gt;0, (R59*SUMPRODUCT(K59:$K$98, X59:$X$98)-K59*$AZ$3)/Z59, 0)</f>
        <v>-289.20949293641831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25</v>
      </c>
      <c r="R60">
        <f t="shared" si="0"/>
        <v>250000</v>
      </c>
      <c r="S60">
        <f t="shared" si="1"/>
        <v>-1004.9180695573268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-2.2341334394097965</v>
      </c>
      <c r="AC60">
        <f t="shared" si="2"/>
        <v>-3.9773284510640234</v>
      </c>
      <c r="AE60">
        <f t="shared" si="3"/>
        <v>0</v>
      </c>
      <c r="AF60">
        <f t="shared" si="24"/>
        <v>0</v>
      </c>
      <c r="AG60">
        <f t="shared" si="24"/>
        <v>-9.894658508867453E-2</v>
      </c>
      <c r="AH60">
        <f t="shared" si="5"/>
        <v>-922.46318242298878</v>
      </c>
      <c r="AI60">
        <f t="shared" si="25"/>
        <v>-922.56212900807748</v>
      </c>
      <c r="AJ60">
        <f t="shared" si="7"/>
        <v>1.743195011654227</v>
      </c>
      <c r="AK60">
        <f t="shared" si="22"/>
        <v>-0.15638934075868577</v>
      </c>
      <c r="AL60">
        <f t="shared" si="8"/>
        <v>-920.97532333718186</v>
      </c>
      <c r="AN60">
        <f t="shared" si="26"/>
        <v>0</v>
      </c>
      <c r="AO60">
        <f t="shared" si="26"/>
        <v>0</v>
      </c>
      <c r="AP60">
        <f t="shared" si="26"/>
        <v>-1.5487221792836694E-4</v>
      </c>
      <c r="AQ60">
        <f t="shared" si="26"/>
        <v>-1.44384890990503</v>
      </c>
      <c r="AR60">
        <f t="shared" si="26"/>
        <v>-1.4440037821229583</v>
      </c>
      <c r="AS60">
        <f t="shared" si="26"/>
        <v>2.7284668540567625E-3</v>
      </c>
      <c r="AT60">
        <f t="shared" si="26"/>
        <v>-2.4478221296820777E-4</v>
      </c>
      <c r="AU60">
        <f t="shared" si="23"/>
        <v>-1.4415200974818698</v>
      </c>
      <c r="AW60">
        <v>57</v>
      </c>
      <c r="AX60">
        <f>IF(Z60&gt;0, (R60*SUMPRODUCT(K60:$K$98, X60:$X$98)-K60*$AZ$3)/Z60, 0)</f>
        <v>-1004.9180695573268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25</v>
      </c>
      <c r="R61">
        <f t="shared" si="0"/>
        <v>250000</v>
      </c>
      <c r="S61">
        <f t="shared" si="1"/>
        <v>-2624.1453272358331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-3.9773284510640234</v>
      </c>
      <c r="AC61">
        <f t="shared" si="2"/>
        <v>-4.7050942808276108</v>
      </c>
      <c r="AE61">
        <f t="shared" si="3"/>
        <v>0</v>
      </c>
      <c r="AF61">
        <f t="shared" si="24"/>
        <v>0</v>
      </c>
      <c r="AG61">
        <f t="shared" si="24"/>
        <v>-4.4825016282384826E-2</v>
      </c>
      <c r="AH61">
        <f t="shared" si="5"/>
        <v>-531.32102955402968</v>
      </c>
      <c r="AI61">
        <f t="shared" si="25"/>
        <v>-531.36585457031208</v>
      </c>
      <c r="AJ61">
        <f t="shared" si="7"/>
        <v>0.72776582976358739</v>
      </c>
      <c r="AK61">
        <f t="shared" si="22"/>
        <v>-0.27841299157448168</v>
      </c>
      <c r="AL61">
        <f t="shared" si="8"/>
        <v>-530.91650173212292</v>
      </c>
      <c r="AN61">
        <f t="shared" si="26"/>
        <v>0</v>
      </c>
      <c r="AO61">
        <f t="shared" si="26"/>
        <v>0</v>
      </c>
      <c r="AP61">
        <f t="shared" si="26"/>
        <v>-6.264337402082217E-5</v>
      </c>
      <c r="AQ61">
        <f t="shared" si="26"/>
        <v>-0.7425260432657359</v>
      </c>
      <c r="AR61">
        <f t="shared" si="26"/>
        <v>-0.74258868663975675</v>
      </c>
      <c r="AS61">
        <f t="shared" si="26"/>
        <v>1.0170594648812226E-3</v>
      </c>
      <c r="AT61">
        <f t="shared" si="26"/>
        <v>-3.890847256715903E-4</v>
      </c>
      <c r="AU61">
        <f t="shared" si="23"/>
        <v>-0.74196071190054702</v>
      </c>
      <c r="AW61">
        <v>58</v>
      </c>
      <c r="AX61">
        <f>IF(Z61&gt;0, (R61*SUMPRODUCT(K61:$K$98, X61:$X$98)-K61*$AZ$3)/Z61, 0)</f>
        <v>-2624.1453272358331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25</v>
      </c>
      <c r="R62">
        <f t="shared" si="0"/>
        <v>250000</v>
      </c>
      <c r="S62">
        <f t="shared" si="1"/>
        <v>-6945.2683638995959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-4.7050942808276108</v>
      </c>
      <c r="AC62">
        <f t="shared" si="2"/>
        <v>-4.8082604311099173</v>
      </c>
      <c r="AE62">
        <f t="shared" si="3"/>
        <v>0</v>
      </c>
      <c r="AF62">
        <f t="shared" si="24"/>
        <v>0</v>
      </c>
      <c r="AG62">
        <f t="shared" si="24"/>
        <v>-1.7307684092174511E-2</v>
      </c>
      <c r="AH62">
        <f t="shared" si="5"/>
        <v>-270.69082027386463</v>
      </c>
      <c r="AI62">
        <f t="shared" si="25"/>
        <v>-270.70812795795683</v>
      </c>
      <c r="AJ62">
        <f t="shared" si="7"/>
        <v>0.10316615028230647</v>
      </c>
      <c r="AK62">
        <f t="shared" si="22"/>
        <v>-0.32935659965793279</v>
      </c>
      <c r="AL62">
        <f t="shared" si="8"/>
        <v>-270.93431840733246</v>
      </c>
      <c r="AN62">
        <f t="shared" si="26"/>
        <v>0</v>
      </c>
      <c r="AO62">
        <f t="shared" si="26"/>
        <v>0</v>
      </c>
      <c r="AP62">
        <f t="shared" si="26"/>
        <v>-2.1596114536445793E-5</v>
      </c>
      <c r="AQ62">
        <f t="shared" si="26"/>
        <v>-0.33776153571245227</v>
      </c>
      <c r="AR62">
        <f t="shared" si="26"/>
        <v>-0.33778313182698877</v>
      </c>
      <c r="AS62">
        <f t="shared" si="26"/>
        <v>1.2872825653134214E-4</v>
      </c>
      <c r="AT62">
        <f t="shared" si="26"/>
        <v>-4.1096329304756774E-4</v>
      </c>
      <c r="AU62">
        <f t="shared" si="23"/>
        <v>-0.33806536686350497</v>
      </c>
      <c r="AW62">
        <v>59</v>
      </c>
      <c r="AX62">
        <f>IF(Z62&gt;0, (R62*SUMPRODUCT(K62:$K$98, X62:$X$98)-K62*$AZ$3)/Z62, 0)</f>
        <v>-6945.2683638995959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25</v>
      </c>
      <c r="R63">
        <f t="shared" si="0"/>
        <v>250000</v>
      </c>
      <c r="S63">
        <f t="shared" si="1"/>
        <v>-21057.038203317734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-4.8082604311099173</v>
      </c>
      <c r="AC63">
        <f t="shared" si="2"/>
        <v>-4.5751649195157373</v>
      </c>
      <c r="AE63">
        <f t="shared" si="3"/>
        <v>0</v>
      </c>
      <c r="AF63">
        <f t="shared" si="24"/>
        <v>0</v>
      </c>
      <c r="AG63">
        <f t="shared" si="24"/>
        <v>-5.4318713716287005E-3</v>
      </c>
      <c r="AH63">
        <f t="shared" si="5"/>
        <v>-117.02735879624066</v>
      </c>
      <c r="AI63">
        <f t="shared" si="25"/>
        <v>-117.03279066761229</v>
      </c>
      <c r="AJ63">
        <f t="shared" si="7"/>
        <v>-0.23309551159417996</v>
      </c>
      <c r="AK63">
        <f t="shared" si="22"/>
        <v>-0.33657823017769423</v>
      </c>
      <c r="AL63">
        <f t="shared" si="8"/>
        <v>-117.60246440938417</v>
      </c>
      <c r="AN63">
        <f t="shared" si="26"/>
        <v>0</v>
      </c>
      <c r="AO63">
        <f t="shared" si="26"/>
        <v>0</v>
      </c>
      <c r="AP63">
        <f t="shared" si="26"/>
        <v>-6.0515707763197258E-6</v>
      </c>
      <c r="AQ63">
        <f t="shared" si="26"/>
        <v>-0.1303785189428861</v>
      </c>
      <c r="AR63">
        <f t="shared" si="26"/>
        <v>-0.13038457051366242</v>
      </c>
      <c r="AS63">
        <f t="shared" si="26"/>
        <v>-2.5968840010135965E-4</v>
      </c>
      <c r="AT63">
        <f t="shared" si="26"/>
        <v>-3.7497702768282291E-4</v>
      </c>
      <c r="AU63">
        <f t="shared" si="23"/>
        <v>-0.1310192359414466</v>
      </c>
      <c r="AW63">
        <v>60</v>
      </c>
      <c r="AX63">
        <f>IF(Z63&gt;0, (R63*SUMPRODUCT(K63:$K$98, X63:$X$98)-K63*$AZ$3)/Z63, 0)</f>
        <v>-21057.038203317734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25</v>
      </c>
      <c r="R64">
        <f t="shared" si="0"/>
        <v>250000</v>
      </c>
      <c r="S64">
        <f t="shared" si="1"/>
        <v>-81029.626241588412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-4.5751649195157373</v>
      </c>
      <c r="AC64">
        <f t="shared" si="2"/>
        <v>-4.1958496462205579</v>
      </c>
      <c r="AE64">
        <f t="shared" si="3"/>
        <v>0</v>
      </c>
      <c r="AF64">
        <f t="shared" si="24"/>
        <v>0</v>
      </c>
      <c r="AG64">
        <f t="shared" si="24"/>
        <v>-1.2945418363743608E-3</v>
      </c>
      <c r="AH64">
        <f t="shared" si="5"/>
        <v>-40.830108215380527</v>
      </c>
      <c r="AI64">
        <f t="shared" si="25"/>
        <v>-40.8314027572169</v>
      </c>
      <c r="AJ64">
        <f t="shared" si="7"/>
        <v>-0.37931527329517944</v>
      </c>
      <c r="AK64">
        <f t="shared" si="22"/>
        <v>-0.32026154436610166</v>
      </c>
      <c r="AL64">
        <f t="shared" si="8"/>
        <v>-41.530979574878181</v>
      </c>
      <c r="AN64">
        <f t="shared" si="26"/>
        <v>0</v>
      </c>
      <c r="AO64">
        <f t="shared" si="26"/>
        <v>0</v>
      </c>
      <c r="AP64">
        <f t="shared" si="26"/>
        <v>-1.2877059649020765E-6</v>
      </c>
      <c r="AQ64">
        <f t="shared" si="26"/>
        <v>-4.0614503463091096E-2</v>
      </c>
      <c r="AR64">
        <f t="shared" si="26"/>
        <v>-4.0615791169055997E-2</v>
      </c>
      <c r="AS64">
        <f t="shared" si="26"/>
        <v>-3.7731228630560301E-4</v>
      </c>
      <c r="AT64">
        <f t="shared" si="26"/>
        <v>-3.1857039256761406E-4</v>
      </c>
      <c r="AU64">
        <f t="shared" si="23"/>
        <v>-4.1311673847929213E-2</v>
      </c>
      <c r="AW64">
        <v>61</v>
      </c>
      <c r="AX64">
        <f>IF(Z64&gt;0, (R64*SUMPRODUCT(K64:$K$98, X64:$X$98)-K64*$AZ$3)/Z64, 0)</f>
        <v>-81029.626241588412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25</v>
      </c>
      <c r="R65">
        <f t="shared" si="0"/>
        <v>250000</v>
      </c>
      <c r="S65">
        <f t="shared" si="1"/>
        <v>-309089.60064879275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-4.1958496462205579</v>
      </c>
      <c r="AC65">
        <f t="shared" si="2"/>
        <v>-3.7813804066139478</v>
      </c>
      <c r="AE65">
        <f t="shared" si="3"/>
        <v>0</v>
      </c>
      <c r="AF65">
        <f t="shared" si="24"/>
        <v>0</v>
      </c>
      <c r="AG65">
        <f t="shared" si="24"/>
        <v>-3.0584823936786153E-4</v>
      </c>
      <c r="AH65">
        <f t="shared" si="5"/>
        <v>-9.7574817864275563</v>
      </c>
      <c r="AI65">
        <f t="shared" si="25"/>
        <v>-9.7577876346669239</v>
      </c>
      <c r="AJ65">
        <f t="shared" si="7"/>
        <v>-0.41446923960661008</v>
      </c>
      <c r="AK65">
        <f t="shared" si="22"/>
        <v>-0.29370947523543905</v>
      </c>
      <c r="AL65">
        <f t="shared" si="8"/>
        <v>-10.465966349508973</v>
      </c>
      <c r="AN65">
        <f t="shared" si="26"/>
        <v>0</v>
      </c>
      <c r="AO65">
        <f t="shared" si="26"/>
        <v>0</v>
      </c>
      <c r="AP65">
        <f t="shared" si="26"/>
        <v>-2.7163678348979844E-7</v>
      </c>
      <c r="AQ65">
        <f t="shared" si="26"/>
        <v>-8.666033104861439E-3</v>
      </c>
      <c r="AR65">
        <f t="shared" si="26"/>
        <v>-8.6663047416449292E-3</v>
      </c>
      <c r="AS65">
        <f t="shared" si="26"/>
        <v>-3.6810769725173888E-4</v>
      </c>
      <c r="AT65">
        <f t="shared" si="26"/>
        <v>-2.6085583261269802E-4</v>
      </c>
      <c r="AU65">
        <f t="shared" si="23"/>
        <v>-9.295268271509366E-3</v>
      </c>
      <c r="AW65">
        <v>62</v>
      </c>
      <c r="AX65">
        <f>IF(Z65&gt;0, (R65*SUMPRODUCT(K65:$K$98, X65:$X$98)-K65*$AZ$3)/Z65, 0)</f>
        <v>-309089.60064879275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25</v>
      </c>
      <c r="R66">
        <f t="shared" si="0"/>
        <v>250000</v>
      </c>
      <c r="S66">
        <f t="shared" si="1"/>
        <v>-1181831.4849234622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-3.7813804066139478</v>
      </c>
      <c r="AC66">
        <f t="shared" si="2"/>
        <v>-3.3837216691208614</v>
      </c>
      <c r="AE66">
        <f t="shared" si="3"/>
        <v>0</v>
      </c>
      <c r="AF66">
        <f t="shared" si="24"/>
        <v>0</v>
      </c>
      <c r="AG66">
        <f t="shared" si="24"/>
        <v>-7.1577921901022924E-5</v>
      </c>
      <c r="AH66">
        <f t="shared" si="5"/>
        <v>-2.3121183507315997</v>
      </c>
      <c r="AI66">
        <f t="shared" si="25"/>
        <v>-2.3121899286535008</v>
      </c>
      <c r="AJ66">
        <f t="shared" si="7"/>
        <v>-0.39765873749308644</v>
      </c>
      <c r="AK66">
        <f t="shared" si="22"/>
        <v>-0.26469662846297637</v>
      </c>
      <c r="AL66">
        <f t="shared" si="8"/>
        <v>-2.9745452946095634</v>
      </c>
      <c r="AN66">
        <f t="shared" si="26"/>
        <v>0</v>
      </c>
      <c r="AO66">
        <f t="shared" si="26"/>
        <v>0</v>
      </c>
      <c r="AP66">
        <f t="shared" si="26"/>
        <v>-5.6760166047499642E-8</v>
      </c>
      <c r="AQ66">
        <f t="shared" si="26"/>
        <v>-1.8334734793009004E-3</v>
      </c>
      <c r="AR66">
        <f t="shared" si="26"/>
        <v>-1.8335302394669479E-3</v>
      </c>
      <c r="AS66">
        <f t="shared" si="26"/>
        <v>-3.1533712310840493E-4</v>
      </c>
      <c r="AT66">
        <f t="shared" si="26"/>
        <v>-2.0990026232596098E-4</v>
      </c>
      <c r="AU66">
        <f t="shared" si="23"/>
        <v>-2.3587676249013137E-3</v>
      </c>
      <c r="AW66">
        <v>63</v>
      </c>
      <c r="AX66">
        <f>IF(Z66&gt;0, (R66*SUMPRODUCT(K66:$K$98, X66:$X$98)-K66*$AZ$3)/Z66, 0)</f>
        <v>-1181831.4849234622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25</v>
      </c>
      <c r="R67">
        <f t="shared" ref="R67:R98" si="27">$C$6</f>
        <v>250000</v>
      </c>
      <c r="S67">
        <f t="shared" ref="S67:S98" si="28">AX67</f>
        <v>-4559048.0532783624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-3.3837216691208614</v>
      </c>
      <c r="AC67">
        <f t="shared" ref="AC67:AC98" si="29">S67*Z67</f>
        <v>-3.0227651688519948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-1.6575637795034627E-5</v>
      </c>
      <c r="AH67">
        <f t="shared" ref="AH67:AH98" si="32">-X67*R67</f>
        <v>-0.54286504886978071</v>
      </c>
      <c r="AI67">
        <f t="shared" ref="AI67:AI98" si="33">SUM(AE67:AH67)</f>
        <v>-0.54288162450757571</v>
      </c>
      <c r="AJ67">
        <f t="shared" ref="AJ67:AJ98" si="34">AB67-AC67</f>
        <v>-0.36095650026886661</v>
      </c>
      <c r="AK67">
        <f t="shared" si="22"/>
        <v>-0.23686051683846032</v>
      </c>
      <c r="AL67">
        <f t="shared" ref="AL67:AL98" si="35">SUM(AI67:AK67)</f>
        <v>-1.1406986416149025</v>
      </c>
      <c r="AN67">
        <f t="shared" ref="AN67:AU98" si="36">AE67*$K67</f>
        <v>0</v>
      </c>
      <c r="AO67">
        <f t="shared" si="36"/>
        <v>0</v>
      </c>
      <c r="AP67">
        <f t="shared" si="36"/>
        <v>-1.1735910726504076E-8</v>
      </c>
      <c r="AQ67">
        <f t="shared" si="36"/>
        <v>-3.8436021761910789E-4</v>
      </c>
      <c r="AR67">
        <f t="shared" si="36"/>
        <v>-3.8437195352983435E-4</v>
      </c>
      <c r="AS67">
        <f t="shared" si="36"/>
        <v>-2.5556502354170279E-4</v>
      </c>
      <c r="AT67">
        <f t="shared" si="36"/>
        <v>-1.67702378311047E-4</v>
      </c>
      <c r="AU67">
        <f t="shared" si="23"/>
        <v>-8.0763935538258412E-4</v>
      </c>
      <c r="AW67">
        <v>64</v>
      </c>
      <c r="AX67">
        <f>IF(Z67&gt;0, (R67*SUMPRODUCT(K67:$K$98, X67:$X$98)-K67*$AZ$3)/Z67, 0)</f>
        <v>-4559048.0532783624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25</v>
      </c>
      <c r="R68">
        <f t="shared" si="27"/>
        <v>250000</v>
      </c>
      <c r="S68">
        <f t="shared" si="28"/>
        <v>-17788631.704567388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-3.0227651688519948</v>
      </c>
      <c r="AC68">
        <f t="shared" si="29"/>
        <v>-2.6992299096516073</v>
      </c>
      <c r="AE68">
        <f t="shared" si="30"/>
        <v>0</v>
      </c>
      <c r="AF68">
        <f t="shared" si="31"/>
        <v>0</v>
      </c>
      <c r="AG68">
        <f t="shared" si="31"/>
        <v>-3.7934760167058779E-6</v>
      </c>
      <c r="AH68">
        <f t="shared" si="32"/>
        <v>-0.12616405400378405</v>
      </c>
      <c r="AI68">
        <f t="shared" si="33"/>
        <v>-0.12616784747980075</v>
      </c>
      <c r="AJ68">
        <f t="shared" si="34"/>
        <v>-0.3235352592003875</v>
      </c>
      <c r="AK68">
        <f t="shared" si="22"/>
        <v>-0.21159356181963965</v>
      </c>
      <c r="AL68">
        <f t="shared" si="35"/>
        <v>-0.66129666849982793</v>
      </c>
      <c r="AN68">
        <f t="shared" si="36"/>
        <v>0</v>
      </c>
      <c r="AO68">
        <f t="shared" si="36"/>
        <v>0</v>
      </c>
      <c r="AP68">
        <f t="shared" si="36"/>
        <v>-2.3980921592851803E-9</v>
      </c>
      <c r="AQ68">
        <f t="shared" si="36"/>
        <v>-7.9756146436068173E-5</v>
      </c>
      <c r="AR68">
        <f t="shared" si="36"/>
        <v>-7.9758544528227458E-5</v>
      </c>
      <c r="AS68">
        <f t="shared" si="36"/>
        <v>-2.0452676250593086E-4</v>
      </c>
      <c r="AT68">
        <f t="shared" si="36"/>
        <v>-1.3376145237779268E-4</v>
      </c>
      <c r="AU68">
        <f t="shared" si="23"/>
        <v>-4.1804675941195101E-4</v>
      </c>
      <c r="AW68">
        <v>65</v>
      </c>
      <c r="AX68">
        <f>IF(Z68&gt;0, (R68*SUMPRODUCT(K68:$K$98, X68:$X$98)-K68*$AZ$3)/Z68, 0)</f>
        <v>-17788631.704567388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25</v>
      </c>
      <c r="R69">
        <f t="shared" si="27"/>
        <v>250000</v>
      </c>
      <c r="S69">
        <f t="shared" si="28"/>
        <v>-70229495.854320735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-2.6992299096516073</v>
      </c>
      <c r="AC69">
        <f t="shared" si="29"/>
        <v>-2.4100957198891089</v>
      </c>
      <c r="AE69">
        <f t="shared" si="30"/>
        <v>0</v>
      </c>
      <c r="AF69">
        <f t="shared" si="31"/>
        <v>0</v>
      </c>
      <c r="AG69">
        <f t="shared" si="31"/>
        <v>-8.5793571866457892E-7</v>
      </c>
      <c r="AH69">
        <f t="shared" si="32"/>
        <v>-2.8976055378742399E-2</v>
      </c>
      <c r="AI69">
        <f t="shared" si="33"/>
        <v>-2.8976913314461065E-2</v>
      </c>
      <c r="AJ69">
        <f t="shared" si="34"/>
        <v>-0.28913418976249838</v>
      </c>
      <c r="AK69">
        <f t="shared" si="22"/>
        <v>-0.18894609367561252</v>
      </c>
      <c r="AL69">
        <f t="shared" si="35"/>
        <v>-0.50705719675257199</v>
      </c>
      <c r="AN69">
        <f t="shared" si="36"/>
        <v>0</v>
      </c>
      <c r="AO69">
        <f t="shared" si="36"/>
        <v>0</v>
      </c>
      <c r="AP69">
        <f t="shared" si="36"/>
        <v>-4.8424512030648007E-10</v>
      </c>
      <c r="AQ69">
        <f t="shared" si="36"/>
        <v>-1.6354970562045273E-5</v>
      </c>
      <c r="AR69">
        <f t="shared" si="36"/>
        <v>-1.635545480716558E-5</v>
      </c>
      <c r="AS69">
        <f t="shared" si="36"/>
        <v>-1.6319616663611265E-4</v>
      </c>
      <c r="AT69">
        <f t="shared" si="36"/>
        <v>-1.0664694553783705E-4</v>
      </c>
      <c r="AU69">
        <f t="shared" si="23"/>
        <v>-2.8619856698111531E-4</v>
      </c>
      <c r="AW69">
        <v>66</v>
      </c>
      <c r="AX69">
        <f>IF(Z69&gt;0, (R69*SUMPRODUCT(K69:$K$98, X69:$X$98)-K69*$AZ$3)/Z69, 0)</f>
        <v>-70229495.854320735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25</v>
      </c>
      <c r="R70">
        <f t="shared" si="27"/>
        <v>250000</v>
      </c>
      <c r="S70">
        <f t="shared" si="28"/>
        <v>-280878155.42661417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-2.4100957198891089</v>
      </c>
      <c r="AC70">
        <f t="shared" si="29"/>
        <v>-2.1518853374409797</v>
      </c>
      <c r="AE70">
        <f t="shared" si="30"/>
        <v>0</v>
      </c>
      <c r="AF70">
        <f t="shared" si="31"/>
        <v>0</v>
      </c>
      <c r="AG70">
        <f t="shared" si="31"/>
        <v>-1.9153192370661313E-7</v>
      </c>
      <c r="AH70">
        <f t="shared" si="32"/>
        <v>-6.5782443777132006E-3</v>
      </c>
      <c r="AI70">
        <f t="shared" si="33"/>
        <v>-6.5784359096369071E-3</v>
      </c>
      <c r="AJ70">
        <f t="shared" si="34"/>
        <v>-0.25821038244812922</v>
      </c>
      <c r="AK70">
        <f t="shared" si="22"/>
        <v>-0.16870670039223765</v>
      </c>
      <c r="AL70">
        <f t="shared" si="35"/>
        <v>-0.43349551875000381</v>
      </c>
      <c r="AN70">
        <f t="shared" si="36"/>
        <v>0</v>
      </c>
      <c r="AO70">
        <f t="shared" si="36"/>
        <v>0</v>
      </c>
      <c r="AP70">
        <f t="shared" si="36"/>
        <v>-9.6523631229088991E-11</v>
      </c>
      <c r="AQ70">
        <f t="shared" si="36"/>
        <v>-3.315144661846747E-6</v>
      </c>
      <c r="AR70">
        <f t="shared" si="36"/>
        <v>-3.3152411854779763E-6</v>
      </c>
      <c r="AS70">
        <f t="shared" si="36"/>
        <v>-1.3012662982032542E-4</v>
      </c>
      <c r="AT70">
        <f t="shared" si="36"/>
        <v>-8.5020726672597484E-5</v>
      </c>
      <c r="AU70">
        <f t="shared" si="23"/>
        <v>-2.1846259767840088E-4</v>
      </c>
      <c r="AW70">
        <v>67</v>
      </c>
      <c r="AX70">
        <f>IF(Z70&gt;0, (R70*SUMPRODUCT(K70:$K$98, X70:$X$98)-K70*$AZ$3)/Z70, 0)</f>
        <v>-280878155.42661417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25</v>
      </c>
      <c r="R71">
        <f t="shared" si="27"/>
        <v>250000</v>
      </c>
      <c r="S71">
        <f t="shared" si="28"/>
        <v>-1138921487.1011219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-2.1518853374409797</v>
      </c>
      <c r="AC71">
        <f t="shared" si="29"/>
        <v>-1.9213290656046667</v>
      </c>
      <c r="AE71">
        <f t="shared" si="30"/>
        <v>0</v>
      </c>
      <c r="AF71">
        <f t="shared" si="31"/>
        <v>0</v>
      </c>
      <c r="AG71">
        <f t="shared" si="31"/>
        <v>-4.2174308926574777E-8</v>
      </c>
      <c r="AH71">
        <f t="shared" si="32"/>
        <v>-1.4744229554297223E-3</v>
      </c>
      <c r="AI71">
        <f t="shared" si="33"/>
        <v>-1.474465129738649E-3</v>
      </c>
      <c r="AJ71">
        <f t="shared" si="34"/>
        <v>-0.230556271836313</v>
      </c>
      <c r="AK71">
        <f t="shared" si="22"/>
        <v>-0.15063197362086858</v>
      </c>
      <c r="AL71">
        <f t="shared" si="35"/>
        <v>-0.38266271058692025</v>
      </c>
      <c r="AN71">
        <f t="shared" si="36"/>
        <v>0</v>
      </c>
      <c r="AO71">
        <f t="shared" si="36"/>
        <v>0</v>
      </c>
      <c r="AP71">
        <f t="shared" si="36"/>
        <v>-1.897677609126301E-11</v>
      </c>
      <c r="AQ71">
        <f t="shared" si="36"/>
        <v>-6.6343219370163854E-7</v>
      </c>
      <c r="AR71">
        <f t="shared" si="36"/>
        <v>-6.6345117047772985E-7</v>
      </c>
      <c r="AS71">
        <f t="shared" si="36"/>
        <v>-1.0374123153247876E-4</v>
      </c>
      <c r="AT71">
        <f t="shared" si="36"/>
        <v>-6.7778448736763108E-5</v>
      </c>
      <c r="AU71">
        <f t="shared" si="23"/>
        <v>-1.7218313143971961E-4</v>
      </c>
      <c r="AW71">
        <v>68</v>
      </c>
      <c r="AX71">
        <f>IF(Z71&gt;0, (R71*SUMPRODUCT(K71:$K$98, X71:$X$98)-K71*$AZ$3)/Z71, 0)</f>
        <v>-1138921487.1011219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25</v>
      </c>
      <c r="R72">
        <f t="shared" si="27"/>
        <v>250000</v>
      </c>
      <c r="S72">
        <f t="shared" si="28"/>
        <v>-4685275037.1693029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-1.9213290656046667</v>
      </c>
      <c r="AC72">
        <f t="shared" si="29"/>
        <v>-1.7154729549467045</v>
      </c>
      <c r="AE72">
        <f t="shared" si="30"/>
        <v>0</v>
      </c>
      <c r="AF72">
        <f t="shared" si="31"/>
        <v>0</v>
      </c>
      <c r="AG72">
        <f t="shared" si="31"/>
        <v>-9.1535338978901211E-9</v>
      </c>
      <c r="AH72">
        <f t="shared" si="32"/>
        <v>-3.2599031939418912E-4</v>
      </c>
      <c r="AI72">
        <f t="shared" si="33"/>
        <v>-3.2599947292808699E-4</v>
      </c>
      <c r="AJ72">
        <f t="shared" si="34"/>
        <v>-0.20585611065796217</v>
      </c>
      <c r="AK72">
        <f t="shared" si="22"/>
        <v>-0.13449303459232667</v>
      </c>
      <c r="AL72">
        <f t="shared" si="35"/>
        <v>-0.34067514472321692</v>
      </c>
      <c r="AN72">
        <f t="shared" si="36"/>
        <v>0</v>
      </c>
      <c r="AO72">
        <f t="shared" si="36"/>
        <v>0</v>
      </c>
      <c r="AP72">
        <f t="shared" si="36"/>
        <v>-3.6774369033879589E-12</v>
      </c>
      <c r="AQ72">
        <f t="shared" si="36"/>
        <v>-1.3096677677282023E-7</v>
      </c>
      <c r="AR72">
        <f t="shared" si="36"/>
        <v>-1.309704542097236E-7</v>
      </c>
      <c r="AS72">
        <f t="shared" si="36"/>
        <v>-8.270279725473003E-5</v>
      </c>
      <c r="AT72">
        <f t="shared" si="36"/>
        <v>-5.4032645115615706E-5</v>
      </c>
      <c r="AU72">
        <f t="shared" si="23"/>
        <v>-1.3686641282455547E-4</v>
      </c>
      <c r="AW72">
        <v>69</v>
      </c>
      <c r="AX72">
        <f>IF(Z72&gt;0, (R72*SUMPRODUCT(K72:$K$98, X72:$X$98)-K72*$AZ$3)/Z72, 0)</f>
        <v>-4685275037.1693029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25</v>
      </c>
      <c r="R73">
        <f t="shared" si="27"/>
        <v>250000</v>
      </c>
      <c r="S73">
        <f t="shared" si="28"/>
        <v>-19579501951.864777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-1.7154729549467045</v>
      </c>
      <c r="AC73">
        <f t="shared" si="29"/>
        <v>-1.5316723947615565</v>
      </c>
      <c r="AE73">
        <f t="shared" si="30"/>
        <v>0</v>
      </c>
      <c r="AF73">
        <f t="shared" si="31"/>
        <v>0</v>
      </c>
      <c r="AG73">
        <f t="shared" si="31"/>
        <v>-1.9557090861237125E-9</v>
      </c>
      <c r="AH73">
        <f t="shared" si="32"/>
        <v>-7.1062894727875073E-5</v>
      </c>
      <c r="AI73">
        <f t="shared" si="33"/>
        <v>-7.1064850436961192E-5</v>
      </c>
      <c r="AJ73">
        <f t="shared" si="34"/>
        <v>-0.18380056018514801</v>
      </c>
      <c r="AK73">
        <f t="shared" ref="AK73:AK98" si="49">G73*SUM(AB73:AB73, AE73:AF73)</f>
        <v>-0.12008310684626933</v>
      </c>
      <c r="AL73">
        <f t="shared" si="35"/>
        <v>-0.30395473188185429</v>
      </c>
      <c r="AN73">
        <f t="shared" si="36"/>
        <v>0</v>
      </c>
      <c r="AO73">
        <f t="shared" si="36"/>
        <v>0</v>
      </c>
      <c r="AP73">
        <f t="shared" si="36"/>
        <v>-7.015242151508036E-13</v>
      </c>
      <c r="AQ73">
        <f t="shared" si="36"/>
        <v>-2.5490673333796244E-8</v>
      </c>
      <c r="AR73">
        <f t="shared" si="36"/>
        <v>-2.5491374858011391E-8</v>
      </c>
      <c r="AS73">
        <f t="shared" si="36"/>
        <v>-6.5930329128719708E-5</v>
      </c>
      <c r="AT73">
        <f t="shared" si="36"/>
        <v>-4.3074508310521964E-5</v>
      </c>
      <c r="AU73">
        <f t="shared" si="23"/>
        <v>-1.0903032881409968E-4</v>
      </c>
      <c r="AW73">
        <v>70</v>
      </c>
      <c r="AX73">
        <f>IF(Z73&gt;0, (R73*SUMPRODUCT(K73:$K$98, X73:$X$98)-K73*$AZ$3)/Z73, 0)</f>
        <v>-19579501951.864777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25</v>
      </c>
      <c r="R74">
        <f t="shared" si="27"/>
        <v>250000</v>
      </c>
      <c r="S74">
        <f t="shared" si="28"/>
        <v>-83176596385.55188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-1.5316723947615565</v>
      </c>
      <c r="AC74">
        <f t="shared" si="29"/>
        <v>-1.3675646602951539</v>
      </c>
      <c r="AE74">
        <f t="shared" si="30"/>
        <v>0</v>
      </c>
      <c r="AF74">
        <f t="shared" si="31"/>
        <v>0</v>
      </c>
      <c r="AG74">
        <f t="shared" si="31"/>
        <v>-4.1104250465961172E-10</v>
      </c>
      <c r="AH74">
        <f t="shared" si="32"/>
        <v>-1.5251094906028639E-5</v>
      </c>
      <c r="AI74">
        <f t="shared" si="33"/>
        <v>-1.5251505948533298E-5</v>
      </c>
      <c r="AJ74">
        <f t="shared" si="34"/>
        <v>-0.16410773446640259</v>
      </c>
      <c r="AK74">
        <f t="shared" si="49"/>
        <v>-0.10721706763330896</v>
      </c>
      <c r="AL74">
        <f t="shared" si="35"/>
        <v>-0.27134005360566005</v>
      </c>
      <c r="AN74">
        <f t="shared" si="36"/>
        <v>0</v>
      </c>
      <c r="AO74">
        <f t="shared" si="36"/>
        <v>0</v>
      </c>
      <c r="AP74">
        <f t="shared" si="36"/>
        <v>-1.316458350620575E-13</v>
      </c>
      <c r="AQ74">
        <f t="shared" si="36"/>
        <v>-4.8845146225874202E-9</v>
      </c>
      <c r="AR74">
        <f t="shared" si="36"/>
        <v>-4.8846462684224828E-9</v>
      </c>
      <c r="AS74">
        <f t="shared" si="36"/>
        <v>-5.255928401337114E-5</v>
      </c>
      <c r="AT74">
        <f t="shared" si="36"/>
        <v>-3.4338736849563911E-5</v>
      </c>
      <c r="AU74">
        <f t="shared" si="23"/>
        <v>-8.690290550920347E-5</v>
      </c>
      <c r="AW74">
        <v>71</v>
      </c>
      <c r="AX74">
        <f>IF(Z74&gt;0, (R74*SUMPRODUCT(K74:$K$98, X74:$X$98)-K74*$AZ$3)/Z74, 0)</f>
        <v>-83176596385.55188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25</v>
      </c>
      <c r="R75">
        <f t="shared" si="27"/>
        <v>250000</v>
      </c>
      <c r="S75">
        <f t="shared" si="28"/>
        <v>-359654551887.21417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-1.3675646602951539</v>
      </c>
      <c r="AC75">
        <f t="shared" si="29"/>
        <v>-1.2210398795037081</v>
      </c>
      <c r="AE75">
        <f t="shared" si="30"/>
        <v>0</v>
      </c>
      <c r="AF75">
        <f t="shared" si="31"/>
        <v>0</v>
      </c>
      <c r="AG75">
        <f t="shared" si="31"/>
        <v>-8.4875881112622478E-11</v>
      </c>
      <c r="AH75">
        <f t="shared" si="32"/>
        <v>-3.2205619850039309E-6</v>
      </c>
      <c r="AI75">
        <f t="shared" si="33"/>
        <v>-3.2206468608850434E-6</v>
      </c>
      <c r="AJ75">
        <f t="shared" si="34"/>
        <v>-0.14652478079144582</v>
      </c>
      <c r="AK75">
        <f t="shared" si="49"/>
        <v>-9.5729526220660777E-2</v>
      </c>
      <c r="AL75">
        <f t="shared" si="35"/>
        <v>-0.24225752765896749</v>
      </c>
      <c r="AN75">
        <f t="shared" si="36"/>
        <v>0</v>
      </c>
      <c r="AO75">
        <f t="shared" si="36"/>
        <v>0</v>
      </c>
      <c r="AP75">
        <f t="shared" si="36"/>
        <v>-2.4270943739382929E-14</v>
      </c>
      <c r="AQ75">
        <f t="shared" si="36"/>
        <v>-9.2094571181542883E-10</v>
      </c>
      <c r="AR75">
        <f t="shared" si="36"/>
        <v>-9.2096998275916815E-10</v>
      </c>
      <c r="AS75">
        <f t="shared" si="36"/>
        <v>-4.1899944535429593E-5</v>
      </c>
      <c r="AT75">
        <f t="shared" si="36"/>
        <v>-2.7374631221989224E-5</v>
      </c>
      <c r="AU75">
        <f t="shared" si="23"/>
        <v>-6.9275496727401578E-5</v>
      </c>
      <c r="AW75">
        <v>72</v>
      </c>
      <c r="AX75">
        <f>IF(Z75&gt;0, (R75*SUMPRODUCT(K75:$K$98, X75:$X$98)-K75*$AZ$3)/Z75, 0)</f>
        <v>-359654551887.21417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25</v>
      </c>
      <c r="R76">
        <f t="shared" si="27"/>
        <v>250000</v>
      </c>
      <c r="S76">
        <f t="shared" si="28"/>
        <v>-1585098750466.2131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-1.2210398795037081</v>
      </c>
      <c r="AC76">
        <f t="shared" si="29"/>
        <v>-1.0902141789282604</v>
      </c>
      <c r="AE76">
        <f t="shared" si="30"/>
        <v>0</v>
      </c>
      <c r="AF76">
        <f t="shared" si="31"/>
        <v>0</v>
      </c>
      <c r="AG76">
        <f t="shared" si="31"/>
        <v>-1.7194735952690708E-11</v>
      </c>
      <c r="AH76">
        <f t="shared" si="32"/>
        <v>-6.6832386348805549E-7</v>
      </c>
      <c r="AI76">
        <f t="shared" si="33"/>
        <v>-6.6834105822400823E-7</v>
      </c>
      <c r="AJ76">
        <f t="shared" si="34"/>
        <v>-0.13082570057544762</v>
      </c>
      <c r="AK76">
        <f t="shared" si="49"/>
        <v>-8.5472791565259568E-2</v>
      </c>
      <c r="AL76">
        <f t="shared" si="35"/>
        <v>-0.2162991604817654</v>
      </c>
      <c r="AN76">
        <f t="shared" si="36"/>
        <v>0</v>
      </c>
      <c r="AO76">
        <f t="shared" si="36"/>
        <v>0</v>
      </c>
      <c r="AP76">
        <f t="shared" si="36"/>
        <v>-4.3901550232881841E-15</v>
      </c>
      <c r="AQ76">
        <f t="shared" si="36"/>
        <v>-1.7063625603487797E-10</v>
      </c>
      <c r="AR76">
        <f t="shared" si="36"/>
        <v>-1.7064064618990127E-10</v>
      </c>
      <c r="AS76">
        <f t="shared" si="36"/>
        <v>-3.3402380131729862E-5</v>
      </c>
      <c r="AT76">
        <f t="shared" si="36"/>
        <v>-2.1822888486168883E-5</v>
      </c>
      <c r="AU76">
        <f t="shared" si="23"/>
        <v>-5.522543925854493E-5</v>
      </c>
      <c r="AW76">
        <v>73</v>
      </c>
      <c r="AX76">
        <f>IF(Z76&gt;0, (R76*SUMPRODUCT(K76:$K$98, X76:$X$98)-K76*$AZ$3)/Z76, 0)</f>
        <v>-1585098750466.2131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25</v>
      </c>
      <c r="R77">
        <f t="shared" si="27"/>
        <v>250000</v>
      </c>
      <c r="S77">
        <f t="shared" si="28"/>
        <v>-7125774720663.1289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-1.0902141789282604</v>
      </c>
      <c r="AC77">
        <f t="shared" si="29"/>
        <v>-0.97340551704854561</v>
      </c>
      <c r="AE77">
        <f t="shared" si="30"/>
        <v>0</v>
      </c>
      <c r="AF77">
        <f t="shared" si="31"/>
        <v>0</v>
      </c>
      <c r="AG77">
        <f t="shared" si="31"/>
        <v>-3.4150866228828795E-12</v>
      </c>
      <c r="AH77">
        <f t="shared" si="32"/>
        <v>-1.360770197028092E-7</v>
      </c>
      <c r="AI77">
        <f t="shared" si="33"/>
        <v>-1.3608043478943208E-7</v>
      </c>
      <c r="AJ77">
        <f t="shared" si="34"/>
        <v>-0.11680866187971484</v>
      </c>
      <c r="AK77">
        <f t="shared" si="49"/>
        <v>-7.631499252497824E-2</v>
      </c>
      <c r="AL77">
        <f t="shared" si="35"/>
        <v>-0.19312379048512787</v>
      </c>
      <c r="AN77">
        <f t="shared" si="36"/>
        <v>0</v>
      </c>
      <c r="AO77">
        <f t="shared" si="36"/>
        <v>0</v>
      </c>
      <c r="AP77">
        <f t="shared" si="36"/>
        <v>-7.7851690304190676E-16</v>
      </c>
      <c r="AQ77">
        <f t="shared" si="36"/>
        <v>-3.1020665550431838E-11</v>
      </c>
      <c r="AR77">
        <f t="shared" si="36"/>
        <v>-3.102144406733488E-11</v>
      </c>
      <c r="AS77">
        <f t="shared" si="36"/>
        <v>-2.6628173085196596E-5</v>
      </c>
      <c r="AT77">
        <f t="shared" si="36"/>
        <v>-1.7397073104417674E-5</v>
      </c>
      <c r="AU77">
        <f t="shared" si="23"/>
        <v>-4.4025277211058334E-5</v>
      </c>
      <c r="AW77">
        <v>74</v>
      </c>
      <c r="AX77">
        <f>IF(Z77&gt;0, (R77*SUMPRODUCT(K77:$K$98, X77:$X$98)-K77*$AZ$3)/Z77, 0)</f>
        <v>-7125774720663.1289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25</v>
      </c>
      <c r="R78">
        <f t="shared" si="27"/>
        <v>250000</v>
      </c>
      <c r="S78">
        <f t="shared" si="28"/>
        <v>-32717981969918.988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-0.97340551704854561</v>
      </c>
      <c r="AC78">
        <f t="shared" si="29"/>
        <v>-0.86911206882032421</v>
      </c>
      <c r="AE78">
        <f t="shared" si="30"/>
        <v>0</v>
      </c>
      <c r="AF78">
        <f t="shared" si="31"/>
        <v>0</v>
      </c>
      <c r="AG78">
        <f t="shared" si="31"/>
        <v>-6.6409357828012473E-13</v>
      </c>
      <c r="AH78">
        <f t="shared" si="32"/>
        <v>-2.7168421783739261E-8</v>
      </c>
      <c r="AI78">
        <f t="shared" si="33"/>
        <v>-2.7169085877317542E-8</v>
      </c>
      <c r="AJ78">
        <f t="shared" si="34"/>
        <v>-0.1042934482282214</v>
      </c>
      <c r="AK78">
        <f t="shared" si="49"/>
        <v>-6.8138386193398195E-2</v>
      </c>
      <c r="AL78">
        <f t="shared" si="35"/>
        <v>-0.17243186159070548</v>
      </c>
      <c r="AN78">
        <f t="shared" si="36"/>
        <v>0</v>
      </c>
      <c r="AO78">
        <f t="shared" si="36"/>
        <v>0</v>
      </c>
      <c r="AP78">
        <f t="shared" si="36"/>
        <v>-1.3516914926331023E-16</v>
      </c>
      <c r="AQ78">
        <f t="shared" si="36"/>
        <v>-5.5298418467551805E-12</v>
      </c>
      <c r="AR78">
        <f t="shared" si="36"/>
        <v>-5.5299770159044437E-12</v>
      </c>
      <c r="AS78">
        <f t="shared" si="36"/>
        <v>-2.1227816578583657E-5</v>
      </c>
      <c r="AT78">
        <f t="shared" si="36"/>
        <v>-1.3868840168262419E-5</v>
      </c>
      <c r="AU78">
        <f t="shared" si="23"/>
        <v>-3.5096662276823095E-5</v>
      </c>
      <c r="AW78">
        <v>75</v>
      </c>
      <c r="AX78">
        <f>IF(Z78&gt;0, (R78*SUMPRODUCT(K78:$K$98, X78:$X$98)-K78*$AZ$3)/Z78, 0)</f>
        <v>-32717981969918.988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25</v>
      </c>
      <c r="R79">
        <f t="shared" si="27"/>
        <v>250000</v>
      </c>
      <c r="S79">
        <f t="shared" si="28"/>
        <v>-153525932250413.03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-0.86911206882032421</v>
      </c>
      <c r="AC79">
        <f t="shared" si="29"/>
        <v>-0.77599291859438801</v>
      </c>
      <c r="AE79">
        <f t="shared" si="30"/>
        <v>0</v>
      </c>
      <c r="AF79">
        <f t="shared" si="31"/>
        <v>0</v>
      </c>
      <c r="AG79">
        <f t="shared" si="31"/>
        <v>-1.2636186395674863E-13</v>
      </c>
      <c r="AH79">
        <f t="shared" si="32"/>
        <v>-5.3109077854057488E-9</v>
      </c>
      <c r="AI79">
        <f t="shared" si="33"/>
        <v>-5.3110341472697056E-9</v>
      </c>
      <c r="AJ79">
        <f t="shared" si="34"/>
        <v>-9.3119150225936198E-2</v>
      </c>
      <c r="AK79">
        <f t="shared" si="49"/>
        <v>-6.0837844817422701E-2</v>
      </c>
      <c r="AL79">
        <f t="shared" si="35"/>
        <v>-0.15395700035439305</v>
      </c>
      <c r="AN79">
        <f t="shared" si="36"/>
        <v>0</v>
      </c>
      <c r="AO79">
        <f t="shared" si="36"/>
        <v>0</v>
      </c>
      <c r="AP79">
        <f t="shared" si="36"/>
        <v>-2.2963934560292976E-17</v>
      </c>
      <c r="AQ79">
        <f t="shared" si="36"/>
        <v>-9.6515938449240174E-13</v>
      </c>
      <c r="AR79">
        <f t="shared" si="36"/>
        <v>-9.6518234842696206E-13</v>
      </c>
      <c r="AS79">
        <f t="shared" si="36"/>
        <v>-1.6922685414251399E-5</v>
      </c>
      <c r="AT79">
        <f t="shared" si="36"/>
        <v>-1.1056154471215682E-5</v>
      </c>
      <c r="AU79">
        <f t="shared" si="23"/>
        <v>-2.7978840850649432E-5</v>
      </c>
      <c r="AW79">
        <v>76</v>
      </c>
      <c r="AX79">
        <f>IF(Z79&gt;0, (R79*SUMPRODUCT(K79:$K$98, X79:$X$98)-K79*$AZ$3)/Z79, 0)</f>
        <v>-153525932250413.03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25</v>
      </c>
      <c r="R80">
        <f t="shared" si="27"/>
        <v>250000</v>
      </c>
      <c r="S80">
        <f t="shared" si="28"/>
        <v>-736322117788146.88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-0.77599291859438801</v>
      </c>
      <c r="AC80">
        <f t="shared" si="29"/>
        <v>-0.69285082017440103</v>
      </c>
      <c r="AE80">
        <f t="shared" si="30"/>
        <v>0</v>
      </c>
      <c r="AF80">
        <f t="shared" si="31"/>
        <v>0</v>
      </c>
      <c r="AG80">
        <f t="shared" si="31"/>
        <v>-2.3524039392422091E-14</v>
      </c>
      <c r="AH80">
        <f t="shared" si="32"/>
        <v>-1.0157420592475906E-9</v>
      </c>
      <c r="AI80">
        <f t="shared" si="33"/>
        <v>-1.0157655832869832E-9</v>
      </c>
      <c r="AJ80">
        <f t="shared" si="34"/>
        <v>-8.3142098419986987E-2</v>
      </c>
      <c r="AK80">
        <f t="shared" si="49"/>
        <v>-5.4319504301607167E-2</v>
      </c>
      <c r="AL80">
        <f t="shared" si="35"/>
        <v>-0.13746160373735974</v>
      </c>
      <c r="AN80">
        <f t="shared" si="36"/>
        <v>0</v>
      </c>
      <c r="AO80">
        <f t="shared" si="36"/>
        <v>0</v>
      </c>
      <c r="AP80">
        <f t="shared" si="36"/>
        <v>-3.8170175114406599E-18</v>
      </c>
      <c r="AQ80">
        <f t="shared" si="36"/>
        <v>-1.6481460358818309E-13</v>
      </c>
      <c r="AR80">
        <f t="shared" si="36"/>
        <v>-1.6481842060569455E-13</v>
      </c>
      <c r="AS80">
        <f t="shared" si="36"/>
        <v>-1.349066120460775E-5</v>
      </c>
      <c r="AT80">
        <f t="shared" si="36"/>
        <v>-8.8138986537661444E-6</v>
      </c>
      <c r="AU80">
        <f t="shared" si="23"/>
        <v>-2.2304560023192318E-5</v>
      </c>
      <c r="AW80">
        <v>77</v>
      </c>
      <c r="AX80">
        <f>IF(Z80&gt;0, (R80*SUMPRODUCT(K80:$K$98, X80:$X$98)-K80*$AZ$3)/Z80, 0)</f>
        <v>-736322117788146.88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25</v>
      </c>
      <c r="R81">
        <f t="shared" si="27"/>
        <v>250000</v>
      </c>
      <c r="S81">
        <f t="shared" si="28"/>
        <v>-3613196465544157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-0.69285082017440103</v>
      </c>
      <c r="AC81">
        <f t="shared" si="29"/>
        <v>-0.61861680372728745</v>
      </c>
      <c r="AE81">
        <f t="shared" si="30"/>
        <v>0</v>
      </c>
      <c r="AF81">
        <f t="shared" si="31"/>
        <v>0</v>
      </c>
      <c r="AG81">
        <f t="shared" si="31"/>
        <v>-4.2802599417613046E-15</v>
      </c>
      <c r="AH81">
        <f t="shared" si="32"/>
        <v>-1.9008539056736564E-10</v>
      </c>
      <c r="AI81">
        <f t="shared" si="33"/>
        <v>-1.9008967082730739E-10</v>
      </c>
      <c r="AJ81">
        <f t="shared" si="34"/>
        <v>-7.4234016447113582E-2</v>
      </c>
      <c r="AK81">
        <f t="shared" si="49"/>
        <v>-4.8499557412208079E-2</v>
      </c>
      <c r="AL81">
        <f t="shared" si="35"/>
        <v>-0.12273357404941132</v>
      </c>
      <c r="AN81">
        <f t="shared" si="36"/>
        <v>0</v>
      </c>
      <c r="AO81">
        <f t="shared" si="36"/>
        <v>0</v>
      </c>
      <c r="AP81">
        <f t="shared" si="36"/>
        <v>-6.2010377671073018E-19</v>
      </c>
      <c r="AQ81">
        <f t="shared" si="36"/>
        <v>-2.7538670592948531E-14</v>
      </c>
      <c r="AR81">
        <f t="shared" si="36"/>
        <v>-2.753929069672524E-14</v>
      </c>
      <c r="AS81">
        <f t="shared" si="36"/>
        <v>-1.0754672516529296E-5</v>
      </c>
      <c r="AT81">
        <f t="shared" si="36"/>
        <v>-7.0263860441460733E-6</v>
      </c>
      <c r="AU81">
        <f t="shared" si="23"/>
        <v>-1.7781058588214658E-5</v>
      </c>
      <c r="AW81">
        <v>78</v>
      </c>
      <c r="AX81">
        <f>IF(Z81&gt;0, (R81*SUMPRODUCT(K81:$K$98, X81:$X$98)-K81*$AZ$3)/Z81, 0)</f>
        <v>-3613196465544157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25</v>
      </c>
      <c r="R82">
        <f t="shared" si="27"/>
        <v>250000</v>
      </c>
      <c r="S82">
        <f t="shared" si="28"/>
        <v>-1.8157909665193484E+16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-0.61861680372728745</v>
      </c>
      <c r="AC82">
        <f t="shared" si="29"/>
        <v>-0.55233643189938775</v>
      </c>
      <c r="AE82">
        <f t="shared" si="30"/>
        <v>0</v>
      </c>
      <c r="AF82">
        <f t="shared" si="31"/>
        <v>0</v>
      </c>
      <c r="AG82">
        <f t="shared" si="31"/>
        <v>-7.6046257813220345E-16</v>
      </c>
      <c r="AH82">
        <f t="shared" si="32"/>
        <v>-3.4769947642114882E-11</v>
      </c>
      <c r="AI82">
        <f t="shared" si="33"/>
        <v>-3.4770708104693014E-11</v>
      </c>
      <c r="AJ82">
        <f t="shared" si="34"/>
        <v>-6.6280371827899698E-2</v>
      </c>
      <c r="AK82">
        <f t="shared" si="49"/>
        <v>-4.3303176260910126E-2</v>
      </c>
      <c r="AL82">
        <f t="shared" si="35"/>
        <v>-0.10958354812358054</v>
      </c>
      <c r="AN82">
        <f t="shared" si="36"/>
        <v>0</v>
      </c>
      <c r="AO82">
        <f t="shared" si="36"/>
        <v>0</v>
      </c>
      <c r="AP82">
        <f t="shared" si="36"/>
        <v>-9.8368048729024981E-20</v>
      </c>
      <c r="AQ82">
        <f t="shared" si="36"/>
        <v>-4.4975939675635249E-15</v>
      </c>
      <c r="AR82">
        <f t="shared" si="36"/>
        <v>-4.4976923356122542E-15</v>
      </c>
      <c r="AS82">
        <f t="shared" si="36"/>
        <v>-8.5735590852588652E-6</v>
      </c>
      <c r="AT82">
        <f t="shared" si="36"/>
        <v>-5.6013919357044836E-6</v>
      </c>
      <c r="AU82">
        <f t="shared" si="23"/>
        <v>-1.4174951025461041E-5</v>
      </c>
      <c r="AW82">
        <v>79</v>
      </c>
      <c r="AX82">
        <f>IF(Z82&gt;0, (R82*SUMPRODUCT(K82:$K$98, X82:$X$98)-K82*$AZ$3)/Z82, 0)</f>
        <v>-1.8157909665193484E+16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25</v>
      </c>
      <c r="R83">
        <f t="shared" si="27"/>
        <v>250000</v>
      </c>
      <c r="S83">
        <f t="shared" si="28"/>
        <v>-9.3531676726972608E+16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-0.55233643189938775</v>
      </c>
      <c r="AC83">
        <f t="shared" si="29"/>
        <v>-0.49315752848160005</v>
      </c>
      <c r="AE83">
        <f t="shared" si="30"/>
        <v>0</v>
      </c>
      <c r="AF83">
        <f t="shared" si="31"/>
        <v>0</v>
      </c>
      <c r="AG83">
        <f t="shared" si="31"/>
        <v>-1.3181564410557167E-16</v>
      </c>
      <c r="AH83">
        <f t="shared" si="32"/>
        <v>-6.2104230824530975E-12</v>
      </c>
      <c r="AI83">
        <f t="shared" si="33"/>
        <v>-6.2105548980972027E-12</v>
      </c>
      <c r="AJ83">
        <f t="shared" si="34"/>
        <v>-5.9178903417787698E-2</v>
      </c>
      <c r="AK83">
        <f t="shared" si="49"/>
        <v>-3.8663550232957145E-2</v>
      </c>
      <c r="AL83">
        <f t="shared" si="35"/>
        <v>-9.7842453656955403E-2</v>
      </c>
      <c r="AN83">
        <f t="shared" si="36"/>
        <v>0</v>
      </c>
      <c r="AO83">
        <f t="shared" si="36"/>
        <v>0</v>
      </c>
      <c r="AP83">
        <f t="shared" si="36"/>
        <v>-1.5223872655518617E-20</v>
      </c>
      <c r="AQ83">
        <f t="shared" si="36"/>
        <v>-7.1726456131744525E-16</v>
      </c>
      <c r="AR83">
        <f t="shared" si="36"/>
        <v>-7.1727978519010072E-16</v>
      </c>
      <c r="AS83">
        <f t="shared" si="36"/>
        <v>-6.8347888115926151E-6</v>
      </c>
      <c r="AT83">
        <f t="shared" si="36"/>
        <v>-4.4653953569074655E-6</v>
      </c>
      <c r="AU83">
        <f t="shared" si="23"/>
        <v>-1.1300184169217363E-5</v>
      </c>
      <c r="AW83">
        <v>80</v>
      </c>
      <c r="AX83">
        <f>IF(Z83&gt;0, (R83*SUMPRODUCT(K83:$K$98, X83:$X$98)-K83*$AZ$3)/Z83, 0)</f>
        <v>-9.3531676726972608E+16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25</v>
      </c>
      <c r="R84">
        <f t="shared" si="27"/>
        <v>250000</v>
      </c>
      <c r="S84">
        <f t="shared" si="28"/>
        <v>-4.9418488110211328E+17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-0.49315752848160005</v>
      </c>
      <c r="AC84">
        <f t="shared" si="29"/>
        <v>-0.44031922185857209</v>
      </c>
      <c r="AE84">
        <f t="shared" si="30"/>
        <v>0</v>
      </c>
      <c r="AF84">
        <f t="shared" si="31"/>
        <v>0</v>
      </c>
      <c r="AG84">
        <f t="shared" si="31"/>
        <v>-2.2275024929768596E-17</v>
      </c>
      <c r="AH84">
        <f t="shared" si="32"/>
        <v>-1.0822246273474734E-12</v>
      </c>
      <c r="AI84">
        <f t="shared" si="33"/>
        <v>-1.0822469023724033E-12</v>
      </c>
      <c r="AJ84">
        <f t="shared" si="34"/>
        <v>-5.2838306623027964E-2</v>
      </c>
      <c r="AK84">
        <f t="shared" si="49"/>
        <v>-3.4521026993712005E-2</v>
      </c>
      <c r="AL84">
        <f t="shared" si="35"/>
        <v>-8.7359333617822221E-2</v>
      </c>
      <c r="AN84">
        <f t="shared" si="36"/>
        <v>0</v>
      </c>
      <c r="AO84">
        <f t="shared" si="36"/>
        <v>0</v>
      </c>
      <c r="AP84">
        <f t="shared" si="36"/>
        <v>-2.2969860755034573E-21</v>
      </c>
      <c r="AQ84">
        <f t="shared" si="36"/>
        <v>-1.1159829932499604E-16</v>
      </c>
      <c r="AR84">
        <f t="shared" si="36"/>
        <v>-1.1160059631107154E-16</v>
      </c>
      <c r="AS84">
        <f t="shared" si="36"/>
        <v>-5.448651794956181E-6</v>
      </c>
      <c r="AT84">
        <f t="shared" si="36"/>
        <v>-3.5597858393714131E-6</v>
      </c>
      <c r="AU84">
        <f t="shared" si="23"/>
        <v>-9.008437634439195E-6</v>
      </c>
      <c r="AW84">
        <v>81</v>
      </c>
      <c r="AX84">
        <f>IF(Z84&gt;0, (R84*SUMPRODUCT(K84:$K$98, X84:$X$98)-K84*$AZ$3)/Z84, 0)</f>
        <v>-4.9418488110211328E+17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25</v>
      </c>
      <c r="R85">
        <f t="shared" si="27"/>
        <v>250000</v>
      </c>
      <c r="S85">
        <f t="shared" si="28"/>
        <v>-2.6804448255698104E+18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-0.44031922185857209</v>
      </c>
      <c r="AC85">
        <f t="shared" si="29"/>
        <v>-0.39314216237372518</v>
      </c>
      <c r="AE85">
        <f t="shared" si="30"/>
        <v>0</v>
      </c>
      <c r="AF85">
        <f t="shared" si="31"/>
        <v>0</v>
      </c>
      <c r="AG85">
        <f t="shared" si="31"/>
        <v>-3.6667623095930618E-18</v>
      </c>
      <c r="AH85">
        <f t="shared" si="32"/>
        <v>-1.8385512370877848E-13</v>
      </c>
      <c r="AI85">
        <f t="shared" si="33"/>
        <v>-1.8385879047108808E-13</v>
      </c>
      <c r="AJ85">
        <f t="shared" si="34"/>
        <v>-4.7177059484846906E-2</v>
      </c>
      <c r="AK85">
        <f t="shared" si="49"/>
        <v>-3.0822345530100048E-2</v>
      </c>
      <c r="AL85">
        <f t="shared" si="35"/>
        <v>-7.7999405015130807E-2</v>
      </c>
      <c r="AN85">
        <f t="shared" si="36"/>
        <v>0</v>
      </c>
      <c r="AO85">
        <f t="shared" si="36"/>
        <v>0</v>
      </c>
      <c r="AP85">
        <f t="shared" si="36"/>
        <v>-3.3760191362105445E-22</v>
      </c>
      <c r="AQ85">
        <f t="shared" si="36"/>
        <v>-1.6927697066900375E-17</v>
      </c>
      <c r="AR85">
        <f t="shared" si="36"/>
        <v>-1.6928034668813994E-17</v>
      </c>
      <c r="AS85">
        <f t="shared" si="36"/>
        <v>-4.3436318518464924E-6</v>
      </c>
      <c r="AT85">
        <f t="shared" si="36"/>
        <v>-2.8378394765397148E-6</v>
      </c>
      <c r="AU85">
        <f t="shared" si="23"/>
        <v>-7.1814713284031343E-6</v>
      </c>
      <c r="AW85">
        <v>82</v>
      </c>
      <c r="AX85">
        <f>IF(Z85&gt;0, (R85*SUMPRODUCT(K85:$K$98, X85:$X$98)-K85*$AZ$3)/Z85, 0)</f>
        <v>-2.6804448255698104E+18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25</v>
      </c>
      <c r="R86">
        <f t="shared" si="27"/>
        <v>250000</v>
      </c>
      <c r="S86">
        <f t="shared" si="28"/>
        <v>-1.4938322696528982E+19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-0.39314216237372518</v>
      </c>
      <c r="AC86">
        <f t="shared" si="29"/>
        <v>-0.35101978783368315</v>
      </c>
      <c r="AE86">
        <f t="shared" si="30"/>
        <v>0</v>
      </c>
      <c r="AF86">
        <f t="shared" si="31"/>
        <v>0</v>
      </c>
      <c r="AG86">
        <f t="shared" si="31"/>
        <v>-5.8744846219456244E-19</v>
      </c>
      <c r="AH86">
        <f t="shared" si="32"/>
        <v>-3.0426462243025688E-14</v>
      </c>
      <c r="AI86">
        <f t="shared" si="33"/>
        <v>-3.0427049691487882E-14</v>
      </c>
      <c r="AJ86">
        <f t="shared" si="34"/>
        <v>-4.2122374540042029E-2</v>
      </c>
      <c r="AK86">
        <f t="shared" si="49"/>
        <v>-2.7519951366160766E-2</v>
      </c>
      <c r="AL86">
        <f t="shared" si="35"/>
        <v>-6.9642325906233218E-2</v>
      </c>
      <c r="AN86">
        <f t="shared" si="36"/>
        <v>0</v>
      </c>
      <c r="AO86">
        <f t="shared" si="36"/>
        <v>0</v>
      </c>
      <c r="AP86">
        <f t="shared" si="36"/>
        <v>-4.829185518588233E-23</v>
      </c>
      <c r="AQ86">
        <f t="shared" si="36"/>
        <v>-2.5012412203272826E-18</v>
      </c>
      <c r="AR86">
        <f t="shared" si="36"/>
        <v>-2.5012895121824684E-18</v>
      </c>
      <c r="AS86">
        <f t="shared" si="36"/>
        <v>-3.4627167186276364E-6</v>
      </c>
      <c r="AT86">
        <f t="shared" si="36"/>
        <v>-2.2623082561700535E-6</v>
      </c>
      <c r="AU86">
        <f t="shared" si="23"/>
        <v>-5.7250249748001916E-6</v>
      </c>
      <c r="AW86">
        <v>83</v>
      </c>
      <c r="AX86">
        <f>IF(Z86&gt;0, (R86*SUMPRODUCT(K86:$K$98, X86:$X$98)-K86*$AZ$3)/Z86, 0)</f>
        <v>-1.4938322696528982E+19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25</v>
      </c>
      <c r="R87">
        <f t="shared" si="27"/>
        <v>250000</v>
      </c>
      <c r="S87">
        <f t="shared" si="28"/>
        <v>-8.5609057186114716E+19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-0.35101978783368315</v>
      </c>
      <c r="AC87">
        <f t="shared" si="29"/>
        <v>-0.31341052485150284</v>
      </c>
      <c r="AE87">
        <f t="shared" si="30"/>
        <v>0</v>
      </c>
      <c r="AF87">
        <f t="shared" si="31"/>
        <v>0</v>
      </c>
      <c r="AG87">
        <f t="shared" si="31"/>
        <v>-9.1523763709412811E-20</v>
      </c>
      <c r="AH87">
        <f t="shared" si="32"/>
        <v>-4.9005021386320397E-15</v>
      </c>
      <c r="AI87">
        <f t="shared" si="33"/>
        <v>-4.9005936623957488E-15</v>
      </c>
      <c r="AJ87">
        <f t="shared" si="34"/>
        <v>-3.7609262982180314E-2</v>
      </c>
      <c r="AK87">
        <f t="shared" si="49"/>
        <v>-2.4571385148357824E-2</v>
      </c>
      <c r="AL87">
        <f t="shared" si="35"/>
        <v>-6.218064813054304E-2</v>
      </c>
      <c r="AN87">
        <f t="shared" si="36"/>
        <v>0</v>
      </c>
      <c r="AO87">
        <f t="shared" si="36"/>
        <v>0</v>
      </c>
      <c r="AP87">
        <f t="shared" si="36"/>
        <v>-6.7176901275523906E-24</v>
      </c>
      <c r="AQ87">
        <f t="shared" si="36"/>
        <v>-3.5968860438540022E-19</v>
      </c>
      <c r="AR87">
        <f t="shared" si="36"/>
        <v>-3.5969532207552775E-19</v>
      </c>
      <c r="AS87">
        <f t="shared" si="36"/>
        <v>-2.7604565677835061E-6</v>
      </c>
      <c r="AT87">
        <f t="shared" si="36"/>
        <v>-1.8034982909518919E-6</v>
      </c>
      <c r="AU87">
        <f t="shared" si="23"/>
        <v>-4.5639548587357576E-6</v>
      </c>
      <c r="AW87">
        <v>84</v>
      </c>
      <c r="AX87">
        <f>IF(Z87&gt;0, (R87*SUMPRODUCT(K87:$K$98, X87:$X$98)-K87*$AZ$3)/Z87, 0)</f>
        <v>-8.5609057186114716E+19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25</v>
      </c>
      <c r="R88">
        <f t="shared" si="27"/>
        <v>250000</v>
      </c>
      <c r="S88">
        <f t="shared" si="28"/>
        <v>-5.0483865949442218E+20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-0.31341052485150284</v>
      </c>
      <c r="AC88">
        <f t="shared" si="29"/>
        <v>-0.27983082576027035</v>
      </c>
      <c r="AE88">
        <f t="shared" si="30"/>
        <v>0</v>
      </c>
      <c r="AF88">
        <f t="shared" si="31"/>
        <v>0</v>
      </c>
      <c r="AG88">
        <f t="shared" si="31"/>
        <v>-1.3857438435901032E-20</v>
      </c>
      <c r="AH88">
        <f t="shared" si="32"/>
        <v>-7.6751087636417644E-16</v>
      </c>
      <c r="AI88">
        <f t="shared" si="33"/>
        <v>-7.6752473380261232E-16</v>
      </c>
      <c r="AJ88">
        <f t="shared" si="34"/>
        <v>-3.3579699091232484E-2</v>
      </c>
      <c r="AK88">
        <f t="shared" si="49"/>
        <v>-2.19387367396052E-2</v>
      </c>
      <c r="AL88">
        <f t="shared" si="35"/>
        <v>-5.5518435830838458E-2</v>
      </c>
      <c r="AN88">
        <f t="shared" si="36"/>
        <v>0</v>
      </c>
      <c r="AO88">
        <f t="shared" si="36"/>
        <v>0</v>
      </c>
      <c r="AP88">
        <f t="shared" si="36"/>
        <v>-9.0813629005352127E-25</v>
      </c>
      <c r="AQ88">
        <f t="shared" si="36"/>
        <v>-5.0298219476936804E-20</v>
      </c>
      <c r="AR88">
        <f t="shared" si="36"/>
        <v>-5.0299127613226858E-20</v>
      </c>
      <c r="AS88">
        <f t="shared" si="36"/>
        <v>-2.2006190750825184E-6</v>
      </c>
      <c r="AT88">
        <f t="shared" si="36"/>
        <v>-1.4377377957205771E-6</v>
      </c>
      <c r="AU88">
        <f t="shared" si="23"/>
        <v>-3.6383568708031458E-6</v>
      </c>
      <c r="AW88">
        <v>85</v>
      </c>
      <c r="AX88">
        <f>IF(Z88&gt;0, (R88*SUMPRODUCT(K88:$K$98, X88:$X$98)-K88*$AZ$3)/Z88, 0)</f>
        <v>-5.0483865949442218E+20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25</v>
      </c>
      <c r="R89">
        <f t="shared" si="27"/>
        <v>250000</v>
      </c>
      <c r="S89">
        <f t="shared" si="28"/>
        <v>-3.0807682816078884E+21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-0.27983082576027035</v>
      </c>
      <c r="AC89">
        <f t="shared" si="29"/>
        <v>-0.24984895157166995</v>
      </c>
      <c r="AE89">
        <f t="shared" si="30"/>
        <v>0</v>
      </c>
      <c r="AF89">
        <f t="shared" si="31"/>
        <v>0</v>
      </c>
      <c r="AG89">
        <f t="shared" si="31"/>
        <v>-2.0274889957097885E-21</v>
      </c>
      <c r="AH89">
        <f t="shared" si="32"/>
        <v>-1.1691375055832232E-16</v>
      </c>
      <c r="AI89">
        <f t="shared" si="33"/>
        <v>-1.1691577804731804E-16</v>
      </c>
      <c r="AJ89">
        <f t="shared" si="34"/>
        <v>-2.9981874188600405E-2</v>
      </c>
      <c r="AK89">
        <f t="shared" si="49"/>
        <v>-1.9588157803218927E-2</v>
      </c>
      <c r="AL89">
        <f t="shared" si="35"/>
        <v>-4.9570031991819447E-2</v>
      </c>
      <c r="AN89">
        <f t="shared" si="36"/>
        <v>0</v>
      </c>
      <c r="AO89">
        <f t="shared" si="36"/>
        <v>0</v>
      </c>
      <c r="AP89">
        <f t="shared" si="36"/>
        <v>-1.1863383126100791E-25</v>
      </c>
      <c r="AQ89">
        <f t="shared" si="36"/>
        <v>-6.8409378226844382E-21</v>
      </c>
      <c r="AR89">
        <f t="shared" si="36"/>
        <v>-6.8410564565156997E-21</v>
      </c>
      <c r="AS89">
        <f t="shared" si="36"/>
        <v>-1.7543200534777711E-6</v>
      </c>
      <c r="AT89">
        <f t="shared" si="36"/>
        <v>-1.1461557682721436E-6</v>
      </c>
      <c r="AU89">
        <f t="shared" si="23"/>
        <v>-2.9004758217499213E-6</v>
      </c>
      <c r="AW89">
        <v>86</v>
      </c>
      <c r="AX89">
        <f>IF(Z89&gt;0, (R89*SUMPRODUCT(K89:$K$98, X89:$X$98)-K89*$AZ$3)/Z89, 0)</f>
        <v>-3.0807682816078884E+21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25</v>
      </c>
      <c r="R90">
        <f t="shared" si="27"/>
        <v>250000</v>
      </c>
      <c r="S90">
        <f t="shared" si="28"/>
        <v>-1.9475174164441621E+22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-0.24984895157166995</v>
      </c>
      <c r="AC90">
        <f t="shared" si="29"/>
        <v>-0.22307942104613385</v>
      </c>
      <c r="AE90">
        <f t="shared" si="30"/>
        <v>0</v>
      </c>
      <c r="AF90">
        <f t="shared" si="31"/>
        <v>0</v>
      </c>
      <c r="AG90">
        <f t="shared" si="31"/>
        <v>-2.8636383320956278E-22</v>
      </c>
      <c r="AH90">
        <f t="shared" si="32"/>
        <v>-1.7208502725431279E-17</v>
      </c>
      <c r="AI90">
        <f t="shared" si="33"/>
        <v>-1.7208789089264488E-17</v>
      </c>
      <c r="AJ90">
        <f t="shared" si="34"/>
        <v>-2.67695305255361E-2</v>
      </c>
      <c r="AK90">
        <f t="shared" si="49"/>
        <v>-1.7489426610016897E-2</v>
      </c>
      <c r="AL90">
        <f t="shared" si="35"/>
        <v>-4.4258957135553015E-2</v>
      </c>
      <c r="AN90">
        <f t="shared" si="36"/>
        <v>0</v>
      </c>
      <c r="AO90">
        <f t="shared" si="36"/>
        <v>0</v>
      </c>
      <c r="AP90">
        <f t="shared" si="36"/>
        <v>-1.4960640767667504E-26</v>
      </c>
      <c r="AQ90">
        <f t="shared" si="36"/>
        <v>-8.9903192221973408E-22</v>
      </c>
      <c r="AR90">
        <f t="shared" si="36"/>
        <v>-8.9904688286050173E-22</v>
      </c>
      <c r="AS90">
        <f t="shared" si="36"/>
        <v>-1.398533205897459E-6</v>
      </c>
      <c r="AT90">
        <f t="shared" si="36"/>
        <v>-9.1370836118633876E-7</v>
      </c>
      <c r="AU90">
        <f t="shared" si="23"/>
        <v>-2.3122415670837989E-6</v>
      </c>
      <c r="AW90">
        <v>87</v>
      </c>
      <c r="AX90">
        <f>IF(Z90&gt;0, (R90*SUMPRODUCT(K90:$K$98, X90:$X$98)-K90*$AZ$3)/Z90, 0)</f>
        <v>-1.9475174164441621E+22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25</v>
      </c>
      <c r="R91">
        <f t="shared" si="27"/>
        <v>250000</v>
      </c>
      <c r="S91">
        <f t="shared" si="28"/>
        <v>-1.2766479267231157E+23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-0.22307942104613385</v>
      </c>
      <c r="AC91">
        <f t="shared" si="29"/>
        <v>-0.19917805450547665</v>
      </c>
      <c r="AE91">
        <f t="shared" si="30"/>
        <v>0</v>
      </c>
      <c r="AF91">
        <f t="shared" si="31"/>
        <v>0</v>
      </c>
      <c r="AG91">
        <f t="shared" si="31"/>
        <v>-3.9004108011345868E-23</v>
      </c>
      <c r="AH91">
        <f t="shared" si="32"/>
        <v>-2.4449608686612127E-18</v>
      </c>
      <c r="AI91">
        <f t="shared" si="33"/>
        <v>-2.4449998727692242E-18</v>
      </c>
      <c r="AJ91">
        <f t="shared" si="34"/>
        <v>-2.3901366540657193E-2</v>
      </c>
      <c r="AK91">
        <f t="shared" si="49"/>
        <v>-1.561555947322937E-2</v>
      </c>
      <c r="AL91">
        <f t="shared" si="35"/>
        <v>-3.9516926013886566E-2</v>
      </c>
      <c r="AN91">
        <f t="shared" si="36"/>
        <v>0</v>
      </c>
      <c r="AO91">
        <f t="shared" si="36"/>
        <v>0</v>
      </c>
      <c r="AP91">
        <f t="shared" si="36"/>
        <v>-1.8193839343445212E-27</v>
      </c>
      <c r="AQ91">
        <f t="shared" si="36"/>
        <v>-1.1404753887075861E-22</v>
      </c>
      <c r="AR91">
        <f t="shared" si="36"/>
        <v>-1.1404935825469296E-22</v>
      </c>
      <c r="AS91">
        <f t="shared" si="36"/>
        <v>-1.1149021092932532E-6</v>
      </c>
      <c r="AT91">
        <f t="shared" si="36"/>
        <v>-7.2840271140492555E-7</v>
      </c>
      <c r="AU91">
        <f t="shared" si="23"/>
        <v>-1.8433048206981789E-6</v>
      </c>
      <c r="AW91">
        <v>88</v>
      </c>
      <c r="AX91">
        <f>IF(Z91&gt;0, (R91*SUMPRODUCT(K91:$K$98, X91:$X$98)-K91*$AZ$3)/Z91, 0)</f>
        <v>-1.2766479267231157E+23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25</v>
      </c>
      <c r="R92">
        <f t="shared" si="27"/>
        <v>250000</v>
      </c>
      <c r="S92">
        <f t="shared" si="28"/>
        <v>-8.6873881206523139E+23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-0.19917805450547665</v>
      </c>
      <c r="AC92">
        <f t="shared" si="29"/>
        <v>-0.17783754866560414</v>
      </c>
      <c r="AE92">
        <f t="shared" si="30"/>
        <v>0</v>
      </c>
      <c r="AF92">
        <f t="shared" si="31"/>
        <v>0</v>
      </c>
      <c r="AG92">
        <f t="shared" si="31"/>
        <v>-5.11769320639754E-24</v>
      </c>
      <c r="AH92">
        <f t="shared" si="32"/>
        <v>-3.3496373724834867E-19</v>
      </c>
      <c r="AI92">
        <f t="shared" si="33"/>
        <v>-3.3496885494155507E-19</v>
      </c>
      <c r="AJ92">
        <f t="shared" si="34"/>
        <v>-2.1340505839872514E-2</v>
      </c>
      <c r="AK92">
        <f t="shared" si="49"/>
        <v>-1.3942463815383367E-2</v>
      </c>
      <c r="AL92">
        <f t="shared" si="35"/>
        <v>-3.5282969655255882E-2</v>
      </c>
      <c r="AN92">
        <f t="shared" si="36"/>
        <v>0</v>
      </c>
      <c r="AO92">
        <f t="shared" si="36"/>
        <v>0</v>
      </c>
      <c r="AP92">
        <f t="shared" si="36"/>
        <v>-2.1314258556329731E-28</v>
      </c>
      <c r="AQ92">
        <f t="shared" si="36"/>
        <v>-1.3950628564019487E-23</v>
      </c>
      <c r="AR92">
        <f t="shared" si="36"/>
        <v>-1.395084170660505E-23</v>
      </c>
      <c r="AS92">
        <f t="shared" si="36"/>
        <v>-8.8879313559730079E-7</v>
      </c>
      <c r="AT92">
        <f t="shared" si="36"/>
        <v>-5.8067818192356942E-7</v>
      </c>
      <c r="AU92">
        <f t="shared" si="23"/>
        <v>-1.4694713175208701E-6</v>
      </c>
      <c r="AW92">
        <v>89</v>
      </c>
      <c r="AX92">
        <f>IF(Z92&gt;0, (R92*SUMPRODUCT(K92:$K$98, X92:$X$98)-K92*$AZ$3)/Z92, 0)</f>
        <v>-8.6873881206523139E+23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25</v>
      </c>
      <c r="R93">
        <f t="shared" si="27"/>
        <v>250000</v>
      </c>
      <c r="S93">
        <f t="shared" si="28"/>
        <v>-6.1433613372266837E+24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-0.17783754866560414</v>
      </c>
      <c r="AC93">
        <f t="shared" si="29"/>
        <v>-0.1587835255942894</v>
      </c>
      <c r="AE93">
        <f t="shared" si="30"/>
        <v>0</v>
      </c>
      <c r="AF93">
        <f t="shared" si="31"/>
        <v>0</v>
      </c>
      <c r="AG93">
        <f t="shared" si="31"/>
        <v>-6.4615898723112359E-25</v>
      </c>
      <c r="AH93">
        <f t="shared" si="32"/>
        <v>-4.420357287102441E-20</v>
      </c>
      <c r="AI93">
        <f t="shared" si="33"/>
        <v>-4.4204219030011638E-20</v>
      </c>
      <c r="AJ93">
        <f t="shared" si="34"/>
        <v>-1.9054023071314735E-2</v>
      </c>
      <c r="AK93">
        <f t="shared" si="49"/>
        <v>-1.2448628406592291E-2</v>
      </c>
      <c r="AL93">
        <f t="shared" si="35"/>
        <v>-3.1502651477907026E-2</v>
      </c>
      <c r="AN93">
        <f t="shared" si="36"/>
        <v>0</v>
      </c>
      <c r="AO93">
        <f t="shared" si="36"/>
        <v>0</v>
      </c>
      <c r="AP93">
        <f t="shared" si="36"/>
        <v>-2.4027984817462865E-29</v>
      </c>
      <c r="AQ93">
        <f t="shared" si="36"/>
        <v>-1.6437483635009457E-24</v>
      </c>
      <c r="AR93">
        <f t="shared" si="36"/>
        <v>-1.6437723914857631E-24</v>
      </c>
      <c r="AS93">
        <f t="shared" si="36"/>
        <v>-7.0854044610754168E-7</v>
      </c>
      <c r="AT93">
        <f t="shared" si="36"/>
        <v>-4.629130914569271E-7</v>
      </c>
      <c r="AU93">
        <f t="shared" si="23"/>
        <v>-1.1714535375644687E-6</v>
      </c>
      <c r="AW93">
        <v>90</v>
      </c>
      <c r="AX93">
        <f>IF(Z93&gt;0, (R93*SUMPRODUCT(K93:$K$98, X93:$X$98)-K93*$AZ$3)/Z93, 0)</f>
        <v>-6.1433613372266837E+24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25</v>
      </c>
      <c r="R94">
        <f t="shared" si="27"/>
        <v>250000</v>
      </c>
      <c r="S94">
        <f t="shared" si="28"/>
        <v>-4.5206354634161405E+25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-0.1587835255942894</v>
      </c>
      <c r="AC94">
        <f t="shared" si="29"/>
        <v>-0.14177100499490125</v>
      </c>
      <c r="AE94">
        <f t="shared" si="30"/>
        <v>0</v>
      </c>
      <c r="AF94">
        <f t="shared" si="31"/>
        <v>0</v>
      </c>
      <c r="AG94">
        <f t="shared" si="31"/>
        <v>-7.8402143980753621E-26</v>
      </c>
      <c r="AH94">
        <f t="shared" si="32"/>
        <v>-5.612952533780587E-21</v>
      </c>
      <c r="AI94">
        <f t="shared" si="33"/>
        <v>-5.6130309359245679E-21</v>
      </c>
      <c r="AJ94">
        <f t="shared" si="34"/>
        <v>-1.7012520599388153E-2</v>
      </c>
      <c r="AK94">
        <f t="shared" si="49"/>
        <v>-1.1114846791600259E-2</v>
      </c>
      <c r="AL94">
        <f t="shared" si="35"/>
        <v>-2.8127367390988412E-2</v>
      </c>
      <c r="AN94">
        <f t="shared" si="36"/>
        <v>0</v>
      </c>
      <c r="AO94">
        <f t="shared" si="36"/>
        <v>0</v>
      </c>
      <c r="AP94">
        <f t="shared" si="36"/>
        <v>-2.6030821616289655E-30</v>
      </c>
      <c r="AQ94">
        <f t="shared" si="36"/>
        <v>-1.8635940132378385E-25</v>
      </c>
      <c r="AR94">
        <f t="shared" si="36"/>
        <v>-1.8636200440594551E-25</v>
      </c>
      <c r="AS94">
        <f t="shared" si="36"/>
        <v>-5.6484410563420076E-7</v>
      </c>
      <c r="AT94">
        <f t="shared" si="36"/>
        <v>-3.6903148234767779E-7</v>
      </c>
      <c r="AU94">
        <f t="shared" si="23"/>
        <v>-9.3387558798187861E-7</v>
      </c>
      <c r="AW94">
        <v>91</v>
      </c>
      <c r="AX94">
        <f>IF(Z94&gt;0, (R94*SUMPRODUCT(K94:$K$98, X94:$X$98)-K94*$AZ$3)/Z94, 0)</f>
        <v>-4.5206354634161405E+25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25</v>
      </c>
      <c r="R95">
        <f t="shared" si="27"/>
        <v>250000</v>
      </c>
      <c r="S95">
        <f t="shared" si="28"/>
        <v>-3.4672465255558087E+26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-0.14177100499490125</v>
      </c>
      <c r="AC95">
        <f t="shared" si="29"/>
        <v>-0.12658125445973323</v>
      </c>
      <c r="AE95">
        <f t="shared" si="30"/>
        <v>0</v>
      </c>
      <c r="AF95">
        <f t="shared" si="31"/>
        <v>0</v>
      </c>
      <c r="AG95">
        <f t="shared" si="31"/>
        <v>-9.126929216508618E-27</v>
      </c>
      <c r="AH95">
        <f t="shared" si="32"/>
        <v>-6.8491193324437468E-22</v>
      </c>
      <c r="AI95">
        <f t="shared" si="33"/>
        <v>-6.8492106017359119E-22</v>
      </c>
      <c r="AJ95">
        <f t="shared" si="34"/>
        <v>-1.5189750535168023E-2</v>
      </c>
      <c r="AK95">
        <f t="shared" si="49"/>
        <v>-9.9239703496430878E-3</v>
      </c>
      <c r="AL95">
        <f t="shared" si="35"/>
        <v>-2.5113720884811112E-2</v>
      </c>
      <c r="AN95">
        <f t="shared" si="36"/>
        <v>0</v>
      </c>
      <c r="AO95">
        <f t="shared" si="36"/>
        <v>0</v>
      </c>
      <c r="AP95">
        <f t="shared" si="36"/>
        <v>-2.7056187300657817E-31</v>
      </c>
      <c r="AQ95">
        <f t="shared" si="36"/>
        <v>-2.030376823433311E-26</v>
      </c>
      <c r="AR95">
        <f t="shared" si="36"/>
        <v>-2.0304038796206116E-26</v>
      </c>
      <c r="AS95">
        <f t="shared" si="36"/>
        <v>-4.5029026278236753E-7</v>
      </c>
      <c r="AT95">
        <f t="shared" si="36"/>
        <v>-2.9418963835114616E-7</v>
      </c>
      <c r="AU95">
        <f t="shared" si="23"/>
        <v>-7.4447990113351375E-7</v>
      </c>
      <c r="AW95">
        <v>92</v>
      </c>
      <c r="AX95">
        <f>IF(Z95&gt;0, (R95*SUMPRODUCT(K95:$K$98, X95:$X$98)-K95*$AZ$3)/Z95, 0)</f>
        <v>-3.4672465255558087E+26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25</v>
      </c>
      <c r="R96">
        <f t="shared" si="27"/>
        <v>250000</v>
      </c>
      <c r="S96">
        <f t="shared" si="28"/>
        <v>-2.7767713567122916E+27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-0.12658125445973323</v>
      </c>
      <c r="AC96">
        <f t="shared" si="29"/>
        <v>-0.11301897719619038</v>
      </c>
      <c r="AE96">
        <f t="shared" si="30"/>
        <v>0</v>
      </c>
      <c r="AF96">
        <f t="shared" si="31"/>
        <v>0</v>
      </c>
      <c r="AG96">
        <f t="shared" si="31"/>
        <v>-1.0175394610992143E-27</v>
      </c>
      <c r="AH96">
        <f t="shared" si="32"/>
        <v>-8.0181204632443177E-23</v>
      </c>
      <c r="AI96">
        <f t="shared" si="33"/>
        <v>-8.0182222171904281E-23</v>
      </c>
      <c r="AJ96">
        <f t="shared" si="34"/>
        <v>-1.3562277263542852E-2</v>
      </c>
      <c r="AK96">
        <f t="shared" si="49"/>
        <v>-8.8606878121813264E-3</v>
      </c>
      <c r="AL96">
        <f t="shared" si="35"/>
        <v>-2.242296507572418E-2</v>
      </c>
      <c r="AN96">
        <f t="shared" si="36"/>
        <v>0</v>
      </c>
      <c r="AO96">
        <f t="shared" si="36"/>
        <v>0</v>
      </c>
      <c r="AP96">
        <f t="shared" si="36"/>
        <v>-2.6932405968476618E-32</v>
      </c>
      <c r="AQ96">
        <f t="shared" si="36"/>
        <v>-2.1222496392126656E-27</v>
      </c>
      <c r="AR96">
        <f t="shared" si="36"/>
        <v>-2.1222765716186342E-27</v>
      </c>
      <c r="AS96">
        <f t="shared" si="36"/>
        <v>-3.5896864061094277E-7</v>
      </c>
      <c r="AT96">
        <f t="shared" si="36"/>
        <v>-2.3452617853248253E-7</v>
      </c>
      <c r="AU96">
        <f t="shared" si="23"/>
        <v>-5.934948191434254E-7</v>
      </c>
      <c r="AW96">
        <v>93</v>
      </c>
      <c r="AX96">
        <f>IF(Z96&gt;0, (R96*SUMPRODUCT(K96:$K$98, X96:$X$98)-K96*$AZ$3)/Z96, 0)</f>
        <v>-2.7767713567122916E+27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25</v>
      </c>
      <c r="R97">
        <f t="shared" si="27"/>
        <v>250000</v>
      </c>
      <c r="S97">
        <f t="shared" si="28"/>
        <v>-2.3265571216179982E+28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-0.11301897719619038</v>
      </c>
      <c r="AC97">
        <f t="shared" si="29"/>
        <v>-0.10090980106802711</v>
      </c>
      <c r="AE97">
        <f t="shared" si="30"/>
        <v>0</v>
      </c>
      <c r="AF97">
        <f t="shared" si="31"/>
        <v>0</v>
      </c>
      <c r="AG97">
        <f t="shared" si="31"/>
        <v>-1.0843254194189916E-28</v>
      </c>
      <c r="AH97">
        <f t="shared" si="32"/>
        <v>-8.989315245463229E-24</v>
      </c>
      <c r="AI97">
        <f t="shared" si="33"/>
        <v>-8.9894236780051702E-24</v>
      </c>
      <c r="AJ97">
        <f t="shared" si="34"/>
        <v>-1.2109176128163271E-2</v>
      </c>
      <c r="AK97">
        <f t="shared" si="49"/>
        <v>-7.9113284037333267E-3</v>
      </c>
      <c r="AL97">
        <f t="shared" si="35"/>
        <v>-2.0020504531896598E-2</v>
      </c>
      <c r="AN97">
        <f t="shared" si="36"/>
        <v>0</v>
      </c>
      <c r="AO97">
        <f t="shared" si="36"/>
        <v>0</v>
      </c>
      <c r="AP97">
        <f t="shared" si="36"/>
        <v>-2.5625096402178728E-33</v>
      </c>
      <c r="AQ97">
        <f t="shared" si="36"/>
        <v>-2.1243813492631994E-28</v>
      </c>
      <c r="AR97">
        <f t="shared" si="36"/>
        <v>-2.1244069743596014E-28</v>
      </c>
      <c r="AS97">
        <f t="shared" si="36"/>
        <v>-2.8616760252785639E-7</v>
      </c>
      <c r="AT97">
        <f t="shared" si="36"/>
        <v>-1.8696283365153262E-7</v>
      </c>
      <c r="AU97">
        <f t="shared" si="23"/>
        <v>-4.7313043617938903E-7</v>
      </c>
      <c r="AW97">
        <v>94</v>
      </c>
      <c r="AX97">
        <f>IF(Z97&gt;0, (R97*SUMPRODUCT(K97:$K$98, X97:$X$98)-K97*$AZ$3)/Z97, 0)</f>
        <v>-2.3265571216179982E+28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-0.10090980106802711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-1.0843254194189917E-24</v>
      </c>
      <c r="AI98">
        <f t="shared" si="33"/>
        <v>-1.0843254194189917E-24</v>
      </c>
      <c r="AJ98">
        <f t="shared" si="34"/>
        <v>-0.10090980106802711</v>
      </c>
      <c r="AK98">
        <f t="shared" si="49"/>
        <v>-7.0636860747618976E-3</v>
      </c>
      <c r="AL98">
        <f t="shared" si="35"/>
        <v>-0.10797348714278901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-2.2879550359088149E-29</v>
      </c>
      <c r="AR98">
        <f t="shared" si="36"/>
        <v>-2.2879550359088149E-29</v>
      </c>
      <c r="AS98">
        <f t="shared" si="36"/>
        <v>-2.1292232330941661E-6</v>
      </c>
      <c r="AT98">
        <f t="shared" si="36"/>
        <v>-1.4904562631659166E-7</v>
      </c>
      <c r="AU98">
        <f t="shared" si="36"/>
        <v>-2.2782688594107581E-6</v>
      </c>
      <c r="AW98">
        <v>95</v>
      </c>
    </row>
    <row r="100" spans="5:50" x14ac:dyDescent="0.25">
      <c r="AN100" s="8">
        <f t="shared" ref="AN100:AU100" si="50">SUM(AN3:AN98)</f>
        <v>6058.800973340939</v>
      </c>
      <c r="AO100" s="8">
        <f t="shared" si="50"/>
        <v>-605.88009733409388</v>
      </c>
      <c r="AP100" s="8">
        <f t="shared" si="50"/>
        <v>-1687.0635903530228</v>
      </c>
      <c r="AQ100" s="8">
        <f t="shared" si="50"/>
        <v>-4269.9961260349592</v>
      </c>
      <c r="AR100" s="8">
        <f t="shared" si="50"/>
        <v>-504.13884038114082</v>
      </c>
      <c r="AS100" s="8">
        <f t="shared" si="50"/>
        <v>-1017.6279341644258</v>
      </c>
      <c r="AT100" s="8">
        <f t="shared" si="50"/>
        <v>593.61629492924806</v>
      </c>
      <c r="AU100" s="8">
        <f t="shared" si="50"/>
        <v>-928.15047961631774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12096.341631086863</v>
      </c>
      <c r="K3">
        <v>1</v>
      </c>
      <c r="L3" s="2">
        <v>0</v>
      </c>
      <c r="O3">
        <f>$C$3</f>
        <v>12096.341631086863</v>
      </c>
      <c r="P3">
        <f>O3*C5</f>
        <v>1209.6341631086864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12096.341631086863</v>
      </c>
      <c r="AF3">
        <f t="shared" ref="AF3:AG34" si="4">-$Z3*P3</f>
        <v>-1209.6341631086864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9364.274880978177</v>
      </c>
      <c r="AJ3">
        <f t="shared" ref="AJ3:AJ66" si="7">AB3-AC3</f>
        <v>0</v>
      </c>
      <c r="AL3">
        <f t="shared" ref="AL3:AL66" si="8">SUM(AI3:AK3)</f>
        <v>9364.274880978177</v>
      </c>
      <c r="AN3">
        <f t="shared" ref="AN3:AU34" si="9">AE3*$K3</f>
        <v>12096.341631086863</v>
      </c>
      <c r="AO3">
        <f t="shared" si="9"/>
        <v>-1209.6341631086864</v>
      </c>
      <c r="AP3">
        <f t="shared" si="9"/>
        <v>-1522.432587</v>
      </c>
      <c r="AQ3">
        <f t="shared" si="9"/>
        <v>0</v>
      </c>
      <c r="AR3">
        <f t="shared" si="9"/>
        <v>9364.274880978177</v>
      </c>
      <c r="AS3">
        <f t="shared" si="9"/>
        <v>0</v>
      </c>
      <c r="AT3">
        <f t="shared" si="9"/>
        <v>0</v>
      </c>
      <c r="AU3">
        <f t="shared" si="9"/>
        <v>9364.274880978177</v>
      </c>
      <c r="AW3">
        <v>0</v>
      </c>
      <c r="AX3">
        <f>IF(Z3&gt;0, (R3*SUMPRODUCT(K3:$K$98, X3:$X$98)-K3*$AZ$3)/Z3, 0)</f>
        <v>0</v>
      </c>
      <c r="AZ3">
        <f>C6*SUMPRODUCT(X4:X89, K4:K89)/1</f>
        <v>8746.4994688639399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250000</v>
      </c>
      <c r="S4">
        <f t="shared" si="1"/>
        <v>947.81849388631372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937.12494309256545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-937.12494309256545</v>
      </c>
      <c r="AK4">
        <f>G4*SUM(AB4, AE4:AF4)</f>
        <v>0</v>
      </c>
      <c r="AL4">
        <f t="shared" si="8"/>
        <v>-1257.6941930925655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-286.22254464285714</v>
      </c>
      <c r="AR4">
        <f t="shared" si="9"/>
        <v>-286.22254464285714</v>
      </c>
      <c r="AS4">
        <f t="shared" si="9"/>
        <v>-836.71869918979053</v>
      </c>
      <c r="AT4">
        <f t="shared" si="9"/>
        <v>0</v>
      </c>
      <c r="AU4">
        <f t="shared" si="9"/>
        <v>-1122.9412438326476</v>
      </c>
      <c r="AW4">
        <v>1</v>
      </c>
      <c r="AX4">
        <f>IF(Z4&gt;0, (R4*SUMPRODUCT(K4:$K$98, X4:$X$98)-K4*$AZ$3)/Z4, 0)</f>
        <v>947.81849388631372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25</v>
      </c>
      <c r="R5">
        <f t="shared" si="0"/>
        <v>250000</v>
      </c>
      <c r="S5">
        <f t="shared" si="1"/>
        <v>1521.8430850659713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937.12494309256545</v>
      </c>
      <c r="AC5">
        <f t="shared" si="2"/>
        <v>1487.6210976394996</v>
      </c>
      <c r="AE5">
        <f t="shared" si="3"/>
        <v>0</v>
      </c>
      <c r="AF5">
        <f t="shared" si="4"/>
        <v>0</v>
      </c>
      <c r="AG5">
        <f t="shared" si="4"/>
        <v>-24.43782003936056</v>
      </c>
      <c r="AH5">
        <f t="shared" si="5"/>
        <v>-329.43604889441571</v>
      </c>
      <c r="AI5">
        <f t="shared" si="6"/>
        <v>-353.87386893377629</v>
      </c>
      <c r="AJ5">
        <f t="shared" si="7"/>
        <v>-550.49615454693412</v>
      </c>
      <c r="AK5">
        <f>G5*SUM(AB5, AE5:AF5)</f>
        <v>65.598746016479581</v>
      </c>
      <c r="AL5">
        <f t="shared" si="8"/>
        <v>-838.77127746423082</v>
      </c>
      <c r="AN5">
        <f t="shared" si="9"/>
        <v>0</v>
      </c>
      <c r="AO5">
        <f t="shared" si="9"/>
        <v>0</v>
      </c>
      <c r="AP5">
        <f t="shared" si="9"/>
        <v>-19.481680516071872</v>
      </c>
      <c r="AQ5">
        <f t="shared" si="9"/>
        <v>-262.62440122322676</v>
      </c>
      <c r="AR5">
        <f t="shared" si="9"/>
        <v>-282.1060817392987</v>
      </c>
      <c r="AS5">
        <f t="shared" si="9"/>
        <v>-438.85216402019614</v>
      </c>
      <c r="AT5">
        <f t="shared" si="9"/>
        <v>52.294918699361908</v>
      </c>
      <c r="AU5">
        <f t="shared" si="9"/>
        <v>-668.66332706013293</v>
      </c>
      <c r="AW5">
        <v>2</v>
      </c>
      <c r="AX5">
        <f>IF(Z5&gt;0, (R5*SUMPRODUCT(K5:$K$98, X5:$X$98)-K5*$AZ$3)/Z5, 0)</f>
        <v>1521.8430850659713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25</v>
      </c>
      <c r="R6">
        <f t="shared" si="0"/>
        <v>250000</v>
      </c>
      <c r="S6">
        <f t="shared" si="1"/>
        <v>2040.7019289782975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1487.6210976394996</v>
      </c>
      <c r="AC6">
        <f t="shared" si="2"/>
        <v>1972.0669635500153</v>
      </c>
      <c r="AE6">
        <f t="shared" si="3"/>
        <v>0</v>
      </c>
      <c r="AF6">
        <f t="shared" si="4"/>
        <v>0</v>
      </c>
      <c r="AG6">
        <f t="shared" si="4"/>
        <v>-24.15917454120008</v>
      </c>
      <c r="AH6">
        <f t="shared" si="5"/>
        <v>-342.67297766872326</v>
      </c>
      <c r="AI6">
        <f t="shared" si="6"/>
        <v>-366.83215220992332</v>
      </c>
      <c r="AJ6">
        <f t="shared" si="7"/>
        <v>-484.44586591051575</v>
      </c>
      <c r="AK6">
        <f>G6*SUM(AB6, AE6:AF6)</f>
        <v>104.13347683476498</v>
      </c>
      <c r="AL6">
        <f t="shared" si="8"/>
        <v>-747.14454128567411</v>
      </c>
      <c r="AN6">
        <f t="shared" si="9"/>
        <v>0</v>
      </c>
      <c r="AO6">
        <f t="shared" si="9"/>
        <v>0</v>
      </c>
      <c r="AP6">
        <f t="shared" si="9"/>
        <v>-17.196023241902843</v>
      </c>
      <c r="AQ6">
        <f t="shared" si="9"/>
        <v>-243.90785696400329</v>
      </c>
      <c r="AR6">
        <f t="shared" si="9"/>
        <v>-261.10388020590614</v>
      </c>
      <c r="AS6">
        <f t="shared" si="9"/>
        <v>-344.81899848996937</v>
      </c>
      <c r="AT6">
        <f t="shared" si="9"/>
        <v>74.120151947121101</v>
      </c>
      <c r="AU6">
        <f t="shared" si="9"/>
        <v>-531.80272674875437</v>
      </c>
      <c r="AW6">
        <v>3</v>
      </c>
      <c r="AX6">
        <f>IF(Z6&gt;0, (R6*SUMPRODUCT(K6:$K$98, X6:$X$98)-K6*$AZ$3)/Z6, 0)</f>
        <v>2040.7019289782975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25</v>
      </c>
      <c r="R7">
        <f t="shared" si="0"/>
        <v>250000</v>
      </c>
      <c r="S7">
        <f t="shared" si="1"/>
        <v>2507.3376294343821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1972.0669635500153</v>
      </c>
      <c r="AC7">
        <f t="shared" si="2"/>
        <v>2395.1861308125681</v>
      </c>
      <c r="AE7">
        <f t="shared" si="3"/>
        <v>0</v>
      </c>
      <c r="AF7">
        <f t="shared" si="4"/>
        <v>0</v>
      </c>
      <c r="AG7">
        <f t="shared" si="4"/>
        <v>-23.881767085281673</v>
      </c>
      <c r="AH7">
        <f t="shared" si="5"/>
        <v>-358.1571050640917</v>
      </c>
      <c r="AI7">
        <f t="shared" si="6"/>
        <v>-382.03887214937339</v>
      </c>
      <c r="AJ7">
        <f t="shared" si="7"/>
        <v>-423.11916726255276</v>
      </c>
      <c r="AK7">
        <f>G7*SUM(AB7, AE7:AF7)</f>
        <v>138.04468744850109</v>
      </c>
      <c r="AL7">
        <f t="shared" si="8"/>
        <v>-667.11335196342509</v>
      </c>
      <c r="AN7">
        <f t="shared" si="9"/>
        <v>0</v>
      </c>
      <c r="AO7">
        <f t="shared" si="9"/>
        <v>0</v>
      </c>
      <c r="AP7">
        <f t="shared" si="9"/>
        <v>-15.177294726949956</v>
      </c>
      <c r="AQ7">
        <f t="shared" si="9"/>
        <v>-227.61531517736879</v>
      </c>
      <c r="AR7">
        <f t="shared" si="9"/>
        <v>-242.79260990431877</v>
      </c>
      <c r="AS7">
        <f t="shared" si="9"/>
        <v>-268.89988011494989</v>
      </c>
      <c r="AT7">
        <f t="shared" si="9"/>
        <v>87.729894501266941</v>
      </c>
      <c r="AU7">
        <f t="shared" si="9"/>
        <v>-423.96259551800176</v>
      </c>
      <c r="AW7">
        <v>4</v>
      </c>
      <c r="AX7">
        <f>IF(Z7&gt;0, (R7*SUMPRODUCT(K7:$K$98, X7:$X$98)-K7*$AZ$3)/Z7, 0)</f>
        <v>2507.3376294343821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25</v>
      </c>
      <c r="R8">
        <f t="shared" si="0"/>
        <v>250000</v>
      </c>
      <c r="S8">
        <f t="shared" si="1"/>
        <v>2926.352659917814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2395.1861308125681</v>
      </c>
      <c r="AC8">
        <f t="shared" si="2"/>
        <v>2763.1306586946239</v>
      </c>
      <c r="AE8">
        <f t="shared" si="3"/>
        <v>0</v>
      </c>
      <c r="AF8">
        <f t="shared" si="4"/>
        <v>0</v>
      </c>
      <c r="AG8">
        <f t="shared" si="4"/>
        <v>-23.605585004681441</v>
      </c>
      <c r="AH8">
        <f t="shared" si="5"/>
        <v>-373.64409747414118</v>
      </c>
      <c r="AI8">
        <f t="shared" si="6"/>
        <v>-397.24968247882259</v>
      </c>
      <c r="AJ8">
        <f t="shared" si="7"/>
        <v>-367.94452788205581</v>
      </c>
      <c r="AK8">
        <f t="shared" ref="AK8:AK71" si="22">G8*SUM(AB8:AB8, AE8:AF8)</f>
        <v>167.66302915687979</v>
      </c>
      <c r="AL8">
        <f t="shared" si="8"/>
        <v>-597.53118120399859</v>
      </c>
      <c r="AN8">
        <f t="shared" si="9"/>
        <v>0</v>
      </c>
      <c r="AO8">
        <f t="shared" si="9"/>
        <v>0</v>
      </c>
      <c r="AP8">
        <f t="shared" si="9"/>
        <v>-13.394442876604508</v>
      </c>
      <c r="AQ8">
        <f t="shared" si="9"/>
        <v>-212.01569538756576</v>
      </c>
      <c r="AR8">
        <f t="shared" si="9"/>
        <v>-225.41013826417026</v>
      </c>
      <c r="AS8">
        <f t="shared" si="9"/>
        <v>-208.78160653497943</v>
      </c>
      <c r="AT8">
        <f t="shared" si="9"/>
        <v>95.136505454744139</v>
      </c>
      <c r="AU8">
        <f t="shared" si="9"/>
        <v>-339.05523934440549</v>
      </c>
      <c r="AW8">
        <v>5</v>
      </c>
      <c r="AX8">
        <f>IF(Z8&gt;0, (R8*SUMPRODUCT(K8:$K$98, X8:$X$98)-K8*$AZ$3)/Z8, 0)</f>
        <v>2926.352659917814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25</v>
      </c>
      <c r="R9">
        <f t="shared" si="0"/>
        <v>250000</v>
      </c>
      <c r="S9">
        <f t="shared" si="1"/>
        <v>3303.463067154235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2763.1306586946239</v>
      </c>
      <c r="AC9">
        <f t="shared" si="2"/>
        <v>3082.8648231815441</v>
      </c>
      <c r="AE9">
        <f t="shared" si="3"/>
        <v>0</v>
      </c>
      <c r="AF9">
        <f t="shared" si="4"/>
        <v>0</v>
      </c>
      <c r="AG9">
        <f t="shared" si="4"/>
        <v>-23.330553123432335</v>
      </c>
      <c r="AH9">
        <f t="shared" si="5"/>
        <v>-389.76031202289693</v>
      </c>
      <c r="AI9">
        <f t="shared" si="6"/>
        <v>-413.09086514632924</v>
      </c>
      <c r="AJ9">
        <f t="shared" si="7"/>
        <v>-319.73416448692024</v>
      </c>
      <c r="AK9">
        <f t="shared" si="22"/>
        <v>193.41914610862369</v>
      </c>
      <c r="AL9">
        <f t="shared" si="8"/>
        <v>-539.40588352462578</v>
      </c>
      <c r="AN9">
        <f t="shared" si="9"/>
        <v>0</v>
      </c>
      <c r="AO9">
        <f t="shared" si="9"/>
        <v>0</v>
      </c>
      <c r="AP9">
        <f t="shared" si="9"/>
        <v>-11.819984286611566</v>
      </c>
      <c r="AQ9">
        <f t="shared" si="9"/>
        <v>-197.46470387058264</v>
      </c>
      <c r="AR9">
        <f t="shared" si="9"/>
        <v>-209.28468815719421</v>
      </c>
      <c r="AS9">
        <f t="shared" si="9"/>
        <v>-161.98727823270229</v>
      </c>
      <c r="AT9">
        <f t="shared" si="9"/>
        <v>97.992158850172046</v>
      </c>
      <c r="AU9">
        <f t="shared" si="9"/>
        <v>-273.27980753972446</v>
      </c>
      <c r="AW9">
        <v>6</v>
      </c>
      <c r="AX9">
        <f>IF(Z9&gt;0, (R9*SUMPRODUCT(K9:$K$98, X9:$X$98)-K9*$AZ$3)/Z9, 0)</f>
        <v>3303.463067154235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25</v>
      </c>
      <c r="R10">
        <f t="shared" si="0"/>
        <v>250000</v>
      </c>
      <c r="S10">
        <f t="shared" si="1"/>
        <v>3643.4332937527934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3082.8648231815441</v>
      </c>
      <c r="AC10">
        <f t="shared" si="2"/>
        <v>3360.1767799131799</v>
      </c>
      <c r="AE10">
        <f t="shared" si="3"/>
        <v>0</v>
      </c>
      <c r="AF10">
        <f t="shared" si="4"/>
        <v>0</v>
      </c>
      <c r="AG10">
        <f t="shared" si="4"/>
        <v>-23.056390147685025</v>
      </c>
      <c r="AH10">
        <f t="shared" si="5"/>
        <v>-408.57444512985887</v>
      </c>
      <c r="AI10">
        <f t="shared" si="6"/>
        <v>-431.63083527754389</v>
      </c>
      <c r="AJ10">
        <f t="shared" si="7"/>
        <v>-277.31195673163575</v>
      </c>
      <c r="AK10">
        <f t="shared" si="22"/>
        <v>215.80053762270811</v>
      </c>
      <c r="AL10">
        <f t="shared" si="8"/>
        <v>-493.14225438647145</v>
      </c>
      <c r="AN10">
        <f t="shared" si="9"/>
        <v>0</v>
      </c>
      <c r="AO10">
        <f t="shared" si="9"/>
        <v>0</v>
      </c>
      <c r="AP10">
        <f t="shared" si="9"/>
        <v>-10.429539991806605</v>
      </c>
      <c r="AQ10">
        <f t="shared" si="9"/>
        <v>-184.81832966119833</v>
      </c>
      <c r="AR10">
        <f t="shared" si="9"/>
        <v>-195.24786965300493</v>
      </c>
      <c r="AS10">
        <f t="shared" si="9"/>
        <v>-125.441846031094</v>
      </c>
      <c r="AT10">
        <f t="shared" si="9"/>
        <v>97.617203862911779</v>
      </c>
      <c r="AU10">
        <f t="shared" si="9"/>
        <v>-223.07251182118711</v>
      </c>
      <c r="AW10">
        <v>7</v>
      </c>
      <c r="AX10">
        <f>IF(Z10&gt;0, (R10*SUMPRODUCT(K10:$K$98, X10:$X$98)-K10*$AZ$3)/Z10, 0)</f>
        <v>3643.4332937527934</v>
      </c>
    </row>
    <row r="11" spans="1:52" x14ac:dyDescent="0.25">
      <c r="A11" t="s">
        <v>33</v>
      </c>
      <c r="C11" s="12">
        <f>AU91</f>
        <v>-594.04338437684498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25</v>
      </c>
      <c r="R11">
        <f t="shared" si="0"/>
        <v>250000</v>
      </c>
      <c r="S11">
        <f t="shared" si="1"/>
        <v>3949.4805852695731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3360.1767799131799</v>
      </c>
      <c r="AC11">
        <f t="shared" si="2"/>
        <v>3599.2661829325352</v>
      </c>
      <c r="AE11">
        <f t="shared" si="3"/>
        <v>0</v>
      </c>
      <c r="AF11">
        <f t="shared" si="4"/>
        <v>0</v>
      </c>
      <c r="AG11">
        <f t="shared" si="4"/>
        <v>-22.783161641284952</v>
      </c>
      <c r="AH11">
        <f t="shared" si="5"/>
        <v>-426.64604923223163</v>
      </c>
      <c r="AI11">
        <f t="shared" si="6"/>
        <v>-449.42921087351658</v>
      </c>
      <c r="AJ11">
        <f t="shared" si="7"/>
        <v>-239.08940301935536</v>
      </c>
      <c r="AK11">
        <f t="shared" si="22"/>
        <v>235.21237459392262</v>
      </c>
      <c r="AL11">
        <f t="shared" si="8"/>
        <v>-453.30623929894932</v>
      </c>
      <c r="AN11">
        <f t="shared" si="9"/>
        <v>0</v>
      </c>
      <c r="AO11">
        <f t="shared" si="9"/>
        <v>0</v>
      </c>
      <c r="AP11">
        <f t="shared" si="9"/>
        <v>-9.2017368672579103</v>
      </c>
      <c r="AQ11">
        <f t="shared" si="9"/>
        <v>-172.31518356855858</v>
      </c>
      <c r="AR11">
        <f t="shared" si="9"/>
        <v>-181.5169204358165</v>
      </c>
      <c r="AS11">
        <f t="shared" si="9"/>
        <v>-96.56419986711758</v>
      </c>
      <c r="AT11">
        <f t="shared" si="9"/>
        <v>94.998333111686037</v>
      </c>
      <c r="AU11">
        <f t="shared" si="9"/>
        <v>-183.08278719124803</v>
      </c>
      <c r="AW11">
        <v>8</v>
      </c>
      <c r="AX11">
        <f>IF(Z11&gt;0, (R11*SUMPRODUCT(K11:$K$98, X11:$X$98)-K11*$AZ$3)/Z11, 0)</f>
        <v>3949.4805852695731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25</v>
      </c>
      <c r="R12">
        <f t="shared" si="0"/>
        <v>250000</v>
      </c>
      <c r="S12">
        <f t="shared" si="1"/>
        <v>4226.2790342884418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3599.2661829325352</v>
      </c>
      <c r="AC12">
        <f t="shared" si="2"/>
        <v>3805.4400464001847</v>
      </c>
      <c r="AE12">
        <f t="shared" si="3"/>
        <v>0</v>
      </c>
      <c r="AF12">
        <f t="shared" si="4"/>
        <v>0</v>
      </c>
      <c r="AG12">
        <f t="shared" si="4"/>
        <v>-22.510582095538851</v>
      </c>
      <c r="AH12">
        <f t="shared" si="5"/>
        <v>-447.47929333253308</v>
      </c>
      <c r="AI12">
        <f t="shared" si="6"/>
        <v>-469.98987542807191</v>
      </c>
      <c r="AJ12">
        <f t="shared" si="7"/>
        <v>-206.17386346764943</v>
      </c>
      <c r="AK12">
        <f t="shared" si="22"/>
        <v>251.9486328052775</v>
      </c>
      <c r="AL12">
        <f t="shared" si="8"/>
        <v>-424.21510609044378</v>
      </c>
      <c r="AN12">
        <f t="shared" si="9"/>
        <v>0</v>
      </c>
      <c r="AO12">
        <f t="shared" si="9"/>
        <v>0</v>
      </c>
      <c r="AP12">
        <f t="shared" si="9"/>
        <v>-8.117541571822164</v>
      </c>
      <c r="AQ12">
        <f t="shared" si="9"/>
        <v>-161.36551914738436</v>
      </c>
      <c r="AR12">
        <f t="shared" si="9"/>
        <v>-169.48306071920652</v>
      </c>
      <c r="AS12">
        <f t="shared" si="9"/>
        <v>-74.348362055617841</v>
      </c>
      <c r="AT12">
        <f t="shared" si="9"/>
        <v>90.855202769985951</v>
      </c>
      <c r="AU12">
        <f t="shared" si="9"/>
        <v>-152.97622000483838</v>
      </c>
      <c r="AW12">
        <v>9</v>
      </c>
      <c r="AX12">
        <f>IF(Z12&gt;0, (R12*SUMPRODUCT(K12:$K$98, X12:$X$98)-K12*$AZ$3)/Z12, 0)</f>
        <v>4226.2790342884418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25</v>
      </c>
      <c r="R13">
        <f t="shared" si="0"/>
        <v>250000</v>
      </c>
      <c r="S13">
        <f t="shared" si="1"/>
        <v>4476.4830012004631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3805.4400464001847</v>
      </c>
      <c r="AC13">
        <f t="shared" si="2"/>
        <v>3982.0111763922714</v>
      </c>
      <c r="AE13">
        <f t="shared" si="3"/>
        <v>0</v>
      </c>
      <c r="AF13">
        <f t="shared" si="4"/>
        <v>0</v>
      </c>
      <c r="AG13">
        <f t="shared" si="4"/>
        <v>-22.238502722586077</v>
      </c>
      <c r="AH13">
        <f t="shared" si="5"/>
        <v>-469.73551997387978</v>
      </c>
      <c r="AI13">
        <f t="shared" si="6"/>
        <v>-491.97402269646585</v>
      </c>
      <c r="AJ13">
        <f t="shared" si="7"/>
        <v>-176.57112999208675</v>
      </c>
      <c r="AK13">
        <f t="shared" si="22"/>
        <v>266.38080324801297</v>
      </c>
      <c r="AL13">
        <f t="shared" si="8"/>
        <v>-402.1643494405397</v>
      </c>
      <c r="AN13">
        <f t="shared" si="9"/>
        <v>0</v>
      </c>
      <c r="AO13">
        <f t="shared" si="9"/>
        <v>0</v>
      </c>
      <c r="AP13">
        <f t="shared" si="9"/>
        <v>-7.1602026985220446</v>
      </c>
      <c r="AQ13">
        <f t="shared" si="9"/>
        <v>-151.24226570760362</v>
      </c>
      <c r="AR13">
        <f t="shared" si="9"/>
        <v>-158.40246840612568</v>
      </c>
      <c r="AS13">
        <f t="shared" si="9"/>
        <v>-56.851178212028692</v>
      </c>
      <c r="AT13">
        <f t="shared" si="9"/>
        <v>85.767489387392132</v>
      </c>
      <c r="AU13">
        <f t="shared" si="9"/>
        <v>-129.48615723076225</v>
      </c>
      <c r="AW13">
        <v>10</v>
      </c>
      <c r="AX13">
        <f>IF(Z13&gt;0, (R13*SUMPRODUCT(K13:$K$98, X13:$X$98)-K13*$AZ$3)/Z13, 0)</f>
        <v>4476.4830012004631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25</v>
      </c>
      <c r="R14">
        <f t="shared" si="0"/>
        <v>250000</v>
      </c>
      <c r="S14">
        <f t="shared" si="1"/>
        <v>4703.1300243776059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3982.0111763922714</v>
      </c>
      <c r="AC14">
        <f t="shared" si="2"/>
        <v>4132.4980617020537</v>
      </c>
      <c r="AE14">
        <f t="shared" si="3"/>
        <v>0</v>
      </c>
      <c r="AF14">
        <f t="shared" si="4"/>
        <v>0</v>
      </c>
      <c r="AG14">
        <f t="shared" si="4"/>
        <v>-21.966743638184514</v>
      </c>
      <c r="AH14">
        <f t="shared" si="5"/>
        <v>-493.74057175701944</v>
      </c>
      <c r="AI14">
        <f t="shared" si="6"/>
        <v>-515.70731539520398</v>
      </c>
      <c r="AJ14">
        <f t="shared" si="7"/>
        <v>-150.48688530978234</v>
      </c>
      <c r="AK14">
        <f t="shared" si="22"/>
        <v>278.740782347459</v>
      </c>
      <c r="AL14">
        <f t="shared" si="8"/>
        <v>-387.45341835752731</v>
      </c>
      <c r="AN14">
        <f t="shared" si="9"/>
        <v>0</v>
      </c>
      <c r="AO14">
        <f t="shared" si="9"/>
        <v>0</v>
      </c>
      <c r="AP14">
        <f t="shared" si="9"/>
        <v>-6.3149138808431688</v>
      </c>
      <c r="AQ14">
        <f t="shared" si="9"/>
        <v>-141.93861600423958</v>
      </c>
      <c r="AR14">
        <f t="shared" si="9"/>
        <v>-148.25352988508277</v>
      </c>
      <c r="AS14">
        <f t="shared" si="9"/>
        <v>-43.261383506824544</v>
      </c>
      <c r="AT14">
        <f t="shared" si="9"/>
        <v>80.131314162709032</v>
      </c>
      <c r="AU14">
        <f t="shared" si="9"/>
        <v>-111.38359922919827</v>
      </c>
      <c r="AW14">
        <v>11</v>
      </c>
      <c r="AX14">
        <f>IF(Z14&gt;0, (R14*SUMPRODUCT(K14:$K$98, X14:$X$98)-K14*$AZ$3)/Z14, 0)</f>
        <v>4703.1300243776059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25</v>
      </c>
      <c r="R15">
        <f t="shared" si="0"/>
        <v>250000</v>
      </c>
      <c r="S15">
        <f t="shared" si="1"/>
        <v>4908.87548101216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4132.4980617020537</v>
      </c>
      <c r="AC15">
        <f t="shared" si="2"/>
        <v>4259.9604733919077</v>
      </c>
      <c r="AE15">
        <f t="shared" si="3"/>
        <v>0</v>
      </c>
      <c r="AF15">
        <f t="shared" si="4"/>
        <v>0</v>
      </c>
      <c r="AG15">
        <f t="shared" si="4"/>
        <v>-21.695195212578234</v>
      </c>
      <c r="AH15">
        <f t="shared" si="5"/>
        <v>-518.80989224433279</v>
      </c>
      <c r="AI15">
        <f t="shared" si="6"/>
        <v>-540.50508745691104</v>
      </c>
      <c r="AJ15">
        <f t="shared" si="7"/>
        <v>-127.46241168985398</v>
      </c>
      <c r="AK15">
        <f t="shared" si="22"/>
        <v>289.27486431914377</v>
      </c>
      <c r="AL15">
        <f t="shared" si="8"/>
        <v>-378.69263482762125</v>
      </c>
      <c r="AN15">
        <f t="shared" si="9"/>
        <v>0</v>
      </c>
      <c r="AO15">
        <f t="shared" si="9"/>
        <v>0</v>
      </c>
      <c r="AP15">
        <f t="shared" si="9"/>
        <v>-5.5686162476568777</v>
      </c>
      <c r="AQ15">
        <f t="shared" si="9"/>
        <v>-133.16557731280139</v>
      </c>
      <c r="AR15">
        <f t="shared" si="9"/>
        <v>-138.73419356045827</v>
      </c>
      <c r="AS15">
        <f t="shared" si="9"/>
        <v>-32.716426367536712</v>
      </c>
      <c r="AT15">
        <f t="shared" si="9"/>
        <v>74.249652685881031</v>
      </c>
      <c r="AU15">
        <f t="shared" si="9"/>
        <v>-97.200967242113947</v>
      </c>
      <c r="AW15">
        <v>12</v>
      </c>
      <c r="AX15">
        <f>IF(Z15&gt;0, (R15*SUMPRODUCT(K15:$K$98, X15:$X$98)-K15*$AZ$3)/Z15, 0)</f>
        <v>4908.87548101216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25</v>
      </c>
      <c r="R16">
        <f t="shared" si="0"/>
        <v>250000</v>
      </c>
      <c r="S16">
        <f t="shared" si="1"/>
        <v>5096.4538840404821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4259.9604733919077</v>
      </c>
      <c r="AC16">
        <f t="shared" si="2"/>
        <v>4367.3315279488324</v>
      </c>
      <c r="AE16">
        <f t="shared" si="3"/>
        <v>0</v>
      </c>
      <c r="AF16">
        <f t="shared" si="4"/>
        <v>0</v>
      </c>
      <c r="AG16">
        <f t="shared" si="4"/>
        <v>-21.423383922030119</v>
      </c>
      <c r="AH16">
        <f t="shared" si="5"/>
        <v>-548.59338422333826</v>
      </c>
      <c r="AI16">
        <f t="shared" si="6"/>
        <v>-570.01676814536836</v>
      </c>
      <c r="AJ16">
        <f t="shared" si="7"/>
        <v>-107.37105455692472</v>
      </c>
      <c r="AK16">
        <f t="shared" si="22"/>
        <v>298.19723313743356</v>
      </c>
      <c r="AL16">
        <f t="shared" si="8"/>
        <v>-379.19058956485952</v>
      </c>
      <c r="AN16">
        <f t="shared" si="9"/>
        <v>0</v>
      </c>
      <c r="AO16">
        <f t="shared" si="9"/>
        <v>0</v>
      </c>
      <c r="AP16">
        <f t="shared" si="9"/>
        <v>-4.9096866601712801</v>
      </c>
      <c r="AQ16">
        <f t="shared" si="9"/>
        <v>-125.72344453995613</v>
      </c>
      <c r="AR16">
        <f t="shared" si="9"/>
        <v>-130.63313120012739</v>
      </c>
      <c r="AS16">
        <f t="shared" si="9"/>
        <v>-24.606674471467045</v>
      </c>
      <c r="AT16">
        <f t="shared" si="9"/>
        <v>68.339109403221968</v>
      </c>
      <c r="AU16">
        <f t="shared" si="9"/>
        <v>-86.900696268372485</v>
      </c>
      <c r="AW16">
        <v>13</v>
      </c>
      <c r="AX16">
        <f>IF(Z16&gt;0, (R16*SUMPRODUCT(K16:$K$98, X16:$X$98)-K16*$AZ$3)/Z16, 0)</f>
        <v>5096.4538840404821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25</v>
      </c>
      <c r="R17">
        <f t="shared" si="0"/>
        <v>250000</v>
      </c>
      <c r="S17">
        <f t="shared" si="1"/>
        <v>5267.3606305819985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4367.3315279488324</v>
      </c>
      <c r="AC17">
        <f t="shared" si="2"/>
        <v>4456.3729332925614</v>
      </c>
      <c r="AE17">
        <f t="shared" si="3"/>
        <v>0</v>
      </c>
      <c r="AF17">
        <f t="shared" si="4"/>
        <v>0</v>
      </c>
      <c r="AG17">
        <f t="shared" si="4"/>
        <v>-21.150882034823624</v>
      </c>
      <c r="AH17">
        <f t="shared" si="5"/>
        <v>-582.68047986190857</v>
      </c>
      <c r="AI17">
        <f t="shared" si="6"/>
        <v>-603.83136189673223</v>
      </c>
      <c r="AJ17">
        <f t="shared" si="7"/>
        <v>-89.041405343728911</v>
      </c>
      <c r="AK17">
        <f t="shared" si="22"/>
        <v>305.71320695641828</v>
      </c>
      <c r="AL17">
        <f t="shared" si="8"/>
        <v>-387.15956028404287</v>
      </c>
      <c r="AN17">
        <f t="shared" si="9"/>
        <v>0</v>
      </c>
      <c r="AO17">
        <f t="shared" si="9"/>
        <v>0</v>
      </c>
      <c r="AP17">
        <f t="shared" si="9"/>
        <v>-4.3278895186266837</v>
      </c>
      <c r="AQ17">
        <f t="shared" si="9"/>
        <v>-119.2279706042883</v>
      </c>
      <c r="AR17">
        <f t="shared" si="9"/>
        <v>-123.55586012291499</v>
      </c>
      <c r="AS17">
        <f t="shared" si="9"/>
        <v>-18.219635676490494</v>
      </c>
      <c r="AT17">
        <f t="shared" si="9"/>
        <v>62.554979121629152</v>
      </c>
      <c r="AU17">
        <f t="shared" si="9"/>
        <v>-79.220516677776345</v>
      </c>
      <c r="AW17">
        <v>14</v>
      </c>
      <c r="AX17">
        <f>IF(Z17&gt;0, (R17*SUMPRODUCT(K17:$K$98, X17:$X$98)-K17*$AZ$3)/Z17, 0)</f>
        <v>5267.3606305819985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25</v>
      </c>
      <c r="R18">
        <f t="shared" si="0"/>
        <v>250000</v>
      </c>
      <c r="S18">
        <f t="shared" si="1"/>
        <v>5430.4168009748519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4456.3729332925614</v>
      </c>
      <c r="AC18">
        <f t="shared" si="2"/>
        <v>4528.8992929415626</v>
      </c>
      <c r="AE18">
        <f t="shared" si="3"/>
        <v>0</v>
      </c>
      <c r="AF18">
        <f t="shared" si="4"/>
        <v>0</v>
      </c>
      <c r="AG18">
        <f t="shared" si="4"/>
        <v>-20.84968547961433</v>
      </c>
      <c r="AH18">
        <f t="shared" si="5"/>
        <v>-896.87734861061347</v>
      </c>
      <c r="AI18">
        <f t="shared" si="6"/>
        <v>-917.72703409022779</v>
      </c>
      <c r="AJ18">
        <f t="shared" si="7"/>
        <v>-72.526359649001279</v>
      </c>
      <c r="AK18">
        <f t="shared" si="22"/>
        <v>311.94610533047933</v>
      </c>
      <c r="AL18">
        <f t="shared" si="8"/>
        <v>-678.30728840874974</v>
      </c>
      <c r="AN18">
        <f t="shared" si="9"/>
        <v>0</v>
      </c>
      <c r="AO18">
        <f t="shared" si="9"/>
        <v>0</v>
      </c>
      <c r="AP18">
        <f t="shared" si="9"/>
        <v>-3.809159585660002</v>
      </c>
      <c r="AQ18">
        <f t="shared" si="9"/>
        <v>-163.85613840370701</v>
      </c>
      <c r="AR18">
        <f t="shared" si="9"/>
        <v>-167.66529798936699</v>
      </c>
      <c r="AS18">
        <f t="shared" si="9"/>
        <v>-13.25029475097522</v>
      </c>
      <c r="AT18">
        <f t="shared" si="9"/>
        <v>56.991387159806685</v>
      </c>
      <c r="AU18">
        <f t="shared" si="9"/>
        <v>-123.92420558053553</v>
      </c>
      <c r="AW18">
        <v>15</v>
      </c>
      <c r="AX18">
        <f>IF(Z18&gt;0, (R18*SUMPRODUCT(K18:$K$98, X18:$X$98)-K18*$AZ$3)/Z18, 0)</f>
        <v>5430.4168009748519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25</v>
      </c>
      <c r="R19">
        <f t="shared" si="0"/>
        <v>250000</v>
      </c>
      <c r="S19">
        <f t="shared" si="1"/>
        <v>5527.1698490538465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4528.8992929415626</v>
      </c>
      <c r="AC19">
        <f t="shared" si="2"/>
        <v>4536.2523779782932</v>
      </c>
      <c r="AE19">
        <f t="shared" si="3"/>
        <v>0</v>
      </c>
      <c r="AF19">
        <f t="shared" si="4"/>
        <v>0</v>
      </c>
      <c r="AG19">
        <f t="shared" si="4"/>
        <v>-20.517970778276425</v>
      </c>
      <c r="AH19">
        <f t="shared" si="5"/>
        <v>-1232.178465417634</v>
      </c>
      <c r="AI19">
        <f t="shared" si="6"/>
        <v>-1252.6964361959103</v>
      </c>
      <c r="AJ19">
        <f t="shared" si="7"/>
        <v>-7.3530850367305902</v>
      </c>
      <c r="AK19">
        <f t="shared" si="22"/>
        <v>317.02295050590942</v>
      </c>
      <c r="AL19">
        <f t="shared" si="8"/>
        <v>-943.02657072673151</v>
      </c>
      <c r="AN19">
        <f t="shared" si="9"/>
        <v>0</v>
      </c>
      <c r="AO19">
        <f t="shared" si="9"/>
        <v>0</v>
      </c>
      <c r="AP19">
        <f t="shared" si="9"/>
        <v>-3.3469254909992823</v>
      </c>
      <c r="AQ19">
        <f t="shared" si="9"/>
        <v>-200.99499896612519</v>
      </c>
      <c r="AR19">
        <f t="shared" si="9"/>
        <v>-204.34192445712446</v>
      </c>
      <c r="AS19">
        <f t="shared" si="9"/>
        <v>-1.1994474508646487</v>
      </c>
      <c r="AT19">
        <f t="shared" si="9"/>
        <v>51.713310528906206</v>
      </c>
      <c r="AU19">
        <f t="shared" si="9"/>
        <v>-153.8280613790829</v>
      </c>
      <c r="AW19">
        <v>16</v>
      </c>
      <c r="AX19">
        <f>IF(Z19&gt;0, (R19*SUMPRODUCT(K19:$K$98, X19:$X$98)-K19*$AZ$3)/Z19, 0)</f>
        <v>5527.1698490538465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25</v>
      </c>
      <c r="R20">
        <f t="shared" si="0"/>
        <v>250000</v>
      </c>
      <c r="S20">
        <f t="shared" si="1"/>
        <v>5567.0748677040619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4536.2523779782932</v>
      </c>
      <c r="AC20">
        <f t="shared" si="2"/>
        <v>4488.1227570839865</v>
      </c>
      <c r="AE20">
        <f t="shared" si="3"/>
        <v>0</v>
      </c>
      <c r="AF20">
        <f t="shared" si="4"/>
        <v>0</v>
      </c>
      <c r="AG20">
        <f t="shared" si="4"/>
        <v>-20.154761987846907</v>
      </c>
      <c r="AH20">
        <f t="shared" si="5"/>
        <v>-1580.2908264675257</v>
      </c>
      <c r="AI20">
        <f t="shared" si="6"/>
        <v>-1600.4455884553727</v>
      </c>
      <c r="AJ20">
        <f t="shared" si="7"/>
        <v>48.129620894306754</v>
      </c>
      <c r="AK20">
        <f t="shared" si="22"/>
        <v>317.53766645848054</v>
      </c>
      <c r="AL20">
        <f t="shared" si="8"/>
        <v>-1234.7783011025854</v>
      </c>
      <c r="AN20">
        <f t="shared" si="9"/>
        <v>0</v>
      </c>
      <c r="AO20">
        <f t="shared" si="9"/>
        <v>0</v>
      </c>
      <c r="AP20">
        <f t="shared" si="9"/>
        <v>-2.9354270263468041</v>
      </c>
      <c r="AQ20">
        <f t="shared" si="9"/>
        <v>-230.16041590061263</v>
      </c>
      <c r="AR20">
        <f t="shared" si="9"/>
        <v>-233.09584292695945</v>
      </c>
      <c r="AS20">
        <f t="shared" si="9"/>
        <v>7.0098069144237334</v>
      </c>
      <c r="AT20">
        <f t="shared" si="9"/>
        <v>46.247564152202429</v>
      </c>
      <c r="AU20">
        <f t="shared" si="9"/>
        <v>-179.83847186033327</v>
      </c>
      <c r="AW20">
        <v>17</v>
      </c>
      <c r="AX20">
        <f>IF(Z20&gt;0, (R20*SUMPRODUCT(K20:$K$98, X20:$X$98)-K20*$AZ$3)/Z20, 0)</f>
        <v>5567.0748677040619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25</v>
      </c>
      <c r="R21">
        <f t="shared" si="0"/>
        <v>250000</v>
      </c>
      <c r="S21">
        <f t="shared" si="1"/>
        <v>5560.7904397293241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4488.1227570839865</v>
      </c>
      <c r="AC21">
        <f t="shared" si="2"/>
        <v>4394.4492858903559</v>
      </c>
      <c r="AE21">
        <f t="shared" si="3"/>
        <v>0</v>
      </c>
      <c r="AF21">
        <f t="shared" si="4"/>
        <v>0</v>
      </c>
      <c r="AG21">
        <f t="shared" si="4"/>
        <v>-19.756405737276168</v>
      </c>
      <c r="AH21">
        <f t="shared" si="5"/>
        <v>-1968.0863069226662</v>
      </c>
      <c r="AI21">
        <f t="shared" si="6"/>
        <v>-1987.8427126599422</v>
      </c>
      <c r="AJ21">
        <f t="shared" si="7"/>
        <v>93.673471193630576</v>
      </c>
      <c r="AK21">
        <f t="shared" si="22"/>
        <v>314.16859299587907</v>
      </c>
      <c r="AL21">
        <f t="shared" si="8"/>
        <v>-1580.0006484704327</v>
      </c>
      <c r="AN21">
        <f t="shared" si="9"/>
        <v>0</v>
      </c>
      <c r="AO21">
        <f t="shared" si="9"/>
        <v>0</v>
      </c>
      <c r="AP21">
        <f t="shared" si="9"/>
        <v>-2.5691149042647963</v>
      </c>
      <c r="AQ21">
        <f t="shared" si="9"/>
        <v>-255.92913666752779</v>
      </c>
      <c r="AR21">
        <f t="shared" si="9"/>
        <v>-258.49825157179254</v>
      </c>
      <c r="AS21">
        <f t="shared" si="9"/>
        <v>12.181259798876509</v>
      </c>
      <c r="AT21">
        <f t="shared" si="9"/>
        <v>40.854355060886398</v>
      </c>
      <c r="AU21">
        <f t="shared" si="9"/>
        <v>-205.46263671202968</v>
      </c>
      <c r="AW21">
        <v>18</v>
      </c>
      <c r="AX21">
        <f>IF(Z21&gt;0, (R21*SUMPRODUCT(K21:$K$98, X21:$X$98)-K21*$AZ$3)/Z21, 0)</f>
        <v>5560.7904397293241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25</v>
      </c>
      <c r="R22">
        <f t="shared" si="0"/>
        <v>250000</v>
      </c>
      <c r="S22">
        <f t="shared" si="1"/>
        <v>5513.0515687801899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4394.4492858903559</v>
      </c>
      <c r="AC22">
        <f t="shared" si="2"/>
        <v>4260.383492711203</v>
      </c>
      <c r="AE22">
        <f t="shared" si="3"/>
        <v>0</v>
      </c>
      <c r="AF22">
        <f t="shared" si="4"/>
        <v>0</v>
      </c>
      <c r="AG22">
        <f t="shared" si="4"/>
        <v>-19.319534016502267</v>
      </c>
      <c r="AH22">
        <f t="shared" si="5"/>
        <v>-2393.076634011386</v>
      </c>
      <c r="AI22">
        <f t="shared" si="6"/>
        <v>-2412.3961680278881</v>
      </c>
      <c r="AJ22">
        <f t="shared" si="7"/>
        <v>134.06579317915293</v>
      </c>
      <c r="AK22">
        <f t="shared" si="22"/>
        <v>307.61145001232495</v>
      </c>
      <c r="AL22">
        <f t="shared" si="8"/>
        <v>-1970.7189248364102</v>
      </c>
      <c r="AN22">
        <f t="shared" si="9"/>
        <v>0</v>
      </c>
      <c r="AO22">
        <f t="shared" si="9"/>
        <v>0</v>
      </c>
      <c r="AP22">
        <f t="shared" si="9"/>
        <v>-2.2431288256799604</v>
      </c>
      <c r="AQ22">
        <f t="shared" si="9"/>
        <v>-277.85241482671984</v>
      </c>
      <c r="AR22">
        <f t="shared" si="9"/>
        <v>-280.09554365239978</v>
      </c>
      <c r="AS22">
        <f t="shared" si="9"/>
        <v>15.565947137282521</v>
      </c>
      <c r="AT22">
        <f t="shared" si="9"/>
        <v>35.715773995504499</v>
      </c>
      <c r="AU22">
        <f t="shared" si="9"/>
        <v>-228.81382251961276</v>
      </c>
      <c r="AW22">
        <v>19</v>
      </c>
      <c r="AX22">
        <f>IF(Z22&gt;0, (R22*SUMPRODUCT(K22:$K$98, X22:$X$98)-K22*$AZ$3)/Z22, 0)</f>
        <v>5513.0515687801899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25</v>
      </c>
      <c r="R23">
        <f t="shared" si="0"/>
        <v>250000</v>
      </c>
      <c r="S23">
        <f t="shared" si="1"/>
        <v>5428.4535593802602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4260.383492711203</v>
      </c>
      <c r="AC23">
        <f t="shared" si="2"/>
        <v>4091.3376345705333</v>
      </c>
      <c r="AE23">
        <f t="shared" si="3"/>
        <v>0</v>
      </c>
      <c r="AF23">
        <f t="shared" si="4"/>
        <v>0</v>
      </c>
      <c r="AG23">
        <f t="shared" si="4"/>
        <v>-18.842095588626631</v>
      </c>
      <c r="AH23">
        <f t="shared" si="5"/>
        <v>-2842.4308771061342</v>
      </c>
      <c r="AI23">
        <f t="shared" si="6"/>
        <v>-2861.2729726947609</v>
      </c>
      <c r="AJ23">
        <f t="shared" si="7"/>
        <v>169.04585814066968</v>
      </c>
      <c r="AK23">
        <f t="shared" si="22"/>
        <v>298.22684448978424</v>
      </c>
      <c r="AL23">
        <f t="shared" si="8"/>
        <v>-2394.0002700643072</v>
      </c>
      <c r="AN23">
        <f t="shared" si="9"/>
        <v>0</v>
      </c>
      <c r="AO23">
        <f t="shared" si="9"/>
        <v>0</v>
      </c>
      <c r="AP23">
        <f t="shared" si="9"/>
        <v>-1.9532990970140307</v>
      </c>
      <c r="AQ23">
        <f t="shared" si="9"/>
        <v>-294.6656139950565</v>
      </c>
      <c r="AR23">
        <f t="shared" si="9"/>
        <v>-296.6189130920705</v>
      </c>
      <c r="AS23">
        <f t="shared" si="9"/>
        <v>17.524437263732167</v>
      </c>
      <c r="AT23">
        <f t="shared" si="9"/>
        <v>30.916212228477434</v>
      </c>
      <c r="AU23">
        <f t="shared" si="9"/>
        <v>-248.17826359986094</v>
      </c>
      <c r="AW23">
        <v>20</v>
      </c>
      <c r="AX23">
        <f>IF(Z23&gt;0, (R23*SUMPRODUCT(K23:$K$98, X23:$X$98)-K23*$AZ$3)/Z23, 0)</f>
        <v>5428.4535593802602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25</v>
      </c>
      <c r="R24">
        <f t="shared" si="0"/>
        <v>250000</v>
      </c>
      <c r="S24">
        <f t="shared" si="1"/>
        <v>5313.3816415351657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4091.3376345705333</v>
      </c>
      <c r="AC24">
        <f t="shared" si="2"/>
        <v>3893.8207319023077</v>
      </c>
      <c r="AE24">
        <f t="shared" si="3"/>
        <v>0</v>
      </c>
      <c r="AF24">
        <f t="shared" si="4"/>
        <v>0</v>
      </c>
      <c r="AG24">
        <f t="shared" si="4"/>
        <v>-18.32082181648676</v>
      </c>
      <c r="AH24">
        <f t="shared" si="5"/>
        <v>-3328.5281625360431</v>
      </c>
      <c r="AI24">
        <f t="shared" si="6"/>
        <v>-3346.8489843525299</v>
      </c>
      <c r="AJ24">
        <f t="shared" si="7"/>
        <v>197.51690266822561</v>
      </c>
      <c r="AK24">
        <f t="shared" si="22"/>
        <v>286.39363441993737</v>
      </c>
      <c r="AL24">
        <f t="shared" si="8"/>
        <v>-2862.9384472643669</v>
      </c>
      <c r="AN24">
        <f t="shared" si="9"/>
        <v>0</v>
      </c>
      <c r="AO24">
        <f t="shared" si="9"/>
        <v>0</v>
      </c>
      <c r="AP24">
        <f t="shared" si="9"/>
        <v>-1.6957681529775734</v>
      </c>
      <c r="AQ24">
        <f t="shared" si="9"/>
        <v>-308.08727418757064</v>
      </c>
      <c r="AR24">
        <f t="shared" si="9"/>
        <v>-309.78304234054821</v>
      </c>
      <c r="AS24">
        <f t="shared" si="9"/>
        <v>18.282087811046541</v>
      </c>
      <c r="AT24">
        <f t="shared" si="9"/>
        <v>26.508483589300159</v>
      </c>
      <c r="AU24">
        <f t="shared" si="9"/>
        <v>-264.99247094020154</v>
      </c>
      <c r="AW24">
        <v>21</v>
      </c>
      <c r="AX24">
        <f>IF(Z24&gt;0, (R24*SUMPRODUCT(K24:$K$98, X24:$X$98)-K24*$AZ$3)/Z24, 0)</f>
        <v>5313.3816415351657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25</v>
      </c>
      <c r="R25">
        <f t="shared" si="0"/>
        <v>250000</v>
      </c>
      <c r="S25">
        <f t="shared" si="1"/>
        <v>5171.7161245007583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3893.8207319023077</v>
      </c>
      <c r="AC25">
        <f t="shared" si="2"/>
        <v>3672.473378542265</v>
      </c>
      <c r="AE25">
        <f t="shared" si="3"/>
        <v>0</v>
      </c>
      <c r="AF25">
        <f t="shared" si="4"/>
        <v>0</v>
      </c>
      <c r="AG25">
        <f t="shared" si="4"/>
        <v>-17.752682524201674</v>
      </c>
      <c r="AH25">
        <f t="shared" si="5"/>
        <v>-3849.3107412021859</v>
      </c>
      <c r="AI25">
        <f t="shared" si="6"/>
        <v>-3867.0634237263876</v>
      </c>
      <c r="AJ25">
        <f t="shared" si="7"/>
        <v>221.34735336004269</v>
      </c>
      <c r="AK25">
        <f t="shared" si="22"/>
        <v>272.56745123316153</v>
      </c>
      <c r="AL25">
        <f t="shared" si="8"/>
        <v>-3373.1486191331833</v>
      </c>
      <c r="AN25">
        <f t="shared" si="9"/>
        <v>0</v>
      </c>
      <c r="AO25">
        <f t="shared" si="9"/>
        <v>0</v>
      </c>
      <c r="AP25">
        <f t="shared" si="9"/>
        <v>-1.4671262506285521</v>
      </c>
      <c r="AQ25">
        <f t="shared" si="9"/>
        <v>-318.11670306981603</v>
      </c>
      <c r="AR25">
        <f t="shared" si="9"/>
        <v>-319.58382932044458</v>
      </c>
      <c r="AS25">
        <f t="shared" si="9"/>
        <v>18.292700958233141</v>
      </c>
      <c r="AT25">
        <f t="shared" si="9"/>
        <v>22.525658430827587</v>
      </c>
      <c r="AU25">
        <f t="shared" si="9"/>
        <v>-278.76546993138385</v>
      </c>
      <c r="AW25">
        <v>22</v>
      </c>
      <c r="AX25">
        <f>IF(Z25&gt;0, (R25*SUMPRODUCT(K25:$K$98, X25:$X$98)-K25*$AZ$3)/Z25, 0)</f>
        <v>5171.7161245007583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25</v>
      </c>
      <c r="R26">
        <f t="shared" si="0"/>
        <v>250000</v>
      </c>
      <c r="S26">
        <f t="shared" si="1"/>
        <v>5005.4803871336217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3672.473378542265</v>
      </c>
      <c r="AC26">
        <f t="shared" si="2"/>
        <v>3431.8030333541678</v>
      </c>
      <c r="AE26">
        <f t="shared" si="3"/>
        <v>0</v>
      </c>
      <c r="AF26">
        <f t="shared" si="4"/>
        <v>0</v>
      </c>
      <c r="AG26">
        <f t="shared" si="4"/>
        <v>-17.14022814960715</v>
      </c>
      <c r="AH26">
        <f t="shared" si="5"/>
        <v>-4349.2754935250805</v>
      </c>
      <c r="AI26">
        <f t="shared" si="6"/>
        <v>-4366.415721674688</v>
      </c>
      <c r="AJ26">
        <f t="shared" si="7"/>
        <v>240.67034518809714</v>
      </c>
      <c r="AK26">
        <f t="shared" si="22"/>
        <v>257.07313649795856</v>
      </c>
      <c r="AL26">
        <f t="shared" si="8"/>
        <v>-3868.672239988633</v>
      </c>
      <c r="AN26">
        <f t="shared" si="9"/>
        <v>0</v>
      </c>
      <c r="AO26">
        <f t="shared" si="9"/>
        <v>0</v>
      </c>
      <c r="AP26">
        <f t="shared" si="9"/>
        <v>-1.2647423960620938</v>
      </c>
      <c r="AQ26">
        <f t="shared" si="9"/>
        <v>-320.92414761358532</v>
      </c>
      <c r="AR26">
        <f t="shared" si="9"/>
        <v>-322.18889000964748</v>
      </c>
      <c r="AS26">
        <f t="shared" si="9"/>
        <v>17.75857277846454</v>
      </c>
      <c r="AT26">
        <f t="shared" si="9"/>
        <v>18.968901217635061</v>
      </c>
      <c r="AU26">
        <f t="shared" si="9"/>
        <v>-285.46141601354793</v>
      </c>
      <c r="AW26">
        <v>23</v>
      </c>
      <c r="AX26">
        <f>IF(Z26&gt;0, (R26*SUMPRODUCT(K26:$K$98, X26:$X$98)-K26*$AZ$3)/Z26, 0)</f>
        <v>5005.4803871336217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25</v>
      </c>
      <c r="R27">
        <f t="shared" si="0"/>
        <v>250000</v>
      </c>
      <c r="S27">
        <f t="shared" si="1"/>
        <v>4822.6325302208843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3431.8030333541678</v>
      </c>
      <c r="AC27">
        <f t="shared" si="2"/>
        <v>3180.027419563547</v>
      </c>
      <c r="AE27">
        <f t="shared" si="3"/>
        <v>0</v>
      </c>
      <c r="AF27">
        <f t="shared" si="4"/>
        <v>0</v>
      </c>
      <c r="AG27">
        <f t="shared" si="4"/>
        <v>-16.484914616840488</v>
      </c>
      <c r="AH27">
        <f t="shared" si="5"/>
        <v>-4839.1125127058986</v>
      </c>
      <c r="AI27">
        <f t="shared" si="6"/>
        <v>-4855.5974273227393</v>
      </c>
      <c r="AJ27">
        <f t="shared" si="7"/>
        <v>251.77561379062081</v>
      </c>
      <c r="AK27">
        <f t="shared" si="22"/>
        <v>240.22621233479177</v>
      </c>
      <c r="AL27">
        <f t="shared" si="8"/>
        <v>-4363.5956011973267</v>
      </c>
      <c r="AN27">
        <f t="shared" si="9"/>
        <v>0</v>
      </c>
      <c r="AO27">
        <f t="shared" si="9"/>
        <v>0</v>
      </c>
      <c r="AP27">
        <f t="shared" si="9"/>
        <v>-1.0860608483134313</v>
      </c>
      <c r="AQ27">
        <f t="shared" si="9"/>
        <v>-318.81091062883502</v>
      </c>
      <c r="AR27">
        <f t="shared" si="9"/>
        <v>-319.89697147714844</v>
      </c>
      <c r="AS27">
        <f t="shared" si="9"/>
        <v>16.587507005874013</v>
      </c>
      <c r="AT27">
        <f t="shared" si="9"/>
        <v>15.826608145662982</v>
      </c>
      <c r="AU27">
        <f t="shared" si="9"/>
        <v>-287.48285632561146</v>
      </c>
      <c r="AW27">
        <v>24</v>
      </c>
      <c r="AX27">
        <f>IF(Z27&gt;0, (R27*SUMPRODUCT(K27:$K$98, X27:$X$98)-K27*$AZ$3)/Z27, 0)</f>
        <v>4822.6325302208843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25</v>
      </c>
      <c r="R28">
        <f t="shared" si="0"/>
        <v>250000</v>
      </c>
      <c r="S28">
        <f t="shared" si="1"/>
        <v>4628.7830733148703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3180.027419563547</v>
      </c>
      <c r="AC28">
        <f t="shared" si="2"/>
        <v>2922.9562712766447</v>
      </c>
      <c r="AE28">
        <f t="shared" si="3"/>
        <v>0</v>
      </c>
      <c r="AF28">
        <f t="shared" si="4"/>
        <v>0</v>
      </c>
      <c r="AG28">
        <f t="shared" si="4"/>
        <v>-15.786850587833825</v>
      </c>
      <c r="AH28">
        <f t="shared" si="5"/>
        <v>-5332.1488283825574</v>
      </c>
      <c r="AI28">
        <f t="shared" si="6"/>
        <v>-5347.9356789703916</v>
      </c>
      <c r="AJ28">
        <f t="shared" si="7"/>
        <v>257.07114828690237</v>
      </c>
      <c r="AK28">
        <f t="shared" si="22"/>
        <v>222.60191936944832</v>
      </c>
      <c r="AL28">
        <f t="shared" si="8"/>
        <v>-4868.2626113140414</v>
      </c>
      <c r="AN28">
        <f t="shared" si="9"/>
        <v>0</v>
      </c>
      <c r="AO28">
        <f t="shared" si="9"/>
        <v>0</v>
      </c>
      <c r="AP28">
        <f t="shared" si="9"/>
        <v>-0.92863475162277487</v>
      </c>
      <c r="AQ28">
        <f t="shared" si="9"/>
        <v>-313.6546251141873</v>
      </c>
      <c r="AR28">
        <f t="shared" si="9"/>
        <v>-314.58325986581013</v>
      </c>
      <c r="AS28">
        <f t="shared" si="9"/>
        <v>15.121774961420314</v>
      </c>
      <c r="AT28">
        <f t="shared" si="9"/>
        <v>13.094180942189109</v>
      </c>
      <c r="AU28">
        <f t="shared" si="9"/>
        <v>-286.36730396220071</v>
      </c>
      <c r="AW28">
        <v>25</v>
      </c>
      <c r="AX28">
        <f>IF(Z28&gt;0, (R28*SUMPRODUCT(K28:$K$98, X28:$X$98)-K28*$AZ$3)/Z28, 0)</f>
        <v>4628.7830733148703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25</v>
      </c>
      <c r="R29">
        <f t="shared" si="0"/>
        <v>250000</v>
      </c>
      <c r="S29">
        <f t="shared" si="1"/>
        <v>4428.7009591734832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2922.9562712766447</v>
      </c>
      <c r="AC29">
        <f t="shared" si="2"/>
        <v>2664.4264339677547</v>
      </c>
      <c r="AE29">
        <f t="shared" si="3"/>
        <v>0</v>
      </c>
      <c r="AF29">
        <f t="shared" si="4"/>
        <v>0</v>
      </c>
      <c r="AG29">
        <f t="shared" si="4"/>
        <v>-15.04067704350606</v>
      </c>
      <c r="AH29">
        <f t="shared" si="5"/>
        <v>-5883.0503844942732</v>
      </c>
      <c r="AI29">
        <f t="shared" si="6"/>
        <v>-5898.0910615377788</v>
      </c>
      <c r="AJ29">
        <f t="shared" si="7"/>
        <v>258.52983730888991</v>
      </c>
      <c r="AK29">
        <f t="shared" si="22"/>
        <v>204.60693898936515</v>
      </c>
      <c r="AL29">
        <f t="shared" si="8"/>
        <v>-5434.9542852395234</v>
      </c>
      <c r="AN29">
        <f t="shared" si="9"/>
        <v>0</v>
      </c>
      <c r="AO29">
        <f t="shared" si="9"/>
        <v>0</v>
      </c>
      <c r="AP29">
        <f t="shared" si="9"/>
        <v>-0.7899485325746437</v>
      </c>
      <c r="AQ29">
        <f t="shared" si="9"/>
        <v>-308.98256806201812</v>
      </c>
      <c r="AR29">
        <f t="shared" si="9"/>
        <v>-309.77251659459273</v>
      </c>
      <c r="AS29">
        <f t="shared" si="9"/>
        <v>13.57819631511169</v>
      </c>
      <c r="AT29">
        <f t="shared" si="9"/>
        <v>10.746122049008648</v>
      </c>
      <c r="AU29">
        <f t="shared" si="9"/>
        <v>-285.44819823047237</v>
      </c>
      <c r="AW29">
        <v>26</v>
      </c>
      <c r="AX29">
        <f>IF(Z29&gt;0, (R29*SUMPRODUCT(K29:$K$98, X29:$X$98)-K29*$AZ$3)/Z29, 0)</f>
        <v>4428.7009591734832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25</v>
      </c>
      <c r="R30">
        <f t="shared" si="0"/>
        <v>250000</v>
      </c>
      <c r="S30">
        <f t="shared" si="1"/>
        <v>4218.451409858324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2664.4264339677547</v>
      </c>
      <c r="AC30">
        <f t="shared" si="2"/>
        <v>2404.6624264461811</v>
      </c>
      <c r="AE30">
        <f t="shared" si="3"/>
        <v>0</v>
      </c>
      <c r="AF30">
        <f t="shared" si="4"/>
        <v>0</v>
      </c>
      <c r="AG30">
        <f t="shared" si="4"/>
        <v>-14.250860047994138</v>
      </c>
      <c r="AH30">
        <f t="shared" si="5"/>
        <v>-6394.1022507686039</v>
      </c>
      <c r="AI30">
        <f t="shared" si="6"/>
        <v>-6408.353110816598</v>
      </c>
      <c r="AJ30">
        <f t="shared" si="7"/>
        <v>259.7640075215736</v>
      </c>
      <c r="AK30">
        <f t="shared" si="22"/>
        <v>186.50985037774285</v>
      </c>
      <c r="AL30">
        <f t="shared" si="8"/>
        <v>-5962.0792529172813</v>
      </c>
      <c r="AN30">
        <f t="shared" si="9"/>
        <v>0</v>
      </c>
      <c r="AO30">
        <f t="shared" si="9"/>
        <v>0</v>
      </c>
      <c r="AP30">
        <f t="shared" si="9"/>
        <v>-0.66827384346015872</v>
      </c>
      <c r="AQ30">
        <f t="shared" si="9"/>
        <v>-299.84234440642263</v>
      </c>
      <c r="AR30">
        <f t="shared" si="9"/>
        <v>-300.51061824988278</v>
      </c>
      <c r="AS30">
        <f t="shared" si="9"/>
        <v>12.181264226469581</v>
      </c>
      <c r="AT30">
        <f t="shared" si="9"/>
        <v>8.7461145597775243</v>
      </c>
      <c r="AU30">
        <f t="shared" si="9"/>
        <v>-279.58323946363566</v>
      </c>
      <c r="AW30">
        <v>27</v>
      </c>
      <c r="AX30">
        <f>IF(Z30&gt;0, (R30*SUMPRODUCT(K30:$K$98, X30:$X$98)-K30*$AZ$3)/Z30, 0)</f>
        <v>4218.451409858324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25</v>
      </c>
      <c r="R31">
        <f t="shared" si="0"/>
        <v>250000</v>
      </c>
      <c r="S31">
        <f t="shared" si="1"/>
        <v>4000.5173653644733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2404.6624264461811</v>
      </c>
      <c r="AC31">
        <f t="shared" si="2"/>
        <v>2148.7652253794408</v>
      </c>
      <c r="AE31">
        <f t="shared" si="3"/>
        <v>0</v>
      </c>
      <c r="AF31">
        <f t="shared" si="4"/>
        <v>0</v>
      </c>
      <c r="AG31">
        <f t="shared" si="4"/>
        <v>-13.428045857161742</v>
      </c>
      <c r="AH31">
        <f t="shared" si="5"/>
        <v>-6803.0559035245751</v>
      </c>
      <c r="AI31">
        <f t="shared" si="6"/>
        <v>-6816.4839493817371</v>
      </c>
      <c r="AJ31">
        <f t="shared" si="7"/>
        <v>255.89720106674031</v>
      </c>
      <c r="AK31">
        <f t="shared" si="22"/>
        <v>168.3263698512327</v>
      </c>
      <c r="AL31">
        <f t="shared" si="8"/>
        <v>-6392.260378463764</v>
      </c>
      <c r="AN31">
        <f t="shared" si="9"/>
        <v>0</v>
      </c>
      <c r="AO31">
        <f t="shared" si="9"/>
        <v>0</v>
      </c>
      <c r="AP31">
        <f t="shared" si="9"/>
        <v>-0.562222446882363</v>
      </c>
      <c r="AQ31">
        <f t="shared" si="9"/>
        <v>-284.83896890455947</v>
      </c>
      <c r="AR31">
        <f t="shared" si="9"/>
        <v>-285.40119135144181</v>
      </c>
      <c r="AS31">
        <f t="shared" si="9"/>
        <v>10.714228418974175</v>
      </c>
      <c r="AT31">
        <f t="shared" si="9"/>
        <v>7.0477018427898681</v>
      </c>
      <c r="AU31">
        <f t="shared" si="9"/>
        <v>-267.63926108967775</v>
      </c>
      <c r="AW31">
        <v>28</v>
      </c>
      <c r="AX31">
        <f>IF(Z31&gt;0, (R31*SUMPRODUCT(K31:$K$98, X31:$X$98)-K31*$AZ$3)/Z31, 0)</f>
        <v>4000.5173653644733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25</v>
      </c>
      <c r="R32">
        <f t="shared" si="0"/>
        <v>250000</v>
      </c>
      <c r="S32">
        <f t="shared" si="1"/>
        <v>3783.4621286382417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2148.7652253794408</v>
      </c>
      <c r="AC32">
        <f t="shared" si="2"/>
        <v>1903.162991599597</v>
      </c>
      <c r="AE32">
        <f t="shared" si="3"/>
        <v>0</v>
      </c>
      <c r="AF32">
        <f t="shared" si="4"/>
        <v>0</v>
      </c>
      <c r="AG32">
        <f t="shared" si="4"/>
        <v>-12.575538798141682</v>
      </c>
      <c r="AH32">
        <f t="shared" si="5"/>
        <v>-7182.2660044844051</v>
      </c>
      <c r="AI32">
        <f t="shared" si="6"/>
        <v>-7194.8415432825468</v>
      </c>
      <c r="AJ32">
        <f t="shared" si="7"/>
        <v>245.6022337798438</v>
      </c>
      <c r="AK32">
        <f t="shared" si="22"/>
        <v>150.41356577656089</v>
      </c>
      <c r="AL32">
        <f t="shared" si="8"/>
        <v>-6798.8257437261418</v>
      </c>
      <c r="AN32">
        <f t="shared" si="9"/>
        <v>0</v>
      </c>
      <c r="AO32">
        <f t="shared" si="9"/>
        <v>0</v>
      </c>
      <c r="AP32">
        <f t="shared" si="9"/>
        <v>-0.47011482196370769</v>
      </c>
      <c r="AQ32">
        <f t="shared" si="9"/>
        <v>-268.49662334095206</v>
      </c>
      <c r="AR32">
        <f t="shared" si="9"/>
        <v>-268.96673816291576</v>
      </c>
      <c r="AS32">
        <f t="shared" si="9"/>
        <v>9.1814157835020289</v>
      </c>
      <c r="AT32">
        <f t="shared" si="9"/>
        <v>5.6229516548764966</v>
      </c>
      <c r="AU32">
        <f t="shared" si="9"/>
        <v>-254.16237072453725</v>
      </c>
      <c r="AW32">
        <v>29</v>
      </c>
      <c r="AX32">
        <f>IF(Z32&gt;0, (R32*SUMPRODUCT(K32:$K$98, X32:$X$98)-K32*$AZ$3)/Z32, 0)</f>
        <v>3783.4621286382417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25</v>
      </c>
      <c r="R33">
        <f t="shared" si="0"/>
        <v>250000</v>
      </c>
      <c r="S33">
        <f t="shared" si="1"/>
        <v>3567.6540647428342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1903.162991599597</v>
      </c>
      <c r="AC33">
        <f t="shared" si="2"/>
        <v>1669.6991674771414</v>
      </c>
      <c r="AE33">
        <f t="shared" si="3"/>
        <v>0</v>
      </c>
      <c r="AF33">
        <f t="shared" si="4"/>
        <v>0</v>
      </c>
      <c r="AG33">
        <f t="shared" si="4"/>
        <v>-11.700259730741983</v>
      </c>
      <c r="AH33">
        <f t="shared" si="5"/>
        <v>-7495.2367941828315</v>
      </c>
      <c r="AI33">
        <f t="shared" si="6"/>
        <v>-7506.9370539135734</v>
      </c>
      <c r="AJ33">
        <f t="shared" si="7"/>
        <v>233.46382412245566</v>
      </c>
      <c r="AK33">
        <f t="shared" si="22"/>
        <v>133.22140941197179</v>
      </c>
      <c r="AL33">
        <f t="shared" si="8"/>
        <v>-7140.251820379146</v>
      </c>
      <c r="AN33">
        <f t="shared" si="9"/>
        <v>0</v>
      </c>
      <c r="AO33">
        <f t="shared" si="9"/>
        <v>0</v>
      </c>
      <c r="AP33">
        <f t="shared" si="9"/>
        <v>-0.39053037866795892</v>
      </c>
      <c r="AQ33">
        <f t="shared" si="9"/>
        <v>-250.17544317818437</v>
      </c>
      <c r="AR33">
        <f t="shared" si="9"/>
        <v>-250.56597355685233</v>
      </c>
      <c r="AS33">
        <f t="shared" si="9"/>
        <v>7.7925377502735529</v>
      </c>
      <c r="AT33">
        <f t="shared" si="9"/>
        <v>4.446654062527994</v>
      </c>
      <c r="AU33">
        <f t="shared" si="9"/>
        <v>-238.32678174405078</v>
      </c>
      <c r="AW33">
        <v>30</v>
      </c>
      <c r="AX33">
        <f>IF(Z33&gt;0, (R33*SUMPRODUCT(K33:$K$98, X33:$X$98)-K33*$AZ$3)/Z33, 0)</f>
        <v>3567.6540647428342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25</v>
      </c>
      <c r="R34">
        <f t="shared" si="0"/>
        <v>250000</v>
      </c>
      <c r="S34">
        <f t="shared" si="1"/>
        <v>3356.398045284916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1669.6991674771414</v>
      </c>
      <c r="AC34">
        <f t="shared" si="2"/>
        <v>1450.8030093154721</v>
      </c>
      <c r="AE34">
        <f t="shared" si="3"/>
        <v>0</v>
      </c>
      <c r="AF34">
        <f t="shared" si="4"/>
        <v>0</v>
      </c>
      <c r="AG34">
        <f t="shared" si="4"/>
        <v>-10.806249659166372</v>
      </c>
      <c r="AH34">
        <f t="shared" si="5"/>
        <v>-7770.0747426819089</v>
      </c>
      <c r="AI34">
        <f t="shared" si="6"/>
        <v>-7780.8809923410754</v>
      </c>
      <c r="AJ34">
        <f t="shared" si="7"/>
        <v>218.89615816166929</v>
      </c>
      <c r="AK34">
        <f t="shared" si="22"/>
        <v>116.8789417233999</v>
      </c>
      <c r="AL34">
        <f t="shared" si="8"/>
        <v>-7445.1058924560057</v>
      </c>
      <c r="AN34">
        <f t="shared" si="9"/>
        <v>0</v>
      </c>
      <c r="AO34">
        <f t="shared" si="9"/>
        <v>0</v>
      </c>
      <c r="AP34">
        <f t="shared" si="9"/>
        <v>-0.32204480227770482</v>
      </c>
      <c r="AQ34">
        <f t="shared" si="9"/>
        <v>-231.56157437723124</v>
      </c>
      <c r="AR34">
        <f t="shared" si="9"/>
        <v>-231.88361917950894</v>
      </c>
      <c r="AS34">
        <f t="shared" si="9"/>
        <v>6.5234815220771187</v>
      </c>
      <c r="AT34">
        <f t="shared" si="9"/>
        <v>3.483193232150755</v>
      </c>
      <c r="AU34">
        <f t="shared" ref="AU34:AU89" si="23">AL34*$K34</f>
        <v>-221.87694442528107</v>
      </c>
      <c r="AW34">
        <v>31</v>
      </c>
      <c r="AX34">
        <f>IF(Z34&gt;0, (R34*SUMPRODUCT(K34:$K$98, X34:$X$98)-K34*$AZ$3)/Z34, 0)</f>
        <v>3356.398045284916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25</v>
      </c>
      <c r="R35">
        <f t="shared" si="0"/>
        <v>250000</v>
      </c>
      <c r="S35">
        <f t="shared" si="1"/>
        <v>3150.785462347495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1450.8030093154721</v>
      </c>
      <c r="AC35">
        <f t="shared" si="2"/>
        <v>1247.1693679887005</v>
      </c>
      <c r="AE35">
        <f t="shared" si="3"/>
        <v>0</v>
      </c>
      <c r="AF35">
        <f t="shared" ref="AF35:AG66" si="24">-$Z35*P35</f>
        <v>0</v>
      </c>
      <c r="AG35">
        <f t="shared" si="24"/>
        <v>-9.8957020629666737</v>
      </c>
      <c r="AH35">
        <f t="shared" si="5"/>
        <v>-8024.8509960803485</v>
      </c>
      <c r="AI35">
        <f t="shared" ref="AI35:AI66" si="25">SUM(AE35:AH35)</f>
        <v>-8034.7466981433154</v>
      </c>
      <c r="AJ35">
        <f t="shared" si="7"/>
        <v>203.63364132677157</v>
      </c>
      <c r="AK35">
        <f t="shared" si="22"/>
        <v>101.55621065208305</v>
      </c>
      <c r="AL35">
        <f t="shared" si="8"/>
        <v>-7729.5568461644607</v>
      </c>
      <c r="AN35">
        <f t="shared" ref="AN35:AT66" si="26">AE35*$K35</f>
        <v>0</v>
      </c>
      <c r="AO35">
        <f t="shared" si="26"/>
        <v>0</v>
      </c>
      <c r="AP35">
        <f t="shared" si="26"/>
        <v>-0.26331153555168596</v>
      </c>
      <c r="AQ35">
        <f t="shared" si="26"/>
        <v>-213.53066461642413</v>
      </c>
      <c r="AR35">
        <f t="shared" si="26"/>
        <v>-213.79397615197581</v>
      </c>
      <c r="AS35">
        <f t="shared" si="26"/>
        <v>5.4184216992946519</v>
      </c>
      <c r="AT35">
        <f t="shared" si="26"/>
        <v>2.7022763621476398</v>
      </c>
      <c r="AU35">
        <f t="shared" si="23"/>
        <v>-205.67327809053353</v>
      </c>
      <c r="AW35">
        <v>32</v>
      </c>
      <c r="AX35">
        <f>IF(Z35&gt;0, (R35*SUMPRODUCT(K35:$K$98, X35:$X$98)-K35*$AZ$3)/Z35, 0)</f>
        <v>3150.785462347495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25</v>
      </c>
      <c r="R36">
        <f t="shared" si="0"/>
        <v>250000</v>
      </c>
      <c r="S36">
        <f t="shared" si="1"/>
        <v>2947.4289019728344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1247.1693679887005</v>
      </c>
      <c r="AC36">
        <f t="shared" si="2"/>
        <v>1058.5743578816155</v>
      </c>
      <c r="AE36">
        <f t="shared" si="3"/>
        <v>0</v>
      </c>
      <c r="AF36">
        <f t="shared" si="24"/>
        <v>0</v>
      </c>
      <c r="AG36">
        <f t="shared" si="24"/>
        <v>-8.9787946807899957</v>
      </c>
      <c r="AH36">
        <f t="shared" si="5"/>
        <v>-8179.5036154701065</v>
      </c>
      <c r="AI36">
        <f t="shared" si="25"/>
        <v>-8188.4824101508966</v>
      </c>
      <c r="AJ36">
        <f t="shared" si="7"/>
        <v>188.59501010708505</v>
      </c>
      <c r="AK36">
        <f t="shared" si="22"/>
        <v>87.301855759209047</v>
      </c>
      <c r="AL36">
        <f t="shared" si="8"/>
        <v>-7912.5855442846023</v>
      </c>
      <c r="AN36">
        <f t="shared" si="26"/>
        <v>0</v>
      </c>
      <c r="AO36">
        <f t="shared" si="26"/>
        <v>0</v>
      </c>
      <c r="AP36">
        <f t="shared" si="26"/>
        <v>-0.21331593176932065</v>
      </c>
      <c r="AQ36">
        <f t="shared" si="26"/>
        <v>-194.32657691544583</v>
      </c>
      <c r="AR36">
        <f t="shared" si="26"/>
        <v>-194.53989284721513</v>
      </c>
      <c r="AS36">
        <f t="shared" si="26"/>
        <v>4.4805925225252663</v>
      </c>
      <c r="AT36">
        <f t="shared" si="26"/>
        <v>2.0740953957116197</v>
      </c>
      <c r="AU36">
        <f t="shared" si="23"/>
        <v>-187.98520492897825</v>
      </c>
      <c r="AW36">
        <v>33</v>
      </c>
      <c r="AX36">
        <f>IF(Z36&gt;0, (R36*SUMPRODUCT(K36:$K$98, X36:$X$98)-K36*$AZ$3)/Z36, 0)</f>
        <v>2947.4289019728344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25</v>
      </c>
      <c r="R37">
        <f t="shared" si="0"/>
        <v>250000</v>
      </c>
      <c r="S37">
        <f t="shared" si="1"/>
        <v>2747.4190600464158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1058.5743578816155</v>
      </c>
      <c r="AC37">
        <f t="shared" si="2"/>
        <v>886.5117582066506</v>
      </c>
      <c r="AE37">
        <f t="shared" si="3"/>
        <v>0</v>
      </c>
      <c r="AF37">
        <f t="shared" si="24"/>
        <v>0</v>
      </c>
      <c r="AG37">
        <f t="shared" si="24"/>
        <v>-8.0667686547940889</v>
      </c>
      <c r="AH37">
        <f t="shared" si="5"/>
        <v>-8222.3807918800776</v>
      </c>
      <c r="AI37">
        <f t="shared" si="25"/>
        <v>-8230.4475605348725</v>
      </c>
      <c r="AJ37">
        <f t="shared" si="7"/>
        <v>172.06259967496487</v>
      </c>
      <c r="AK37">
        <f t="shared" si="22"/>
        <v>74.10020505171309</v>
      </c>
      <c r="AL37">
        <f t="shared" si="8"/>
        <v>-7984.2847558081949</v>
      </c>
      <c r="AN37">
        <f t="shared" si="26"/>
        <v>0</v>
      </c>
      <c r="AO37">
        <f t="shared" si="26"/>
        <v>0</v>
      </c>
      <c r="AP37">
        <f t="shared" si="26"/>
        <v>-0.17111450736558712</v>
      </c>
      <c r="AQ37">
        <f t="shared" si="26"/>
        <v>-174.41539466223105</v>
      </c>
      <c r="AR37">
        <f t="shared" si="26"/>
        <v>-174.58650916959667</v>
      </c>
      <c r="AS37">
        <f t="shared" si="26"/>
        <v>3.6498390172533575</v>
      </c>
      <c r="AT37">
        <f t="shared" si="26"/>
        <v>1.5718338563704024</v>
      </c>
      <c r="AU37">
        <f t="shared" si="23"/>
        <v>-169.36483629597291</v>
      </c>
      <c r="AW37">
        <v>34</v>
      </c>
      <c r="AX37">
        <f>IF(Z37&gt;0, (R37*SUMPRODUCT(K37:$K$98, X37:$X$98)-K37*$AZ$3)/Z37, 0)</f>
        <v>2747.4190600464158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25</v>
      </c>
      <c r="R38">
        <f t="shared" si="0"/>
        <v>250000</v>
      </c>
      <c r="S38">
        <f t="shared" si="1"/>
        <v>2553.5120562169973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886.5117582066506</v>
      </c>
      <c r="AC38">
        <f t="shared" si="2"/>
        <v>731.97491465199187</v>
      </c>
      <c r="AE38">
        <f t="shared" si="3"/>
        <v>0</v>
      </c>
      <c r="AF38">
        <f t="shared" si="24"/>
        <v>0</v>
      </c>
      <c r="AG38">
        <f t="shared" si="24"/>
        <v>-7.1663545984623767</v>
      </c>
      <c r="AH38">
        <f t="shared" si="5"/>
        <v>-8197.4636978377202</v>
      </c>
      <c r="AI38">
        <f t="shared" si="25"/>
        <v>-8204.6300524361832</v>
      </c>
      <c r="AJ38">
        <f t="shared" si="7"/>
        <v>154.53684355465873</v>
      </c>
      <c r="AK38">
        <f t="shared" si="22"/>
        <v>62.05582307446555</v>
      </c>
      <c r="AL38">
        <f t="shared" si="8"/>
        <v>-7988.0373858070589</v>
      </c>
      <c r="AN38">
        <f t="shared" si="26"/>
        <v>0</v>
      </c>
      <c r="AO38">
        <f t="shared" si="26"/>
        <v>0</v>
      </c>
      <c r="AP38">
        <f t="shared" si="26"/>
        <v>-0.13572739075752865</v>
      </c>
      <c r="AQ38">
        <f t="shared" si="26"/>
        <v>-155.25611288838559</v>
      </c>
      <c r="AR38">
        <f t="shared" si="26"/>
        <v>-155.39184027914314</v>
      </c>
      <c r="AS38">
        <f t="shared" si="26"/>
        <v>2.9268552460519661</v>
      </c>
      <c r="AT38">
        <f t="shared" si="26"/>
        <v>1.1753081474666673</v>
      </c>
      <c r="AU38">
        <f t="shared" si="23"/>
        <v>-151.28967688562452</v>
      </c>
      <c r="AW38">
        <v>35</v>
      </c>
      <c r="AX38">
        <f>IF(Z38&gt;0, (R38*SUMPRODUCT(K38:$K$98, X38:$X$98)-K38*$AZ$3)/Z38, 0)</f>
        <v>2553.5120562169973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25</v>
      </c>
      <c r="R39">
        <f t="shared" si="0"/>
        <v>250000</v>
      </c>
      <c r="S39">
        <f t="shared" si="1"/>
        <v>2364.525728394467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731.97491465199187</v>
      </c>
      <c r="AC39">
        <f t="shared" si="2"/>
        <v>594.46750810965341</v>
      </c>
      <c r="AE39">
        <f t="shared" si="3"/>
        <v>0</v>
      </c>
      <c r="AF39">
        <f t="shared" si="24"/>
        <v>0</v>
      </c>
      <c r="AG39">
        <f t="shared" si="24"/>
        <v>-6.2852721475069542</v>
      </c>
      <c r="AH39">
        <f t="shared" si="5"/>
        <v>-8094.1890497079858</v>
      </c>
      <c r="AI39">
        <f t="shared" si="25"/>
        <v>-8100.4743218554931</v>
      </c>
      <c r="AJ39">
        <f t="shared" si="7"/>
        <v>137.50740654233846</v>
      </c>
      <c r="AK39">
        <f t="shared" si="22"/>
        <v>51.238244025639439</v>
      </c>
      <c r="AL39">
        <f t="shared" si="8"/>
        <v>-7911.7286712875148</v>
      </c>
      <c r="AN39">
        <f t="shared" si="26"/>
        <v>0</v>
      </c>
      <c r="AO39">
        <f t="shared" si="26"/>
        <v>0</v>
      </c>
      <c r="AP39">
        <f t="shared" si="26"/>
        <v>-0.1062858061561341</v>
      </c>
      <c r="AQ39">
        <f t="shared" si="26"/>
        <v>-136.87512459895666</v>
      </c>
      <c r="AR39">
        <f t="shared" si="26"/>
        <v>-136.9814104051128</v>
      </c>
      <c r="AS39">
        <f t="shared" si="26"/>
        <v>2.3252908090206987</v>
      </c>
      <c r="AT39">
        <f t="shared" si="26"/>
        <v>0.86645382164556206</v>
      </c>
      <c r="AU39">
        <f t="shared" si="23"/>
        <v>-133.78966577444652</v>
      </c>
      <c r="AW39">
        <v>36</v>
      </c>
      <c r="AX39">
        <f>IF(Z39&gt;0, (R39*SUMPRODUCT(K39:$K$98, X39:$X$98)-K39*$AZ$3)/Z39, 0)</f>
        <v>2364.525728394467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25</v>
      </c>
      <c r="R40">
        <f t="shared" si="0"/>
        <v>250000</v>
      </c>
      <c r="S40">
        <f t="shared" si="1"/>
        <v>2179.3243265199067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594.46750810965341</v>
      </c>
      <c r="AC40">
        <f t="shared" si="2"/>
        <v>473.43944274823855</v>
      </c>
      <c r="AE40">
        <f t="shared" si="3"/>
        <v>0</v>
      </c>
      <c r="AF40">
        <f t="shared" si="24"/>
        <v>0</v>
      </c>
      <c r="AG40">
        <f t="shared" si="24"/>
        <v>-5.4310347132253005</v>
      </c>
      <c r="AH40">
        <f t="shared" si="5"/>
        <v>-7913.8471280658378</v>
      </c>
      <c r="AI40">
        <f t="shared" si="25"/>
        <v>-7919.2781627790628</v>
      </c>
      <c r="AJ40">
        <f t="shared" si="7"/>
        <v>121.02806536141486</v>
      </c>
      <c r="AK40">
        <f t="shared" si="22"/>
        <v>41.612725567675746</v>
      </c>
      <c r="AL40">
        <f t="shared" si="8"/>
        <v>-7756.6373718499726</v>
      </c>
      <c r="AN40">
        <f t="shared" si="26"/>
        <v>0</v>
      </c>
      <c r="AO40">
        <f t="shared" si="26"/>
        <v>0</v>
      </c>
      <c r="AP40">
        <f t="shared" si="26"/>
        <v>-8.2000356378769582E-2</v>
      </c>
      <c r="AQ40">
        <f t="shared" si="26"/>
        <v>-119.48704419956087</v>
      </c>
      <c r="AR40">
        <f t="shared" si="26"/>
        <v>-119.56904455593963</v>
      </c>
      <c r="AS40">
        <f t="shared" si="26"/>
        <v>1.8273395431080421</v>
      </c>
      <c r="AT40">
        <f t="shared" si="26"/>
        <v>0.62828880804831533</v>
      </c>
      <c r="AU40">
        <f t="shared" si="23"/>
        <v>-117.11341620478328</v>
      </c>
      <c r="AW40">
        <v>37</v>
      </c>
      <c r="AX40">
        <f>IF(Z40&gt;0, (R40*SUMPRODUCT(K40:$K$98, X40:$X$98)-K40*$AZ$3)/Z40, 0)</f>
        <v>2179.3243265199067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25</v>
      </c>
      <c r="R41">
        <f t="shared" si="0"/>
        <v>250000</v>
      </c>
      <c r="S41">
        <f t="shared" si="1"/>
        <v>1995.4941902557664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473.43944274823855</v>
      </c>
      <c r="AC41">
        <f t="shared" si="2"/>
        <v>368.10155858219719</v>
      </c>
      <c r="AE41">
        <f t="shared" si="3"/>
        <v>0</v>
      </c>
      <c r="AF41">
        <f t="shared" si="24"/>
        <v>0</v>
      </c>
      <c r="AG41">
        <f t="shared" si="24"/>
        <v>-4.6116591115584367</v>
      </c>
      <c r="AH41">
        <f t="shared" si="5"/>
        <v>-7650.6525453461127</v>
      </c>
      <c r="AI41">
        <f t="shared" si="25"/>
        <v>-7655.2642044576714</v>
      </c>
      <c r="AJ41">
        <f t="shared" si="7"/>
        <v>105.33788416604136</v>
      </c>
      <c r="AK41">
        <f t="shared" si="22"/>
        <v>33.140760992376698</v>
      </c>
      <c r="AL41">
        <f t="shared" si="8"/>
        <v>-7516.7855592992537</v>
      </c>
      <c r="AN41">
        <f t="shared" si="26"/>
        <v>0</v>
      </c>
      <c r="AO41">
        <f t="shared" si="26"/>
        <v>0</v>
      </c>
      <c r="AP41">
        <f t="shared" si="26"/>
        <v>-6.2168778703756096E-2</v>
      </c>
      <c r="AQ41">
        <f t="shared" si="26"/>
        <v>-103.13679166763448</v>
      </c>
      <c r="AR41">
        <f t="shared" si="26"/>
        <v>-103.19896044633823</v>
      </c>
      <c r="AS41">
        <f t="shared" si="26"/>
        <v>1.4200372255241305</v>
      </c>
      <c r="AT41">
        <f t="shared" si="26"/>
        <v>0.4467634285988859</v>
      </c>
      <c r="AU41">
        <f t="shared" si="23"/>
        <v>-101.33215979221522</v>
      </c>
      <c r="AW41">
        <v>38</v>
      </c>
      <c r="AX41">
        <f>IF(Z41&gt;0, (R41*SUMPRODUCT(K41:$K$98, X41:$X$98)-K41*$AZ$3)/Z41, 0)</f>
        <v>1995.4941902557664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25</v>
      </c>
      <c r="R42">
        <f t="shared" si="0"/>
        <v>250000</v>
      </c>
      <c r="S42">
        <f t="shared" si="1"/>
        <v>1808.9881532346096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368.10155858219719</v>
      </c>
      <c r="AC42">
        <f t="shared" si="2"/>
        <v>277.59794551591943</v>
      </c>
      <c r="AE42">
        <f t="shared" si="3"/>
        <v>0</v>
      </c>
      <c r="AF42">
        <f t="shared" si="24"/>
        <v>0</v>
      </c>
      <c r="AG42">
        <f t="shared" si="24"/>
        <v>-3.836370418174837</v>
      </c>
      <c r="AH42">
        <f t="shared" si="5"/>
        <v>-7291.7210226801508</v>
      </c>
      <c r="AI42">
        <f t="shared" si="25"/>
        <v>-7295.5573930983255</v>
      </c>
      <c r="AJ42">
        <f t="shared" si="7"/>
        <v>90.503613066277751</v>
      </c>
      <c r="AK42">
        <f t="shared" si="22"/>
        <v>25.767109100753807</v>
      </c>
      <c r="AL42">
        <f t="shared" si="8"/>
        <v>-7179.2866709312939</v>
      </c>
      <c r="AN42">
        <f t="shared" si="26"/>
        <v>0</v>
      </c>
      <c r="AO42">
        <f t="shared" si="26"/>
        <v>0</v>
      </c>
      <c r="AP42">
        <f t="shared" si="26"/>
        <v>-4.6176142473048201E-2</v>
      </c>
      <c r="AQ42">
        <f t="shared" si="26"/>
        <v>-87.766172740219119</v>
      </c>
      <c r="AR42">
        <f t="shared" si="26"/>
        <v>-87.812348882692163</v>
      </c>
      <c r="AS42">
        <f t="shared" si="26"/>
        <v>1.0893389521187815</v>
      </c>
      <c r="AT42">
        <f t="shared" si="26"/>
        <v>0.31014359179660428</v>
      </c>
      <c r="AU42">
        <f t="shared" si="23"/>
        <v>-86.41286633877678</v>
      </c>
      <c r="AW42">
        <v>39</v>
      </c>
      <c r="AX42">
        <f>IF(Z42&gt;0, (R42*SUMPRODUCT(K42:$K$98, X42:$X$98)-K42*$AZ$3)/Z42, 0)</f>
        <v>1808.9881532346096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25</v>
      </c>
      <c r="R43">
        <f t="shared" si="0"/>
        <v>250000</v>
      </c>
      <c r="S43">
        <f t="shared" si="1"/>
        <v>1615.298206591299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277.59794551591943</v>
      </c>
      <c r="AC43">
        <f t="shared" si="2"/>
        <v>201.11139652691162</v>
      </c>
      <c r="AE43">
        <f t="shared" si="3"/>
        <v>0</v>
      </c>
      <c r="AF43">
        <f t="shared" si="24"/>
        <v>0</v>
      </c>
      <c r="AG43">
        <f t="shared" si="24"/>
        <v>-3.1126047764163185</v>
      </c>
      <c r="AH43">
        <f t="shared" si="5"/>
        <v>-6854.0193757677025</v>
      </c>
      <c r="AI43">
        <f t="shared" si="25"/>
        <v>-6857.131980544119</v>
      </c>
      <c r="AJ43">
        <f t="shared" si="7"/>
        <v>76.486548989007815</v>
      </c>
      <c r="AK43">
        <f t="shared" si="22"/>
        <v>19.431856186114363</v>
      </c>
      <c r="AL43">
        <f t="shared" si="8"/>
        <v>-6761.2135753689963</v>
      </c>
      <c r="AN43">
        <f t="shared" si="26"/>
        <v>0</v>
      </c>
      <c r="AO43">
        <f t="shared" si="26"/>
        <v>0</v>
      </c>
      <c r="AP43">
        <f t="shared" si="26"/>
        <v>-3.3450535353392437E-2</v>
      </c>
      <c r="AQ43">
        <f t="shared" si="26"/>
        <v>-73.658762968912427</v>
      </c>
      <c r="AR43">
        <f t="shared" si="26"/>
        <v>-73.692213504265823</v>
      </c>
      <c r="AS43">
        <f t="shared" si="26"/>
        <v>0.82198550564505735</v>
      </c>
      <c r="AT43">
        <f t="shared" si="26"/>
        <v>0.20883023673954423</v>
      </c>
      <c r="AU43">
        <f t="shared" si="23"/>
        <v>-72.661397761881219</v>
      </c>
      <c r="AW43">
        <v>40</v>
      </c>
      <c r="AX43">
        <f>IF(Z43&gt;0, (R43*SUMPRODUCT(K43:$K$98, X43:$X$98)-K43*$AZ$3)/Z43, 0)</f>
        <v>1615.298206591299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25</v>
      </c>
      <c r="R44">
        <f t="shared" si="0"/>
        <v>250000</v>
      </c>
      <c r="S44">
        <f t="shared" si="1"/>
        <v>1402.3670211820993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201.11139652691162</v>
      </c>
      <c r="AC44">
        <f t="shared" si="2"/>
        <v>137.5237261930094</v>
      </c>
      <c r="AE44">
        <f t="shared" si="3"/>
        <v>0</v>
      </c>
      <c r="AF44">
        <f t="shared" si="24"/>
        <v>0</v>
      </c>
      <c r="AG44">
        <f t="shared" si="24"/>
        <v>-2.4516357721583883</v>
      </c>
      <c r="AH44">
        <f t="shared" si="5"/>
        <v>-6298.4295649376691</v>
      </c>
      <c r="AI44">
        <f t="shared" si="25"/>
        <v>-6300.8812007098277</v>
      </c>
      <c r="AJ44">
        <f t="shared" si="7"/>
        <v>63.587670333902224</v>
      </c>
      <c r="AK44">
        <f t="shared" si="22"/>
        <v>14.077797756883815</v>
      </c>
      <c r="AL44">
        <f t="shared" si="8"/>
        <v>-6223.2157326190418</v>
      </c>
      <c r="AN44">
        <f t="shared" si="26"/>
        <v>0</v>
      </c>
      <c r="AO44">
        <f t="shared" si="26"/>
        <v>0</v>
      </c>
      <c r="AP44">
        <f t="shared" si="26"/>
        <v>-2.3524316839178775E-2</v>
      </c>
      <c r="AQ44">
        <f t="shared" si="26"/>
        <v>-60.435670892663232</v>
      </c>
      <c r="AR44">
        <f t="shared" si="26"/>
        <v>-60.459195209502411</v>
      </c>
      <c r="AS44">
        <f t="shared" si="26"/>
        <v>0.6101463035363659</v>
      </c>
      <c r="AT44">
        <f t="shared" si="26"/>
        <v>0.13508147441463411</v>
      </c>
      <c r="AU44">
        <f t="shared" si="23"/>
        <v>-59.71396743155141</v>
      </c>
      <c r="AW44">
        <v>41</v>
      </c>
      <c r="AX44">
        <f>IF(Z44&gt;0, (R44*SUMPRODUCT(K44:$K$98, X44:$X$98)-K44*$AZ$3)/Z44, 0)</f>
        <v>1402.3670211820993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25</v>
      </c>
      <c r="R45">
        <f t="shared" si="0"/>
        <v>250000</v>
      </c>
      <c r="S45">
        <f t="shared" si="1"/>
        <v>1154.3107961154192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137.5237261930094</v>
      </c>
      <c r="AC45">
        <f t="shared" si="2"/>
        <v>86.080102295890924</v>
      </c>
      <c r="AE45">
        <f t="shared" si="3"/>
        <v>0</v>
      </c>
      <c r="AF45">
        <f t="shared" si="24"/>
        <v>0</v>
      </c>
      <c r="AG45">
        <f t="shared" si="24"/>
        <v>-1.8643181408675789</v>
      </c>
      <c r="AH45">
        <f t="shared" si="5"/>
        <v>-5628.0127356922558</v>
      </c>
      <c r="AI45">
        <f t="shared" si="25"/>
        <v>-5629.8770538331237</v>
      </c>
      <c r="AJ45">
        <f t="shared" si="7"/>
        <v>51.443623897118471</v>
      </c>
      <c r="AK45">
        <f t="shared" si="22"/>
        <v>9.6266608335106589</v>
      </c>
      <c r="AL45">
        <f t="shared" si="8"/>
        <v>-5568.8067691024944</v>
      </c>
      <c r="AN45">
        <f t="shared" si="26"/>
        <v>0</v>
      </c>
      <c r="AO45">
        <f t="shared" si="26"/>
        <v>0</v>
      </c>
      <c r="AP45">
        <f t="shared" si="26"/>
        <v>-1.5972138717709323E-2</v>
      </c>
      <c r="AQ45">
        <f t="shared" si="26"/>
        <v>-48.216770597790564</v>
      </c>
      <c r="AR45">
        <f t="shared" si="26"/>
        <v>-48.232742736508271</v>
      </c>
      <c r="AS45">
        <f t="shared" si="26"/>
        <v>0.4407320183260528</v>
      </c>
      <c r="AT45">
        <f t="shared" si="26"/>
        <v>8.2474315327757591E-2</v>
      </c>
      <c r="AU45">
        <f t="shared" si="23"/>
        <v>-47.709536402854461</v>
      </c>
      <c r="AW45">
        <v>42</v>
      </c>
      <c r="AX45">
        <f>IF(Z45&gt;0, (R45*SUMPRODUCT(K45:$K$98, X45:$X$98)-K45*$AZ$3)/Z45, 0)</f>
        <v>1154.3107961154192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25</v>
      </c>
      <c r="R46">
        <f t="shared" si="0"/>
        <v>250000</v>
      </c>
      <c r="S46">
        <f t="shared" si="1"/>
        <v>844.15895213788917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86.080102295890924</v>
      </c>
      <c r="AC46">
        <f t="shared" si="2"/>
        <v>45.89194508697949</v>
      </c>
      <c r="AE46">
        <f t="shared" si="3"/>
        <v>0</v>
      </c>
      <c r="AF46">
        <f t="shared" si="24"/>
        <v>0</v>
      </c>
      <c r="AG46">
        <f t="shared" si="24"/>
        <v>-1.3591026006048701</v>
      </c>
      <c r="AH46">
        <f t="shared" si="5"/>
        <v>-4865.7235885403315</v>
      </c>
      <c r="AI46">
        <f t="shared" si="25"/>
        <v>-4867.0826911409367</v>
      </c>
      <c r="AJ46">
        <f t="shared" si="7"/>
        <v>40.188157208911434</v>
      </c>
      <c r="AK46">
        <f t="shared" si="22"/>
        <v>6.0256071607123651</v>
      </c>
      <c r="AL46">
        <f t="shared" si="8"/>
        <v>-4820.8689267713125</v>
      </c>
      <c r="AN46">
        <f t="shared" si="26"/>
        <v>0</v>
      </c>
      <c r="AO46">
        <f t="shared" si="26"/>
        <v>0</v>
      </c>
      <c r="AP46">
        <f t="shared" si="26"/>
        <v>-1.0396263265969716E-2</v>
      </c>
      <c r="AQ46">
        <f t="shared" si="26"/>
        <v>-37.219664934340599</v>
      </c>
      <c r="AR46">
        <f t="shared" si="26"/>
        <v>-37.230061197606567</v>
      </c>
      <c r="AS46">
        <f t="shared" si="26"/>
        <v>0.30741362891372342</v>
      </c>
      <c r="AT46">
        <f t="shared" si="26"/>
        <v>4.6092030397262396E-2</v>
      </c>
      <c r="AU46">
        <f t="shared" si="23"/>
        <v>-36.876555538295584</v>
      </c>
      <c r="AW46">
        <v>43</v>
      </c>
      <c r="AX46">
        <f>IF(Z46&gt;0, (R46*SUMPRODUCT(K46:$K$98, X46:$X$98)-K46*$AZ$3)/Z46, 0)</f>
        <v>844.15895213788917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25</v>
      </c>
      <c r="R47">
        <f t="shared" si="0"/>
        <v>250000</v>
      </c>
      <c r="S47">
        <f t="shared" si="1"/>
        <v>419.93963091873854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45.89194508697949</v>
      </c>
      <c r="AC47">
        <f t="shared" si="2"/>
        <v>15.840684964138212</v>
      </c>
      <c r="AE47">
        <f t="shared" si="3"/>
        <v>0</v>
      </c>
      <c r="AF47">
        <f t="shared" si="24"/>
        <v>0</v>
      </c>
      <c r="AG47">
        <f t="shared" si="24"/>
        <v>-0.94303346230279372</v>
      </c>
      <c r="AH47">
        <f t="shared" si="5"/>
        <v>-4024.7811229602771</v>
      </c>
      <c r="AI47">
        <f t="shared" si="25"/>
        <v>-4025.7241564225801</v>
      </c>
      <c r="AJ47">
        <f t="shared" si="7"/>
        <v>30.051260122841278</v>
      </c>
      <c r="AK47">
        <f t="shared" si="22"/>
        <v>3.2124361560885646</v>
      </c>
      <c r="AL47">
        <f t="shared" si="8"/>
        <v>-3992.4604601436504</v>
      </c>
      <c r="AN47">
        <f t="shared" si="26"/>
        <v>0</v>
      </c>
      <c r="AO47">
        <f t="shared" si="26"/>
        <v>0</v>
      </c>
      <c r="AP47">
        <f t="shared" si="26"/>
        <v>-6.4407153519348247E-3</v>
      </c>
      <c r="AQ47">
        <f t="shared" si="26"/>
        <v>-27.488387849491208</v>
      </c>
      <c r="AR47">
        <f t="shared" si="26"/>
        <v>-27.494828564843143</v>
      </c>
      <c r="AS47">
        <f t="shared" si="26"/>
        <v>0.20524363148847005</v>
      </c>
      <c r="AT47">
        <f t="shared" si="26"/>
        <v>2.1940246761876562E-2</v>
      </c>
      <c r="AU47">
        <f t="shared" si="23"/>
        <v>-27.267644686592799</v>
      </c>
      <c r="AW47">
        <v>44</v>
      </c>
      <c r="AX47">
        <f>IF(Z47&gt;0, (R47*SUMPRODUCT(K47:$K$98, X47:$X$98)-K47*$AZ$3)/Z47, 0)</f>
        <v>419.93963091873854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25</v>
      </c>
      <c r="R48">
        <f t="shared" si="0"/>
        <v>250000</v>
      </c>
      <c r="S48">
        <f t="shared" si="1"/>
        <v>-212.45910193060718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15.840684964138212</v>
      </c>
      <c r="AC48">
        <f t="shared" si="2"/>
        <v>-5.2473414465142483</v>
      </c>
      <c r="AE48">
        <f t="shared" si="3"/>
        <v>0</v>
      </c>
      <c r="AF48">
        <f t="shared" si="24"/>
        <v>0</v>
      </c>
      <c r="AG48">
        <f t="shared" si="24"/>
        <v>-0.61745312378145623</v>
      </c>
      <c r="AH48">
        <f t="shared" si="5"/>
        <v>-3161.5000389830961</v>
      </c>
      <c r="AI48">
        <f t="shared" si="25"/>
        <v>-3162.1174921068778</v>
      </c>
      <c r="AJ48">
        <f t="shared" si="7"/>
        <v>21.088026410652461</v>
      </c>
      <c r="AK48">
        <f t="shared" si="22"/>
        <v>1.1088479474896751</v>
      </c>
      <c r="AL48">
        <f t="shared" si="8"/>
        <v>-3139.9206177487354</v>
      </c>
      <c r="AN48">
        <f t="shared" si="26"/>
        <v>0</v>
      </c>
      <c r="AO48">
        <f t="shared" si="26"/>
        <v>0</v>
      </c>
      <c r="AP48">
        <f t="shared" si="26"/>
        <v>-3.7652426720441111E-3</v>
      </c>
      <c r="AQ48">
        <f t="shared" si="26"/>
        <v>-19.278896479697067</v>
      </c>
      <c r="AR48">
        <f t="shared" si="26"/>
        <v>-19.282661722369113</v>
      </c>
      <c r="AS48">
        <f t="shared" si="26"/>
        <v>0.12859524691413748</v>
      </c>
      <c r="AT48">
        <f t="shared" si="26"/>
        <v>6.7617790693604088E-3</v>
      </c>
      <c r="AU48">
        <f t="shared" si="23"/>
        <v>-19.147304696385614</v>
      </c>
      <c r="AW48">
        <v>45</v>
      </c>
      <c r="AX48">
        <f>IF(Z48&gt;0, (R48*SUMPRODUCT(K48:$K$98, X48:$X$98)-K48*$AZ$3)/Z48, 0)</f>
        <v>-212.45910193060718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25</v>
      </c>
      <c r="R49">
        <f t="shared" si="0"/>
        <v>250000</v>
      </c>
      <c r="S49">
        <f t="shared" si="1"/>
        <v>-1244.4214303112587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-5.2473414465142483</v>
      </c>
      <c r="AC49">
        <f t="shared" si="2"/>
        <v>-18.811629498676783</v>
      </c>
      <c r="AE49">
        <f t="shared" si="3"/>
        <v>0</v>
      </c>
      <c r="AF49">
        <f t="shared" si="24"/>
        <v>0</v>
      </c>
      <c r="AG49">
        <f t="shared" si="24"/>
        <v>-0.37791918879867642</v>
      </c>
      <c r="AH49">
        <f t="shared" si="5"/>
        <v>-2333.5940374496518</v>
      </c>
      <c r="AI49">
        <f t="shared" si="25"/>
        <v>-2333.9719566384506</v>
      </c>
      <c r="AJ49">
        <f t="shared" si="7"/>
        <v>13.564288052162535</v>
      </c>
      <c r="AK49">
        <f t="shared" si="22"/>
        <v>-0.36731390125599739</v>
      </c>
      <c r="AL49">
        <f t="shared" si="8"/>
        <v>-2320.7749824875436</v>
      </c>
      <c r="AN49">
        <f t="shared" si="26"/>
        <v>0</v>
      </c>
      <c r="AO49">
        <f t="shared" si="26"/>
        <v>0</v>
      </c>
      <c r="AP49">
        <f t="shared" si="26"/>
        <v>-2.0576424020870262E-3</v>
      </c>
      <c r="AQ49">
        <f t="shared" si="26"/>
        <v>-12.705631740948212</v>
      </c>
      <c r="AR49">
        <f t="shared" si="26"/>
        <v>-12.707689383350301</v>
      </c>
      <c r="AS49">
        <f t="shared" si="26"/>
        <v>7.3852969305351721E-2</v>
      </c>
      <c r="AT49">
        <f t="shared" si="26"/>
        <v>-1.9999001916332286E-3</v>
      </c>
      <c r="AU49">
        <f t="shared" si="23"/>
        <v>-12.635836314236579</v>
      </c>
      <c r="AW49">
        <v>46</v>
      </c>
      <c r="AX49">
        <f>IF(Z49&gt;0, (R49*SUMPRODUCT(K49:$K$98, X49:$X$98)-K49*$AZ$3)/Z49, 0)</f>
        <v>-1244.4214303112587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25</v>
      </c>
      <c r="R50">
        <f t="shared" si="0"/>
        <v>250000</v>
      </c>
      <c r="S50">
        <f t="shared" si="1"/>
        <v>-3091.9835537755412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-18.811629498676783</v>
      </c>
      <c r="AC50">
        <f t="shared" si="2"/>
        <v>-26.41493228646916</v>
      </c>
      <c r="AE50">
        <f t="shared" si="3"/>
        <v>0</v>
      </c>
      <c r="AF50">
        <f t="shared" si="24"/>
        <v>0</v>
      </c>
      <c r="AG50">
        <f t="shared" si="24"/>
        <v>-0.2135759442689675</v>
      </c>
      <c r="AH50">
        <f t="shared" si="5"/>
        <v>-1605.6405264172215</v>
      </c>
      <c r="AI50">
        <f t="shared" si="25"/>
        <v>-1605.8541023614905</v>
      </c>
      <c r="AJ50">
        <f t="shared" si="7"/>
        <v>7.6033027877923764</v>
      </c>
      <c r="AK50">
        <f t="shared" si="22"/>
        <v>-1.316814064907375</v>
      </c>
      <c r="AL50">
        <f t="shared" si="8"/>
        <v>-1599.5676136386055</v>
      </c>
      <c r="AN50">
        <f t="shared" si="26"/>
        <v>0</v>
      </c>
      <c r="AO50">
        <f t="shared" si="26"/>
        <v>0</v>
      </c>
      <c r="AP50">
        <f t="shared" si="26"/>
        <v>-1.0382579606279647E-3</v>
      </c>
      <c r="AQ50">
        <f t="shared" si="26"/>
        <v>-7.8055094835967456</v>
      </c>
      <c r="AR50">
        <f t="shared" si="26"/>
        <v>-7.8065477415573739</v>
      </c>
      <c r="AS50">
        <f t="shared" si="26"/>
        <v>3.6961979372305429E-2</v>
      </c>
      <c r="AT50">
        <f t="shared" si="26"/>
        <v>-6.4014357526855793E-3</v>
      </c>
      <c r="AU50">
        <f t="shared" si="23"/>
        <v>-7.7759871979377539</v>
      </c>
      <c r="AW50">
        <v>47</v>
      </c>
      <c r="AX50">
        <f>IF(Z50&gt;0, (R50*SUMPRODUCT(K50:$K$98, X50:$X$98)-K50*$AZ$3)/Z50, 0)</f>
        <v>-3091.9835537755412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25</v>
      </c>
      <c r="R51">
        <f t="shared" si="0"/>
        <v>250000</v>
      </c>
      <c r="S51">
        <f t="shared" si="1"/>
        <v>-6777.4251304352993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-26.41493228646916</v>
      </c>
      <c r="AC51">
        <f t="shared" si="2"/>
        <v>-29.664790919033905</v>
      </c>
      <c r="AE51">
        <f t="shared" si="3"/>
        <v>0</v>
      </c>
      <c r="AF51">
        <f t="shared" si="24"/>
        <v>0</v>
      </c>
      <c r="AG51">
        <f t="shared" si="24"/>
        <v>-0.10942500414286613</v>
      </c>
      <c r="AH51">
        <f t="shared" si="5"/>
        <v>-1020.151806834117</v>
      </c>
      <c r="AI51">
        <f t="shared" si="25"/>
        <v>-1020.2612318382598</v>
      </c>
      <c r="AJ51">
        <f t="shared" si="7"/>
        <v>3.2498586325647452</v>
      </c>
      <c r="AK51">
        <f t="shared" si="22"/>
        <v>-1.8490452600528413</v>
      </c>
      <c r="AL51">
        <f t="shared" si="8"/>
        <v>-1018.860418465748</v>
      </c>
      <c r="AN51">
        <f t="shared" si="26"/>
        <v>0</v>
      </c>
      <c r="AO51">
        <f t="shared" si="26"/>
        <v>0</v>
      </c>
      <c r="AP51">
        <f t="shared" si="26"/>
        <v>-4.7495392778010889E-4</v>
      </c>
      <c r="AQ51">
        <f t="shared" si="26"/>
        <v>-4.4279194813210978</v>
      </c>
      <c r="AR51">
        <f t="shared" si="26"/>
        <v>-4.4283944352488778</v>
      </c>
      <c r="AS51">
        <f t="shared" si="26"/>
        <v>1.4105853907498789E-2</v>
      </c>
      <c r="AT51">
        <f t="shared" si="26"/>
        <v>-8.0256913470954996E-3</v>
      </c>
      <c r="AU51">
        <f t="shared" si="23"/>
        <v>-4.4223142726884754</v>
      </c>
      <c r="AW51">
        <v>48</v>
      </c>
      <c r="AX51">
        <f>IF(Z51&gt;0, (R51*SUMPRODUCT(K51:$K$98, X51:$X$98)-K51*$AZ$3)/Z51, 0)</f>
        <v>-6777.4251304352993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25</v>
      </c>
      <c r="R52">
        <f t="shared" si="0"/>
        <v>250000</v>
      </c>
      <c r="S52">
        <f t="shared" si="1"/>
        <v>-15142.207519164129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-29.664790919033905</v>
      </c>
      <c r="AC52">
        <f t="shared" si="2"/>
        <v>-30.025164997647867</v>
      </c>
      <c r="AE52">
        <f t="shared" si="3"/>
        <v>0</v>
      </c>
      <c r="AF52">
        <f t="shared" si="24"/>
        <v>0</v>
      </c>
      <c r="AG52">
        <f t="shared" si="24"/>
        <v>-4.9571974495211016E-2</v>
      </c>
      <c r="AH52">
        <f t="shared" si="5"/>
        <v>-587.58779606226449</v>
      </c>
      <c r="AI52">
        <f t="shared" si="25"/>
        <v>-587.63736803675965</v>
      </c>
      <c r="AJ52">
        <f t="shared" si="7"/>
        <v>0.36037407861396176</v>
      </c>
      <c r="AK52">
        <f t="shared" si="22"/>
        <v>-2.0765353643323734</v>
      </c>
      <c r="AL52">
        <f t="shared" si="8"/>
        <v>-589.35352932247804</v>
      </c>
      <c r="AN52">
        <f t="shared" si="26"/>
        <v>0</v>
      </c>
      <c r="AO52">
        <f t="shared" si="26"/>
        <v>0</v>
      </c>
      <c r="AP52">
        <f t="shared" si="26"/>
        <v>-1.9211138665521952E-4</v>
      </c>
      <c r="AQ52">
        <f t="shared" si="26"/>
        <v>-2.2771396022184098</v>
      </c>
      <c r="AR52">
        <f t="shared" si="26"/>
        <v>-2.2773317136050646</v>
      </c>
      <c r="AS52">
        <f t="shared" si="26"/>
        <v>1.3965948433991378E-3</v>
      </c>
      <c r="AT52">
        <f t="shared" si="26"/>
        <v>-8.0474117148396553E-3</v>
      </c>
      <c r="AU52">
        <f t="shared" si="23"/>
        <v>-2.2839825304765053</v>
      </c>
      <c r="AW52">
        <v>49</v>
      </c>
      <c r="AX52">
        <f>IF(Z52&gt;0, (R52*SUMPRODUCT(K52:$K$98, X52:$X$98)-K52*$AZ$3)/Z52, 0)</f>
        <v>-15142.207519164129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25</v>
      </c>
      <c r="R53">
        <f t="shared" si="0"/>
        <v>250000</v>
      </c>
      <c r="S53">
        <f t="shared" si="1"/>
        <v>-37447.392163523167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-30.025164997647867</v>
      </c>
      <c r="AC53">
        <f t="shared" si="2"/>
        <v>-28.670567633163468</v>
      </c>
      <c r="AE53">
        <f t="shared" si="3"/>
        <v>0</v>
      </c>
      <c r="AF53">
        <f t="shared" si="24"/>
        <v>0</v>
      </c>
      <c r="AG53">
        <f t="shared" si="24"/>
        <v>-1.9140563585820905E-2</v>
      </c>
      <c r="AH53">
        <f t="shared" si="5"/>
        <v>-299.35691164437998</v>
      </c>
      <c r="AI53">
        <f t="shared" si="25"/>
        <v>-299.37605220796581</v>
      </c>
      <c r="AJ53">
        <f t="shared" si="7"/>
        <v>-1.3545973644843983</v>
      </c>
      <c r="AK53">
        <f t="shared" si="22"/>
        <v>-2.1017615498353508</v>
      </c>
      <c r="AL53">
        <f t="shared" si="8"/>
        <v>-302.83241112228558</v>
      </c>
      <c r="AN53">
        <f t="shared" si="26"/>
        <v>0</v>
      </c>
      <c r="AO53">
        <f t="shared" si="26"/>
        <v>0</v>
      </c>
      <c r="AP53">
        <f t="shared" si="26"/>
        <v>-6.6229821985362648E-5</v>
      </c>
      <c r="AQ53">
        <f t="shared" si="26"/>
        <v>-1.0358292157594744</v>
      </c>
      <c r="AR53">
        <f t="shared" si="26"/>
        <v>-1.0358954455814597</v>
      </c>
      <c r="AS53">
        <f t="shared" si="26"/>
        <v>-4.6871525965987062E-3</v>
      </c>
      <c r="AT53">
        <f t="shared" si="26"/>
        <v>-7.2724762088192804E-3</v>
      </c>
      <c r="AU53">
        <f t="shared" si="23"/>
        <v>-1.0478550743868777</v>
      </c>
      <c r="AW53">
        <v>50</v>
      </c>
      <c r="AX53">
        <f>IF(Z53&gt;0, (R53*SUMPRODUCT(K53:$K$98, X53:$X$98)-K53*$AZ$3)/Z53, 0)</f>
        <v>-37447.392163523167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25</v>
      </c>
      <c r="R54">
        <f t="shared" si="0"/>
        <v>250000</v>
      </c>
      <c r="S54">
        <f t="shared" si="1"/>
        <v>-110135.30480894419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-28.670567633163468</v>
      </c>
      <c r="AC54">
        <f t="shared" si="2"/>
        <v>-26.46377455722401</v>
      </c>
      <c r="AE54">
        <f t="shared" si="3"/>
        <v>0</v>
      </c>
      <c r="AF54">
        <f t="shared" si="24"/>
        <v>0</v>
      </c>
      <c r="AG54">
        <f t="shared" si="24"/>
        <v>-6.0071052155191533E-3</v>
      </c>
      <c r="AH54">
        <f t="shared" si="5"/>
        <v>-129.42052734443544</v>
      </c>
      <c r="AI54">
        <f t="shared" si="25"/>
        <v>-129.42653444965097</v>
      </c>
      <c r="AJ54">
        <f t="shared" si="7"/>
        <v>-2.2067930759394585</v>
      </c>
      <c r="AK54">
        <f t="shared" si="22"/>
        <v>-2.0069397343214428</v>
      </c>
      <c r="AL54">
        <f t="shared" si="8"/>
        <v>-133.64026725991187</v>
      </c>
      <c r="AN54">
        <f t="shared" si="26"/>
        <v>0</v>
      </c>
      <c r="AO54">
        <f t="shared" si="26"/>
        <v>0</v>
      </c>
      <c r="AP54">
        <f t="shared" si="26"/>
        <v>-1.8558637229446717E-5</v>
      </c>
      <c r="AQ54">
        <f t="shared" si="26"/>
        <v>-0.39983794704043474</v>
      </c>
      <c r="AR54">
        <f t="shared" si="26"/>
        <v>-0.39985650567766423</v>
      </c>
      <c r="AS54">
        <f t="shared" si="26"/>
        <v>-6.8177717332150653E-3</v>
      </c>
      <c r="AT54">
        <f t="shared" si="26"/>
        <v>-6.2003352920155085E-3</v>
      </c>
      <c r="AU54">
        <f t="shared" si="23"/>
        <v>-0.41287461270289477</v>
      </c>
      <c r="AW54">
        <v>51</v>
      </c>
      <c r="AX54">
        <f>IF(Z54&gt;0, (R54*SUMPRODUCT(K54:$K$98, X54:$X$98)-K54*$AZ$3)/Z54, 0)</f>
        <v>-110135.30480894419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25</v>
      </c>
      <c r="R55">
        <f t="shared" si="0"/>
        <v>250000</v>
      </c>
      <c r="S55">
        <f t="shared" si="1"/>
        <v>-418550.10463607026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-26.46377455722401</v>
      </c>
      <c r="AC55">
        <f t="shared" si="2"/>
        <v>-23.968414029533257</v>
      </c>
      <c r="AE55">
        <f t="shared" si="3"/>
        <v>0</v>
      </c>
      <c r="AF55">
        <f t="shared" si="24"/>
        <v>0</v>
      </c>
      <c r="AG55">
        <f t="shared" si="24"/>
        <v>-1.4316334988360485E-3</v>
      </c>
      <c r="AH55">
        <f t="shared" si="5"/>
        <v>-45.154006645279132</v>
      </c>
      <c r="AI55">
        <f t="shared" si="25"/>
        <v>-45.155438278777972</v>
      </c>
      <c r="AJ55">
        <f t="shared" si="7"/>
        <v>-2.4953605276907531</v>
      </c>
      <c r="AK55">
        <f t="shared" si="22"/>
        <v>-1.8524642190056808</v>
      </c>
      <c r="AL55">
        <f t="shared" si="8"/>
        <v>-49.503263025474411</v>
      </c>
      <c r="AN55">
        <f t="shared" si="26"/>
        <v>0</v>
      </c>
      <c r="AO55">
        <f t="shared" si="26"/>
        <v>0</v>
      </c>
      <c r="AP55">
        <f t="shared" si="26"/>
        <v>-3.9490685549489574E-6</v>
      </c>
      <c r="AQ55">
        <f t="shared" si="26"/>
        <v>-0.1245544113893698</v>
      </c>
      <c r="AR55">
        <f t="shared" si="26"/>
        <v>-0.12455836045792476</v>
      </c>
      <c r="AS55">
        <f t="shared" si="26"/>
        <v>-6.8832908710058866E-3</v>
      </c>
      <c r="AT55">
        <f t="shared" si="26"/>
        <v>-5.1099029202593335E-3</v>
      </c>
      <c r="AU55">
        <f t="shared" si="23"/>
        <v>-0.13655155424918999</v>
      </c>
      <c r="AW55">
        <v>52</v>
      </c>
      <c r="AX55">
        <f>IF(Z55&gt;0, (R55*SUMPRODUCT(K55:$K$98, X55:$X$98)-K55*$AZ$3)/Z55, 0)</f>
        <v>-418550.10463607026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25</v>
      </c>
      <c r="R56">
        <f t="shared" si="0"/>
        <v>250000</v>
      </c>
      <c r="S56">
        <f t="shared" si="1"/>
        <v>-1589709.1734087258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-23.968414029533257</v>
      </c>
      <c r="AC56">
        <f t="shared" si="2"/>
        <v>-21.507969802769779</v>
      </c>
      <c r="AE56">
        <f t="shared" si="3"/>
        <v>0</v>
      </c>
      <c r="AF56">
        <f t="shared" si="24"/>
        <v>0</v>
      </c>
      <c r="AG56">
        <f t="shared" si="24"/>
        <v>-3.3823749278384403E-4</v>
      </c>
      <c r="AH56">
        <f t="shared" si="5"/>
        <v>-10.790796710638439</v>
      </c>
      <c r="AI56">
        <f t="shared" si="25"/>
        <v>-10.791134948131223</v>
      </c>
      <c r="AJ56">
        <f t="shared" si="7"/>
        <v>-2.4604442267634781</v>
      </c>
      <c r="AK56">
        <f t="shared" si="22"/>
        <v>-1.6777889820673282</v>
      </c>
      <c r="AL56">
        <f t="shared" si="8"/>
        <v>-14.929368156962029</v>
      </c>
      <c r="AN56">
        <f t="shared" si="26"/>
        <v>0</v>
      </c>
      <c r="AO56">
        <f t="shared" si="26"/>
        <v>0</v>
      </c>
      <c r="AP56">
        <f t="shared" si="26"/>
        <v>-8.3304132254183975E-7</v>
      </c>
      <c r="AQ56">
        <f t="shared" si="26"/>
        <v>-2.6576532037076845E-2</v>
      </c>
      <c r="AR56">
        <f t="shared" si="26"/>
        <v>-2.6577365078399386E-2</v>
      </c>
      <c r="AS56">
        <f t="shared" si="26"/>
        <v>-6.0598004551001804E-3</v>
      </c>
      <c r="AT56">
        <f t="shared" si="26"/>
        <v>-4.1322076422222517E-3</v>
      </c>
      <c r="AU56">
        <f t="shared" si="23"/>
        <v>-3.676937317572182E-2</v>
      </c>
      <c r="AW56">
        <v>53</v>
      </c>
      <c r="AX56">
        <f>IF(Z56&gt;0, (R56*SUMPRODUCT(K56:$K$98, X56:$X$98)-K56*$AZ$3)/Z56, 0)</f>
        <v>-1589709.1734087258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25</v>
      </c>
      <c r="R57">
        <f t="shared" si="0"/>
        <v>250000</v>
      </c>
      <c r="S57">
        <f t="shared" si="1"/>
        <v>-6072194.3199563678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-21.507969802769779</v>
      </c>
      <c r="AC57">
        <f t="shared" si="2"/>
        <v>-19.226511836456098</v>
      </c>
      <c r="AE57">
        <f t="shared" si="3"/>
        <v>0</v>
      </c>
      <c r="AF57">
        <f t="shared" si="24"/>
        <v>0</v>
      </c>
      <c r="AG57">
        <f t="shared" si="24"/>
        <v>-7.9158006246884442E-5</v>
      </c>
      <c r="AH57">
        <f t="shared" si="5"/>
        <v>-2.5569711160912112</v>
      </c>
      <c r="AI57">
        <f t="shared" si="25"/>
        <v>-2.5570502740974579</v>
      </c>
      <c r="AJ57">
        <f t="shared" si="7"/>
        <v>-2.2814579663136811</v>
      </c>
      <c r="AK57">
        <f t="shared" si="22"/>
        <v>-1.5055578861938848</v>
      </c>
      <c r="AL57">
        <f t="shared" si="8"/>
        <v>-6.344066126605024</v>
      </c>
      <c r="AN57">
        <f t="shared" si="26"/>
        <v>0</v>
      </c>
      <c r="AO57">
        <f t="shared" si="26"/>
        <v>0</v>
      </c>
      <c r="AP57">
        <f t="shared" si="26"/>
        <v>-1.7406907556641459E-7</v>
      </c>
      <c r="AQ57">
        <f t="shared" si="26"/>
        <v>-5.622799506089615E-3</v>
      </c>
      <c r="AR57">
        <f t="shared" si="26"/>
        <v>-5.622973575165181E-3</v>
      </c>
      <c r="AS57">
        <f t="shared" si="26"/>
        <v>-5.0169439323831545E-3</v>
      </c>
      <c r="AT57">
        <f t="shared" si="26"/>
        <v>-3.310733580683249E-3</v>
      </c>
      <c r="AU57">
        <f t="shared" si="23"/>
        <v>-1.3950651088231585E-2</v>
      </c>
      <c r="AW57">
        <v>54</v>
      </c>
      <c r="AX57">
        <f>IF(Z57&gt;0, (R57*SUMPRODUCT(K57:$K$98, X57:$X$98)-K57*$AZ$3)/Z57, 0)</f>
        <v>-6072194.3199563678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25</v>
      </c>
      <c r="R58">
        <f t="shared" si="0"/>
        <v>250000</v>
      </c>
      <c r="S58">
        <f t="shared" si="1"/>
        <v>-23418519.704495165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-19.226511836456098</v>
      </c>
      <c r="AC58">
        <f t="shared" si="2"/>
        <v>-17.171389548149012</v>
      </c>
      <c r="AE58">
        <f t="shared" si="3"/>
        <v>0</v>
      </c>
      <c r="AF58">
        <f t="shared" si="24"/>
        <v>0</v>
      </c>
      <c r="AG58">
        <f t="shared" si="24"/>
        <v>-1.8330993765644565E-5</v>
      </c>
      <c r="AH58">
        <f t="shared" si="5"/>
        <v>-0.6003543241877104</v>
      </c>
      <c r="AI58">
        <f t="shared" si="25"/>
        <v>-0.60037265518147609</v>
      </c>
      <c r="AJ58">
        <f t="shared" si="7"/>
        <v>-2.0551222883070857</v>
      </c>
      <c r="AK58">
        <f t="shared" si="22"/>
        <v>-1.3458558285519269</v>
      </c>
      <c r="AL58">
        <f t="shared" si="8"/>
        <v>-4.0013507720404888</v>
      </c>
      <c r="AN58">
        <f t="shared" si="26"/>
        <v>0</v>
      </c>
      <c r="AO58">
        <f t="shared" si="26"/>
        <v>0</v>
      </c>
      <c r="AP58">
        <f t="shared" si="26"/>
        <v>-3.599107038169991E-8</v>
      </c>
      <c r="AQ58">
        <f t="shared" si="26"/>
        <v>-1.1787355891361298E-3</v>
      </c>
      <c r="AR58">
        <f t="shared" si="26"/>
        <v>-1.1787715802065114E-3</v>
      </c>
      <c r="AS58">
        <f t="shared" si="26"/>
        <v>-4.0350267894414754E-3</v>
      </c>
      <c r="AT58">
        <f t="shared" si="26"/>
        <v>-2.6424531298360958E-3</v>
      </c>
      <c r="AU58">
        <f t="shared" si="23"/>
        <v>-7.8562514994840824E-3</v>
      </c>
      <c r="AW58">
        <v>55</v>
      </c>
      <c r="AX58">
        <f>IF(Z58&gt;0, (R58*SUMPRODUCT(K58:$K$98, X58:$X$98)-K58*$AZ$3)/Z58, 0)</f>
        <v>-23418519.704495165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25</v>
      </c>
      <c r="R59">
        <f t="shared" si="0"/>
        <v>250000</v>
      </c>
      <c r="S59">
        <f t="shared" si="1"/>
        <v>-91369910.735145688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-17.171389548149012</v>
      </c>
      <c r="AC59">
        <f t="shared" si="2"/>
        <v>-15.332617312476385</v>
      </c>
      <c r="AE59">
        <f t="shared" si="3"/>
        <v>0</v>
      </c>
      <c r="AF59">
        <f t="shared" si="24"/>
        <v>0</v>
      </c>
      <c r="AG59">
        <f t="shared" si="24"/>
        <v>-4.195204194989613E-6</v>
      </c>
      <c r="AH59">
        <f t="shared" si="5"/>
        <v>-0.13952479632998507</v>
      </c>
      <c r="AI59">
        <f t="shared" si="25"/>
        <v>-0.13952899153418005</v>
      </c>
      <c r="AJ59">
        <f t="shared" si="7"/>
        <v>-1.8387722356726268</v>
      </c>
      <c r="AK59">
        <f t="shared" si="22"/>
        <v>-1.201997268370431</v>
      </c>
      <c r="AL59">
        <f t="shared" si="8"/>
        <v>-3.1802984955772375</v>
      </c>
      <c r="AN59">
        <f t="shared" si="26"/>
        <v>0</v>
      </c>
      <c r="AO59">
        <f t="shared" si="26"/>
        <v>0</v>
      </c>
      <c r="AP59">
        <f t="shared" si="26"/>
        <v>-7.3543422149348493E-9</v>
      </c>
      <c r="AQ59">
        <f t="shared" si="26"/>
        <v>-2.4459193211746319E-4</v>
      </c>
      <c r="AR59">
        <f t="shared" si="26"/>
        <v>-2.445992864596781E-4</v>
      </c>
      <c r="AS59">
        <f t="shared" si="26"/>
        <v>-3.2234331507886979E-3</v>
      </c>
      <c r="AT59">
        <f t="shared" si="26"/>
        <v>-2.1071439772992794E-3</v>
      </c>
      <c r="AU59">
        <f t="shared" si="23"/>
        <v>-5.5751764145476543E-3</v>
      </c>
      <c r="AW59">
        <v>56</v>
      </c>
      <c r="AX59">
        <f>IF(Z59&gt;0, (R59*SUMPRODUCT(K59:$K$98, X59:$X$98)-K59*$AZ$3)/Z59, 0)</f>
        <v>-91369910.735145688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25</v>
      </c>
      <c r="R60">
        <f t="shared" si="0"/>
        <v>250000</v>
      </c>
      <c r="S60">
        <f t="shared" si="1"/>
        <v>-360723541.13475209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-15.332617312476385</v>
      </c>
      <c r="AC60">
        <f t="shared" si="2"/>
        <v>-13.690048537210499</v>
      </c>
      <c r="AE60">
        <f t="shared" si="3"/>
        <v>0</v>
      </c>
      <c r="AF60">
        <f t="shared" si="24"/>
        <v>0</v>
      </c>
      <c r="AG60">
        <f t="shared" si="24"/>
        <v>-9.4879090051517015E-7</v>
      </c>
      <c r="AH60">
        <f t="shared" si="5"/>
        <v>-3.2044612525245465E-2</v>
      </c>
      <c r="AI60">
        <f t="shared" si="25"/>
        <v>-3.2045561316145978E-2</v>
      </c>
      <c r="AJ60">
        <f t="shared" si="7"/>
        <v>-1.642568775265886</v>
      </c>
      <c r="AK60">
        <f t="shared" si="22"/>
        <v>-1.0732832118733471</v>
      </c>
      <c r="AL60">
        <f t="shared" si="8"/>
        <v>-2.7478975484553789</v>
      </c>
      <c r="AN60">
        <f t="shared" si="26"/>
        <v>0</v>
      </c>
      <c r="AO60">
        <f t="shared" si="26"/>
        <v>0</v>
      </c>
      <c r="AP60">
        <f t="shared" si="26"/>
        <v>-1.4850573264489136E-9</v>
      </c>
      <c r="AQ60">
        <f t="shared" si="26"/>
        <v>-5.0156558813952833E-5</v>
      </c>
      <c r="AR60">
        <f t="shared" si="26"/>
        <v>-5.0158043871279273E-5</v>
      </c>
      <c r="AS60">
        <f t="shared" si="26"/>
        <v>-2.5709656285492813E-3</v>
      </c>
      <c r="AT60">
        <f t="shared" si="26"/>
        <v>-1.679913979235777E-3</v>
      </c>
      <c r="AU60">
        <f t="shared" si="23"/>
        <v>-4.3010376516563371E-3</v>
      </c>
      <c r="AW60">
        <v>57</v>
      </c>
      <c r="AX60">
        <f>IF(Z60&gt;0, (R60*SUMPRODUCT(K60:$K$98, X60:$X$98)-K60*$AZ$3)/Z60, 0)</f>
        <v>-360723541.13475209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25</v>
      </c>
      <c r="R61">
        <f t="shared" si="0"/>
        <v>250000</v>
      </c>
      <c r="S61">
        <f t="shared" si="1"/>
        <v>-1442685226.2670994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-13.690048537210499</v>
      </c>
      <c r="AC61">
        <f t="shared" si="2"/>
        <v>-12.22330104448538</v>
      </c>
      <c r="AE61">
        <f t="shared" si="3"/>
        <v>0</v>
      </c>
      <c r="AF61">
        <f t="shared" si="24"/>
        <v>0</v>
      </c>
      <c r="AG61">
        <f t="shared" si="24"/>
        <v>-2.1181510737641587E-7</v>
      </c>
      <c r="AH61">
        <f t="shared" si="5"/>
        <v>-7.2748788413360263E-3</v>
      </c>
      <c r="AI61">
        <f t="shared" si="25"/>
        <v>-7.2750906564434028E-3</v>
      </c>
      <c r="AJ61">
        <f t="shared" si="7"/>
        <v>-1.4667474927251192</v>
      </c>
      <c r="AK61">
        <f t="shared" si="22"/>
        <v>-0.95830339760473504</v>
      </c>
      <c r="AL61">
        <f t="shared" si="8"/>
        <v>-2.4323259809862976</v>
      </c>
      <c r="AN61">
        <f t="shared" si="26"/>
        <v>0</v>
      </c>
      <c r="AO61">
        <f t="shared" si="26"/>
        <v>0</v>
      </c>
      <c r="AP61">
        <f t="shared" si="26"/>
        <v>-2.9601356775983502E-10</v>
      </c>
      <c r="AQ61">
        <f t="shared" si="26"/>
        <v>-1.0166710332976867E-5</v>
      </c>
      <c r="AR61">
        <f t="shared" si="26"/>
        <v>-1.0167006346544627E-5</v>
      </c>
      <c r="AS61">
        <f t="shared" si="26"/>
        <v>-2.0497931601865418E-3</v>
      </c>
      <c r="AT61">
        <f t="shared" si="26"/>
        <v>-1.3392378439618991E-3</v>
      </c>
      <c r="AU61">
        <f t="shared" si="23"/>
        <v>-3.3991980104949855E-3</v>
      </c>
      <c r="AW61">
        <v>58</v>
      </c>
      <c r="AX61">
        <f>IF(Z61&gt;0, (R61*SUMPRODUCT(K61:$K$98, X61:$X$98)-K61*$AZ$3)/Z61, 0)</f>
        <v>-1442685226.2670994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25</v>
      </c>
      <c r="R62">
        <f t="shared" si="0"/>
        <v>250000</v>
      </c>
      <c r="S62">
        <f t="shared" si="1"/>
        <v>-5849882027.8995762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-12.22330104448538</v>
      </c>
      <c r="AC62">
        <f t="shared" si="2"/>
        <v>-10.913670452906491</v>
      </c>
      <c r="AE62">
        <f t="shared" si="3"/>
        <v>0</v>
      </c>
      <c r="AF62">
        <f t="shared" si="24"/>
        <v>0</v>
      </c>
      <c r="AG62">
        <f t="shared" si="24"/>
        <v>-4.6640557881579571E-8</v>
      </c>
      <c r="AH62">
        <f t="shared" si="5"/>
        <v>-1.6305639842107214E-3</v>
      </c>
      <c r="AI62">
        <f t="shared" si="25"/>
        <v>-1.630610624768603E-3</v>
      </c>
      <c r="AJ62">
        <f t="shared" si="7"/>
        <v>-1.3096305915788893</v>
      </c>
      <c r="AK62">
        <f t="shared" si="22"/>
        <v>-0.85563107311397668</v>
      </c>
      <c r="AL62">
        <f t="shared" si="8"/>
        <v>-2.1668922753176343</v>
      </c>
      <c r="AN62">
        <f t="shared" si="26"/>
        <v>0</v>
      </c>
      <c r="AO62">
        <f t="shared" si="26"/>
        <v>0</v>
      </c>
      <c r="AP62">
        <f t="shared" si="26"/>
        <v>-5.8196973361083111E-11</v>
      </c>
      <c r="AQ62">
        <f t="shared" si="26"/>
        <v>-2.0345787671234247E-6</v>
      </c>
      <c r="AR62">
        <f t="shared" si="26"/>
        <v>-2.034636964096786E-6</v>
      </c>
      <c r="AS62">
        <f t="shared" si="26"/>
        <v>-1.6341257504785857E-3</v>
      </c>
      <c r="AT62">
        <f t="shared" si="26"/>
        <v>-1.0676360024543224E-3</v>
      </c>
      <c r="AU62">
        <f t="shared" si="23"/>
        <v>-2.7037963898970045E-3</v>
      </c>
      <c r="AW62">
        <v>59</v>
      </c>
      <c r="AX62">
        <f>IF(Z62&gt;0, (R62*SUMPRODUCT(K62:$K$98, X62:$X$98)-K62*$AZ$3)/Z62, 0)</f>
        <v>-5849882027.8995762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25</v>
      </c>
      <c r="R63">
        <f t="shared" si="0"/>
        <v>250000</v>
      </c>
      <c r="S63">
        <f t="shared" si="1"/>
        <v>-24065137342.321598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-10.913670452906491</v>
      </c>
      <c r="AC63">
        <f t="shared" si="2"/>
        <v>-9.7443503818698805</v>
      </c>
      <c r="AE63">
        <f t="shared" si="3"/>
        <v>0</v>
      </c>
      <c r="AF63">
        <f t="shared" si="24"/>
        <v>0</v>
      </c>
      <c r="AG63">
        <f t="shared" si="24"/>
        <v>-1.0122890889067568E-8</v>
      </c>
      <c r="AH63">
        <f t="shared" si="5"/>
        <v>-3.605126141369621E-4</v>
      </c>
      <c r="AI63">
        <f t="shared" si="25"/>
        <v>-3.6052273702785119E-4</v>
      </c>
      <c r="AJ63">
        <f t="shared" si="7"/>
        <v>-1.1693200710366103</v>
      </c>
      <c r="AK63">
        <f t="shared" si="22"/>
        <v>-0.76395693170345447</v>
      </c>
      <c r="AL63">
        <f t="shared" si="8"/>
        <v>-1.9336375254770926</v>
      </c>
      <c r="AN63">
        <f t="shared" si="26"/>
        <v>0</v>
      </c>
      <c r="AO63">
        <f t="shared" si="26"/>
        <v>0</v>
      </c>
      <c r="AP63">
        <f t="shared" si="26"/>
        <v>-1.1277769020105937E-11</v>
      </c>
      <c r="AQ63">
        <f t="shared" si="26"/>
        <v>-4.0164198504422887E-7</v>
      </c>
      <c r="AR63">
        <f t="shared" si="26"/>
        <v>-4.0165326281324901E-7</v>
      </c>
      <c r="AS63">
        <f t="shared" si="26"/>
        <v>-1.3027228897593559E-3</v>
      </c>
      <c r="AT63">
        <f t="shared" si="26"/>
        <v>-8.511135713578764E-4</v>
      </c>
      <c r="AU63">
        <f t="shared" si="23"/>
        <v>-2.1542381143800455E-3</v>
      </c>
      <c r="AW63">
        <v>60</v>
      </c>
      <c r="AX63">
        <f>IF(Z63&gt;0, (R63*SUMPRODUCT(K63:$K$98, X63:$X$98)-K63*$AZ$3)/Z63, 0)</f>
        <v>-24065137342.321598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25</v>
      </c>
      <c r="R64">
        <f t="shared" si="0"/>
        <v>250000</v>
      </c>
      <c r="S64">
        <f t="shared" si="1"/>
        <v>-100566857602.73073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-9.7443503818698805</v>
      </c>
      <c r="AC64">
        <f t="shared" si="2"/>
        <v>-8.7003131892124212</v>
      </c>
      <c r="AE64">
        <f t="shared" si="3"/>
        <v>0</v>
      </c>
      <c r="AF64">
        <f t="shared" si="24"/>
        <v>0</v>
      </c>
      <c r="AG64">
        <f t="shared" si="24"/>
        <v>-2.1628181979149805E-9</v>
      </c>
      <c r="AH64">
        <f t="shared" si="5"/>
        <v>-7.8588437822619116E-5</v>
      </c>
      <c r="AI64">
        <f t="shared" si="25"/>
        <v>-7.8590600640817036E-5</v>
      </c>
      <c r="AJ64">
        <f t="shared" si="7"/>
        <v>-1.0440371926574592</v>
      </c>
      <c r="AK64">
        <f t="shared" si="22"/>
        <v>-0.68210452673089172</v>
      </c>
      <c r="AL64">
        <f t="shared" si="8"/>
        <v>-1.7262203099889919</v>
      </c>
      <c r="AN64">
        <f t="shared" si="26"/>
        <v>0</v>
      </c>
      <c r="AO64">
        <f t="shared" si="26"/>
        <v>0</v>
      </c>
      <c r="AP64">
        <f t="shared" si="26"/>
        <v>-2.1513973640698014E-12</v>
      </c>
      <c r="AQ64">
        <f t="shared" si="26"/>
        <v>-7.817344894773838E-8</v>
      </c>
      <c r="AR64">
        <f t="shared" si="26"/>
        <v>-7.8175600345102454E-8</v>
      </c>
      <c r="AS64">
        <f t="shared" si="26"/>
        <v>-1.0385241193362606E-3</v>
      </c>
      <c r="AT64">
        <f t="shared" si="26"/>
        <v>-6.7850265095957269E-4</v>
      </c>
      <c r="AU64">
        <f t="shared" si="23"/>
        <v>-1.7171049458961786E-3</v>
      </c>
      <c r="AW64">
        <v>61</v>
      </c>
      <c r="AX64">
        <f>IF(Z64&gt;0, (R64*SUMPRODUCT(K64:$K$98, X64:$X$98)-K64*$AZ$3)/Z64, 0)</f>
        <v>-100566857602.73073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25</v>
      </c>
      <c r="R65">
        <f t="shared" si="0"/>
        <v>250000</v>
      </c>
      <c r="S65">
        <f t="shared" si="1"/>
        <v>-427222759951.29901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-8.7003131892124212</v>
      </c>
      <c r="AC65">
        <f t="shared" si="2"/>
        <v>-7.7681368439042222</v>
      </c>
      <c r="AE65">
        <f t="shared" si="3"/>
        <v>0</v>
      </c>
      <c r="AF65">
        <f t="shared" si="24"/>
        <v>0</v>
      </c>
      <c r="AG65">
        <f t="shared" si="24"/>
        <v>-4.5457180492851938E-10</v>
      </c>
      <c r="AH65">
        <f t="shared" si="5"/>
        <v>-1.6866182110073113E-5</v>
      </c>
      <c r="AI65">
        <f t="shared" si="25"/>
        <v>-1.686663668187804E-5</v>
      </c>
      <c r="AJ65">
        <f t="shared" si="7"/>
        <v>-0.93217634530819904</v>
      </c>
      <c r="AK65">
        <f t="shared" si="22"/>
        <v>-0.60902192324486959</v>
      </c>
      <c r="AL65">
        <f t="shared" si="8"/>
        <v>-1.5412151351897505</v>
      </c>
      <c r="AN65">
        <f t="shared" si="26"/>
        <v>0</v>
      </c>
      <c r="AO65">
        <f t="shared" si="26"/>
        <v>0</v>
      </c>
      <c r="AP65">
        <f t="shared" si="26"/>
        <v>-4.0372448509478066E-13</v>
      </c>
      <c r="AQ65">
        <f t="shared" si="26"/>
        <v>-1.4979571135026331E-8</v>
      </c>
      <c r="AR65">
        <f t="shared" si="26"/>
        <v>-1.4979974859511424E-8</v>
      </c>
      <c r="AS65">
        <f t="shared" si="26"/>
        <v>-8.2790531869055602E-4</v>
      </c>
      <c r="AT65">
        <f t="shared" si="26"/>
        <v>-5.40898180898245E-4</v>
      </c>
      <c r="AU65">
        <f t="shared" si="23"/>
        <v>-1.3688184795636604E-3</v>
      </c>
      <c r="AW65">
        <v>62</v>
      </c>
      <c r="AX65">
        <f>IF(Z65&gt;0, (R65*SUMPRODUCT(K65:$K$98, X65:$X$98)-K65*$AZ$3)/Z65, 0)</f>
        <v>-427222759951.29901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25</v>
      </c>
      <c r="R66">
        <f t="shared" si="0"/>
        <v>250000</v>
      </c>
      <c r="S66">
        <f t="shared" si="1"/>
        <v>-1847305813387.3511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-7.7681368439042222</v>
      </c>
      <c r="AC66">
        <f t="shared" si="2"/>
        <v>-6.9358364807751798</v>
      </c>
      <c r="AE66">
        <f t="shared" si="3"/>
        <v>0</v>
      </c>
      <c r="AF66">
        <f t="shared" si="24"/>
        <v>0</v>
      </c>
      <c r="AG66">
        <f t="shared" si="24"/>
        <v>-9.3864216072285534E-11</v>
      </c>
      <c r="AH66">
        <f t="shared" si="5"/>
        <v>-3.5616187080694864E-6</v>
      </c>
      <c r="AI66">
        <f t="shared" si="25"/>
        <v>-3.5617125722855585E-6</v>
      </c>
      <c r="AJ66">
        <f t="shared" si="7"/>
        <v>-0.83230036312904243</v>
      </c>
      <c r="AK66">
        <f t="shared" si="22"/>
        <v>-0.54376957907329559</v>
      </c>
      <c r="AL66">
        <f t="shared" si="8"/>
        <v>-1.3760735039149103</v>
      </c>
      <c r="AN66">
        <f t="shared" si="26"/>
        <v>0</v>
      </c>
      <c r="AO66">
        <f t="shared" si="26"/>
        <v>0</v>
      </c>
      <c r="AP66">
        <f t="shared" si="26"/>
        <v>-7.4432846730985813E-14</v>
      </c>
      <c r="AQ66">
        <f t="shared" si="26"/>
        <v>-2.8243076062957922E-9</v>
      </c>
      <c r="AR66">
        <f t="shared" si="26"/>
        <v>-2.8243820391425232E-9</v>
      </c>
      <c r="AS66">
        <f t="shared" si="26"/>
        <v>-6.6000109472196856E-4</v>
      </c>
      <c r="AT66">
        <f t="shared" si="26"/>
        <v>-4.312007219552732E-4</v>
      </c>
      <c r="AU66">
        <f t="shared" si="23"/>
        <v>-1.0912046410592809E-3</v>
      </c>
      <c r="AW66">
        <v>63</v>
      </c>
      <c r="AX66">
        <f>IF(Z66&gt;0, (R66*SUMPRODUCT(K66:$K$98, X66:$X$98)-K66*$AZ$3)/Z66, 0)</f>
        <v>-1847305813387.3511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25</v>
      </c>
      <c r="R67">
        <f t="shared" ref="R67:R89" si="27">$C$6</f>
        <v>250000</v>
      </c>
      <c r="S67">
        <f t="shared" ref="S67:S89" si="28">AX67</f>
        <v>-8141596207182.0459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-6.9358364807751798</v>
      </c>
      <c r="AC67">
        <f t="shared" ref="AC67:AC89" si="29">S67*Z67</f>
        <v>-6.1927111460025115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-1.901565426611203E-11</v>
      </c>
      <c r="AH67">
        <f t="shared" ref="AH67:AH89" si="32">-X67*R67</f>
        <v>-7.3909919645450643E-7</v>
      </c>
      <c r="AI67">
        <f t="shared" ref="AI67:AI89" si="33">SUM(AE67:AH67)</f>
        <v>-7.3911821210877252E-7</v>
      </c>
      <c r="AJ67">
        <f t="shared" ref="AJ67:AJ89" si="34">AB67-AC67</f>
        <v>-0.74312533477266829</v>
      </c>
      <c r="AK67">
        <f t="shared" si="22"/>
        <v>-0.48550855365426265</v>
      </c>
      <c r="AL67">
        <f t="shared" ref="AL67:AL89" si="35">SUM(AI67:AK67)</f>
        <v>-1.228634627545143</v>
      </c>
      <c r="AN67">
        <f t="shared" ref="AN67:AT89" si="36">AE67*$K67</f>
        <v>0</v>
      </c>
      <c r="AO67">
        <f t="shared" si="36"/>
        <v>0</v>
      </c>
      <c r="AP67">
        <f t="shared" si="36"/>
        <v>-1.3463495259290019E-14</v>
      </c>
      <c r="AQ67">
        <f t="shared" si="36"/>
        <v>-5.232982461899208E-10</v>
      </c>
      <c r="AR67">
        <f t="shared" si="36"/>
        <v>-5.2331170968518001E-10</v>
      </c>
      <c r="AS67">
        <f t="shared" si="36"/>
        <v>-5.2614883935917173E-4</v>
      </c>
      <c r="AT67">
        <f t="shared" si="36"/>
        <v>-3.4375057618279948E-4</v>
      </c>
      <c r="AU67">
        <f t="shared" si="23"/>
        <v>-8.6989993885368093E-4</v>
      </c>
      <c r="AW67">
        <v>64</v>
      </c>
      <c r="AX67">
        <f>IF(Z67&gt;0, (R67*SUMPRODUCT(K67:$K$98, X67:$X$98)-K67*$AZ$3)/Z67, 0)</f>
        <v>-8141596207182.0459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25</v>
      </c>
      <c r="R68">
        <f t="shared" si="27"/>
        <v>250000</v>
      </c>
      <c r="S68">
        <f t="shared" si="28"/>
        <v>-36600357181439.93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-6.1927111460025115</v>
      </c>
      <c r="AC68">
        <f t="shared" si="29"/>
        <v>-5.5292063808142222</v>
      </c>
      <c r="AE68">
        <f t="shared" si="30"/>
        <v>0</v>
      </c>
      <c r="AF68">
        <f t="shared" si="31"/>
        <v>0</v>
      </c>
      <c r="AG68">
        <f t="shared" si="31"/>
        <v>-3.7767434573139135E-12</v>
      </c>
      <c r="AH68">
        <f t="shared" si="32"/>
        <v>-1.5048754266136994E-7</v>
      </c>
      <c r="AI68">
        <f t="shared" si="33"/>
        <v>-1.5049131940482726E-7</v>
      </c>
      <c r="AJ68">
        <f t="shared" si="34"/>
        <v>-0.66350476518828927</v>
      </c>
      <c r="AK68">
        <f t="shared" si="22"/>
        <v>-0.43348978022017587</v>
      </c>
      <c r="AL68">
        <f t="shared" si="35"/>
        <v>-1.0969946958997845</v>
      </c>
      <c r="AN68">
        <f t="shared" si="36"/>
        <v>0</v>
      </c>
      <c r="AO68">
        <f t="shared" si="36"/>
        <v>0</v>
      </c>
      <c r="AP68">
        <f t="shared" si="36"/>
        <v>-2.3875144676625274E-15</v>
      </c>
      <c r="AQ68">
        <f t="shared" si="36"/>
        <v>-9.5132536633170417E-11</v>
      </c>
      <c r="AR68">
        <f t="shared" si="36"/>
        <v>-9.5134924147638076E-11</v>
      </c>
      <c r="AS68">
        <f t="shared" si="36"/>
        <v>-4.1944263468102438E-4</v>
      </c>
      <c r="AT68">
        <f t="shared" si="36"/>
        <v>-2.7403585484612271E-4</v>
      </c>
      <c r="AU68">
        <f t="shared" si="23"/>
        <v>-6.9347858466207123E-4</v>
      </c>
      <c r="AW68">
        <v>65</v>
      </c>
      <c r="AX68">
        <f>IF(Z68&gt;0, (R68*SUMPRODUCT(K68:$K$98, X68:$X$98)-K68*$AZ$3)/Z68, 0)</f>
        <v>-36600357181439.93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25</v>
      </c>
      <c r="R69">
        <f t="shared" si="27"/>
        <v>250000</v>
      </c>
      <c r="S69">
        <f t="shared" si="28"/>
        <v>-168050474970166.34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-5.5292063808142222</v>
      </c>
      <c r="AC69">
        <f t="shared" si="29"/>
        <v>-4.9367914115240117</v>
      </c>
      <c r="AE69">
        <f t="shared" si="30"/>
        <v>0</v>
      </c>
      <c r="AF69">
        <f t="shared" si="31"/>
        <v>0</v>
      </c>
      <c r="AG69">
        <f t="shared" si="31"/>
        <v>-7.3442092508224534E-13</v>
      </c>
      <c r="AH69">
        <f t="shared" si="32"/>
        <v>-3.0045550976585292E-8</v>
      </c>
      <c r="AI69">
        <f t="shared" si="33"/>
        <v>-3.0046285397510376E-8</v>
      </c>
      <c r="AJ69">
        <f t="shared" si="34"/>
        <v>-0.59241496929021054</v>
      </c>
      <c r="AK69">
        <f t="shared" si="22"/>
        <v>-0.38704444665699561</v>
      </c>
      <c r="AL69">
        <f t="shared" si="35"/>
        <v>-0.97945944599349155</v>
      </c>
      <c r="AN69">
        <f t="shared" si="36"/>
        <v>0</v>
      </c>
      <c r="AO69">
        <f t="shared" si="36"/>
        <v>0</v>
      </c>
      <c r="AP69">
        <f t="shared" si="36"/>
        <v>-4.1452959876250387E-16</v>
      </c>
      <c r="AQ69">
        <f t="shared" si="36"/>
        <v>-1.6958626539034803E-11</v>
      </c>
      <c r="AR69">
        <f t="shared" si="36"/>
        <v>-1.6959041068633567E-11</v>
      </c>
      <c r="AS69">
        <f t="shared" si="36"/>
        <v>-3.3437710056160376E-4</v>
      </c>
      <c r="AT69">
        <f t="shared" si="36"/>
        <v>-2.1845970573075983E-4</v>
      </c>
      <c r="AU69">
        <f t="shared" si="23"/>
        <v>-5.5283682325140467E-4</v>
      </c>
      <c r="AW69">
        <v>66</v>
      </c>
      <c r="AX69">
        <f>IF(Z69&gt;0, (R69*SUMPRODUCT(K69:$K$98, X69:$X$98)-K69*$AZ$3)/Z69, 0)</f>
        <v>-168050474970166.34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25</v>
      </c>
      <c r="R70">
        <f t="shared" si="27"/>
        <v>250000</v>
      </c>
      <c r="S70">
        <f t="shared" si="28"/>
        <v>-788560427063214.13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-4.9367914115240117</v>
      </c>
      <c r="AC70">
        <f t="shared" si="29"/>
        <v>-4.4078494745897698</v>
      </c>
      <c r="AE70">
        <f t="shared" si="30"/>
        <v>0</v>
      </c>
      <c r="AF70">
        <f t="shared" si="31"/>
        <v>0</v>
      </c>
      <c r="AG70">
        <f t="shared" si="31"/>
        <v>-1.3974355430837575E-13</v>
      </c>
      <c r="AH70">
        <f t="shared" si="32"/>
        <v>-5.873331615230471E-9</v>
      </c>
      <c r="AI70">
        <f t="shared" si="33"/>
        <v>-5.8734713587847793E-9</v>
      </c>
      <c r="AJ70">
        <f t="shared" si="34"/>
        <v>-0.52894193693424185</v>
      </c>
      <c r="AK70">
        <f t="shared" si="22"/>
        <v>-0.34557539880668087</v>
      </c>
      <c r="AL70">
        <f t="shared" si="35"/>
        <v>-0.87451734161439409</v>
      </c>
      <c r="AN70">
        <f t="shared" si="36"/>
        <v>0</v>
      </c>
      <c r="AO70">
        <f t="shared" si="36"/>
        <v>0</v>
      </c>
      <c r="AP70">
        <f t="shared" si="36"/>
        <v>-7.0424580099584218E-17</v>
      </c>
      <c r="AQ70">
        <f t="shared" si="36"/>
        <v>-2.959899759494147E-12</v>
      </c>
      <c r="AR70">
        <f t="shared" si="36"/>
        <v>-2.9599701840742469E-12</v>
      </c>
      <c r="AS70">
        <f t="shared" si="36"/>
        <v>-2.6656337739523257E-4</v>
      </c>
      <c r="AT70">
        <f t="shared" si="36"/>
        <v>-1.7415473990307816E-4</v>
      </c>
      <c r="AU70">
        <f t="shared" si="23"/>
        <v>-4.4071812025828092E-4</v>
      </c>
      <c r="AW70">
        <v>67</v>
      </c>
      <c r="AX70">
        <f>IF(Z70&gt;0, (R70*SUMPRODUCT(K70:$K$98, X70:$X$98)-K70*$AZ$3)/Z70, 0)</f>
        <v>-788560427063214.13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25</v>
      </c>
      <c r="R71">
        <f t="shared" si="27"/>
        <v>250000</v>
      </c>
      <c r="S71">
        <f t="shared" si="28"/>
        <v>-3781996143242603.5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-4.4078494745897698</v>
      </c>
      <c r="AC71">
        <f t="shared" si="29"/>
        <v>-3.9355798880291579</v>
      </c>
      <c r="AE71">
        <f t="shared" si="30"/>
        <v>0</v>
      </c>
      <c r="AF71">
        <f t="shared" si="31"/>
        <v>0</v>
      </c>
      <c r="AG71">
        <f t="shared" si="31"/>
        <v>-2.6015229385287495E-14</v>
      </c>
      <c r="AH71">
        <f t="shared" si="32"/>
        <v>-1.1233088938000451E-9</v>
      </c>
      <c r="AI71">
        <f t="shared" si="33"/>
        <v>-1.1233349090294304E-9</v>
      </c>
      <c r="AJ71">
        <f t="shared" si="34"/>
        <v>-0.47226958656061191</v>
      </c>
      <c r="AK71">
        <f t="shared" si="22"/>
        <v>-0.3085494632212839</v>
      </c>
      <c r="AL71">
        <f t="shared" si="35"/>
        <v>-0.78081905090523074</v>
      </c>
      <c r="AN71">
        <f t="shared" si="36"/>
        <v>0</v>
      </c>
      <c r="AO71">
        <f t="shared" si="36"/>
        <v>0</v>
      </c>
      <c r="AP71">
        <f t="shared" si="36"/>
        <v>-1.1705827447391009E-17</v>
      </c>
      <c r="AQ71">
        <f t="shared" si="36"/>
        <v>-5.0544471033491473E-13</v>
      </c>
      <c r="AR71">
        <f t="shared" si="36"/>
        <v>-5.0545641616236205E-13</v>
      </c>
      <c r="AS71">
        <f t="shared" si="36"/>
        <v>-2.125026924442827E-4</v>
      </c>
      <c r="AT71">
        <f t="shared" si="36"/>
        <v>-1.3883509239768916E-4</v>
      </c>
      <c r="AU71">
        <f t="shared" si="23"/>
        <v>-3.5133778534742833E-4</v>
      </c>
      <c r="AW71">
        <v>68</v>
      </c>
      <c r="AX71">
        <f>IF(Z71&gt;0, (R71*SUMPRODUCT(K71:$K$98, X71:$X$98)-K71*$AZ$3)/Z71, 0)</f>
        <v>-3781996143242603.5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25</v>
      </c>
      <c r="R72">
        <f t="shared" si="27"/>
        <v>250000</v>
      </c>
      <c r="S72">
        <f t="shared" si="28"/>
        <v>-1.855858294534626E+16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-3.9355798880291579</v>
      </c>
      <c r="AC72">
        <f t="shared" si="29"/>
        <v>-3.5139106143121883</v>
      </c>
      <c r="AE72">
        <f t="shared" si="30"/>
        <v>0</v>
      </c>
      <c r="AF72">
        <f t="shared" si="31"/>
        <v>0</v>
      </c>
      <c r="AG72">
        <f t="shared" si="31"/>
        <v>-4.7335384181276279E-15</v>
      </c>
      <c r="AH72">
        <f t="shared" si="32"/>
        <v>-2.1021538673306991E-10</v>
      </c>
      <c r="AI72">
        <f t="shared" si="33"/>
        <v>-2.1022012027148803E-10</v>
      </c>
      <c r="AJ72">
        <f t="shared" si="34"/>
        <v>-0.42166927371696961</v>
      </c>
      <c r="AK72">
        <f t="shared" ref="AK72:AK89" si="49">G72*SUM(AB72:AB72, AE72:AF72)</f>
        <v>-0.27549059216204108</v>
      </c>
      <c r="AL72">
        <f t="shared" si="35"/>
        <v>-0.69715986608923086</v>
      </c>
      <c r="AN72">
        <f t="shared" si="36"/>
        <v>0</v>
      </c>
      <c r="AO72">
        <f t="shared" si="36"/>
        <v>0</v>
      </c>
      <c r="AP72">
        <f t="shared" si="36"/>
        <v>-1.9017014692478019E-18</v>
      </c>
      <c r="AQ72">
        <f t="shared" si="36"/>
        <v>-8.4454138637138917E-14</v>
      </c>
      <c r="AR72">
        <f t="shared" si="36"/>
        <v>-8.4456040338608163E-14</v>
      </c>
      <c r="AS72">
        <f t="shared" si="36"/>
        <v>-1.6940584538054841E-4</v>
      </c>
      <c r="AT72">
        <f t="shared" si="36"/>
        <v>-1.106784856487405E-4</v>
      </c>
      <c r="AU72">
        <f t="shared" si="23"/>
        <v>-2.8008433111374498E-4</v>
      </c>
      <c r="AW72">
        <v>69</v>
      </c>
      <c r="AX72">
        <f>IF(Z72&gt;0, (R72*SUMPRODUCT(K72:$K$98, X72:$X$98)-K72*$AZ$3)/Z72, 0)</f>
        <v>-1.855858294534626E+16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25</v>
      </c>
      <c r="R73">
        <f t="shared" si="27"/>
        <v>250000</v>
      </c>
      <c r="S73">
        <f t="shared" si="28"/>
        <v>-9.3265084212585232E+16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-3.5139106143121883</v>
      </c>
      <c r="AC73">
        <f t="shared" si="29"/>
        <v>-3.1374201913502411</v>
      </c>
      <c r="AE73">
        <f t="shared" si="30"/>
        <v>0</v>
      </c>
      <c r="AF73">
        <f t="shared" si="31"/>
        <v>0</v>
      </c>
      <c r="AG73">
        <f t="shared" si="31"/>
        <v>-8.4099537834515678E-16</v>
      </c>
      <c r="AH73">
        <f t="shared" si="32"/>
        <v>-3.8452076556011947E-11</v>
      </c>
      <c r="AI73">
        <f t="shared" si="33"/>
        <v>-3.845291755139029E-11</v>
      </c>
      <c r="AJ73">
        <f t="shared" si="34"/>
        <v>-0.37649042296194724</v>
      </c>
      <c r="AK73">
        <f t="shared" si="49"/>
        <v>-0.24597374300185321</v>
      </c>
      <c r="AL73">
        <f t="shared" si="35"/>
        <v>-0.62246416600225341</v>
      </c>
      <c r="AN73">
        <f t="shared" si="36"/>
        <v>0</v>
      </c>
      <c r="AO73">
        <f t="shared" si="36"/>
        <v>0</v>
      </c>
      <c r="AP73">
        <f t="shared" si="36"/>
        <v>-3.0166992980965209E-19</v>
      </c>
      <c r="AQ73">
        <f t="shared" si="36"/>
        <v>-1.3792983331861726E-14</v>
      </c>
      <c r="AR73">
        <f t="shared" si="36"/>
        <v>-1.3793285001791535E-14</v>
      </c>
      <c r="AS73">
        <f t="shared" si="36"/>
        <v>-1.3504930275885972E-4</v>
      </c>
      <c r="AT73">
        <f t="shared" si="36"/>
        <v>-8.8232211135805459E-5</v>
      </c>
      <c r="AU73">
        <f t="shared" si="23"/>
        <v>-2.2328151390845846E-4</v>
      </c>
      <c r="AW73">
        <v>70</v>
      </c>
      <c r="AX73">
        <f>IF(Z73&gt;0, (R73*SUMPRODUCT(K73:$K$98, X73:$X$98)-K73*$AZ$3)/Z73, 0)</f>
        <v>-9.3265084212585232E+16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25</v>
      </c>
      <c r="R74">
        <f t="shared" si="27"/>
        <v>250000</v>
      </c>
      <c r="S74">
        <f t="shared" si="28"/>
        <v>-4.8040990771128019E+17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-3.1374201913502411</v>
      </c>
      <c r="AC74">
        <f t="shared" si="29"/>
        <v>-2.8012680279912985</v>
      </c>
      <c r="AE74">
        <f t="shared" si="30"/>
        <v>0</v>
      </c>
      <c r="AF74">
        <f t="shared" si="31"/>
        <v>0</v>
      </c>
      <c r="AG74">
        <f t="shared" si="31"/>
        <v>-1.4577488843521221E-16</v>
      </c>
      <c r="AH74">
        <f t="shared" si="32"/>
        <v>-6.8681053612649297E-12</v>
      </c>
      <c r="AI74">
        <f t="shared" si="33"/>
        <v>-6.8682511361533647E-12</v>
      </c>
      <c r="AJ74">
        <f t="shared" si="34"/>
        <v>-0.3361521633589426</v>
      </c>
      <c r="AK74">
        <f t="shared" si="49"/>
        <v>-0.2196194133945169</v>
      </c>
      <c r="AL74">
        <f t="shared" si="35"/>
        <v>-0.55577157676032773</v>
      </c>
      <c r="AN74">
        <f t="shared" si="36"/>
        <v>0</v>
      </c>
      <c r="AO74">
        <f t="shared" si="36"/>
        <v>0</v>
      </c>
      <c r="AP74">
        <f t="shared" si="36"/>
        <v>-4.668776757046999E-20</v>
      </c>
      <c r="AQ74">
        <f t="shared" si="36"/>
        <v>-2.1996690252913317E-15</v>
      </c>
      <c r="AR74">
        <f t="shared" si="36"/>
        <v>-2.1997157130589022E-15</v>
      </c>
      <c r="AS74">
        <f t="shared" si="36"/>
        <v>-1.0766047732691666E-4</v>
      </c>
      <c r="AT74">
        <f t="shared" si="36"/>
        <v>-7.0338178520254694E-5</v>
      </c>
      <c r="AU74">
        <f t="shared" si="23"/>
        <v>-1.7799865584937108E-4</v>
      </c>
      <c r="AW74">
        <v>71</v>
      </c>
      <c r="AX74">
        <f>IF(Z74&gt;0, (R74*SUMPRODUCT(K74:$K$98, X74:$X$98)-K74*$AZ$3)/Z74, 0)</f>
        <v>-4.8040990771128019E+17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25</v>
      </c>
      <c r="R75">
        <f t="shared" si="27"/>
        <v>250000</v>
      </c>
      <c r="S75">
        <f t="shared" si="28"/>
        <v>-2.5382984827226076E+18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-2.8012680279912985</v>
      </c>
      <c r="AC75">
        <f t="shared" si="29"/>
        <v>-2.5011321678493754</v>
      </c>
      <c r="AE75">
        <f t="shared" si="30"/>
        <v>0</v>
      </c>
      <c r="AF75">
        <f t="shared" si="31"/>
        <v>0</v>
      </c>
      <c r="AG75">
        <f t="shared" si="31"/>
        <v>-2.4633944597865348E-17</v>
      </c>
      <c r="AH75">
        <f t="shared" si="32"/>
        <v>-1.1968319495299473E-12</v>
      </c>
      <c r="AI75">
        <f t="shared" si="33"/>
        <v>-1.1968565834745452E-12</v>
      </c>
      <c r="AJ75">
        <f t="shared" si="34"/>
        <v>-0.30013586014192306</v>
      </c>
      <c r="AK75">
        <f t="shared" si="49"/>
        <v>-0.1960887619593909</v>
      </c>
      <c r="AL75">
        <f t="shared" si="35"/>
        <v>-0.49622462210251084</v>
      </c>
      <c r="AN75">
        <f t="shared" si="36"/>
        <v>0</v>
      </c>
      <c r="AO75">
        <f t="shared" si="36"/>
        <v>0</v>
      </c>
      <c r="AP75">
        <f t="shared" si="36"/>
        <v>-7.0442754240220741E-21</v>
      </c>
      <c r="AQ75">
        <f t="shared" si="36"/>
        <v>-3.4224376267732644E-16</v>
      </c>
      <c r="AR75">
        <f t="shared" si="36"/>
        <v>-3.4225080695275047E-16</v>
      </c>
      <c r="AS75">
        <f t="shared" si="36"/>
        <v>-8.5826273379241284E-5</v>
      </c>
      <c r="AT75">
        <f t="shared" si="36"/>
        <v>-5.6073165274437972E-5</v>
      </c>
      <c r="AU75">
        <f t="shared" si="23"/>
        <v>-1.4189943865402149E-4</v>
      </c>
      <c r="AW75">
        <v>72</v>
      </c>
      <c r="AX75">
        <f>IF(Z75&gt;0, (R75*SUMPRODUCT(K75:$K$98, X75:$X$98)-K75*$AZ$3)/Z75, 0)</f>
        <v>-2.5382984827226076E+18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25</v>
      </c>
      <c r="R76">
        <f t="shared" si="27"/>
        <v>250000</v>
      </c>
      <c r="S76">
        <f t="shared" si="28"/>
        <v>-1.376765921812905E+19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-2.5011321678493754</v>
      </c>
      <c r="AC76">
        <f t="shared" si="29"/>
        <v>-2.2331537212940855</v>
      </c>
      <c r="AE76">
        <f t="shared" si="30"/>
        <v>0</v>
      </c>
      <c r="AF76">
        <f t="shared" si="31"/>
        <v>0</v>
      </c>
      <c r="AG76">
        <f t="shared" si="31"/>
        <v>-4.0550715374213759E-18</v>
      </c>
      <c r="AH76">
        <f t="shared" si="32"/>
        <v>-2.0332533614465317E-13</v>
      </c>
      <c r="AI76">
        <f t="shared" si="33"/>
        <v>-2.0332939121619059E-13</v>
      </c>
      <c r="AJ76">
        <f t="shared" si="34"/>
        <v>-0.26797844655528991</v>
      </c>
      <c r="AK76">
        <f t="shared" si="49"/>
        <v>-0.17507925174945629</v>
      </c>
      <c r="AL76">
        <f t="shared" si="35"/>
        <v>-0.44305769830494957</v>
      </c>
      <c r="AN76">
        <f t="shared" si="36"/>
        <v>0</v>
      </c>
      <c r="AO76">
        <f t="shared" si="36"/>
        <v>0</v>
      </c>
      <c r="AP76">
        <f t="shared" si="36"/>
        <v>-1.0353396951709279E-21</v>
      </c>
      <c r="AQ76">
        <f t="shared" si="36"/>
        <v>-5.1912966171342979E-17</v>
      </c>
      <c r="AR76">
        <f t="shared" si="36"/>
        <v>-5.191400151103815E-17</v>
      </c>
      <c r="AS76">
        <f t="shared" si="36"/>
        <v>-6.8420179670951645E-5</v>
      </c>
      <c r="AT76">
        <f t="shared" si="36"/>
        <v>-4.4701184051688459E-5</v>
      </c>
      <c r="AU76">
        <f t="shared" si="23"/>
        <v>-1.1312136372269202E-4</v>
      </c>
      <c r="AW76">
        <v>73</v>
      </c>
      <c r="AX76">
        <f>IF(Z76&gt;0, (R76*SUMPRODUCT(K76:$K$98, X76:$X$98)-K76*$AZ$3)/Z76, 0)</f>
        <v>-1.376765921812905E+19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25</v>
      </c>
      <c r="R77">
        <f t="shared" si="27"/>
        <v>250000</v>
      </c>
      <c r="S77">
        <f t="shared" si="28"/>
        <v>-7.672821100972784E+19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-2.2331537212940855</v>
      </c>
      <c r="AC77">
        <f t="shared" si="29"/>
        <v>-1.9938872511554335</v>
      </c>
      <c r="AE77">
        <f t="shared" si="30"/>
        <v>0</v>
      </c>
      <c r="AF77">
        <f t="shared" si="31"/>
        <v>0</v>
      </c>
      <c r="AG77">
        <f t="shared" si="31"/>
        <v>-6.4965911003145968E-19</v>
      </c>
      <c r="AH77">
        <f t="shared" si="32"/>
        <v>-3.3648617120157025E-14</v>
      </c>
      <c r="AI77">
        <f t="shared" si="33"/>
        <v>-3.3649266779267057E-14</v>
      </c>
      <c r="AJ77">
        <f t="shared" si="34"/>
        <v>-0.23926647013865199</v>
      </c>
      <c r="AK77">
        <f t="shared" si="49"/>
        <v>-0.15632076049058599</v>
      </c>
      <c r="AL77">
        <f t="shared" si="35"/>
        <v>-0.39558723062927159</v>
      </c>
      <c r="AN77">
        <f t="shared" si="36"/>
        <v>0</v>
      </c>
      <c r="AO77">
        <f t="shared" si="36"/>
        <v>0</v>
      </c>
      <c r="AP77">
        <f t="shared" si="36"/>
        <v>-1.4809890764870322E-22</v>
      </c>
      <c r="AQ77">
        <f t="shared" si="36"/>
        <v>-7.6706743004702771E-18</v>
      </c>
      <c r="AR77">
        <f t="shared" si="36"/>
        <v>-7.6708223993779256E-18</v>
      </c>
      <c r="AS77">
        <f t="shared" si="36"/>
        <v>-5.45441483346235E-5</v>
      </c>
      <c r="AT77">
        <f t="shared" si="36"/>
        <v>-3.563551024528736E-5</v>
      </c>
      <c r="AU77">
        <f t="shared" si="23"/>
        <v>-9.0179658579918524E-5</v>
      </c>
      <c r="AW77">
        <v>74</v>
      </c>
      <c r="AX77">
        <f>IF(Z77&gt;0, (R77*SUMPRODUCT(K77:$K$98, X77:$X$98)-K77*$AZ$3)/Z77, 0)</f>
        <v>-7.672821100972784E+19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25</v>
      </c>
      <c r="R78">
        <f t="shared" si="27"/>
        <v>250000</v>
      </c>
      <c r="S78">
        <f t="shared" si="28"/>
        <v>-4.3971668958833856E+20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-1.9938872511554335</v>
      </c>
      <c r="AC78">
        <f t="shared" si="29"/>
        <v>-1.7802564742459226</v>
      </c>
      <c r="AE78">
        <f t="shared" si="30"/>
        <v>0</v>
      </c>
      <c r="AF78">
        <f t="shared" si="31"/>
        <v>0</v>
      </c>
      <c r="AG78">
        <f t="shared" si="31"/>
        <v>-1.0121610780299205E-19</v>
      </c>
      <c r="AH78">
        <f t="shared" si="32"/>
        <v>-5.4194641112815305E-15</v>
      </c>
      <c r="AI78">
        <f t="shared" si="33"/>
        <v>-5.4195653273893333E-15</v>
      </c>
      <c r="AJ78">
        <f t="shared" si="34"/>
        <v>-0.21363077690951093</v>
      </c>
      <c r="AK78">
        <f t="shared" si="49"/>
        <v>-0.13957210758088037</v>
      </c>
      <c r="AL78">
        <f t="shared" si="35"/>
        <v>-0.35320288449039672</v>
      </c>
      <c r="AN78">
        <f t="shared" si="36"/>
        <v>0</v>
      </c>
      <c r="AO78">
        <f t="shared" si="36"/>
        <v>0</v>
      </c>
      <c r="AP78">
        <f t="shared" si="36"/>
        <v>-2.0601456829180408E-23</v>
      </c>
      <c r="AQ78">
        <f t="shared" si="36"/>
        <v>-1.1030739903886976E-18</v>
      </c>
      <c r="AR78">
        <f t="shared" si="36"/>
        <v>-1.1030945918455267E-18</v>
      </c>
      <c r="AS78">
        <f t="shared" si="36"/>
        <v>-4.3482261108596585E-5</v>
      </c>
      <c r="AT78">
        <f t="shared" si="36"/>
        <v>-2.8408410590949749E-5</v>
      </c>
      <c r="AU78">
        <f t="shared" si="23"/>
        <v>-7.1890671699547428E-5</v>
      </c>
      <c r="AW78">
        <v>75</v>
      </c>
      <c r="AX78">
        <f>IF(Z78&gt;0, (R78*SUMPRODUCT(K78:$K$98, X78:$X$98)-K78*$AZ$3)/Z78, 0)</f>
        <v>-4.3971668958833856E+20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25</v>
      </c>
      <c r="R79">
        <f t="shared" si="27"/>
        <v>250000</v>
      </c>
      <c r="S79">
        <f t="shared" si="28"/>
        <v>-2.5930198442263272E+21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-1.7802564742459226</v>
      </c>
      <c r="AC79">
        <f t="shared" si="29"/>
        <v>-1.5895147091481452</v>
      </c>
      <c r="AE79">
        <f t="shared" si="30"/>
        <v>0</v>
      </c>
      <c r="AF79">
        <f t="shared" si="31"/>
        <v>0</v>
      </c>
      <c r="AG79">
        <f t="shared" si="31"/>
        <v>-1.5324937762117327E-20</v>
      </c>
      <c r="AH79">
        <f t="shared" si="32"/>
        <v>-8.4879008962844801E-16</v>
      </c>
      <c r="AI79">
        <f t="shared" si="33"/>
        <v>-8.4880541456621014E-16</v>
      </c>
      <c r="AJ79">
        <f t="shared" si="34"/>
        <v>-0.1907417650977774</v>
      </c>
      <c r="AK79">
        <f t="shared" si="49"/>
        <v>-0.1246179531972146</v>
      </c>
      <c r="AL79">
        <f t="shared" si="35"/>
        <v>-0.31535971829499287</v>
      </c>
      <c r="AN79">
        <f t="shared" si="36"/>
        <v>0</v>
      </c>
      <c r="AO79">
        <f t="shared" si="36"/>
        <v>0</v>
      </c>
      <c r="AP79">
        <f t="shared" si="36"/>
        <v>-2.7850243490415834E-24</v>
      </c>
      <c r="AQ79">
        <f t="shared" si="36"/>
        <v>-1.5425191955323242E-19</v>
      </c>
      <c r="AR79">
        <f t="shared" si="36"/>
        <v>-1.5425470457758146E-19</v>
      </c>
      <c r="AS79">
        <f t="shared" si="36"/>
        <v>-3.4663792337848005E-5</v>
      </c>
      <c r="AT79">
        <f t="shared" si="36"/>
        <v>-2.2647010994060702E-5</v>
      </c>
      <c r="AU79">
        <f t="shared" si="23"/>
        <v>-5.7310803331908866E-5</v>
      </c>
      <c r="AW79">
        <v>76</v>
      </c>
      <c r="AX79">
        <f>IF(Z79&gt;0, (R79*SUMPRODUCT(K79:$K$98, X79:$X$98)-K79*$AZ$3)/Z79, 0)</f>
        <v>-2.5930198442263272E+21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25</v>
      </c>
      <c r="R80">
        <f t="shared" si="27"/>
        <v>250000</v>
      </c>
      <c r="S80">
        <f t="shared" si="28"/>
        <v>-1.5823854095628262E+22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-1.5895147091481452</v>
      </c>
      <c r="AC80">
        <f t="shared" si="29"/>
        <v>-1.4192095617394151</v>
      </c>
      <c r="AE80">
        <f t="shared" si="30"/>
        <v>0</v>
      </c>
      <c r="AF80">
        <f t="shared" si="31"/>
        <v>0</v>
      </c>
      <c r="AG80">
        <f t="shared" si="31"/>
        <v>-2.242199582293146E-21</v>
      </c>
      <c r="AH80">
        <f t="shared" si="32"/>
        <v>-1.2929488802203007E-16</v>
      </c>
      <c r="AI80">
        <f t="shared" si="33"/>
        <v>-1.2929713022161235E-16</v>
      </c>
      <c r="AJ80">
        <f t="shared" si="34"/>
        <v>-0.17030514740873004</v>
      </c>
      <c r="AK80">
        <f t="shared" si="49"/>
        <v>-0.11126602964037018</v>
      </c>
      <c r="AL80">
        <f t="shared" si="35"/>
        <v>-0.28157117704910034</v>
      </c>
      <c r="AN80">
        <f t="shared" si="36"/>
        <v>0</v>
      </c>
      <c r="AO80">
        <f t="shared" si="36"/>
        <v>0</v>
      </c>
      <c r="AP80">
        <f t="shared" si="36"/>
        <v>-3.6381995995614878E-25</v>
      </c>
      <c r="AQ80">
        <f t="shared" si="36"/>
        <v>-2.0979426342859647E-20</v>
      </c>
      <c r="AR80">
        <f t="shared" si="36"/>
        <v>-2.0979790162819601E-20</v>
      </c>
      <c r="AS80">
        <f t="shared" si="36"/>
        <v>-2.7633763024432433E-5</v>
      </c>
      <c r="AT80">
        <f t="shared" si="36"/>
        <v>-1.8054058509295838E-5</v>
      </c>
      <c r="AU80">
        <f t="shared" si="23"/>
        <v>-4.5687821533728292E-5</v>
      </c>
      <c r="AW80">
        <v>77</v>
      </c>
      <c r="AX80">
        <f>IF(Z80&gt;0, (R80*SUMPRODUCT(K80:$K$98, X80:$X$98)-K80*$AZ$3)/Z80, 0)</f>
        <v>-1.5823854095628262E+22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25</v>
      </c>
      <c r="R81">
        <f t="shared" si="27"/>
        <v>250000</v>
      </c>
      <c r="S81">
        <f t="shared" si="28"/>
        <v>-1.0003099431555903E+23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-1.4192095617394151</v>
      </c>
      <c r="AC81">
        <f t="shared" si="29"/>
        <v>-1.267151394410192</v>
      </c>
      <c r="AE81">
        <f t="shared" si="30"/>
        <v>0</v>
      </c>
      <c r="AF81">
        <f t="shared" si="31"/>
        <v>0</v>
      </c>
      <c r="AG81">
        <f t="shared" si="31"/>
        <v>-3.1668969279981868E-22</v>
      </c>
      <c r="AH81">
        <f t="shared" si="32"/>
        <v>-1.903087893670396E-17</v>
      </c>
      <c r="AI81">
        <f t="shared" si="33"/>
        <v>-1.903119562639676E-17</v>
      </c>
      <c r="AJ81">
        <f t="shared" si="34"/>
        <v>-0.15205816732922317</v>
      </c>
      <c r="AK81">
        <f t="shared" si="49"/>
        <v>-9.9344669321759074E-2</v>
      </c>
      <c r="AL81">
        <f t="shared" si="35"/>
        <v>-0.25140283665098229</v>
      </c>
      <c r="AN81">
        <f t="shared" si="36"/>
        <v>0</v>
      </c>
      <c r="AO81">
        <f t="shared" si="36"/>
        <v>0</v>
      </c>
      <c r="AP81">
        <f t="shared" si="36"/>
        <v>-4.5880501937393769E-26</v>
      </c>
      <c r="AQ81">
        <f t="shared" si="36"/>
        <v>-2.7571035552384493E-21</v>
      </c>
      <c r="AR81">
        <f t="shared" si="36"/>
        <v>-2.7571494357403864E-21</v>
      </c>
      <c r="AS81">
        <f t="shared" si="36"/>
        <v>-2.202946669677329E-5</v>
      </c>
      <c r="AT81">
        <f t="shared" si="36"/>
        <v>-1.439258490855854E-5</v>
      </c>
      <c r="AU81">
        <f t="shared" si="23"/>
        <v>-3.6422051605331836E-5</v>
      </c>
      <c r="AW81">
        <v>78</v>
      </c>
      <c r="AX81">
        <f>IF(Z81&gt;0, (R81*SUMPRODUCT(K81:$K$98, X81:$X$98)-K81*$AZ$3)/Z81, 0)</f>
        <v>-1.0003099431555903E+23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25</v>
      </c>
      <c r="R82">
        <f t="shared" si="27"/>
        <v>250000</v>
      </c>
      <c r="S82">
        <f t="shared" si="28"/>
        <v>-6.5572898307721871E+23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-1.267151394410192</v>
      </c>
      <c r="AC82">
        <f t="shared" si="29"/>
        <v>-1.1313851735805285</v>
      </c>
      <c r="AE82">
        <f t="shared" si="30"/>
        <v>0</v>
      </c>
      <c r="AF82">
        <f t="shared" si="31"/>
        <v>0</v>
      </c>
      <c r="AG82">
        <f t="shared" si="31"/>
        <v>-4.3134633468202836E-23</v>
      </c>
      <c r="AH82">
        <f t="shared" si="32"/>
        <v>-2.7038816240361767E-18</v>
      </c>
      <c r="AI82">
        <f t="shared" si="33"/>
        <v>-2.7039247586696451E-18</v>
      </c>
      <c r="AJ82">
        <f t="shared" si="34"/>
        <v>-0.1357662208296635</v>
      </c>
      <c r="AK82">
        <f t="shared" si="49"/>
        <v>-8.8700597608713447E-2</v>
      </c>
      <c r="AL82">
        <f t="shared" si="35"/>
        <v>-0.22446681843837696</v>
      </c>
      <c r="AN82">
        <f t="shared" si="36"/>
        <v>0</v>
      </c>
      <c r="AO82">
        <f t="shared" si="36"/>
        <v>0</v>
      </c>
      <c r="AP82">
        <f t="shared" si="36"/>
        <v>-5.5795904347198095E-27</v>
      </c>
      <c r="AQ82">
        <f t="shared" si="36"/>
        <v>-3.4975496099226465E-22</v>
      </c>
      <c r="AR82">
        <f t="shared" si="36"/>
        <v>-3.497605405826994E-22</v>
      </c>
      <c r="AS82">
        <f t="shared" si="36"/>
        <v>-1.7561755976381762E-5</v>
      </c>
      <c r="AT82">
        <f t="shared" si="36"/>
        <v>-1.1473680571236079E-5</v>
      </c>
      <c r="AU82">
        <f t="shared" si="23"/>
        <v>-2.9035436547617841E-5</v>
      </c>
      <c r="AW82">
        <v>79</v>
      </c>
      <c r="AX82">
        <f>IF(Z82&gt;0, (R82*SUMPRODUCT(K82:$K$98, X82:$X$98)-K82*$AZ$3)/Z82, 0)</f>
        <v>-6.5572898307721871E+23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25</v>
      </c>
      <c r="R83">
        <f t="shared" si="27"/>
        <v>250000</v>
      </c>
      <c r="S83">
        <f t="shared" si="28"/>
        <v>-4.4621324789006975E+24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-1.1313851735805285</v>
      </c>
      <c r="AC83">
        <f t="shared" si="29"/>
        <v>-1.010165333554043</v>
      </c>
      <c r="AE83">
        <f t="shared" si="30"/>
        <v>0</v>
      </c>
      <c r="AF83">
        <f t="shared" si="31"/>
        <v>0</v>
      </c>
      <c r="AG83">
        <f t="shared" si="31"/>
        <v>-5.6596556597693727E-24</v>
      </c>
      <c r="AH83">
        <f t="shared" si="32"/>
        <v>-3.7043631473751436E-19</v>
      </c>
      <c r="AI83">
        <f t="shared" si="33"/>
        <v>-3.7044197439317411E-19</v>
      </c>
      <c r="AJ83">
        <f t="shared" si="34"/>
        <v>-0.12121984002648545</v>
      </c>
      <c r="AK83">
        <f t="shared" si="49"/>
        <v>-7.9196962150636999E-2</v>
      </c>
      <c r="AL83">
        <f t="shared" si="35"/>
        <v>-0.20041680217712243</v>
      </c>
      <c r="AN83">
        <f t="shared" si="36"/>
        <v>0</v>
      </c>
      <c r="AO83">
        <f t="shared" si="36"/>
        <v>0</v>
      </c>
      <c r="AP83">
        <f t="shared" si="36"/>
        <v>-6.5365440971032801E-28</v>
      </c>
      <c r="AQ83">
        <f t="shared" si="36"/>
        <v>-4.2783049924080749E-23</v>
      </c>
      <c r="AR83">
        <f t="shared" si="36"/>
        <v>-4.2783703578490458E-23</v>
      </c>
      <c r="AS83">
        <f t="shared" si="36"/>
        <v>-1.40001243434166E-5</v>
      </c>
      <c r="AT83">
        <f t="shared" si="36"/>
        <v>-9.146747904365494E-6</v>
      </c>
      <c r="AU83">
        <f t="shared" si="23"/>
        <v>-2.3146872247782094E-5</v>
      </c>
      <c r="AW83">
        <v>80</v>
      </c>
      <c r="AX83">
        <f>IF(Z83&gt;0, (R83*SUMPRODUCT(K83:$K$98, X83:$X$98)-K83*$AZ$3)/Z83, 0)</f>
        <v>-4.4621324789006975E+24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25</v>
      </c>
      <c r="R84">
        <f t="shared" si="27"/>
        <v>250000</v>
      </c>
      <c r="S84">
        <f t="shared" si="28"/>
        <v>-3.1554354164625101E+25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-1.010165333554043</v>
      </c>
      <c r="AC84">
        <f t="shared" si="29"/>
        <v>-0.90193333353039562</v>
      </c>
      <c r="AE84">
        <f t="shared" si="30"/>
        <v>0</v>
      </c>
      <c r="AF84">
        <f t="shared" si="31"/>
        <v>0</v>
      </c>
      <c r="AG84">
        <f t="shared" si="31"/>
        <v>-7.1458706524687281E-25</v>
      </c>
      <c r="AH84">
        <f t="shared" si="32"/>
        <v>-4.8884720379248063E-20</v>
      </c>
      <c r="AI84">
        <f t="shared" si="33"/>
        <v>-4.888543496631331E-20</v>
      </c>
      <c r="AJ84">
        <f t="shared" si="34"/>
        <v>-0.10823200002364741</v>
      </c>
      <c r="AK84">
        <f t="shared" si="49"/>
        <v>-7.0711573348783016E-2</v>
      </c>
      <c r="AL84">
        <f t="shared" si="35"/>
        <v>-0.17894357337243044</v>
      </c>
      <c r="AN84">
        <f t="shared" si="36"/>
        <v>0</v>
      </c>
      <c r="AO84">
        <f t="shared" si="36"/>
        <v>0</v>
      </c>
      <c r="AP84">
        <f t="shared" si="36"/>
        <v>-7.3687753157724482E-29</v>
      </c>
      <c r="AQ84">
        <f t="shared" si="36"/>
        <v>-5.0409605542551191E-24</v>
      </c>
      <c r="AR84">
        <f t="shared" si="36"/>
        <v>-5.0410342420082765E-24</v>
      </c>
      <c r="AS84">
        <f t="shared" si="36"/>
        <v>-1.1160813411524681E-5</v>
      </c>
      <c r="AT84">
        <f t="shared" si="36"/>
        <v>-7.2917314288627963E-6</v>
      </c>
      <c r="AU84">
        <f t="shared" si="23"/>
        <v>-1.8452544840387479E-5</v>
      </c>
      <c r="AW84">
        <v>81</v>
      </c>
      <c r="AX84">
        <f>IF(Z84&gt;0, (R84*SUMPRODUCT(K84:$K$98, X84:$X$98)-K84*$AZ$3)/Z84, 0)</f>
        <v>-3.1554354164625101E+25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25</v>
      </c>
      <c r="R85">
        <f t="shared" si="27"/>
        <v>250000</v>
      </c>
      <c r="S85">
        <f t="shared" si="28"/>
        <v>-2.3219492494672636E+26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-0.90193333353039562</v>
      </c>
      <c r="AC85">
        <f t="shared" si="29"/>
        <v>-0.80529761922356746</v>
      </c>
      <c r="AE85">
        <f t="shared" si="30"/>
        <v>0</v>
      </c>
      <c r="AF85">
        <f t="shared" si="31"/>
        <v>0</v>
      </c>
      <c r="AG85">
        <f t="shared" si="31"/>
        <v>-8.6704911768456068E-26</v>
      </c>
      <c r="AH85">
        <f t="shared" si="32"/>
        <v>-6.2073628282594803E-21</v>
      </c>
      <c r="AI85">
        <f t="shared" si="33"/>
        <v>-6.207449533171249E-21</v>
      </c>
      <c r="AJ85">
        <f t="shared" si="34"/>
        <v>-9.6635714306828158E-2</v>
      </c>
      <c r="AK85">
        <f t="shared" si="49"/>
        <v>-6.3135333347127703E-2</v>
      </c>
      <c r="AL85">
        <f t="shared" si="35"/>
        <v>-0.15977104765395586</v>
      </c>
      <c r="AN85">
        <f t="shared" si="36"/>
        <v>0</v>
      </c>
      <c r="AO85">
        <f t="shared" si="36"/>
        <v>0</v>
      </c>
      <c r="AP85">
        <f t="shared" si="36"/>
        <v>-7.9829947135635403E-30</v>
      </c>
      <c r="AQ85">
        <f t="shared" si="36"/>
        <v>-5.7151715666925069E-25</v>
      </c>
      <c r="AR85">
        <f t="shared" si="36"/>
        <v>-5.7152513966396426E-25</v>
      </c>
      <c r="AS85">
        <f t="shared" si="36"/>
        <v>-8.8973321201568036E-6</v>
      </c>
      <c r="AT85">
        <f t="shared" si="36"/>
        <v>-5.8129236518357761E-6</v>
      </c>
      <c r="AU85">
        <f t="shared" si="23"/>
        <v>-1.471025577199258E-5</v>
      </c>
      <c r="AW85">
        <v>82</v>
      </c>
      <c r="AX85">
        <f>IF(Z85&gt;0, (R85*SUMPRODUCT(K85:$K$98, X85:$X$98)-K85*$AZ$3)/Z85, 0)</f>
        <v>-2.3219492494672636E+26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25</v>
      </c>
      <c r="R86">
        <f t="shared" si="27"/>
        <v>250000</v>
      </c>
      <c r="S86">
        <f t="shared" si="28"/>
        <v>-1.7808935343015917E+27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-0.80529761922356746</v>
      </c>
      <c r="AC86">
        <f t="shared" si="29"/>
        <v>-0.71901573144961373</v>
      </c>
      <c r="AE86">
        <f t="shared" si="30"/>
        <v>0</v>
      </c>
      <c r="AF86">
        <f t="shared" si="31"/>
        <v>0</v>
      </c>
      <c r="AG86">
        <f t="shared" si="31"/>
        <v>-1.0093468778463338E-26</v>
      </c>
      <c r="AH86">
        <f t="shared" si="32"/>
        <v>-7.5744393872308169E-22</v>
      </c>
      <c r="AI86">
        <f t="shared" si="33"/>
        <v>-7.5745403219186012E-22</v>
      </c>
      <c r="AJ86">
        <f t="shared" si="34"/>
        <v>-8.6281887773953736E-2</v>
      </c>
      <c r="AK86">
        <f t="shared" si="49"/>
        <v>-5.6370833345649726E-2</v>
      </c>
      <c r="AL86">
        <f t="shared" si="35"/>
        <v>-0.14265272111960348</v>
      </c>
      <c r="AN86">
        <f t="shared" si="36"/>
        <v>0</v>
      </c>
      <c r="AO86">
        <f t="shared" si="36"/>
        <v>0</v>
      </c>
      <c r="AP86">
        <f t="shared" si="36"/>
        <v>-8.29744843916774E-31</v>
      </c>
      <c r="AQ86">
        <f t="shared" si="36"/>
        <v>-6.2266522689652837E-26</v>
      </c>
      <c r="AR86">
        <f t="shared" si="36"/>
        <v>-6.2267352434496757E-26</v>
      </c>
      <c r="AS86">
        <f t="shared" si="36"/>
        <v>-7.092898692727045E-6</v>
      </c>
      <c r="AT86">
        <f t="shared" si="36"/>
        <v>-4.6340271459149986E-6</v>
      </c>
      <c r="AU86">
        <f t="shared" si="23"/>
        <v>-1.1726925838642045E-5</v>
      </c>
      <c r="AW86">
        <v>83</v>
      </c>
      <c r="AX86">
        <f>IF(Z86&gt;0, (R86*SUMPRODUCT(K86:$K$98, X86:$X$98)-K86*$AZ$3)/Z86, 0)</f>
        <v>-1.7808935343015917E+27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25</v>
      </c>
      <c r="R87">
        <f t="shared" si="27"/>
        <v>250000</v>
      </c>
      <c r="S87">
        <f t="shared" si="28"/>
        <v>-1.4262424430896394E+28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-0.71901573144961373</v>
      </c>
      <c r="AC87">
        <f t="shared" si="29"/>
        <v>-0.6419783316514408</v>
      </c>
      <c r="AE87">
        <f t="shared" si="30"/>
        <v>0</v>
      </c>
      <c r="AF87">
        <f t="shared" si="31"/>
        <v>0</v>
      </c>
      <c r="AG87">
        <f t="shared" si="31"/>
        <v>-1.1252966400662156E-27</v>
      </c>
      <c r="AH87">
        <f t="shared" si="32"/>
        <v>-8.867237450612488E-23</v>
      </c>
      <c r="AI87">
        <f t="shared" si="33"/>
        <v>-8.8673499802764941E-23</v>
      </c>
      <c r="AJ87">
        <f t="shared" si="34"/>
        <v>-7.7037399798172923E-2</v>
      </c>
      <c r="AK87">
        <f t="shared" si="49"/>
        <v>-5.0331101201472966E-2</v>
      </c>
      <c r="AL87">
        <f t="shared" si="35"/>
        <v>-0.12736850099964589</v>
      </c>
      <c r="AN87">
        <f t="shared" si="36"/>
        <v>0</v>
      </c>
      <c r="AO87">
        <f t="shared" si="36"/>
        <v>0</v>
      </c>
      <c r="AP87">
        <f t="shared" si="36"/>
        <v>-8.2594878348116304E-32</v>
      </c>
      <c r="AQ87">
        <f t="shared" si="36"/>
        <v>-6.5084029618546064E-27</v>
      </c>
      <c r="AR87">
        <f t="shared" si="36"/>
        <v>-6.5084855567329541E-27</v>
      </c>
      <c r="AS87">
        <f t="shared" si="36"/>
        <v>-5.6544154119316326E-6</v>
      </c>
      <c r="AT87">
        <f t="shared" si="36"/>
        <v>-3.6942180691286659E-6</v>
      </c>
      <c r="AU87">
        <f t="shared" si="23"/>
        <v>-9.3486334810602981E-6</v>
      </c>
      <c r="AW87">
        <v>84</v>
      </c>
      <c r="AX87">
        <f>IF(Z87&gt;0, (R87*SUMPRODUCT(K87:$K$98, X87:$X$98)-K87*$AZ$3)/Z87, 0)</f>
        <v>-1.4262424430896394E+28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25</v>
      </c>
      <c r="R88">
        <f t="shared" si="27"/>
        <v>250000</v>
      </c>
      <c r="S88">
        <f t="shared" si="28"/>
        <v>-1.194997386119993E+29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-0.6419783316514408</v>
      </c>
      <c r="AC88">
        <f t="shared" si="29"/>
        <v>-0.57319493897450069</v>
      </c>
      <c r="AE88">
        <f t="shared" si="30"/>
        <v>0</v>
      </c>
      <c r="AF88">
        <f t="shared" si="31"/>
        <v>0</v>
      </c>
      <c r="AG88">
        <f t="shared" si="31"/>
        <v>-1.1991552149657685E-28</v>
      </c>
      <c r="AH88">
        <f t="shared" si="32"/>
        <v>-9.9412815216897662E-24</v>
      </c>
      <c r="AI88">
        <f t="shared" si="33"/>
        <v>-9.9414014372112631E-24</v>
      </c>
      <c r="AJ88">
        <f t="shared" si="34"/>
        <v>-6.8783392676940114E-2</v>
      </c>
      <c r="AK88">
        <f t="shared" si="49"/>
        <v>-4.4938483215600858E-2</v>
      </c>
      <c r="AL88">
        <f t="shared" si="35"/>
        <v>-0.11372187589254097</v>
      </c>
      <c r="AN88">
        <f t="shared" si="36"/>
        <v>0</v>
      </c>
      <c r="AO88">
        <f t="shared" si="36"/>
        <v>0</v>
      </c>
      <c r="AP88">
        <f t="shared" si="36"/>
        <v>-7.8585690505110837E-33</v>
      </c>
      <c r="AQ88">
        <f t="shared" si="36"/>
        <v>-6.5149403775056002E-28</v>
      </c>
      <c r="AR88">
        <f t="shared" si="36"/>
        <v>-6.515018963196106E-28</v>
      </c>
      <c r="AS88">
        <f t="shared" si="36"/>
        <v>-4.5076653475220279E-6</v>
      </c>
      <c r="AT88">
        <f t="shared" si="36"/>
        <v>-2.9450080270477241E-6</v>
      </c>
      <c r="AU88">
        <f t="shared" si="23"/>
        <v>-7.4526733745697525E-6</v>
      </c>
      <c r="AW88">
        <v>85</v>
      </c>
      <c r="AX88">
        <f>IF(Z88&gt;0, (R88*SUMPRODUCT(K88:$K$98, X88:$X$98)-K88*$AZ$3)/Z88, 0)</f>
        <v>-1.194997386119993E+29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-0.57319493897450069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-1.1991552149657686E-24</v>
      </c>
      <c r="AI89">
        <f t="shared" si="33"/>
        <v>-1.1991552149657686E-24</v>
      </c>
      <c r="AJ89">
        <f t="shared" si="34"/>
        <v>-0.57319493897450069</v>
      </c>
      <c r="AK89">
        <f t="shared" si="49"/>
        <v>-4.012364572821505E-2</v>
      </c>
      <c r="AL89">
        <f t="shared" si="35"/>
        <v>-0.61331858470271572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-7.0165795093848971E-29</v>
      </c>
      <c r="AR89">
        <f t="shared" si="36"/>
        <v>-7.0165795093848971E-29</v>
      </c>
      <c r="AS89">
        <f t="shared" si="36"/>
        <v>-3.3539176692872219E-5</v>
      </c>
      <c r="AT89">
        <f t="shared" si="36"/>
        <v>-2.3477423685010555E-6</v>
      </c>
      <c r="AU89">
        <f t="shared" si="23"/>
        <v>-3.5886919061373272E-5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12096.341631086863</v>
      </c>
      <c r="AO91" s="8">
        <f t="shared" si="50"/>
        <v>-1209.6341631086864</v>
      </c>
      <c r="AP91" s="8">
        <f t="shared" si="50"/>
        <v>-1683.2121646571136</v>
      </c>
      <c r="AQ91" s="8">
        <f t="shared" si="50"/>
        <v>-8746.4994688639435</v>
      </c>
      <c r="AR91" s="8">
        <f t="shared" si="50"/>
        <v>456.99583445712165</v>
      </c>
      <c r="AS91" s="8">
        <f t="shared" si="50"/>
        <v>-2522.494125201521</v>
      </c>
      <c r="AT91" s="8">
        <f t="shared" si="50"/>
        <v>1471.454906367552</v>
      </c>
      <c r="AU91" s="8">
        <f t="shared" si="50"/>
        <v>-594.04338437684498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30736.24443065513</v>
      </c>
      <c r="K3">
        <v>1</v>
      </c>
      <c r="L3" s="2">
        <v>0</v>
      </c>
      <c r="O3">
        <f>$C$3</f>
        <v>30736.24443065513</v>
      </c>
      <c r="P3">
        <f>O3*C5</f>
        <v>3073.6244430655133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30736.24443065513</v>
      </c>
      <c r="AF3">
        <f t="shared" ref="AF3:AG34" si="4">-$Z3*P3</f>
        <v>-3073.6244430655133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26140.187400589617</v>
      </c>
      <c r="AJ3">
        <f t="shared" ref="AJ3:AJ66" si="7">AB3-AC3</f>
        <v>0</v>
      </c>
      <c r="AL3">
        <f t="shared" ref="AL3:AL66" si="8">SUM(AI3:AK3)</f>
        <v>26140.187400589617</v>
      </c>
      <c r="AN3">
        <f t="shared" ref="AN3:AU34" si="9">AE3*$K3</f>
        <v>30736.24443065513</v>
      </c>
      <c r="AO3">
        <f t="shared" si="9"/>
        <v>-3073.6244430655133</v>
      </c>
      <c r="AP3">
        <f t="shared" si="9"/>
        <v>-1522.432587</v>
      </c>
      <c r="AQ3">
        <f t="shared" si="9"/>
        <v>0</v>
      </c>
      <c r="AR3">
        <f t="shared" si="9"/>
        <v>26140.187400589617</v>
      </c>
      <c r="AS3">
        <f t="shared" si="9"/>
        <v>0</v>
      </c>
      <c r="AT3">
        <f t="shared" si="9"/>
        <v>0</v>
      </c>
      <c r="AU3">
        <f t="shared" si="9"/>
        <v>26140.187400589617</v>
      </c>
      <c r="AW3">
        <v>0</v>
      </c>
      <c r="AX3">
        <f>IF(Z3&gt;0, (R3*SUMPRODUCT(K3:$K$98, X3:$X$98)-K3*$AZ$3)/Z3, 0)</f>
        <v>0</v>
      </c>
      <c r="AZ3">
        <f>C6*ABS(SUMPRODUCT(X4:X79, K4:K79))/1</f>
        <v>23207.819433958201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250000</v>
      </c>
      <c r="S4">
        <f t="shared" si="1"/>
        <v>2517.3141800568233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2486.5520822098078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-2486.5520822098078</v>
      </c>
      <c r="AK4">
        <f>G4*SUM(AB4, AE4:AF4)</f>
        <v>0</v>
      </c>
      <c r="AL4">
        <f t="shared" si="8"/>
        <v>-3041.6035822098079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-495.58169642857143</v>
      </c>
      <c r="AR4">
        <f t="shared" si="9"/>
        <v>-495.58169642857143</v>
      </c>
      <c r="AS4">
        <f t="shared" si="9"/>
        <v>-2220.1357876873285</v>
      </c>
      <c r="AT4">
        <f t="shared" si="9"/>
        <v>0</v>
      </c>
      <c r="AU4">
        <f t="shared" si="9"/>
        <v>-2715.7174841158999</v>
      </c>
      <c r="AW4">
        <v>1</v>
      </c>
      <c r="AX4">
        <f>IF(Z4&gt;0, (R4*SUMPRODUCT(K4:$K$98, X4:$X$98)-K4*$AZ$3)/Z4, 0)</f>
        <v>2517.3141800568233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25</v>
      </c>
      <c r="R5">
        <f t="shared" si="0"/>
        <v>250000</v>
      </c>
      <c r="S5">
        <f t="shared" si="1"/>
        <v>4316.5638836697362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2486.5520822098078</v>
      </c>
      <c r="AC5">
        <f t="shared" si="2"/>
        <v>4211.1061734685682</v>
      </c>
      <c r="AE5">
        <f t="shared" si="3"/>
        <v>0</v>
      </c>
      <c r="AF5">
        <f t="shared" si="4"/>
        <v>0</v>
      </c>
      <c r="AG5">
        <f t="shared" si="4"/>
        <v>-24.389226517646755</v>
      </c>
      <c r="AH5">
        <f t="shared" si="5"/>
        <v>-583.23383853245457</v>
      </c>
      <c r="AI5">
        <f t="shared" si="6"/>
        <v>-607.62306505010133</v>
      </c>
      <c r="AJ5">
        <f t="shared" si="7"/>
        <v>-1724.5540912587603</v>
      </c>
      <c r="AK5">
        <f>G5*SUM(AB5, AE5:AF5)</f>
        <v>174.05864575468658</v>
      </c>
      <c r="AL5">
        <f t="shared" si="8"/>
        <v>-2158.1185105541749</v>
      </c>
      <c r="AN5">
        <f t="shared" si="9"/>
        <v>0</v>
      </c>
      <c r="AO5">
        <f t="shared" si="9"/>
        <v>0</v>
      </c>
      <c r="AP5">
        <f t="shared" si="9"/>
        <v>-19.442942058072983</v>
      </c>
      <c r="AQ5">
        <f t="shared" si="9"/>
        <v>-464.95044525865313</v>
      </c>
      <c r="AR5">
        <f t="shared" si="9"/>
        <v>-484.39338731672615</v>
      </c>
      <c r="AS5">
        <f t="shared" si="9"/>
        <v>-1374.8039630570472</v>
      </c>
      <c r="AT5">
        <f t="shared" si="9"/>
        <v>138.75848673045803</v>
      </c>
      <c r="AU5">
        <f t="shared" si="9"/>
        <v>-1720.4388636433152</v>
      </c>
      <c r="AW5">
        <v>2</v>
      </c>
      <c r="AX5">
        <f>IF(Z5&gt;0, (R5*SUMPRODUCT(K5:$K$98, X5:$X$98)-K5*$AZ$3)/Z5, 0)</f>
        <v>4316.5638836697362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25</v>
      </c>
      <c r="R6">
        <f t="shared" si="0"/>
        <v>250000</v>
      </c>
      <c r="S6">
        <f t="shared" si="1"/>
        <v>5946.3752469623278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4211.1061734685682</v>
      </c>
      <c r="AC6">
        <f t="shared" si="2"/>
        <v>5728.4198243593128</v>
      </c>
      <c r="AE6">
        <f t="shared" si="3"/>
        <v>0</v>
      </c>
      <c r="AF6">
        <f t="shared" si="4"/>
        <v>0</v>
      </c>
      <c r="AG6">
        <f t="shared" si="4"/>
        <v>-24.083662678728707</v>
      </c>
      <c r="AH6">
        <f t="shared" si="5"/>
        <v>-616.7157374158229</v>
      </c>
      <c r="AI6">
        <f t="shared" si="6"/>
        <v>-640.79940009455163</v>
      </c>
      <c r="AJ6">
        <f t="shared" si="7"/>
        <v>-1517.3136508907446</v>
      </c>
      <c r="AK6">
        <f>G6*SUM(AB6, AE6:AF6)</f>
        <v>294.7774321427998</v>
      </c>
      <c r="AL6">
        <f t="shared" si="8"/>
        <v>-1863.3356188424966</v>
      </c>
      <c r="AN6">
        <f t="shared" si="9"/>
        <v>0</v>
      </c>
      <c r="AO6">
        <f t="shared" si="9"/>
        <v>0</v>
      </c>
      <c r="AP6">
        <f t="shared" si="9"/>
        <v>-17.142275389720115</v>
      </c>
      <c r="AQ6">
        <f t="shared" si="9"/>
        <v>-438.96608040826493</v>
      </c>
      <c r="AR6">
        <f t="shared" si="9"/>
        <v>-456.10835579798504</v>
      </c>
      <c r="AS6">
        <f t="shared" si="9"/>
        <v>-1079.9938864416856</v>
      </c>
      <c r="AT6">
        <f t="shared" si="9"/>
        <v>209.81675370040298</v>
      </c>
      <c r="AU6">
        <f t="shared" si="9"/>
        <v>-1326.2854885392678</v>
      </c>
      <c r="AW6">
        <v>3</v>
      </c>
      <c r="AX6">
        <f>IF(Z6&gt;0, (R6*SUMPRODUCT(K6:$K$98, X6:$X$98)-K6*$AZ$3)/Z6, 0)</f>
        <v>5946.3752469623278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25</v>
      </c>
      <c r="R7">
        <f t="shared" si="0"/>
        <v>250000</v>
      </c>
      <c r="S7">
        <f t="shared" si="1"/>
        <v>7422.3374025660332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5728.4198243593128</v>
      </c>
      <c r="AC7">
        <f t="shared" si="2"/>
        <v>7059.3324012272988</v>
      </c>
      <c r="AE7">
        <f t="shared" si="3"/>
        <v>0</v>
      </c>
      <c r="AF7">
        <f t="shared" si="4"/>
        <v>0</v>
      </c>
      <c r="AG7">
        <f t="shared" si="4"/>
        <v>-23.777322487343284</v>
      </c>
      <c r="AH7">
        <f t="shared" si="5"/>
        <v>-655.03564598137416</v>
      </c>
      <c r="AI7">
        <f t="shared" si="6"/>
        <v>-678.81296846871749</v>
      </c>
      <c r="AJ7">
        <f t="shared" si="7"/>
        <v>-1330.912576867986</v>
      </c>
      <c r="AK7">
        <f>G7*SUM(AB7, AE7:AF7)</f>
        <v>400.98938770515196</v>
      </c>
      <c r="AL7">
        <f t="shared" si="8"/>
        <v>-1608.7361576315514</v>
      </c>
      <c r="AN7">
        <f t="shared" si="9"/>
        <v>0</v>
      </c>
      <c r="AO7">
        <f t="shared" si="9"/>
        <v>0</v>
      </c>
      <c r="AP7">
        <f t="shared" si="9"/>
        <v>-15.110918296768386</v>
      </c>
      <c r="AQ7">
        <f t="shared" si="9"/>
        <v>-416.28699502075023</v>
      </c>
      <c r="AR7">
        <f t="shared" si="9"/>
        <v>-431.3979133175186</v>
      </c>
      <c r="AS7">
        <f t="shared" si="9"/>
        <v>-845.81900337596471</v>
      </c>
      <c r="AT7">
        <f t="shared" si="9"/>
        <v>254.83600513510802</v>
      </c>
      <c r="AU7">
        <f t="shared" si="9"/>
        <v>-1022.3809115583751</v>
      </c>
      <c r="AW7">
        <v>4</v>
      </c>
      <c r="AX7">
        <f>IF(Z7&gt;0, (R7*SUMPRODUCT(K7:$K$98, X7:$X$98)-K7*$AZ$3)/Z7, 0)</f>
        <v>7422.3374025660332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25</v>
      </c>
      <c r="R8">
        <f t="shared" si="0"/>
        <v>250000</v>
      </c>
      <c r="S8">
        <f t="shared" si="1"/>
        <v>8771.0556016538212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7059.3324012272988</v>
      </c>
      <c r="AC8">
        <f t="shared" si="2"/>
        <v>8223.2942073460581</v>
      </c>
      <c r="AE8">
        <f t="shared" si="3"/>
        <v>0</v>
      </c>
      <c r="AF8">
        <f t="shared" si="4"/>
        <v>0</v>
      </c>
      <c r="AG8">
        <f t="shared" si="4"/>
        <v>-23.438724427295615</v>
      </c>
      <c r="AH8">
        <f t="shared" si="5"/>
        <v>-1008.2483517423575</v>
      </c>
      <c r="AI8">
        <f t="shared" si="6"/>
        <v>-1031.6870761696532</v>
      </c>
      <c r="AJ8">
        <f t="shared" si="7"/>
        <v>-1163.9618061187593</v>
      </c>
      <c r="AK8">
        <f t="shared" ref="AK8:AK71" si="22">G8*SUM(AB8:AB8, AE8:AF8)</f>
        <v>494.15326808591095</v>
      </c>
      <c r="AL8">
        <f t="shared" si="8"/>
        <v>-1701.4956142025017</v>
      </c>
      <c r="AN8">
        <f t="shared" si="9"/>
        <v>0</v>
      </c>
      <c r="AO8">
        <f t="shared" si="9"/>
        <v>0</v>
      </c>
      <c r="AP8">
        <f t="shared" si="9"/>
        <v>-13.299761703835077</v>
      </c>
      <c r="AQ8">
        <f t="shared" si="9"/>
        <v>-572.10719201262623</v>
      </c>
      <c r="AR8">
        <f t="shared" si="9"/>
        <v>-585.40695371646143</v>
      </c>
      <c r="AS8">
        <f t="shared" si="9"/>
        <v>-660.46318782250955</v>
      </c>
      <c r="AT8">
        <f t="shared" si="9"/>
        <v>280.3958351530585</v>
      </c>
      <c r="AU8">
        <f t="shared" si="9"/>
        <v>-965.47430638591243</v>
      </c>
      <c r="AW8">
        <v>5</v>
      </c>
      <c r="AX8">
        <f>IF(Z8&gt;0, (R8*SUMPRODUCT(K8:$K$98, X8:$X$98)-K8*$AZ$3)/Z8, 0)</f>
        <v>8771.0556016538212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25</v>
      </c>
      <c r="R9">
        <f t="shared" si="0"/>
        <v>250000</v>
      </c>
      <c r="S9">
        <f t="shared" si="1"/>
        <v>9822.0267043018084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8223.2942073460581</v>
      </c>
      <c r="AC9">
        <f t="shared" si="2"/>
        <v>9062.1234449222793</v>
      </c>
      <c r="AE9">
        <f t="shared" si="3"/>
        <v>0</v>
      </c>
      <c r="AF9">
        <f t="shared" si="4"/>
        <v>0</v>
      </c>
      <c r="AG9">
        <f t="shared" si="4"/>
        <v>-23.065818587505188</v>
      </c>
      <c r="AH9">
        <f t="shared" si="5"/>
        <v>-1385.1859551747132</v>
      </c>
      <c r="AI9">
        <f t="shared" si="6"/>
        <v>-1408.2517737622184</v>
      </c>
      <c r="AJ9">
        <f t="shared" si="7"/>
        <v>-838.8292375762212</v>
      </c>
      <c r="AK9">
        <f t="shared" si="22"/>
        <v>575.63059451422407</v>
      </c>
      <c r="AL9">
        <f t="shared" si="8"/>
        <v>-1671.4504168242156</v>
      </c>
      <c r="AN9">
        <f t="shared" si="9"/>
        <v>0</v>
      </c>
      <c r="AO9">
        <f t="shared" si="9"/>
        <v>0</v>
      </c>
      <c r="AP9">
        <f t="shared" si="9"/>
        <v>-11.685861531860439</v>
      </c>
      <c r="AQ9">
        <f t="shared" si="9"/>
        <v>-701.77831350924293</v>
      </c>
      <c r="AR9">
        <f t="shared" si="9"/>
        <v>-713.46417504110343</v>
      </c>
      <c r="AS9">
        <f t="shared" si="9"/>
        <v>-424.97699710955811</v>
      </c>
      <c r="AT9">
        <f t="shared" si="9"/>
        <v>291.63237348270906</v>
      </c>
      <c r="AU9">
        <f t="shared" si="9"/>
        <v>-846.80879866795249</v>
      </c>
      <c r="AW9">
        <v>6</v>
      </c>
      <c r="AX9">
        <f>IF(Z9&gt;0, (R9*SUMPRODUCT(K9:$K$98, X9:$X$98)-K9*$AZ$3)/Z9, 0)</f>
        <v>9822.0267043018084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25</v>
      </c>
      <c r="R10">
        <f t="shared" si="0"/>
        <v>250000</v>
      </c>
      <c r="S10">
        <f t="shared" si="1"/>
        <v>10614.704263101501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9062.1234449222793</v>
      </c>
      <c r="AC10">
        <f t="shared" si="2"/>
        <v>9620.1098006887914</v>
      </c>
      <c r="AE10">
        <f t="shared" si="3"/>
        <v>0</v>
      </c>
      <c r="AF10">
        <f t="shared" si="4"/>
        <v>0</v>
      </c>
      <c r="AG10">
        <f t="shared" si="4"/>
        <v>-22.657507835922271</v>
      </c>
      <c r="AH10">
        <f t="shared" si="5"/>
        <v>-1776.5256570786757</v>
      </c>
      <c r="AI10">
        <f t="shared" si="6"/>
        <v>-1799.1831649145979</v>
      </c>
      <c r="AJ10">
        <f t="shared" si="7"/>
        <v>-557.98635576651213</v>
      </c>
      <c r="AK10">
        <f t="shared" si="22"/>
        <v>634.34864114455956</v>
      </c>
      <c r="AL10">
        <f t="shared" si="8"/>
        <v>-1722.8208795365504</v>
      </c>
      <c r="AN10">
        <f t="shared" si="9"/>
        <v>0</v>
      </c>
      <c r="AO10">
        <f t="shared" si="9"/>
        <v>0</v>
      </c>
      <c r="AP10">
        <f t="shared" si="9"/>
        <v>-10.249105891068956</v>
      </c>
      <c r="AQ10">
        <f t="shared" si="9"/>
        <v>-803.60998700539824</v>
      </c>
      <c r="AR10">
        <f t="shared" si="9"/>
        <v>-813.85909289646713</v>
      </c>
      <c r="AS10">
        <f t="shared" si="9"/>
        <v>-252.40469019967449</v>
      </c>
      <c r="AT10">
        <f t="shared" si="9"/>
        <v>286.94711007176619</v>
      </c>
      <c r="AU10">
        <f t="shared" si="9"/>
        <v>-779.31667302437529</v>
      </c>
      <c r="AW10">
        <v>7</v>
      </c>
      <c r="AX10">
        <f>IF(Z10&gt;0, (R10*SUMPRODUCT(K10:$K$98, X10:$X$98)-K10*$AZ$3)/Z10, 0)</f>
        <v>10614.704263101501</v>
      </c>
    </row>
    <row r="11" spans="1:52" x14ac:dyDescent="0.25">
      <c r="A11" t="s">
        <v>33</v>
      </c>
      <c r="C11" s="12">
        <f>AU81</f>
        <v>368.93221774484027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25</v>
      </c>
      <c r="R11">
        <f t="shared" si="0"/>
        <v>250000</v>
      </c>
      <c r="S11">
        <f t="shared" si="1"/>
        <v>11190.264106332354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9620.1098006887914</v>
      </c>
      <c r="AC11">
        <f t="shared" si="2"/>
        <v>9941.2896969653193</v>
      </c>
      <c r="AE11">
        <f t="shared" si="3"/>
        <v>0</v>
      </c>
      <c r="AF11">
        <f t="shared" si="4"/>
        <v>0</v>
      </c>
      <c r="AG11">
        <f t="shared" si="4"/>
        <v>-22.209685139021285</v>
      </c>
      <c r="AH11">
        <f t="shared" si="5"/>
        <v>-2212.4761854176227</v>
      </c>
      <c r="AI11">
        <f t="shared" si="6"/>
        <v>-2234.6858705566437</v>
      </c>
      <c r="AJ11">
        <f t="shared" si="7"/>
        <v>-321.17989627652787</v>
      </c>
      <c r="AK11">
        <f t="shared" si="22"/>
        <v>673.40768604821551</v>
      </c>
      <c r="AL11">
        <f t="shared" si="8"/>
        <v>-1882.4580807849561</v>
      </c>
      <c r="AN11">
        <f t="shared" si="9"/>
        <v>0</v>
      </c>
      <c r="AO11">
        <f t="shared" si="9"/>
        <v>0</v>
      </c>
      <c r="AP11">
        <f t="shared" si="9"/>
        <v>-8.970119326353343</v>
      </c>
      <c r="AQ11">
        <f t="shared" si="9"/>
        <v>-893.58202359395079</v>
      </c>
      <c r="AR11">
        <f t="shared" si="9"/>
        <v>-902.55214292030405</v>
      </c>
      <c r="AS11">
        <f t="shared" si="9"/>
        <v>-129.71917327024306</v>
      </c>
      <c r="AT11">
        <f t="shared" si="9"/>
        <v>271.97806998727089</v>
      </c>
      <c r="AU11">
        <f t="shared" si="9"/>
        <v>-760.29324620327623</v>
      </c>
      <c r="AW11">
        <v>8</v>
      </c>
      <c r="AX11">
        <f>IF(Z11&gt;0, (R11*SUMPRODUCT(K11:$K$98, X11:$X$98)-K11*$AZ$3)/Z11, 0)</f>
        <v>11190.264106332354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25</v>
      </c>
      <c r="R12">
        <f t="shared" si="0"/>
        <v>250000</v>
      </c>
      <c r="S12">
        <f t="shared" si="1"/>
        <v>11570.728427108774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9941.2896969653193</v>
      </c>
      <c r="AC12">
        <f t="shared" si="2"/>
        <v>10051.984354873088</v>
      </c>
      <c r="AE12">
        <f t="shared" si="3"/>
        <v>0</v>
      </c>
      <c r="AF12">
        <f t="shared" si="4"/>
        <v>0</v>
      </c>
      <c r="AG12">
        <f t="shared" si="4"/>
        <v>-21.718564259365344</v>
      </c>
      <c r="AH12">
        <f t="shared" si="5"/>
        <v>-2690.2402826572797</v>
      </c>
      <c r="AI12">
        <f t="shared" si="6"/>
        <v>-2711.9588469166451</v>
      </c>
      <c r="AJ12">
        <f t="shared" si="7"/>
        <v>-110.69465790776849</v>
      </c>
      <c r="AK12">
        <f t="shared" si="22"/>
        <v>695.89027878757247</v>
      </c>
      <c r="AL12">
        <f t="shared" si="8"/>
        <v>-2126.7632260368409</v>
      </c>
      <c r="AN12">
        <f t="shared" si="9"/>
        <v>0</v>
      </c>
      <c r="AO12">
        <f t="shared" si="9"/>
        <v>0</v>
      </c>
      <c r="AP12">
        <f t="shared" si="9"/>
        <v>-7.8319320001337793</v>
      </c>
      <c r="AQ12">
        <f t="shared" si="9"/>
        <v>-970.12761553549353</v>
      </c>
      <c r="AR12">
        <f t="shared" si="9"/>
        <v>-977.95954753562728</v>
      </c>
      <c r="AS12">
        <f t="shared" si="9"/>
        <v>-39.917603353447802</v>
      </c>
      <c r="AT12">
        <f t="shared" si="9"/>
        <v>250.94501081802491</v>
      </c>
      <c r="AU12">
        <f t="shared" si="9"/>
        <v>-766.93214007105007</v>
      </c>
      <c r="AW12">
        <v>9</v>
      </c>
      <c r="AX12">
        <f>IF(Z12&gt;0, (R12*SUMPRODUCT(K12:$K$98, X12:$X$98)-K12*$AZ$3)/Z12, 0)</f>
        <v>11570.728427108774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25</v>
      </c>
      <c r="R13">
        <f t="shared" si="0"/>
        <v>250000</v>
      </c>
      <c r="S13">
        <f t="shared" si="1"/>
        <v>11777.226038402188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10051.984354873088</v>
      </c>
      <c r="AC13">
        <f t="shared" si="2"/>
        <v>9978.532347821274</v>
      </c>
      <c r="AE13">
        <f t="shared" si="3"/>
        <v>0</v>
      </c>
      <c r="AF13">
        <f t="shared" si="4"/>
        <v>0</v>
      </c>
      <c r="AG13">
        <f t="shared" si="4"/>
        <v>-21.181839244835999</v>
      </c>
      <c r="AH13">
        <f t="shared" si="5"/>
        <v>-3195.3937193569227</v>
      </c>
      <c r="AI13">
        <f t="shared" si="6"/>
        <v>-3216.5755586017585</v>
      </c>
      <c r="AJ13">
        <f t="shared" si="7"/>
        <v>73.45200705181378</v>
      </c>
      <c r="AK13">
        <f t="shared" si="22"/>
        <v>703.63890484111619</v>
      </c>
      <c r="AL13">
        <f t="shared" si="8"/>
        <v>-2439.4846467088287</v>
      </c>
      <c r="AN13">
        <f t="shared" si="9"/>
        <v>0</v>
      </c>
      <c r="AO13">
        <f t="shared" si="9"/>
        <v>0</v>
      </c>
      <c r="AP13">
        <f t="shared" si="9"/>
        <v>-6.8199853386036713</v>
      </c>
      <c r="AQ13">
        <f t="shared" si="9"/>
        <v>-1028.8312580029308</v>
      </c>
      <c r="AR13">
        <f t="shared" si="9"/>
        <v>-1035.6512433415344</v>
      </c>
      <c r="AS13">
        <f t="shared" si="9"/>
        <v>23.649580444555113</v>
      </c>
      <c r="AT13">
        <f t="shared" si="9"/>
        <v>226.55289558282695</v>
      </c>
      <c r="AU13">
        <f t="shared" si="9"/>
        <v>-785.44876731415229</v>
      </c>
      <c r="AW13">
        <v>10</v>
      </c>
      <c r="AX13">
        <f>IF(Z13&gt;0, (R13*SUMPRODUCT(K13:$K$98, X13:$X$98)-K13*$AZ$3)/Z13, 0)</f>
        <v>11777.226038402188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25</v>
      </c>
      <c r="R14">
        <f t="shared" si="0"/>
        <v>250000</v>
      </c>
      <c r="S14">
        <f t="shared" si="1"/>
        <v>11835.286165284659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9978.532347821274</v>
      </c>
      <c r="AC14">
        <f t="shared" si="2"/>
        <v>9750.304311678774</v>
      </c>
      <c r="AE14">
        <f t="shared" si="3"/>
        <v>0</v>
      </c>
      <c r="AF14">
        <f t="shared" si="4"/>
        <v>0</v>
      </c>
      <c r="AG14">
        <f t="shared" si="4"/>
        <v>-20.59583557066502</v>
      </c>
      <c r="AH14">
        <f t="shared" si="5"/>
        <v>-3741.8528172261945</v>
      </c>
      <c r="AI14">
        <f t="shared" si="6"/>
        <v>-3762.4486527968593</v>
      </c>
      <c r="AJ14">
        <f t="shared" si="7"/>
        <v>228.22803614250006</v>
      </c>
      <c r="AK14">
        <f t="shared" si="22"/>
        <v>698.49726434748925</v>
      </c>
      <c r="AL14">
        <f t="shared" si="8"/>
        <v>-2835.7233523068699</v>
      </c>
      <c r="AN14">
        <f t="shared" si="9"/>
        <v>0</v>
      </c>
      <c r="AO14">
        <f t="shared" si="9"/>
        <v>0</v>
      </c>
      <c r="AP14">
        <f t="shared" si="9"/>
        <v>-5.9208105705150009</v>
      </c>
      <c r="AQ14">
        <f t="shared" si="9"/>
        <v>-1075.6932700074392</v>
      </c>
      <c r="AR14">
        <f t="shared" si="9"/>
        <v>-1081.6140805779542</v>
      </c>
      <c r="AS14">
        <f t="shared" si="9"/>
        <v>65.610106676374187</v>
      </c>
      <c r="AT14">
        <f t="shared" si="9"/>
        <v>200.80127227831079</v>
      </c>
      <c r="AU14">
        <f t="shared" si="9"/>
        <v>-815.20270162326915</v>
      </c>
      <c r="AW14">
        <v>11</v>
      </c>
      <c r="AX14">
        <f>IF(Z14&gt;0, (R14*SUMPRODUCT(K14:$K$98, X14:$X$98)-K14*$AZ$3)/Z14, 0)</f>
        <v>11835.286165284659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25</v>
      </c>
      <c r="R15">
        <f t="shared" si="0"/>
        <v>250000</v>
      </c>
      <c r="S15">
        <f t="shared" si="1"/>
        <v>11761.996151342615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9750.304311678774</v>
      </c>
      <c r="AC15">
        <f t="shared" si="2"/>
        <v>9389.4353469038615</v>
      </c>
      <c r="AE15">
        <f t="shared" si="3"/>
        <v>0</v>
      </c>
      <c r="AF15">
        <f t="shared" si="4"/>
        <v>0</v>
      </c>
      <c r="AG15">
        <f t="shared" si="4"/>
        <v>-19.957146784629902</v>
      </c>
      <c r="AH15">
        <f t="shared" si="5"/>
        <v>-4327.3043032846745</v>
      </c>
      <c r="AI15">
        <f t="shared" si="6"/>
        <v>-4347.2614500693044</v>
      </c>
      <c r="AJ15">
        <f t="shared" si="7"/>
        <v>360.86896477491246</v>
      </c>
      <c r="AK15">
        <f t="shared" si="22"/>
        <v>682.5213018175142</v>
      </c>
      <c r="AL15">
        <f t="shared" si="8"/>
        <v>-3303.8711834768778</v>
      </c>
      <c r="AN15">
        <f t="shared" si="9"/>
        <v>0</v>
      </c>
      <c r="AO15">
        <f t="shared" si="9"/>
        <v>0</v>
      </c>
      <c r="AP15">
        <f t="shared" si="9"/>
        <v>-5.1225025058696518</v>
      </c>
      <c r="AQ15">
        <f t="shared" si="9"/>
        <v>-1110.7112342485757</v>
      </c>
      <c r="AR15">
        <f t="shared" si="9"/>
        <v>-1115.8337367544455</v>
      </c>
      <c r="AS15">
        <f t="shared" si="9"/>
        <v>92.626075074706975</v>
      </c>
      <c r="AT15">
        <f t="shared" si="9"/>
        <v>175.18621858121838</v>
      </c>
      <c r="AU15">
        <f t="shared" si="9"/>
        <v>-848.02144309852008</v>
      </c>
      <c r="AW15">
        <v>12</v>
      </c>
      <c r="AX15">
        <f>IF(Z15&gt;0, (R15*SUMPRODUCT(K15:$K$98, X15:$X$98)-K15*$AZ$3)/Z15, 0)</f>
        <v>11761.996151342615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25</v>
      </c>
      <c r="R16">
        <f t="shared" si="0"/>
        <v>250000</v>
      </c>
      <c r="S16">
        <f t="shared" si="1"/>
        <v>11569.264989847921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9389.4353469038615</v>
      </c>
      <c r="AC16">
        <f t="shared" si="2"/>
        <v>8916.9600994700395</v>
      </c>
      <c r="AE16">
        <f t="shared" si="3"/>
        <v>0</v>
      </c>
      <c r="AF16">
        <f t="shared" si="4"/>
        <v>0</v>
      </c>
      <c r="AG16">
        <f t="shared" si="4"/>
        <v>-19.268640028763084</v>
      </c>
      <c r="AH16">
        <f t="shared" si="5"/>
        <v>-4889.3528802051833</v>
      </c>
      <c r="AI16">
        <f t="shared" si="6"/>
        <v>-4908.6215202339463</v>
      </c>
      <c r="AJ16">
        <f t="shared" si="7"/>
        <v>472.47524743382201</v>
      </c>
      <c r="AK16">
        <f t="shared" si="22"/>
        <v>657.26047428327036</v>
      </c>
      <c r="AL16">
        <f t="shared" si="8"/>
        <v>-3778.8857985168538</v>
      </c>
      <c r="AN16">
        <f t="shared" si="9"/>
        <v>0</v>
      </c>
      <c r="AO16">
        <f t="shared" si="9"/>
        <v>0</v>
      </c>
      <c r="AP16">
        <f t="shared" si="9"/>
        <v>-4.4158749734946499</v>
      </c>
      <c r="AQ16">
        <f t="shared" si="9"/>
        <v>-1120.5134865798848</v>
      </c>
      <c r="AR16">
        <f t="shared" si="9"/>
        <v>-1124.9293615533795</v>
      </c>
      <c r="AS16">
        <f t="shared" si="9"/>
        <v>108.27913218702852</v>
      </c>
      <c r="AT16">
        <f t="shared" si="9"/>
        <v>150.62713689820438</v>
      </c>
      <c r="AU16">
        <f t="shared" si="9"/>
        <v>-866.0230924681465</v>
      </c>
      <c r="AW16">
        <v>13</v>
      </c>
      <c r="AX16">
        <f>IF(Z16&gt;0, (R16*SUMPRODUCT(K16:$K$98, X16:$X$98)-K16*$AZ$3)/Z16, 0)</f>
        <v>11569.264989847921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25</v>
      </c>
      <c r="R17">
        <f t="shared" si="0"/>
        <v>250000</v>
      </c>
      <c r="S17">
        <f t="shared" si="1"/>
        <v>11286.318036192526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8916.9600994700395</v>
      </c>
      <c r="AC17">
        <f t="shared" si="2"/>
        <v>8366.3001725461836</v>
      </c>
      <c r="AE17">
        <f t="shared" si="3"/>
        <v>0</v>
      </c>
      <c r="AF17">
        <f t="shared" si="4"/>
        <v>0</v>
      </c>
      <c r="AG17">
        <f t="shared" si="4"/>
        <v>-18.531952018624359</v>
      </c>
      <c r="AH17">
        <f t="shared" si="5"/>
        <v>-5440.0160985109333</v>
      </c>
      <c r="AI17">
        <f t="shared" si="6"/>
        <v>-5458.5480505295573</v>
      </c>
      <c r="AJ17">
        <f t="shared" si="7"/>
        <v>550.65992692385589</v>
      </c>
      <c r="AK17">
        <f t="shared" si="22"/>
        <v>624.18720696290279</v>
      </c>
      <c r="AL17">
        <f t="shared" si="8"/>
        <v>-4283.7009166427988</v>
      </c>
      <c r="AN17">
        <f t="shared" si="9"/>
        <v>0</v>
      </c>
      <c r="AO17">
        <f t="shared" si="9"/>
        <v>0</v>
      </c>
      <c r="AP17">
        <f t="shared" si="9"/>
        <v>-3.7920045494578258</v>
      </c>
      <c r="AQ17">
        <f t="shared" si="9"/>
        <v>-1113.1350747048041</v>
      </c>
      <c r="AR17">
        <f t="shared" si="9"/>
        <v>-1116.9270792542618</v>
      </c>
      <c r="AS17">
        <f t="shared" si="9"/>
        <v>112.67593106224636</v>
      </c>
      <c r="AT17">
        <f t="shared" si="9"/>
        <v>127.72106932599317</v>
      </c>
      <c r="AU17">
        <f t="shared" si="9"/>
        <v>-876.53007886602234</v>
      </c>
      <c r="AW17">
        <v>14</v>
      </c>
      <c r="AX17">
        <f>IF(Z17&gt;0, (R17*SUMPRODUCT(K17:$K$98, X17:$X$98)-K17*$AZ$3)/Z17, 0)</f>
        <v>11286.318036192526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25</v>
      </c>
      <c r="R18">
        <f t="shared" si="0"/>
        <v>250000</v>
      </c>
      <c r="S18">
        <f t="shared" si="1"/>
        <v>10934.06392526403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8366.3001725461836</v>
      </c>
      <c r="AC18">
        <f t="shared" si="2"/>
        <v>7761.962918962834</v>
      </c>
      <c r="AE18">
        <f t="shared" si="3"/>
        <v>0</v>
      </c>
      <c r="AF18">
        <f t="shared" si="4"/>
        <v>0</v>
      </c>
      <c r="AG18">
        <f t="shared" si="4"/>
        <v>-17.747204909393748</v>
      </c>
      <c r="AH18">
        <f t="shared" si="5"/>
        <v>-5994.275890443686</v>
      </c>
      <c r="AI18">
        <f t="shared" si="6"/>
        <v>-6012.02309535308</v>
      </c>
      <c r="AJ18">
        <f t="shared" si="7"/>
        <v>604.33725358334959</v>
      </c>
      <c r="AK18">
        <f t="shared" si="22"/>
        <v>585.64101207823296</v>
      </c>
      <c r="AL18">
        <f t="shared" si="8"/>
        <v>-4822.0448296914974</v>
      </c>
      <c r="AN18">
        <f t="shared" si="9"/>
        <v>0</v>
      </c>
      <c r="AO18">
        <f t="shared" si="9"/>
        <v>0</v>
      </c>
      <c r="AP18">
        <f t="shared" si="9"/>
        <v>-3.2423479848358805</v>
      </c>
      <c r="AQ18">
        <f t="shared" si="9"/>
        <v>-1095.1317941701905</v>
      </c>
      <c r="AR18">
        <f t="shared" si="9"/>
        <v>-1098.3741421550264</v>
      </c>
      <c r="AS18">
        <f t="shared" si="9"/>
        <v>110.41015677235231</v>
      </c>
      <c r="AT18">
        <f t="shared" si="9"/>
        <v>106.99442334967495</v>
      </c>
      <c r="AU18">
        <f t="shared" si="9"/>
        <v>-880.96956203299919</v>
      </c>
      <c r="AW18">
        <v>15</v>
      </c>
      <c r="AX18">
        <f>IF(Z18&gt;0, (R18*SUMPRODUCT(K18:$K$98, X18:$X$98)-K18*$AZ$3)/Z18, 0)</f>
        <v>10934.06392526403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25</v>
      </c>
      <c r="R19">
        <f t="shared" si="0"/>
        <v>250000</v>
      </c>
      <c r="S19">
        <f t="shared" si="1"/>
        <v>10528.976354736797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7761.962918962834</v>
      </c>
      <c r="AC19">
        <f t="shared" si="2"/>
        <v>7121.1148936510854</v>
      </c>
      <c r="AE19">
        <f t="shared" si="3"/>
        <v>0</v>
      </c>
      <c r="AF19">
        <f t="shared" si="4"/>
        <v>0</v>
      </c>
      <c r="AG19">
        <f t="shared" si="4"/>
        <v>-16.908374218276748</v>
      </c>
      <c r="AH19">
        <f t="shared" si="5"/>
        <v>-6613.5864202306184</v>
      </c>
      <c r="AI19">
        <f t="shared" si="6"/>
        <v>-6630.4947944488949</v>
      </c>
      <c r="AJ19">
        <f t="shared" si="7"/>
        <v>640.84802531174864</v>
      </c>
      <c r="AK19">
        <f t="shared" si="22"/>
        <v>543.33740432739842</v>
      </c>
      <c r="AL19">
        <f t="shared" si="8"/>
        <v>-5446.3093648097474</v>
      </c>
      <c r="AN19">
        <f t="shared" si="9"/>
        <v>0</v>
      </c>
      <c r="AO19">
        <f t="shared" si="9"/>
        <v>0</v>
      </c>
      <c r="AP19">
        <f t="shared" si="9"/>
        <v>-2.7581221015492323</v>
      </c>
      <c r="AQ19">
        <f t="shared" si="9"/>
        <v>-1078.8192076105479</v>
      </c>
      <c r="AR19">
        <f t="shared" si="9"/>
        <v>-1081.577329712097</v>
      </c>
      <c r="AS19">
        <f t="shared" si="9"/>
        <v>104.53619487767985</v>
      </c>
      <c r="AT19">
        <f t="shared" si="9"/>
        <v>88.630100335366308</v>
      </c>
      <c r="AU19">
        <f t="shared" si="9"/>
        <v>-888.41103449905086</v>
      </c>
      <c r="AW19">
        <v>16</v>
      </c>
      <c r="AX19">
        <f>IF(Z19&gt;0, (R19*SUMPRODUCT(K19:$K$98, X19:$X$98)-K19*$AZ$3)/Z19, 0)</f>
        <v>10528.976354736797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25</v>
      </c>
      <c r="R20">
        <f t="shared" si="0"/>
        <v>250000</v>
      </c>
      <c r="S20">
        <f t="shared" si="1"/>
        <v>10061.973731144491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7121.1148936510854</v>
      </c>
      <c r="AC20">
        <f t="shared" si="2"/>
        <v>6447.9061939498606</v>
      </c>
      <c r="AE20">
        <f t="shared" si="3"/>
        <v>0</v>
      </c>
      <c r="AF20">
        <f t="shared" si="4"/>
        <v>0</v>
      </c>
      <c r="AG20">
        <f t="shared" si="4"/>
        <v>-16.020480589190647</v>
      </c>
      <c r="AH20">
        <f t="shared" si="5"/>
        <v>-7188.0988690333106</v>
      </c>
      <c r="AI20">
        <f t="shared" si="6"/>
        <v>-7204.1193496225014</v>
      </c>
      <c r="AJ20">
        <f t="shared" si="7"/>
        <v>673.20869970122476</v>
      </c>
      <c r="AK20">
        <f t="shared" si="22"/>
        <v>498.478042555576</v>
      </c>
      <c r="AL20">
        <f t="shared" si="8"/>
        <v>-6032.4326073657003</v>
      </c>
      <c r="AN20">
        <f t="shared" si="9"/>
        <v>0</v>
      </c>
      <c r="AO20">
        <f t="shared" si="9"/>
        <v>0</v>
      </c>
      <c r="AP20">
        <f t="shared" si="9"/>
        <v>-2.3332923368150573</v>
      </c>
      <c r="AQ20">
        <f t="shared" si="9"/>
        <v>-1046.9059223292452</v>
      </c>
      <c r="AR20">
        <f t="shared" si="9"/>
        <v>-1049.2392146660602</v>
      </c>
      <c r="AS20">
        <f t="shared" si="9"/>
        <v>98.049037377189762</v>
      </c>
      <c r="AT20">
        <f t="shared" si="9"/>
        <v>72.600505976722062</v>
      </c>
      <c r="AU20">
        <f t="shared" si="9"/>
        <v>-878.58967131214831</v>
      </c>
      <c r="AW20">
        <v>17</v>
      </c>
      <c r="AX20">
        <f>IF(Z20&gt;0, (R20*SUMPRODUCT(K20:$K$98, X20:$X$98)-K20*$AZ$3)/Z20, 0)</f>
        <v>10061.973731144491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25</v>
      </c>
      <c r="R21">
        <f t="shared" si="0"/>
        <v>250000</v>
      </c>
      <c r="S21">
        <f t="shared" si="1"/>
        <v>9544.492487290212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6447.9061939498606</v>
      </c>
      <c r="AC21">
        <f t="shared" si="2"/>
        <v>5763.1525108253682</v>
      </c>
      <c r="AE21">
        <f t="shared" si="3"/>
        <v>0</v>
      </c>
      <c r="AF21">
        <f t="shared" si="4"/>
        <v>0</v>
      </c>
      <c r="AG21">
        <f t="shared" si="4"/>
        <v>-15.09549229175828</v>
      </c>
      <c r="AH21">
        <f t="shared" si="5"/>
        <v>-7647.8349154046173</v>
      </c>
      <c r="AI21">
        <f t="shared" si="6"/>
        <v>-7662.9304076963754</v>
      </c>
      <c r="AJ21">
        <f t="shared" si="7"/>
        <v>684.75368312449245</v>
      </c>
      <c r="AK21">
        <f t="shared" si="22"/>
        <v>451.35343357649026</v>
      </c>
      <c r="AL21">
        <f t="shared" si="8"/>
        <v>-6526.8232909953931</v>
      </c>
      <c r="AN21">
        <f t="shared" si="9"/>
        <v>0</v>
      </c>
      <c r="AO21">
        <f t="shared" si="9"/>
        <v>0</v>
      </c>
      <c r="AP21">
        <f t="shared" si="9"/>
        <v>-1.963011630237832</v>
      </c>
      <c r="AQ21">
        <f t="shared" si="9"/>
        <v>-994.5213176833455</v>
      </c>
      <c r="AR21">
        <f t="shared" si="9"/>
        <v>-996.48432931358332</v>
      </c>
      <c r="AS21">
        <f t="shared" si="9"/>
        <v>89.045088284762627</v>
      </c>
      <c r="AT21">
        <f t="shared" si="9"/>
        <v>58.693815500284622</v>
      </c>
      <c r="AU21">
        <f t="shared" si="9"/>
        <v>-848.74542552853609</v>
      </c>
      <c r="AW21">
        <v>18</v>
      </c>
      <c r="AX21">
        <f>IF(Z21&gt;0, (R21*SUMPRODUCT(K21:$K$98, X21:$X$98)-K21*$AZ$3)/Z21, 0)</f>
        <v>9544.492487290212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25</v>
      </c>
      <c r="R22">
        <f t="shared" si="0"/>
        <v>250000</v>
      </c>
      <c r="S22">
        <f t="shared" si="1"/>
        <v>9004.6274910608627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5763.1525108253682</v>
      </c>
      <c r="AC22">
        <f t="shared" si="2"/>
        <v>5091.981406717694</v>
      </c>
      <c r="AE22">
        <f t="shared" si="3"/>
        <v>0</v>
      </c>
      <c r="AF22">
        <f t="shared" si="4"/>
        <v>0</v>
      </c>
      <c r="AG22">
        <f t="shared" si="4"/>
        <v>-14.137123972570331</v>
      </c>
      <c r="AH22">
        <f t="shared" si="5"/>
        <v>-8074.1339627036659</v>
      </c>
      <c r="AI22">
        <f t="shared" si="6"/>
        <v>-8088.2710866762363</v>
      </c>
      <c r="AJ22">
        <f t="shared" si="7"/>
        <v>671.17110410767418</v>
      </c>
      <c r="AK22">
        <f t="shared" si="22"/>
        <v>403.42067575777583</v>
      </c>
      <c r="AL22">
        <f t="shared" si="8"/>
        <v>-7013.6793068107863</v>
      </c>
      <c r="AN22">
        <f t="shared" si="9"/>
        <v>0</v>
      </c>
      <c r="AO22">
        <f t="shared" si="9"/>
        <v>0</v>
      </c>
      <c r="AP22">
        <f t="shared" si="9"/>
        <v>-1.6414158989547376</v>
      </c>
      <c r="AQ22">
        <f t="shared" si="9"/>
        <v>-937.46167059060099</v>
      </c>
      <c r="AR22">
        <f t="shared" si="9"/>
        <v>-939.10308648955572</v>
      </c>
      <c r="AS22">
        <f t="shared" si="9"/>
        <v>77.927513639893647</v>
      </c>
      <c r="AT22">
        <f t="shared" si="9"/>
        <v>46.839874393170746</v>
      </c>
      <c r="AU22">
        <f t="shared" si="9"/>
        <v>-814.3356984564914</v>
      </c>
      <c r="AW22">
        <v>19</v>
      </c>
      <c r="AX22">
        <f>IF(Z22&gt;0, (R22*SUMPRODUCT(K22:$K$98, X22:$X$98)-K22*$AZ$3)/Z22, 0)</f>
        <v>9004.6274910608627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25</v>
      </c>
      <c r="R23">
        <f t="shared" si="0"/>
        <v>250000</v>
      </c>
      <c r="S23">
        <f t="shared" si="1"/>
        <v>8445.1695815642779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5091.981406717694</v>
      </c>
      <c r="AC23">
        <f t="shared" si="2"/>
        <v>4443.2252839625144</v>
      </c>
      <c r="AE23">
        <f t="shared" si="3"/>
        <v>0</v>
      </c>
      <c r="AF23">
        <f t="shared" si="4"/>
        <v>0</v>
      </c>
      <c r="AG23">
        <f t="shared" si="4"/>
        <v>-13.153155898911823</v>
      </c>
      <c r="AH23">
        <f t="shared" si="5"/>
        <v>-8425.9683393280466</v>
      </c>
      <c r="AI23">
        <f t="shared" si="6"/>
        <v>-8439.1214952269584</v>
      </c>
      <c r="AJ23">
        <f t="shared" si="7"/>
        <v>648.7561227551796</v>
      </c>
      <c r="AK23">
        <f t="shared" si="22"/>
        <v>356.43869847023859</v>
      </c>
      <c r="AL23">
        <f t="shared" si="8"/>
        <v>-7433.9266740015401</v>
      </c>
      <c r="AN23">
        <f t="shared" si="9"/>
        <v>0</v>
      </c>
      <c r="AO23">
        <f t="shared" si="9"/>
        <v>0</v>
      </c>
      <c r="AP23">
        <f t="shared" si="9"/>
        <v>-1.3635451226421618</v>
      </c>
      <c r="AQ23">
        <f t="shared" si="9"/>
        <v>-873.49288041043815</v>
      </c>
      <c r="AR23">
        <f t="shared" si="9"/>
        <v>-874.85642553308026</v>
      </c>
      <c r="AS23">
        <f t="shared" si="9"/>
        <v>67.254448572319404</v>
      </c>
      <c r="AT23">
        <f t="shared" si="9"/>
        <v>36.950846819980526</v>
      </c>
      <c r="AU23">
        <f t="shared" si="9"/>
        <v>-770.65113014078031</v>
      </c>
      <c r="AW23">
        <v>20</v>
      </c>
      <c r="AX23">
        <f>IF(Z23&gt;0, (R23*SUMPRODUCT(K23:$K$98, X23:$X$98)-K23*$AZ$3)/Z23, 0)</f>
        <v>8445.1695815642779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25</v>
      </c>
      <c r="R24">
        <f t="shared" si="0"/>
        <v>250000</v>
      </c>
      <c r="S24">
        <f t="shared" si="1"/>
        <v>7876.7368707520036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4443.2252839625144</v>
      </c>
      <c r="AC24">
        <f t="shared" si="2"/>
        <v>3827.5052141194174</v>
      </c>
      <c r="AE24">
        <f t="shared" si="3"/>
        <v>0</v>
      </c>
      <c r="AF24">
        <f t="shared" si="4"/>
        <v>0</v>
      </c>
      <c r="AG24">
        <f t="shared" si="4"/>
        <v>-12.148130872353235</v>
      </c>
      <c r="AH24">
        <f t="shared" si="5"/>
        <v>-8734.9346756946852</v>
      </c>
      <c r="AI24">
        <f t="shared" si="6"/>
        <v>-8747.0828065670376</v>
      </c>
      <c r="AJ24">
        <f t="shared" si="7"/>
        <v>615.72006984309701</v>
      </c>
      <c r="AK24">
        <f t="shared" si="22"/>
        <v>311.02576987737604</v>
      </c>
      <c r="AL24">
        <f t="shared" si="8"/>
        <v>-7820.3369668465648</v>
      </c>
      <c r="AN24">
        <f t="shared" si="9"/>
        <v>0</v>
      </c>
      <c r="AO24">
        <f t="shared" si="9"/>
        <v>0</v>
      </c>
      <c r="AP24">
        <f t="shared" si="9"/>
        <v>-1.1244262761729464</v>
      </c>
      <c r="AQ24">
        <f t="shared" si="9"/>
        <v>-808.50216162535651</v>
      </c>
      <c r="AR24">
        <f t="shared" si="9"/>
        <v>-809.62658790152943</v>
      </c>
      <c r="AS24">
        <f t="shared" si="9"/>
        <v>56.990810567758338</v>
      </c>
      <c r="AT24">
        <f t="shared" si="9"/>
        <v>28.788424482069793</v>
      </c>
      <c r="AU24">
        <f t="shared" si="9"/>
        <v>-723.84735285170132</v>
      </c>
      <c r="AW24">
        <v>21</v>
      </c>
      <c r="AX24">
        <f>IF(Z24&gt;0, (R24*SUMPRODUCT(K24:$K$98, X24:$X$98)-K24*$AZ$3)/Z24, 0)</f>
        <v>7876.7368707520036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25</v>
      </c>
      <c r="R25">
        <f t="shared" si="0"/>
        <v>250000</v>
      </c>
      <c r="S25">
        <f t="shared" si="1"/>
        <v>7301.7956747191965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3827.5052141194174</v>
      </c>
      <c r="AC25">
        <f t="shared" si="2"/>
        <v>3249.1573476434723</v>
      </c>
      <c r="AE25">
        <f t="shared" si="3"/>
        <v>0</v>
      </c>
      <c r="AF25">
        <f t="shared" si="4"/>
        <v>0</v>
      </c>
      <c r="AG25">
        <f t="shared" si="4"/>
        <v>-11.124514750847313</v>
      </c>
      <c r="AH25">
        <f t="shared" si="5"/>
        <v>-9021.3481278239069</v>
      </c>
      <c r="AI25">
        <f t="shared" si="6"/>
        <v>-9032.472642574754</v>
      </c>
      <c r="AJ25">
        <f t="shared" si="7"/>
        <v>578.34786647594501</v>
      </c>
      <c r="AK25">
        <f t="shared" si="22"/>
        <v>267.92536498835926</v>
      </c>
      <c r="AL25">
        <f t="shared" si="8"/>
        <v>-8186.1994111104486</v>
      </c>
      <c r="AN25">
        <f t="shared" si="9"/>
        <v>0</v>
      </c>
      <c r="AO25">
        <f t="shared" si="9"/>
        <v>0</v>
      </c>
      <c r="AP25">
        <f t="shared" si="9"/>
        <v>-0.91935782630161056</v>
      </c>
      <c r="AQ25">
        <f t="shared" si="9"/>
        <v>-745.54685672690391</v>
      </c>
      <c r="AR25">
        <f t="shared" si="9"/>
        <v>-746.46621455320553</v>
      </c>
      <c r="AS25">
        <f t="shared" si="9"/>
        <v>47.796119586159982</v>
      </c>
      <c r="AT25">
        <f t="shared" si="9"/>
        <v>22.142024769934562</v>
      </c>
      <c r="AU25">
        <f t="shared" si="9"/>
        <v>-676.52807019711088</v>
      </c>
      <c r="AW25">
        <v>22</v>
      </c>
      <c r="AX25">
        <f>IF(Z25&gt;0, (R25*SUMPRODUCT(K25:$K$98, X25:$X$98)-K25*$AZ$3)/Z25, 0)</f>
        <v>7301.7956747191965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25</v>
      </c>
      <c r="R26">
        <f t="shared" si="0"/>
        <v>250000</v>
      </c>
      <c r="S26">
        <f t="shared" si="1"/>
        <v>6709.8591621127534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3249.1573476434723</v>
      </c>
      <c r="AC26">
        <f t="shared" si="2"/>
        <v>2709.1053972999707</v>
      </c>
      <c r="AE26">
        <f t="shared" si="3"/>
        <v>0</v>
      </c>
      <c r="AF26">
        <f t="shared" si="4"/>
        <v>0</v>
      </c>
      <c r="AG26">
        <f t="shared" si="4"/>
        <v>-10.09374910801759</v>
      </c>
      <c r="AH26">
        <f t="shared" si="5"/>
        <v>-9195.204953212482</v>
      </c>
      <c r="AI26">
        <f t="shared" si="6"/>
        <v>-9205.2987023204987</v>
      </c>
      <c r="AJ26">
        <f t="shared" si="7"/>
        <v>540.05195034350163</v>
      </c>
      <c r="AK26">
        <f t="shared" si="22"/>
        <v>227.44101433504309</v>
      </c>
      <c r="AL26">
        <f t="shared" si="8"/>
        <v>-8437.8057376419529</v>
      </c>
      <c r="AN26">
        <f t="shared" si="9"/>
        <v>0</v>
      </c>
      <c r="AO26">
        <f t="shared" si="9"/>
        <v>0</v>
      </c>
      <c r="AP26">
        <f t="shared" si="9"/>
        <v>-0.74479711242445645</v>
      </c>
      <c r="AQ26">
        <f t="shared" si="9"/>
        <v>-678.4953761000279</v>
      </c>
      <c r="AR26">
        <f t="shared" si="9"/>
        <v>-679.24017321245219</v>
      </c>
      <c r="AS26">
        <f t="shared" si="9"/>
        <v>39.849329408786311</v>
      </c>
      <c r="AT26">
        <f t="shared" si="9"/>
        <v>16.782407499020856</v>
      </c>
      <c r="AU26">
        <f t="shared" si="9"/>
        <v>-622.60843630464501</v>
      </c>
      <c r="AW26">
        <v>23</v>
      </c>
      <c r="AX26">
        <f>IF(Z26&gt;0, (R26*SUMPRODUCT(K26:$K$98, X26:$X$98)-K26*$AZ$3)/Z26, 0)</f>
        <v>6709.8591621127534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25</v>
      </c>
      <c r="R27">
        <f t="shared" si="0"/>
        <v>250000</v>
      </c>
      <c r="S27">
        <f t="shared" si="1"/>
        <v>6103.8063179504679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2709.1053972999707</v>
      </c>
      <c r="AC27">
        <f t="shared" si="2"/>
        <v>2214.0876161851229</v>
      </c>
      <c r="AE27">
        <f t="shared" si="3"/>
        <v>0</v>
      </c>
      <c r="AF27">
        <f t="shared" si="4"/>
        <v>0</v>
      </c>
      <c r="AG27">
        <f t="shared" si="4"/>
        <v>-9.0684709706211972</v>
      </c>
      <c r="AH27">
        <f t="shared" si="5"/>
        <v>-9243.4064631621859</v>
      </c>
      <c r="AI27">
        <f t="shared" si="6"/>
        <v>-9252.4749341328079</v>
      </c>
      <c r="AJ27">
        <f t="shared" si="7"/>
        <v>495.01778111484782</v>
      </c>
      <c r="AK27">
        <f t="shared" si="22"/>
        <v>189.63737781099798</v>
      </c>
      <c r="AL27">
        <f t="shared" si="8"/>
        <v>-8567.8197752069627</v>
      </c>
      <c r="AN27">
        <f t="shared" si="9"/>
        <v>0</v>
      </c>
      <c r="AO27">
        <f t="shared" si="9"/>
        <v>0</v>
      </c>
      <c r="AP27">
        <f t="shared" si="9"/>
        <v>-0.59744994160887166</v>
      </c>
      <c r="AQ27">
        <f t="shared" si="9"/>
        <v>-608.97505980603262</v>
      </c>
      <c r="AR27">
        <f t="shared" si="9"/>
        <v>-609.57250974764156</v>
      </c>
      <c r="AS27">
        <f t="shared" si="9"/>
        <v>32.612812609815307</v>
      </c>
      <c r="AT27">
        <f t="shared" si="9"/>
        <v>12.493709321790904</v>
      </c>
      <c r="AU27">
        <f t="shared" si="9"/>
        <v>-564.46598781603541</v>
      </c>
      <c r="AW27">
        <v>24</v>
      </c>
      <c r="AX27">
        <f>IF(Z27&gt;0, (R27*SUMPRODUCT(K27:$K$98, X27:$X$98)-K27*$AZ$3)/Z27, 0)</f>
        <v>6103.8063179504679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25</v>
      </c>
      <c r="R28">
        <f t="shared" si="0"/>
        <v>250000</v>
      </c>
      <c r="S28">
        <f t="shared" si="1"/>
        <v>5489.3174690699734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2214.0876161851229</v>
      </c>
      <c r="AC28">
        <f t="shared" si="2"/>
        <v>1768.9318376158587</v>
      </c>
      <c r="AE28">
        <f t="shared" si="3"/>
        <v>0</v>
      </c>
      <c r="AF28">
        <f t="shared" si="4"/>
        <v>0</v>
      </c>
      <c r="AG28">
        <f t="shared" si="4"/>
        <v>-8.0562467355142768</v>
      </c>
      <c r="AH28">
        <f t="shared" si="5"/>
        <v>-9215.3952540070713</v>
      </c>
      <c r="AI28">
        <f t="shared" si="6"/>
        <v>-9223.4515007425853</v>
      </c>
      <c r="AJ28">
        <f t="shared" si="7"/>
        <v>445.15577856926416</v>
      </c>
      <c r="AK28">
        <f t="shared" si="22"/>
        <v>154.98613313295863</v>
      </c>
      <c r="AL28">
        <f t="shared" si="8"/>
        <v>-8623.309589040362</v>
      </c>
      <c r="AN28">
        <f t="shared" si="9"/>
        <v>0</v>
      </c>
      <c r="AO28">
        <f t="shared" si="9"/>
        <v>0</v>
      </c>
      <c r="AP28">
        <f t="shared" si="9"/>
        <v>-0.47389507138374903</v>
      </c>
      <c r="AQ28">
        <f t="shared" si="9"/>
        <v>-542.08002002664136</v>
      </c>
      <c r="AR28">
        <f t="shared" si="9"/>
        <v>-542.55391509802507</v>
      </c>
      <c r="AS28">
        <f t="shared" si="9"/>
        <v>26.185534826286972</v>
      </c>
      <c r="AT28">
        <f t="shared" si="9"/>
        <v>9.1167968206284211</v>
      </c>
      <c r="AU28">
        <f t="shared" si="9"/>
        <v>-507.25158345110964</v>
      </c>
      <c r="AW28">
        <v>25</v>
      </c>
      <c r="AX28">
        <f>IF(Z28&gt;0, (R28*SUMPRODUCT(K28:$K$98, X28:$X$98)-K28*$AZ$3)/Z28, 0)</f>
        <v>5489.3174690699734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25</v>
      </c>
      <c r="R29">
        <f t="shared" si="0"/>
        <v>250000</v>
      </c>
      <c r="S29">
        <f t="shared" si="1"/>
        <v>4858.3594531311692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1768.9318376158587</v>
      </c>
      <c r="AC29">
        <f t="shared" si="2"/>
        <v>1373.1190329791893</v>
      </c>
      <c r="AE29">
        <f t="shared" si="3"/>
        <v>0</v>
      </c>
      <c r="AF29">
        <f t="shared" si="4"/>
        <v>0</v>
      </c>
      <c r="AG29">
        <f t="shared" si="4"/>
        <v>-7.0657546350045504</v>
      </c>
      <c r="AH29">
        <f t="shared" si="5"/>
        <v>-9099.2963315458401</v>
      </c>
      <c r="AI29">
        <f t="shared" si="6"/>
        <v>-9106.3620861808449</v>
      </c>
      <c r="AJ29">
        <f t="shared" si="7"/>
        <v>395.8128046366694</v>
      </c>
      <c r="AK29">
        <f t="shared" si="22"/>
        <v>123.82522863311013</v>
      </c>
      <c r="AL29">
        <f t="shared" si="8"/>
        <v>-8586.7240529110659</v>
      </c>
      <c r="AN29">
        <f t="shared" si="9"/>
        <v>0</v>
      </c>
      <c r="AO29">
        <f t="shared" si="9"/>
        <v>0</v>
      </c>
      <c r="AP29">
        <f t="shared" si="9"/>
        <v>-0.37109915260524973</v>
      </c>
      <c r="AQ29">
        <f t="shared" si="9"/>
        <v>-477.90240850028391</v>
      </c>
      <c r="AR29">
        <f t="shared" si="9"/>
        <v>-478.27350765288918</v>
      </c>
      <c r="AS29">
        <f t="shared" si="9"/>
        <v>20.788408878973293</v>
      </c>
      <c r="AT29">
        <f t="shared" si="9"/>
        <v>6.5034012346324399</v>
      </c>
      <c r="AU29">
        <f t="shared" si="9"/>
        <v>-450.98169753928346</v>
      </c>
      <c r="AW29">
        <v>26</v>
      </c>
      <c r="AX29">
        <f>IF(Z29&gt;0, (R29*SUMPRODUCT(K29:$K$98, X29:$X$98)-K29*$AZ$3)/Z29, 0)</f>
        <v>4858.3594531311692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25</v>
      </c>
      <c r="R30">
        <f t="shared" si="0"/>
        <v>250000</v>
      </c>
      <c r="S30">
        <f t="shared" si="1"/>
        <v>4200.402317169528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1373.1190329791893</v>
      </c>
      <c r="AC30">
        <f t="shared" si="2"/>
        <v>1025.8123525056669</v>
      </c>
      <c r="AE30">
        <f t="shared" si="3"/>
        <v>0</v>
      </c>
      <c r="AF30">
        <f t="shared" si="4"/>
        <v>0</v>
      </c>
      <c r="AG30">
        <f t="shared" si="4"/>
        <v>-6.1054410687790863</v>
      </c>
      <c r="AH30">
        <f t="shared" si="5"/>
        <v>-8896.5601987541904</v>
      </c>
      <c r="AI30">
        <f t="shared" si="6"/>
        <v>-8902.6656398229698</v>
      </c>
      <c r="AJ30">
        <f t="shared" si="7"/>
        <v>347.30668047352242</v>
      </c>
      <c r="AK30">
        <f t="shared" si="22"/>
        <v>96.118332308543259</v>
      </c>
      <c r="AL30">
        <f t="shared" si="8"/>
        <v>-8459.2406270409047</v>
      </c>
      <c r="AN30">
        <f t="shared" si="9"/>
        <v>0</v>
      </c>
      <c r="AO30">
        <f t="shared" si="9"/>
        <v>0</v>
      </c>
      <c r="AP30">
        <f t="shared" si="9"/>
        <v>-0.28630598822186804</v>
      </c>
      <c r="AQ30">
        <f t="shared" si="9"/>
        <v>-417.1915559884377</v>
      </c>
      <c r="AR30">
        <f t="shared" si="9"/>
        <v>-417.4778619766596</v>
      </c>
      <c r="AS30">
        <f t="shared" si="9"/>
        <v>16.286453550015633</v>
      </c>
      <c r="AT30">
        <f t="shared" si="9"/>
        <v>4.5073326902717037</v>
      </c>
      <c r="AU30">
        <f t="shared" si="9"/>
        <v>-396.68407573637228</v>
      </c>
      <c r="AW30">
        <v>27</v>
      </c>
      <c r="AX30">
        <f>IF(Z30&gt;0, (R30*SUMPRODUCT(K30:$K$98, X30:$X$98)-K30*$AZ$3)/Z30, 0)</f>
        <v>4200.402317169528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25</v>
      </c>
      <c r="R31">
        <f t="shared" si="0"/>
        <v>250000</v>
      </c>
      <c r="S31">
        <f t="shared" si="1"/>
        <v>3497.2009618790748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1025.8123525056669</v>
      </c>
      <c r="AC31">
        <f t="shared" si="2"/>
        <v>725.22412511255084</v>
      </c>
      <c r="AE31">
        <f t="shared" si="3"/>
        <v>0</v>
      </c>
      <c r="AF31">
        <f t="shared" si="4"/>
        <v>0</v>
      </c>
      <c r="AG31">
        <f t="shared" si="4"/>
        <v>-5.1843183521464118</v>
      </c>
      <c r="AH31">
        <f t="shared" si="5"/>
        <v>-8600.6830594488365</v>
      </c>
      <c r="AI31">
        <f t="shared" si="6"/>
        <v>-8605.8673778009834</v>
      </c>
      <c r="AJ31">
        <f t="shared" si="7"/>
        <v>300.58822739311609</v>
      </c>
      <c r="AK31">
        <f t="shared" si="22"/>
        <v>71.806864675396696</v>
      </c>
      <c r="AL31">
        <f t="shared" si="8"/>
        <v>-8233.4722857324705</v>
      </c>
      <c r="AN31">
        <f t="shared" si="9"/>
        <v>0</v>
      </c>
      <c r="AO31">
        <f t="shared" si="9"/>
        <v>0</v>
      </c>
      <c r="AP31">
        <f t="shared" si="9"/>
        <v>-0.21706361300563642</v>
      </c>
      <c r="AQ31">
        <f t="shared" si="9"/>
        <v>-360.10430154764765</v>
      </c>
      <c r="AR31">
        <f t="shared" si="9"/>
        <v>-360.32136516065333</v>
      </c>
      <c r="AS31">
        <f t="shared" si="9"/>
        <v>12.585408964689856</v>
      </c>
      <c r="AT31">
        <f t="shared" si="9"/>
        <v>3.0065008408666154</v>
      </c>
      <c r="AU31">
        <f t="shared" si="9"/>
        <v>-344.72945535509683</v>
      </c>
      <c r="AW31">
        <v>28</v>
      </c>
      <c r="AX31">
        <f>IF(Z31&gt;0, (R31*SUMPRODUCT(K31:$K$98, X31:$X$98)-K31*$AZ$3)/Z31, 0)</f>
        <v>3497.2009618790748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25</v>
      </c>
      <c r="R32">
        <f t="shared" si="0"/>
        <v>250000</v>
      </c>
      <c r="S32">
        <f t="shared" si="1"/>
        <v>2720.011397438238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725.22412511255084</v>
      </c>
      <c r="AC32">
        <f t="shared" si="2"/>
        <v>469.22993838215535</v>
      </c>
      <c r="AE32">
        <f t="shared" si="3"/>
        <v>0</v>
      </c>
      <c r="AF32">
        <f t="shared" si="4"/>
        <v>0</v>
      </c>
      <c r="AG32">
        <f t="shared" si="4"/>
        <v>-4.3127570974894223</v>
      </c>
      <c r="AH32">
        <f t="shared" si="5"/>
        <v>-8197.1807113552495</v>
      </c>
      <c r="AI32">
        <f t="shared" si="6"/>
        <v>-8201.4934684527398</v>
      </c>
      <c r="AJ32">
        <f t="shared" si="7"/>
        <v>255.99418673039548</v>
      </c>
      <c r="AK32">
        <f t="shared" si="22"/>
        <v>50.765688757878564</v>
      </c>
      <c r="AL32">
        <f t="shared" si="8"/>
        <v>-7894.733592964466</v>
      </c>
      <c r="AN32">
        <f t="shared" si="9"/>
        <v>0</v>
      </c>
      <c r="AO32">
        <f t="shared" si="9"/>
        <v>0</v>
      </c>
      <c r="AP32">
        <f t="shared" si="9"/>
        <v>-0.16122498348608044</v>
      </c>
      <c r="AQ32">
        <f t="shared" si="9"/>
        <v>-306.43745867116007</v>
      </c>
      <c r="AR32">
        <f t="shared" si="9"/>
        <v>-306.59868365464621</v>
      </c>
      <c r="AS32">
        <f t="shared" si="9"/>
        <v>9.5699010157948798</v>
      </c>
      <c r="AT32">
        <f t="shared" si="9"/>
        <v>1.8977876904806474</v>
      </c>
      <c r="AU32">
        <f t="shared" si="9"/>
        <v>-295.1309949483707</v>
      </c>
      <c r="AW32">
        <v>29</v>
      </c>
      <c r="AX32">
        <f>IF(Z32&gt;0, (R32*SUMPRODUCT(K32:$K$98, X32:$X$98)-K32*$AZ$3)/Z32, 0)</f>
        <v>2720.011397438238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25</v>
      </c>
      <c r="R33">
        <f t="shared" si="0"/>
        <v>250000</v>
      </c>
      <c r="S33">
        <f t="shared" si="1"/>
        <v>1827.2320626929029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469.22993838215535</v>
      </c>
      <c r="AC33">
        <f t="shared" si="2"/>
        <v>255.74793936925573</v>
      </c>
      <c r="AE33">
        <f t="shared" si="3"/>
        <v>0</v>
      </c>
      <c r="AF33">
        <f t="shared" si="4"/>
        <v>0</v>
      </c>
      <c r="AG33">
        <f t="shared" si="4"/>
        <v>-3.4991168416827207</v>
      </c>
      <c r="AH33">
        <f t="shared" si="5"/>
        <v>-7705.1268483180756</v>
      </c>
      <c r="AI33">
        <f t="shared" si="6"/>
        <v>-7708.6259651597584</v>
      </c>
      <c r="AJ33">
        <f t="shared" si="7"/>
        <v>213.48199901289962</v>
      </c>
      <c r="AK33">
        <f t="shared" si="22"/>
        <v>32.846095686750878</v>
      </c>
      <c r="AL33">
        <f t="shared" si="8"/>
        <v>-7462.2978704601073</v>
      </c>
      <c r="AN33">
        <f t="shared" si="9"/>
        <v>0</v>
      </c>
      <c r="AO33">
        <f t="shared" si="9"/>
        <v>0</v>
      </c>
      <c r="AP33">
        <f t="shared" si="9"/>
        <v>-0.1167932555886199</v>
      </c>
      <c r="AQ33">
        <f t="shared" si="9"/>
        <v>-257.1811374282621</v>
      </c>
      <c r="AR33">
        <f t="shared" si="9"/>
        <v>-257.29793068385072</v>
      </c>
      <c r="AS33">
        <f t="shared" si="9"/>
        <v>7.1255859127849854</v>
      </c>
      <c r="AT33">
        <f t="shared" si="9"/>
        <v>1.0963344815848264</v>
      </c>
      <c r="AU33">
        <f t="shared" si="9"/>
        <v>-249.07601028948091</v>
      </c>
      <c r="AW33">
        <v>30</v>
      </c>
      <c r="AX33">
        <f>IF(Z33&gt;0, (R33*SUMPRODUCT(K33:$K$98, X33:$X$98)-K33*$AZ$3)/Z33, 0)</f>
        <v>1827.2320626929029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25</v>
      </c>
      <c r="R34">
        <f t="shared" si="0"/>
        <v>250000</v>
      </c>
      <c r="S34">
        <f t="shared" si="1"/>
        <v>739.84619391313527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255.74793936925573</v>
      </c>
      <c r="AC34">
        <f t="shared" si="2"/>
        <v>81.562748064441053</v>
      </c>
      <c r="AE34">
        <f t="shared" si="3"/>
        <v>0</v>
      </c>
      <c r="AF34">
        <f t="shared" si="4"/>
        <v>0</v>
      </c>
      <c r="AG34">
        <f t="shared" si="4"/>
        <v>-2.7560710839453635</v>
      </c>
      <c r="AH34">
        <f t="shared" si="5"/>
        <v>-7080.5458932053016</v>
      </c>
      <c r="AI34">
        <f t="shared" si="6"/>
        <v>-7083.3019642892468</v>
      </c>
      <c r="AJ34">
        <f t="shared" si="7"/>
        <v>174.18519130481468</v>
      </c>
      <c r="AK34">
        <f t="shared" si="22"/>
        <v>17.902355755847903</v>
      </c>
      <c r="AL34">
        <f t="shared" si="8"/>
        <v>-6891.2144172285844</v>
      </c>
      <c r="AN34">
        <f t="shared" si="9"/>
        <v>0</v>
      </c>
      <c r="AO34">
        <f t="shared" si="9"/>
        <v>0</v>
      </c>
      <c r="AP34">
        <f t="shared" si="9"/>
        <v>-8.2135652542470947E-2</v>
      </c>
      <c r="AQ34">
        <f t="shared" si="9"/>
        <v>-211.01243022469853</v>
      </c>
      <c r="AR34">
        <f t="shared" si="9"/>
        <v>-211.094565877241</v>
      </c>
      <c r="AS34">
        <f t="shared" si="9"/>
        <v>5.1910179074828644</v>
      </c>
      <c r="AT34">
        <f t="shared" si="9"/>
        <v>0.53352095329453342</v>
      </c>
      <c r="AU34">
        <f t="shared" ref="AU34:AU79" si="23">AL34*$K34</f>
        <v>-205.37002701646361</v>
      </c>
      <c r="AW34">
        <v>31</v>
      </c>
      <c r="AX34">
        <f>IF(Z34&gt;0, (R34*SUMPRODUCT(K34:$K$98, X34:$X$98)-K34*$AZ$3)/Z34, 0)</f>
        <v>739.84619391313527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25</v>
      </c>
      <c r="R35">
        <f t="shared" si="0"/>
        <v>250000</v>
      </c>
      <c r="S35">
        <f t="shared" si="1"/>
        <v>-660.1961741254969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81.562748064441053</v>
      </c>
      <c r="AC35">
        <f t="shared" si="2"/>
        <v>-55.346158835751226</v>
      </c>
      <c r="AE35">
        <f t="shared" si="3"/>
        <v>0</v>
      </c>
      <c r="AF35">
        <f t="shared" ref="AF35:AG66" si="24">-$Z35*P35</f>
        <v>0</v>
      </c>
      <c r="AG35">
        <f t="shared" si="24"/>
        <v>-2.0958224617502275</v>
      </c>
      <c r="AH35">
        <f t="shared" si="5"/>
        <v>-6326.8791135568263</v>
      </c>
      <c r="AI35">
        <f t="shared" ref="AI35:AI66" si="25">SUM(AE35:AH35)</f>
        <v>-6328.974936018576</v>
      </c>
      <c r="AJ35">
        <f t="shared" si="7"/>
        <v>136.90890690019228</v>
      </c>
      <c r="AK35">
        <f t="shared" si="22"/>
        <v>5.7093923645108742</v>
      </c>
      <c r="AL35">
        <f t="shared" si="8"/>
        <v>-6186.3566367538733</v>
      </c>
      <c r="AN35">
        <f t="shared" ref="AN35:AT66" si="26">AE35*$K35</f>
        <v>0</v>
      </c>
      <c r="AO35">
        <f t="shared" si="26"/>
        <v>0</v>
      </c>
      <c r="AP35">
        <f t="shared" si="26"/>
        <v>-5.5767062016994912E-2</v>
      </c>
      <c r="AQ35">
        <f t="shared" si="26"/>
        <v>-168.34987998224943</v>
      </c>
      <c r="AR35">
        <f t="shared" si="26"/>
        <v>-168.4056470442664</v>
      </c>
      <c r="AS35">
        <f t="shared" si="26"/>
        <v>3.6429648222235333</v>
      </c>
      <c r="AT35">
        <f t="shared" si="26"/>
        <v>0.15191937479529716</v>
      </c>
      <c r="AU35">
        <f t="shared" si="23"/>
        <v>-164.6107628472476</v>
      </c>
      <c r="AW35">
        <v>32</v>
      </c>
      <c r="AX35">
        <f>IF(Z35&gt;0, (R35*SUMPRODUCT(K35:$K$98, X35:$X$98)-K35*$AZ$3)/Z35, 0)</f>
        <v>-660.1961741254969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25</v>
      </c>
      <c r="R36">
        <f t="shared" si="0"/>
        <v>250000</v>
      </c>
      <c r="S36">
        <f t="shared" si="1"/>
        <v>-2577.6418818621328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-55.346158835751226</v>
      </c>
      <c r="AC36">
        <f t="shared" si="2"/>
        <v>-157.53217870683454</v>
      </c>
      <c r="AE36">
        <f t="shared" si="3"/>
        <v>0</v>
      </c>
      <c r="AF36">
        <f t="shared" si="24"/>
        <v>0</v>
      </c>
      <c r="AG36">
        <f t="shared" si="24"/>
        <v>-1.5278710729303346</v>
      </c>
      <c r="AH36">
        <f t="shared" si="5"/>
        <v>-5469.9316420239038</v>
      </c>
      <c r="AI36">
        <f t="shared" si="25"/>
        <v>-5471.4595130968337</v>
      </c>
      <c r="AJ36">
        <f t="shared" si="7"/>
        <v>102.18601987108332</v>
      </c>
      <c r="AK36">
        <f t="shared" si="22"/>
        <v>-3.8742311185025859</v>
      </c>
      <c r="AL36">
        <f t="shared" si="8"/>
        <v>-5373.1477243442523</v>
      </c>
      <c r="AN36">
        <f t="shared" si="26"/>
        <v>0</v>
      </c>
      <c r="AO36">
        <f t="shared" si="26"/>
        <v>0</v>
      </c>
      <c r="AP36">
        <f t="shared" si="26"/>
        <v>-3.6298774293483466E-2</v>
      </c>
      <c r="AQ36">
        <f t="shared" si="26"/>
        <v>-129.95325167967385</v>
      </c>
      <c r="AR36">
        <f t="shared" si="26"/>
        <v>-129.98955045396733</v>
      </c>
      <c r="AS36">
        <f t="shared" si="26"/>
        <v>2.4277095999571929</v>
      </c>
      <c r="AT36">
        <f t="shared" si="26"/>
        <v>-9.2043002464598386E-2</v>
      </c>
      <c r="AU36">
        <f t="shared" si="23"/>
        <v>-127.65388385647471</v>
      </c>
      <c r="AW36">
        <v>33</v>
      </c>
      <c r="AX36">
        <f>IF(Z36&gt;0, (R36*SUMPRODUCT(K36:$K$98, X36:$X$98)-K36*$AZ$3)/Z36, 0)</f>
        <v>-2577.6418818621328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25</v>
      </c>
      <c r="R37">
        <f t="shared" si="0"/>
        <v>250000</v>
      </c>
      <c r="S37">
        <f t="shared" si="1"/>
        <v>-5386.350494095208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-157.53217870683454</v>
      </c>
      <c r="AC37">
        <f t="shared" si="2"/>
        <v>-228.41055528725278</v>
      </c>
      <c r="AE37">
        <f t="shared" si="3"/>
        <v>0</v>
      </c>
      <c r="AF37">
        <f t="shared" si="24"/>
        <v>0</v>
      </c>
      <c r="AG37">
        <f t="shared" si="24"/>
        <v>-1.0601359656118186</v>
      </c>
      <c r="AH37">
        <f t="shared" si="5"/>
        <v>-4524.5639658921282</v>
      </c>
      <c r="AI37">
        <f t="shared" si="25"/>
        <v>-4525.6241018577402</v>
      </c>
      <c r="AJ37">
        <f t="shared" si="7"/>
        <v>70.878376580418234</v>
      </c>
      <c r="AK37">
        <f t="shared" si="22"/>
        <v>-11.027252509478419</v>
      </c>
      <c r="AL37">
        <f t="shared" si="8"/>
        <v>-4465.7729777868008</v>
      </c>
      <c r="AN37">
        <f t="shared" si="26"/>
        <v>0</v>
      </c>
      <c r="AO37">
        <f t="shared" si="26"/>
        <v>0</v>
      </c>
      <c r="AP37">
        <f t="shared" si="26"/>
        <v>-2.2487894627844372E-2</v>
      </c>
      <c r="AQ37">
        <f t="shared" si="26"/>
        <v>-95.976290780026247</v>
      </c>
      <c r="AR37">
        <f t="shared" si="26"/>
        <v>-95.998778674654105</v>
      </c>
      <c r="AS37">
        <f t="shared" si="26"/>
        <v>1.5034915479103224</v>
      </c>
      <c r="AT37">
        <f t="shared" si="26"/>
        <v>-0.23391310219785885</v>
      </c>
      <c r="AU37">
        <f t="shared" si="23"/>
        <v>-94.72920022894165</v>
      </c>
      <c r="AW37">
        <v>34</v>
      </c>
      <c r="AX37">
        <f>IF(Z37&gt;0, (R37*SUMPRODUCT(K37:$K$98, X37:$X$98)-K37*$AZ$3)/Z37, 0)</f>
        <v>-5386.350494095208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25</v>
      </c>
      <c r="R38">
        <f t="shared" si="0"/>
        <v>250000</v>
      </c>
      <c r="S38">
        <f t="shared" si="1"/>
        <v>-9783.5742782556226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-228.41055528725278</v>
      </c>
      <c r="AC38">
        <f t="shared" si="2"/>
        <v>-271.64142187151504</v>
      </c>
      <c r="AE38">
        <f t="shared" si="3"/>
        <v>0</v>
      </c>
      <c r="AF38">
        <f t="shared" si="24"/>
        <v>0</v>
      </c>
      <c r="AG38">
        <f t="shared" si="24"/>
        <v>-0.6941262317475545</v>
      </c>
      <c r="AH38">
        <f t="shared" si="5"/>
        <v>-3554.0837420814578</v>
      </c>
      <c r="AI38">
        <f t="shared" si="25"/>
        <v>-3554.7778683132055</v>
      </c>
      <c r="AJ38">
        <f t="shared" si="7"/>
        <v>43.230866584262259</v>
      </c>
      <c r="AK38">
        <f t="shared" si="22"/>
        <v>-15.988738870107696</v>
      </c>
      <c r="AL38">
        <f t="shared" si="8"/>
        <v>-3527.5357405990508</v>
      </c>
      <c r="AN38">
        <f t="shared" si="26"/>
        <v>0</v>
      </c>
      <c r="AO38">
        <f t="shared" si="26"/>
        <v>0</v>
      </c>
      <c r="AP38">
        <f t="shared" si="26"/>
        <v>-1.3146424865951438E-2</v>
      </c>
      <c r="AQ38">
        <f t="shared" si="26"/>
        <v>-67.312677068752805</v>
      </c>
      <c r="AR38">
        <f t="shared" si="26"/>
        <v>-67.32582349361877</v>
      </c>
      <c r="AS38">
        <f t="shared" si="26"/>
        <v>0.81877231178704368</v>
      </c>
      <c r="AT38">
        <f t="shared" si="26"/>
        <v>-0.30281920584962629</v>
      </c>
      <c r="AU38">
        <f t="shared" si="23"/>
        <v>-66.809870387681343</v>
      </c>
      <c r="AW38">
        <v>35</v>
      </c>
      <c r="AX38">
        <f>IF(Z38&gt;0, (R38*SUMPRODUCT(K38:$K$98, X38:$X$98)-K38*$AZ$3)/Z38, 0)</f>
        <v>-9783.5742782556226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25</v>
      </c>
      <c r="R39">
        <f t="shared" si="0"/>
        <v>250000</v>
      </c>
      <c r="S39">
        <f t="shared" si="1"/>
        <v>-17174.382603874292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-271.64142187151504</v>
      </c>
      <c r="AC39">
        <f t="shared" si="2"/>
        <v>-291.85997019404999</v>
      </c>
      <c r="AE39">
        <f t="shared" si="3"/>
        <v>0</v>
      </c>
      <c r="AF39">
        <f t="shared" si="24"/>
        <v>0</v>
      </c>
      <c r="AG39">
        <f t="shared" si="24"/>
        <v>-0.42484783430906364</v>
      </c>
      <c r="AH39">
        <f t="shared" si="5"/>
        <v>-2623.3713512101526</v>
      </c>
      <c r="AI39">
        <f t="shared" si="25"/>
        <v>-2623.7961990444619</v>
      </c>
      <c r="AJ39">
        <f t="shared" si="7"/>
        <v>20.218548322534957</v>
      </c>
      <c r="AK39">
        <f t="shared" si="22"/>
        <v>-19.014899531006055</v>
      </c>
      <c r="AL39">
        <f t="shared" si="8"/>
        <v>-2622.5925502529331</v>
      </c>
      <c r="AN39">
        <f t="shared" si="26"/>
        <v>0</v>
      </c>
      <c r="AO39">
        <f t="shared" si="26"/>
        <v>0</v>
      </c>
      <c r="AP39">
        <f t="shared" si="26"/>
        <v>-7.1843022073654061E-3</v>
      </c>
      <c r="AQ39">
        <f t="shared" si="26"/>
        <v>-44.361983437880937</v>
      </c>
      <c r="AR39">
        <f t="shared" si="26"/>
        <v>-44.369167740088308</v>
      </c>
      <c r="AS39">
        <f t="shared" si="26"/>
        <v>0.34190161656242002</v>
      </c>
      <c r="AT39">
        <f t="shared" si="26"/>
        <v>-0.32154756042385652</v>
      </c>
      <c r="AU39">
        <f t="shared" si="23"/>
        <v>-44.34881368394975</v>
      </c>
      <c r="AW39">
        <v>36</v>
      </c>
      <c r="AX39">
        <f>IF(Z39&gt;0, (R39*SUMPRODUCT(K39:$K$98, X39:$X$98)-K39*$AZ$3)/Z39, 0)</f>
        <v>-17174.382603874292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25</v>
      </c>
      <c r="R40">
        <f t="shared" si="0"/>
        <v>250000</v>
      </c>
      <c r="S40">
        <f t="shared" si="1"/>
        <v>-30630.701268330013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-291.85997019404999</v>
      </c>
      <c r="AC40">
        <f t="shared" si="2"/>
        <v>-294.17362439423653</v>
      </c>
      <c r="AE40">
        <f t="shared" si="3"/>
        <v>0</v>
      </c>
      <c r="AF40">
        <f t="shared" si="24"/>
        <v>0</v>
      </c>
      <c r="AG40">
        <f t="shared" si="24"/>
        <v>-0.24009703680730887</v>
      </c>
      <c r="AH40">
        <f t="shared" si="5"/>
        <v>-1805.0231915866416</v>
      </c>
      <c r="AI40">
        <f t="shared" si="25"/>
        <v>-1805.2632886234489</v>
      </c>
      <c r="AJ40">
        <f t="shared" si="7"/>
        <v>2.3136542001865337</v>
      </c>
      <c r="AK40">
        <f t="shared" si="22"/>
        <v>-20.430197913583502</v>
      </c>
      <c r="AL40">
        <f t="shared" si="8"/>
        <v>-1823.379832336846</v>
      </c>
      <c r="AN40">
        <f t="shared" si="26"/>
        <v>0</v>
      </c>
      <c r="AO40">
        <f t="shared" si="26"/>
        <v>0</v>
      </c>
      <c r="AP40">
        <f t="shared" si="26"/>
        <v>-3.6250997504661225E-3</v>
      </c>
      <c r="AQ40">
        <f t="shared" si="26"/>
        <v>-27.253102364015135</v>
      </c>
      <c r="AR40">
        <f t="shared" si="26"/>
        <v>-27.2567274637656</v>
      </c>
      <c r="AS40">
        <f t="shared" si="26"/>
        <v>3.4932656293015028E-2</v>
      </c>
      <c r="AT40">
        <f t="shared" si="26"/>
        <v>-0.30846488712788028</v>
      </c>
      <c r="AU40">
        <f t="shared" si="23"/>
        <v>-27.530259694600467</v>
      </c>
      <c r="AW40">
        <v>37</v>
      </c>
      <c r="AX40">
        <f>IF(Z40&gt;0, (R40*SUMPRODUCT(K40:$K$98, X40:$X$98)-K40*$AZ$3)/Z40, 0)</f>
        <v>-30630.701268330013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25</v>
      </c>
      <c r="R41">
        <f t="shared" si="0"/>
        <v>250000</v>
      </c>
      <c r="S41">
        <f t="shared" si="1"/>
        <v>-57693.812483826274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-294.17362439423653</v>
      </c>
      <c r="AC41">
        <f t="shared" si="2"/>
        <v>-283.88357565316733</v>
      </c>
      <c r="AE41">
        <f t="shared" si="3"/>
        <v>0</v>
      </c>
      <c r="AF41">
        <f t="shared" si="24"/>
        <v>0</v>
      </c>
      <c r="AG41">
        <f t="shared" si="24"/>
        <v>-0.12301300756157797</v>
      </c>
      <c r="AH41">
        <f t="shared" si="5"/>
        <v>-1146.830588776578</v>
      </c>
      <c r="AI41">
        <f t="shared" si="25"/>
        <v>-1146.9536017841397</v>
      </c>
      <c r="AJ41">
        <f t="shared" si="7"/>
        <v>-10.290048741069199</v>
      </c>
      <c r="AK41">
        <f t="shared" si="22"/>
        <v>-20.592153707596559</v>
      </c>
      <c r="AL41">
        <f t="shared" si="8"/>
        <v>-1177.8358042328055</v>
      </c>
      <c r="AN41">
        <f t="shared" si="26"/>
        <v>0</v>
      </c>
      <c r="AO41">
        <f t="shared" si="26"/>
        <v>0</v>
      </c>
      <c r="AP41">
        <f t="shared" si="26"/>
        <v>-1.6583117398273704E-3</v>
      </c>
      <c r="AQ41">
        <f t="shared" si="26"/>
        <v>-15.460175038882197</v>
      </c>
      <c r="AR41">
        <f t="shared" si="26"/>
        <v>-15.461833350622024</v>
      </c>
      <c r="AS41">
        <f t="shared" si="26"/>
        <v>-0.13871792072207437</v>
      </c>
      <c r="AT41">
        <f t="shared" si="26"/>
        <v>-0.27759836881106364</v>
      </c>
      <c r="AU41">
        <f t="shared" si="23"/>
        <v>-15.878149640155163</v>
      </c>
      <c r="AW41">
        <v>38</v>
      </c>
      <c r="AX41">
        <f>IF(Z41&gt;0, (R41*SUMPRODUCT(K41:$K$98, X41:$X$98)-K41*$AZ$3)/Z41, 0)</f>
        <v>-57693.812483826274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25</v>
      </c>
      <c r="R42">
        <f t="shared" si="0"/>
        <v>250000</v>
      </c>
      <c r="S42">
        <f t="shared" si="1"/>
        <v>-119250.99514176974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-283.88357565316733</v>
      </c>
      <c r="AC42">
        <f t="shared" si="2"/>
        <v>-265.82308006250992</v>
      </c>
      <c r="AE42">
        <f t="shared" si="3"/>
        <v>0</v>
      </c>
      <c r="AF42">
        <f t="shared" si="24"/>
        <v>0</v>
      </c>
      <c r="AG42">
        <f t="shared" si="24"/>
        <v>-5.5727643980347956E-2</v>
      </c>
      <c r="AH42">
        <f t="shared" si="5"/>
        <v>-660.55233505614251</v>
      </c>
      <c r="AI42">
        <f t="shared" si="25"/>
        <v>-660.6080627001229</v>
      </c>
      <c r="AJ42">
        <f t="shared" si="7"/>
        <v>-18.060495590657411</v>
      </c>
      <c r="AK42">
        <f t="shared" si="22"/>
        <v>-19.871850295721714</v>
      </c>
      <c r="AL42">
        <f t="shared" si="8"/>
        <v>-698.54040858650205</v>
      </c>
      <c r="AN42">
        <f t="shared" si="26"/>
        <v>0</v>
      </c>
      <c r="AO42">
        <f t="shared" si="26"/>
        <v>0</v>
      </c>
      <c r="AP42">
        <f t="shared" si="26"/>
        <v>-6.7076099219535285E-4</v>
      </c>
      <c r="AQ42">
        <f t="shared" si="26"/>
        <v>-7.9506813497348361</v>
      </c>
      <c r="AR42">
        <f t="shared" si="26"/>
        <v>-7.951352110727032</v>
      </c>
      <c r="AS42">
        <f t="shared" si="26"/>
        <v>-0.21738360132721907</v>
      </c>
      <c r="AT42">
        <f t="shared" si="26"/>
        <v>-0.23918581639332004</v>
      </c>
      <c r="AU42">
        <f t="shared" si="23"/>
        <v>-8.4079215284475719</v>
      </c>
      <c r="AW42">
        <v>39</v>
      </c>
      <c r="AX42">
        <f>IF(Z42&gt;0, (R42*SUMPRODUCT(K42:$K$98, X42:$X$98)-K42*$AZ$3)/Z42, 0)</f>
        <v>-119250.99514176974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25</v>
      </c>
      <c r="R43">
        <f t="shared" si="0"/>
        <v>250000</v>
      </c>
      <c r="S43">
        <f t="shared" si="1"/>
        <v>-283311.33412751224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-265.82308006250992</v>
      </c>
      <c r="AC43">
        <f t="shared" si="2"/>
        <v>-243.84459120729869</v>
      </c>
      <c r="AE43">
        <f t="shared" si="3"/>
        <v>0</v>
      </c>
      <c r="AF43">
        <f t="shared" si="24"/>
        <v>0</v>
      </c>
      <c r="AG43">
        <f t="shared" si="24"/>
        <v>-2.1517369924348807E-2</v>
      </c>
      <c r="AH43">
        <f t="shared" si="5"/>
        <v>-336.52997616195665</v>
      </c>
      <c r="AI43">
        <f t="shared" si="25"/>
        <v>-336.55149353188102</v>
      </c>
      <c r="AJ43">
        <f t="shared" si="7"/>
        <v>-21.978488855211225</v>
      </c>
      <c r="AK43">
        <f t="shared" si="22"/>
        <v>-18.607615604375695</v>
      </c>
      <c r="AL43">
        <f t="shared" si="8"/>
        <v>-377.13759799146794</v>
      </c>
      <c r="AN43">
        <f t="shared" si="26"/>
        <v>0</v>
      </c>
      <c r="AO43">
        <f t="shared" si="26"/>
        <v>0</v>
      </c>
      <c r="AP43">
        <f t="shared" si="26"/>
        <v>-2.3124283199075262E-4</v>
      </c>
      <c r="AQ43">
        <f t="shared" si="26"/>
        <v>-3.6166197361049663</v>
      </c>
      <c r="AR43">
        <f t="shared" si="26"/>
        <v>-3.6168509789369576</v>
      </c>
      <c r="AS43">
        <f t="shared" si="26"/>
        <v>-0.23619838407876648</v>
      </c>
      <c r="AT43">
        <f t="shared" si="26"/>
        <v>-0.19997228955394167</v>
      </c>
      <c r="AU43">
        <f t="shared" si="23"/>
        <v>-4.0530216525696661</v>
      </c>
      <c r="AW43">
        <v>40</v>
      </c>
      <c r="AX43">
        <f>IF(Z43&gt;0, (R43*SUMPRODUCT(K43:$K$98, X43:$X$98)-K43*$AZ$3)/Z43, 0)</f>
        <v>-283311.33412751224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25</v>
      </c>
      <c r="R44">
        <f t="shared" si="0"/>
        <v>250000</v>
      </c>
      <c r="S44">
        <f t="shared" si="1"/>
        <v>-817182.12679509248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-243.84459120729869</v>
      </c>
      <c r="AC44">
        <f t="shared" si="2"/>
        <v>-220.73873754613038</v>
      </c>
      <c r="AE44">
        <f t="shared" si="3"/>
        <v>0</v>
      </c>
      <c r="AF44">
        <f t="shared" si="24"/>
        <v>0</v>
      </c>
      <c r="AG44">
        <f t="shared" si="24"/>
        <v>-6.7530459339537286E-3</v>
      </c>
      <c r="AH44">
        <f t="shared" si="5"/>
        <v>-145.49150291151591</v>
      </c>
      <c r="AI44">
        <f t="shared" si="25"/>
        <v>-145.49825595744986</v>
      </c>
      <c r="AJ44">
        <f t="shared" si="7"/>
        <v>-23.105853661168311</v>
      </c>
      <c r="AK44">
        <f t="shared" si="22"/>
        <v>-17.069121384510911</v>
      </c>
      <c r="AL44">
        <f t="shared" si="8"/>
        <v>-185.67323100312908</v>
      </c>
      <c r="AN44">
        <f t="shared" si="26"/>
        <v>0</v>
      </c>
      <c r="AO44">
        <f t="shared" si="26"/>
        <v>0</v>
      </c>
      <c r="AP44">
        <f t="shared" si="26"/>
        <v>-6.479787657854106E-5</v>
      </c>
      <c r="AQ44">
        <f t="shared" si="26"/>
        <v>-1.3960426955614207</v>
      </c>
      <c r="AR44">
        <f t="shared" si="26"/>
        <v>-1.3961074934379991</v>
      </c>
      <c r="AS44">
        <f t="shared" si="26"/>
        <v>-0.22170888046982948</v>
      </c>
      <c r="AT44">
        <f t="shared" si="26"/>
        <v>-0.16378428809681075</v>
      </c>
      <c r="AU44">
        <f t="shared" si="23"/>
        <v>-1.7816006620046394</v>
      </c>
      <c r="AW44">
        <v>41</v>
      </c>
      <c r="AX44">
        <f>IF(Z44&gt;0, (R44*SUMPRODUCT(K44:$K$98, X44:$X$98)-K44*$AZ$3)/Z44, 0)</f>
        <v>-817182.12679509248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25</v>
      </c>
      <c r="R45">
        <f t="shared" si="0"/>
        <v>250000</v>
      </c>
      <c r="S45">
        <f t="shared" si="1"/>
        <v>-3079942.3672977095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-220.73873754613038</v>
      </c>
      <c r="AC45">
        <f t="shared" si="2"/>
        <v>-198.27542899412637</v>
      </c>
      <c r="AE45">
        <f t="shared" si="3"/>
        <v>0</v>
      </c>
      <c r="AF45">
        <f t="shared" si="24"/>
        <v>0</v>
      </c>
      <c r="AG45">
        <f t="shared" si="24"/>
        <v>-1.6094085972141903E-3</v>
      </c>
      <c r="AH45">
        <f t="shared" si="5"/>
        <v>-50.761068774000009</v>
      </c>
      <c r="AI45">
        <f t="shared" si="25"/>
        <v>-50.76267818259722</v>
      </c>
      <c r="AJ45">
        <f t="shared" si="7"/>
        <v>-22.463308552004008</v>
      </c>
      <c r="AK45">
        <f t="shared" si="22"/>
        <v>-15.451711628229129</v>
      </c>
      <c r="AL45">
        <f t="shared" si="8"/>
        <v>-88.67769836283037</v>
      </c>
      <c r="AN45">
        <f t="shared" si="26"/>
        <v>0</v>
      </c>
      <c r="AO45">
        <f t="shared" si="26"/>
        <v>0</v>
      </c>
      <c r="AP45">
        <f t="shared" si="26"/>
        <v>-1.3788256845592145E-5</v>
      </c>
      <c r="AQ45">
        <f t="shared" si="26"/>
        <v>-0.43488437630082533</v>
      </c>
      <c r="AR45">
        <f t="shared" si="26"/>
        <v>-0.43489816455767089</v>
      </c>
      <c r="AS45">
        <f t="shared" si="26"/>
        <v>-0.19244949259805466</v>
      </c>
      <c r="AT45">
        <f t="shared" si="26"/>
        <v>-0.13237916648564524</v>
      </c>
      <c r="AU45">
        <f t="shared" si="23"/>
        <v>-0.7597268236413709</v>
      </c>
      <c r="AW45">
        <v>42</v>
      </c>
      <c r="AX45">
        <f>IF(Z45&gt;0, (R45*SUMPRODUCT(K45:$K$98, X45:$X$98)-K45*$AZ$3)/Z45, 0)</f>
        <v>-3079942.3672977095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25</v>
      </c>
      <c r="R46">
        <f t="shared" si="0"/>
        <v>250000</v>
      </c>
      <c r="S46">
        <f t="shared" si="1"/>
        <v>-11664210.146279851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-198.27542899412637</v>
      </c>
      <c r="AC46">
        <f t="shared" si="2"/>
        <v>-177.40732118510095</v>
      </c>
      <c r="AE46">
        <f t="shared" si="3"/>
        <v>0</v>
      </c>
      <c r="AF46">
        <f t="shared" si="24"/>
        <v>0</v>
      </c>
      <c r="AG46">
        <f t="shared" si="24"/>
        <v>-3.8023860801599744E-4</v>
      </c>
      <c r="AH46">
        <f t="shared" si="5"/>
        <v>-12.13075903226051</v>
      </c>
      <c r="AI46">
        <f t="shared" si="25"/>
        <v>-12.131139270868527</v>
      </c>
      <c r="AJ46">
        <f t="shared" si="7"/>
        <v>-20.868107809025418</v>
      </c>
      <c r="AK46">
        <f t="shared" si="22"/>
        <v>-13.879280029588847</v>
      </c>
      <c r="AL46">
        <f t="shared" si="8"/>
        <v>-46.878527109482796</v>
      </c>
      <c r="AN46">
        <f t="shared" si="26"/>
        <v>0</v>
      </c>
      <c r="AO46">
        <f t="shared" si="26"/>
        <v>0</v>
      </c>
      <c r="AP46">
        <f t="shared" si="26"/>
        <v>-2.9085814941865747E-6</v>
      </c>
      <c r="AQ46">
        <f t="shared" si="26"/>
        <v>-9.2792526818279111E-2</v>
      </c>
      <c r="AR46">
        <f t="shared" si="26"/>
        <v>-9.2795435399773307E-2</v>
      </c>
      <c r="AS46">
        <f t="shared" si="26"/>
        <v>-0.15962764146629752</v>
      </c>
      <c r="AT46">
        <f t="shared" si="26"/>
        <v>-0.10616759107480481</v>
      </c>
      <c r="AU46">
        <f t="shared" si="23"/>
        <v>-0.35859066794087563</v>
      </c>
      <c r="AW46">
        <v>43</v>
      </c>
      <c r="AX46">
        <f>IF(Z46&gt;0, (R46*SUMPRODUCT(K46:$K$98, X46:$X$98)-K46*$AZ$3)/Z46, 0)</f>
        <v>-11664210.146279851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25</v>
      </c>
      <c r="R47">
        <f t="shared" si="0"/>
        <v>250000</v>
      </c>
      <c r="S47">
        <f t="shared" si="1"/>
        <v>-44522959.193152063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-177.40732118510095</v>
      </c>
      <c r="AC47">
        <f t="shared" si="2"/>
        <v>-158.47958497502077</v>
      </c>
      <c r="AE47">
        <f t="shared" si="3"/>
        <v>0</v>
      </c>
      <c r="AF47">
        <f t="shared" si="24"/>
        <v>0</v>
      </c>
      <c r="AG47">
        <f t="shared" si="24"/>
        <v>-8.8987562735607658E-5</v>
      </c>
      <c r="AH47">
        <f t="shared" si="5"/>
        <v>-2.8744865920022979</v>
      </c>
      <c r="AI47">
        <f t="shared" si="25"/>
        <v>-2.8745755795650334</v>
      </c>
      <c r="AJ47">
        <f t="shared" si="7"/>
        <v>-18.927736210080184</v>
      </c>
      <c r="AK47">
        <f t="shared" si="22"/>
        <v>-12.418512482957068</v>
      </c>
      <c r="AL47">
        <f t="shared" si="8"/>
        <v>-34.220824272602286</v>
      </c>
      <c r="AN47">
        <f t="shared" si="26"/>
        <v>0</v>
      </c>
      <c r="AO47">
        <f t="shared" si="26"/>
        <v>0</v>
      </c>
      <c r="AP47">
        <f t="shared" si="26"/>
        <v>-6.0776587931772018E-7</v>
      </c>
      <c r="AQ47">
        <f t="shared" si="26"/>
        <v>-1.9632124057221981E-2</v>
      </c>
      <c r="AR47">
        <f t="shared" si="26"/>
        <v>-1.9632731823101296E-2</v>
      </c>
      <c r="AS47">
        <f t="shared" si="26"/>
        <v>-0.12927235995205147</v>
      </c>
      <c r="AT47">
        <f t="shared" si="26"/>
        <v>-8.4815764439432118E-2</v>
      </c>
      <c r="AU47">
        <f t="shared" si="23"/>
        <v>-0.23372085621458488</v>
      </c>
      <c r="AW47">
        <v>44</v>
      </c>
      <c r="AX47">
        <f>IF(Z47&gt;0, (R47*SUMPRODUCT(K47:$K$98, X47:$X$98)-K47*$AZ$3)/Z47, 0)</f>
        <v>-44522959.193152063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25</v>
      </c>
      <c r="R48">
        <f t="shared" si="0"/>
        <v>250000</v>
      </c>
      <c r="S48">
        <f t="shared" si="1"/>
        <v>-171682854.87187544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-158.47958497502077</v>
      </c>
      <c r="AC48">
        <f t="shared" si="2"/>
        <v>-141.51660215541867</v>
      </c>
      <c r="AE48">
        <f t="shared" si="3"/>
        <v>0</v>
      </c>
      <c r="AF48">
        <f t="shared" si="24"/>
        <v>0</v>
      </c>
      <c r="AG48">
        <f t="shared" si="24"/>
        <v>-2.0607270635881284E-5</v>
      </c>
      <c r="AH48">
        <f t="shared" si="5"/>
        <v>-0.67490416472370296</v>
      </c>
      <c r="AI48">
        <f t="shared" si="25"/>
        <v>-0.67492477199433887</v>
      </c>
      <c r="AJ48">
        <f t="shared" si="7"/>
        <v>-16.962982819602104</v>
      </c>
      <c r="AK48">
        <f t="shared" si="22"/>
        <v>-11.093570948251456</v>
      </c>
      <c r="AL48">
        <f t="shared" si="8"/>
        <v>-28.731478539847899</v>
      </c>
      <c r="AN48">
        <f t="shared" si="26"/>
        <v>0</v>
      </c>
      <c r="AO48">
        <f t="shared" si="26"/>
        <v>0</v>
      </c>
      <c r="AP48">
        <f t="shared" si="26"/>
        <v>-1.2566358767025168E-7</v>
      </c>
      <c r="AQ48">
        <f t="shared" si="26"/>
        <v>-4.1155803779809015E-3</v>
      </c>
      <c r="AR48">
        <f t="shared" si="26"/>
        <v>-4.1157060415685726E-3</v>
      </c>
      <c r="AS48">
        <f t="shared" si="26"/>
        <v>-0.1034406407507678</v>
      </c>
      <c r="AT48">
        <f t="shared" si="26"/>
        <v>-6.7648838609632597E-2</v>
      </c>
      <c r="AU48">
        <f t="shared" si="23"/>
        <v>-0.17520518540196897</v>
      </c>
      <c r="AW48">
        <v>45</v>
      </c>
      <c r="AX48">
        <f>IF(Z48&gt;0, (R48*SUMPRODUCT(K48:$K$98, X48:$X$98)-K48*$AZ$3)/Z48, 0)</f>
        <v>-171682854.87187544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25</v>
      </c>
      <c r="R49">
        <f t="shared" si="0"/>
        <v>250000</v>
      </c>
      <c r="S49">
        <f t="shared" si="1"/>
        <v>-669813727.37295187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-141.51660215541867</v>
      </c>
      <c r="AC49">
        <f t="shared" si="2"/>
        <v>-126.35766867895794</v>
      </c>
      <c r="AE49">
        <f t="shared" si="3"/>
        <v>0</v>
      </c>
      <c r="AF49">
        <f t="shared" si="24"/>
        <v>0</v>
      </c>
      <c r="AG49">
        <f t="shared" si="24"/>
        <v>-4.7161495620036046E-6</v>
      </c>
      <c r="AH49">
        <f t="shared" si="5"/>
        <v>-0.15685048367518867</v>
      </c>
      <c r="AI49">
        <f t="shared" si="25"/>
        <v>-0.15685519982475069</v>
      </c>
      <c r="AJ49">
        <f t="shared" si="7"/>
        <v>-15.158933476460732</v>
      </c>
      <c r="AK49">
        <f t="shared" si="22"/>
        <v>-9.9061621508793074</v>
      </c>
      <c r="AL49">
        <f t="shared" si="8"/>
        <v>-25.22195082716479</v>
      </c>
      <c r="AN49">
        <f t="shared" si="26"/>
        <v>0</v>
      </c>
      <c r="AO49">
        <f t="shared" si="26"/>
        <v>0</v>
      </c>
      <c r="AP49">
        <f t="shared" si="26"/>
        <v>-2.5677842250376784E-8</v>
      </c>
      <c r="AQ49">
        <f t="shared" si="26"/>
        <v>-8.5399793279577823E-4</v>
      </c>
      <c r="AR49">
        <f t="shared" si="26"/>
        <v>-8.5402361063802873E-4</v>
      </c>
      <c r="AS49">
        <f t="shared" si="26"/>
        <v>-8.253527530775473E-2</v>
      </c>
      <c r="AT49">
        <f t="shared" si="26"/>
        <v>-5.3935708711677542E-2</v>
      </c>
      <c r="AU49">
        <f t="shared" si="23"/>
        <v>-0.1373250076300703</v>
      </c>
      <c r="AW49">
        <v>46</v>
      </c>
      <c r="AX49">
        <f>IF(Z49&gt;0, (R49*SUMPRODUCT(K49:$K$98, X49:$X$98)-K49*$AZ$3)/Z49, 0)</f>
        <v>-669813727.37295187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25</v>
      </c>
      <c r="R50">
        <f t="shared" si="0"/>
        <v>250000</v>
      </c>
      <c r="S50">
        <f t="shared" si="1"/>
        <v>-2644365358.8304954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-126.35766867895794</v>
      </c>
      <c r="AC50">
        <f t="shared" si="2"/>
        <v>-112.82008601899906</v>
      </c>
      <c r="AE50">
        <f t="shared" si="3"/>
        <v>0</v>
      </c>
      <c r="AF50">
        <f t="shared" si="24"/>
        <v>0</v>
      </c>
      <c r="AG50">
        <f t="shared" si="24"/>
        <v>-1.0666083417922174E-6</v>
      </c>
      <c r="AH50">
        <f t="shared" si="5"/>
        <v>-3.6023797245913508E-2</v>
      </c>
      <c r="AI50">
        <f t="shared" si="25"/>
        <v>-3.6024863854255303E-2</v>
      </c>
      <c r="AJ50">
        <f t="shared" si="7"/>
        <v>-13.537582659958872</v>
      </c>
      <c r="AK50">
        <f t="shared" si="22"/>
        <v>-8.8450368075270571</v>
      </c>
      <c r="AL50">
        <f t="shared" si="8"/>
        <v>-22.418644331340182</v>
      </c>
      <c r="AN50">
        <f t="shared" si="26"/>
        <v>0</v>
      </c>
      <c r="AO50">
        <f t="shared" si="26"/>
        <v>0</v>
      </c>
      <c r="AP50">
        <f t="shared" si="26"/>
        <v>-5.1851092384418382E-9</v>
      </c>
      <c r="AQ50">
        <f t="shared" si="26"/>
        <v>-1.7512269179301921E-4</v>
      </c>
      <c r="AR50">
        <f t="shared" si="26"/>
        <v>-1.7512787690225767E-4</v>
      </c>
      <c r="AS50">
        <f t="shared" si="26"/>
        <v>-6.5810328089480688E-2</v>
      </c>
      <c r="AT50">
        <f t="shared" si="26"/>
        <v>-4.2998428071548848E-2</v>
      </c>
      <c r="AU50">
        <f t="shared" si="23"/>
        <v>-0.10898388403793179</v>
      </c>
      <c r="AW50">
        <v>47</v>
      </c>
      <c r="AX50">
        <f>IF(Z50&gt;0, (R50*SUMPRODUCT(K50:$K$98, X50:$X$98)-K50*$AZ$3)/Z50, 0)</f>
        <v>-2644365358.8304954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25</v>
      </c>
      <c r="R51">
        <f t="shared" si="0"/>
        <v>250000</v>
      </c>
      <c r="S51">
        <f t="shared" si="1"/>
        <v>-10575908113.710604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-112.82008601899906</v>
      </c>
      <c r="AC51">
        <f t="shared" si="2"/>
        <v>-100.7323712685733</v>
      </c>
      <c r="AE51">
        <f t="shared" si="3"/>
        <v>0</v>
      </c>
      <c r="AF51">
        <f t="shared" si="24"/>
        <v>0</v>
      </c>
      <c r="AG51">
        <f t="shared" si="24"/>
        <v>-2.3811754552307403E-7</v>
      </c>
      <c r="AH51">
        <f t="shared" si="5"/>
        <v>-8.1782471285122126E-3</v>
      </c>
      <c r="AI51">
        <f t="shared" si="25"/>
        <v>-8.1784852460577359E-3</v>
      </c>
      <c r="AJ51">
        <f t="shared" si="7"/>
        <v>-12.087714750425761</v>
      </c>
      <c r="AK51">
        <f t="shared" si="22"/>
        <v>-7.8974060213299353</v>
      </c>
      <c r="AL51">
        <f t="shared" si="8"/>
        <v>-19.993299257001752</v>
      </c>
      <c r="AN51">
        <f t="shared" si="26"/>
        <v>0</v>
      </c>
      <c r="AO51">
        <f t="shared" si="26"/>
        <v>0</v>
      </c>
      <c r="AP51">
        <f t="shared" si="26"/>
        <v>-1.033537667239979E-9</v>
      </c>
      <c r="AQ51">
        <f t="shared" si="26"/>
        <v>-3.5497285345970033E-5</v>
      </c>
      <c r="AR51">
        <f t="shared" si="26"/>
        <v>-3.5498318883637274E-5</v>
      </c>
      <c r="AS51">
        <f t="shared" si="26"/>
        <v>-5.2466140107288818E-2</v>
      </c>
      <c r="AT51">
        <f t="shared" si="26"/>
        <v>-3.4278308129718923E-2</v>
      </c>
      <c r="AU51">
        <f t="shared" si="23"/>
        <v>-8.6779946555891371E-2</v>
      </c>
      <c r="AW51">
        <v>48</v>
      </c>
      <c r="AX51">
        <f>IF(Z51&gt;0, (R51*SUMPRODUCT(K51:$K$98, X51:$X$98)-K51*$AZ$3)/Z51, 0)</f>
        <v>-10575908113.710604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25</v>
      </c>
      <c r="R52">
        <f t="shared" si="0"/>
        <v>250000</v>
      </c>
      <c r="S52">
        <f t="shared" si="1"/>
        <v>-42883773193.614296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-100.7323712685733</v>
      </c>
      <c r="AC52">
        <f t="shared" si="2"/>
        <v>-89.939647950575093</v>
      </c>
      <c r="AE52">
        <f t="shared" si="3"/>
        <v>0</v>
      </c>
      <c r="AF52">
        <f t="shared" si="24"/>
        <v>0</v>
      </c>
      <c r="AG52">
        <f t="shared" si="24"/>
        <v>-5.2432214595780811E-8</v>
      </c>
      <c r="AH52">
        <f t="shared" si="5"/>
        <v>-1.8330415547206248E-3</v>
      </c>
      <c r="AI52">
        <f t="shared" si="25"/>
        <v>-1.8330939869352207E-3</v>
      </c>
      <c r="AJ52">
        <f t="shared" si="7"/>
        <v>-10.79272331799821</v>
      </c>
      <c r="AK52">
        <f t="shared" si="22"/>
        <v>-7.0512659888001314</v>
      </c>
      <c r="AL52">
        <f t="shared" si="8"/>
        <v>-17.845822400785277</v>
      </c>
      <c r="AN52">
        <f t="shared" si="26"/>
        <v>0</v>
      </c>
      <c r="AO52">
        <f t="shared" si="26"/>
        <v>0</v>
      </c>
      <c r="AP52">
        <f t="shared" si="26"/>
        <v>-2.0319597018215592E-10</v>
      </c>
      <c r="AQ52">
        <f t="shared" si="26"/>
        <v>-7.1037750353889684E-6</v>
      </c>
      <c r="AR52">
        <f t="shared" si="26"/>
        <v>-7.1039782313591509E-6</v>
      </c>
      <c r="AS52">
        <f t="shared" si="26"/>
        <v>-4.1826154062252707E-2</v>
      </c>
      <c r="AT52">
        <f t="shared" si="26"/>
        <v>-2.7326498501972055E-2</v>
      </c>
      <c r="AU52">
        <f t="shared" si="23"/>
        <v>-6.9159756542456124E-2</v>
      </c>
      <c r="AW52">
        <v>49</v>
      </c>
      <c r="AX52">
        <f>IF(Z52&gt;0, (R52*SUMPRODUCT(K52:$K$98, X52:$X$98)-K52*$AZ$3)/Z52, 0)</f>
        <v>-42883773193.614296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25</v>
      </c>
      <c r="R53">
        <f t="shared" si="0"/>
        <v>250000</v>
      </c>
      <c r="S53">
        <f t="shared" si="1"/>
        <v>-176414460858.93085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-89.939647950575093</v>
      </c>
      <c r="AC53">
        <f t="shared" si="2"/>
        <v>-80.303263254989844</v>
      </c>
      <c r="AE53">
        <f t="shared" si="3"/>
        <v>0</v>
      </c>
      <c r="AF53">
        <f t="shared" si="24"/>
        <v>0</v>
      </c>
      <c r="AG53">
        <f t="shared" si="24"/>
        <v>-1.1379915068187641E-8</v>
      </c>
      <c r="AH53">
        <f t="shared" si="5"/>
        <v>-4.0527977381635358E-4</v>
      </c>
      <c r="AI53">
        <f t="shared" si="25"/>
        <v>-4.0529115373142175E-4</v>
      </c>
      <c r="AJ53">
        <f t="shared" si="7"/>
        <v>-9.6363846955852495</v>
      </c>
      <c r="AK53">
        <f t="shared" si="22"/>
        <v>-6.2957753565402568</v>
      </c>
      <c r="AL53">
        <f t="shared" si="8"/>
        <v>-15.932565343279236</v>
      </c>
      <c r="AN53">
        <f t="shared" si="26"/>
        <v>0</v>
      </c>
      <c r="AO53">
        <f t="shared" si="26"/>
        <v>0</v>
      </c>
      <c r="AP53">
        <f t="shared" si="26"/>
        <v>-3.9376570381288963E-11</v>
      </c>
      <c r="AQ53">
        <f t="shared" si="26"/>
        <v>-1.4023415326186669E-6</v>
      </c>
      <c r="AR53">
        <f t="shared" si="26"/>
        <v>-1.4023809091890482E-6</v>
      </c>
      <c r="AS53">
        <f t="shared" si="26"/>
        <v>-3.3343639026588892E-2</v>
      </c>
      <c r="AT53">
        <f t="shared" si="26"/>
        <v>-2.178452474786997E-2</v>
      </c>
      <c r="AU53">
        <f t="shared" si="23"/>
        <v>-5.5129566155368043E-2</v>
      </c>
      <c r="AW53">
        <v>50</v>
      </c>
      <c r="AX53">
        <f>IF(Z53&gt;0, (R53*SUMPRODUCT(K53:$K$98, X53:$X$98)-K53*$AZ$3)/Z53, 0)</f>
        <v>-176414460858.93085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25</v>
      </c>
      <c r="R54">
        <f t="shared" si="0"/>
        <v>250000</v>
      </c>
      <c r="S54">
        <f t="shared" si="1"/>
        <v>-737226108565.85413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-80.303263254989844</v>
      </c>
      <c r="AC54">
        <f t="shared" si="2"/>
        <v>-71.699343407902518</v>
      </c>
      <c r="AE54">
        <f t="shared" si="3"/>
        <v>0</v>
      </c>
      <c r="AF54">
        <f t="shared" si="24"/>
        <v>0</v>
      </c>
      <c r="AG54">
        <f t="shared" si="24"/>
        <v>-2.4313891821934111E-9</v>
      </c>
      <c r="AH54">
        <f t="shared" si="5"/>
        <v>-8.834726735312354E-5</v>
      </c>
      <c r="AI54">
        <f t="shared" si="25"/>
        <v>-8.8349698742305733E-5</v>
      </c>
      <c r="AJ54">
        <f t="shared" si="7"/>
        <v>-8.6039198470873259</v>
      </c>
      <c r="AK54">
        <f t="shared" si="22"/>
        <v>-5.6212284278492897</v>
      </c>
      <c r="AL54">
        <f t="shared" si="8"/>
        <v>-14.225236624635357</v>
      </c>
      <c r="AN54">
        <f t="shared" si="26"/>
        <v>0</v>
      </c>
      <c r="AO54">
        <f t="shared" si="26"/>
        <v>0</v>
      </c>
      <c r="AP54">
        <f t="shared" si="26"/>
        <v>-7.511649651042271E-12</v>
      </c>
      <c r="AQ54">
        <f t="shared" si="26"/>
        <v>-2.7294425953847075E-7</v>
      </c>
      <c r="AR54">
        <f t="shared" si="26"/>
        <v>-2.7295177118812182E-7</v>
      </c>
      <c r="AS54">
        <f t="shared" si="26"/>
        <v>-2.6581360150111932E-2</v>
      </c>
      <c r="AT54">
        <f t="shared" si="26"/>
        <v>-1.7366491085722094E-2</v>
      </c>
      <c r="AU54">
        <f t="shared" si="23"/>
        <v>-4.3948124187605214E-2</v>
      </c>
      <c r="AW54">
        <v>51</v>
      </c>
      <c r="AX54">
        <f>IF(Z54&gt;0, (R54*SUMPRODUCT(K54:$K$98, X54:$X$98)-K54*$AZ$3)/Z54, 0)</f>
        <v>-737226108565.85413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25</v>
      </c>
      <c r="R55">
        <f t="shared" si="0"/>
        <v>250000</v>
      </c>
      <c r="S55">
        <f t="shared" si="1"/>
        <v>-3131844612954.4038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-71.699343407902518</v>
      </c>
      <c r="AC55">
        <f t="shared" si="2"/>
        <v>-64.017271136713887</v>
      </c>
      <c r="AE55">
        <f t="shared" si="3"/>
        <v>0</v>
      </c>
      <c r="AF55">
        <f t="shared" si="24"/>
        <v>0</v>
      </c>
      <c r="AG55">
        <f t="shared" si="24"/>
        <v>-5.1101889659464654E-10</v>
      </c>
      <c r="AH55">
        <f t="shared" si="5"/>
        <v>-1.8960563937768304E-5</v>
      </c>
      <c r="AI55">
        <f t="shared" si="25"/>
        <v>-1.8961074956664899E-5</v>
      </c>
      <c r="AJ55">
        <f t="shared" si="7"/>
        <v>-7.6820722711886305</v>
      </c>
      <c r="AK55">
        <f t="shared" si="22"/>
        <v>-5.0189540385531766</v>
      </c>
      <c r="AL55">
        <f t="shared" si="8"/>
        <v>-12.701045270816763</v>
      </c>
      <c r="AN55">
        <f t="shared" si="26"/>
        <v>0</v>
      </c>
      <c r="AO55">
        <f t="shared" si="26"/>
        <v>0</v>
      </c>
      <c r="AP55">
        <f t="shared" si="26"/>
        <v>-1.4096126258343019E-12</v>
      </c>
      <c r="AQ55">
        <f t="shared" si="26"/>
        <v>-5.2301491192834185E-8</v>
      </c>
      <c r="AR55">
        <f t="shared" si="26"/>
        <v>-5.2302900805460017E-8</v>
      </c>
      <c r="AS55">
        <f t="shared" si="26"/>
        <v>-2.1190500269559948E-2</v>
      </c>
      <c r="AT55">
        <f t="shared" si="26"/>
        <v>-1.3844460602869871E-2</v>
      </c>
      <c r="AU55">
        <f t="shared" si="23"/>
        <v>-3.5035013175330622E-2</v>
      </c>
      <c r="AW55">
        <v>52</v>
      </c>
      <c r="AX55">
        <f>IF(Z55&gt;0, (R55*SUMPRODUCT(K55:$K$98, X55:$X$98)-K55*$AZ$3)/Z55, 0)</f>
        <v>-3131844612954.4038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25</v>
      </c>
      <c r="R56">
        <f t="shared" si="0"/>
        <v>250000</v>
      </c>
      <c r="S56">
        <f t="shared" si="1"/>
        <v>-13542056501261.225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-64.017271136713887</v>
      </c>
      <c r="AC56">
        <f t="shared" si="2"/>
        <v>-57.158277846039567</v>
      </c>
      <c r="AE56">
        <f t="shared" si="3"/>
        <v>0</v>
      </c>
      <c r="AF56">
        <f t="shared" si="24"/>
        <v>0</v>
      </c>
      <c r="AG56">
        <f t="shared" si="24"/>
        <v>-1.0551993679969545E-10</v>
      </c>
      <c r="AH56">
        <f t="shared" si="5"/>
        <v>-4.0038877082900459E-6</v>
      </c>
      <c r="AI56">
        <f t="shared" si="25"/>
        <v>-4.0039932282268453E-6</v>
      </c>
      <c r="AJ56">
        <f t="shared" si="7"/>
        <v>-6.8589932906743201</v>
      </c>
      <c r="AK56">
        <f t="shared" si="22"/>
        <v>-4.4812089795699723</v>
      </c>
      <c r="AL56">
        <f t="shared" si="8"/>
        <v>-11.34020627423752</v>
      </c>
      <c r="AN56">
        <f t="shared" si="26"/>
        <v>0</v>
      </c>
      <c r="AO56">
        <f t="shared" si="26"/>
        <v>0</v>
      </c>
      <c r="AP56">
        <f t="shared" si="26"/>
        <v>-2.5988386734620545E-13</v>
      </c>
      <c r="AQ56">
        <f t="shared" si="26"/>
        <v>-9.8611300727518632E-9</v>
      </c>
      <c r="AR56">
        <f t="shared" si="26"/>
        <v>-9.8613899566192093E-9</v>
      </c>
      <c r="AS56">
        <f t="shared" si="26"/>
        <v>-1.6892937548530287E-2</v>
      </c>
      <c r="AT56">
        <f t="shared" si="26"/>
        <v>-1.1036719271429175E-2</v>
      </c>
      <c r="AU56">
        <f t="shared" si="23"/>
        <v>-2.7929666681349417E-2</v>
      </c>
      <c r="AW56">
        <v>53</v>
      </c>
      <c r="AX56">
        <f>IF(Z56&gt;0, (R56*SUMPRODUCT(K56:$K$98, X56:$X$98)-K56*$AZ$3)/Z56, 0)</f>
        <v>-13542056501261.225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25</v>
      </c>
      <c r="R57">
        <f t="shared" si="0"/>
        <v>250000</v>
      </c>
      <c r="S57">
        <f t="shared" si="1"/>
        <v>-59683651198375.063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-57.158277846039567</v>
      </c>
      <c r="AC57">
        <f t="shared" si="2"/>
        <v>-51.03417665681517</v>
      </c>
      <c r="AE57">
        <f t="shared" si="3"/>
        <v>0</v>
      </c>
      <c r="AF57">
        <f t="shared" si="24"/>
        <v>0</v>
      </c>
      <c r="AG57">
        <f t="shared" si="24"/>
        <v>-2.1376949814610464E-11</v>
      </c>
      <c r="AH57">
        <f t="shared" si="5"/>
        <v>-8.3087787617088028E-7</v>
      </c>
      <c r="AI57">
        <f t="shared" si="25"/>
        <v>-8.3089925312069489E-7</v>
      </c>
      <c r="AJ57">
        <f t="shared" si="7"/>
        <v>-6.1241011892243975</v>
      </c>
      <c r="AK57">
        <f t="shared" si="22"/>
        <v>-4.0010794492227699</v>
      </c>
      <c r="AL57">
        <f t="shared" si="8"/>
        <v>-10.125181469346421</v>
      </c>
      <c r="AN57">
        <f t="shared" si="26"/>
        <v>0</v>
      </c>
      <c r="AO57">
        <f t="shared" si="26"/>
        <v>0</v>
      </c>
      <c r="AP57">
        <f t="shared" si="26"/>
        <v>-4.7008080029874899E-14</v>
      </c>
      <c r="AQ57">
        <f t="shared" si="26"/>
        <v>-1.827106955707888E-9</v>
      </c>
      <c r="AR57">
        <f t="shared" si="26"/>
        <v>-1.827153963787918E-9</v>
      </c>
      <c r="AS57">
        <f t="shared" si="26"/>
        <v>-1.3466946468544086E-2</v>
      </c>
      <c r="AT57">
        <f t="shared" si="26"/>
        <v>-8.7984050384214765E-3</v>
      </c>
      <c r="AU57">
        <f t="shared" si="23"/>
        <v>-2.2265353334119525E-2</v>
      </c>
      <c r="AW57">
        <v>54</v>
      </c>
      <c r="AX57">
        <f>IF(Z57&gt;0, (R57*SUMPRODUCT(K57:$K$98, X57:$X$98)-K57*$AZ$3)/Z57, 0)</f>
        <v>-59683651198375.063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25</v>
      </c>
      <c r="R58">
        <f t="shared" si="0"/>
        <v>250000</v>
      </c>
      <c r="S58">
        <f t="shared" si="1"/>
        <v>-268306471613324.53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-51.03417665681517</v>
      </c>
      <c r="AC58">
        <f t="shared" si="2"/>
        <v>-45.566229159458757</v>
      </c>
      <c r="AE58">
        <f t="shared" si="3"/>
        <v>0</v>
      </c>
      <c r="AF58">
        <f t="shared" si="24"/>
        <v>0</v>
      </c>
      <c r="AG58">
        <f t="shared" si="24"/>
        <v>-4.2457258751037025E-12</v>
      </c>
      <c r="AH58">
        <f t="shared" si="5"/>
        <v>-1.6917454441360655E-7</v>
      </c>
      <c r="AI58">
        <f t="shared" si="25"/>
        <v>-1.6917879013948164E-7</v>
      </c>
      <c r="AJ58">
        <f t="shared" si="7"/>
        <v>-5.4679474973564126</v>
      </c>
      <c r="AK58">
        <f t="shared" si="22"/>
        <v>-3.5723923659770622</v>
      </c>
      <c r="AL58">
        <f t="shared" si="8"/>
        <v>-9.0403400325122654</v>
      </c>
      <c r="AN58">
        <f t="shared" si="26"/>
        <v>0</v>
      </c>
      <c r="AO58">
        <f t="shared" si="26"/>
        <v>0</v>
      </c>
      <c r="AP58">
        <f t="shared" si="26"/>
        <v>-8.3360575398072896E-15</v>
      </c>
      <c r="AQ58">
        <f t="shared" si="26"/>
        <v>-3.3215727486599977E-10</v>
      </c>
      <c r="AR58">
        <f t="shared" si="26"/>
        <v>-3.3216561092353959E-10</v>
      </c>
      <c r="AS58">
        <f t="shared" si="26"/>
        <v>-1.0735767287730274E-2</v>
      </c>
      <c r="AT58">
        <f t="shared" si="26"/>
        <v>-7.0140346300208833E-3</v>
      </c>
      <c r="AU58">
        <f t="shared" si="23"/>
        <v>-1.774980224991677E-2</v>
      </c>
      <c r="AW58">
        <v>55</v>
      </c>
      <c r="AX58">
        <f>IF(Z58&gt;0, (R58*SUMPRODUCT(K58:$K$98, X58:$X$98)-K58*$AZ$3)/Z58, 0)</f>
        <v>-268306471613324.53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25</v>
      </c>
      <c r="R59">
        <f t="shared" si="0"/>
        <v>250000</v>
      </c>
      <c r="S59">
        <f t="shared" si="1"/>
        <v>-1231928687696462.8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-45.566229159458757</v>
      </c>
      <c r="AC59">
        <f t="shared" si="2"/>
        <v>-40.68413317837706</v>
      </c>
      <c r="AE59">
        <f t="shared" si="3"/>
        <v>0</v>
      </c>
      <c r="AF59">
        <f t="shared" si="24"/>
        <v>0</v>
      </c>
      <c r="AG59">
        <f t="shared" si="24"/>
        <v>-8.2561867388709807E-13</v>
      </c>
      <c r="AH59">
        <f t="shared" si="5"/>
        <v>-3.3776499424655674E-8</v>
      </c>
      <c r="AI59">
        <f t="shared" si="25"/>
        <v>-3.377732504332956E-8</v>
      </c>
      <c r="AJ59">
        <f t="shared" si="7"/>
        <v>-4.8820959810816973</v>
      </c>
      <c r="AK59">
        <f t="shared" si="22"/>
        <v>-3.1896360411621134</v>
      </c>
      <c r="AL59">
        <f t="shared" si="8"/>
        <v>-8.0717320560211352</v>
      </c>
      <c r="AN59">
        <f t="shared" si="26"/>
        <v>0</v>
      </c>
      <c r="AO59">
        <f t="shared" si="26"/>
        <v>0</v>
      </c>
      <c r="AP59">
        <f t="shared" si="26"/>
        <v>-1.4473389100006484E-15</v>
      </c>
      <c r="AQ59">
        <f t="shared" si="26"/>
        <v>-5.9211405225075804E-11</v>
      </c>
      <c r="AR59">
        <f t="shared" si="26"/>
        <v>-5.9212852563985791E-11</v>
      </c>
      <c r="AS59">
        <f t="shared" si="26"/>
        <v>-8.5584879548686165E-3</v>
      </c>
      <c r="AT59">
        <f t="shared" si="26"/>
        <v>-5.5915454641783605E-3</v>
      </c>
      <c r="AU59">
        <f t="shared" si="23"/>
        <v>-1.4150033478259829E-2</v>
      </c>
      <c r="AW59">
        <v>56</v>
      </c>
      <c r="AX59">
        <f>IF(Z59&gt;0, (R59*SUMPRODUCT(K59:$K$98, X59:$X$98)-K59*$AZ$3)/Z59, 0)</f>
        <v>-1231928687696462.8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25</v>
      </c>
      <c r="R60">
        <f t="shared" si="0"/>
        <v>250000</v>
      </c>
      <c r="S60">
        <f t="shared" si="1"/>
        <v>-5780704947438755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-40.68413317837706</v>
      </c>
      <c r="AC60">
        <f t="shared" si="2"/>
        <v>-36.325118909316771</v>
      </c>
      <c r="AE60">
        <f t="shared" si="3"/>
        <v>0</v>
      </c>
      <c r="AF60">
        <f t="shared" si="24"/>
        <v>0</v>
      </c>
      <c r="AG60">
        <f t="shared" si="24"/>
        <v>-1.5709640623247545E-13</v>
      </c>
      <c r="AH60">
        <f t="shared" si="5"/>
        <v>-6.6026608091575163E-9</v>
      </c>
      <c r="AI60">
        <f t="shared" si="25"/>
        <v>-6.6028179055637486E-9</v>
      </c>
      <c r="AJ60">
        <f t="shared" si="7"/>
        <v>-4.3590142690602889</v>
      </c>
      <c r="AK60">
        <f t="shared" si="22"/>
        <v>-2.8478893224863944</v>
      </c>
      <c r="AL60">
        <f t="shared" si="8"/>
        <v>-7.2069035981495011</v>
      </c>
      <c r="AN60">
        <f t="shared" si="26"/>
        <v>0</v>
      </c>
      <c r="AO60">
        <f t="shared" si="26"/>
        <v>0</v>
      </c>
      <c r="AP60">
        <f t="shared" si="26"/>
        <v>-2.4588891915769617E-16</v>
      </c>
      <c r="AQ60">
        <f t="shared" si="26"/>
        <v>-1.0334552959321625E-11</v>
      </c>
      <c r="AR60">
        <f t="shared" si="26"/>
        <v>-1.0334798848240783E-11</v>
      </c>
      <c r="AS60">
        <f t="shared" si="26"/>
        <v>-6.8227741990869095E-3</v>
      </c>
      <c r="AT60">
        <f t="shared" si="26"/>
        <v>-4.4575458101228189E-3</v>
      </c>
      <c r="AU60">
        <f t="shared" si="23"/>
        <v>-1.1280320019544527E-2</v>
      </c>
      <c r="AW60">
        <v>57</v>
      </c>
      <c r="AX60">
        <f>IF(Z60&gt;0, (R60*SUMPRODUCT(K60:$K$98, X60:$X$98)-K60*$AZ$3)/Z60, 0)</f>
        <v>-5780704947438755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25</v>
      </c>
      <c r="R61">
        <f t="shared" si="0"/>
        <v>250000</v>
      </c>
      <c r="S61">
        <f t="shared" si="1"/>
        <v>-2.7724703226422444E+16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-36.325118909316771</v>
      </c>
      <c r="AC61">
        <f t="shared" si="2"/>
        <v>-32.433141883327536</v>
      </c>
      <c r="AE61">
        <f t="shared" si="3"/>
        <v>0</v>
      </c>
      <c r="AF61">
        <f t="shared" si="24"/>
        <v>0</v>
      </c>
      <c r="AG61">
        <f t="shared" si="24"/>
        <v>-2.9245706994996626E-14</v>
      </c>
      <c r="AH61">
        <f t="shared" si="5"/>
        <v>-1.2627973517515407E-9</v>
      </c>
      <c r="AI61">
        <f t="shared" si="25"/>
        <v>-1.2628265974585358E-9</v>
      </c>
      <c r="AJ61">
        <f t="shared" si="7"/>
        <v>-3.8919770259892346</v>
      </c>
      <c r="AK61">
        <f t="shared" si="22"/>
        <v>-2.542758323652174</v>
      </c>
      <c r="AL61">
        <f t="shared" si="8"/>
        <v>-6.4347353509042353</v>
      </c>
      <c r="AN61">
        <f t="shared" si="26"/>
        <v>0</v>
      </c>
      <c r="AO61">
        <f t="shared" si="26"/>
        <v>0</v>
      </c>
      <c r="AP61">
        <f t="shared" si="26"/>
        <v>-4.0871145483797654E-17</v>
      </c>
      <c r="AQ61">
        <f t="shared" si="26"/>
        <v>-1.764770955573802E-12</v>
      </c>
      <c r="AR61">
        <f t="shared" si="26"/>
        <v>-1.7648118267192859E-12</v>
      </c>
      <c r="AS61">
        <f t="shared" si="26"/>
        <v>-5.4390738194846121E-3</v>
      </c>
      <c r="AT61">
        <f t="shared" si="26"/>
        <v>-3.5535282287381554E-3</v>
      </c>
      <c r="AU61">
        <f t="shared" si="23"/>
        <v>-8.9926020499875789E-3</v>
      </c>
      <c r="AW61">
        <v>58</v>
      </c>
      <c r="AX61">
        <f>IF(Z61&gt;0, (R61*SUMPRODUCT(K61:$K$98, X61:$X$98)-K61*$AZ$3)/Z61, 0)</f>
        <v>-2.7724703226422444E+16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25</v>
      </c>
      <c r="R62">
        <f t="shared" si="0"/>
        <v>250000</v>
      </c>
      <c r="S62">
        <f t="shared" si="1"/>
        <v>-1.3604752225407734E+17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-32.433141883327536</v>
      </c>
      <c r="AC62">
        <f t="shared" si="2"/>
        <v>-28.958162395829696</v>
      </c>
      <c r="AE62">
        <f t="shared" si="3"/>
        <v>0</v>
      </c>
      <c r="AF62">
        <f t="shared" si="24"/>
        <v>0</v>
      </c>
      <c r="AG62">
        <f t="shared" si="24"/>
        <v>-5.3213321926121697E-15</v>
      </c>
      <c r="AH62">
        <f t="shared" si="5"/>
        <v>-2.3631917732434491E-10</v>
      </c>
      <c r="AI62">
        <f t="shared" si="25"/>
        <v>-2.3632449865653751E-10</v>
      </c>
      <c r="AJ62">
        <f t="shared" si="7"/>
        <v>-3.4749794874978406</v>
      </c>
      <c r="AK62">
        <f t="shared" si="22"/>
        <v>-2.2703199318329279</v>
      </c>
      <c r="AL62">
        <f t="shared" si="8"/>
        <v>-5.7452994195670932</v>
      </c>
      <c r="AN62">
        <f t="shared" si="26"/>
        <v>0</v>
      </c>
      <c r="AO62">
        <f t="shared" si="26"/>
        <v>0</v>
      </c>
      <c r="AP62">
        <f t="shared" si="26"/>
        <v>-6.6398311239161432E-18</v>
      </c>
      <c r="AQ62">
        <f t="shared" si="26"/>
        <v>-2.9487342116226429E-13</v>
      </c>
      <c r="AR62">
        <f t="shared" si="26"/>
        <v>-2.9488006099338814E-13</v>
      </c>
      <c r="AS62">
        <f t="shared" si="26"/>
        <v>-4.3359963484504759E-3</v>
      </c>
      <c r="AT62">
        <f t="shared" si="26"/>
        <v>-2.8328509476555652E-3</v>
      </c>
      <c r="AU62">
        <f t="shared" si="23"/>
        <v>-7.1688472964009211E-3</v>
      </c>
      <c r="AW62">
        <v>59</v>
      </c>
      <c r="AX62">
        <f>IF(Z62&gt;0, (R62*SUMPRODUCT(K62:$K$98, X62:$X$98)-K62*$AZ$3)/Z62, 0)</f>
        <v>-1.3604752225407734E+17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25</v>
      </c>
      <c r="R63">
        <f t="shared" si="0"/>
        <v>250000</v>
      </c>
      <c r="S63">
        <f t="shared" si="1"/>
        <v>-6.836989471290249E+17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-28.958162395829696</v>
      </c>
      <c r="AC63">
        <f t="shared" si="2"/>
        <v>-25.855502139133915</v>
      </c>
      <c r="AE63">
        <f t="shared" si="3"/>
        <v>0</v>
      </c>
      <c r="AF63">
        <f t="shared" si="24"/>
        <v>0</v>
      </c>
      <c r="AG63">
        <f t="shared" si="24"/>
        <v>-9.4542715941372408E-16</v>
      </c>
      <c r="AH63">
        <f t="shared" si="5"/>
        <v>-4.3226917112723243E-11</v>
      </c>
      <c r="AI63">
        <f t="shared" si="25"/>
        <v>-4.3227862539882655E-11</v>
      </c>
      <c r="AJ63">
        <f t="shared" si="7"/>
        <v>-3.1026602566957813</v>
      </c>
      <c r="AK63">
        <f t="shared" si="22"/>
        <v>-2.0270713677080789</v>
      </c>
      <c r="AL63">
        <f t="shared" si="8"/>
        <v>-5.1297316244470874</v>
      </c>
      <c r="AN63">
        <f t="shared" si="26"/>
        <v>0</v>
      </c>
      <c r="AO63">
        <f t="shared" si="26"/>
        <v>0</v>
      </c>
      <c r="AP63">
        <f t="shared" si="26"/>
        <v>-1.0532869756324098E-18</v>
      </c>
      <c r="AQ63">
        <f t="shared" si="26"/>
        <v>-4.815849464257753E-14</v>
      </c>
      <c r="AR63">
        <f t="shared" si="26"/>
        <v>-4.8159547929553162E-14</v>
      </c>
      <c r="AS63">
        <f t="shared" si="26"/>
        <v>-3.456629742069727E-3</v>
      </c>
      <c r="AT63">
        <f t="shared" si="26"/>
        <v>-2.2583314314857427E-3</v>
      </c>
      <c r="AU63">
        <f t="shared" si="23"/>
        <v>-5.7149611736036282E-3</v>
      </c>
      <c r="AW63">
        <v>60</v>
      </c>
      <c r="AX63">
        <f>IF(Z63&gt;0, (R63*SUMPRODUCT(K63:$K$98, X63:$X$98)-K63*$AZ$3)/Z63, 0)</f>
        <v>-6.836989471290249E+17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25</v>
      </c>
      <c r="R64">
        <f t="shared" si="0"/>
        <v>250000</v>
      </c>
      <c r="S64">
        <f t="shared" si="1"/>
        <v>-3.5217439716655652E+18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-25.855502139133915</v>
      </c>
      <c r="AC64">
        <f t="shared" si="2"/>
        <v>-23.08526976708389</v>
      </c>
      <c r="AE64">
        <f t="shared" si="3"/>
        <v>0</v>
      </c>
      <c r="AF64">
        <f t="shared" si="24"/>
        <v>0</v>
      </c>
      <c r="AG64">
        <f t="shared" si="24"/>
        <v>-1.6387668973680387E-16</v>
      </c>
      <c r="AH64">
        <f t="shared" si="5"/>
        <v>-7.7209619808278289E-12</v>
      </c>
      <c r="AI64">
        <f t="shared" si="25"/>
        <v>-7.7211258575175651E-12</v>
      </c>
      <c r="AJ64">
        <f t="shared" si="7"/>
        <v>-2.7702323720500246</v>
      </c>
      <c r="AK64">
        <f t="shared" si="22"/>
        <v>-1.8098851497393742</v>
      </c>
      <c r="AL64">
        <f t="shared" si="8"/>
        <v>-4.5801175217971197</v>
      </c>
      <c r="AN64">
        <f t="shared" si="26"/>
        <v>0</v>
      </c>
      <c r="AO64">
        <f t="shared" si="26"/>
        <v>0</v>
      </c>
      <c r="AP64">
        <f t="shared" si="26"/>
        <v>-1.6301133339460818E-19</v>
      </c>
      <c r="AQ64">
        <f t="shared" si="26"/>
        <v>-7.6801911828046818E-15</v>
      </c>
      <c r="AR64">
        <f t="shared" si="26"/>
        <v>-7.6803541941380767E-15</v>
      </c>
      <c r="AS64">
        <f t="shared" si="26"/>
        <v>-2.7556040673389678E-3</v>
      </c>
      <c r="AT64">
        <f t="shared" si="26"/>
        <v>-1.8003279906614836E-3</v>
      </c>
      <c r="AU64">
        <f t="shared" si="23"/>
        <v>-4.5559320580081317E-3</v>
      </c>
      <c r="AW64">
        <v>61</v>
      </c>
      <c r="AX64">
        <f>IF(Z64&gt;0, (R64*SUMPRODUCT(K64:$K$98, X64:$X$98)-K64*$AZ$3)/Z64, 0)</f>
        <v>-3.5217439716655652E+18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25</v>
      </c>
      <c r="R65">
        <f t="shared" si="0"/>
        <v>250000</v>
      </c>
      <c r="S65">
        <f t="shared" si="1"/>
        <v>-1.86075208615151E+19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-23.08526976708389</v>
      </c>
      <c r="AC65">
        <f t="shared" si="2"/>
        <v>-20.611848006324909</v>
      </c>
      <c r="AE65">
        <f t="shared" si="3"/>
        <v>0</v>
      </c>
      <c r="AF65">
        <f t="shared" si="24"/>
        <v>0</v>
      </c>
      <c r="AG65">
        <f t="shared" si="24"/>
        <v>-2.7692899231078178E-17</v>
      </c>
      <c r="AH65">
        <f t="shared" si="5"/>
        <v>-1.3454502360835766E-12</v>
      </c>
      <c r="AI65">
        <f t="shared" si="25"/>
        <v>-1.3454779289828077E-12</v>
      </c>
      <c r="AJ65">
        <f t="shared" si="7"/>
        <v>-2.4734217607589812</v>
      </c>
      <c r="AK65">
        <f t="shared" si="22"/>
        <v>-1.6159688836958725</v>
      </c>
      <c r="AL65">
        <f t="shared" si="8"/>
        <v>-4.0893906444561994</v>
      </c>
      <c r="AN65">
        <f t="shared" si="26"/>
        <v>0</v>
      </c>
      <c r="AO65">
        <f t="shared" si="26"/>
        <v>0</v>
      </c>
      <c r="AP65">
        <f t="shared" si="26"/>
        <v>-2.4595237455624347E-20</v>
      </c>
      <c r="AQ65">
        <f t="shared" si="26"/>
        <v>-1.1949513759853823E-15</v>
      </c>
      <c r="AR65">
        <f t="shared" si="26"/>
        <v>-1.1949759712228378E-15</v>
      </c>
      <c r="AS65">
        <f t="shared" si="26"/>
        <v>-2.1967506914373418E-3</v>
      </c>
      <c r="AT65">
        <f t="shared" si="26"/>
        <v>-1.4352104517390675E-3</v>
      </c>
      <c r="AU65">
        <f t="shared" si="23"/>
        <v>-3.6319611431776047E-3</v>
      </c>
      <c r="AW65">
        <v>62</v>
      </c>
      <c r="AX65">
        <f>IF(Z65&gt;0, (R65*SUMPRODUCT(K65:$K$98, X65:$X$98)-K65*$AZ$3)/Z65, 0)</f>
        <v>-1.86075208615151E+19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25</v>
      </c>
      <c r="R66">
        <f t="shared" si="0"/>
        <v>250000</v>
      </c>
      <c r="S66">
        <f t="shared" si="1"/>
        <v>-1.009266671588533E+20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-20.611848006324909</v>
      </c>
      <c r="AC66">
        <f t="shared" si="2"/>
        <v>-18.403435719932954</v>
      </c>
      <c r="AE66">
        <f t="shared" si="3"/>
        <v>0</v>
      </c>
      <c r="AF66">
        <f t="shared" si="24"/>
        <v>0</v>
      </c>
      <c r="AG66">
        <f t="shared" si="24"/>
        <v>-4.5586157350680434E-18</v>
      </c>
      <c r="AH66">
        <f t="shared" si="5"/>
        <v>-2.2857354503699355E-13</v>
      </c>
      <c r="AI66">
        <f t="shared" si="25"/>
        <v>-2.2857810365272865E-13</v>
      </c>
      <c r="AJ66">
        <f t="shared" si="7"/>
        <v>-2.2084122863919546</v>
      </c>
      <c r="AK66">
        <f t="shared" si="22"/>
        <v>-1.4428293604427438</v>
      </c>
      <c r="AL66">
        <f t="shared" si="8"/>
        <v>-3.6512416468349271</v>
      </c>
      <c r="AN66">
        <f t="shared" si="26"/>
        <v>0</v>
      </c>
      <c r="AO66">
        <f t="shared" si="26"/>
        <v>0</v>
      </c>
      <c r="AP66">
        <f t="shared" si="26"/>
        <v>-3.6149105645592796E-21</v>
      </c>
      <c r="AQ66">
        <f t="shared" si="26"/>
        <v>-1.8125522543537244E-16</v>
      </c>
      <c r="AR66">
        <f t="shared" si="26"/>
        <v>-1.8125884034593703E-16</v>
      </c>
      <c r="AS66">
        <f t="shared" si="26"/>
        <v>-1.7512362017198253E-3</v>
      </c>
      <c r="AT66">
        <f t="shared" si="26"/>
        <v>-1.1441409851236193E-3</v>
      </c>
      <c r="AU66">
        <f t="shared" si="23"/>
        <v>-2.8953771868436258E-3</v>
      </c>
      <c r="AW66">
        <v>63</v>
      </c>
      <c r="AX66">
        <f>IF(Z66&gt;0, (R66*SUMPRODUCT(K66:$K$98, X66:$X$98)-K66*$AZ$3)/Z66, 0)</f>
        <v>-1.009266671588533E+20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25</v>
      </c>
      <c r="R67">
        <f t="shared" ref="R67:R79" si="27">$C$6</f>
        <v>250000</v>
      </c>
      <c r="S67">
        <f t="shared" ref="S67:S79" si="28">AX67</f>
        <v>-5.6247198536669063E+20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-18.403435719932954</v>
      </c>
      <c r="AC67">
        <f t="shared" ref="AC67:AC79" si="29">S67*Z67</f>
        <v>-16.431639035654424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-7.3033144152691434E-19</v>
      </c>
      <c r="AH67">
        <f t="shared" ref="AH67:AH79" si="32">-X67*R67</f>
        <v>-3.7826981361904489E-14</v>
      </c>
      <c r="AI67">
        <f t="shared" ref="AI67:AI79" si="33">SUM(AE67:AH67)</f>
        <v>-3.7827711693346015E-14</v>
      </c>
      <c r="AJ67">
        <f t="shared" ref="AJ67:AJ79" si="34">AB67-AC67</f>
        <v>-1.9717966842785302</v>
      </c>
      <c r="AK67">
        <f t="shared" si="22"/>
        <v>-1.288240500395307</v>
      </c>
      <c r="AL67">
        <f t="shared" ref="AL67:AL79" si="35">SUM(AI67:AK67)</f>
        <v>-3.2600371846738749</v>
      </c>
      <c r="AN67">
        <f t="shared" ref="AN67:AT79" si="36">AE67*$K67</f>
        <v>0</v>
      </c>
      <c r="AO67">
        <f t="shared" si="36"/>
        <v>0</v>
      </c>
      <c r="AP67">
        <f t="shared" si="36"/>
        <v>-5.1709048571792792E-22</v>
      </c>
      <c r="AQ67">
        <f t="shared" si="36"/>
        <v>-2.6782322454550067E-17</v>
      </c>
      <c r="AR67">
        <f t="shared" si="36"/>
        <v>-2.6782839545035786E-17</v>
      </c>
      <c r="AS67">
        <f t="shared" si="36"/>
        <v>-1.396074778156748E-3</v>
      </c>
      <c r="AT67">
        <f t="shared" si="36"/>
        <v>-9.121021883957424E-4</v>
      </c>
      <c r="AU67">
        <f t="shared" si="23"/>
        <v>-2.3081769665525172E-3</v>
      </c>
      <c r="AW67">
        <v>64</v>
      </c>
      <c r="AX67">
        <f>IF(Z67&gt;0, (R67*SUMPRODUCT(K67:$K$98, X67:$X$98)-K67*$AZ$3)/Z67, 0)</f>
        <v>-5.6247198536669063E+20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25</v>
      </c>
      <c r="R68">
        <f t="shared" si="27"/>
        <v>250000</v>
      </c>
      <c r="S68">
        <f t="shared" si="28"/>
        <v>-3.2234339382716043E+21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-16.431639035654424</v>
      </c>
      <c r="AC68">
        <f t="shared" si="29"/>
        <v>-14.671106281834307</v>
      </c>
      <c r="AE68">
        <f t="shared" si="30"/>
        <v>0</v>
      </c>
      <c r="AF68">
        <f t="shared" si="31"/>
        <v>0</v>
      </c>
      <c r="AG68">
        <f t="shared" si="31"/>
        <v>-1.1378476000116905E-19</v>
      </c>
      <c r="AH68">
        <f t="shared" si="32"/>
        <v>-6.0924336711047614E-15</v>
      </c>
      <c r="AI68">
        <f t="shared" si="33"/>
        <v>-6.0925474558647624E-15</v>
      </c>
      <c r="AJ68">
        <f t="shared" si="34"/>
        <v>-1.760532753820117</v>
      </c>
      <c r="AK68">
        <f t="shared" si="22"/>
        <v>-1.1502147324958099</v>
      </c>
      <c r="AL68">
        <f t="shared" si="35"/>
        <v>-2.9107474863159331</v>
      </c>
      <c r="AN68">
        <f t="shared" si="36"/>
        <v>0</v>
      </c>
      <c r="AO68">
        <f t="shared" si="36"/>
        <v>0</v>
      </c>
      <c r="AP68">
        <f t="shared" si="36"/>
        <v>-7.1930424656248938E-23</v>
      </c>
      <c r="AQ68">
        <f t="shared" si="36"/>
        <v>-3.8514062968370514E-18</v>
      </c>
      <c r="AR68">
        <f t="shared" si="36"/>
        <v>-3.8514782272617077E-18</v>
      </c>
      <c r="AS68">
        <f t="shared" si="36"/>
        <v>-1.1129422657499589E-3</v>
      </c>
      <c r="AT68">
        <f t="shared" si="36"/>
        <v>-7.2712228028997327E-4</v>
      </c>
      <c r="AU68">
        <f t="shared" si="23"/>
        <v>-1.8400645460399361E-3</v>
      </c>
      <c r="AW68">
        <v>65</v>
      </c>
      <c r="AX68">
        <f>IF(Z68&gt;0, (R68*SUMPRODUCT(K68:$K$98, X68:$X$98)-K68*$AZ$3)/Z68, 0)</f>
        <v>-3.2234339382716043E+21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25</v>
      </c>
      <c r="R69">
        <f t="shared" si="27"/>
        <v>250000</v>
      </c>
      <c r="S69">
        <f t="shared" si="28"/>
        <v>-1.9008667094978866E+22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-14.671106281834307</v>
      </c>
      <c r="AC69">
        <f t="shared" si="29"/>
        <v>-13.099202037352059</v>
      </c>
      <c r="AE69">
        <f t="shared" si="30"/>
        <v>0</v>
      </c>
      <c r="AF69">
        <f t="shared" si="31"/>
        <v>0</v>
      </c>
      <c r="AG69">
        <f t="shared" si="31"/>
        <v>-1.722793341045492E-20</v>
      </c>
      <c r="AH69">
        <f t="shared" si="32"/>
        <v>-9.5418978990702433E-16</v>
      </c>
      <c r="AI69">
        <f t="shared" si="33"/>
        <v>-9.5420701784043482E-16</v>
      </c>
      <c r="AJ69">
        <f t="shared" si="34"/>
        <v>-1.5719042444822477</v>
      </c>
      <c r="AK69">
        <f t="shared" si="22"/>
        <v>-1.0269774397284015</v>
      </c>
      <c r="AL69">
        <f t="shared" si="35"/>
        <v>-2.5988816842106504</v>
      </c>
      <c r="AN69">
        <f t="shared" si="36"/>
        <v>0</v>
      </c>
      <c r="AO69">
        <f t="shared" si="36"/>
        <v>0</v>
      </c>
      <c r="AP69">
        <f t="shared" si="36"/>
        <v>-9.723971744600362E-24</v>
      </c>
      <c r="AQ69">
        <f t="shared" si="36"/>
        <v>-5.3857385764048245E-19</v>
      </c>
      <c r="AR69">
        <f t="shared" si="36"/>
        <v>-5.3858358161222715E-19</v>
      </c>
      <c r="AS69">
        <f t="shared" si="36"/>
        <v>-8.872307603236282E-4</v>
      </c>
      <c r="AT69">
        <f t="shared" si="36"/>
        <v>-5.7965743007810358E-4</v>
      </c>
      <c r="AU69">
        <f t="shared" si="23"/>
        <v>-1.4668881904017325E-3</v>
      </c>
      <c r="AW69">
        <v>66</v>
      </c>
      <c r="AX69">
        <f>IF(Z69&gt;0, (R69*SUMPRODUCT(K69:$K$98, X69:$X$98)-K69*$AZ$3)/Z69, 0)</f>
        <v>-1.9008667094978866E+22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25</v>
      </c>
      <c r="R70">
        <f t="shared" si="27"/>
        <v>250000</v>
      </c>
      <c r="S70">
        <f t="shared" si="28"/>
        <v>-1.1600002804955838E+23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-13.099202037352059</v>
      </c>
      <c r="AC70">
        <f t="shared" si="29"/>
        <v>-11.695716104778624</v>
      </c>
      <c r="AE70">
        <f t="shared" si="30"/>
        <v>0</v>
      </c>
      <c r="AF70">
        <f t="shared" si="31"/>
        <v>0</v>
      </c>
      <c r="AG70">
        <f t="shared" si="31"/>
        <v>-2.5206278613531659E-21</v>
      </c>
      <c r="AH70">
        <f t="shared" si="32"/>
        <v>-1.4535026214997205E-16</v>
      </c>
      <c r="AI70">
        <f t="shared" si="33"/>
        <v>-1.4535278277783341E-16</v>
      </c>
      <c r="AJ70">
        <f t="shared" si="34"/>
        <v>-1.4034859325734352</v>
      </c>
      <c r="AK70">
        <f t="shared" si="22"/>
        <v>-0.91694414261464419</v>
      </c>
      <c r="AL70">
        <f t="shared" si="35"/>
        <v>-2.3204300751880798</v>
      </c>
      <c r="AN70">
        <f t="shared" si="36"/>
        <v>0</v>
      </c>
      <c r="AO70">
        <f t="shared" si="36"/>
        <v>0</v>
      </c>
      <c r="AP70">
        <f t="shared" si="36"/>
        <v>-1.2702851276516453E-24</v>
      </c>
      <c r="AQ70">
        <f t="shared" si="36"/>
        <v>-7.3250113251647457E-20</v>
      </c>
      <c r="AR70">
        <f t="shared" si="36"/>
        <v>-7.3251383536775121E-20</v>
      </c>
      <c r="AS70">
        <f t="shared" si="36"/>
        <v>-7.0729493010493309E-4</v>
      </c>
      <c r="AT70">
        <f t="shared" si="36"/>
        <v>-4.6209935433522289E-4</v>
      </c>
      <c r="AU70">
        <f t="shared" si="23"/>
        <v>-1.1693942844401561E-3</v>
      </c>
      <c r="AW70">
        <v>67</v>
      </c>
      <c r="AX70">
        <f>IF(Z70&gt;0, (R70*SUMPRODUCT(K70:$K$98, X70:$X$98)-K70*$AZ$3)/Z70, 0)</f>
        <v>-1.1600002804955838E+23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25</v>
      </c>
      <c r="R71">
        <f t="shared" si="27"/>
        <v>250000</v>
      </c>
      <c r="S71">
        <f t="shared" si="28"/>
        <v>-7.3329784743375814E+23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-11.695716104778624</v>
      </c>
      <c r="AC71">
        <f t="shared" si="29"/>
        <v>-10.442603664980913</v>
      </c>
      <c r="AE71">
        <f t="shared" si="30"/>
        <v>0</v>
      </c>
      <c r="AF71">
        <f t="shared" si="31"/>
        <v>0</v>
      </c>
      <c r="AG71">
        <f t="shared" si="31"/>
        <v>-3.5601507973621311E-22</v>
      </c>
      <c r="AH71">
        <f t="shared" si="32"/>
        <v>-2.1394065030034211E-17</v>
      </c>
      <c r="AI71">
        <f t="shared" si="33"/>
        <v>-2.1394421045113949E-17</v>
      </c>
      <c r="AJ71">
        <f t="shared" si="34"/>
        <v>-1.2531124397977109</v>
      </c>
      <c r="AK71">
        <f t="shared" si="22"/>
        <v>-0.81870012733450381</v>
      </c>
      <c r="AL71">
        <f t="shared" si="35"/>
        <v>-2.0718125671322145</v>
      </c>
      <c r="AN71">
        <f t="shared" si="36"/>
        <v>0</v>
      </c>
      <c r="AO71">
        <f t="shared" si="36"/>
        <v>0</v>
      </c>
      <c r="AP71">
        <f t="shared" si="36"/>
        <v>-1.6019274826836999E-25</v>
      </c>
      <c r="AQ71">
        <f t="shared" si="36"/>
        <v>-9.6264856992370918E-21</v>
      </c>
      <c r="AR71">
        <f t="shared" si="36"/>
        <v>-9.6266458919853601E-21</v>
      </c>
      <c r="AS71">
        <f t="shared" si="36"/>
        <v>-5.6385118790252989E-4</v>
      </c>
      <c r="AT71">
        <f t="shared" si="36"/>
        <v>-3.6838277609631926E-4</v>
      </c>
      <c r="AU71">
        <f t="shared" si="23"/>
        <v>-9.3223396399884904E-4</v>
      </c>
      <c r="AW71">
        <v>68</v>
      </c>
      <c r="AX71">
        <f>IF(Z71&gt;0, (R71*SUMPRODUCT(K71:$K$98, X71:$X$98)-K71*$AZ$3)/Z71, 0)</f>
        <v>-7.3329784743375814E+23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25</v>
      </c>
      <c r="R72">
        <f t="shared" si="27"/>
        <v>250000</v>
      </c>
      <c r="S72">
        <f t="shared" si="28"/>
        <v>-4.806956634596404E+24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-10.442603664980913</v>
      </c>
      <c r="AC72">
        <f t="shared" si="29"/>
        <v>-9.323753272304387</v>
      </c>
      <c r="AE72">
        <f t="shared" si="30"/>
        <v>0</v>
      </c>
      <c r="AF72">
        <f t="shared" si="31"/>
        <v>0</v>
      </c>
      <c r="AG72">
        <f t="shared" si="31"/>
        <v>-4.8490937099369195E-23</v>
      </c>
      <c r="AH72">
        <f t="shared" si="32"/>
        <v>-3.0396399183948174E-18</v>
      </c>
      <c r="AI72">
        <f t="shared" si="33"/>
        <v>-3.0396884093319166E-18</v>
      </c>
      <c r="AJ72">
        <f t="shared" si="34"/>
        <v>-1.1188503926765261</v>
      </c>
      <c r="AK72">
        <f t="shared" ref="AK72:AK79" si="49">G72*SUM(AB72:AB72, AE72:AF72)</f>
        <v>-0.730982256548664</v>
      </c>
      <c r="AL72">
        <f t="shared" si="35"/>
        <v>-1.8498326492251902</v>
      </c>
      <c r="AN72">
        <f t="shared" si="36"/>
        <v>0</v>
      </c>
      <c r="AO72">
        <f t="shared" si="36"/>
        <v>0</v>
      </c>
      <c r="AP72">
        <f t="shared" si="36"/>
        <v>-1.9481258665594461E-26</v>
      </c>
      <c r="AQ72">
        <f t="shared" si="36"/>
        <v>-1.2211768846448256E-21</v>
      </c>
      <c r="AR72">
        <f t="shared" si="36"/>
        <v>-1.2211963659034913E-21</v>
      </c>
      <c r="AS72">
        <f t="shared" si="36"/>
        <v>-4.4949871484576618E-4</v>
      </c>
      <c r="AT72">
        <f t="shared" si="36"/>
        <v>-2.9367249369923403E-4</v>
      </c>
      <c r="AU72">
        <f t="shared" si="23"/>
        <v>-7.4317120854500021E-4</v>
      </c>
      <c r="AW72">
        <v>69</v>
      </c>
      <c r="AX72">
        <f>IF(Z72&gt;0, (R72*SUMPRODUCT(K72:$K$98, X72:$X$98)-K72*$AZ$3)/Z72, 0)</f>
        <v>-4.806956634596404E+24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25</v>
      </c>
      <c r="R73">
        <f t="shared" si="27"/>
        <v>250000</v>
      </c>
      <c r="S73">
        <f t="shared" si="28"/>
        <v>-3.2710582996106386E+25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-9.323753272304387</v>
      </c>
      <c r="AC73">
        <f t="shared" si="29"/>
        <v>-8.3247797074146295</v>
      </c>
      <c r="AE73">
        <f t="shared" si="30"/>
        <v>0</v>
      </c>
      <c r="AF73">
        <f t="shared" si="31"/>
        <v>0</v>
      </c>
      <c r="AG73">
        <f t="shared" si="31"/>
        <v>-6.3624513421279795E-24</v>
      </c>
      <c r="AH73">
        <f t="shared" si="32"/>
        <v>-4.1643576386247524E-19</v>
      </c>
      <c r="AI73">
        <f t="shared" si="33"/>
        <v>-4.1644212631381736E-19</v>
      </c>
      <c r="AJ73">
        <f t="shared" si="34"/>
        <v>-0.99897356488975753</v>
      </c>
      <c r="AK73">
        <f t="shared" si="49"/>
        <v>-0.65266272906130718</v>
      </c>
      <c r="AL73">
        <f t="shared" si="35"/>
        <v>-1.6516362939510647</v>
      </c>
      <c r="AN73">
        <f t="shared" si="36"/>
        <v>0</v>
      </c>
      <c r="AO73">
        <f t="shared" si="36"/>
        <v>0</v>
      </c>
      <c r="AP73">
        <f t="shared" si="36"/>
        <v>-2.2822482729617819E-27</v>
      </c>
      <c r="AQ73">
        <f t="shared" si="36"/>
        <v>-1.4937792868947606E-22</v>
      </c>
      <c r="AR73">
        <f t="shared" si="36"/>
        <v>-1.4938021093774902E-22</v>
      </c>
      <c r="AS73">
        <f t="shared" si="36"/>
        <v>-3.583376234420975E-4</v>
      </c>
      <c r="AT73">
        <f t="shared" si="36"/>
        <v>-2.3411391398216996E-4</v>
      </c>
      <c r="AU73">
        <f t="shared" si="23"/>
        <v>-5.9245153742426744E-4</v>
      </c>
      <c r="AW73">
        <v>70</v>
      </c>
      <c r="AX73">
        <f>IF(Z73&gt;0, (R73*SUMPRODUCT(K73:$K$98, X73:$X$98)-K73*$AZ$3)/Z73, 0)</f>
        <v>-3.2710582996106386E+25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25</v>
      </c>
      <c r="R74">
        <f t="shared" si="27"/>
        <v>250000</v>
      </c>
      <c r="S74">
        <f t="shared" si="28"/>
        <v>-2.3131570514123111E+26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-8.3247797074146295</v>
      </c>
      <c r="AC74">
        <f t="shared" si="29"/>
        <v>-7.4328390244773468</v>
      </c>
      <c r="AE74">
        <f t="shared" si="30"/>
        <v>0</v>
      </c>
      <c r="AF74">
        <f t="shared" si="31"/>
        <v>0</v>
      </c>
      <c r="AG74">
        <f t="shared" si="31"/>
        <v>-8.0332191667867783E-25</v>
      </c>
      <c r="AH74">
        <f t="shared" si="32"/>
        <v>-5.4955049120280219E-20</v>
      </c>
      <c r="AI74">
        <f t="shared" si="33"/>
        <v>-5.49558524421969E-20</v>
      </c>
      <c r="AJ74">
        <f t="shared" si="34"/>
        <v>-0.89194068293728268</v>
      </c>
      <c r="AK74">
        <f t="shared" si="49"/>
        <v>-0.58273457951902408</v>
      </c>
      <c r="AL74">
        <f t="shared" si="35"/>
        <v>-1.4746752624563069</v>
      </c>
      <c r="AN74">
        <f t="shared" si="36"/>
        <v>0</v>
      </c>
      <c r="AO74">
        <f t="shared" si="36"/>
        <v>0</v>
      </c>
      <c r="AP74">
        <f t="shared" si="36"/>
        <v>-2.5728235728904246E-28</v>
      </c>
      <c r="AQ74">
        <f t="shared" si="36"/>
        <v>-1.7600620982753894E-23</v>
      </c>
      <c r="AR74">
        <f t="shared" si="36"/>
        <v>-1.7600878265111185E-23</v>
      </c>
      <c r="AS74">
        <f t="shared" si="36"/>
        <v>-2.8566455950422283E-4</v>
      </c>
      <c r="AT74">
        <f t="shared" si="36"/>
        <v>-1.8663417887609205E-4</v>
      </c>
      <c r="AU74">
        <f t="shared" si="23"/>
        <v>-4.7229873838031491E-4</v>
      </c>
      <c r="AW74">
        <v>71</v>
      </c>
      <c r="AX74">
        <f>IF(Z74&gt;0, (R74*SUMPRODUCT(K74:$K$98, X74:$X$98)-K74*$AZ$3)/Z74, 0)</f>
        <v>-2.3131570514123111E+26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25</v>
      </c>
      <c r="R75">
        <f t="shared" si="27"/>
        <v>250000</v>
      </c>
      <c r="S75">
        <f t="shared" si="28"/>
        <v>-1.7021528158697266E+27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-7.4328390244773468</v>
      </c>
      <c r="AC75">
        <f t="shared" si="29"/>
        <v>-6.6364634147119173</v>
      </c>
      <c r="AE75">
        <f t="shared" si="30"/>
        <v>0</v>
      </c>
      <c r="AF75">
        <f t="shared" si="31"/>
        <v>0</v>
      </c>
      <c r="AG75">
        <f t="shared" si="31"/>
        <v>-9.7471615839042211E-26</v>
      </c>
      <c r="AH75">
        <f t="shared" si="32"/>
        <v>-6.9781708167284883E-21</v>
      </c>
      <c r="AI75">
        <f t="shared" si="33"/>
        <v>-6.9782682883443276E-21</v>
      </c>
      <c r="AJ75">
        <f t="shared" si="34"/>
        <v>-0.79637560976542954</v>
      </c>
      <c r="AK75">
        <f t="shared" si="49"/>
        <v>-0.52029873171341434</v>
      </c>
      <c r="AL75">
        <f t="shared" si="35"/>
        <v>-1.3166743414788438</v>
      </c>
      <c r="AN75">
        <f t="shared" si="36"/>
        <v>0</v>
      </c>
      <c r="AO75">
        <f t="shared" si="36"/>
        <v>0</v>
      </c>
      <c r="AP75">
        <f t="shared" si="36"/>
        <v>-2.7872795819074166E-29</v>
      </c>
      <c r="AQ75">
        <f t="shared" si="36"/>
        <v>-1.9954643071320442E-24</v>
      </c>
      <c r="AR75">
        <f t="shared" si="36"/>
        <v>-1.9954921799278632E-24</v>
      </c>
      <c r="AS75">
        <f t="shared" si="36"/>
        <v>-2.2773003787007518E-4</v>
      </c>
      <c r="AT75">
        <f t="shared" si="36"/>
        <v>-1.4878362474178255E-4</v>
      </c>
      <c r="AU75">
        <f t="shared" si="23"/>
        <v>-3.7651366261185772E-4</v>
      </c>
      <c r="AW75">
        <v>72</v>
      </c>
      <c r="AX75">
        <f>IF(Z75&gt;0, (R75*SUMPRODUCT(K75:$K$98, X75:$X$98)-K75*$AZ$3)/Z75, 0)</f>
        <v>-1.7021528158697266E+27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25</v>
      </c>
      <c r="R76">
        <f t="shared" si="27"/>
        <v>250000</v>
      </c>
      <c r="S76">
        <f t="shared" si="28"/>
        <v>-1.3055207579886341E+28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-6.6364634147119173</v>
      </c>
      <c r="AC76">
        <f t="shared" si="29"/>
        <v>-5.9254137631356398</v>
      </c>
      <c r="AE76">
        <f t="shared" si="30"/>
        <v>0</v>
      </c>
      <c r="AF76">
        <f t="shared" si="31"/>
        <v>0</v>
      </c>
      <c r="AG76">
        <f t="shared" si="31"/>
        <v>-1.134683942571832E-26</v>
      </c>
      <c r="AH76">
        <f t="shared" si="32"/>
        <v>-8.5150060254933459E-22</v>
      </c>
      <c r="AI76">
        <f t="shared" si="33"/>
        <v>-8.5151194938876024E-22</v>
      </c>
      <c r="AJ76">
        <f t="shared" si="34"/>
        <v>-0.71104965157627742</v>
      </c>
      <c r="AK76">
        <f t="shared" si="49"/>
        <v>-0.46455243902983423</v>
      </c>
      <c r="AL76">
        <f t="shared" si="35"/>
        <v>-1.1756020906061115</v>
      </c>
      <c r="AN76">
        <f t="shared" si="36"/>
        <v>0</v>
      </c>
      <c r="AO76">
        <f t="shared" si="36"/>
        <v>0</v>
      </c>
      <c r="AP76">
        <f t="shared" si="36"/>
        <v>-2.897071768959995E-30</v>
      </c>
      <c r="AQ76">
        <f t="shared" si="36"/>
        <v>-2.1740488821114487E-25</v>
      </c>
      <c r="AR76">
        <f t="shared" si="36"/>
        <v>-2.174077852829138E-25</v>
      </c>
      <c r="AS76">
        <f t="shared" si="36"/>
        <v>-1.8154499192448622E-4</v>
      </c>
      <c r="AT76">
        <f t="shared" si="36"/>
        <v>-1.1860939472399756E-4</v>
      </c>
      <c r="AU76">
        <f t="shared" si="23"/>
        <v>-3.0015438664848375E-4</v>
      </c>
      <c r="AW76">
        <v>73</v>
      </c>
      <c r="AX76">
        <f>IF(Z76&gt;0, (R76*SUMPRODUCT(K76:$K$98, X76:$X$98)-K76*$AZ$3)/Z76, 0)</f>
        <v>-1.3055207579886341E+28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25</v>
      </c>
      <c r="R77">
        <f t="shared" si="27"/>
        <v>250000</v>
      </c>
      <c r="S77">
        <f t="shared" si="28"/>
        <v>-1.0455364565676622E+29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-5.9254137631356398</v>
      </c>
      <c r="AC77">
        <f t="shared" si="29"/>
        <v>-5.2905480027996781</v>
      </c>
      <c r="AE77">
        <f t="shared" si="30"/>
        <v>0</v>
      </c>
      <c r="AF77">
        <f t="shared" si="31"/>
        <v>0</v>
      </c>
      <c r="AG77">
        <f t="shared" si="31"/>
        <v>-1.2650319291992327E-27</v>
      </c>
      <c r="AH77">
        <f t="shared" si="32"/>
        <v>-9.9683391022619042E-23</v>
      </c>
      <c r="AI77">
        <f t="shared" si="33"/>
        <v>-9.9684656054548245E-23</v>
      </c>
      <c r="AJ77">
        <f t="shared" si="34"/>
        <v>-0.63486576033596176</v>
      </c>
      <c r="AK77">
        <f t="shared" si="49"/>
        <v>-0.41477896341949483</v>
      </c>
      <c r="AL77">
        <f t="shared" si="35"/>
        <v>-1.0496447237554567</v>
      </c>
      <c r="AN77">
        <f t="shared" si="36"/>
        <v>0</v>
      </c>
      <c r="AO77">
        <f t="shared" si="36"/>
        <v>0</v>
      </c>
      <c r="AP77">
        <f t="shared" si="36"/>
        <v>-2.8838177432171412E-31</v>
      </c>
      <c r="AQ77">
        <f t="shared" si="36"/>
        <v>-2.2724227357411386E-26</v>
      </c>
      <c r="AR77">
        <f t="shared" si="36"/>
        <v>-2.2724515739185709E-26</v>
      </c>
      <c r="AS77">
        <f t="shared" si="36"/>
        <v>-1.4472655606224979E-4</v>
      </c>
      <c r="AT77">
        <f t="shared" si="36"/>
        <v>-9.4554683294003155E-5</v>
      </c>
      <c r="AU77">
        <f t="shared" si="23"/>
        <v>-2.3928123935625296E-4</v>
      </c>
      <c r="AW77">
        <v>74</v>
      </c>
      <c r="AX77">
        <f>IF(Z77&gt;0, (R77*SUMPRODUCT(K77:$K$98, X77:$X$98)-K77*$AZ$3)/Z77, 0)</f>
        <v>-1.0455364565676622E+29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25</v>
      </c>
      <c r="R78">
        <f t="shared" si="27"/>
        <v>250000</v>
      </c>
      <c r="S78">
        <f t="shared" si="28"/>
        <v>-8.7601749530391038E+29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-5.2905480027996781</v>
      </c>
      <c r="AC78">
        <f t="shared" si="29"/>
        <v>-4.723703573928284</v>
      </c>
      <c r="AE78">
        <f t="shared" si="30"/>
        <v>0</v>
      </c>
      <c r="AF78">
        <f t="shared" si="31"/>
        <v>0</v>
      </c>
      <c r="AG78">
        <f t="shared" si="31"/>
        <v>-1.3480619962645621E-28</v>
      </c>
      <c r="AH78">
        <f t="shared" si="32"/>
        <v>-1.117575410280784E-23</v>
      </c>
      <c r="AI78">
        <f t="shared" si="33"/>
        <v>-1.1175888909007467E-23</v>
      </c>
      <c r="AJ78">
        <f t="shared" si="34"/>
        <v>-0.56684442887139408</v>
      </c>
      <c r="AK78">
        <f t="shared" si="49"/>
        <v>-0.37033836019597749</v>
      </c>
      <c r="AL78">
        <f t="shared" si="35"/>
        <v>-0.93718278906737162</v>
      </c>
      <c r="AN78">
        <f t="shared" si="36"/>
        <v>0</v>
      </c>
      <c r="AO78">
        <f t="shared" si="36"/>
        <v>0</v>
      </c>
      <c r="AP78">
        <f t="shared" si="36"/>
        <v>-2.7438360970329832E-32</v>
      </c>
      <c r="AQ78">
        <f t="shared" si="36"/>
        <v>-2.2747052883189955E-27</v>
      </c>
      <c r="AR78">
        <f t="shared" si="36"/>
        <v>-2.2747327266799658E-27</v>
      </c>
      <c r="AS78">
        <f t="shared" si="36"/>
        <v>-1.1537512441186997E-4</v>
      </c>
      <c r="AT78">
        <f t="shared" si="36"/>
        <v>-7.5378414615755055E-5</v>
      </c>
      <c r="AU78">
        <f t="shared" si="23"/>
        <v>-1.9075353902762502E-4</v>
      </c>
      <c r="AW78">
        <v>75</v>
      </c>
      <c r="AX78">
        <f>IF(Z78&gt;0, (R78*SUMPRODUCT(K78:$K$98, X78:$X$98)-K78*$AZ$3)/Z78, 0)</f>
        <v>-8.7601749530391038E+29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-4.723703573928284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-1.3480619962645621E-24</v>
      </c>
      <c r="AI79">
        <f t="shared" si="33"/>
        <v>-1.3480619962645621E-24</v>
      </c>
      <c r="AJ79">
        <f t="shared" si="34"/>
        <v>-4.723703573928284</v>
      </c>
      <c r="AK79">
        <f t="shared" si="49"/>
        <v>-0.33065925017497994</v>
      </c>
      <c r="AL79">
        <f t="shared" si="35"/>
        <v>-5.0543628241032641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-2.4498536580651636E-28</v>
      </c>
      <c r="AR79">
        <f t="shared" si="36"/>
        <v>-2.4498536580651636E-28</v>
      </c>
      <c r="AS79">
        <f t="shared" si="36"/>
        <v>-8.5844586615974679E-4</v>
      </c>
      <c r="AT79">
        <f t="shared" si="36"/>
        <v>-6.0091210631182287E-5</v>
      </c>
      <c r="AU79">
        <f t="shared" si="23"/>
        <v>-9.1853707679092906E-4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30736.24443065513</v>
      </c>
      <c r="AO81" s="8">
        <f t="shared" si="50"/>
        <v>-3073.6244430655133</v>
      </c>
      <c r="AP81" s="8">
        <f t="shared" si="50"/>
        <v>-1670.7741172177491</v>
      </c>
      <c r="AQ81" s="8">
        <f t="shared" si="50"/>
        <v>-23207.819433958204</v>
      </c>
      <c r="AR81" s="8">
        <f t="shared" si="50"/>
        <v>2784.0264364136642</v>
      </c>
      <c r="AS81" s="8">
        <f t="shared" si="50"/>
        <v>-5796.2261248051745</v>
      </c>
      <c r="AT81" s="8">
        <f t="shared" si="50"/>
        <v>3381.1319061363479</v>
      </c>
      <c r="AU81" s="8">
        <f t="shared" si="50"/>
        <v>368.93221774484027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73499.499956750893</v>
      </c>
      <c r="K3">
        <v>1</v>
      </c>
      <c r="L3" s="2">
        <v>0</v>
      </c>
      <c r="O3">
        <f>$C$3</f>
        <v>73499.499956750893</v>
      </c>
      <c r="P3" s="2">
        <f>O3*C5</f>
        <v>7349.9499956750897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73499.499956750893</v>
      </c>
      <c r="AF3">
        <f t="shared" ref="AF3:AG34" si="4">-$Z3*P3</f>
        <v>-7349.9499956750897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64627.117374075795</v>
      </c>
      <c r="AJ3">
        <f t="shared" ref="AJ3:AJ66" si="7">AB3-AC3</f>
        <v>0</v>
      </c>
      <c r="AL3">
        <f t="shared" ref="AL3:AL66" si="8">SUM(AI3:AK3)</f>
        <v>64627.117374075795</v>
      </c>
      <c r="AN3">
        <f t="shared" ref="AN3:AU34" si="9">AE3*$K3</f>
        <v>73499.499956750893</v>
      </c>
      <c r="AO3">
        <f t="shared" si="9"/>
        <v>-7349.9499956750897</v>
      </c>
      <c r="AP3">
        <f t="shared" si="9"/>
        <v>-1522.432587</v>
      </c>
      <c r="AQ3">
        <f t="shared" si="9"/>
        <v>0</v>
      </c>
      <c r="AR3">
        <f t="shared" si="9"/>
        <v>64627.117374075795</v>
      </c>
      <c r="AS3">
        <f t="shared" si="9"/>
        <v>0</v>
      </c>
      <c r="AT3">
        <f t="shared" si="9"/>
        <v>0</v>
      </c>
      <c r="AU3">
        <f t="shared" si="9"/>
        <v>64627.117374075795</v>
      </c>
      <c r="AW3">
        <v>0</v>
      </c>
      <c r="AX3">
        <f>IF(Z3&gt;0, (R3*SUMPRODUCT(K3:$K$98, X3:$X$98)-K3*$AZ$3)/Z3, 0)</f>
        <v>0</v>
      </c>
      <c r="AZ3">
        <f>C6*ABS(SUMPRODUCT(X4:X69, K4:K69))/1</f>
        <v>60198.068660894583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250000</v>
      </c>
      <c r="S4">
        <f t="shared" si="1"/>
        <v>6633.3060156561669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6449.7930708101412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-6449.7930708101412</v>
      </c>
      <c r="AK4">
        <f>G4*SUM(AB4, AE4:AF4)</f>
        <v>0</v>
      </c>
      <c r="AL4">
        <f t="shared" si="8"/>
        <v>-10866.138570810141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-3943.1656250000001</v>
      </c>
      <c r="AR4">
        <f t="shared" si="9"/>
        <v>-3943.1656250000001</v>
      </c>
      <c r="AS4">
        <f t="shared" si="9"/>
        <v>-5758.7438132233401</v>
      </c>
      <c r="AT4">
        <f t="shared" si="9"/>
        <v>0</v>
      </c>
      <c r="AU4">
        <f t="shared" si="9"/>
        <v>-9701.9094382233397</v>
      </c>
      <c r="AW4">
        <v>1</v>
      </c>
      <c r="AX4">
        <f>IF(Z4&gt;0, (R4*SUMPRODUCT(K4:$K$98, X4:$X$98)-K4*$AZ$3)/Z4, 0)</f>
        <v>6633.3060156561669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25</v>
      </c>
      <c r="R5">
        <f t="shared" si="0"/>
        <v>250000</v>
      </c>
      <c r="S5">
        <f t="shared" si="1"/>
        <v>8772.5849389738414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6449.7930708101412</v>
      </c>
      <c r="AC5">
        <f t="shared" si="2"/>
        <v>8265.3712590334617</v>
      </c>
      <c r="AE5">
        <f t="shared" si="3"/>
        <v>0</v>
      </c>
      <c r="AF5">
        <f t="shared" si="4"/>
        <v>0</v>
      </c>
      <c r="AG5">
        <f t="shared" si="4"/>
        <v>-23.554548962851904</v>
      </c>
      <c r="AH5">
        <f t="shared" si="5"/>
        <v>-5107.3283264809552</v>
      </c>
      <c r="AI5">
        <f t="shared" si="6"/>
        <v>-5130.8828754438073</v>
      </c>
      <c r="AJ5">
        <f t="shared" si="7"/>
        <v>-1815.5781882233205</v>
      </c>
      <c r="AK5">
        <f>G5*SUM(AB5, AE5:AF5)</f>
        <v>451.48551495670995</v>
      </c>
      <c r="AL5">
        <f t="shared" si="8"/>
        <v>-6494.9755487104176</v>
      </c>
      <c r="AN5">
        <f t="shared" si="9"/>
        <v>0</v>
      </c>
      <c r="AO5">
        <f t="shared" si="9"/>
        <v>0</v>
      </c>
      <c r="AP5">
        <f t="shared" si="9"/>
        <v>-18.777542221661275</v>
      </c>
      <c r="AQ5">
        <f t="shared" si="9"/>
        <v>-4071.530872513516</v>
      </c>
      <c r="AR5">
        <f t="shared" si="9"/>
        <v>-4090.3084147351778</v>
      </c>
      <c r="AS5">
        <f t="shared" si="9"/>
        <v>-1447.3678158668051</v>
      </c>
      <c r="AT5">
        <f t="shared" si="9"/>
        <v>359.92148832645881</v>
      </c>
      <c r="AU5">
        <f t="shared" si="9"/>
        <v>-5177.7547422755233</v>
      </c>
      <c r="AW5">
        <v>2</v>
      </c>
      <c r="AX5">
        <f>IF(Z5&gt;0, (R5*SUMPRODUCT(K5:$K$98, X5:$X$98)-K5*$AZ$3)/Z5, 0)</f>
        <v>8772.5849389738414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25</v>
      </c>
      <c r="R6">
        <f t="shared" si="0"/>
        <v>250000</v>
      </c>
      <c r="S6">
        <f t="shared" si="1"/>
        <v>10262.512995085797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8265.3712590334617</v>
      </c>
      <c r="AC6">
        <f t="shared" si="2"/>
        <v>9335.5759340407822</v>
      </c>
      <c r="AE6">
        <f t="shared" si="3"/>
        <v>0</v>
      </c>
      <c r="AF6">
        <f t="shared" si="4"/>
        <v>0</v>
      </c>
      <c r="AG6">
        <f t="shared" si="4"/>
        <v>-22.741934501108844</v>
      </c>
      <c r="AH6">
        <f t="shared" si="5"/>
        <v>-5770.6897211454125</v>
      </c>
      <c r="AI6">
        <f t="shared" si="6"/>
        <v>-5793.431655646521</v>
      </c>
      <c r="AJ6">
        <f t="shared" si="7"/>
        <v>-1070.2046750073205</v>
      </c>
      <c r="AK6">
        <f>G6*SUM(AB6, AE6:AF6)</f>
        <v>578.57598813234233</v>
      </c>
      <c r="AL6">
        <f t="shared" si="8"/>
        <v>-6285.0603425214995</v>
      </c>
      <c r="AN6">
        <f t="shared" si="9"/>
        <v>0</v>
      </c>
      <c r="AO6">
        <f t="shared" si="9"/>
        <v>0</v>
      </c>
      <c r="AP6">
        <f t="shared" si="9"/>
        <v>-16.187259774955614</v>
      </c>
      <c r="AQ6">
        <f t="shared" si="9"/>
        <v>-4107.4629597711855</v>
      </c>
      <c r="AR6">
        <f t="shared" si="9"/>
        <v>-4123.6502195461408</v>
      </c>
      <c r="AS6">
        <f t="shared" si="9"/>
        <v>-761.75054878778155</v>
      </c>
      <c r="AT6">
        <f t="shared" si="9"/>
        <v>411.81896021172776</v>
      </c>
      <c r="AU6">
        <f t="shared" si="9"/>
        <v>-4473.5818081221942</v>
      </c>
      <c r="AW6">
        <v>3</v>
      </c>
      <c r="AX6">
        <f>IF(Z6&gt;0, (R6*SUMPRODUCT(K6:$K$98, X6:$X$98)-K6*$AZ$3)/Z6, 0)</f>
        <v>10262.512995085797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25</v>
      </c>
      <c r="R7">
        <f t="shared" si="0"/>
        <v>250000</v>
      </c>
      <c r="S7">
        <f t="shared" si="1"/>
        <v>11222.96150496203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9335.5759340407822</v>
      </c>
      <c r="AC7">
        <f t="shared" si="2"/>
        <v>9818.948284556056</v>
      </c>
      <c r="AE7">
        <f t="shared" si="3"/>
        <v>0</v>
      </c>
      <c r="AF7">
        <f t="shared" si="4"/>
        <v>0</v>
      </c>
      <c r="AG7">
        <f t="shared" si="4"/>
        <v>-21.872453808682284</v>
      </c>
      <c r="AH7">
        <f t="shared" si="5"/>
        <v>-6420.6134741547248</v>
      </c>
      <c r="AI7">
        <f t="shared" si="6"/>
        <v>-6442.4859279634074</v>
      </c>
      <c r="AJ7">
        <f t="shared" si="7"/>
        <v>-483.37235051527387</v>
      </c>
      <c r="AK7">
        <f>G7*SUM(AB7, AE7:AF7)</f>
        <v>653.49031538285476</v>
      </c>
      <c r="AL7">
        <f t="shared" si="8"/>
        <v>-6272.3679630958268</v>
      </c>
      <c r="AN7">
        <f t="shared" si="9"/>
        <v>0</v>
      </c>
      <c r="AO7">
        <f t="shared" si="9"/>
        <v>0</v>
      </c>
      <c r="AP7">
        <f t="shared" si="9"/>
        <v>-13.900339814492197</v>
      </c>
      <c r="AQ7">
        <f t="shared" si="9"/>
        <v>-4080.4159372749782</v>
      </c>
      <c r="AR7">
        <f t="shared" si="9"/>
        <v>-4094.3162770894705</v>
      </c>
      <c r="AS7">
        <f t="shared" si="9"/>
        <v>-307.19186735349336</v>
      </c>
      <c r="AT7">
        <f t="shared" si="9"/>
        <v>415.30490948827895</v>
      </c>
      <c r="AU7">
        <f t="shared" si="9"/>
        <v>-3986.2032349546853</v>
      </c>
      <c r="AW7">
        <v>4</v>
      </c>
      <c r="AX7">
        <f>IF(Z7&gt;0, (R7*SUMPRODUCT(K7:$K$98, X7:$X$98)-K7*$AZ$3)/Z7, 0)</f>
        <v>11222.96150496203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25</v>
      </c>
      <c r="R8">
        <f t="shared" si="0"/>
        <v>250000</v>
      </c>
      <c r="S8">
        <f t="shared" si="1"/>
        <v>11741.352208532491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9818.948284556056</v>
      </c>
      <c r="AC8">
        <f t="shared" si="2"/>
        <v>9837.4924457511297</v>
      </c>
      <c r="AE8">
        <f t="shared" si="3"/>
        <v>0</v>
      </c>
      <c r="AF8">
        <f t="shared" si="4"/>
        <v>0</v>
      </c>
      <c r="AG8">
        <f t="shared" si="4"/>
        <v>-20.946251059997547</v>
      </c>
      <c r="AH8">
        <f t="shared" si="5"/>
        <v>-7074.7821059791277</v>
      </c>
      <c r="AI8">
        <f t="shared" si="6"/>
        <v>-7095.7283570391255</v>
      </c>
      <c r="AJ8">
        <f t="shared" si="7"/>
        <v>-18.544161195073684</v>
      </c>
      <c r="AK8">
        <f t="shared" ref="AK8:AK69" si="22">G8*SUM(AB8:AB8, AE8:AF8)</f>
        <v>687.32637991892398</v>
      </c>
      <c r="AL8">
        <f t="shared" si="8"/>
        <v>-6426.9461383152757</v>
      </c>
      <c r="AN8">
        <f t="shared" si="9"/>
        <v>0</v>
      </c>
      <c r="AO8">
        <f t="shared" si="9"/>
        <v>0</v>
      </c>
      <c r="AP8">
        <f t="shared" si="9"/>
        <v>-11.885465378066785</v>
      </c>
      <c r="AQ8">
        <f t="shared" si="9"/>
        <v>-4014.4213652899466</v>
      </c>
      <c r="AR8">
        <f t="shared" si="9"/>
        <v>-4026.3068306680134</v>
      </c>
      <c r="AS8">
        <f t="shared" si="9"/>
        <v>-10.522455078859524</v>
      </c>
      <c r="AT8">
        <f t="shared" si="9"/>
        <v>390.00744660984242</v>
      </c>
      <c r="AU8">
        <f t="shared" si="9"/>
        <v>-3646.821839137031</v>
      </c>
      <c r="AW8">
        <v>5</v>
      </c>
      <c r="AX8">
        <f>IF(Z8&gt;0, (R8*SUMPRODUCT(K8:$K$98, X8:$X$98)-K8*$AZ$3)/Z8, 0)</f>
        <v>11741.352208532491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25</v>
      </c>
      <c r="R9">
        <f t="shared" si="0"/>
        <v>250000</v>
      </c>
      <c r="S9">
        <f t="shared" si="1"/>
        <v>11879.577981738197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9837.4924457511297</v>
      </c>
      <c r="AC9">
        <f t="shared" si="2"/>
        <v>9482.8568826665869</v>
      </c>
      <c r="AE9">
        <f t="shared" si="3"/>
        <v>0</v>
      </c>
      <c r="AF9">
        <f t="shared" si="4"/>
        <v>0</v>
      </c>
      <c r="AG9">
        <f t="shared" si="4"/>
        <v>-19.956215821058723</v>
      </c>
      <c r="AH9">
        <f t="shared" si="5"/>
        <v>-7805.7272833884927</v>
      </c>
      <c r="AI9">
        <f t="shared" si="6"/>
        <v>-7825.683499209551</v>
      </c>
      <c r="AJ9">
        <f t="shared" si="7"/>
        <v>354.63556308454281</v>
      </c>
      <c r="AK9">
        <f t="shared" si="22"/>
        <v>688.62447120257912</v>
      </c>
      <c r="AL9">
        <f t="shared" si="8"/>
        <v>-6782.423464922429</v>
      </c>
      <c r="AN9">
        <f t="shared" si="9"/>
        <v>0</v>
      </c>
      <c r="AO9">
        <f t="shared" si="9"/>
        <v>0</v>
      </c>
      <c r="AP9">
        <f t="shared" si="9"/>
        <v>-10.110439995879569</v>
      </c>
      <c r="AQ9">
        <f t="shared" si="9"/>
        <v>-3954.6243651875143</v>
      </c>
      <c r="AR9">
        <f t="shared" si="9"/>
        <v>-3964.7348051833937</v>
      </c>
      <c r="AS9">
        <f t="shared" si="9"/>
        <v>179.66941293487241</v>
      </c>
      <c r="AT9">
        <f t="shared" si="9"/>
        <v>348.87858791550229</v>
      </c>
      <c r="AU9">
        <f t="shared" si="9"/>
        <v>-3436.1868043330192</v>
      </c>
      <c r="AW9">
        <v>6</v>
      </c>
      <c r="AX9">
        <f>IF(Z9&gt;0, (R9*SUMPRODUCT(K9:$K$98, X9:$X$98)-K9*$AZ$3)/Z9, 0)</f>
        <v>11879.577981738197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25</v>
      </c>
      <c r="R10">
        <f t="shared" si="0"/>
        <v>250000</v>
      </c>
      <c r="S10">
        <f t="shared" si="1"/>
        <v>11629.695198349358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9482.8568826665869</v>
      </c>
      <c r="AC10">
        <f t="shared" si="2"/>
        <v>8795.8984123053269</v>
      </c>
      <c r="AE10">
        <f t="shared" si="3"/>
        <v>0</v>
      </c>
      <c r="AF10">
        <f t="shared" si="4"/>
        <v>0</v>
      </c>
      <c r="AG10">
        <f t="shared" si="4"/>
        <v>-18.908273738665475</v>
      </c>
      <c r="AH10">
        <f t="shared" si="5"/>
        <v>-8483.7992418266113</v>
      </c>
      <c r="AI10">
        <f t="shared" si="6"/>
        <v>-8502.7075155652765</v>
      </c>
      <c r="AJ10">
        <f t="shared" si="7"/>
        <v>686.95847036125997</v>
      </c>
      <c r="AK10">
        <f t="shared" si="22"/>
        <v>663.79998178666119</v>
      </c>
      <c r="AL10">
        <f t="shared" si="8"/>
        <v>-7151.9490634173553</v>
      </c>
      <c r="AN10">
        <f t="shared" si="9"/>
        <v>0</v>
      </c>
      <c r="AO10">
        <f t="shared" si="9"/>
        <v>0</v>
      </c>
      <c r="AP10">
        <f t="shared" si="9"/>
        <v>-8.5531427890605176</v>
      </c>
      <c r="AQ10">
        <f t="shared" si="9"/>
        <v>-3837.639930116</v>
      </c>
      <c r="AR10">
        <f t="shared" si="9"/>
        <v>-3846.1930729050605</v>
      </c>
      <c r="AS10">
        <f t="shared" si="9"/>
        <v>310.74512503694859</v>
      </c>
      <c r="AT10">
        <f t="shared" si="9"/>
        <v>300.26940090184041</v>
      </c>
      <c r="AU10">
        <f t="shared" si="9"/>
        <v>-3235.1785469662714</v>
      </c>
      <c r="AW10">
        <v>7</v>
      </c>
      <c r="AX10">
        <f>IF(Z10&gt;0, (R10*SUMPRODUCT(K10:$K$98, X10:$X$98)-K10*$AZ$3)/Z10, 0)</f>
        <v>11629.695198349358</v>
      </c>
    </row>
    <row r="11" spans="1:52" x14ac:dyDescent="0.25">
      <c r="A11" t="s">
        <v>33</v>
      </c>
      <c r="C11" s="12">
        <f>AU71</f>
        <v>2193.4892084108683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25</v>
      </c>
      <c r="R11">
        <f t="shared" si="0"/>
        <v>250000</v>
      </c>
      <c r="S11">
        <f t="shared" si="1"/>
        <v>11051.265709195381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8795.8984123053269</v>
      </c>
      <c r="AC11">
        <f t="shared" si="2"/>
        <v>7875.8173168556277</v>
      </c>
      <c r="AE11">
        <f t="shared" si="3"/>
        <v>0</v>
      </c>
      <c r="AF11">
        <f t="shared" si="4"/>
        <v>0</v>
      </c>
      <c r="AG11">
        <f t="shared" si="4"/>
        <v>-17.816550438884185</v>
      </c>
      <c r="AH11">
        <f t="shared" si="5"/>
        <v>-9026.4056239463662</v>
      </c>
      <c r="AI11">
        <f t="shared" si="6"/>
        <v>-9044.2221743852497</v>
      </c>
      <c r="AJ11">
        <f t="shared" si="7"/>
        <v>920.08109544969921</v>
      </c>
      <c r="AK11">
        <f t="shared" si="22"/>
        <v>615.7128888613729</v>
      </c>
      <c r="AL11">
        <f t="shared" si="8"/>
        <v>-7508.4281900741771</v>
      </c>
      <c r="AN11">
        <f t="shared" si="9"/>
        <v>0</v>
      </c>
      <c r="AO11">
        <f t="shared" si="9"/>
        <v>0</v>
      </c>
      <c r="AP11">
        <f t="shared" si="9"/>
        <v>-7.1958059027137917</v>
      </c>
      <c r="AQ11">
        <f t="shared" si="9"/>
        <v>-3645.6138404505905</v>
      </c>
      <c r="AR11">
        <f t="shared" si="9"/>
        <v>-3652.8096463533043</v>
      </c>
      <c r="AS11">
        <f t="shared" si="9"/>
        <v>371.60532283301865</v>
      </c>
      <c r="AT11">
        <f t="shared" si="9"/>
        <v>248.6761090618339</v>
      </c>
      <c r="AU11">
        <f t="shared" si="9"/>
        <v>-3032.5282144584512</v>
      </c>
      <c r="AW11">
        <v>8</v>
      </c>
      <c r="AX11">
        <f>IF(Z11&gt;0, (R11*SUMPRODUCT(K11:$K$98, X11:$X$98)-K11*$AZ$3)/Z11, 0)</f>
        <v>11051.265709195381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25</v>
      </c>
      <c r="R12">
        <f t="shared" si="0"/>
        <v>250000</v>
      </c>
      <c r="S12">
        <f t="shared" si="1"/>
        <v>10241.22042010838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7875.8173168556277</v>
      </c>
      <c r="AC12">
        <f t="shared" si="2"/>
        <v>6835.166721642825</v>
      </c>
      <c r="AE12">
        <f t="shared" si="3"/>
        <v>0</v>
      </c>
      <c r="AF12">
        <f t="shared" si="4"/>
        <v>0</v>
      </c>
      <c r="AG12">
        <f t="shared" si="4"/>
        <v>-16.68543015689357</v>
      </c>
      <c r="AH12">
        <f t="shared" si="5"/>
        <v>-9529.5477760177164</v>
      </c>
      <c r="AI12">
        <f t="shared" si="6"/>
        <v>-9546.2332061746092</v>
      </c>
      <c r="AJ12">
        <f t="shared" si="7"/>
        <v>1040.6505952128027</v>
      </c>
      <c r="AK12">
        <f t="shared" si="22"/>
        <v>551.30721217989401</v>
      </c>
      <c r="AL12">
        <f t="shared" si="8"/>
        <v>-7954.2753987819124</v>
      </c>
      <c r="AN12">
        <f t="shared" si="9"/>
        <v>0</v>
      </c>
      <c r="AO12">
        <f t="shared" si="9"/>
        <v>0</v>
      </c>
      <c r="AP12">
        <f t="shared" si="9"/>
        <v>-6.0169333857057925</v>
      </c>
      <c r="AQ12">
        <f t="shared" si="9"/>
        <v>-3436.4504615729052</v>
      </c>
      <c r="AR12">
        <f t="shared" si="9"/>
        <v>-3442.4673949586108</v>
      </c>
      <c r="AS12">
        <f t="shared" si="9"/>
        <v>375.2690371367845</v>
      </c>
      <c r="AT12">
        <f t="shared" si="9"/>
        <v>198.8069075567166</v>
      </c>
      <c r="AU12">
        <f t="shared" si="9"/>
        <v>-2868.3914502651096</v>
      </c>
      <c r="AW12">
        <v>9</v>
      </c>
      <c r="AX12">
        <f>IF(Z12&gt;0, (R12*SUMPRODUCT(K12:$K$98, X12:$X$98)-K12*$AZ$3)/Z12, 0)</f>
        <v>10241.22042010838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25</v>
      </c>
      <c r="R13">
        <f t="shared" si="0"/>
        <v>250000</v>
      </c>
      <c r="S13">
        <f t="shared" si="1"/>
        <v>9218.856362159444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6835.166721642825</v>
      </c>
      <c r="AC13">
        <f t="shared" si="2"/>
        <v>5724.5763004607834</v>
      </c>
      <c r="AE13">
        <f t="shared" si="3"/>
        <v>0</v>
      </c>
      <c r="AF13">
        <f t="shared" si="4"/>
        <v>0</v>
      </c>
      <c r="AG13">
        <f t="shared" si="4"/>
        <v>-15.52409560246106</v>
      </c>
      <c r="AH13">
        <f t="shared" si="5"/>
        <v>-9944.8025286357588</v>
      </c>
      <c r="AI13">
        <f t="shared" si="6"/>
        <v>-9960.3266242382197</v>
      </c>
      <c r="AJ13">
        <f t="shared" si="7"/>
        <v>1110.5904211820416</v>
      </c>
      <c r="AK13">
        <f t="shared" si="22"/>
        <v>478.46167051499782</v>
      </c>
      <c r="AL13">
        <f t="shared" si="8"/>
        <v>-8371.2745325411797</v>
      </c>
      <c r="AN13">
        <f t="shared" si="9"/>
        <v>0</v>
      </c>
      <c r="AO13">
        <f t="shared" si="9"/>
        <v>0</v>
      </c>
      <c r="AP13">
        <f t="shared" si="9"/>
        <v>-4.9983433062677785</v>
      </c>
      <c r="AQ13">
        <f t="shared" si="9"/>
        <v>-3201.9602574001933</v>
      </c>
      <c r="AR13">
        <f t="shared" si="9"/>
        <v>-3206.9586007064613</v>
      </c>
      <c r="AS13">
        <f t="shared" si="9"/>
        <v>357.58039243460627</v>
      </c>
      <c r="AT13">
        <f t="shared" si="9"/>
        <v>154.05185264030504</v>
      </c>
      <c r="AU13">
        <f t="shared" si="9"/>
        <v>-2695.3263556315496</v>
      </c>
      <c r="AW13">
        <v>10</v>
      </c>
      <c r="AX13">
        <f>IF(Z13&gt;0, (R13*SUMPRODUCT(K13:$K$98, X13:$X$98)-K13*$AZ$3)/Z13, 0)</f>
        <v>9218.856362159444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25</v>
      </c>
      <c r="R14">
        <f t="shared" si="0"/>
        <v>250000</v>
      </c>
      <c r="S14">
        <f t="shared" si="1"/>
        <v>8019.4346524713364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5724.5763004607834</v>
      </c>
      <c r="AC14">
        <f t="shared" si="2"/>
        <v>4599.2767934095755</v>
      </c>
      <c r="AE14">
        <f t="shared" si="3"/>
        <v>0</v>
      </c>
      <c r="AF14">
        <f t="shared" si="4"/>
        <v>0</v>
      </c>
      <c r="AG14">
        <f t="shared" si="4"/>
        <v>-14.337908445928365</v>
      </c>
      <c r="AH14">
        <f t="shared" si="5"/>
        <v>-10309.462005080852</v>
      </c>
      <c r="AI14">
        <f t="shared" si="6"/>
        <v>-10323.79991352678</v>
      </c>
      <c r="AJ14">
        <f t="shared" si="7"/>
        <v>1125.2995070512079</v>
      </c>
      <c r="AK14">
        <f t="shared" si="22"/>
        <v>400.72034103225485</v>
      </c>
      <c r="AL14">
        <f t="shared" si="8"/>
        <v>-8797.7800654433177</v>
      </c>
      <c r="AN14">
        <f t="shared" si="9"/>
        <v>0</v>
      </c>
      <c r="AO14">
        <f t="shared" si="9"/>
        <v>0</v>
      </c>
      <c r="AP14">
        <f t="shared" si="9"/>
        <v>-4.121806060961279</v>
      </c>
      <c r="AQ14">
        <f t="shared" si="9"/>
        <v>-2963.7239725756144</v>
      </c>
      <c r="AR14">
        <f t="shared" si="9"/>
        <v>-2967.8457786365757</v>
      </c>
      <c r="AS14">
        <f t="shared" si="9"/>
        <v>323.4967182314216</v>
      </c>
      <c r="AT14">
        <f t="shared" si="9"/>
        <v>115.19752247310944</v>
      </c>
      <c r="AU14">
        <f t="shared" si="9"/>
        <v>-2529.1515379320449</v>
      </c>
      <c r="AW14">
        <v>11</v>
      </c>
      <c r="AX14">
        <f>IF(Z14&gt;0, (R14*SUMPRODUCT(K14:$K$98, X14:$X$98)-K14*$AZ$3)/Z14, 0)</f>
        <v>8019.4346524713364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25</v>
      </c>
      <c r="R15">
        <f t="shared" si="0"/>
        <v>250000</v>
      </c>
      <c r="S15">
        <f t="shared" si="1"/>
        <v>6644.6552463486651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4599.2767934095755</v>
      </c>
      <c r="AC15">
        <f t="shared" si="2"/>
        <v>3489.714205074124</v>
      </c>
      <c r="AE15">
        <f t="shared" si="3"/>
        <v>0</v>
      </c>
      <c r="AF15">
        <f t="shared" si="4"/>
        <v>0</v>
      </c>
      <c r="AG15">
        <f t="shared" si="4"/>
        <v>-13.129779031770584</v>
      </c>
      <c r="AH15">
        <f t="shared" si="5"/>
        <v>-10647.503296985009</v>
      </c>
      <c r="AI15">
        <f t="shared" si="6"/>
        <v>-10660.63307601678</v>
      </c>
      <c r="AJ15">
        <f t="shared" si="7"/>
        <v>1109.5625883354514</v>
      </c>
      <c r="AK15">
        <f t="shared" si="22"/>
        <v>321.94937553867032</v>
      </c>
      <c r="AL15">
        <f t="shared" si="8"/>
        <v>-9229.1211121426586</v>
      </c>
      <c r="AN15">
        <f t="shared" si="9"/>
        <v>0</v>
      </c>
      <c r="AO15">
        <f t="shared" si="9"/>
        <v>0</v>
      </c>
      <c r="AP15">
        <f t="shared" si="9"/>
        <v>-3.3700872533321347</v>
      </c>
      <c r="AQ15">
        <f t="shared" si="9"/>
        <v>-2732.9488983899632</v>
      </c>
      <c r="AR15">
        <f t="shared" si="9"/>
        <v>-2736.3189856432955</v>
      </c>
      <c r="AS15">
        <f t="shared" si="9"/>
        <v>284.79708048972844</v>
      </c>
      <c r="AT15">
        <f t="shared" si="9"/>
        <v>82.636385890098168</v>
      </c>
      <c r="AU15">
        <f t="shared" si="9"/>
        <v>-2368.8855192634692</v>
      </c>
      <c r="AW15">
        <v>12</v>
      </c>
      <c r="AX15">
        <f>IF(Z15&gt;0, (R15*SUMPRODUCT(K15:$K$98, X15:$X$98)-K15*$AZ$3)/Z15, 0)</f>
        <v>6644.6552463486651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25</v>
      </c>
      <c r="R16">
        <f t="shared" si="0"/>
        <v>250000</v>
      </c>
      <c r="S16">
        <f t="shared" si="1"/>
        <v>5062.1668494549676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3489.714205074124</v>
      </c>
      <c r="AC16">
        <f t="shared" si="2"/>
        <v>2412.2665426128788</v>
      </c>
      <c r="AE16">
        <f t="shared" si="3"/>
        <v>0</v>
      </c>
      <c r="AF16">
        <f t="shared" si="4"/>
        <v>0</v>
      </c>
      <c r="AG16">
        <f t="shared" si="4"/>
        <v>-11.913211349763206</v>
      </c>
      <c r="AH16">
        <f t="shared" si="5"/>
        <v>-10852.698916896723</v>
      </c>
      <c r="AI16">
        <f t="shared" si="6"/>
        <v>-10864.612128246486</v>
      </c>
      <c r="AJ16">
        <f t="shared" si="7"/>
        <v>1077.4476624612453</v>
      </c>
      <c r="AK16">
        <f t="shared" si="22"/>
        <v>244.27999435518871</v>
      </c>
      <c r="AL16">
        <f t="shared" si="8"/>
        <v>-9542.8844714300521</v>
      </c>
      <c r="AN16">
        <f t="shared" si="9"/>
        <v>0</v>
      </c>
      <c r="AO16">
        <f t="shared" si="9"/>
        <v>0</v>
      </c>
      <c r="AP16">
        <f t="shared" si="9"/>
        <v>-2.7302005629272625</v>
      </c>
      <c r="AQ16">
        <f t="shared" si="9"/>
        <v>-2487.1584850024906</v>
      </c>
      <c r="AR16">
        <f t="shared" si="9"/>
        <v>-2489.8886855654177</v>
      </c>
      <c r="AS16">
        <f t="shared" si="9"/>
        <v>246.92319545181454</v>
      </c>
      <c r="AT16">
        <f t="shared" si="9"/>
        <v>55.98266987126533</v>
      </c>
      <c r="AU16">
        <f t="shared" si="9"/>
        <v>-2186.9828202423378</v>
      </c>
      <c r="AW16">
        <v>13</v>
      </c>
      <c r="AX16">
        <f>IF(Z16&gt;0, (R16*SUMPRODUCT(K16:$K$98, X16:$X$98)-K16*$AZ$3)/Z16, 0)</f>
        <v>5062.1668494549676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25</v>
      </c>
      <c r="R17">
        <f t="shared" si="0"/>
        <v>250000</v>
      </c>
      <c r="S17">
        <f t="shared" si="1"/>
        <v>3277.6286674964531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2412.2665426128788</v>
      </c>
      <c r="AC17">
        <f t="shared" si="2"/>
        <v>1403.2341611181728</v>
      </c>
      <c r="AE17">
        <f t="shared" si="3"/>
        <v>0</v>
      </c>
      <c r="AF17">
        <f t="shared" si="4"/>
        <v>0</v>
      </c>
      <c r="AG17">
        <f t="shared" si="4"/>
        <v>-10.703120330818344</v>
      </c>
      <c r="AH17">
        <f t="shared" si="5"/>
        <v>-10909.589054472308</v>
      </c>
      <c r="AI17">
        <f t="shared" si="6"/>
        <v>-10920.292174803126</v>
      </c>
      <c r="AJ17">
        <f t="shared" si="7"/>
        <v>1009.032381494706</v>
      </c>
      <c r="AK17">
        <f t="shared" si="22"/>
        <v>168.85865798290152</v>
      </c>
      <c r="AL17">
        <f t="shared" si="8"/>
        <v>-9742.4011353255191</v>
      </c>
      <c r="AN17">
        <f t="shared" si="9"/>
        <v>0</v>
      </c>
      <c r="AO17">
        <f t="shared" si="9"/>
        <v>0</v>
      </c>
      <c r="AP17">
        <f t="shared" si="9"/>
        <v>-2.1900704764975139</v>
      </c>
      <c r="AQ17">
        <f t="shared" si="9"/>
        <v>-2232.3180680426326</v>
      </c>
      <c r="AR17">
        <f t="shared" si="9"/>
        <v>-2234.5081385191302</v>
      </c>
      <c r="AS17">
        <f t="shared" si="9"/>
        <v>206.46801682482533</v>
      </c>
      <c r="AT17">
        <f t="shared" si="9"/>
        <v>34.551826955034201</v>
      </c>
      <c r="AU17">
        <f t="shared" si="9"/>
        <v>-1993.4882947392707</v>
      </c>
      <c r="AW17">
        <v>14</v>
      </c>
      <c r="AX17">
        <f>IF(Z17&gt;0, (R17*SUMPRODUCT(K17:$K$98, X17:$X$98)-K17*$AZ$3)/Z17, 0)</f>
        <v>3277.6286674964531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25</v>
      </c>
      <c r="R18">
        <f t="shared" si="0"/>
        <v>250000</v>
      </c>
      <c r="S18">
        <f t="shared" si="1"/>
        <v>1290.0952613970874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1403.2341611181728</v>
      </c>
      <c r="AC18">
        <f t="shared" si="2"/>
        <v>490.67154263606068</v>
      </c>
      <c r="AE18">
        <f t="shared" si="3"/>
        <v>0</v>
      </c>
      <c r="AF18">
        <f t="shared" si="4"/>
        <v>0</v>
      </c>
      <c r="AG18">
        <f t="shared" si="4"/>
        <v>-9.5084362627744259</v>
      </c>
      <c r="AH18">
        <f t="shared" si="5"/>
        <v>-10876.528647357349</v>
      </c>
      <c r="AI18">
        <f t="shared" si="6"/>
        <v>-10886.037083620124</v>
      </c>
      <c r="AJ18">
        <f t="shared" si="7"/>
        <v>912.56261848211216</v>
      </c>
      <c r="AK18">
        <f t="shared" si="22"/>
        <v>98.226391278272104</v>
      </c>
      <c r="AL18">
        <f t="shared" si="8"/>
        <v>-9875.2480738597387</v>
      </c>
      <c r="AN18">
        <f t="shared" si="9"/>
        <v>0</v>
      </c>
      <c r="AO18">
        <f t="shared" si="9"/>
        <v>0</v>
      </c>
      <c r="AP18">
        <f t="shared" si="9"/>
        <v>-1.7371557556778232</v>
      </c>
      <c r="AQ18">
        <f t="shared" si="9"/>
        <v>-1987.1011194051464</v>
      </c>
      <c r="AR18">
        <f t="shared" si="9"/>
        <v>-1988.8382751608244</v>
      </c>
      <c r="AS18">
        <f t="shared" si="9"/>
        <v>166.72177856614979</v>
      </c>
      <c r="AT18">
        <f t="shared" si="9"/>
        <v>17.945594444014667</v>
      </c>
      <c r="AU18">
        <f t="shared" si="9"/>
        <v>-1804.1709021506597</v>
      </c>
      <c r="AW18">
        <v>15</v>
      </c>
      <c r="AX18">
        <f>IF(Z18&gt;0, (R18*SUMPRODUCT(K18:$K$98, X18:$X$98)-K18*$AZ$3)/Z18, 0)</f>
        <v>1290.0952613970874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25</v>
      </c>
      <c r="R19">
        <f t="shared" si="0"/>
        <v>250000</v>
      </c>
      <c r="S19">
        <f t="shared" si="1"/>
        <v>-953.53512411708505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490.67154263606068</v>
      </c>
      <c r="AC19">
        <f t="shared" si="2"/>
        <v>-318.07649680433133</v>
      </c>
      <c r="AE19">
        <f t="shared" si="3"/>
        <v>0</v>
      </c>
      <c r="AF19">
        <f t="shared" si="4"/>
        <v>0</v>
      </c>
      <c r="AG19">
        <f t="shared" si="4"/>
        <v>-8.3394016843073988</v>
      </c>
      <c r="AH19">
        <f t="shared" si="5"/>
        <v>-10739.50215839283</v>
      </c>
      <c r="AI19">
        <f t="shared" si="6"/>
        <v>-10747.841560077137</v>
      </c>
      <c r="AJ19">
        <f t="shared" si="7"/>
        <v>808.74803944039195</v>
      </c>
      <c r="AK19">
        <f t="shared" si="22"/>
        <v>34.347007984524254</v>
      </c>
      <c r="AL19">
        <f t="shared" si="8"/>
        <v>-9904.7465126522202</v>
      </c>
      <c r="AN19">
        <f t="shared" si="9"/>
        <v>0</v>
      </c>
      <c r="AO19">
        <f t="shared" si="9"/>
        <v>0</v>
      </c>
      <c r="AP19">
        <f t="shared" si="9"/>
        <v>-1.3603370615208288</v>
      </c>
      <c r="AQ19">
        <f t="shared" si="9"/>
        <v>-1751.8454394439007</v>
      </c>
      <c r="AR19">
        <f t="shared" si="9"/>
        <v>-1753.2057765054215</v>
      </c>
      <c r="AS19">
        <f t="shared" si="9"/>
        <v>131.92432420581321</v>
      </c>
      <c r="AT19">
        <f t="shared" si="9"/>
        <v>5.6027410217715916</v>
      </c>
      <c r="AU19">
        <f t="shared" si="9"/>
        <v>-1615.6787112778366</v>
      </c>
      <c r="AW19">
        <v>16</v>
      </c>
      <c r="AX19">
        <f>IF(Z19&gt;0, (R19*SUMPRODUCT(K19:$K$98, X19:$X$98)-K19*$AZ$3)/Z19, 0)</f>
        <v>-953.53512411708505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25</v>
      </c>
      <c r="R20">
        <f t="shared" si="0"/>
        <v>250000</v>
      </c>
      <c r="S20">
        <f t="shared" si="1"/>
        <v>-3531.1650650508691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-318.07649680433133</v>
      </c>
      <c r="AC20">
        <f t="shared" si="2"/>
        <v>-1017.8209719939967</v>
      </c>
      <c r="AE20">
        <f t="shared" si="3"/>
        <v>0</v>
      </c>
      <c r="AF20">
        <f t="shared" si="4"/>
        <v>0</v>
      </c>
      <c r="AG20">
        <f t="shared" si="4"/>
        <v>-7.2059855121735463</v>
      </c>
      <c r="AH20">
        <f t="shared" si="5"/>
        <v>-10500.221552907784</v>
      </c>
      <c r="AI20">
        <f t="shared" si="6"/>
        <v>-10507.427538419957</v>
      </c>
      <c r="AJ20">
        <f t="shared" si="7"/>
        <v>699.74447518966542</v>
      </c>
      <c r="AK20">
        <f t="shared" si="22"/>
        <v>-22.265354776303194</v>
      </c>
      <c r="AL20">
        <f t="shared" si="8"/>
        <v>-9829.9484180065956</v>
      </c>
      <c r="AN20">
        <f t="shared" si="9"/>
        <v>0</v>
      </c>
      <c r="AO20">
        <f t="shared" si="9"/>
        <v>0</v>
      </c>
      <c r="AP20">
        <f t="shared" si="9"/>
        <v>-1.0495110106808778</v>
      </c>
      <c r="AQ20">
        <f t="shared" si="9"/>
        <v>-1529.2978477056895</v>
      </c>
      <c r="AR20">
        <f t="shared" si="9"/>
        <v>-1530.3473587163703</v>
      </c>
      <c r="AS20">
        <f t="shared" si="9"/>
        <v>101.91382290930414</v>
      </c>
      <c r="AT20">
        <f t="shared" si="9"/>
        <v>-3.2428229219958351</v>
      </c>
      <c r="AU20">
        <f t="shared" si="9"/>
        <v>-1431.676358729062</v>
      </c>
      <c r="AW20">
        <v>17</v>
      </c>
      <c r="AX20">
        <f>IF(Z20&gt;0, (R20*SUMPRODUCT(K20:$K$98, X20:$X$98)-K20*$AZ$3)/Z20, 0)</f>
        <v>-3531.1650650508691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25</v>
      </c>
      <c r="R21">
        <f t="shared" si="0"/>
        <v>250000</v>
      </c>
      <c r="S21">
        <f t="shared" si="1"/>
        <v>-6568.8390616170263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-1017.8209719939967</v>
      </c>
      <c r="AC21">
        <f t="shared" si="2"/>
        <v>-1607.7429587583983</v>
      </c>
      <c r="AE21">
        <f t="shared" si="3"/>
        <v>0</v>
      </c>
      <c r="AF21">
        <f t="shared" si="4"/>
        <v>0</v>
      </c>
      <c r="AG21">
        <f t="shared" si="4"/>
        <v>-6.1188245886276373</v>
      </c>
      <c r="AH21">
        <f t="shared" si="5"/>
        <v>-10151.010684241732</v>
      </c>
      <c r="AI21">
        <f t="shared" si="6"/>
        <v>-10157.12950883036</v>
      </c>
      <c r="AJ21">
        <f t="shared" si="7"/>
        <v>589.92198676440159</v>
      </c>
      <c r="AK21">
        <f t="shared" si="22"/>
        <v>-71.247468039579786</v>
      </c>
      <c r="AL21">
        <f t="shared" si="8"/>
        <v>-9638.4549901055361</v>
      </c>
      <c r="AN21">
        <f t="shared" si="9"/>
        <v>0</v>
      </c>
      <c r="AO21">
        <f t="shared" si="9"/>
        <v>0</v>
      </c>
      <c r="AP21">
        <f t="shared" si="9"/>
        <v>-0.79568944150427734</v>
      </c>
      <c r="AQ21">
        <f t="shared" si="9"/>
        <v>-1320.0332686542695</v>
      </c>
      <c r="AR21">
        <f t="shared" si="9"/>
        <v>-1320.8289580957737</v>
      </c>
      <c r="AS21">
        <f t="shared" si="9"/>
        <v>76.71321335997618</v>
      </c>
      <c r="AT21">
        <f t="shared" si="9"/>
        <v>-9.2649915407563626</v>
      </c>
      <c r="AU21">
        <f t="shared" si="9"/>
        <v>-1253.3807362765538</v>
      </c>
      <c r="AW21">
        <v>18</v>
      </c>
      <c r="AX21">
        <f>IF(Z21&gt;0, (R21*SUMPRODUCT(K21:$K$98, X21:$X$98)-K21*$AZ$3)/Z21, 0)</f>
        <v>-6568.8390616170263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25</v>
      </c>
      <c r="R22">
        <f t="shared" si="0"/>
        <v>250000</v>
      </c>
      <c r="S22">
        <f t="shared" si="1"/>
        <v>-10260.228724577039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-1607.7429587583983</v>
      </c>
      <c r="AC22">
        <f t="shared" si="2"/>
        <v>-2089.04778014366</v>
      </c>
      <c r="AE22">
        <f t="shared" si="3"/>
        <v>0</v>
      </c>
      <c r="AF22">
        <f t="shared" si="4"/>
        <v>0</v>
      </c>
      <c r="AG22">
        <f t="shared" si="4"/>
        <v>-5.0901588946541194</v>
      </c>
      <c r="AH22">
        <f t="shared" si="5"/>
        <v>-9674.7744808724256</v>
      </c>
      <c r="AI22">
        <f t="shared" si="6"/>
        <v>-9679.86463976708</v>
      </c>
      <c r="AJ22">
        <f t="shared" si="7"/>
        <v>481.30482138526168</v>
      </c>
      <c r="AK22">
        <f t="shared" si="22"/>
        <v>-112.54200711308789</v>
      </c>
      <c r="AL22">
        <f t="shared" si="8"/>
        <v>-9311.1018254949067</v>
      </c>
      <c r="AN22">
        <f t="shared" si="9"/>
        <v>0</v>
      </c>
      <c r="AO22">
        <f t="shared" si="9"/>
        <v>0</v>
      </c>
      <c r="AP22">
        <f t="shared" si="9"/>
        <v>-0.59100194311814291</v>
      </c>
      <c r="AQ22">
        <f t="shared" si="9"/>
        <v>-1123.306882115309</v>
      </c>
      <c r="AR22">
        <f t="shared" si="9"/>
        <v>-1123.8978840584271</v>
      </c>
      <c r="AS22">
        <f t="shared" si="9"/>
        <v>55.882751512838404</v>
      </c>
      <c r="AT22">
        <f t="shared" si="9"/>
        <v>-13.066889710673834</v>
      </c>
      <c r="AU22">
        <f t="shared" si="9"/>
        <v>-1081.0820222562625</v>
      </c>
      <c r="AW22">
        <v>19</v>
      </c>
      <c r="AX22">
        <f>IF(Z22&gt;0, (R22*SUMPRODUCT(K22:$K$98, X22:$X$98)-K22*$AZ$3)/Z22, 0)</f>
        <v>-10260.228724577039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25</v>
      </c>
      <c r="R23">
        <f t="shared" si="0"/>
        <v>250000</v>
      </c>
      <c r="S23">
        <f t="shared" si="1"/>
        <v>-14912.691127274613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-2089.04778014366</v>
      </c>
      <c r="AC23">
        <f t="shared" si="2"/>
        <v>-2463.4899771973569</v>
      </c>
      <c r="AE23">
        <f t="shared" si="3"/>
        <v>0</v>
      </c>
      <c r="AF23">
        <f t="shared" si="4"/>
        <v>0</v>
      </c>
      <c r="AG23">
        <f t="shared" si="4"/>
        <v>-4.1298548266244</v>
      </c>
      <c r="AH23">
        <f t="shared" si="5"/>
        <v>-9094.0247908317779</v>
      </c>
      <c r="AI23">
        <f t="shared" si="6"/>
        <v>-9098.1546456584019</v>
      </c>
      <c r="AJ23">
        <f t="shared" si="7"/>
        <v>374.44219705369687</v>
      </c>
      <c r="AK23">
        <f t="shared" si="22"/>
        <v>-146.23334461005621</v>
      </c>
      <c r="AL23">
        <f t="shared" si="8"/>
        <v>-8869.9457932147616</v>
      </c>
      <c r="AN23">
        <f t="shared" si="9"/>
        <v>0</v>
      </c>
      <c r="AO23">
        <f t="shared" si="9"/>
        <v>0</v>
      </c>
      <c r="AP23">
        <f t="shared" si="9"/>
        <v>-0.4281286901290185</v>
      </c>
      <c r="AQ23">
        <f t="shared" si="9"/>
        <v>-942.74813162911369</v>
      </c>
      <c r="AR23">
        <f t="shared" si="9"/>
        <v>-943.17626031924272</v>
      </c>
      <c r="AS23">
        <f t="shared" si="9"/>
        <v>38.817211278262398</v>
      </c>
      <c r="AT23">
        <f t="shared" si="9"/>
        <v>-15.159537782654038</v>
      </c>
      <c r="AU23">
        <f t="shared" si="9"/>
        <v>-919.51858682363434</v>
      </c>
      <c r="AW23">
        <v>20</v>
      </c>
      <c r="AX23">
        <f>IF(Z23&gt;0, (R23*SUMPRODUCT(K23:$K$98, X23:$X$98)-K23*$AZ$3)/Z23, 0)</f>
        <v>-14912.691127274613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25</v>
      </c>
      <c r="R24">
        <f t="shared" si="0"/>
        <v>250000</v>
      </c>
      <c r="S24">
        <f t="shared" si="1"/>
        <v>-21039.947959960609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-2463.4899771973569</v>
      </c>
      <c r="AC24">
        <f t="shared" si="2"/>
        <v>-2737.6089257357448</v>
      </c>
      <c r="AE24">
        <f t="shared" si="3"/>
        <v>0</v>
      </c>
      <c r="AF24">
        <f t="shared" si="4"/>
        <v>0</v>
      </c>
      <c r="AG24">
        <f t="shared" si="4"/>
        <v>-3.2528703623049147</v>
      </c>
      <c r="AH24">
        <f t="shared" si="5"/>
        <v>-8356.8591605324109</v>
      </c>
      <c r="AI24">
        <f t="shared" si="6"/>
        <v>-8360.1120308947156</v>
      </c>
      <c r="AJ24">
        <f t="shared" si="7"/>
        <v>274.11894853838794</v>
      </c>
      <c r="AK24">
        <f t="shared" si="22"/>
        <v>-172.444298403815</v>
      </c>
      <c r="AL24">
        <f t="shared" si="8"/>
        <v>-8258.4373807601423</v>
      </c>
      <c r="AN24">
        <f t="shared" si="9"/>
        <v>0</v>
      </c>
      <c r="AO24">
        <f t="shared" si="9"/>
        <v>0</v>
      </c>
      <c r="AP24">
        <f t="shared" si="9"/>
        <v>-0.30108441757767596</v>
      </c>
      <c r="AQ24">
        <f t="shared" si="9"/>
        <v>-773.50763875652819</v>
      </c>
      <c r="AR24">
        <f t="shared" si="9"/>
        <v>-773.80872317410592</v>
      </c>
      <c r="AS24">
        <f t="shared" si="9"/>
        <v>25.37234343061996</v>
      </c>
      <c r="AT24">
        <f t="shared" si="9"/>
        <v>-15.961377296546789</v>
      </c>
      <c r="AU24">
        <f t="shared" si="9"/>
        <v>-764.39775704003273</v>
      </c>
      <c r="AW24">
        <v>21</v>
      </c>
      <c r="AX24">
        <f>IF(Z24&gt;0, (R24*SUMPRODUCT(K24:$K$98, X24:$X$98)-K24*$AZ$3)/Z24, 0)</f>
        <v>-21039.947959960609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25</v>
      </c>
      <c r="R25">
        <f t="shared" si="0"/>
        <v>250000</v>
      </c>
      <c r="S25">
        <f t="shared" si="1"/>
        <v>-29452.186103342508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-2737.6089257357448</v>
      </c>
      <c r="AC25">
        <f t="shared" si="2"/>
        <v>-2914.1262224469824</v>
      </c>
      <c r="AE25">
        <f t="shared" si="3"/>
        <v>0</v>
      </c>
      <c r="AF25">
        <f t="shared" si="4"/>
        <v>0</v>
      </c>
      <c r="AG25">
        <f t="shared" si="4"/>
        <v>-2.4736077419022728</v>
      </c>
      <c r="AH25">
        <f t="shared" si="5"/>
        <v>-7467.3391677959271</v>
      </c>
      <c r="AI25">
        <f t="shared" si="6"/>
        <v>-7469.8127755378291</v>
      </c>
      <c r="AJ25">
        <f t="shared" si="7"/>
        <v>176.51729671123758</v>
      </c>
      <c r="AK25">
        <f t="shared" si="22"/>
        <v>-191.63262480150215</v>
      </c>
      <c r="AL25">
        <f t="shared" si="8"/>
        <v>-7484.9281036280936</v>
      </c>
      <c r="AN25">
        <f t="shared" si="9"/>
        <v>0</v>
      </c>
      <c r="AO25">
        <f t="shared" si="9"/>
        <v>0</v>
      </c>
      <c r="AP25">
        <f t="shared" si="9"/>
        <v>-0.20442515360455582</v>
      </c>
      <c r="AQ25">
        <f t="shared" si="9"/>
        <v>-617.11965504282762</v>
      </c>
      <c r="AR25">
        <f t="shared" si="9"/>
        <v>-617.32408019643208</v>
      </c>
      <c r="AS25">
        <f t="shared" si="9"/>
        <v>14.587832534153398</v>
      </c>
      <c r="AT25">
        <f t="shared" si="9"/>
        <v>-15.83700119347338</v>
      </c>
      <c r="AU25">
        <f t="shared" si="9"/>
        <v>-618.57324885575213</v>
      </c>
      <c r="AW25">
        <v>22</v>
      </c>
      <c r="AX25">
        <f>IF(Z25&gt;0, (R25*SUMPRODUCT(K25:$K$98, X25:$X$98)-K25*$AZ$3)/Z25, 0)</f>
        <v>-29452.186103342508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25</v>
      </c>
      <c r="R26">
        <f t="shared" si="0"/>
        <v>250000</v>
      </c>
      <c r="S26">
        <f t="shared" si="1"/>
        <v>-41566.19591737014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-2914.1262224469824</v>
      </c>
      <c r="AC26">
        <f t="shared" si="2"/>
        <v>-2998.2187863779418</v>
      </c>
      <c r="AE26">
        <f t="shared" si="3"/>
        <v>0</v>
      </c>
      <c r="AF26">
        <f t="shared" si="4"/>
        <v>0</v>
      </c>
      <c r="AG26">
        <f t="shared" si="4"/>
        <v>-1.8032795160869011</v>
      </c>
      <c r="AH26">
        <f t="shared" si="5"/>
        <v>-6455.9214839634888</v>
      </c>
      <c r="AI26">
        <f t="shared" si="6"/>
        <v>-6457.7247634795758</v>
      </c>
      <c r="AJ26">
        <f t="shared" si="7"/>
        <v>84.092563930959386</v>
      </c>
      <c r="AK26">
        <f t="shared" si="22"/>
        <v>-203.98883557128877</v>
      </c>
      <c r="AL26">
        <f t="shared" si="8"/>
        <v>-6577.6210351199052</v>
      </c>
      <c r="AN26">
        <f t="shared" si="9"/>
        <v>0</v>
      </c>
      <c r="AO26">
        <f t="shared" si="9"/>
        <v>0</v>
      </c>
      <c r="AP26">
        <f t="shared" si="9"/>
        <v>-0.13306030911833067</v>
      </c>
      <c r="AQ26">
        <f t="shared" si="9"/>
        <v>-476.36924871410611</v>
      </c>
      <c r="AR26">
        <f t="shared" si="9"/>
        <v>-476.50230902322443</v>
      </c>
      <c r="AS26">
        <f t="shared" si="9"/>
        <v>6.2050183853290202</v>
      </c>
      <c r="AT26">
        <f t="shared" si="9"/>
        <v>-15.05191917041439</v>
      </c>
      <c r="AU26">
        <f t="shared" si="9"/>
        <v>-485.34920980830981</v>
      </c>
      <c r="AW26">
        <v>23</v>
      </c>
      <c r="AX26">
        <f>IF(Z26&gt;0, (R26*SUMPRODUCT(K26:$K$98, X26:$X$98)-K26*$AZ$3)/Z26, 0)</f>
        <v>-41566.19591737014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25</v>
      </c>
      <c r="R27">
        <f t="shared" si="0"/>
        <v>250000</v>
      </c>
      <c r="S27">
        <f t="shared" si="1"/>
        <v>-59914.35901352817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-2998.2187863779418</v>
      </c>
      <c r="AC27">
        <f t="shared" si="2"/>
        <v>-2998.6709894564528</v>
      </c>
      <c r="AE27">
        <f t="shared" si="3"/>
        <v>0</v>
      </c>
      <c r="AF27">
        <f t="shared" si="4"/>
        <v>0</v>
      </c>
      <c r="AG27">
        <f t="shared" si="4"/>
        <v>-1.2512321915934115</v>
      </c>
      <c r="AH27">
        <f t="shared" si="5"/>
        <v>-5340.1452933262053</v>
      </c>
      <c r="AI27">
        <f t="shared" si="6"/>
        <v>-5341.3965255177991</v>
      </c>
      <c r="AJ27">
        <f t="shared" si="7"/>
        <v>0.45220307851104735</v>
      </c>
      <c r="AK27">
        <f t="shared" si="22"/>
        <v>-209.87531504645594</v>
      </c>
      <c r="AL27">
        <f t="shared" si="8"/>
        <v>-5550.8196374857444</v>
      </c>
      <c r="AN27">
        <f t="shared" si="9"/>
        <v>0</v>
      </c>
      <c r="AO27">
        <f t="shared" si="9"/>
        <v>0</v>
      </c>
      <c r="AP27">
        <f t="shared" si="9"/>
        <v>-8.2433808547045115E-2</v>
      </c>
      <c r="AQ27">
        <f t="shared" si="9"/>
        <v>-351.82000405765012</v>
      </c>
      <c r="AR27">
        <f t="shared" si="9"/>
        <v>-351.9024378661972</v>
      </c>
      <c r="AS27">
        <f t="shared" si="9"/>
        <v>2.9792089948463545E-2</v>
      </c>
      <c r="AT27">
        <f t="shared" si="9"/>
        <v>-13.82702719409591</v>
      </c>
      <c r="AU27">
        <f t="shared" si="9"/>
        <v>-365.69967297034469</v>
      </c>
      <c r="AW27">
        <v>24</v>
      </c>
      <c r="AX27">
        <f>IF(Z27&gt;0, (R27*SUMPRODUCT(K27:$K$98, X27:$X$98)-K27*$AZ$3)/Z27, 0)</f>
        <v>-59914.35901352817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25</v>
      </c>
      <c r="R28">
        <f t="shared" si="0"/>
        <v>250000</v>
      </c>
      <c r="S28">
        <f t="shared" si="1"/>
        <v>-89276.050904064992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-2998.6709894564528</v>
      </c>
      <c r="AC28">
        <f t="shared" si="2"/>
        <v>-2925.5650599108926</v>
      </c>
      <c r="AE28">
        <f t="shared" si="3"/>
        <v>0</v>
      </c>
      <c r="AF28">
        <f t="shared" si="4"/>
        <v>0</v>
      </c>
      <c r="AG28">
        <f t="shared" si="4"/>
        <v>-0.81924688376244126</v>
      </c>
      <c r="AH28">
        <f t="shared" si="5"/>
        <v>-4194.7298591503613</v>
      </c>
      <c r="AI28">
        <f t="shared" si="6"/>
        <v>-4195.5491060341237</v>
      </c>
      <c r="AJ28">
        <f t="shared" si="7"/>
        <v>-73.10592954556023</v>
      </c>
      <c r="AK28">
        <f t="shared" si="22"/>
        <v>-209.90696926195173</v>
      </c>
      <c r="AL28">
        <f t="shared" si="8"/>
        <v>-4478.5620048416358</v>
      </c>
      <c r="AN28">
        <f t="shared" si="9"/>
        <v>0</v>
      </c>
      <c r="AO28">
        <f t="shared" si="9"/>
        <v>0</v>
      </c>
      <c r="AP28">
        <f t="shared" si="9"/>
        <v>-4.8190810585536599E-2</v>
      </c>
      <c r="AQ28">
        <f t="shared" si="9"/>
        <v>-246.74788040869348</v>
      </c>
      <c r="AR28">
        <f t="shared" si="9"/>
        <v>-246.79607121927901</v>
      </c>
      <c r="AS28">
        <f t="shared" si="9"/>
        <v>-4.3003325044459473</v>
      </c>
      <c r="AT28">
        <f t="shared" si="9"/>
        <v>-12.347422000350271</v>
      </c>
      <c r="AU28">
        <f t="shared" si="9"/>
        <v>-263.44382572407523</v>
      </c>
      <c r="AW28">
        <v>25</v>
      </c>
      <c r="AX28">
        <f>IF(Z28&gt;0, (R28*SUMPRODUCT(K28:$K$98, X28:$X$98)-K28*$AZ$3)/Z28, 0)</f>
        <v>-89276.050904064992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25</v>
      </c>
      <c r="R29">
        <f t="shared" si="0"/>
        <v>250000</v>
      </c>
      <c r="S29">
        <f t="shared" si="1"/>
        <v>-139247.67229498917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-2925.5650599108926</v>
      </c>
      <c r="AC29">
        <f t="shared" si="2"/>
        <v>-2792.9147853167196</v>
      </c>
      <c r="AE29">
        <f t="shared" si="3"/>
        <v>0</v>
      </c>
      <c r="AF29">
        <f t="shared" si="4"/>
        <v>0</v>
      </c>
      <c r="AG29">
        <f t="shared" si="4"/>
        <v>-0.50142934874345158</v>
      </c>
      <c r="AH29">
        <f t="shared" si="5"/>
        <v>-3096.2506618136526</v>
      </c>
      <c r="AI29">
        <f t="shared" si="6"/>
        <v>-3096.752091162396</v>
      </c>
      <c r="AJ29">
        <f t="shared" si="7"/>
        <v>-132.65027459417297</v>
      </c>
      <c r="AK29">
        <f t="shared" si="22"/>
        <v>-204.78955419376251</v>
      </c>
      <c r="AL29">
        <f t="shared" si="8"/>
        <v>-3434.1919199503313</v>
      </c>
      <c r="AN29">
        <f t="shared" si="9"/>
        <v>0</v>
      </c>
      <c r="AO29">
        <f t="shared" si="9"/>
        <v>0</v>
      </c>
      <c r="AP29">
        <f t="shared" si="9"/>
        <v>-2.6335475263779422E-2</v>
      </c>
      <c r="AQ29">
        <f t="shared" si="9"/>
        <v>-162.61759093078814</v>
      </c>
      <c r="AR29">
        <f t="shared" si="9"/>
        <v>-162.64392640605192</v>
      </c>
      <c r="AS29">
        <f t="shared" si="9"/>
        <v>-6.9668997916907678</v>
      </c>
      <c r="AT29">
        <f t="shared" si="9"/>
        <v>-10.755713147356298</v>
      </c>
      <c r="AU29">
        <f t="shared" si="9"/>
        <v>-180.36653934509897</v>
      </c>
      <c r="AW29">
        <v>26</v>
      </c>
      <c r="AX29">
        <f>IF(Z29&gt;0, (R29*SUMPRODUCT(K29:$K$98, X29:$X$98)-K29*$AZ$3)/Z29, 0)</f>
        <v>-139247.67229498917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25</v>
      </c>
      <c r="R30">
        <f t="shared" si="0"/>
        <v>250000</v>
      </c>
      <c r="S30">
        <f t="shared" si="1"/>
        <v>-230857.90338229941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-2792.9147853167196</v>
      </c>
      <c r="AC30">
        <f t="shared" si="2"/>
        <v>-2616.7840235663771</v>
      </c>
      <c r="AE30">
        <f t="shared" si="3"/>
        <v>0</v>
      </c>
      <c r="AF30">
        <f t="shared" si="4"/>
        <v>0</v>
      </c>
      <c r="AG30">
        <f t="shared" si="4"/>
        <v>-0.28337604920904497</v>
      </c>
      <c r="AH30">
        <f t="shared" si="5"/>
        <v>-2130.390060469721</v>
      </c>
      <c r="AI30">
        <f t="shared" si="6"/>
        <v>-2130.67343651893</v>
      </c>
      <c r="AJ30">
        <f t="shared" si="7"/>
        <v>-176.13076175034257</v>
      </c>
      <c r="AK30">
        <f t="shared" si="22"/>
        <v>-195.50403497217039</v>
      </c>
      <c r="AL30">
        <f t="shared" si="8"/>
        <v>-2502.3082332414428</v>
      </c>
      <c r="AN30">
        <f t="shared" si="9"/>
        <v>0</v>
      </c>
      <c r="AO30">
        <f t="shared" si="9"/>
        <v>0</v>
      </c>
      <c r="AP30">
        <f t="shared" si="9"/>
        <v>-1.3288517388544455E-2</v>
      </c>
      <c r="AQ30">
        <f t="shared" si="9"/>
        <v>-99.901616392605675</v>
      </c>
      <c r="AR30">
        <f t="shared" si="9"/>
        <v>-99.91490490999422</v>
      </c>
      <c r="AS30">
        <f t="shared" si="9"/>
        <v>-8.2594019385541699</v>
      </c>
      <c r="AT30">
        <f t="shared" si="9"/>
        <v>-9.1678840731588771</v>
      </c>
      <c r="AU30">
        <f t="shared" si="9"/>
        <v>-117.34219092170726</v>
      </c>
      <c r="AW30">
        <v>27</v>
      </c>
      <c r="AX30">
        <f>IF(Z30&gt;0, (R30*SUMPRODUCT(K30:$K$98, X30:$X$98)-K30*$AZ$3)/Z30, 0)</f>
        <v>-230857.90338229941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25</v>
      </c>
      <c r="R31">
        <f t="shared" si="0"/>
        <v>250000</v>
      </c>
      <c r="S31">
        <f t="shared" si="1"/>
        <v>-415711.06925183599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-2616.7840235663771</v>
      </c>
      <c r="AC31">
        <f t="shared" si="2"/>
        <v>-2414.2317536365449</v>
      </c>
      <c r="AE31">
        <f t="shared" si="3"/>
        <v>0</v>
      </c>
      <c r="AF31">
        <f t="shared" si="4"/>
        <v>0</v>
      </c>
      <c r="AG31">
        <f t="shared" si="4"/>
        <v>-0.14518688171940483</v>
      </c>
      <c r="AH31">
        <f t="shared" si="5"/>
        <v>-1353.554069975497</v>
      </c>
      <c r="AI31">
        <f t="shared" si="6"/>
        <v>-1353.6992568572164</v>
      </c>
      <c r="AJ31">
        <f t="shared" si="7"/>
        <v>-202.55226992983216</v>
      </c>
      <c r="AK31">
        <f t="shared" si="22"/>
        <v>-183.17488164964641</v>
      </c>
      <c r="AL31">
        <f t="shared" si="8"/>
        <v>-1739.4264084366951</v>
      </c>
      <c r="AN31">
        <f t="shared" si="9"/>
        <v>0</v>
      </c>
      <c r="AO31">
        <f t="shared" si="9"/>
        <v>0</v>
      </c>
      <c r="AP31">
        <f t="shared" si="9"/>
        <v>-6.0788684194110583E-3</v>
      </c>
      <c r="AQ31">
        <f t="shared" si="9"/>
        <v>-56.672317722487719</v>
      </c>
      <c r="AR31">
        <f t="shared" si="9"/>
        <v>-56.678396590907127</v>
      </c>
      <c r="AS31">
        <f t="shared" si="9"/>
        <v>-8.4807152159664714</v>
      </c>
      <c r="AT31">
        <f t="shared" si="9"/>
        <v>-7.6693981584465032</v>
      </c>
      <c r="AU31">
        <f t="shared" si="9"/>
        <v>-72.828509965320109</v>
      </c>
      <c r="AW31">
        <v>28</v>
      </c>
      <c r="AX31">
        <f>IF(Z31&gt;0, (R31*SUMPRODUCT(K31:$K$98, X31:$X$98)-K31*$AZ$3)/Z31, 0)</f>
        <v>-415711.06925183599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25</v>
      </c>
      <c r="R32">
        <f t="shared" si="0"/>
        <v>250000</v>
      </c>
      <c r="S32">
        <f t="shared" si="1"/>
        <v>-836535.94133520115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-2414.2317536365449</v>
      </c>
      <c r="AC32">
        <f t="shared" si="2"/>
        <v>-2200.8559585711419</v>
      </c>
      <c r="AE32">
        <f t="shared" si="3"/>
        <v>0</v>
      </c>
      <c r="AF32">
        <f t="shared" si="4"/>
        <v>0</v>
      </c>
      <c r="AG32">
        <f t="shared" si="4"/>
        <v>-6.5772904959060685E-2</v>
      </c>
      <c r="AH32">
        <f t="shared" si="5"/>
        <v>-779.62107943150102</v>
      </c>
      <c r="AI32">
        <f t="shared" si="6"/>
        <v>-779.68685233646011</v>
      </c>
      <c r="AJ32">
        <f t="shared" si="7"/>
        <v>-213.37579506540305</v>
      </c>
      <c r="AK32">
        <f t="shared" si="22"/>
        <v>-168.99622275455815</v>
      </c>
      <c r="AL32">
        <f t="shared" si="8"/>
        <v>-1162.0588701564213</v>
      </c>
      <c r="AN32">
        <f t="shared" si="9"/>
        <v>0</v>
      </c>
      <c r="AO32">
        <f t="shared" si="9"/>
        <v>0</v>
      </c>
      <c r="AP32">
        <f t="shared" si="9"/>
        <v>-2.4588065768946558E-3</v>
      </c>
      <c r="AQ32">
        <f t="shared" si="9"/>
        <v>-29.144789009776186</v>
      </c>
      <c r="AR32">
        <f t="shared" si="9"/>
        <v>-29.147247816353079</v>
      </c>
      <c r="AS32">
        <f t="shared" si="9"/>
        <v>-7.9766859709708626</v>
      </c>
      <c r="AT32">
        <f t="shared" si="9"/>
        <v>-6.3176322261864719</v>
      </c>
      <c r="AU32">
        <f t="shared" si="9"/>
        <v>-43.441566013510418</v>
      </c>
      <c r="AW32">
        <v>29</v>
      </c>
      <c r="AX32">
        <f>IF(Z32&gt;0, (R32*SUMPRODUCT(K32:$K$98, X32:$X$98)-K32*$AZ$3)/Z32, 0)</f>
        <v>-836535.94133520115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25</v>
      </c>
      <c r="R33">
        <f t="shared" si="0"/>
        <v>250000</v>
      </c>
      <c r="S33">
        <f t="shared" si="1"/>
        <v>-1957872.7012883183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-2200.8559585711419</v>
      </c>
      <c r="AC33">
        <f t="shared" si="2"/>
        <v>-1988.8863611631584</v>
      </c>
      <c r="AE33">
        <f t="shared" si="3"/>
        <v>0</v>
      </c>
      <c r="AF33">
        <f t="shared" si="4"/>
        <v>0</v>
      </c>
      <c r="AG33">
        <f t="shared" si="4"/>
        <v>-2.5396012210784087E-2</v>
      </c>
      <c r="AH33">
        <f t="shared" si="5"/>
        <v>-397.19163698685986</v>
      </c>
      <c r="AI33">
        <f t="shared" si="6"/>
        <v>-397.21703299907063</v>
      </c>
      <c r="AJ33">
        <f t="shared" si="7"/>
        <v>-211.96959740798343</v>
      </c>
      <c r="AK33">
        <f t="shared" si="22"/>
        <v>-154.05991709997994</v>
      </c>
      <c r="AL33">
        <f t="shared" si="8"/>
        <v>-763.24654750703394</v>
      </c>
      <c r="AN33">
        <f t="shared" si="9"/>
        <v>0</v>
      </c>
      <c r="AO33">
        <f t="shared" si="9"/>
        <v>0</v>
      </c>
      <c r="AP33">
        <f t="shared" si="9"/>
        <v>-8.4766616242498271E-4</v>
      </c>
      <c r="AQ33">
        <f t="shared" si="9"/>
        <v>-13.257432225086859</v>
      </c>
      <c r="AR33">
        <f t="shared" si="9"/>
        <v>-13.258279891249284</v>
      </c>
      <c r="AS33">
        <f t="shared" si="9"/>
        <v>-7.0751050871402299</v>
      </c>
      <c r="AT33">
        <f t="shared" si="9"/>
        <v>-5.1422001859093864</v>
      </c>
      <c r="AU33">
        <f t="shared" si="9"/>
        <v>-25.475585164298899</v>
      </c>
      <c r="AW33">
        <v>30</v>
      </c>
      <c r="AX33">
        <f>IF(Z33&gt;0, (R33*SUMPRODUCT(K33:$K$98, X33:$X$98)-K33*$AZ$3)/Z33, 0)</f>
        <v>-1957872.7012883183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25</v>
      </c>
      <c r="R34">
        <f t="shared" si="0"/>
        <v>250000</v>
      </c>
      <c r="S34">
        <f t="shared" si="1"/>
        <v>-5604737.0506770751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-1988.8863611631584</v>
      </c>
      <c r="AC34">
        <f t="shared" si="2"/>
        <v>-1786.8630912295316</v>
      </c>
      <c r="AE34">
        <f t="shared" si="3"/>
        <v>0</v>
      </c>
      <c r="AF34">
        <f t="shared" si="4"/>
        <v>0</v>
      </c>
      <c r="AG34">
        <f t="shared" si="4"/>
        <v>-7.9703252582280868E-3</v>
      </c>
      <c r="AH34">
        <f t="shared" si="5"/>
        <v>-171.71726830448159</v>
      </c>
      <c r="AI34">
        <f t="shared" si="6"/>
        <v>-171.72523862973983</v>
      </c>
      <c r="AJ34">
        <f t="shared" si="7"/>
        <v>-202.02326993362681</v>
      </c>
      <c r="AK34">
        <f t="shared" si="22"/>
        <v>-139.22204528142112</v>
      </c>
      <c r="AL34">
        <f t="shared" si="8"/>
        <v>-512.97055384478767</v>
      </c>
      <c r="AN34">
        <f t="shared" si="9"/>
        <v>0</v>
      </c>
      <c r="AO34">
        <f t="shared" si="9"/>
        <v>0</v>
      </c>
      <c r="AP34">
        <f t="shared" si="9"/>
        <v>-2.3752938372081551E-4</v>
      </c>
      <c r="AQ34">
        <f t="shared" si="9"/>
        <v>-5.1174695627983882</v>
      </c>
      <c r="AR34">
        <f t="shared" si="9"/>
        <v>-5.1177070921821093</v>
      </c>
      <c r="AS34">
        <f t="shared" si="9"/>
        <v>-6.0206404694789564</v>
      </c>
      <c r="AT34">
        <f t="shared" si="9"/>
        <v>-4.1490560980442588</v>
      </c>
      <c r="AU34">
        <f t="shared" ref="AU34:AU69" si="23">AL34*$K34</f>
        <v>-15.287403659705323</v>
      </c>
      <c r="AW34">
        <v>31</v>
      </c>
      <c r="AX34">
        <f>IF(Z34&gt;0, (R34*SUMPRODUCT(K34:$K$98, X34:$X$98)-K34*$AZ$3)/Z34, 0)</f>
        <v>-5604737.0506770751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25</v>
      </c>
      <c r="R35">
        <f t="shared" si="0"/>
        <v>250000</v>
      </c>
      <c r="S35">
        <f t="shared" si="1"/>
        <v>-21054925.919491358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-1786.8630912295316</v>
      </c>
      <c r="AC35">
        <f t="shared" si="2"/>
        <v>-1599.7656481506208</v>
      </c>
      <c r="AE35">
        <f t="shared" si="3"/>
        <v>0</v>
      </c>
      <c r="AF35">
        <f t="shared" ref="AF35:AG69" si="24">-$Z35*P35</f>
        <v>0</v>
      </c>
      <c r="AG35">
        <f t="shared" si="24"/>
        <v>-1.8995146958337857E-3</v>
      </c>
      <c r="AH35">
        <f t="shared" si="5"/>
        <v>-59.911073098120212</v>
      </c>
      <c r="AI35">
        <f t="shared" ref="AI35:AI66" si="25">SUM(AE35:AH35)</f>
        <v>-59.912972612816048</v>
      </c>
      <c r="AJ35">
        <f t="shared" si="7"/>
        <v>-187.09744307891083</v>
      </c>
      <c r="AK35">
        <f t="shared" si="22"/>
        <v>-125.08041638606723</v>
      </c>
      <c r="AL35">
        <f t="shared" si="8"/>
        <v>-372.09083207779412</v>
      </c>
      <c r="AN35">
        <f t="shared" ref="AN35:AT69" si="26">AE35*$K35</f>
        <v>0</v>
      </c>
      <c r="AO35">
        <f t="shared" si="26"/>
        <v>0</v>
      </c>
      <c r="AP35">
        <f t="shared" si="26"/>
        <v>-5.0543572167030417E-5</v>
      </c>
      <c r="AQ35">
        <f t="shared" si="26"/>
        <v>-1.5941543665761901</v>
      </c>
      <c r="AR35">
        <f t="shared" si="26"/>
        <v>-1.5942049101483573</v>
      </c>
      <c r="AS35">
        <f t="shared" si="26"/>
        <v>-4.9784153485450462</v>
      </c>
      <c r="AT35">
        <f t="shared" si="26"/>
        <v>-3.3282243439113675</v>
      </c>
      <c r="AU35">
        <f t="shared" si="23"/>
        <v>-9.9008446026047725</v>
      </c>
      <c r="AW35">
        <v>32</v>
      </c>
      <c r="AX35">
        <f>IF(Z35&gt;0, (R35*SUMPRODUCT(K35:$K$98, X35:$X$98)-K35*$AZ$3)/Z35, 0)</f>
        <v>-21054925.919491358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25</v>
      </c>
      <c r="R36">
        <f t="shared" si="0"/>
        <v>250000</v>
      </c>
      <c r="S36">
        <f t="shared" si="1"/>
        <v>-79646065.194741964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-1599.7656481506208</v>
      </c>
      <c r="AC36">
        <f t="shared" si="2"/>
        <v>-1429.7393448013854</v>
      </c>
      <c r="AE36">
        <f t="shared" si="3"/>
        <v>0</v>
      </c>
      <c r="AF36">
        <f t="shared" si="24"/>
        <v>0</v>
      </c>
      <c r="AG36">
        <f t="shared" si="24"/>
        <v>-4.4877902671825061E-4</v>
      </c>
      <c r="AH36">
        <f t="shared" si="5"/>
        <v>-14.317405221571972</v>
      </c>
      <c r="AI36">
        <f t="shared" si="25"/>
        <v>-14.317854000598691</v>
      </c>
      <c r="AJ36">
        <f t="shared" si="7"/>
        <v>-170.02630334923538</v>
      </c>
      <c r="AK36">
        <f t="shared" si="22"/>
        <v>-111.98359537054347</v>
      </c>
      <c r="AL36">
        <f t="shared" si="8"/>
        <v>-296.32775272037753</v>
      </c>
      <c r="AN36">
        <f t="shared" si="26"/>
        <v>0</v>
      </c>
      <c r="AO36">
        <f t="shared" si="26"/>
        <v>0</v>
      </c>
      <c r="AP36">
        <f t="shared" si="26"/>
        <v>-1.0661978544597877E-5</v>
      </c>
      <c r="AQ36">
        <f t="shared" si="26"/>
        <v>-0.34014928995902216</v>
      </c>
      <c r="AR36">
        <f t="shared" si="26"/>
        <v>-0.34015995193756676</v>
      </c>
      <c r="AS36">
        <f t="shared" si="26"/>
        <v>-4.0394418865410753</v>
      </c>
      <c r="AT36">
        <f t="shared" si="26"/>
        <v>-2.6604779192082266</v>
      </c>
      <c r="AU36">
        <f t="shared" si="23"/>
        <v>-7.0400797576868683</v>
      </c>
      <c r="AW36">
        <v>33</v>
      </c>
      <c r="AX36">
        <f>IF(Z36&gt;0, (R36*SUMPRODUCT(K36:$K$98, X36:$X$98)-K36*$AZ$3)/Z36, 0)</f>
        <v>-79646065.194741964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25</v>
      </c>
      <c r="R37">
        <f t="shared" si="0"/>
        <v>250000</v>
      </c>
      <c r="S37">
        <f t="shared" si="1"/>
        <v>-303929738.56256282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-1429.7393448013854</v>
      </c>
      <c r="AC37">
        <f t="shared" si="2"/>
        <v>-1276.8469425593698</v>
      </c>
      <c r="AE37">
        <f t="shared" si="3"/>
        <v>0</v>
      </c>
      <c r="AF37">
        <f t="shared" si="24"/>
        <v>0</v>
      </c>
      <c r="AG37">
        <f t="shared" si="24"/>
        <v>-1.0502813484114977E-4</v>
      </c>
      <c r="AH37">
        <f t="shared" si="5"/>
        <v>-3.3926310160991831</v>
      </c>
      <c r="AI37">
        <f t="shared" si="25"/>
        <v>-3.3927360442340242</v>
      </c>
      <c r="AJ37">
        <f t="shared" si="7"/>
        <v>-152.89240224201558</v>
      </c>
      <c r="AK37">
        <f t="shared" si="22"/>
        <v>-100.08175413609699</v>
      </c>
      <c r="AL37">
        <f t="shared" si="8"/>
        <v>-256.36689242234661</v>
      </c>
      <c r="AN37">
        <f t="shared" si="26"/>
        <v>0</v>
      </c>
      <c r="AO37">
        <f t="shared" si="26"/>
        <v>0</v>
      </c>
      <c r="AP37">
        <f t="shared" si="26"/>
        <v>-2.2278855787179564E-6</v>
      </c>
      <c r="AQ37">
        <f t="shared" si="26"/>
        <v>-7.1965418848105228E-2</v>
      </c>
      <c r="AR37">
        <f t="shared" si="26"/>
        <v>-7.1967646733683943E-2</v>
      </c>
      <c r="AS37">
        <f t="shared" si="26"/>
        <v>-3.2431955358029905</v>
      </c>
      <c r="AT37">
        <f t="shared" si="26"/>
        <v>-2.1229615956699566</v>
      </c>
      <c r="AU37">
        <f t="shared" si="23"/>
        <v>-5.4381247782066318</v>
      </c>
      <c r="AW37">
        <v>34</v>
      </c>
      <c r="AX37">
        <f>IF(Z37&gt;0, (R37*SUMPRODUCT(K37:$K$98, X37:$X$98)-K37*$AZ$3)/Z37, 0)</f>
        <v>-303929738.56256282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25</v>
      </c>
      <c r="R38">
        <f t="shared" si="0"/>
        <v>250000</v>
      </c>
      <c r="S38">
        <f t="shared" si="1"/>
        <v>-1171892329.994966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-1276.8469425593698</v>
      </c>
      <c r="AC38">
        <f t="shared" si="2"/>
        <v>-1140.1041298246694</v>
      </c>
      <c r="AE38">
        <f t="shared" si="3"/>
        <v>0</v>
      </c>
      <c r="AF38">
        <f t="shared" si="24"/>
        <v>0</v>
      </c>
      <c r="AG38">
        <f t="shared" si="24"/>
        <v>-2.4321861758186582E-5</v>
      </c>
      <c r="AH38">
        <f t="shared" si="5"/>
        <v>-0.7965599173455169</v>
      </c>
      <c r="AI38">
        <f t="shared" si="25"/>
        <v>-0.79658423920727506</v>
      </c>
      <c r="AJ38">
        <f t="shared" si="7"/>
        <v>-136.74281273470046</v>
      </c>
      <c r="AK38">
        <f t="shared" si="22"/>
        <v>-89.379285979155895</v>
      </c>
      <c r="AL38">
        <f t="shared" si="8"/>
        <v>-226.91868295306364</v>
      </c>
      <c r="AN38">
        <f t="shared" si="26"/>
        <v>0</v>
      </c>
      <c r="AO38">
        <f t="shared" si="26"/>
        <v>0</v>
      </c>
      <c r="AP38">
        <f t="shared" si="26"/>
        <v>-4.6064464009529769E-7</v>
      </c>
      <c r="AQ38">
        <f t="shared" si="26"/>
        <v>-1.5086470768071817E-2</v>
      </c>
      <c r="AR38">
        <f t="shared" si="26"/>
        <v>-1.5086931412711913E-2</v>
      </c>
      <c r="AS38">
        <f t="shared" si="26"/>
        <v>-2.5898446584416099</v>
      </c>
      <c r="AT38">
        <f t="shared" si="26"/>
        <v>-1.6928017037176315</v>
      </c>
      <c r="AU38">
        <f t="shared" si="23"/>
        <v>-4.2977332935719534</v>
      </c>
      <c r="AW38">
        <v>35</v>
      </c>
      <c r="AX38">
        <f>IF(Z38&gt;0, (R38*SUMPRODUCT(K38:$K$98, X38:$X$98)-K38*$AZ$3)/Z38, 0)</f>
        <v>-1171892329.994966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25</v>
      </c>
      <c r="R39">
        <f t="shared" si="0"/>
        <v>250000</v>
      </c>
      <c r="S39">
        <f t="shared" si="1"/>
        <v>-4572020420.7741451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-1140.1041298246694</v>
      </c>
      <c r="AC39">
        <f t="shared" si="2"/>
        <v>-1017.9631643726259</v>
      </c>
      <c r="AE39">
        <f t="shared" si="3"/>
        <v>0</v>
      </c>
      <c r="AF39">
        <f t="shared" si="24"/>
        <v>0</v>
      </c>
      <c r="AG39">
        <f t="shared" si="24"/>
        <v>-5.5662654072324876E-6</v>
      </c>
      <c r="AH39">
        <f t="shared" si="5"/>
        <v>-0.18512377733372229</v>
      </c>
      <c r="AI39">
        <f t="shared" si="25"/>
        <v>-0.18512934359912953</v>
      </c>
      <c r="AJ39">
        <f t="shared" si="7"/>
        <v>-122.14096545204347</v>
      </c>
      <c r="AK39">
        <f t="shared" si="22"/>
        <v>-79.807289087726858</v>
      </c>
      <c r="AL39">
        <f t="shared" si="8"/>
        <v>-202.13338388336945</v>
      </c>
      <c r="AN39">
        <f t="shared" si="26"/>
        <v>0</v>
      </c>
      <c r="AO39">
        <f t="shared" si="26"/>
        <v>0</v>
      </c>
      <c r="AP39">
        <f t="shared" si="26"/>
        <v>-9.4127190072647919E-8</v>
      </c>
      <c r="AQ39">
        <f t="shared" si="26"/>
        <v>-3.1304976858301694E-3</v>
      </c>
      <c r="AR39">
        <f t="shared" si="26"/>
        <v>-3.1305918130202421E-3</v>
      </c>
      <c r="AS39">
        <f t="shared" si="26"/>
        <v>-2.0654397571166747</v>
      </c>
      <c r="AT39">
        <f t="shared" si="26"/>
        <v>-1.3495648014524271</v>
      </c>
      <c r="AU39">
        <f t="shared" si="23"/>
        <v>-3.4181351503821218</v>
      </c>
      <c r="AW39">
        <v>36</v>
      </c>
      <c r="AX39">
        <f>IF(Z39&gt;0, (R39*SUMPRODUCT(K39:$K$98, X39:$X$98)-K39*$AZ$3)/Z39, 0)</f>
        <v>-4572020420.7741451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25</v>
      </c>
      <c r="R40">
        <f t="shared" si="0"/>
        <v>250000</v>
      </c>
      <c r="S40">
        <f t="shared" si="1"/>
        <v>-18049867848.861481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-1017.9631643726259</v>
      </c>
      <c r="AC40">
        <f t="shared" si="2"/>
        <v>-908.89839136780165</v>
      </c>
      <c r="AE40">
        <f t="shared" si="3"/>
        <v>0</v>
      </c>
      <c r="AF40">
        <f t="shared" si="24"/>
        <v>0</v>
      </c>
      <c r="AG40">
        <f t="shared" si="24"/>
        <v>-1.2588712545963758E-6</v>
      </c>
      <c r="AH40">
        <f t="shared" si="5"/>
        <v>-4.251731498563787E-2</v>
      </c>
      <c r="AI40">
        <f t="shared" si="25"/>
        <v>-4.2518573856892464E-2</v>
      </c>
      <c r="AJ40">
        <f t="shared" si="7"/>
        <v>-109.06477300482425</v>
      </c>
      <c r="AK40">
        <f t="shared" si="22"/>
        <v>-71.257421506083816</v>
      </c>
      <c r="AL40">
        <f t="shared" si="8"/>
        <v>-180.36471308476496</v>
      </c>
      <c r="AN40">
        <f t="shared" si="26"/>
        <v>0</v>
      </c>
      <c r="AO40">
        <f t="shared" si="26"/>
        <v>0</v>
      </c>
      <c r="AP40">
        <f t="shared" si="26"/>
        <v>-1.9007039535305819E-8</v>
      </c>
      <c r="AQ40">
        <f t="shared" si="26"/>
        <v>-6.4194673118195462E-4</v>
      </c>
      <c r="AR40">
        <f t="shared" si="26"/>
        <v>-6.4196573822148989E-4</v>
      </c>
      <c r="AS40">
        <f t="shared" si="26"/>
        <v>-1.6467120405227635</v>
      </c>
      <c r="AT40">
        <f t="shared" si="26"/>
        <v>-1.0758785879055892</v>
      </c>
      <c r="AU40">
        <f t="shared" si="23"/>
        <v>-2.723232594166574</v>
      </c>
      <c r="AW40">
        <v>37</v>
      </c>
      <c r="AX40">
        <f>IF(Z40&gt;0, (R40*SUMPRODUCT(K40:$K$98, X40:$X$98)-K40*$AZ$3)/Z40, 0)</f>
        <v>-18049867848.861481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25</v>
      </c>
      <c r="R41">
        <f t="shared" si="0"/>
        <v>250000</v>
      </c>
      <c r="S41">
        <f t="shared" si="1"/>
        <v>-72188809545.186813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-908.89839136780165</v>
      </c>
      <c r="AC41">
        <f t="shared" si="2"/>
        <v>-811.51697661586309</v>
      </c>
      <c r="AE41">
        <f t="shared" si="3"/>
        <v>0</v>
      </c>
      <c r="AF41">
        <f t="shared" si="24"/>
        <v>0</v>
      </c>
      <c r="AG41">
        <f t="shared" si="24"/>
        <v>-2.8103974207660661E-7</v>
      </c>
      <c r="AH41">
        <f t="shared" si="5"/>
        <v>-9.6524279997380544E-3</v>
      </c>
      <c r="AI41">
        <f t="shared" si="25"/>
        <v>-9.6527090394801316E-3</v>
      </c>
      <c r="AJ41">
        <f t="shared" si="7"/>
        <v>-97.381414751938564</v>
      </c>
      <c r="AK41">
        <f t="shared" si="22"/>
        <v>-63.622887395746119</v>
      </c>
      <c r="AL41">
        <f t="shared" si="8"/>
        <v>-161.01395485672418</v>
      </c>
      <c r="AN41">
        <f t="shared" si="26"/>
        <v>0</v>
      </c>
      <c r="AO41">
        <f t="shared" si="26"/>
        <v>0</v>
      </c>
      <c r="AP41">
        <f t="shared" si="26"/>
        <v>-3.7886359571397067E-9</v>
      </c>
      <c r="AQ41">
        <f t="shared" si="26"/>
        <v>-1.3012229346389545E-4</v>
      </c>
      <c r="AR41">
        <f t="shared" si="26"/>
        <v>-1.301260820998526E-4</v>
      </c>
      <c r="AS41">
        <f t="shared" si="26"/>
        <v>-1.3127777828153644</v>
      </c>
      <c r="AT41">
        <f t="shared" si="26"/>
        <v>-0.857686379525889</v>
      </c>
      <c r="AU41">
        <f t="shared" si="23"/>
        <v>-2.1705942884233536</v>
      </c>
      <c r="AW41">
        <v>38</v>
      </c>
      <c r="AX41">
        <f>IF(Z41&gt;0, (R41*SUMPRODUCT(K41:$K$98, X41:$X$98)-K41*$AZ$3)/Z41, 0)</f>
        <v>-72188809545.186813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25</v>
      </c>
      <c r="R42">
        <f t="shared" si="0"/>
        <v>250000</v>
      </c>
      <c r="S42">
        <f t="shared" si="1"/>
        <v>-292715096010.19324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-811.51697661586309</v>
      </c>
      <c r="AC42">
        <f t="shared" si="2"/>
        <v>-724.56884182862996</v>
      </c>
      <c r="AE42">
        <f t="shared" si="3"/>
        <v>0</v>
      </c>
      <c r="AF42">
        <f t="shared" si="24"/>
        <v>0</v>
      </c>
      <c r="AG42">
        <f t="shared" si="24"/>
        <v>-6.1883453544483262E-8</v>
      </c>
      <c r="AH42">
        <f t="shared" si="5"/>
        <v>-2.1634589111135727E-3</v>
      </c>
      <c r="AI42">
        <f t="shared" si="25"/>
        <v>-2.1635207945671173E-3</v>
      </c>
      <c r="AJ42">
        <f t="shared" si="7"/>
        <v>-86.94813478723313</v>
      </c>
      <c r="AK42">
        <f t="shared" si="22"/>
        <v>-56.806188363110422</v>
      </c>
      <c r="AL42">
        <f t="shared" si="8"/>
        <v>-143.75648667113813</v>
      </c>
      <c r="AN42">
        <f t="shared" si="26"/>
        <v>0</v>
      </c>
      <c r="AO42">
        <f t="shared" si="26"/>
        <v>0</v>
      </c>
      <c r="AP42">
        <f t="shared" si="26"/>
        <v>-7.4485486439388209E-10</v>
      </c>
      <c r="AQ42">
        <f t="shared" si="26"/>
        <v>-2.6040287048635368E-5</v>
      </c>
      <c r="AR42">
        <f t="shared" si="26"/>
        <v>-2.6041031903499763E-5</v>
      </c>
      <c r="AS42">
        <f t="shared" si="26"/>
        <v>-1.0465437437115859</v>
      </c>
      <c r="AT42">
        <f t="shared" si="26"/>
        <v>-0.6837427988650121</v>
      </c>
      <c r="AU42">
        <f t="shared" si="23"/>
        <v>-1.7303125836085016</v>
      </c>
      <c r="AW42">
        <v>39</v>
      </c>
      <c r="AX42">
        <f>IF(Z42&gt;0, (R42*SUMPRODUCT(K42:$K$98, X42:$X$98)-K42*$AZ$3)/Z42, 0)</f>
        <v>-292715096010.19324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25</v>
      </c>
      <c r="R43">
        <f t="shared" si="0"/>
        <v>250000</v>
      </c>
      <c r="S43">
        <f t="shared" si="1"/>
        <v>-1204165814824.4023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-724.56884182862996</v>
      </c>
      <c r="AC43">
        <f t="shared" si="2"/>
        <v>-646.93648848541102</v>
      </c>
      <c r="AE43">
        <f t="shared" si="3"/>
        <v>0</v>
      </c>
      <c r="AF43">
        <f t="shared" si="24"/>
        <v>0</v>
      </c>
      <c r="AG43">
        <f t="shared" si="24"/>
        <v>-1.3431216874807034E-8</v>
      </c>
      <c r="AH43">
        <f t="shared" si="5"/>
        <v>-4.7833402134231389E-4</v>
      </c>
      <c r="AI43">
        <f t="shared" si="25"/>
        <v>-4.783474525591887E-4</v>
      </c>
      <c r="AJ43">
        <f t="shared" si="7"/>
        <v>-77.632353343218938</v>
      </c>
      <c r="AK43">
        <f t="shared" si="22"/>
        <v>-50.719818928004102</v>
      </c>
      <c r="AL43">
        <f t="shared" si="8"/>
        <v>-128.3526506186756</v>
      </c>
      <c r="AN43">
        <f t="shared" si="26"/>
        <v>0</v>
      </c>
      <c r="AO43">
        <f t="shared" si="26"/>
        <v>0</v>
      </c>
      <c r="AP43">
        <f t="shared" si="26"/>
        <v>-1.4434257709618102E-10</v>
      </c>
      <c r="AQ43">
        <f t="shared" si="26"/>
        <v>-5.1405591910912537E-6</v>
      </c>
      <c r="AR43">
        <f t="shared" si="26"/>
        <v>-5.1407035336683494E-6</v>
      </c>
      <c r="AS43">
        <f t="shared" si="26"/>
        <v>-0.83429923379615867</v>
      </c>
      <c r="AT43">
        <f t="shared" si="26"/>
        <v>-0.54507565786178658</v>
      </c>
      <c r="AU43">
        <f t="shared" si="23"/>
        <v>-1.3793800323614789</v>
      </c>
      <c r="AW43">
        <v>40</v>
      </c>
      <c r="AX43">
        <f>IF(Z43&gt;0, (R43*SUMPRODUCT(K43:$K$98, X43:$X$98)-K43*$AZ$3)/Z43, 0)</f>
        <v>-1204165814824.4023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25</v>
      </c>
      <c r="R44">
        <f t="shared" si="0"/>
        <v>250000</v>
      </c>
      <c r="S44">
        <f t="shared" si="1"/>
        <v>-5032141158972.6982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-646.93648848541102</v>
      </c>
      <c r="AC44">
        <f t="shared" si="2"/>
        <v>-577.62186917641145</v>
      </c>
      <c r="AE44">
        <f t="shared" si="3"/>
        <v>0</v>
      </c>
      <c r="AF44">
        <f t="shared" si="24"/>
        <v>0</v>
      </c>
      <c r="AG44">
        <f t="shared" si="24"/>
        <v>-2.8696624902228093E-9</v>
      </c>
      <c r="AH44">
        <f t="shared" si="5"/>
        <v>-1.0427242215836154E-4</v>
      </c>
      <c r="AI44">
        <f t="shared" si="25"/>
        <v>-1.0427529182085176E-4</v>
      </c>
      <c r="AJ44">
        <f t="shared" si="7"/>
        <v>-69.314619308999568</v>
      </c>
      <c r="AK44">
        <f t="shared" si="22"/>
        <v>-45.285554193978776</v>
      </c>
      <c r="AL44">
        <f t="shared" si="8"/>
        <v>-114.60027777827017</v>
      </c>
      <c r="AN44">
        <f t="shared" si="26"/>
        <v>0</v>
      </c>
      <c r="AO44">
        <f t="shared" si="26"/>
        <v>0</v>
      </c>
      <c r="AP44">
        <f t="shared" si="26"/>
        <v>-2.7535431815826368E-11</v>
      </c>
      <c r="AQ44">
        <f t="shared" si="26"/>
        <v>-1.0005309615311936E-6</v>
      </c>
      <c r="AR44">
        <f t="shared" si="26"/>
        <v>-1.0005584969630093E-6</v>
      </c>
      <c r="AS44">
        <f t="shared" si="26"/>
        <v>-0.66509841499678568</v>
      </c>
      <c r="AT44">
        <f t="shared" si="26"/>
        <v>-0.4345309924071924</v>
      </c>
      <c r="AU44">
        <f t="shared" si="23"/>
        <v>-1.099630407962475</v>
      </c>
      <c r="AW44">
        <v>41</v>
      </c>
      <c r="AX44">
        <f>IF(Z44&gt;0, (R44*SUMPRODUCT(K44:$K$98, X44:$X$98)-K44*$AZ$3)/Z44, 0)</f>
        <v>-5032141158972.6982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25</v>
      </c>
      <c r="R45">
        <f t="shared" si="0"/>
        <v>250000</v>
      </c>
      <c r="S45">
        <f t="shared" si="1"/>
        <v>-21377273492446.66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-577.62186917641145</v>
      </c>
      <c r="AC45">
        <f t="shared" si="2"/>
        <v>-515.73381263269357</v>
      </c>
      <c r="AE45">
        <f t="shared" si="3"/>
        <v>0</v>
      </c>
      <c r="AF45">
        <f t="shared" si="24"/>
        <v>0</v>
      </c>
      <c r="AG45">
        <f t="shared" si="24"/>
        <v>-6.0313329108003457E-10</v>
      </c>
      <c r="AH45">
        <f t="shared" si="5"/>
        <v>-2.2378325742405466E-5</v>
      </c>
      <c r="AI45">
        <f t="shared" si="25"/>
        <v>-2.2378928875696546E-5</v>
      </c>
      <c r="AJ45">
        <f t="shared" si="7"/>
        <v>-61.88805654371788</v>
      </c>
      <c r="AK45">
        <f t="shared" si="22"/>
        <v>-40.433530842348809</v>
      </c>
      <c r="AL45">
        <f t="shared" si="8"/>
        <v>-102.32160976499557</v>
      </c>
      <c r="AN45">
        <f t="shared" si="26"/>
        <v>0</v>
      </c>
      <c r="AO45">
        <f t="shared" si="26"/>
        <v>0</v>
      </c>
      <c r="AP45">
        <f t="shared" si="26"/>
        <v>-5.1672128158962733E-12</v>
      </c>
      <c r="AQ45">
        <f t="shared" si="26"/>
        <v>-1.9172142092735958E-7</v>
      </c>
      <c r="AR45">
        <f t="shared" si="26"/>
        <v>-1.9172658814017548E-7</v>
      </c>
      <c r="AS45">
        <f t="shared" si="26"/>
        <v>-0.53021241515447526</v>
      </c>
      <c r="AT45">
        <f t="shared" si="26"/>
        <v>-0.3464054494262655</v>
      </c>
      <c r="AU45">
        <f t="shared" si="23"/>
        <v>-0.87661805630732892</v>
      </c>
      <c r="AW45">
        <v>42</v>
      </c>
      <c r="AX45">
        <f>IF(Z45&gt;0, (R45*SUMPRODUCT(K45:$K$98, X45:$X$98)-K45*$AZ$3)/Z45, 0)</f>
        <v>-21377273492446.66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25</v>
      </c>
      <c r="R46">
        <f t="shared" si="0"/>
        <v>250000</v>
      </c>
      <c r="S46">
        <f t="shared" si="1"/>
        <v>-92435060205371.141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-515.73381263269357</v>
      </c>
      <c r="AC46">
        <f t="shared" si="2"/>
        <v>-460.4766185884784</v>
      </c>
      <c r="AE46">
        <f t="shared" si="3"/>
        <v>0</v>
      </c>
      <c r="AF46">
        <f t="shared" si="24"/>
        <v>0</v>
      </c>
      <c r="AG46">
        <f t="shared" si="24"/>
        <v>-1.2454057409747902E-10</v>
      </c>
      <c r="AH46">
        <f t="shared" si="5"/>
        <v>-4.7256138407175516E-6</v>
      </c>
      <c r="AI46">
        <f t="shared" si="25"/>
        <v>-4.7257383812916492E-6</v>
      </c>
      <c r="AJ46">
        <f t="shared" si="7"/>
        <v>-55.257194044215169</v>
      </c>
      <c r="AK46">
        <f t="shared" si="22"/>
        <v>-36.101366884288552</v>
      </c>
      <c r="AL46">
        <f t="shared" si="8"/>
        <v>-91.358565654242099</v>
      </c>
      <c r="AN46">
        <f t="shared" si="26"/>
        <v>0</v>
      </c>
      <c r="AO46">
        <f t="shared" si="26"/>
        <v>0</v>
      </c>
      <c r="AP46">
        <f t="shared" si="26"/>
        <v>-9.526555206620663E-13</v>
      </c>
      <c r="AQ46">
        <f t="shared" si="26"/>
        <v>-3.6147915219605319E-8</v>
      </c>
      <c r="AR46">
        <f t="shared" si="26"/>
        <v>-3.6148867875125982E-8</v>
      </c>
      <c r="AS46">
        <f t="shared" si="26"/>
        <v>-0.42268209652955341</v>
      </c>
      <c r="AT46">
        <f t="shared" si="26"/>
        <v>-0.27615230389772516</v>
      </c>
      <c r="AU46">
        <f t="shared" si="23"/>
        <v>-0.69883443657614641</v>
      </c>
      <c r="AW46">
        <v>43</v>
      </c>
      <c r="AX46">
        <f>IF(Z46&gt;0, (R46*SUMPRODUCT(K46:$K$98, X46:$X$98)-K46*$AZ$3)/Z46, 0)</f>
        <v>-92435060205371.141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25</v>
      </c>
      <c r="R47">
        <f t="shared" si="0"/>
        <v>250000</v>
      </c>
      <c r="S47">
        <f t="shared" si="1"/>
        <v>-407387304194140.44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-460.4766185884784</v>
      </c>
      <c r="AC47">
        <f t="shared" si="2"/>
        <v>-411.13983805682579</v>
      </c>
      <c r="AE47">
        <f t="shared" si="3"/>
        <v>0</v>
      </c>
      <c r="AF47">
        <f t="shared" si="24"/>
        <v>0</v>
      </c>
      <c r="AG47">
        <f t="shared" si="24"/>
        <v>-2.5230280486410121E-11</v>
      </c>
      <c r="AH47">
        <f t="shared" si="5"/>
        <v>-9.8064887870094119E-7</v>
      </c>
      <c r="AI47">
        <f t="shared" si="25"/>
        <v>-9.8067410898142751E-7</v>
      </c>
      <c r="AJ47">
        <f t="shared" si="7"/>
        <v>-49.336780531652607</v>
      </c>
      <c r="AK47">
        <f t="shared" si="22"/>
        <v>-32.233363301193492</v>
      </c>
      <c r="AL47">
        <f t="shared" si="8"/>
        <v>-81.570144813520216</v>
      </c>
      <c r="AN47">
        <f t="shared" si="26"/>
        <v>0</v>
      </c>
      <c r="AO47">
        <f t="shared" si="26"/>
        <v>0</v>
      </c>
      <c r="AP47">
        <f t="shared" si="26"/>
        <v>-1.7231737934901263E-13</v>
      </c>
      <c r="AQ47">
        <f t="shared" si="26"/>
        <v>-6.6976205409334946E-9</v>
      </c>
      <c r="AR47">
        <f t="shared" si="26"/>
        <v>-6.6977928583128425E-9</v>
      </c>
      <c r="AS47">
        <f t="shared" si="26"/>
        <v>-0.33695958042602825</v>
      </c>
      <c r="AT47">
        <f t="shared" si="26"/>
        <v>-0.22014692601844324</v>
      </c>
      <c r="AU47">
        <f t="shared" si="23"/>
        <v>-0.55710651314226445</v>
      </c>
      <c r="AW47">
        <v>44</v>
      </c>
      <c r="AX47">
        <f>IF(Z47&gt;0, (R47*SUMPRODUCT(K47:$K$98, X47:$X$98)-K47*$AZ$3)/Z47, 0)</f>
        <v>-407387304194140.44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25</v>
      </c>
      <c r="R48">
        <f t="shared" si="0"/>
        <v>250000</v>
      </c>
      <c r="S48">
        <f t="shared" si="1"/>
        <v>-1831400190363919.8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-411.13983805682579</v>
      </c>
      <c r="AC48">
        <f t="shared" si="2"/>
        <v>-367.08914112798732</v>
      </c>
      <c r="AE48">
        <f t="shared" si="3"/>
        <v>0</v>
      </c>
      <c r="AF48">
        <f t="shared" si="24"/>
        <v>0</v>
      </c>
      <c r="AG48">
        <f t="shared" si="24"/>
        <v>-5.011044869650289E-12</v>
      </c>
      <c r="AH48">
        <f t="shared" si="5"/>
        <v>-1.9966932811895729E-7</v>
      </c>
      <c r="AI48">
        <f t="shared" si="25"/>
        <v>-1.9967433916382695E-7</v>
      </c>
      <c r="AJ48">
        <f t="shared" si="7"/>
        <v>-44.050696928838477</v>
      </c>
      <c r="AK48">
        <f t="shared" si="22"/>
        <v>-28.779788663977808</v>
      </c>
      <c r="AL48">
        <f t="shared" si="8"/>
        <v>-72.83048579249062</v>
      </c>
      <c r="AN48">
        <f t="shared" si="26"/>
        <v>0</v>
      </c>
      <c r="AO48">
        <f t="shared" si="26"/>
        <v>0</v>
      </c>
      <c r="AP48">
        <f t="shared" si="26"/>
        <v>-3.0557461365136975E-14</v>
      </c>
      <c r="AQ48">
        <f t="shared" si="26"/>
        <v>-1.2175879359515093E-9</v>
      </c>
      <c r="AR48">
        <f t="shared" si="26"/>
        <v>-1.2176184934128745E-9</v>
      </c>
      <c r="AS48">
        <f t="shared" si="26"/>
        <v>-0.26862211465376079</v>
      </c>
      <c r="AT48">
        <f t="shared" si="26"/>
        <v>-0.17549978159698323</v>
      </c>
      <c r="AU48">
        <f t="shared" si="23"/>
        <v>-0.4441218974683625</v>
      </c>
      <c r="AW48">
        <v>45</v>
      </c>
      <c r="AX48">
        <f>IF(Z48&gt;0, (R48*SUMPRODUCT(K48:$K$98, X48:$X$98)-K48*$AZ$3)/Z48, 0)</f>
        <v>-1831400190363919.8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25</v>
      </c>
      <c r="R49">
        <f t="shared" si="0"/>
        <v>250000</v>
      </c>
      <c r="S49">
        <f t="shared" si="1"/>
        <v>-8408870720065407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-367.08914112798732</v>
      </c>
      <c r="AC49">
        <f t="shared" si="2"/>
        <v>-327.75816172247619</v>
      </c>
      <c r="AE49">
        <f t="shared" si="3"/>
        <v>0</v>
      </c>
      <c r="AF49">
        <f t="shared" si="24"/>
        <v>0</v>
      </c>
      <c r="AG49">
        <f t="shared" si="24"/>
        <v>-9.7444167187745397E-13</v>
      </c>
      <c r="AH49">
        <f t="shared" si="5"/>
        <v>-3.9864927490763319E-8</v>
      </c>
      <c r="AI49">
        <f t="shared" si="25"/>
        <v>-3.9865901932435196E-8</v>
      </c>
      <c r="AJ49">
        <f t="shared" si="7"/>
        <v>-39.33097940551113</v>
      </c>
      <c r="AK49">
        <f t="shared" si="22"/>
        <v>-25.696239878959116</v>
      </c>
      <c r="AL49">
        <f t="shared" si="8"/>
        <v>-65.027219324336144</v>
      </c>
      <c r="AN49">
        <f t="shared" si="26"/>
        <v>0</v>
      </c>
      <c r="AO49">
        <f t="shared" si="26"/>
        <v>0</v>
      </c>
      <c r="AP49">
        <f t="shared" si="26"/>
        <v>-5.3055059437157759E-15</v>
      </c>
      <c r="AQ49">
        <f t="shared" si="26"/>
        <v>-2.1705107227253511E-10</v>
      </c>
      <c r="AR49">
        <f t="shared" si="26"/>
        <v>-2.1705637777847885E-10</v>
      </c>
      <c r="AS49">
        <f t="shared" si="26"/>
        <v>-0.21414390520271651</v>
      </c>
      <c r="AT49">
        <f t="shared" si="26"/>
        <v>-0.13990735140287497</v>
      </c>
      <c r="AU49">
        <f t="shared" si="23"/>
        <v>-0.35405125682264782</v>
      </c>
      <c r="AW49">
        <v>46</v>
      </c>
      <c r="AX49">
        <f>IF(Z49&gt;0, (R49*SUMPRODUCT(K49:$K$98, X49:$X$98)-K49*$AZ$3)/Z49, 0)</f>
        <v>-8408870720065407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25</v>
      </c>
      <c r="R50">
        <f t="shared" si="0"/>
        <v>250000</v>
      </c>
      <c r="S50">
        <f t="shared" si="1"/>
        <v>-3.9457803896676776E+16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-327.75816172247619</v>
      </c>
      <c r="AC50">
        <f t="shared" si="2"/>
        <v>-292.6412158238283</v>
      </c>
      <c r="AE50">
        <f t="shared" si="3"/>
        <v>0</v>
      </c>
      <c r="AF50">
        <f t="shared" si="24"/>
        <v>0</v>
      </c>
      <c r="AG50">
        <f t="shared" si="24"/>
        <v>-1.8541402899039399E-13</v>
      </c>
      <c r="AH50">
        <f t="shared" si="5"/>
        <v>-7.7928322616828535E-9</v>
      </c>
      <c r="AI50">
        <f t="shared" si="25"/>
        <v>-7.7930176757118445E-9</v>
      </c>
      <c r="AJ50">
        <f t="shared" si="7"/>
        <v>-35.116945898647884</v>
      </c>
      <c r="AK50">
        <f t="shared" si="22"/>
        <v>-22.943071320573335</v>
      </c>
      <c r="AL50">
        <f t="shared" si="8"/>
        <v>-58.060017227014242</v>
      </c>
      <c r="AN50">
        <f t="shared" si="26"/>
        <v>0</v>
      </c>
      <c r="AO50">
        <f t="shared" si="26"/>
        <v>0</v>
      </c>
      <c r="AP50">
        <f t="shared" si="26"/>
        <v>-9.0135428065318882E-16</v>
      </c>
      <c r="AQ50">
        <f t="shared" si="26"/>
        <v>-3.7883340088812907E-11</v>
      </c>
      <c r="AR50">
        <f t="shared" si="26"/>
        <v>-3.7884241443093566E-11</v>
      </c>
      <c r="AS50">
        <f t="shared" si="26"/>
        <v>-0.17071421014670146</v>
      </c>
      <c r="AT50">
        <f t="shared" si="26"/>
        <v>-0.11153328396311142</v>
      </c>
      <c r="AU50">
        <f t="shared" si="23"/>
        <v>-0.28224749414769712</v>
      </c>
      <c r="AW50">
        <v>47</v>
      </c>
      <c r="AX50">
        <f>IF(Z50&gt;0, (R50*SUMPRODUCT(K50:$K$98, X50:$X$98)-K50*$AZ$3)/Z50, 0)</f>
        <v>-3.9457803896676776E+16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25</v>
      </c>
      <c r="R51">
        <f t="shared" si="0"/>
        <v>250000</v>
      </c>
      <c r="S51">
        <f t="shared" si="1"/>
        <v>-1.8924264651948211E+17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-292.6412158238283</v>
      </c>
      <c r="AC51">
        <f t="shared" si="2"/>
        <v>-261.2867998427368</v>
      </c>
      <c r="AE51">
        <f t="shared" si="3"/>
        <v>0</v>
      </c>
      <c r="AF51">
        <f t="shared" si="24"/>
        <v>0</v>
      </c>
      <c r="AG51">
        <f t="shared" si="24"/>
        <v>-3.4517431013605846E-14</v>
      </c>
      <c r="AH51">
        <f t="shared" si="5"/>
        <v>-1.4904245768688418E-9</v>
      </c>
      <c r="AI51">
        <f t="shared" si="25"/>
        <v>-1.4904590942998553E-9</v>
      </c>
      <c r="AJ51">
        <f t="shared" si="7"/>
        <v>-31.354415981091506</v>
      </c>
      <c r="AK51">
        <f t="shared" si="22"/>
        <v>-20.484885107667985</v>
      </c>
      <c r="AL51">
        <f t="shared" si="8"/>
        <v>-51.839301090249947</v>
      </c>
      <c r="AN51">
        <f t="shared" si="26"/>
        <v>0</v>
      </c>
      <c r="AO51">
        <f t="shared" si="26"/>
        <v>0</v>
      </c>
      <c r="AP51">
        <f t="shared" si="26"/>
        <v>-1.4982123661047947E-16</v>
      </c>
      <c r="AQ51">
        <f t="shared" si="26"/>
        <v>-6.4691156503832138E-12</v>
      </c>
      <c r="AR51">
        <f t="shared" si="26"/>
        <v>-6.4692654716198231E-12</v>
      </c>
      <c r="AS51">
        <f t="shared" si="26"/>
        <v>-0.13609232314058534</v>
      </c>
      <c r="AT51">
        <f t="shared" si="26"/>
        <v>-8.891365111860923E-2</v>
      </c>
      <c r="AU51">
        <f t="shared" si="23"/>
        <v>-0.22500597426566382</v>
      </c>
      <c r="AW51">
        <v>48</v>
      </c>
      <c r="AX51">
        <f>IF(Z51&gt;0, (R51*SUMPRODUCT(K51:$K$98, X51:$X$98)-K51*$AZ$3)/Z51, 0)</f>
        <v>-1.8924264651948211E+17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25</v>
      </c>
      <c r="R52">
        <f t="shared" si="0"/>
        <v>250000</v>
      </c>
      <c r="S52">
        <f t="shared" si="1"/>
        <v>-9.2863007237683674E+17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-261.2867998427368</v>
      </c>
      <c r="AC52">
        <f t="shared" si="2"/>
        <v>-233.2917855738778</v>
      </c>
      <c r="AE52">
        <f t="shared" si="3"/>
        <v>0</v>
      </c>
      <c r="AF52">
        <f t="shared" si="24"/>
        <v>0</v>
      </c>
      <c r="AG52">
        <f t="shared" si="24"/>
        <v>-6.2805360421067738E-15</v>
      </c>
      <c r="AH52">
        <f t="shared" si="5"/>
        <v>-2.7891720661363014E-10</v>
      </c>
      <c r="AI52">
        <f t="shared" si="25"/>
        <v>-2.7892348714967224E-10</v>
      </c>
      <c r="AJ52">
        <f t="shared" si="7"/>
        <v>-27.995014268858995</v>
      </c>
      <c r="AK52">
        <f t="shared" si="22"/>
        <v>-18.290075988991578</v>
      </c>
      <c r="AL52">
        <f t="shared" si="8"/>
        <v>-46.2850902581295</v>
      </c>
      <c r="AN52">
        <f t="shared" si="26"/>
        <v>0</v>
      </c>
      <c r="AO52">
        <f t="shared" si="26"/>
        <v>0</v>
      </c>
      <c r="AP52">
        <f t="shared" si="26"/>
        <v>-2.4339609230287538E-17</v>
      </c>
      <c r="AQ52">
        <f t="shared" si="26"/>
        <v>-1.0809166241647555E-12</v>
      </c>
      <c r="AR52">
        <f t="shared" si="26"/>
        <v>-1.0809409637739858E-12</v>
      </c>
      <c r="AS52">
        <f t="shared" si="26"/>
        <v>-0.10849196678947545</v>
      </c>
      <c r="AT52">
        <f t="shared" si="26"/>
        <v>-7.0881418302471647E-2</v>
      </c>
      <c r="AU52">
        <f t="shared" si="23"/>
        <v>-0.17937338509302805</v>
      </c>
      <c r="AW52">
        <v>49</v>
      </c>
      <c r="AX52">
        <f>IF(Z52&gt;0, (R52*SUMPRODUCT(K52:$K$98, X52:$X$98)-K52*$AZ$3)/Z52, 0)</f>
        <v>-9.2863007237683674E+17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25</v>
      </c>
      <c r="R53">
        <f t="shared" si="0"/>
        <v>250000</v>
      </c>
      <c r="S53">
        <f t="shared" si="1"/>
        <v>-4.6667766691896668E+18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-233.2917855738778</v>
      </c>
      <c r="AC53">
        <f t="shared" si="2"/>
        <v>-208.29623711953468</v>
      </c>
      <c r="AE53">
        <f t="shared" si="3"/>
        <v>0</v>
      </c>
      <c r="AF53">
        <f t="shared" si="24"/>
        <v>0</v>
      </c>
      <c r="AG53">
        <f t="shared" si="24"/>
        <v>-1.1158463961577518E-15</v>
      </c>
      <c r="AH53">
        <f t="shared" si="5"/>
        <v>-5.1018842855279536E-11</v>
      </c>
      <c r="AI53">
        <f t="shared" si="25"/>
        <v>-5.1019958701675694E-11</v>
      </c>
      <c r="AJ53">
        <f t="shared" si="7"/>
        <v>-24.995548454343123</v>
      </c>
      <c r="AK53">
        <f t="shared" si="22"/>
        <v>-16.330424990171448</v>
      </c>
      <c r="AL53">
        <f t="shared" si="8"/>
        <v>-41.325973444565591</v>
      </c>
      <c r="AN53">
        <f t="shared" si="26"/>
        <v>0</v>
      </c>
      <c r="AO53">
        <f t="shared" si="26"/>
        <v>0</v>
      </c>
      <c r="AP53">
        <f t="shared" si="26"/>
        <v>-3.8610309382573391E-18</v>
      </c>
      <c r="AQ53">
        <f t="shared" si="26"/>
        <v>-1.7653445077800391E-13</v>
      </c>
      <c r="AR53">
        <f t="shared" si="26"/>
        <v>-1.7653831180894218E-13</v>
      </c>
      <c r="AS53">
        <f t="shared" si="26"/>
        <v>-8.6489131688054846E-2</v>
      </c>
      <c r="AT53">
        <f t="shared" si="26"/>
        <v>-5.6506232702864603E-2</v>
      </c>
      <c r="AU53">
        <f t="shared" si="23"/>
        <v>-0.14299536439109597</v>
      </c>
      <c r="AW53">
        <v>50</v>
      </c>
      <c r="AX53">
        <f>IF(Z53&gt;0, (R53*SUMPRODUCT(K53:$K$98, X53:$X$98)-K53*$AZ$3)/Z53, 0)</f>
        <v>-4.6667766691896668E+18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25</v>
      </c>
      <c r="R54">
        <f t="shared" si="0"/>
        <v>250000</v>
      </c>
      <c r="S54">
        <f t="shared" si="1"/>
        <v>-2.4038639624709886E+19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-208.29623711953468</v>
      </c>
      <c r="AC54">
        <f t="shared" si="2"/>
        <v>-185.97878314244181</v>
      </c>
      <c r="AE54">
        <f t="shared" si="3"/>
        <v>0</v>
      </c>
      <c r="AF54">
        <f t="shared" si="24"/>
        <v>0</v>
      </c>
      <c r="AG54">
        <f t="shared" si="24"/>
        <v>-1.9341650156366358E-16</v>
      </c>
      <c r="AH54">
        <f t="shared" si="5"/>
        <v>-9.1127143063251088E-12</v>
      </c>
      <c r="AI54">
        <f t="shared" si="25"/>
        <v>-9.1129077228266723E-12</v>
      </c>
      <c r="AJ54">
        <f t="shared" si="7"/>
        <v>-22.317453977092867</v>
      </c>
      <c r="AK54">
        <f t="shared" si="22"/>
        <v>-14.580736598367428</v>
      </c>
      <c r="AL54">
        <f t="shared" si="8"/>
        <v>-36.898190575469407</v>
      </c>
      <c r="AN54">
        <f t="shared" si="26"/>
        <v>0</v>
      </c>
      <c r="AO54">
        <f t="shared" si="26"/>
        <v>0</v>
      </c>
      <c r="AP54">
        <f t="shared" si="26"/>
        <v>-5.9755016067227751E-19</v>
      </c>
      <c r="AQ54">
        <f t="shared" si="26"/>
        <v>-2.8153254008230492E-14</v>
      </c>
      <c r="AR54">
        <f t="shared" si="26"/>
        <v>-2.8153851558391162E-14</v>
      </c>
      <c r="AS54">
        <f t="shared" si="26"/>
        <v>-6.8948606256423711E-2</v>
      </c>
      <c r="AT54">
        <f t="shared" si="26"/>
        <v>-4.5046422754197096E-2</v>
      </c>
      <c r="AU54">
        <f t="shared" si="23"/>
        <v>-0.11399502901064897</v>
      </c>
      <c r="AW54">
        <v>51</v>
      </c>
      <c r="AX54">
        <f>IF(Z54&gt;0, (R54*SUMPRODUCT(K54:$K$98, X54:$X$98)-K54*$AZ$3)/Z54, 0)</f>
        <v>-2.4038639624709886E+19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25</v>
      </c>
      <c r="R55">
        <f t="shared" si="0"/>
        <v>250000</v>
      </c>
      <c r="S55">
        <f t="shared" si="1"/>
        <v>-1.2701079121537845E+20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-185.97878314244181</v>
      </c>
      <c r="AC55">
        <f t="shared" si="2"/>
        <v>-166.05248494860876</v>
      </c>
      <c r="AE55">
        <f t="shared" si="3"/>
        <v>0</v>
      </c>
      <c r="AF55">
        <f t="shared" si="24"/>
        <v>0</v>
      </c>
      <c r="AG55">
        <f t="shared" si="24"/>
        <v>-3.2684719809954061E-17</v>
      </c>
      <c r="AH55">
        <f t="shared" si="5"/>
        <v>-1.5879761673807288E-12</v>
      </c>
      <c r="AI55">
        <f t="shared" si="25"/>
        <v>-1.5880088521005387E-12</v>
      </c>
      <c r="AJ55">
        <f t="shared" si="7"/>
        <v>-19.926298193833048</v>
      </c>
      <c r="AK55">
        <f t="shared" si="22"/>
        <v>-13.018514819970928</v>
      </c>
      <c r="AL55">
        <f t="shared" si="8"/>
        <v>-32.944813013805565</v>
      </c>
      <c r="AN55">
        <f t="shared" si="26"/>
        <v>0</v>
      </c>
      <c r="AO55">
        <f t="shared" si="26"/>
        <v>0</v>
      </c>
      <c r="AP55">
        <f t="shared" si="26"/>
        <v>-9.0158688891917638E-20</v>
      </c>
      <c r="AQ55">
        <f t="shared" si="26"/>
        <v>-4.3803297098804189E-15</v>
      </c>
      <c r="AR55">
        <f t="shared" si="26"/>
        <v>-4.3804198685693111E-15</v>
      </c>
      <c r="AS55">
        <f t="shared" si="26"/>
        <v>-5.4965406773297323E-2</v>
      </c>
      <c r="AT55">
        <f t="shared" si="26"/>
        <v>-3.5910732425220929E-2</v>
      </c>
      <c r="AU55">
        <f t="shared" si="23"/>
        <v>-9.0876139198522637E-2</v>
      </c>
      <c r="AW55">
        <v>52</v>
      </c>
      <c r="AX55">
        <f>IF(Z55&gt;0, (R55*SUMPRODUCT(K55:$K$98, X55:$X$98)-K55*$AZ$3)/Z55, 0)</f>
        <v>-1.2701079121537845E+20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25</v>
      </c>
      <c r="R56">
        <f t="shared" si="0"/>
        <v>250000</v>
      </c>
      <c r="S56">
        <f t="shared" si="1"/>
        <v>-6.8890294123434069E+20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-166.05248494860876</v>
      </c>
      <c r="AC56">
        <f t="shared" si="2"/>
        <v>-148.26114727554355</v>
      </c>
      <c r="AE56">
        <f t="shared" si="3"/>
        <v>0</v>
      </c>
      <c r="AF56">
        <f t="shared" si="24"/>
        <v>0</v>
      </c>
      <c r="AG56">
        <f t="shared" si="24"/>
        <v>-5.3803351096852945E-18</v>
      </c>
      <c r="AH56">
        <f t="shared" si="5"/>
        <v>-2.6977537502169228E-13</v>
      </c>
      <c r="AI56">
        <f t="shared" si="25"/>
        <v>-2.6978075535680197E-13</v>
      </c>
      <c r="AJ56">
        <f t="shared" si="7"/>
        <v>-17.791337673065215</v>
      </c>
      <c r="AK56">
        <f t="shared" si="22"/>
        <v>-11.623673946402615</v>
      </c>
      <c r="AL56">
        <f t="shared" si="8"/>
        <v>-29.4150116194681</v>
      </c>
      <c r="AN56">
        <f t="shared" si="26"/>
        <v>0</v>
      </c>
      <c r="AO56">
        <f t="shared" si="26"/>
        <v>0</v>
      </c>
      <c r="AP56">
        <f t="shared" si="26"/>
        <v>-1.3251166920028144E-20</v>
      </c>
      <c r="AQ56">
        <f t="shared" si="26"/>
        <v>-6.6442674154077632E-16</v>
      </c>
      <c r="AR56">
        <f t="shared" si="26"/>
        <v>-6.6443999270769633E-16</v>
      </c>
      <c r="AS56">
        <f t="shared" si="26"/>
        <v>-4.3818085756773997E-2</v>
      </c>
      <c r="AT56">
        <f t="shared" si="26"/>
        <v>-2.8627816027759032E-2</v>
      </c>
      <c r="AU56">
        <f t="shared" si="23"/>
        <v>-7.2445901784533695E-2</v>
      </c>
      <c r="AW56">
        <v>53</v>
      </c>
      <c r="AX56">
        <f>IF(Z56&gt;0, (R56*SUMPRODUCT(K56:$K$98, X56:$X$98)-K56*$AZ$3)/Z56, 0)</f>
        <v>-6.8890294123434069E+20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25</v>
      </c>
      <c r="R57">
        <f t="shared" si="0"/>
        <v>250000</v>
      </c>
      <c r="S57">
        <f t="shared" si="1"/>
        <v>-3.8393084403663634E+21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-148.26114727554355</v>
      </c>
      <c r="AC57">
        <f t="shared" si="2"/>
        <v>-132.37602435316387</v>
      </c>
      <c r="AE57">
        <f t="shared" si="3"/>
        <v>0</v>
      </c>
      <c r="AF57">
        <f t="shared" si="24"/>
        <v>0</v>
      </c>
      <c r="AG57">
        <f t="shared" si="24"/>
        <v>-8.6197831204030576E-19</v>
      </c>
      <c r="AH57">
        <f t="shared" si="5"/>
        <v>-4.4645534465481362E-14</v>
      </c>
      <c r="AI57">
        <f t="shared" si="25"/>
        <v>-4.4646396443793401E-14</v>
      </c>
      <c r="AJ57">
        <f t="shared" si="7"/>
        <v>-15.885122922379679</v>
      </c>
      <c r="AK57">
        <f t="shared" si="22"/>
        <v>-10.37828030928805</v>
      </c>
      <c r="AL57">
        <f t="shared" si="8"/>
        <v>-26.263403231667773</v>
      </c>
      <c r="AN57">
        <f t="shared" si="26"/>
        <v>0</v>
      </c>
      <c r="AO57">
        <f t="shared" si="26"/>
        <v>0</v>
      </c>
      <c r="AP57">
        <f t="shared" si="26"/>
        <v>-1.8954970577099396E-21</v>
      </c>
      <c r="AQ57">
        <f t="shared" si="26"/>
        <v>-9.8175879876720801E-17</v>
      </c>
      <c r="AR57">
        <f t="shared" si="26"/>
        <v>-9.8177775373778512E-17</v>
      </c>
      <c r="AS57">
        <f t="shared" si="26"/>
        <v>-3.4931509691305852E-2</v>
      </c>
      <c r="AT57">
        <f t="shared" si="26"/>
        <v>-2.2821919664986472E-2</v>
      </c>
      <c r="AU57">
        <f t="shared" si="23"/>
        <v>-5.7753429356292421E-2</v>
      </c>
      <c r="AW57">
        <v>54</v>
      </c>
      <c r="AX57">
        <f>IF(Z57&gt;0, (R57*SUMPRODUCT(K57:$K$98, X57:$X$98)-K57*$AZ$3)/Z57, 0)</f>
        <v>-3.8393084403663634E+21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25</v>
      </c>
      <c r="R58">
        <f t="shared" si="0"/>
        <v>250000</v>
      </c>
      <c r="S58">
        <f t="shared" si="1"/>
        <v>-2.2002441807126549E+22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-132.37602435316387</v>
      </c>
      <c r="AC58">
        <f t="shared" si="2"/>
        <v>-118.19287888675343</v>
      </c>
      <c r="AE58">
        <f t="shared" si="3"/>
        <v>0</v>
      </c>
      <c r="AF58">
        <f t="shared" si="24"/>
        <v>0</v>
      </c>
      <c r="AG58">
        <f t="shared" si="24"/>
        <v>-1.3429518405597031E-19</v>
      </c>
      <c r="AH58">
        <f t="shared" si="5"/>
        <v>-7.1906334486393238E-15</v>
      </c>
      <c r="AI58">
        <f t="shared" si="25"/>
        <v>-7.1907677438233796E-15</v>
      </c>
      <c r="AJ58">
        <f t="shared" si="7"/>
        <v>-14.183145466410437</v>
      </c>
      <c r="AK58">
        <f t="shared" si="22"/>
        <v>-9.2663217047214719</v>
      </c>
      <c r="AL58">
        <f t="shared" si="8"/>
        <v>-23.449467171131914</v>
      </c>
      <c r="AN58">
        <f t="shared" si="26"/>
        <v>0</v>
      </c>
      <c r="AO58">
        <f t="shared" si="26"/>
        <v>0</v>
      </c>
      <c r="AP58">
        <f t="shared" si="26"/>
        <v>-2.6367514402522162E-22</v>
      </c>
      <c r="AQ58">
        <f t="shared" si="26"/>
        <v>-1.4118088623433854E-17</v>
      </c>
      <c r="AR58">
        <f t="shared" si="26"/>
        <v>-1.4118352298577877E-17</v>
      </c>
      <c r="AS58">
        <f t="shared" si="26"/>
        <v>-2.7847185659523172E-2</v>
      </c>
      <c r="AT58">
        <f t="shared" si="26"/>
        <v>-1.8193494630888447E-2</v>
      </c>
      <c r="AU58">
        <f t="shared" si="23"/>
        <v>-4.6040680290411626E-2</v>
      </c>
      <c r="AW58">
        <v>55</v>
      </c>
      <c r="AX58">
        <f>IF(Z58&gt;0, (R58*SUMPRODUCT(K58:$K$98, X58:$X$98)-K58*$AZ$3)/Z58, 0)</f>
        <v>-2.2002441807126549E+22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25</v>
      </c>
      <c r="R59">
        <f t="shared" si="0"/>
        <v>250000</v>
      </c>
      <c r="S59">
        <f t="shared" si="1"/>
        <v>-1.2974892602035808E+23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-118.19287888675343</v>
      </c>
      <c r="AC59">
        <f t="shared" si="2"/>
        <v>-105.52935614888699</v>
      </c>
      <c r="AE59">
        <f t="shared" si="3"/>
        <v>0</v>
      </c>
      <c r="AF59">
        <f t="shared" si="24"/>
        <v>0</v>
      </c>
      <c r="AG59">
        <f t="shared" si="24"/>
        <v>-2.0333377582703275E-20</v>
      </c>
      <c r="AH59">
        <f t="shared" si="5"/>
        <v>-1.1261885463270732E-15</v>
      </c>
      <c r="AI59">
        <f t="shared" si="25"/>
        <v>-1.126208879704656E-15</v>
      </c>
      <c r="AJ59">
        <f t="shared" si="7"/>
        <v>-12.663522737866444</v>
      </c>
      <c r="AK59">
        <f t="shared" si="22"/>
        <v>-8.2735015220727419</v>
      </c>
      <c r="AL59">
        <f t="shared" si="8"/>
        <v>-20.937024259939186</v>
      </c>
      <c r="AN59">
        <f t="shared" si="26"/>
        <v>0</v>
      </c>
      <c r="AO59">
        <f t="shared" si="26"/>
        <v>0</v>
      </c>
      <c r="AP59">
        <f t="shared" si="26"/>
        <v>-3.5645134343467844E-23</v>
      </c>
      <c r="AQ59">
        <f t="shared" si="26"/>
        <v>-1.9742485903596911E-18</v>
      </c>
      <c r="AR59">
        <f t="shared" si="26"/>
        <v>-1.9742842354940347E-18</v>
      </c>
      <c r="AS59">
        <f t="shared" si="26"/>
        <v>-2.2199605914798415E-2</v>
      </c>
      <c r="AT59">
        <f t="shared" si="26"/>
        <v>-1.4503742531001628E-2</v>
      </c>
      <c r="AU59">
        <f t="shared" si="23"/>
        <v>-3.6703348445800039E-2</v>
      </c>
      <c r="AW59">
        <v>56</v>
      </c>
      <c r="AX59">
        <f>IF(Z59&gt;0, (R59*SUMPRODUCT(K59:$K$98, X59:$X$98)-K59*$AZ$3)/Z59, 0)</f>
        <v>-1.2974892602035808E+23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25</v>
      </c>
      <c r="R60">
        <f t="shared" si="0"/>
        <v>250000</v>
      </c>
      <c r="S60">
        <f t="shared" si="1"/>
        <v>-7.9179034398142035E+23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-105.52935614888699</v>
      </c>
      <c r="AC60">
        <f t="shared" si="2"/>
        <v>-94.222639418649095</v>
      </c>
      <c r="AE60">
        <f t="shared" si="3"/>
        <v>0</v>
      </c>
      <c r="AF60">
        <f t="shared" si="24"/>
        <v>0</v>
      </c>
      <c r="AG60">
        <f t="shared" si="24"/>
        <v>-2.9749870068149023E-21</v>
      </c>
      <c r="AH60">
        <f t="shared" si="5"/>
        <v>-1.7155056800061342E-16</v>
      </c>
      <c r="AI60">
        <f t="shared" si="25"/>
        <v>-1.7155354298762024E-16</v>
      </c>
      <c r="AJ60">
        <f t="shared" si="7"/>
        <v>-11.306716730237895</v>
      </c>
      <c r="AK60">
        <f t="shared" si="22"/>
        <v>-7.3870549304220896</v>
      </c>
      <c r="AL60">
        <f t="shared" si="8"/>
        <v>-18.693771660659984</v>
      </c>
      <c r="AN60">
        <f t="shared" si="26"/>
        <v>0</v>
      </c>
      <c r="AO60">
        <f t="shared" si="26"/>
        <v>0</v>
      </c>
      <c r="AP60">
        <f t="shared" si="26"/>
        <v>-4.6564804196181851E-24</v>
      </c>
      <c r="AQ60">
        <f t="shared" si="26"/>
        <v>-2.6851272258982856E-19</v>
      </c>
      <c r="AR60">
        <f t="shared" si="26"/>
        <v>-2.6851737907024821E-19</v>
      </c>
      <c r="AS60">
        <f t="shared" si="26"/>
        <v>-1.7697389919322713E-2</v>
      </c>
      <c r="AT60">
        <f t="shared" si="26"/>
        <v>-1.1562294747290836E-2</v>
      </c>
      <c r="AU60">
        <f t="shared" si="23"/>
        <v>-2.9259684666613547E-2</v>
      </c>
      <c r="AW60">
        <v>57</v>
      </c>
      <c r="AX60">
        <f>IF(Z60&gt;0, (R60*SUMPRODUCT(K60:$K$98, X60:$X$98)-K60*$AZ$3)/Z60, 0)</f>
        <v>-7.9179034398142035E+23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25</v>
      </c>
      <c r="R61">
        <f t="shared" si="0"/>
        <v>250000</v>
      </c>
      <c r="S61">
        <f t="shared" si="1"/>
        <v>-5.0053277108894714E+24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-94.222639418649095</v>
      </c>
      <c r="AC61">
        <f t="shared" si="2"/>
        <v>-84.12735662379383</v>
      </c>
      <c r="AE61">
        <f t="shared" si="3"/>
        <v>0</v>
      </c>
      <c r="AF61">
        <f t="shared" si="24"/>
        <v>0</v>
      </c>
      <c r="AG61">
        <f t="shared" si="24"/>
        <v>-4.2018905395928602E-22</v>
      </c>
      <c r="AH61">
        <f t="shared" si="5"/>
        <v>-2.5250480827874672E-17</v>
      </c>
      <c r="AI61">
        <f t="shared" si="25"/>
        <v>-2.5250901016928631E-17</v>
      </c>
      <c r="AJ61">
        <f t="shared" si="7"/>
        <v>-10.095282794855265</v>
      </c>
      <c r="AK61">
        <f t="shared" si="22"/>
        <v>-6.5955847593054369</v>
      </c>
      <c r="AL61">
        <f t="shared" si="8"/>
        <v>-16.690867554160704</v>
      </c>
      <c r="AN61">
        <f t="shared" si="26"/>
        <v>0</v>
      </c>
      <c r="AO61">
        <f t="shared" si="26"/>
        <v>0</v>
      </c>
      <c r="AP61">
        <f t="shared" si="26"/>
        <v>-5.8721808154637376E-25</v>
      </c>
      <c r="AQ61">
        <f t="shared" si="26"/>
        <v>-3.5287780036518425E-20</v>
      </c>
      <c r="AR61">
        <f t="shared" si="26"/>
        <v>-3.5288367254599967E-20</v>
      </c>
      <c r="AS61">
        <f t="shared" si="26"/>
        <v>-1.4108250892317214E-2</v>
      </c>
      <c r="AT61">
        <f t="shared" si="26"/>
        <v>-9.2173905829805759E-3</v>
      </c>
      <c r="AU61">
        <f t="shared" si="23"/>
        <v>-2.3325641475297792E-2</v>
      </c>
      <c r="AW61">
        <v>58</v>
      </c>
      <c r="AX61">
        <f>IF(Z61&gt;0, (R61*SUMPRODUCT(K61:$K$98, X61:$X$98)-K61*$AZ$3)/Z61, 0)</f>
        <v>-5.0053277108894714E+24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25</v>
      </c>
      <c r="R62">
        <f t="shared" si="0"/>
        <v>250000</v>
      </c>
      <c r="S62">
        <f t="shared" si="1"/>
        <v>-3.2811214886816978E+25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-84.12735662379383</v>
      </c>
      <c r="AC62">
        <f t="shared" si="2"/>
        <v>-75.113711271244483</v>
      </c>
      <c r="AE62">
        <f t="shared" si="3"/>
        <v>0</v>
      </c>
      <c r="AF62">
        <f t="shared" si="24"/>
        <v>0</v>
      </c>
      <c r="AG62">
        <f t="shared" si="24"/>
        <v>-5.7231735803101866E-23</v>
      </c>
      <c r="AH62">
        <f t="shared" si="5"/>
        <v>-3.5875542761659127E-18</v>
      </c>
      <c r="AI62">
        <f t="shared" si="25"/>
        <v>-3.587611507901716E-18</v>
      </c>
      <c r="AJ62">
        <f t="shared" si="7"/>
        <v>-9.0136453525493465</v>
      </c>
      <c r="AK62">
        <f t="shared" si="22"/>
        <v>-5.8889149636655684</v>
      </c>
      <c r="AL62">
        <f t="shared" si="8"/>
        <v>-14.902560316214915</v>
      </c>
      <c r="AN62">
        <f t="shared" si="26"/>
        <v>0</v>
      </c>
      <c r="AO62">
        <f t="shared" si="26"/>
        <v>0</v>
      </c>
      <c r="AP62">
        <f t="shared" si="26"/>
        <v>-7.141239203009432E-26</v>
      </c>
      <c r="AQ62">
        <f t="shared" si="26"/>
        <v>-4.4764644790821811E-21</v>
      </c>
      <c r="AR62">
        <f t="shared" si="26"/>
        <v>-4.4765358914742116E-21</v>
      </c>
      <c r="AS62">
        <f t="shared" si="26"/>
        <v>-1.1247011234309006E-2</v>
      </c>
      <c r="AT62">
        <f t="shared" si="26"/>
        <v>-7.3480473397485452E-3</v>
      </c>
      <c r="AU62">
        <f t="shared" si="23"/>
        <v>-1.8595058574057553E-2</v>
      </c>
      <c r="AW62">
        <v>59</v>
      </c>
      <c r="AX62">
        <f>IF(Z62&gt;0, (R62*SUMPRODUCT(K62:$K$98, X62:$X$98)-K62*$AZ$3)/Z62, 0)</f>
        <v>-3.2811214886816978E+25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25</v>
      </c>
      <c r="R63">
        <f t="shared" si="0"/>
        <v>250000</v>
      </c>
      <c r="S63">
        <f t="shared" si="1"/>
        <v>-2.2327515085819411E+26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-75.113711271244483</v>
      </c>
      <c r="AC63">
        <f t="shared" si="2"/>
        <v>-67.065813635039717</v>
      </c>
      <c r="AE63">
        <f t="shared" si="3"/>
        <v>0</v>
      </c>
      <c r="AF63">
        <f t="shared" si="24"/>
        <v>0</v>
      </c>
      <c r="AG63">
        <f t="shared" si="24"/>
        <v>-7.509323515991527E-24</v>
      </c>
      <c r="AH63">
        <f t="shared" si="5"/>
        <v>-4.9150094929079317E-19</v>
      </c>
      <c r="AI63">
        <f t="shared" si="25"/>
        <v>-4.915084586143092E-19</v>
      </c>
      <c r="AJ63">
        <f t="shared" si="7"/>
        <v>-8.0478976362047661</v>
      </c>
      <c r="AK63">
        <f t="shared" si="22"/>
        <v>-5.2579597889871144</v>
      </c>
      <c r="AL63">
        <f t="shared" si="8"/>
        <v>-13.305857425191881</v>
      </c>
      <c r="AN63">
        <f t="shared" si="26"/>
        <v>0</v>
      </c>
      <c r="AO63">
        <f t="shared" si="26"/>
        <v>0</v>
      </c>
      <c r="AP63">
        <f t="shared" si="26"/>
        <v>-8.3660307157971336E-27</v>
      </c>
      <c r="AQ63">
        <f t="shared" si="26"/>
        <v>-5.4757422953661237E-22</v>
      </c>
      <c r="AR63">
        <f t="shared" si="26"/>
        <v>-5.4758259556732815E-22</v>
      </c>
      <c r="AS63">
        <f t="shared" si="26"/>
        <v>-8.966048496738677E-3</v>
      </c>
      <c r="AT63">
        <f t="shared" si="26"/>
        <v>-5.8578183512026025E-3</v>
      </c>
      <c r="AU63">
        <f t="shared" si="23"/>
        <v>-1.4823866847941279E-2</v>
      </c>
      <c r="AW63">
        <v>60</v>
      </c>
      <c r="AX63">
        <f>IF(Z63&gt;0, (R63*SUMPRODUCT(K63:$K$98, X63:$X$98)-K63*$AZ$3)/Z63, 0)</f>
        <v>-2.2327515085819411E+26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25</v>
      </c>
      <c r="R64">
        <f t="shared" si="0"/>
        <v>250000</v>
      </c>
      <c r="S64">
        <f t="shared" si="1"/>
        <v>-1.5789094608135117E+27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-67.065813635039717</v>
      </c>
      <c r="AC64">
        <f t="shared" si="2"/>
        <v>-59.88019074557117</v>
      </c>
      <c r="AE64">
        <f t="shared" si="3"/>
        <v>0</v>
      </c>
      <c r="AF64">
        <f t="shared" si="24"/>
        <v>0</v>
      </c>
      <c r="AG64">
        <f t="shared" si="24"/>
        <v>-9.4812578288559221E-25</v>
      </c>
      <c r="AH64">
        <f t="shared" si="5"/>
        <v>-6.4861044979460193E-20</v>
      </c>
      <c r="AI64">
        <f t="shared" si="25"/>
        <v>-6.4861993105243084E-20</v>
      </c>
      <c r="AJ64">
        <f t="shared" si="7"/>
        <v>-7.1856228894685472</v>
      </c>
      <c r="AK64">
        <f t="shared" si="22"/>
        <v>-4.6946069544527811</v>
      </c>
      <c r="AL64">
        <f t="shared" si="8"/>
        <v>-11.880229843921327</v>
      </c>
      <c r="AN64">
        <f t="shared" si="26"/>
        <v>0</v>
      </c>
      <c r="AO64">
        <f t="shared" si="26"/>
        <v>0</v>
      </c>
      <c r="AP64">
        <f t="shared" si="26"/>
        <v>-9.4311917297214433E-28</v>
      </c>
      <c r="AQ64">
        <f t="shared" si="26"/>
        <v>-6.4518544061699651E-23</v>
      </c>
      <c r="AR64">
        <f t="shared" si="26"/>
        <v>-6.4519487180872625E-23</v>
      </c>
      <c r="AS64">
        <f t="shared" si="26"/>
        <v>-7.1476789674256086E-3</v>
      </c>
      <c r="AT64">
        <f t="shared" si="26"/>
        <v>-4.6698169253847283E-3</v>
      </c>
      <c r="AU64">
        <f t="shared" si="23"/>
        <v>-1.1817495892810335E-2</v>
      </c>
      <c r="AW64">
        <v>61</v>
      </c>
      <c r="AX64">
        <f>IF(Z64&gt;0, (R64*SUMPRODUCT(K64:$K$98, X64:$X$98)-K64*$AZ$3)/Z64, 0)</f>
        <v>-1.5789094608135117E+27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25</v>
      </c>
      <c r="R65">
        <f t="shared" si="0"/>
        <v>250000</v>
      </c>
      <c r="S65">
        <f t="shared" si="1"/>
        <v>-1.1618515842174112E+28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-59.88019074557117</v>
      </c>
      <c r="AC65">
        <f t="shared" si="2"/>
        <v>-53.464456022831406</v>
      </c>
      <c r="AE65">
        <f t="shared" si="3"/>
        <v>0</v>
      </c>
      <c r="AF65">
        <f t="shared" si="24"/>
        <v>0</v>
      </c>
      <c r="AG65">
        <f t="shared" si="24"/>
        <v>-1.1504149228071045E-25</v>
      </c>
      <c r="AH65">
        <f t="shared" si="5"/>
        <v>-8.2360303277602584E-21</v>
      </c>
      <c r="AI65">
        <f t="shared" si="25"/>
        <v>-8.2361453692525388E-21</v>
      </c>
      <c r="AJ65">
        <f t="shared" si="7"/>
        <v>-6.4157347227397636</v>
      </c>
      <c r="AK65">
        <f t="shared" si="22"/>
        <v>-4.1916133521899823</v>
      </c>
      <c r="AL65">
        <f t="shared" si="8"/>
        <v>-10.607348074929746</v>
      </c>
      <c r="AN65">
        <f t="shared" si="26"/>
        <v>0</v>
      </c>
      <c r="AO65">
        <f t="shared" si="26"/>
        <v>0</v>
      </c>
      <c r="AP65">
        <f t="shared" si="26"/>
        <v>-1.0217322485029271E-28</v>
      </c>
      <c r="AQ65">
        <f t="shared" si="26"/>
        <v>-7.3147675840187049E-24</v>
      </c>
      <c r="AR65">
        <f t="shared" si="26"/>
        <v>-7.3148697572435552E-24</v>
      </c>
      <c r="AS65">
        <f t="shared" si="26"/>
        <v>-5.6980859115318841E-3</v>
      </c>
      <c r="AT65">
        <f t="shared" si="26"/>
        <v>-3.7227494622008341E-3</v>
      </c>
      <c r="AU65">
        <f t="shared" si="23"/>
        <v>-9.4208353737327191E-3</v>
      </c>
      <c r="AW65">
        <v>62</v>
      </c>
      <c r="AX65">
        <f>IF(Z65&gt;0, (R65*SUMPRODUCT(K65:$K$98, X65:$X$98)-K65*$AZ$3)/Z65, 0)</f>
        <v>-1.1618515842174112E+28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25</v>
      </c>
      <c r="R66">
        <f t="shared" si="0"/>
        <v>250000</v>
      </c>
      <c r="S66">
        <f t="shared" si="1"/>
        <v>-8.9111937938591107E+28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-53.464456022831406</v>
      </c>
      <c r="AC66">
        <f t="shared" si="2"/>
        <v>-47.736121448956602</v>
      </c>
      <c r="AE66">
        <f t="shared" si="3"/>
        <v>0</v>
      </c>
      <c r="AF66">
        <f t="shared" si="24"/>
        <v>0</v>
      </c>
      <c r="AG66">
        <f t="shared" si="24"/>
        <v>-1.3392179138179151E-26</v>
      </c>
      <c r="AH66">
        <f t="shared" si="5"/>
        <v>-1.0049889821972418E-21</v>
      </c>
      <c r="AI66">
        <f t="shared" si="25"/>
        <v>-1.00500237437638E-21</v>
      </c>
      <c r="AJ66">
        <f t="shared" si="7"/>
        <v>-5.7283345738748039</v>
      </c>
      <c r="AK66">
        <f t="shared" si="22"/>
        <v>-3.742511921598199</v>
      </c>
      <c r="AL66">
        <f t="shared" si="8"/>
        <v>-9.4708464954730029</v>
      </c>
      <c r="AN66">
        <f t="shared" si="26"/>
        <v>0</v>
      </c>
      <c r="AO66">
        <f t="shared" si="26"/>
        <v>0</v>
      </c>
      <c r="AP66">
        <f t="shared" si="26"/>
        <v>-1.0619787379019257E-29</v>
      </c>
      <c r="AQ66">
        <f t="shared" si="26"/>
        <v>-7.9694045301150182E-25</v>
      </c>
      <c r="AR66">
        <f t="shared" si="26"/>
        <v>-7.9695107279888084E-25</v>
      </c>
      <c r="AS66">
        <f t="shared" si="26"/>
        <v>-4.5424792024329553E-3</v>
      </c>
      <c r="AT66">
        <f t="shared" si="26"/>
        <v>-2.9677530789228592E-3</v>
      </c>
      <c r="AU66">
        <f t="shared" si="23"/>
        <v>-7.5102322813558149E-3</v>
      </c>
      <c r="AW66">
        <v>63</v>
      </c>
      <c r="AX66">
        <f>IF(Z66&gt;0, (R66*SUMPRODUCT(K66:$K$98, X66:$X$98)-K66*$AZ$3)/Z66, 0)</f>
        <v>-8.9111937938591107E+28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25</v>
      </c>
      <c r="R67">
        <f t="shared" ref="R67:R69" si="27">$C$6</f>
        <v>250000</v>
      </c>
      <c r="S67">
        <f t="shared" ref="S67:S69" si="28">AX67</f>
        <v>-7.1365988828653351E+29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-47.736121448956602</v>
      </c>
      <c r="AC67">
        <f t="shared" ref="AC67:AC69" si="29">S67*Z67</f>
        <v>-42.621537007996963</v>
      </c>
      <c r="AE67">
        <f t="shared" ref="AE67:AE69" si="30">$Z67*O67</f>
        <v>0</v>
      </c>
      <c r="AF67">
        <f t="shared" si="24"/>
        <v>0</v>
      </c>
      <c r="AG67">
        <f t="shared" si="24"/>
        <v>-1.493061951062201E-27</v>
      </c>
      <c r="AH67">
        <f t="shared" ref="AH67:AH69" si="31">-X67*R67</f>
        <v>-1.1765195395735159E-22</v>
      </c>
      <c r="AI67">
        <f t="shared" ref="AI67:AI69" si="32">SUM(AE67:AH67)</f>
        <v>-1.1765344701930264E-22</v>
      </c>
      <c r="AJ67">
        <f t="shared" ref="AJ67:AJ69" si="33">AB67-AC67</f>
        <v>-5.1145844409596393</v>
      </c>
      <c r="AK67">
        <f t="shared" si="22"/>
        <v>-3.3415285014269624</v>
      </c>
      <c r="AL67">
        <f t="shared" ref="AL67:AL69" si="34">SUM(AI67:AK67)</f>
        <v>-8.4561129423866017</v>
      </c>
      <c r="AN67">
        <f t="shared" si="26"/>
        <v>0</v>
      </c>
      <c r="AO67">
        <f t="shared" si="26"/>
        <v>0</v>
      </c>
      <c r="AP67">
        <f t="shared" si="26"/>
        <v>-1.0571202136218846E-30</v>
      </c>
      <c r="AQ67">
        <f t="shared" si="26"/>
        <v>-8.33001327318978E-26</v>
      </c>
      <c r="AR67">
        <f t="shared" si="26"/>
        <v>-8.3301189852111419E-26</v>
      </c>
      <c r="AS67">
        <f t="shared" si="26"/>
        <v>-3.6212366090823895E-3</v>
      </c>
      <c r="AT67">
        <f t="shared" si="26"/>
        <v>-2.365874584600493E-3</v>
      </c>
      <c r="AU67">
        <f t="shared" si="23"/>
        <v>-5.9871111936828821E-3</v>
      </c>
      <c r="AW67">
        <v>64</v>
      </c>
      <c r="AX67">
        <f>IF(Z67&gt;0, (R67*SUMPRODUCT(K67:$K$98, X67:$X$98)-K67*$AZ$3)/Z67, 0)</f>
        <v>-7.1365988828653351E+29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25</v>
      </c>
      <c r="R68">
        <f t="shared" si="27"/>
        <v>250000</v>
      </c>
      <c r="S68">
        <f t="shared" si="28"/>
        <v>-5.9795002260179776E+30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-42.621537007996963</v>
      </c>
      <c r="AC68">
        <f t="shared" si="29"/>
        <v>-38.054943757140151</v>
      </c>
      <c r="AE68">
        <f t="shared" si="30"/>
        <v>0</v>
      </c>
      <c r="AF68">
        <f t="shared" si="24"/>
        <v>0</v>
      </c>
      <c r="AG68">
        <f t="shared" si="24"/>
        <v>-1.5910587138853021E-28</v>
      </c>
      <c r="AH68">
        <f t="shared" si="31"/>
        <v>-1.3190254601630487E-23</v>
      </c>
      <c r="AI68">
        <f t="shared" si="32"/>
        <v>-1.3190413707501876E-23</v>
      </c>
      <c r="AJ68">
        <f t="shared" si="33"/>
        <v>-4.5665932508568119</v>
      </c>
      <c r="AK68">
        <f t="shared" si="22"/>
        <v>-2.9835075905597876</v>
      </c>
      <c r="AL68">
        <f t="shared" si="34"/>
        <v>-7.5501008414165991</v>
      </c>
      <c r="AN68">
        <f t="shared" si="26"/>
        <v>0</v>
      </c>
      <c r="AO68">
        <f t="shared" si="26"/>
        <v>0</v>
      </c>
      <c r="AP68">
        <f t="shared" si="26"/>
        <v>-1.0058071831554527E-31</v>
      </c>
      <c r="AQ68">
        <f t="shared" si="26"/>
        <v>-8.3383804193951344E-27</v>
      </c>
      <c r="AR68">
        <f t="shared" si="26"/>
        <v>-8.3384810001134485E-27</v>
      </c>
      <c r="AS68">
        <f t="shared" si="26"/>
        <v>-2.8868276539240931E-3</v>
      </c>
      <c r="AT68">
        <f t="shared" si="26"/>
        <v>-1.8860607338970765E-3</v>
      </c>
      <c r="AU68">
        <f t="shared" si="23"/>
        <v>-4.7728883878211687E-3</v>
      </c>
      <c r="AW68">
        <v>65</v>
      </c>
      <c r="AX68">
        <f>IF(Z68&gt;0, (R68*SUMPRODUCT(K68:$K$98, X68:$X$98)-K68*$AZ$3)/Z68, 0)</f>
        <v>-5.9795002260179776E+30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-38.054943757140151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-1.5910587138853021E-24</v>
      </c>
      <c r="AI69">
        <f t="shared" si="32"/>
        <v>-1.5910587138853021E-24</v>
      </c>
      <c r="AJ69">
        <f t="shared" si="33"/>
        <v>-38.054943757140151</v>
      </c>
      <c r="AK69">
        <f t="shared" si="22"/>
        <v>-2.6638460629998106</v>
      </c>
      <c r="AL69">
        <f t="shared" si="34"/>
        <v>-40.718789820139961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-8.9804212781736847E-28</v>
      </c>
      <c r="AR69">
        <f t="shared" si="26"/>
        <v>-8.9804212781736847E-28</v>
      </c>
      <c r="AS69">
        <f t="shared" si="26"/>
        <v>-2.1479372425030483E-2</v>
      </c>
      <c r="AT69">
        <f t="shared" si="26"/>
        <v>-1.5035560697521338E-3</v>
      </c>
      <c r="AU69">
        <f t="shared" si="23"/>
        <v>-2.2982928494782614E-2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73499.499956750893</v>
      </c>
      <c r="AO71" s="8">
        <f t="shared" si="47"/>
        <v>-7349.9499956750897</v>
      </c>
      <c r="AP71" s="8">
        <f t="shared" si="47"/>
        <v>-1639.2503531997063</v>
      </c>
      <c r="AQ71" s="8">
        <f t="shared" si="47"/>
        <v>-60198.068660894591</v>
      </c>
      <c r="AR71" s="8">
        <f t="shared" si="47"/>
        <v>4312.2309469814973</v>
      </c>
      <c r="AS71" s="8">
        <f t="shared" si="47"/>
        <v>-5084.980172569497</v>
      </c>
      <c r="AT71" s="8">
        <f t="shared" si="47"/>
        <v>2966.238433998873</v>
      </c>
      <c r="AU71" s="8">
        <f t="shared" si="47"/>
        <v>2193.4892084108683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11712.804720292883</v>
      </c>
      <c r="K3">
        <v>1</v>
      </c>
      <c r="L3" s="2">
        <v>0</v>
      </c>
      <c r="O3">
        <f>$C$3</f>
        <v>11712.804720292883</v>
      </c>
      <c r="P3">
        <f>O3*C5</f>
        <v>1171.2804720292884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11712.804720292883</v>
      </c>
      <c r="AF3">
        <f t="shared" ref="AF3:AG34" si="4">-$Z3*P3</f>
        <v>-1171.2804720292884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9019.0916612635956</v>
      </c>
      <c r="AJ3">
        <f t="shared" ref="AJ3:AJ66" si="7">AB3-AC3</f>
        <v>0</v>
      </c>
      <c r="AL3">
        <f t="shared" ref="AL3:AL66" si="8">SUM(AI3:AK3)</f>
        <v>9019.0916612635956</v>
      </c>
      <c r="AN3">
        <f t="shared" ref="AN3:AU34" si="9">AE3*$K3</f>
        <v>11712.804720292883</v>
      </c>
      <c r="AO3">
        <f t="shared" si="9"/>
        <v>-1171.2804720292884</v>
      </c>
      <c r="AP3">
        <f t="shared" si="9"/>
        <v>-1522.432587</v>
      </c>
      <c r="AQ3">
        <f t="shared" si="9"/>
        <v>0</v>
      </c>
      <c r="AR3">
        <f t="shared" si="9"/>
        <v>9019.0916612635956</v>
      </c>
      <c r="AS3">
        <f t="shared" si="9"/>
        <v>0</v>
      </c>
      <c r="AT3">
        <f t="shared" si="9"/>
        <v>0</v>
      </c>
      <c r="AU3">
        <f t="shared" si="9"/>
        <v>9019.0916612635956</v>
      </c>
      <c r="AW3">
        <v>0</v>
      </c>
      <c r="AX3">
        <f>IF(Z3&gt;0, (R3*SUMPRODUCT(K3:$K$98, X3:$X$98)-K3*$AZ$3)/Z3, 0)</f>
        <v>0</v>
      </c>
      <c r="AZ3">
        <f>C6*SUMPRODUCT(X4:X98, K4:K98)/1</f>
        <v>8539.9922520699165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500000</v>
      </c>
      <c r="S4">
        <f t="shared" si="1"/>
        <v>925.21997594030972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914.9991698646345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-914.9991698646345</v>
      </c>
      <c r="AK4">
        <f>G4*SUM(AB4, AE4:AF4)</f>
        <v>0</v>
      </c>
      <c r="AL4">
        <f t="shared" si="8"/>
        <v>-1438.4456698646345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-467.36294642857132</v>
      </c>
      <c r="AR4">
        <f t="shared" si="9"/>
        <v>-467.36294642857132</v>
      </c>
      <c r="AS4">
        <f t="shared" si="9"/>
        <v>-816.963544521995</v>
      </c>
      <c r="AT4">
        <f t="shared" si="9"/>
        <v>0</v>
      </c>
      <c r="AU4">
        <f t="shared" si="9"/>
        <v>-1284.3264909505665</v>
      </c>
      <c r="AW4">
        <v>1</v>
      </c>
      <c r="AX4">
        <f>IF(Z4&gt;0, (R4*SUMPRODUCT(K4:$K$98, X4:$X$98)-K4*$AZ$3)/Z4, 0)</f>
        <v>925.21997594030972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25</v>
      </c>
      <c r="R5">
        <f t="shared" si="0"/>
        <v>500000</v>
      </c>
      <c r="S5">
        <f t="shared" si="1"/>
        <v>1293.023601868812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914.9991698646345</v>
      </c>
      <c r="AC5">
        <f t="shared" si="2"/>
        <v>1264.5997679580596</v>
      </c>
      <c r="AE5">
        <f t="shared" si="3"/>
        <v>0</v>
      </c>
      <c r="AF5">
        <f t="shared" si="4"/>
        <v>0</v>
      </c>
      <c r="AG5">
        <f t="shared" si="4"/>
        <v>-24.450438610136906</v>
      </c>
      <c r="AH5">
        <f t="shared" si="5"/>
        <v>-523.01576226180589</v>
      </c>
      <c r="AI5">
        <f t="shared" si="6"/>
        <v>-547.46620087194276</v>
      </c>
      <c r="AJ5">
        <f t="shared" si="7"/>
        <v>-349.60059809342511</v>
      </c>
      <c r="AK5">
        <f>G5*SUM(AB5, AE5:AF5)</f>
        <v>64.049941890524423</v>
      </c>
      <c r="AL5">
        <f t="shared" si="8"/>
        <v>-833.01685707484341</v>
      </c>
      <c r="AN5">
        <f t="shared" si="9"/>
        <v>0</v>
      </c>
      <c r="AO5">
        <f t="shared" si="9"/>
        <v>0</v>
      </c>
      <c r="AP5">
        <f t="shared" si="9"/>
        <v>-19.491739963438221</v>
      </c>
      <c r="AQ5">
        <f t="shared" si="9"/>
        <v>-416.94496353779164</v>
      </c>
      <c r="AR5">
        <f t="shared" si="9"/>
        <v>-436.43670350122983</v>
      </c>
      <c r="AS5">
        <f t="shared" si="9"/>
        <v>-278.6994563882534</v>
      </c>
      <c r="AT5">
        <f t="shared" si="9"/>
        <v>51.060221532624695</v>
      </c>
      <c r="AU5">
        <f t="shared" si="9"/>
        <v>-664.0759383568585</v>
      </c>
      <c r="AW5">
        <v>2</v>
      </c>
      <c r="AX5">
        <f>IF(Z5&gt;0, (R5*SUMPRODUCT(K5:$K$98, X5:$X$98)-K5*$AZ$3)/Z5, 0)</f>
        <v>1293.023601868812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25</v>
      </c>
      <c r="R6">
        <f t="shared" si="0"/>
        <v>500000</v>
      </c>
      <c r="S6">
        <f t="shared" si="1"/>
        <v>1630.5866199298498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1264.5997679580596</v>
      </c>
      <c r="AC6">
        <f t="shared" si="2"/>
        <v>1577.0865406006251</v>
      </c>
      <c r="AE6">
        <f t="shared" si="3"/>
        <v>0</v>
      </c>
      <c r="AF6">
        <f t="shared" si="4"/>
        <v>0</v>
      </c>
      <c r="AG6">
        <f t="shared" si="4"/>
        <v>-24.179741838377062</v>
      </c>
      <c r="AH6">
        <f t="shared" si="5"/>
        <v>-523.84771316955005</v>
      </c>
      <c r="AI6">
        <f t="shared" si="6"/>
        <v>-548.02745500792707</v>
      </c>
      <c r="AJ6">
        <f t="shared" si="7"/>
        <v>-312.48677264256548</v>
      </c>
      <c r="AK6">
        <f>G6*SUM(AB6, AE6:AF6)</f>
        <v>88.521983757064177</v>
      </c>
      <c r="AL6">
        <f t="shared" si="8"/>
        <v>-771.99224389342839</v>
      </c>
      <c r="AN6">
        <f t="shared" si="9"/>
        <v>0</v>
      </c>
      <c r="AO6">
        <f t="shared" si="9"/>
        <v>0</v>
      </c>
      <c r="AP6">
        <f t="shared" si="9"/>
        <v>-17.210662637784328</v>
      </c>
      <c r="AQ6">
        <f t="shared" si="9"/>
        <v>-372.86445509631096</v>
      </c>
      <c r="AR6">
        <f t="shared" si="9"/>
        <v>-390.07511773409527</v>
      </c>
      <c r="AS6">
        <f t="shared" si="9"/>
        <v>-222.42191246993826</v>
      </c>
      <c r="AT6">
        <f t="shared" si="9"/>
        <v>63.008199535537884</v>
      </c>
      <c r="AU6">
        <f t="shared" si="9"/>
        <v>-549.48883066849567</v>
      </c>
      <c r="AW6">
        <v>3</v>
      </c>
      <c r="AX6">
        <f>IF(Z6&gt;0, (R6*SUMPRODUCT(K6:$K$98, X6:$X$98)-K6*$AZ$3)/Z6, 0)</f>
        <v>1630.5866199298498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25</v>
      </c>
      <c r="R7">
        <f t="shared" si="0"/>
        <v>500000</v>
      </c>
      <c r="S7">
        <f t="shared" si="1"/>
        <v>1939.9508971556363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1577.0865406006251</v>
      </c>
      <c r="AC7">
        <f t="shared" si="2"/>
        <v>1855.5004213796301</v>
      </c>
      <c r="AE7">
        <f t="shared" si="3"/>
        <v>0</v>
      </c>
      <c r="AF7">
        <f t="shared" si="4"/>
        <v>0</v>
      </c>
      <c r="AG7">
        <f t="shared" si="4"/>
        <v>-23.911693127132395</v>
      </c>
      <c r="AH7">
        <f t="shared" si="5"/>
        <v>-525.02585721792684</v>
      </c>
      <c r="AI7">
        <f t="shared" si="6"/>
        <v>-548.93755034505921</v>
      </c>
      <c r="AJ7">
        <f t="shared" si="7"/>
        <v>-278.41388077900501</v>
      </c>
      <c r="AK7">
        <f>G7*SUM(AB7, AE7:AF7)</f>
        <v>110.39605784204376</v>
      </c>
      <c r="AL7">
        <f t="shared" si="8"/>
        <v>-716.95537328202045</v>
      </c>
      <c r="AN7">
        <f t="shared" si="9"/>
        <v>0</v>
      </c>
      <c r="AO7">
        <f t="shared" si="9"/>
        <v>0</v>
      </c>
      <c r="AP7">
        <f t="shared" si="9"/>
        <v>-15.196313267561189</v>
      </c>
      <c r="AQ7">
        <f t="shared" si="9"/>
        <v>-333.66342389198616</v>
      </c>
      <c r="AR7">
        <f t="shared" si="9"/>
        <v>-348.85973715954731</v>
      </c>
      <c r="AS7">
        <f t="shared" si="9"/>
        <v>-176.93705451390503</v>
      </c>
      <c r="AT7">
        <f t="shared" si="9"/>
        <v>70.158690543244248</v>
      </c>
      <c r="AU7">
        <f t="shared" si="9"/>
        <v>-455.6381011302081</v>
      </c>
      <c r="AW7">
        <v>4</v>
      </c>
      <c r="AX7">
        <f>IF(Z7&gt;0, (R7*SUMPRODUCT(K7:$K$98, X7:$X$98)-K7*$AZ$3)/Z7, 0)</f>
        <v>1939.9508971556363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25</v>
      </c>
      <c r="R8">
        <f t="shared" si="0"/>
        <v>500000</v>
      </c>
      <c r="S8">
        <f t="shared" si="1"/>
        <v>2223.75781269861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1855.5004213796301</v>
      </c>
      <c r="AC8">
        <f t="shared" si="2"/>
        <v>2103.3355116620323</v>
      </c>
      <c r="AE8">
        <f t="shared" si="3"/>
        <v>0</v>
      </c>
      <c r="AF8">
        <f t="shared" si="4"/>
        <v>0</v>
      </c>
      <c r="AG8">
        <f t="shared" si="4"/>
        <v>-23.646184621039723</v>
      </c>
      <c r="AH8">
        <f t="shared" si="5"/>
        <v>-527.83149642694582</v>
      </c>
      <c r="AI8">
        <f t="shared" si="6"/>
        <v>-551.47768104798558</v>
      </c>
      <c r="AJ8">
        <f t="shared" si="7"/>
        <v>-247.83509028240223</v>
      </c>
      <c r="AK8">
        <f t="shared" ref="AK8:AK71" si="22">G8*SUM(AB8:AB8, AE8:AF8)</f>
        <v>129.88502949657411</v>
      </c>
      <c r="AL8">
        <f t="shared" si="8"/>
        <v>-669.42774183381368</v>
      </c>
      <c r="AN8">
        <f t="shared" si="9"/>
        <v>0</v>
      </c>
      <c r="AO8">
        <f t="shared" si="9"/>
        <v>0</v>
      </c>
      <c r="AP8">
        <f t="shared" si="9"/>
        <v>-13.417480189258068</v>
      </c>
      <c r="AQ8">
        <f t="shared" si="9"/>
        <v>-299.50576636678494</v>
      </c>
      <c r="AR8">
        <f t="shared" si="9"/>
        <v>-312.92324655604301</v>
      </c>
      <c r="AS8">
        <f t="shared" si="9"/>
        <v>-140.6282860156787</v>
      </c>
      <c r="AT8">
        <f t="shared" si="9"/>
        <v>73.700253892158571</v>
      </c>
      <c r="AU8">
        <f t="shared" si="9"/>
        <v>-379.85127867956317</v>
      </c>
      <c r="AW8">
        <v>5</v>
      </c>
      <c r="AX8">
        <f>IF(Z8&gt;0, (R8*SUMPRODUCT(K8:$K$98, X8:$X$98)-K8*$AZ$3)/Z8, 0)</f>
        <v>2223.75781269861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25</v>
      </c>
      <c r="R9">
        <f t="shared" si="0"/>
        <v>500000</v>
      </c>
      <c r="S9">
        <f t="shared" si="1"/>
        <v>2483.6724422967641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2103.3355116620323</v>
      </c>
      <c r="AC9">
        <f t="shared" si="2"/>
        <v>2323.0248472366657</v>
      </c>
      <c r="AE9">
        <f t="shared" si="3"/>
        <v>0</v>
      </c>
      <c r="AF9">
        <f t="shared" si="4"/>
        <v>0</v>
      </c>
      <c r="AG9">
        <f t="shared" si="4"/>
        <v>-23.382963144371601</v>
      </c>
      <c r="AH9">
        <f t="shared" si="5"/>
        <v>-535.19260915445557</v>
      </c>
      <c r="AI9">
        <f t="shared" si="6"/>
        <v>-558.57557229882718</v>
      </c>
      <c r="AJ9">
        <f t="shared" si="7"/>
        <v>-219.68933557463333</v>
      </c>
      <c r="AK9">
        <f t="shared" si="22"/>
        <v>147.23348581634227</v>
      </c>
      <c r="AL9">
        <f t="shared" si="8"/>
        <v>-631.03142205711822</v>
      </c>
      <c r="AN9">
        <f t="shared" si="9"/>
        <v>0</v>
      </c>
      <c r="AO9">
        <f t="shared" si="9"/>
        <v>0</v>
      </c>
      <c r="AP9">
        <f t="shared" si="9"/>
        <v>-11.846536834280954</v>
      </c>
      <c r="AQ9">
        <f t="shared" si="9"/>
        <v>-271.14523162173748</v>
      </c>
      <c r="AR9">
        <f t="shared" si="9"/>
        <v>-282.99176845601841</v>
      </c>
      <c r="AS9">
        <f t="shared" si="9"/>
        <v>-111.30145439287715</v>
      </c>
      <c r="AT9">
        <f t="shared" si="9"/>
        <v>74.593065993978641</v>
      </c>
      <c r="AU9">
        <f t="shared" si="9"/>
        <v>-319.70015685491694</v>
      </c>
      <c r="AW9">
        <v>6</v>
      </c>
      <c r="AX9">
        <f>IF(Z9&gt;0, (R9*SUMPRODUCT(K9:$K$98, X9:$X$98)-K9*$AZ$3)/Z9, 0)</f>
        <v>2483.6724422967641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25</v>
      </c>
      <c r="R10">
        <f t="shared" si="0"/>
        <v>500000</v>
      </c>
      <c r="S10">
        <f t="shared" si="1"/>
        <v>2719.7673997002516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2323.0248472366657</v>
      </c>
      <c r="AC10">
        <f t="shared" si="2"/>
        <v>2515.446670919765</v>
      </c>
      <c r="AE10">
        <f t="shared" si="3"/>
        <v>0</v>
      </c>
      <c r="AF10">
        <f t="shared" si="4"/>
        <v>0</v>
      </c>
      <c r="AG10">
        <f t="shared" si="4"/>
        <v>-23.121891519078019</v>
      </c>
      <c r="AH10">
        <f t="shared" si="5"/>
        <v>-544.83987699732234</v>
      </c>
      <c r="AI10">
        <f t="shared" si="6"/>
        <v>-567.9617685164003</v>
      </c>
      <c r="AJ10">
        <f t="shared" si="7"/>
        <v>-192.42182368309932</v>
      </c>
      <c r="AK10">
        <f t="shared" si="22"/>
        <v>162.61173930656662</v>
      </c>
      <c r="AL10">
        <f t="shared" si="8"/>
        <v>-597.771852892933</v>
      </c>
      <c r="AN10">
        <f t="shared" si="9"/>
        <v>0</v>
      </c>
      <c r="AO10">
        <f t="shared" si="9"/>
        <v>0</v>
      </c>
      <c r="AP10">
        <f t="shared" si="9"/>
        <v>-10.459169485759716</v>
      </c>
      <c r="AQ10">
        <f t="shared" si="9"/>
        <v>-246.45789084398834</v>
      </c>
      <c r="AR10">
        <f t="shared" si="9"/>
        <v>-256.91706032974804</v>
      </c>
      <c r="AS10">
        <f t="shared" si="9"/>
        <v>-87.04186095674406</v>
      </c>
      <c r="AT10">
        <f t="shared" si="9"/>
        <v>73.557292679892896</v>
      </c>
      <c r="AU10">
        <f t="shared" si="9"/>
        <v>-270.40162860659922</v>
      </c>
      <c r="AW10">
        <v>7</v>
      </c>
      <c r="AX10">
        <f>IF(Z10&gt;0, (R10*SUMPRODUCT(K10:$K$98, X10:$X$98)-K10*$AZ$3)/Z10, 0)</f>
        <v>2719.7673997002516</v>
      </c>
    </row>
    <row r="11" spans="1:52" x14ac:dyDescent="0.25">
      <c r="A11" t="s">
        <v>33</v>
      </c>
      <c r="C11" s="12">
        <f>AU100</f>
        <v>-533.55487262970746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25</v>
      </c>
      <c r="R11">
        <f t="shared" si="0"/>
        <v>500000</v>
      </c>
      <c r="S11">
        <f t="shared" si="1"/>
        <v>2933.6589751920528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2515.446670919765</v>
      </c>
      <c r="AC11">
        <f t="shared" si="2"/>
        <v>2682.8879365979524</v>
      </c>
      <c r="AE11">
        <f t="shared" si="3"/>
        <v>0</v>
      </c>
      <c r="AF11">
        <f t="shared" si="4"/>
        <v>0</v>
      </c>
      <c r="AG11">
        <f t="shared" si="4"/>
        <v>-22.862984069427466</v>
      </c>
      <c r="AH11">
        <f t="shared" si="5"/>
        <v>-553.77068919540966</v>
      </c>
      <c r="AI11">
        <f t="shared" si="6"/>
        <v>-576.63367326483717</v>
      </c>
      <c r="AJ11">
        <f t="shared" si="7"/>
        <v>-167.44126567818739</v>
      </c>
      <c r="AK11">
        <f t="shared" si="22"/>
        <v>176.08126696438356</v>
      </c>
      <c r="AL11">
        <f t="shared" si="8"/>
        <v>-567.99367197864103</v>
      </c>
      <c r="AN11">
        <f t="shared" si="9"/>
        <v>0</v>
      </c>
      <c r="AO11">
        <f t="shared" si="9"/>
        <v>0</v>
      </c>
      <c r="AP11">
        <f t="shared" si="9"/>
        <v>-9.2339758072012597</v>
      </c>
      <c r="AQ11">
        <f t="shared" si="9"/>
        <v>-223.65869351260204</v>
      </c>
      <c r="AR11">
        <f t="shared" si="9"/>
        <v>-232.89266931980333</v>
      </c>
      <c r="AS11">
        <f t="shared" si="9"/>
        <v>-67.626718879057492</v>
      </c>
      <c r="AT11">
        <f t="shared" si="9"/>
        <v>71.116270488272292</v>
      </c>
      <c r="AU11">
        <f t="shared" si="9"/>
        <v>-229.40311771058853</v>
      </c>
      <c r="AW11">
        <v>8</v>
      </c>
      <c r="AX11">
        <f>IF(Z11&gt;0, (R11*SUMPRODUCT(K11:$K$98, X11:$X$98)-K11*$AZ$3)/Z11, 0)</f>
        <v>2933.6589751920528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25</v>
      </c>
      <c r="R12">
        <f t="shared" si="0"/>
        <v>500000</v>
      </c>
      <c r="S12">
        <f t="shared" si="1"/>
        <v>3128.3493868081455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2682.8879365979524</v>
      </c>
      <c r="AC12">
        <f t="shared" si="2"/>
        <v>2828.7820614087223</v>
      </c>
      <c r="AE12">
        <f t="shared" si="3"/>
        <v>0</v>
      </c>
      <c r="AF12">
        <f t="shared" si="4"/>
        <v>0</v>
      </c>
      <c r="AG12">
        <f t="shared" si="4"/>
        <v>-22.606027265826981</v>
      </c>
      <c r="AH12">
        <f t="shared" si="5"/>
        <v>-566.53925812423586</v>
      </c>
      <c r="AI12">
        <f t="shared" si="6"/>
        <v>-589.14528539006278</v>
      </c>
      <c r="AJ12">
        <f t="shared" si="7"/>
        <v>-145.89412481076988</v>
      </c>
      <c r="AK12">
        <f t="shared" si="22"/>
        <v>187.80215556185669</v>
      </c>
      <c r="AL12">
        <f t="shared" si="8"/>
        <v>-547.23725463897597</v>
      </c>
      <c r="AN12">
        <f t="shared" si="9"/>
        <v>0</v>
      </c>
      <c r="AO12">
        <f t="shared" si="9"/>
        <v>0</v>
      </c>
      <c r="AP12">
        <f t="shared" si="9"/>
        <v>-8.1519600570641373</v>
      </c>
      <c r="AQ12">
        <f t="shared" si="9"/>
        <v>-204.29973602522628</v>
      </c>
      <c r="AR12">
        <f t="shared" si="9"/>
        <v>-212.4516960822904</v>
      </c>
      <c r="AS12">
        <f t="shared" si="9"/>
        <v>-52.610883992677422</v>
      </c>
      <c r="AT12">
        <f t="shared" si="9"/>
        <v>67.723340008755642</v>
      </c>
      <c r="AU12">
        <f t="shared" si="9"/>
        <v>-197.33924006621217</v>
      </c>
      <c r="AW12">
        <v>9</v>
      </c>
      <c r="AX12">
        <f>IF(Z12&gt;0, (R12*SUMPRODUCT(K12:$K$98, X12:$X$98)-K12*$AZ$3)/Z12, 0)</f>
        <v>3128.3493868081455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25</v>
      </c>
      <c r="R13">
        <f t="shared" si="0"/>
        <v>500000</v>
      </c>
      <c r="S13">
        <f t="shared" si="1"/>
        <v>3304.5980811009581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2828.7820614087223</v>
      </c>
      <c r="AC13">
        <f t="shared" si="2"/>
        <v>2954.4401988865066</v>
      </c>
      <c r="AE13">
        <f t="shared" si="3"/>
        <v>0</v>
      </c>
      <c r="AF13">
        <f t="shared" si="4"/>
        <v>0</v>
      </c>
      <c r="AG13">
        <f t="shared" si="4"/>
        <v>-22.350979804344366</v>
      </c>
      <c r="AH13">
        <f t="shared" si="5"/>
        <v>-579.7437764868564</v>
      </c>
      <c r="AI13">
        <f t="shared" si="6"/>
        <v>-602.09475629120072</v>
      </c>
      <c r="AJ13">
        <f t="shared" si="7"/>
        <v>-125.65813747778429</v>
      </c>
      <c r="AK13">
        <f t="shared" si="22"/>
        <v>198.01474429861057</v>
      </c>
      <c r="AL13">
        <f t="shared" si="8"/>
        <v>-529.73814947037442</v>
      </c>
      <c r="AN13">
        <f t="shared" si="9"/>
        <v>0</v>
      </c>
      <c r="AO13">
        <f t="shared" si="9"/>
        <v>0</v>
      </c>
      <c r="AP13">
        <f t="shared" si="9"/>
        <v>-7.1964173085780381</v>
      </c>
      <c r="AQ13">
        <f t="shared" si="9"/>
        <v>-186.66198010878622</v>
      </c>
      <c r="AR13">
        <f t="shared" si="9"/>
        <v>-193.85839741736424</v>
      </c>
      <c r="AS13">
        <f t="shared" si="9"/>
        <v>-40.458557227680849</v>
      </c>
      <c r="AT13">
        <f t="shared" si="9"/>
        <v>63.75544811450272</v>
      </c>
      <c r="AU13">
        <f t="shared" si="9"/>
        <v>-170.56150653054237</v>
      </c>
      <c r="AW13">
        <v>10</v>
      </c>
      <c r="AX13">
        <f>IF(Z13&gt;0, (R13*SUMPRODUCT(K13:$K$98, X13:$X$98)-K13*$AZ$3)/Z13, 0)</f>
        <v>3304.5980811009581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25</v>
      </c>
      <c r="R14">
        <f t="shared" si="0"/>
        <v>500000</v>
      </c>
      <c r="S14">
        <f t="shared" si="1"/>
        <v>3464.5982272173724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2954.4401988865066</v>
      </c>
      <c r="AC14">
        <f t="shared" si="2"/>
        <v>3062.3834629768385</v>
      </c>
      <c r="AE14">
        <f t="shared" si="3"/>
        <v>0</v>
      </c>
      <c r="AF14">
        <f t="shared" si="4"/>
        <v>0</v>
      </c>
      <c r="AG14">
        <f t="shared" si="4"/>
        <v>-22.097681045086308</v>
      </c>
      <c r="AH14">
        <f t="shared" si="5"/>
        <v>-595.77922429227772</v>
      </c>
      <c r="AI14">
        <f t="shared" si="6"/>
        <v>-617.87690533736406</v>
      </c>
      <c r="AJ14">
        <f t="shared" si="7"/>
        <v>-107.94326409033192</v>
      </c>
      <c r="AK14">
        <f t="shared" si="22"/>
        <v>206.81081392205547</v>
      </c>
      <c r="AL14">
        <f t="shared" si="8"/>
        <v>-519.00935550564054</v>
      </c>
      <c r="AN14">
        <f t="shared" si="9"/>
        <v>0</v>
      </c>
      <c r="AO14">
        <f t="shared" si="9"/>
        <v>0</v>
      </c>
      <c r="AP14">
        <f t="shared" si="9"/>
        <v>-6.3525552564601009</v>
      </c>
      <c r="AQ14">
        <f t="shared" si="9"/>
        <v>-171.27229030257044</v>
      </c>
      <c r="AR14">
        <f t="shared" si="9"/>
        <v>-177.62484555903055</v>
      </c>
      <c r="AS14">
        <f t="shared" si="9"/>
        <v>-31.031109024400376</v>
      </c>
      <c r="AT14">
        <f t="shared" si="9"/>
        <v>59.453167071821767</v>
      </c>
      <c r="AU14">
        <f t="shared" si="9"/>
        <v>-149.20278751160916</v>
      </c>
      <c r="AW14">
        <v>11</v>
      </c>
      <c r="AX14">
        <f>IF(Z14&gt;0, (R14*SUMPRODUCT(K14:$K$98, X14:$X$98)-K14*$AZ$3)/Z14, 0)</f>
        <v>3464.5982272173724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25</v>
      </c>
      <c r="R15">
        <f t="shared" si="0"/>
        <v>500000</v>
      </c>
      <c r="S15">
        <f t="shared" si="1"/>
        <v>3609.5763947631153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3062.3834629768385</v>
      </c>
      <c r="AC15">
        <f t="shared" si="2"/>
        <v>3154.1515692806215</v>
      </c>
      <c r="AE15">
        <f t="shared" si="3"/>
        <v>0</v>
      </c>
      <c r="AF15">
        <f t="shared" si="4"/>
        <v>0</v>
      </c>
      <c r="AG15">
        <f t="shared" si="4"/>
        <v>-21.845718335929682</v>
      </c>
      <c r="AH15">
        <f t="shared" si="5"/>
        <v>-619.71797411530224</v>
      </c>
      <c r="AI15">
        <f t="shared" si="6"/>
        <v>-641.56369245123187</v>
      </c>
      <c r="AJ15">
        <f t="shared" si="7"/>
        <v>-91.768106303783043</v>
      </c>
      <c r="AK15">
        <f t="shared" si="22"/>
        <v>214.36684240837872</v>
      </c>
      <c r="AL15">
        <f t="shared" si="8"/>
        <v>-518.9649563466362</v>
      </c>
      <c r="AN15">
        <f t="shared" si="9"/>
        <v>0</v>
      </c>
      <c r="AO15">
        <f t="shared" si="9"/>
        <v>0</v>
      </c>
      <c r="AP15">
        <f t="shared" si="9"/>
        <v>-5.607251784333541</v>
      </c>
      <c r="AQ15">
        <f t="shared" si="9"/>
        <v>-159.06616860597339</v>
      </c>
      <c r="AR15">
        <f t="shared" si="9"/>
        <v>-164.67342039030692</v>
      </c>
      <c r="AS15">
        <f t="shared" si="9"/>
        <v>-23.554587214945855</v>
      </c>
      <c r="AT15">
        <f t="shared" si="9"/>
        <v>55.022629199580173</v>
      </c>
      <c r="AU15">
        <f t="shared" si="9"/>
        <v>-133.2053784056726</v>
      </c>
      <c r="AW15">
        <v>12</v>
      </c>
      <c r="AX15">
        <f>IF(Z15&gt;0, (R15*SUMPRODUCT(K15:$K$98, X15:$X$98)-K15*$AZ$3)/Z15, 0)</f>
        <v>3609.5763947631153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25</v>
      </c>
      <c r="R16">
        <f t="shared" si="0"/>
        <v>500000</v>
      </c>
      <c r="S16">
        <f t="shared" si="1"/>
        <v>3739.247020853581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3154.1515692806215</v>
      </c>
      <c r="AC16">
        <f t="shared" si="2"/>
        <v>3229.9428976446065</v>
      </c>
      <c r="AE16">
        <f t="shared" si="3"/>
        <v>0</v>
      </c>
      <c r="AF16">
        <f t="shared" si="4"/>
        <v>0</v>
      </c>
      <c r="AG16">
        <f t="shared" si="4"/>
        <v>-21.594875115440271</v>
      </c>
      <c r="AH16">
        <f t="shared" si="5"/>
        <v>-647.72074260228112</v>
      </c>
      <c r="AI16">
        <f t="shared" si="6"/>
        <v>-669.31561771772135</v>
      </c>
      <c r="AJ16">
        <f t="shared" si="7"/>
        <v>-75.791328363985031</v>
      </c>
      <c r="AK16">
        <f t="shared" si="22"/>
        <v>220.79060984964352</v>
      </c>
      <c r="AL16">
        <f t="shared" si="8"/>
        <v>-524.31633623206289</v>
      </c>
      <c r="AN16">
        <f t="shared" si="9"/>
        <v>0</v>
      </c>
      <c r="AO16">
        <f t="shared" si="9"/>
        <v>0</v>
      </c>
      <c r="AP16">
        <f t="shared" si="9"/>
        <v>-4.9489880155354466</v>
      </c>
      <c r="AQ16">
        <f t="shared" si="9"/>
        <v>-148.44087661615796</v>
      </c>
      <c r="AR16">
        <f t="shared" si="9"/>
        <v>-153.3898646316934</v>
      </c>
      <c r="AS16">
        <f t="shared" si="9"/>
        <v>-17.369416296678892</v>
      </c>
      <c r="AT16">
        <f t="shared" si="9"/>
        <v>50.599509200559261</v>
      </c>
      <c r="AU16">
        <f t="shared" si="9"/>
        <v>-120.15977172781302</v>
      </c>
      <c r="AW16">
        <v>13</v>
      </c>
      <c r="AX16">
        <f>IF(Z16&gt;0, (R16*SUMPRODUCT(K16:$K$98, X16:$X$98)-K16*$AZ$3)/Z16, 0)</f>
        <v>3739.247020853581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25</v>
      </c>
      <c r="R17">
        <f t="shared" si="0"/>
        <v>500000</v>
      </c>
      <c r="S17">
        <f t="shared" si="1"/>
        <v>3854.7372207403459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3229.9428976446065</v>
      </c>
      <c r="AC17">
        <f t="shared" si="2"/>
        <v>3291.1962147516265</v>
      </c>
      <c r="AE17">
        <f t="shared" si="3"/>
        <v>0</v>
      </c>
      <c r="AF17">
        <f t="shared" si="4"/>
        <v>0</v>
      </c>
      <c r="AG17">
        <f t="shared" si="4"/>
        <v>-21.345139929665006</v>
      </c>
      <c r="AH17">
        <f t="shared" si="5"/>
        <v>-675.72869241725994</v>
      </c>
      <c r="AI17">
        <f t="shared" si="6"/>
        <v>-697.07383234692497</v>
      </c>
      <c r="AJ17">
        <f t="shared" si="7"/>
        <v>-61.253317107019939</v>
      </c>
      <c r="AK17">
        <f t="shared" si="22"/>
        <v>226.09600283512248</v>
      </c>
      <c r="AL17">
        <f t="shared" si="8"/>
        <v>-532.23114661882244</v>
      </c>
      <c r="AN17">
        <f t="shared" si="9"/>
        <v>0</v>
      </c>
      <c r="AO17">
        <f t="shared" si="9"/>
        <v>0</v>
      </c>
      <c r="AP17">
        <f t="shared" si="9"/>
        <v>-4.3676385326682876</v>
      </c>
      <c r="AQ17">
        <f t="shared" si="9"/>
        <v>-138.26747842160904</v>
      </c>
      <c r="AR17">
        <f t="shared" si="9"/>
        <v>-142.63511695427732</v>
      </c>
      <c r="AS17">
        <f t="shared" si="9"/>
        <v>-12.53364226854092</v>
      </c>
      <c r="AT17">
        <f t="shared" si="9"/>
        <v>46.263721733327486</v>
      </c>
      <c r="AU17">
        <f t="shared" si="9"/>
        <v>-108.90503748949077</v>
      </c>
      <c r="AW17">
        <v>14</v>
      </c>
      <c r="AX17">
        <f>IF(Z17&gt;0, (R17*SUMPRODUCT(K17:$K$98, X17:$X$98)-K17*$AZ$3)/Z17, 0)</f>
        <v>3854.7372207403459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25</v>
      </c>
      <c r="R18">
        <f t="shared" si="0"/>
        <v>500000</v>
      </c>
      <c r="S18">
        <f t="shared" si="1"/>
        <v>3958.1973721810518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3291.1962147516265</v>
      </c>
      <c r="AC18">
        <f t="shared" si="2"/>
        <v>3340.1556950114264</v>
      </c>
      <c r="AE18">
        <f t="shared" si="3"/>
        <v>0</v>
      </c>
      <c r="AF18">
        <f t="shared" si="4"/>
        <v>0</v>
      </c>
      <c r="AG18">
        <f t="shared" si="4"/>
        <v>-21.096444801405447</v>
      </c>
      <c r="AH18">
        <f t="shared" si="5"/>
        <v>-704.87457925814715</v>
      </c>
      <c r="AI18">
        <f t="shared" si="6"/>
        <v>-725.97102405955263</v>
      </c>
      <c r="AJ18">
        <f t="shared" si="7"/>
        <v>-48.959480259799875</v>
      </c>
      <c r="AK18">
        <f t="shared" si="22"/>
        <v>230.38373503261388</v>
      </c>
      <c r="AL18">
        <f t="shared" si="8"/>
        <v>-544.54676928673859</v>
      </c>
      <c r="AN18">
        <f t="shared" si="9"/>
        <v>0</v>
      </c>
      <c r="AO18">
        <f t="shared" si="9"/>
        <v>0</v>
      </c>
      <c r="AP18">
        <f t="shared" si="9"/>
        <v>-3.8542415911833285</v>
      </c>
      <c r="AQ18">
        <f t="shared" si="9"/>
        <v>-128.77795029063901</v>
      </c>
      <c r="AR18">
        <f t="shared" si="9"/>
        <v>-132.63219188182234</v>
      </c>
      <c r="AS18">
        <f t="shared" si="9"/>
        <v>-8.9447139969038059</v>
      </c>
      <c r="AT18">
        <f t="shared" si="9"/>
        <v>42.09024704654049</v>
      </c>
      <c r="AU18">
        <f t="shared" si="9"/>
        <v>-99.486658832185654</v>
      </c>
      <c r="AW18">
        <v>15</v>
      </c>
      <c r="AX18">
        <f>IF(Z18&gt;0, (R18*SUMPRODUCT(K18:$K$98, X18:$X$98)-K18*$AZ$3)/Z18, 0)</f>
        <v>3958.1973721810518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25</v>
      </c>
      <c r="R19">
        <f t="shared" si="0"/>
        <v>500000</v>
      </c>
      <c r="S19">
        <f t="shared" si="1"/>
        <v>4051.2973832890489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3340.1556950114264</v>
      </c>
      <c r="AC19">
        <f t="shared" si="2"/>
        <v>3378.544672114901</v>
      </c>
      <c r="AE19">
        <f t="shared" si="3"/>
        <v>0</v>
      </c>
      <c r="AF19">
        <f t="shared" si="4"/>
        <v>0</v>
      </c>
      <c r="AG19">
        <f t="shared" si="4"/>
        <v>-20.848535373204491</v>
      </c>
      <c r="AH19">
        <f t="shared" si="5"/>
        <v>-738.89960373805764</v>
      </c>
      <c r="AI19">
        <f t="shared" si="6"/>
        <v>-759.74813911126216</v>
      </c>
      <c r="AJ19">
        <f t="shared" si="7"/>
        <v>-38.388977103474645</v>
      </c>
      <c r="AK19">
        <f t="shared" si="22"/>
        <v>233.81089865079986</v>
      </c>
      <c r="AL19">
        <f t="shared" si="8"/>
        <v>-564.32621756393701</v>
      </c>
      <c r="AN19">
        <f t="shared" si="9"/>
        <v>0</v>
      </c>
      <c r="AO19">
        <f t="shared" si="9"/>
        <v>0</v>
      </c>
      <c r="AP19">
        <f t="shared" si="9"/>
        <v>-3.4008477370704182</v>
      </c>
      <c r="AQ19">
        <f t="shared" si="9"/>
        <v>-120.53053129691206</v>
      </c>
      <c r="AR19">
        <f t="shared" si="9"/>
        <v>-123.93137903398248</v>
      </c>
      <c r="AS19">
        <f t="shared" si="9"/>
        <v>-6.2620737415730074</v>
      </c>
      <c r="AT19">
        <f t="shared" si="9"/>
        <v>38.139622344931922</v>
      </c>
      <c r="AU19">
        <f t="shared" si="9"/>
        <v>-92.053830430623577</v>
      </c>
      <c r="AW19">
        <v>16</v>
      </c>
      <c r="AX19">
        <f>IF(Z19&gt;0, (R19*SUMPRODUCT(K19:$K$98, X19:$X$98)-K19*$AZ$3)/Z19, 0)</f>
        <v>4051.2973832890489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25</v>
      </c>
      <c r="R20">
        <f t="shared" si="0"/>
        <v>500000</v>
      </c>
      <c r="S20">
        <f t="shared" si="1"/>
        <v>4134.7415646579184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3378.544672114901</v>
      </c>
      <c r="AC20">
        <f t="shared" si="2"/>
        <v>3407.270325991306</v>
      </c>
      <c r="AE20">
        <f t="shared" si="3"/>
        <v>0</v>
      </c>
      <c r="AF20">
        <f t="shared" si="4"/>
        <v>0</v>
      </c>
      <c r="AG20">
        <f t="shared" si="4"/>
        <v>-20.601470930585243</v>
      </c>
      <c r="AH20">
        <f t="shared" si="5"/>
        <v>-771.58177774409512</v>
      </c>
      <c r="AI20">
        <f t="shared" si="6"/>
        <v>-792.18324867468039</v>
      </c>
      <c r="AJ20">
        <f t="shared" si="7"/>
        <v>-28.725653876404976</v>
      </c>
      <c r="AK20">
        <f t="shared" si="22"/>
        <v>236.4981270480431</v>
      </c>
      <c r="AL20">
        <f t="shared" si="8"/>
        <v>-584.41077550304226</v>
      </c>
      <c r="AN20">
        <f t="shared" si="9"/>
        <v>0</v>
      </c>
      <c r="AO20">
        <f t="shared" si="9"/>
        <v>0</v>
      </c>
      <c r="AP20">
        <f t="shared" si="9"/>
        <v>-3.0004876559000384</v>
      </c>
      <c r="AQ20">
        <f t="shared" si="9"/>
        <v>-112.37651949412512</v>
      </c>
      <c r="AR20">
        <f t="shared" si="9"/>
        <v>-115.37700715002515</v>
      </c>
      <c r="AS20">
        <f t="shared" si="9"/>
        <v>-4.1837289266491089</v>
      </c>
      <c r="AT20">
        <f t="shared" si="9"/>
        <v>34.44461384539467</v>
      </c>
      <c r="AU20">
        <f t="shared" si="9"/>
        <v>-85.11612223127959</v>
      </c>
      <c r="AW20">
        <v>17</v>
      </c>
      <c r="AX20">
        <f>IF(Z20&gt;0, (R20*SUMPRODUCT(K20:$K$98, X20:$X$98)-K20*$AZ$3)/Z20, 0)</f>
        <v>4134.7415646579184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25</v>
      </c>
      <c r="R21">
        <f t="shared" si="0"/>
        <v>500000</v>
      </c>
      <c r="S21">
        <f t="shared" si="1"/>
        <v>4210.4635042142527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3407.270325991306</v>
      </c>
      <c r="AC21">
        <f t="shared" si="2"/>
        <v>3428.1582575447846</v>
      </c>
      <c r="AE21">
        <f t="shared" si="3"/>
        <v>0</v>
      </c>
      <c r="AF21">
        <f t="shared" si="4"/>
        <v>0</v>
      </c>
      <c r="AG21">
        <f t="shared" si="4"/>
        <v>-20.354993304855519</v>
      </c>
      <c r="AH21">
        <f t="shared" si="5"/>
        <v>-809.25832847745869</v>
      </c>
      <c r="AI21">
        <f t="shared" si="6"/>
        <v>-829.61332178231419</v>
      </c>
      <c r="AJ21">
        <f t="shared" si="7"/>
        <v>-20.887931553478666</v>
      </c>
      <c r="AK21">
        <f t="shared" si="22"/>
        <v>238.50892281939144</v>
      </c>
      <c r="AL21">
        <f t="shared" si="8"/>
        <v>-611.99233051640135</v>
      </c>
      <c r="AN21">
        <f t="shared" si="9"/>
        <v>0</v>
      </c>
      <c r="AO21">
        <f t="shared" si="9"/>
        <v>0</v>
      </c>
      <c r="AP21">
        <f t="shared" si="9"/>
        <v>-2.646954986202076</v>
      </c>
      <c r="AQ21">
        <f t="shared" si="9"/>
        <v>-105.23562133415163</v>
      </c>
      <c r="AR21">
        <f t="shared" si="9"/>
        <v>-107.88257632035369</v>
      </c>
      <c r="AS21">
        <f t="shared" si="9"/>
        <v>-2.7162580576108168</v>
      </c>
      <c r="AT21">
        <f t="shared" si="9"/>
        <v>31.015602562732237</v>
      </c>
      <c r="AU21">
        <f t="shared" si="9"/>
        <v>-79.583231815232267</v>
      </c>
      <c r="AW21">
        <v>18</v>
      </c>
      <c r="AX21">
        <f>IF(Z21&gt;0, (R21*SUMPRODUCT(K21:$K$98, X21:$X$98)-K21*$AZ$3)/Z21, 0)</f>
        <v>4210.4635042142527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25</v>
      </c>
      <c r="R22">
        <f t="shared" si="0"/>
        <v>500000</v>
      </c>
      <c r="S22">
        <f t="shared" si="1"/>
        <v>4279.0718558538592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3428.1582575447846</v>
      </c>
      <c r="AC22">
        <f t="shared" si="2"/>
        <v>3441.9087532174217</v>
      </c>
      <c r="AE22">
        <f t="shared" si="3"/>
        <v>0</v>
      </c>
      <c r="AF22">
        <f t="shared" si="4"/>
        <v>0</v>
      </c>
      <c r="AG22">
        <f t="shared" si="4"/>
        <v>-20.108967955917933</v>
      </c>
      <c r="AH22">
        <f t="shared" si="5"/>
        <v>-849.50831778055522</v>
      </c>
      <c r="AI22">
        <f t="shared" si="6"/>
        <v>-869.61728573647315</v>
      </c>
      <c r="AJ22">
        <f t="shared" si="7"/>
        <v>-13.750495672637044</v>
      </c>
      <c r="AK22">
        <f t="shared" si="22"/>
        <v>239.97107802813494</v>
      </c>
      <c r="AL22">
        <f t="shared" si="8"/>
        <v>-643.39670338097528</v>
      </c>
      <c r="AN22">
        <f t="shared" si="9"/>
        <v>0</v>
      </c>
      <c r="AO22">
        <f t="shared" si="9"/>
        <v>0</v>
      </c>
      <c r="AP22">
        <f t="shared" si="9"/>
        <v>-2.3347874559533817</v>
      </c>
      <c r="AQ22">
        <f t="shared" si="9"/>
        <v>-98.633672719061252</v>
      </c>
      <c r="AR22">
        <f t="shared" si="9"/>
        <v>-100.96846017501463</v>
      </c>
      <c r="AS22">
        <f t="shared" si="9"/>
        <v>-1.5965257331948801</v>
      </c>
      <c r="AT22">
        <f t="shared" si="9"/>
        <v>27.862268416754457</v>
      </c>
      <c r="AU22">
        <f t="shared" si="9"/>
        <v>-74.702717491455061</v>
      </c>
      <c r="AW22">
        <v>19</v>
      </c>
      <c r="AX22">
        <f>IF(Z22&gt;0, (R22*SUMPRODUCT(K22:$K$98, X22:$X$98)-K22*$AZ$3)/Z22, 0)</f>
        <v>4279.0718558538592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25</v>
      </c>
      <c r="R23">
        <f t="shared" si="0"/>
        <v>500000</v>
      </c>
      <c r="S23">
        <f t="shared" si="1"/>
        <v>4341.5802698749358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3441.9087532174217</v>
      </c>
      <c r="AC23">
        <f t="shared" si="2"/>
        <v>3449.5126849687081</v>
      </c>
      <c r="AE23">
        <f t="shared" si="3"/>
        <v>0</v>
      </c>
      <c r="AF23">
        <f t="shared" si="4"/>
        <v>0</v>
      </c>
      <c r="AG23">
        <f t="shared" si="4"/>
        <v>-19.863232225049217</v>
      </c>
      <c r="AH23">
        <f t="shared" si="5"/>
        <v>-892.92102619073466</v>
      </c>
      <c r="AI23">
        <f t="shared" si="6"/>
        <v>-912.78425841578382</v>
      </c>
      <c r="AJ23">
        <f t="shared" si="7"/>
        <v>-7.6039317512863818</v>
      </c>
      <c r="AK23">
        <f t="shared" si="22"/>
        <v>240.93361272521955</v>
      </c>
      <c r="AL23">
        <f t="shared" si="8"/>
        <v>-679.45457744185069</v>
      </c>
      <c r="AN23">
        <f t="shared" si="9"/>
        <v>0</v>
      </c>
      <c r="AO23">
        <f t="shared" si="9"/>
        <v>0</v>
      </c>
      <c r="AP23">
        <f t="shared" si="9"/>
        <v>-2.0591570288173351</v>
      </c>
      <c r="AQ23">
        <f t="shared" si="9"/>
        <v>-92.566234257722044</v>
      </c>
      <c r="AR23">
        <f t="shared" si="9"/>
        <v>-94.625391286539369</v>
      </c>
      <c r="AS23">
        <f t="shared" si="9"/>
        <v>-0.78827500655019234</v>
      </c>
      <c r="AT23">
        <f t="shared" si="9"/>
        <v>24.976808230426872</v>
      </c>
      <c r="AU23">
        <f t="shared" si="9"/>
        <v>-70.436858062662694</v>
      </c>
      <c r="AW23">
        <v>20</v>
      </c>
      <c r="AX23">
        <f>IF(Z23&gt;0, (R23*SUMPRODUCT(K23:$K$98, X23:$X$98)-K23*$AZ$3)/Z23, 0)</f>
        <v>4341.5802698749358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25</v>
      </c>
      <c r="R24">
        <f t="shared" si="0"/>
        <v>500000</v>
      </c>
      <c r="S24">
        <f t="shared" si="1"/>
        <v>4398.8384794421308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3449.5126849687081</v>
      </c>
      <c r="AC24">
        <f t="shared" si="2"/>
        <v>3451.8014547023686</v>
      </c>
      <c r="AE24">
        <f t="shared" si="3"/>
        <v>0</v>
      </c>
      <c r="AF24">
        <f t="shared" si="4"/>
        <v>0</v>
      </c>
      <c r="AG24">
        <f t="shared" si="4"/>
        <v>-19.617686980519302</v>
      </c>
      <c r="AH24">
        <f t="shared" si="5"/>
        <v>-938.25844558849144</v>
      </c>
      <c r="AI24">
        <f t="shared" si="6"/>
        <v>-957.87613256901079</v>
      </c>
      <c r="AJ24">
        <f t="shared" si="7"/>
        <v>-2.2887697336605015</v>
      </c>
      <c r="AK24">
        <f t="shared" si="22"/>
        <v>241.46588794780959</v>
      </c>
      <c r="AL24">
        <f t="shared" si="8"/>
        <v>-718.69901435486167</v>
      </c>
      <c r="AN24">
        <f t="shared" si="9"/>
        <v>0</v>
      </c>
      <c r="AO24">
        <f t="shared" si="9"/>
        <v>0</v>
      </c>
      <c r="AP24">
        <f t="shared" si="9"/>
        <v>-1.8158054889606896</v>
      </c>
      <c r="AQ24">
        <f t="shared" si="9"/>
        <v>-86.844837378387439</v>
      </c>
      <c r="AR24">
        <f t="shared" si="9"/>
        <v>-88.66064286734813</v>
      </c>
      <c r="AS24">
        <f t="shared" si="9"/>
        <v>-0.21184763777068999</v>
      </c>
      <c r="AT24">
        <f t="shared" si="9"/>
        <v>22.349988822219096</v>
      </c>
      <c r="AU24">
        <f t="shared" si="9"/>
        <v>-66.522501682899716</v>
      </c>
      <c r="AW24">
        <v>21</v>
      </c>
      <c r="AX24">
        <f>IF(Z24&gt;0, (R24*SUMPRODUCT(K24:$K$98, X24:$X$98)-K24*$AZ$3)/Z24, 0)</f>
        <v>4398.8384794421308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25</v>
      </c>
      <c r="R25">
        <f t="shared" si="0"/>
        <v>500000</v>
      </c>
      <c r="S25">
        <f t="shared" si="1"/>
        <v>4451.8708351645028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3451.8014547023686</v>
      </c>
      <c r="AC25">
        <f t="shared" si="2"/>
        <v>3449.6485851734278</v>
      </c>
      <c r="AE25">
        <f t="shared" si="3"/>
        <v>0</v>
      </c>
      <c r="AF25">
        <f t="shared" si="4"/>
        <v>0</v>
      </c>
      <c r="AG25">
        <f t="shared" si="4"/>
        <v>-19.371904042707691</v>
      </c>
      <c r="AH25">
        <f t="shared" si="5"/>
        <v>-992.12136012840654</v>
      </c>
      <c r="AI25">
        <f t="shared" si="6"/>
        <v>-1011.4932641711142</v>
      </c>
      <c r="AJ25">
        <f t="shared" si="7"/>
        <v>2.1528695289407551</v>
      </c>
      <c r="AK25">
        <f t="shared" si="22"/>
        <v>241.62610182916583</v>
      </c>
      <c r="AL25">
        <f t="shared" si="8"/>
        <v>-767.71429281300766</v>
      </c>
      <c r="AN25">
        <f t="shared" si="9"/>
        <v>0</v>
      </c>
      <c r="AO25">
        <f t="shared" si="9"/>
        <v>0</v>
      </c>
      <c r="AP25">
        <f t="shared" si="9"/>
        <v>-1.6009427818566759</v>
      </c>
      <c r="AQ25">
        <f t="shared" si="9"/>
        <v>-81.991399850099242</v>
      </c>
      <c r="AR25">
        <f t="shared" si="9"/>
        <v>-83.592342631955916</v>
      </c>
      <c r="AS25">
        <f t="shared" si="9"/>
        <v>0.17791854249527533</v>
      </c>
      <c r="AT25">
        <f t="shared" si="9"/>
        <v>19.968587640056288</v>
      </c>
      <c r="AU25">
        <f t="shared" si="9"/>
        <v>-63.445836449404354</v>
      </c>
      <c r="AW25">
        <v>22</v>
      </c>
      <c r="AX25">
        <f>IF(Z25&gt;0, (R25*SUMPRODUCT(K25:$K$98, X25:$X$98)-K25*$AZ$3)/Z25, 0)</f>
        <v>4451.8708351645028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25</v>
      </c>
      <c r="R26">
        <f t="shared" si="0"/>
        <v>500000</v>
      </c>
      <c r="S26">
        <f t="shared" si="1"/>
        <v>4500.8962103698323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3449.6485851734278</v>
      </c>
      <c r="AC26">
        <f t="shared" si="2"/>
        <v>3443.2750137603371</v>
      </c>
      <c r="AE26">
        <f t="shared" si="3"/>
        <v>0</v>
      </c>
      <c r="AF26">
        <f t="shared" si="4"/>
        <v>0</v>
      </c>
      <c r="AG26">
        <f t="shared" si="4"/>
        <v>-19.125496639020518</v>
      </c>
      <c r="AH26">
        <f t="shared" si="5"/>
        <v>-1053.7672652018766</v>
      </c>
      <c r="AI26">
        <f t="shared" si="6"/>
        <v>-1072.892761840897</v>
      </c>
      <c r="AJ26">
        <f t="shared" si="7"/>
        <v>6.3735714130907581</v>
      </c>
      <c r="AK26">
        <f t="shared" si="22"/>
        <v>241.47540096213996</v>
      </c>
      <c r="AL26">
        <f t="shared" si="8"/>
        <v>-825.04378946566635</v>
      </c>
      <c r="AN26">
        <f t="shared" si="9"/>
        <v>0</v>
      </c>
      <c r="AO26">
        <f t="shared" si="9"/>
        <v>0</v>
      </c>
      <c r="AP26">
        <f t="shared" si="9"/>
        <v>-1.4112312994892506</v>
      </c>
      <c r="AQ26">
        <f t="shared" si="9"/>
        <v>-77.75533232407804</v>
      </c>
      <c r="AR26">
        <f t="shared" si="9"/>
        <v>-79.166563623567285</v>
      </c>
      <c r="AS26">
        <f t="shared" si="9"/>
        <v>0.47029280532943346</v>
      </c>
      <c r="AT26">
        <f t="shared" si="9"/>
        <v>17.817976198287155</v>
      </c>
      <c r="AU26">
        <f t="shared" si="9"/>
        <v>-60.878294619950701</v>
      </c>
      <c r="AW26">
        <v>23</v>
      </c>
      <c r="AX26">
        <f>IF(Z26&gt;0, (R26*SUMPRODUCT(K26:$K$98, X26:$X$98)-K26*$AZ$3)/Z26, 0)</f>
        <v>4500.8962103698323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25</v>
      </c>
      <c r="R27">
        <f t="shared" si="0"/>
        <v>500000</v>
      </c>
      <c r="S27">
        <f t="shared" si="1"/>
        <v>4552.338727196463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3443.2750137603371</v>
      </c>
      <c r="AC27">
        <f t="shared" si="2"/>
        <v>3433.0355996835856</v>
      </c>
      <c r="AE27">
        <f t="shared" si="3"/>
        <v>0</v>
      </c>
      <c r="AF27">
        <f t="shared" si="4"/>
        <v>0</v>
      </c>
      <c r="AG27">
        <f t="shared" si="4"/>
        <v>-18.853142337443138</v>
      </c>
      <c r="AH27">
        <f t="shared" si="5"/>
        <v>-1621.9867037435313</v>
      </c>
      <c r="AI27">
        <f t="shared" si="6"/>
        <v>-1640.8398460809744</v>
      </c>
      <c r="AJ27">
        <f t="shared" si="7"/>
        <v>10.239414076751473</v>
      </c>
      <c r="AK27">
        <f t="shared" si="22"/>
        <v>241.0292509632236</v>
      </c>
      <c r="AL27">
        <f t="shared" si="8"/>
        <v>-1389.5711810409994</v>
      </c>
      <c r="AN27">
        <f t="shared" si="9"/>
        <v>0</v>
      </c>
      <c r="AO27">
        <f t="shared" si="9"/>
        <v>0</v>
      </c>
      <c r="AP27">
        <f t="shared" si="9"/>
        <v>-1.2420846717313325</v>
      </c>
      <c r="AQ27">
        <f t="shared" si="9"/>
        <v>-106.85989562974339</v>
      </c>
      <c r="AR27">
        <f t="shared" si="9"/>
        <v>-108.10198030147473</v>
      </c>
      <c r="AS27">
        <f t="shared" si="9"/>
        <v>0.67459413633047882</v>
      </c>
      <c r="AT27">
        <f t="shared" si="9"/>
        <v>15.879514019566155</v>
      </c>
      <c r="AU27">
        <f t="shared" si="9"/>
        <v>-91.547872145578097</v>
      </c>
      <c r="AW27">
        <v>24</v>
      </c>
      <c r="AX27">
        <f>IF(Z27&gt;0, (R27*SUMPRODUCT(K27:$K$98, X27:$X$98)-K27*$AZ$3)/Z27, 0)</f>
        <v>4552.338727196463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25</v>
      </c>
      <c r="R28">
        <f t="shared" si="0"/>
        <v>500000</v>
      </c>
      <c r="S28">
        <f t="shared" si="1"/>
        <v>4563.1739862904506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3433.0355996835856</v>
      </c>
      <c r="AC28">
        <f t="shared" si="2"/>
        <v>3386.4577739175284</v>
      </c>
      <c r="AE28">
        <f t="shared" si="3"/>
        <v>0</v>
      </c>
      <c r="AF28">
        <f t="shared" si="4"/>
        <v>0</v>
      </c>
      <c r="AG28">
        <f t="shared" si="4"/>
        <v>-18.553192274126324</v>
      </c>
      <c r="AH28">
        <f t="shared" si="5"/>
        <v>-2228.3727988476703</v>
      </c>
      <c r="AI28">
        <f t="shared" si="6"/>
        <v>-2246.9259911217964</v>
      </c>
      <c r="AJ28">
        <f t="shared" si="7"/>
        <v>46.577825766057231</v>
      </c>
      <c r="AK28">
        <f t="shared" si="22"/>
        <v>240.31249197785101</v>
      </c>
      <c r="AL28">
        <f t="shared" si="8"/>
        <v>-1960.0356733778881</v>
      </c>
      <c r="AN28">
        <f t="shared" si="9"/>
        <v>0</v>
      </c>
      <c r="AO28">
        <f t="shared" si="9"/>
        <v>0</v>
      </c>
      <c r="AP28">
        <f t="shared" si="9"/>
        <v>-1.0913601166638369</v>
      </c>
      <c r="AQ28">
        <f t="shared" si="9"/>
        <v>-131.08025625931998</v>
      </c>
      <c r="AR28">
        <f t="shared" si="9"/>
        <v>-132.1716163759838</v>
      </c>
      <c r="AS28">
        <f t="shared" si="9"/>
        <v>2.7398617235742431</v>
      </c>
      <c r="AT28">
        <f t="shared" si="9"/>
        <v>14.135975383949127</v>
      </c>
      <c r="AU28">
        <f t="shared" si="9"/>
        <v>-115.29577926846042</v>
      </c>
      <c r="AW28">
        <v>25</v>
      </c>
      <c r="AX28">
        <f>IF(Z28&gt;0, (R28*SUMPRODUCT(K28:$K$98, X28:$X$98)-K28*$AZ$3)/Z28, 0)</f>
        <v>4563.1739862904506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25</v>
      </c>
      <c r="R29">
        <f t="shared" si="0"/>
        <v>500000</v>
      </c>
      <c r="S29">
        <f t="shared" si="1"/>
        <v>4539.4288800417917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3386.4577739175284</v>
      </c>
      <c r="AC29">
        <f t="shared" si="2"/>
        <v>3309.2007943222138</v>
      </c>
      <c r="AE29">
        <f t="shared" si="3"/>
        <v>0</v>
      </c>
      <c r="AF29">
        <f t="shared" si="4"/>
        <v>0</v>
      </c>
      <c r="AG29">
        <f t="shared" si="4"/>
        <v>-18.224763961340816</v>
      </c>
      <c r="AH29">
        <f t="shared" si="5"/>
        <v>-2857.927800884891</v>
      </c>
      <c r="AI29">
        <f t="shared" si="6"/>
        <v>-2876.1525648462316</v>
      </c>
      <c r="AJ29">
        <f t="shared" si="7"/>
        <v>77.256979595314533</v>
      </c>
      <c r="AK29">
        <f t="shared" si="22"/>
        <v>237.05204417422701</v>
      </c>
      <c r="AL29">
        <f t="shared" si="8"/>
        <v>-2561.8435410766901</v>
      </c>
      <c r="AN29">
        <f t="shared" si="9"/>
        <v>0</v>
      </c>
      <c r="AO29">
        <f t="shared" si="9"/>
        <v>0</v>
      </c>
      <c r="AP29">
        <f t="shared" si="9"/>
        <v>-0.95717935476822791</v>
      </c>
      <c r="AQ29">
        <f t="shared" si="9"/>
        <v>-150.10068137112503</v>
      </c>
      <c r="AR29">
        <f t="shared" si="9"/>
        <v>-151.05786072589328</v>
      </c>
      <c r="AS29">
        <f t="shared" si="9"/>
        <v>4.0575991018182069</v>
      </c>
      <c r="AT29">
        <f t="shared" si="9"/>
        <v>12.450165235088328</v>
      </c>
      <c r="AU29">
        <f t="shared" si="9"/>
        <v>-134.55009638898673</v>
      </c>
      <c r="AW29">
        <v>26</v>
      </c>
      <c r="AX29">
        <f>IF(Z29&gt;0, (R29*SUMPRODUCT(K29:$K$98, X29:$X$98)-K29*$AZ$3)/Z29, 0)</f>
        <v>4539.4288800417917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25</v>
      </c>
      <c r="R30">
        <f t="shared" si="0"/>
        <v>500000</v>
      </c>
      <c r="S30">
        <f t="shared" si="1"/>
        <v>4488.1565937159476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3309.2007943222138</v>
      </c>
      <c r="AC30">
        <f t="shared" si="2"/>
        <v>3207.1566099725214</v>
      </c>
      <c r="AE30">
        <f t="shared" si="3"/>
        <v>0</v>
      </c>
      <c r="AF30">
        <f t="shared" si="4"/>
        <v>0</v>
      </c>
      <c r="AG30">
        <f t="shared" si="4"/>
        <v>-17.864553870864228</v>
      </c>
      <c r="AH30">
        <f t="shared" si="5"/>
        <v>-3559.2490172635617</v>
      </c>
      <c r="AI30">
        <f t="shared" si="6"/>
        <v>-3577.1135711344259</v>
      </c>
      <c r="AJ30">
        <f t="shared" si="7"/>
        <v>102.04418434969239</v>
      </c>
      <c r="AK30">
        <f t="shared" si="22"/>
        <v>231.644055602555</v>
      </c>
      <c r="AL30">
        <f t="shared" si="8"/>
        <v>-3243.4253311821785</v>
      </c>
      <c r="AN30">
        <f t="shared" si="9"/>
        <v>0</v>
      </c>
      <c r="AO30">
        <f t="shared" si="9"/>
        <v>0</v>
      </c>
      <c r="AP30">
        <f t="shared" si="9"/>
        <v>-0.83773288326299089</v>
      </c>
      <c r="AQ30">
        <f t="shared" si="9"/>
        <v>-166.90592796420756</v>
      </c>
      <c r="AR30">
        <f t="shared" si="9"/>
        <v>-167.74366084747058</v>
      </c>
      <c r="AS30">
        <f t="shared" si="9"/>
        <v>4.785217106087881</v>
      </c>
      <c r="AT30">
        <f t="shared" si="9"/>
        <v>10.862619016036655</v>
      </c>
      <c r="AU30">
        <f t="shared" si="9"/>
        <v>-152.09582472534603</v>
      </c>
      <c r="AW30">
        <v>27</v>
      </c>
      <c r="AX30">
        <f>IF(Z30&gt;0, (R30*SUMPRODUCT(K30:$K$98, X30:$X$98)-K30*$AZ$3)/Z30, 0)</f>
        <v>4488.1565937159476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25</v>
      </c>
      <c r="R31">
        <f t="shared" si="0"/>
        <v>500000</v>
      </c>
      <c r="S31">
        <f t="shared" si="1"/>
        <v>4412.1974797348385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3207.1566099725214</v>
      </c>
      <c r="AC31">
        <f t="shared" si="2"/>
        <v>3083.1582686345937</v>
      </c>
      <c r="AE31">
        <f t="shared" si="3"/>
        <v>0</v>
      </c>
      <c r="AF31">
        <f t="shared" si="4"/>
        <v>0</v>
      </c>
      <c r="AG31">
        <f t="shared" si="4"/>
        <v>-17.469516509604887</v>
      </c>
      <c r="AH31">
        <f t="shared" si="5"/>
        <v>-4327.8364510139872</v>
      </c>
      <c r="AI31">
        <f t="shared" si="6"/>
        <v>-4345.3059675235918</v>
      </c>
      <c r="AJ31">
        <f t="shared" si="7"/>
        <v>123.99834133792774</v>
      </c>
      <c r="AK31">
        <f t="shared" si="22"/>
        <v>224.50096269807653</v>
      </c>
      <c r="AL31">
        <f t="shared" si="8"/>
        <v>-3996.8066634875877</v>
      </c>
      <c r="AN31">
        <f t="shared" si="9"/>
        <v>0</v>
      </c>
      <c r="AO31">
        <f t="shared" si="9"/>
        <v>0</v>
      </c>
      <c r="AP31">
        <f t="shared" si="9"/>
        <v>-0.73143586359168877</v>
      </c>
      <c r="AQ31">
        <f t="shared" si="9"/>
        <v>-181.20334299409876</v>
      </c>
      <c r="AR31">
        <f t="shared" si="9"/>
        <v>-181.93477885769042</v>
      </c>
      <c r="AS31">
        <f t="shared" si="9"/>
        <v>5.1917197496895975</v>
      </c>
      <c r="AT31">
        <f t="shared" si="9"/>
        <v>9.3996909094736623</v>
      </c>
      <c r="AU31">
        <f t="shared" si="9"/>
        <v>-167.34336819852717</v>
      </c>
      <c r="AW31">
        <v>28</v>
      </c>
      <c r="AX31">
        <f>IF(Z31&gt;0, (R31*SUMPRODUCT(K31:$K$98, X31:$X$98)-K31*$AZ$3)/Z31, 0)</f>
        <v>4412.1974797348385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25</v>
      </c>
      <c r="R32">
        <f t="shared" si="0"/>
        <v>500000</v>
      </c>
      <c r="S32">
        <f t="shared" si="1"/>
        <v>4314.3272273511739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3083.1582686345937</v>
      </c>
      <c r="AC32">
        <f t="shared" si="2"/>
        <v>2940.2652708425303</v>
      </c>
      <c r="AE32">
        <f t="shared" si="3"/>
        <v>0</v>
      </c>
      <c r="AF32">
        <f t="shared" si="4"/>
        <v>0</v>
      </c>
      <c r="AG32">
        <f t="shared" si="4"/>
        <v>-17.037797064872482</v>
      </c>
      <c r="AH32">
        <f t="shared" si="5"/>
        <v>-5140.4855927271828</v>
      </c>
      <c r="AI32">
        <f t="shared" si="6"/>
        <v>-5157.5233897920552</v>
      </c>
      <c r="AJ32">
        <f t="shared" si="7"/>
        <v>142.8929977920634</v>
      </c>
      <c r="AK32">
        <f t="shared" si="22"/>
        <v>215.82107880442157</v>
      </c>
      <c r="AL32">
        <f t="shared" si="8"/>
        <v>-4798.8093131955702</v>
      </c>
      <c r="AN32">
        <f t="shared" si="9"/>
        <v>0</v>
      </c>
      <c r="AO32">
        <f t="shared" si="9"/>
        <v>0</v>
      </c>
      <c r="AP32">
        <f t="shared" si="9"/>
        <v>-0.63692864873431299</v>
      </c>
      <c r="AQ32">
        <f t="shared" si="9"/>
        <v>-192.16818523823835</v>
      </c>
      <c r="AR32">
        <f t="shared" si="9"/>
        <v>-192.80511388697266</v>
      </c>
      <c r="AS32">
        <f t="shared" si="9"/>
        <v>5.3418081956697661</v>
      </c>
      <c r="AT32">
        <f t="shared" si="9"/>
        <v>8.0680986848173113</v>
      </c>
      <c r="AU32">
        <f t="shared" si="9"/>
        <v>-179.39520700648558</v>
      </c>
      <c r="AW32">
        <v>29</v>
      </c>
      <c r="AX32">
        <f>IF(Z32&gt;0, (R32*SUMPRODUCT(K32:$K$98, X32:$X$98)-K32*$AZ$3)/Z32, 0)</f>
        <v>4314.3272273511739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25</v>
      </c>
      <c r="R33">
        <f t="shared" si="0"/>
        <v>500000</v>
      </c>
      <c r="S33">
        <f t="shared" si="1"/>
        <v>4198.7034746927138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2940.2652708425303</v>
      </c>
      <c r="AC33">
        <f t="shared" si="2"/>
        <v>2782.3027509632511</v>
      </c>
      <c r="AE33">
        <f t="shared" si="3"/>
        <v>0</v>
      </c>
      <c r="AF33">
        <f t="shared" si="4"/>
        <v>0</v>
      </c>
      <c r="AG33">
        <f t="shared" si="4"/>
        <v>-16.566439900634304</v>
      </c>
      <c r="AH33">
        <f t="shared" si="5"/>
        <v>-6019.5838717890229</v>
      </c>
      <c r="AI33">
        <f t="shared" si="6"/>
        <v>-6036.1503116896574</v>
      </c>
      <c r="AJ33">
        <f t="shared" si="7"/>
        <v>157.96251987927917</v>
      </c>
      <c r="AK33">
        <f t="shared" si="22"/>
        <v>205.81856895897715</v>
      </c>
      <c r="AL33">
        <f t="shared" si="8"/>
        <v>-5672.369222851401</v>
      </c>
      <c r="AN33">
        <f t="shared" si="9"/>
        <v>0</v>
      </c>
      <c r="AO33">
        <f t="shared" si="9"/>
        <v>0</v>
      </c>
      <c r="AP33">
        <f t="shared" si="9"/>
        <v>-0.55295336996458422</v>
      </c>
      <c r="AQ33">
        <f t="shared" si="9"/>
        <v>-200.92121226134742</v>
      </c>
      <c r="AR33">
        <f t="shared" si="9"/>
        <v>-201.47416563131199</v>
      </c>
      <c r="AS33">
        <f t="shared" si="9"/>
        <v>5.2724609644103868</v>
      </c>
      <c r="AT33">
        <f t="shared" si="9"/>
        <v>6.8697965277860966</v>
      </c>
      <c r="AU33">
        <f t="shared" si="9"/>
        <v>-189.33190813911551</v>
      </c>
      <c r="AW33">
        <v>30</v>
      </c>
      <c r="AX33">
        <f>IF(Z33&gt;0, (R33*SUMPRODUCT(K33:$K$98, X33:$X$98)-K33*$AZ$3)/Z33, 0)</f>
        <v>4198.7034746927138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25</v>
      </c>
      <c r="R34">
        <f t="shared" si="0"/>
        <v>500000</v>
      </c>
      <c r="S34">
        <f t="shared" si="1"/>
        <v>4067.7292552071744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2782.3027509632511</v>
      </c>
      <c r="AC34">
        <f t="shared" si="2"/>
        <v>2611.9223113438325</v>
      </c>
      <c r="AE34">
        <f t="shared" si="3"/>
        <v>0</v>
      </c>
      <c r="AF34">
        <f t="shared" si="4"/>
        <v>0</v>
      </c>
      <c r="AG34">
        <f t="shared" si="4"/>
        <v>-16.052705007346933</v>
      </c>
      <c r="AH34">
        <f t="shared" si="5"/>
        <v>-6961.4098856205846</v>
      </c>
      <c r="AI34">
        <f t="shared" si="6"/>
        <v>-6977.4625906279316</v>
      </c>
      <c r="AJ34">
        <f t="shared" si="7"/>
        <v>170.38043961941867</v>
      </c>
      <c r="AK34">
        <f t="shared" si="22"/>
        <v>194.7611925674276</v>
      </c>
      <c r="AL34">
        <f t="shared" si="8"/>
        <v>-6612.3209584410861</v>
      </c>
      <c r="AN34">
        <f t="shared" si="9"/>
        <v>0</v>
      </c>
      <c r="AO34">
        <f t="shared" si="9"/>
        <v>0</v>
      </c>
      <c r="AP34">
        <f t="shared" si="9"/>
        <v>-0.47839818375176901</v>
      </c>
      <c r="AQ34">
        <f t="shared" si="9"/>
        <v>-207.4619725528058</v>
      </c>
      <c r="AR34">
        <f t="shared" si="9"/>
        <v>-207.94037073655758</v>
      </c>
      <c r="AS34">
        <f t="shared" si="9"/>
        <v>5.0776297716461389</v>
      </c>
      <c r="AT34">
        <f t="shared" si="9"/>
        <v>5.8042180895333653</v>
      </c>
      <c r="AU34">
        <f t="shared" ref="AU34:AU97" si="23">AL34*$K34</f>
        <v>-197.05852287537809</v>
      </c>
      <c r="AW34">
        <v>31</v>
      </c>
      <c r="AX34">
        <f>IF(Z34&gt;0, (R34*SUMPRODUCT(K34:$K$98, X34:$X$98)-K34*$AZ$3)/Z34, 0)</f>
        <v>4067.7292552071744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25</v>
      </c>
      <c r="R35">
        <f t="shared" si="0"/>
        <v>500000</v>
      </c>
      <c r="S35">
        <f t="shared" si="1"/>
        <v>3922.4220849914373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2611.9223113438325</v>
      </c>
      <c r="AC35">
        <f t="shared" si="2"/>
        <v>2431.7288857927488</v>
      </c>
      <c r="AE35">
        <f t="shared" si="3"/>
        <v>0</v>
      </c>
      <c r="AF35">
        <f t="shared" ref="AF35:AG66" si="24">-$Z35*P35</f>
        <v>0</v>
      </c>
      <c r="AG35">
        <f t="shared" si="24"/>
        <v>-15.498898595700577</v>
      </c>
      <c r="AH35">
        <f t="shared" si="5"/>
        <v>-7865.5872314576864</v>
      </c>
      <c r="AI35">
        <f t="shared" ref="AI35:AI66" si="25">SUM(AE35:AH35)</f>
        <v>-7881.086130053387</v>
      </c>
      <c r="AJ35">
        <f t="shared" si="7"/>
        <v>180.19342555108369</v>
      </c>
      <c r="AK35">
        <f t="shared" si="22"/>
        <v>182.83456179406829</v>
      </c>
      <c r="AL35">
        <f t="shared" si="8"/>
        <v>-7518.0581427082343</v>
      </c>
      <c r="AN35">
        <f t="shared" ref="AN35:AT66" si="26">AE35*$K35</f>
        <v>0</v>
      </c>
      <c r="AO35">
        <f t="shared" si="26"/>
        <v>0</v>
      </c>
      <c r="AP35">
        <f t="shared" si="26"/>
        <v>-0.41240517980695113</v>
      </c>
      <c r="AQ35">
        <f t="shared" si="26"/>
        <v>-209.29286661546419</v>
      </c>
      <c r="AR35">
        <f t="shared" si="26"/>
        <v>-209.70527179527113</v>
      </c>
      <c r="AS35">
        <f t="shared" si="26"/>
        <v>4.7947085791657225</v>
      </c>
      <c r="AT35">
        <f t="shared" si="26"/>
        <v>4.8649857192126209</v>
      </c>
      <c r="AU35">
        <f t="shared" si="23"/>
        <v>-200.04557749689278</v>
      </c>
      <c r="AW35">
        <v>32</v>
      </c>
      <c r="AX35">
        <f>IF(Z35&gt;0, (R35*SUMPRODUCT(K35:$K$98, X35:$X$98)-K35*$AZ$3)/Z35, 0)</f>
        <v>3922.4220849914373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25</v>
      </c>
      <c r="R36">
        <f t="shared" si="0"/>
        <v>500000</v>
      </c>
      <c r="S36">
        <f t="shared" si="1"/>
        <v>3768.1673743845827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2431.7288857927488</v>
      </c>
      <c r="AC36">
        <f t="shared" si="2"/>
        <v>2246.7829361431081</v>
      </c>
      <c r="AE36">
        <f t="shared" si="3"/>
        <v>0</v>
      </c>
      <c r="AF36">
        <f t="shared" si="24"/>
        <v>0</v>
      </c>
      <c r="AG36">
        <f t="shared" si="24"/>
        <v>-14.906337172125037</v>
      </c>
      <c r="AH36">
        <f t="shared" si="5"/>
        <v>-8751.4487523707248</v>
      </c>
      <c r="AI36">
        <f t="shared" si="25"/>
        <v>-8766.3550895428507</v>
      </c>
      <c r="AJ36">
        <f t="shared" si="7"/>
        <v>184.94594964964062</v>
      </c>
      <c r="AK36">
        <f t="shared" si="22"/>
        <v>170.22102200549244</v>
      </c>
      <c r="AL36">
        <f t="shared" si="8"/>
        <v>-8411.1881178877175</v>
      </c>
      <c r="AN36">
        <f t="shared" si="26"/>
        <v>0</v>
      </c>
      <c r="AO36">
        <f t="shared" si="26"/>
        <v>0</v>
      </c>
      <c r="AP36">
        <f t="shared" si="26"/>
        <v>-0.35414098619969142</v>
      </c>
      <c r="AQ36">
        <f t="shared" si="26"/>
        <v>-207.91470473620055</v>
      </c>
      <c r="AR36">
        <f t="shared" si="26"/>
        <v>-208.26884572240024</v>
      </c>
      <c r="AS36">
        <f t="shared" si="26"/>
        <v>4.3938990676423169</v>
      </c>
      <c r="AT36">
        <f t="shared" si="26"/>
        <v>4.044067963099125</v>
      </c>
      <c r="AU36">
        <f t="shared" si="23"/>
        <v>-199.8308786916588</v>
      </c>
      <c r="AW36">
        <v>33</v>
      </c>
      <c r="AX36">
        <f>IF(Z36&gt;0, (R36*SUMPRODUCT(K36:$K$98, X36:$X$98)-K36*$AZ$3)/Z36, 0)</f>
        <v>3768.1673743845827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25</v>
      </c>
      <c r="R37">
        <f t="shared" si="0"/>
        <v>500000</v>
      </c>
      <c r="S37">
        <f t="shared" si="1"/>
        <v>3608.7379571185074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2246.7829361431081</v>
      </c>
      <c r="AC37">
        <f t="shared" si="2"/>
        <v>2060.6065501263924</v>
      </c>
      <c r="AE37">
        <f t="shared" si="3"/>
        <v>0</v>
      </c>
      <c r="AF37">
        <f t="shared" si="24"/>
        <v>0</v>
      </c>
      <c r="AG37">
        <f t="shared" si="24"/>
        <v>-14.275118993204334</v>
      </c>
      <c r="AH37">
        <f t="shared" si="5"/>
        <v>-9643.0961439890816</v>
      </c>
      <c r="AI37">
        <f t="shared" si="25"/>
        <v>-9657.3712629822858</v>
      </c>
      <c r="AJ37">
        <f t="shared" si="7"/>
        <v>186.1763860167157</v>
      </c>
      <c r="AK37">
        <f t="shared" si="22"/>
        <v>157.27480553001757</v>
      </c>
      <c r="AL37">
        <f t="shared" si="8"/>
        <v>-9313.920071435552</v>
      </c>
      <c r="AN37">
        <f t="shared" si="26"/>
        <v>0</v>
      </c>
      <c r="AO37">
        <f t="shared" si="26"/>
        <v>0</v>
      </c>
      <c r="AP37">
        <f t="shared" si="26"/>
        <v>-0.30280773611322154</v>
      </c>
      <c r="AQ37">
        <f t="shared" si="26"/>
        <v>-204.55199805154248</v>
      </c>
      <c r="AR37">
        <f t="shared" si="26"/>
        <v>-204.85480578765572</v>
      </c>
      <c r="AS37">
        <f t="shared" si="26"/>
        <v>3.9492245209514913</v>
      </c>
      <c r="AT37">
        <f t="shared" si="26"/>
        <v>3.3361562753251448</v>
      </c>
      <c r="AU37">
        <f t="shared" si="23"/>
        <v>-197.56942499137907</v>
      </c>
      <c r="AW37">
        <v>34</v>
      </c>
      <c r="AX37">
        <f>IF(Z37&gt;0, (R37*SUMPRODUCT(K37:$K$98, X37:$X$98)-K37*$AZ$3)/Z37, 0)</f>
        <v>3608.7379571185074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25</v>
      </c>
      <c r="R38">
        <f t="shared" si="0"/>
        <v>500000</v>
      </c>
      <c r="S38">
        <f t="shared" si="1"/>
        <v>3447.4427434978124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2060.6065501263924</v>
      </c>
      <c r="AC38">
        <f t="shared" si="2"/>
        <v>1875.4637652172473</v>
      </c>
      <c r="AE38">
        <f t="shared" si="3"/>
        <v>0</v>
      </c>
      <c r="AF38">
        <f t="shared" si="24"/>
        <v>0</v>
      </c>
      <c r="AG38">
        <f t="shared" si="24"/>
        <v>-13.600398213679842</v>
      </c>
      <c r="AH38">
        <f t="shared" si="5"/>
        <v>-10639.391791848921</v>
      </c>
      <c r="AI38">
        <f t="shared" si="25"/>
        <v>-10652.9921900626</v>
      </c>
      <c r="AJ38">
        <f t="shared" si="7"/>
        <v>185.14278490914512</v>
      </c>
      <c r="AK38">
        <f t="shared" si="22"/>
        <v>144.24245850884748</v>
      </c>
      <c r="AL38">
        <f t="shared" si="8"/>
        <v>-10323.606946644606</v>
      </c>
      <c r="AN38">
        <f t="shared" si="26"/>
        <v>0</v>
      </c>
      <c r="AO38">
        <f t="shared" si="26"/>
        <v>0</v>
      </c>
      <c r="AP38">
        <f t="shared" si="26"/>
        <v>-0.25758515538739701</v>
      </c>
      <c r="AQ38">
        <f t="shared" si="26"/>
        <v>-201.50508425365391</v>
      </c>
      <c r="AR38">
        <f t="shared" si="26"/>
        <v>-201.76266940904128</v>
      </c>
      <c r="AS38">
        <f t="shared" si="26"/>
        <v>3.5065174026822956</v>
      </c>
      <c r="AT38">
        <f t="shared" si="26"/>
        <v>2.7318844275522682</v>
      </c>
      <c r="AU38">
        <f t="shared" si="23"/>
        <v>-195.5242675788067</v>
      </c>
      <c r="AW38">
        <v>35</v>
      </c>
      <c r="AX38">
        <f>IF(Z38&gt;0, (R38*SUMPRODUCT(K38:$K$98, X38:$X$98)-K38*$AZ$3)/Z38, 0)</f>
        <v>3447.4427434978124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25</v>
      </c>
      <c r="R39">
        <f t="shared" si="0"/>
        <v>500000</v>
      </c>
      <c r="S39">
        <f t="shared" si="1"/>
        <v>3281.1973251406348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1875.4637652172473</v>
      </c>
      <c r="AC39">
        <f t="shared" si="2"/>
        <v>1691.2883355550198</v>
      </c>
      <c r="AE39">
        <f t="shared" si="3"/>
        <v>0</v>
      </c>
      <c r="AF39">
        <f t="shared" si="24"/>
        <v>0</v>
      </c>
      <c r="AG39">
        <f t="shared" si="24"/>
        <v>-12.886213232257601</v>
      </c>
      <c r="AH39">
        <f t="shared" si="5"/>
        <v>-11563.619985708865</v>
      </c>
      <c r="AI39">
        <f t="shared" si="25"/>
        <v>-11576.506198941122</v>
      </c>
      <c r="AJ39">
        <f t="shared" si="7"/>
        <v>184.17542966222754</v>
      </c>
      <c r="AK39">
        <f t="shared" si="22"/>
        <v>131.28246356520734</v>
      </c>
      <c r="AL39">
        <f t="shared" si="8"/>
        <v>-11261.048305713688</v>
      </c>
      <c r="AN39">
        <f t="shared" si="26"/>
        <v>0</v>
      </c>
      <c r="AO39">
        <f t="shared" si="26"/>
        <v>0</v>
      </c>
      <c r="AP39">
        <f t="shared" si="26"/>
        <v>-0.21790966716271792</v>
      </c>
      <c r="AQ39">
        <f t="shared" si="26"/>
        <v>-195.54422520141014</v>
      </c>
      <c r="AR39">
        <f t="shared" si="26"/>
        <v>-195.76213486857287</v>
      </c>
      <c r="AS39">
        <f t="shared" si="26"/>
        <v>3.1144608469446657</v>
      </c>
      <c r="AT39">
        <f t="shared" si="26"/>
        <v>2.2200251869325958</v>
      </c>
      <c r="AU39">
        <f t="shared" si="23"/>
        <v>-190.42764883469562</v>
      </c>
      <c r="AW39">
        <v>36</v>
      </c>
      <c r="AX39">
        <f>IF(Z39&gt;0, (R39*SUMPRODUCT(K39:$K$98, X39:$X$98)-K39*$AZ$3)/Z39, 0)</f>
        <v>3281.1973251406348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25</v>
      </c>
      <c r="R40">
        <f t="shared" si="0"/>
        <v>500000</v>
      </c>
      <c r="S40">
        <f t="shared" si="1"/>
        <v>3111.4998876204822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1691.2883355550198</v>
      </c>
      <c r="AC40">
        <f t="shared" si="2"/>
        <v>1511.2170162388118</v>
      </c>
      <c r="AE40">
        <f t="shared" si="3"/>
        <v>0</v>
      </c>
      <c r="AF40">
        <f t="shared" si="24"/>
        <v>0</v>
      </c>
      <c r="AG40">
        <f t="shared" si="24"/>
        <v>-12.142190830950938</v>
      </c>
      <c r="AH40">
        <f t="shared" si="5"/>
        <v>-12303.205379681745</v>
      </c>
      <c r="AI40">
        <f t="shared" si="25"/>
        <v>-12315.347570512697</v>
      </c>
      <c r="AJ40">
        <f t="shared" si="7"/>
        <v>180.07131931620802</v>
      </c>
      <c r="AK40">
        <f t="shared" si="22"/>
        <v>118.39018348885139</v>
      </c>
      <c r="AL40">
        <f t="shared" si="8"/>
        <v>-12016.886067707637</v>
      </c>
      <c r="AN40">
        <f t="shared" si="26"/>
        <v>0</v>
      </c>
      <c r="AO40">
        <f t="shared" si="26"/>
        <v>0</v>
      </c>
      <c r="AP40">
        <f t="shared" si="26"/>
        <v>-0.18332859720679551</v>
      </c>
      <c r="AQ40">
        <f t="shared" si="26"/>
        <v>-185.75967177642426</v>
      </c>
      <c r="AR40">
        <f t="shared" si="26"/>
        <v>-185.94300037363107</v>
      </c>
      <c r="AS40">
        <f t="shared" si="26"/>
        <v>2.7188027949015479</v>
      </c>
      <c r="AT40">
        <f t="shared" si="26"/>
        <v>1.7875115425414903</v>
      </c>
      <c r="AU40">
        <f t="shared" si="23"/>
        <v>-181.43668603618801</v>
      </c>
      <c r="AW40">
        <v>37</v>
      </c>
      <c r="AX40">
        <f>IF(Z40&gt;0, (R40*SUMPRODUCT(K40:$K$98, X40:$X$98)-K40*$AZ$3)/Z40, 0)</f>
        <v>3111.4998876204822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25</v>
      </c>
      <c r="R41">
        <f t="shared" si="0"/>
        <v>500000</v>
      </c>
      <c r="S41">
        <f t="shared" si="1"/>
        <v>2944.4087547035388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1511.2170162388118</v>
      </c>
      <c r="AC41">
        <f t="shared" si="2"/>
        <v>1339.2724390027463</v>
      </c>
      <c r="AE41">
        <f t="shared" si="3"/>
        <v>0</v>
      </c>
      <c r="AF41">
        <f t="shared" si="24"/>
        <v>0</v>
      </c>
      <c r="AG41">
        <f t="shared" si="24"/>
        <v>-11.371318918130243</v>
      </c>
      <c r="AH41">
        <f t="shared" si="5"/>
        <v>-12989.000090223737</v>
      </c>
      <c r="AI41">
        <f t="shared" si="25"/>
        <v>-13000.371409141868</v>
      </c>
      <c r="AJ41">
        <f t="shared" si="7"/>
        <v>171.94457723606547</v>
      </c>
      <c r="AK41">
        <f t="shared" si="22"/>
        <v>105.78519113671683</v>
      </c>
      <c r="AL41">
        <f t="shared" si="8"/>
        <v>-12722.641640769087</v>
      </c>
      <c r="AN41">
        <f t="shared" si="26"/>
        <v>0</v>
      </c>
      <c r="AO41">
        <f t="shared" si="26"/>
        <v>0</v>
      </c>
      <c r="AP41">
        <f t="shared" si="26"/>
        <v>-0.15329429003527861</v>
      </c>
      <c r="AQ41">
        <f t="shared" si="26"/>
        <v>-175.10189991456292</v>
      </c>
      <c r="AR41">
        <f t="shared" si="26"/>
        <v>-175.25519420459821</v>
      </c>
      <c r="AS41">
        <f t="shared" si="26"/>
        <v>2.3179476437683788</v>
      </c>
      <c r="AT41">
        <f t="shared" si="26"/>
        <v>1.4260672740164124</v>
      </c>
      <c r="AU41">
        <f t="shared" si="23"/>
        <v>-171.51117928681342</v>
      </c>
      <c r="AW41">
        <v>38</v>
      </c>
      <c r="AX41">
        <f>IF(Z41&gt;0, (R41*SUMPRODUCT(K41:$K$98, X41:$X$98)-K41*$AZ$3)/Z41, 0)</f>
        <v>2944.4087547035388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25</v>
      </c>
      <c r="R42">
        <f t="shared" si="0"/>
        <v>500000</v>
      </c>
      <c r="S42">
        <f t="shared" si="1"/>
        <v>2780.0602560832563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1339.2724390027463</v>
      </c>
      <c r="AC42">
        <f t="shared" si="2"/>
        <v>1176.5054449277895</v>
      </c>
      <c r="AE42">
        <f t="shared" si="3"/>
        <v>0</v>
      </c>
      <c r="AF42">
        <f t="shared" si="24"/>
        <v>0</v>
      </c>
      <c r="AG42">
        <f t="shared" si="24"/>
        <v>-10.579855619616433</v>
      </c>
      <c r="AH42">
        <f t="shared" si="5"/>
        <v>-13555.002186650139</v>
      </c>
      <c r="AI42">
        <f t="shared" si="25"/>
        <v>-13565.582042269756</v>
      </c>
      <c r="AJ42">
        <f t="shared" si="7"/>
        <v>162.76699407495676</v>
      </c>
      <c r="AK42">
        <f t="shared" si="22"/>
        <v>93.749070730192244</v>
      </c>
      <c r="AL42">
        <f t="shared" si="8"/>
        <v>-13309.065977464606</v>
      </c>
      <c r="AN42">
        <f t="shared" si="26"/>
        <v>0</v>
      </c>
      <c r="AO42">
        <f t="shared" si="26"/>
        <v>0</v>
      </c>
      <c r="AP42">
        <f t="shared" si="26"/>
        <v>-0.1273435219188534</v>
      </c>
      <c r="AQ42">
        <f t="shared" si="26"/>
        <v>-163.15361760375023</v>
      </c>
      <c r="AR42">
        <f t="shared" si="26"/>
        <v>-163.28096112566911</v>
      </c>
      <c r="AS42">
        <f t="shared" si="26"/>
        <v>1.9591309203897807</v>
      </c>
      <c r="AT42">
        <f t="shared" si="26"/>
        <v>1.1284026240648444</v>
      </c>
      <c r="AU42">
        <f t="shared" si="23"/>
        <v>-160.19342758121448</v>
      </c>
      <c r="AW42">
        <v>39</v>
      </c>
      <c r="AX42">
        <f>IF(Z42&gt;0, (R42*SUMPRODUCT(K42:$K$98, X42:$X$98)-K42*$AZ$3)/Z42, 0)</f>
        <v>2780.0602560832563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25</v>
      </c>
      <c r="R43">
        <f t="shared" si="0"/>
        <v>500000</v>
      </c>
      <c r="S43">
        <f t="shared" si="1"/>
        <v>2620.8101517955602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1176.5054449277895</v>
      </c>
      <c r="AC43">
        <f t="shared" si="2"/>
        <v>1024.3651361094016</v>
      </c>
      <c r="AE43">
        <f t="shared" si="3"/>
        <v>0</v>
      </c>
      <c r="AF43">
        <f t="shared" si="24"/>
        <v>0</v>
      </c>
      <c r="AG43">
        <f t="shared" si="24"/>
        <v>-9.771454977457946</v>
      </c>
      <c r="AH43">
        <f t="shared" si="5"/>
        <v>-14052.041719246468</v>
      </c>
      <c r="AI43">
        <f t="shared" si="25"/>
        <v>-14061.813174223926</v>
      </c>
      <c r="AJ43">
        <f t="shared" si="7"/>
        <v>152.14030881838789</v>
      </c>
      <c r="AK43">
        <f t="shared" si="22"/>
        <v>82.35538114494527</v>
      </c>
      <c r="AL43">
        <f t="shared" si="8"/>
        <v>-13827.317484260591</v>
      </c>
      <c r="AN43">
        <f t="shared" si="26"/>
        <v>0</v>
      </c>
      <c r="AO43">
        <f t="shared" si="26"/>
        <v>0</v>
      </c>
      <c r="AP43">
        <f t="shared" si="26"/>
        <v>-0.10501185459011875</v>
      </c>
      <c r="AQ43">
        <f t="shared" si="26"/>
        <v>-151.01445640592607</v>
      </c>
      <c r="AR43">
        <f t="shared" si="26"/>
        <v>-151.11946826051619</v>
      </c>
      <c r="AS43">
        <f t="shared" si="26"/>
        <v>1.6350211942631927</v>
      </c>
      <c r="AT43">
        <f t="shared" si="26"/>
        <v>0.88505666039067821</v>
      </c>
      <c r="AU43">
        <f t="shared" si="23"/>
        <v>-148.59939040586229</v>
      </c>
      <c r="AW43">
        <v>40</v>
      </c>
      <c r="AX43">
        <f>IF(Z43&gt;0, (R43*SUMPRODUCT(K43:$K$98, X43:$X$98)-K43*$AZ$3)/Z43, 0)</f>
        <v>2620.8101517955602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25</v>
      </c>
      <c r="R44">
        <f t="shared" si="0"/>
        <v>500000</v>
      </c>
      <c r="S44">
        <f t="shared" si="1"/>
        <v>2467.5181018114613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1024.3651361094016</v>
      </c>
      <c r="AC44">
        <f t="shared" si="2"/>
        <v>883.18399111897804</v>
      </c>
      <c r="AE44">
        <f t="shared" si="3"/>
        <v>0</v>
      </c>
      <c r="AF44">
        <f t="shared" si="24"/>
        <v>0</v>
      </c>
      <c r="AG44">
        <f t="shared" si="24"/>
        <v>-8.9481004259970014</v>
      </c>
      <c r="AH44">
        <f t="shared" si="5"/>
        <v>-14512.800033727299</v>
      </c>
      <c r="AI44">
        <f t="shared" si="25"/>
        <v>-14521.748134153297</v>
      </c>
      <c r="AJ44">
        <f t="shared" si="7"/>
        <v>141.1811449904236</v>
      </c>
      <c r="AK44">
        <f t="shared" si="22"/>
        <v>71.705559527658124</v>
      </c>
      <c r="AL44">
        <f t="shared" si="8"/>
        <v>-14308.861429635215</v>
      </c>
      <c r="AN44">
        <f t="shared" si="26"/>
        <v>0</v>
      </c>
      <c r="AO44">
        <f t="shared" si="26"/>
        <v>0</v>
      </c>
      <c r="AP44">
        <f t="shared" si="26"/>
        <v>-8.5860204815262742E-2</v>
      </c>
      <c r="AQ44">
        <f t="shared" si="26"/>
        <v>-139.2554759129159</v>
      </c>
      <c r="AR44">
        <f t="shared" si="26"/>
        <v>-139.34133611773115</v>
      </c>
      <c r="AS44">
        <f t="shared" si="26"/>
        <v>1.3546832788904974</v>
      </c>
      <c r="AT44">
        <f t="shared" si="26"/>
        <v>0.68804033642165607</v>
      </c>
      <c r="AU44">
        <f t="shared" si="23"/>
        <v>-137.29861250241902</v>
      </c>
      <c r="AW44">
        <v>41</v>
      </c>
      <c r="AX44">
        <f>IF(Z44&gt;0, (R44*SUMPRODUCT(K44:$K$98, X44:$X$98)-K44*$AZ$3)/Z44, 0)</f>
        <v>2467.5181018114613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25</v>
      </c>
      <c r="R45">
        <f t="shared" si="0"/>
        <v>500000</v>
      </c>
      <c r="S45">
        <f t="shared" si="1"/>
        <v>2317.7383677386774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883.18399111897804</v>
      </c>
      <c r="AC45">
        <f t="shared" si="2"/>
        <v>752.70825754133205</v>
      </c>
      <c r="AE45">
        <f t="shared" si="3"/>
        <v>0</v>
      </c>
      <c r="AF45">
        <f t="shared" si="24"/>
        <v>0</v>
      </c>
      <c r="AG45">
        <f t="shared" si="24"/>
        <v>-8.1189950947280423</v>
      </c>
      <c r="AH45">
        <f t="shared" si="5"/>
        <v>-14792.486540179816</v>
      </c>
      <c r="AI45">
        <f t="shared" si="25"/>
        <v>-14800.605535274544</v>
      </c>
      <c r="AJ45">
        <f t="shared" si="7"/>
        <v>130.475733577646</v>
      </c>
      <c r="AK45">
        <f t="shared" si="22"/>
        <v>61.822879378328466</v>
      </c>
      <c r="AL45">
        <f t="shared" si="8"/>
        <v>-14608.306922318568</v>
      </c>
      <c r="AN45">
        <f t="shared" si="26"/>
        <v>0</v>
      </c>
      <c r="AO45">
        <f t="shared" si="26"/>
        <v>0</v>
      </c>
      <c r="AP45">
        <f t="shared" si="26"/>
        <v>-6.9557718212756872E-2</v>
      </c>
      <c r="AQ45">
        <f t="shared" si="26"/>
        <v>-126.73139944325735</v>
      </c>
      <c r="AR45">
        <f t="shared" si="26"/>
        <v>-126.80095716147011</v>
      </c>
      <c r="AS45">
        <f t="shared" si="26"/>
        <v>1.1178223664268196</v>
      </c>
      <c r="AT45">
        <f t="shared" si="26"/>
        <v>0.52965402401725103</v>
      </c>
      <c r="AU45">
        <f t="shared" si="23"/>
        <v>-125.15348077102603</v>
      </c>
      <c r="AW45">
        <v>42</v>
      </c>
      <c r="AX45">
        <f>IF(Z45&gt;0, (R45*SUMPRODUCT(K45:$K$98, X45:$X$98)-K45*$AZ$3)/Z45, 0)</f>
        <v>2317.7383677386774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25</v>
      </c>
      <c r="R46">
        <f t="shared" si="0"/>
        <v>500000</v>
      </c>
      <c r="S46">
        <f t="shared" si="1"/>
        <v>2172.2975249349511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752.70825754133205</v>
      </c>
      <c r="AC46">
        <f t="shared" si="2"/>
        <v>633.81591375456583</v>
      </c>
      <c r="AE46">
        <f t="shared" si="3"/>
        <v>0</v>
      </c>
      <c r="AF46">
        <f t="shared" si="24"/>
        <v>0</v>
      </c>
      <c r="AG46">
        <f t="shared" si="24"/>
        <v>-7.2943036862957484</v>
      </c>
      <c r="AH46">
        <f t="shared" si="5"/>
        <v>-14870.029149700256</v>
      </c>
      <c r="AI46">
        <f t="shared" si="25"/>
        <v>-14877.323453386553</v>
      </c>
      <c r="AJ46">
        <f t="shared" si="7"/>
        <v>118.89234378676622</v>
      </c>
      <c r="AK46">
        <f t="shared" si="22"/>
        <v>52.689578027893248</v>
      </c>
      <c r="AL46">
        <f t="shared" si="8"/>
        <v>-14705.741531571892</v>
      </c>
      <c r="AN46">
        <f t="shared" si="26"/>
        <v>0</v>
      </c>
      <c r="AO46">
        <f t="shared" si="26"/>
        <v>0</v>
      </c>
      <c r="AP46">
        <f t="shared" si="26"/>
        <v>-5.5796745169138962E-2</v>
      </c>
      <c r="AQ46">
        <f t="shared" si="26"/>
        <v>-113.74618644988686</v>
      </c>
      <c r="AR46">
        <f t="shared" si="26"/>
        <v>-113.80198319505601</v>
      </c>
      <c r="AS46">
        <f t="shared" si="26"/>
        <v>0.90945018114548626</v>
      </c>
      <c r="AT46">
        <f t="shared" si="26"/>
        <v>0.403041480685155</v>
      </c>
      <c r="AU46">
        <f t="shared" si="23"/>
        <v>-112.48949153322536</v>
      </c>
      <c r="AW46">
        <v>43</v>
      </c>
      <c r="AX46">
        <f>IF(Z46&gt;0, (R46*SUMPRODUCT(K46:$K$98, X46:$X$98)-K46*$AZ$3)/Z46, 0)</f>
        <v>2172.2975249349511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25</v>
      </c>
      <c r="R47">
        <f t="shared" si="0"/>
        <v>500000</v>
      </c>
      <c r="S47">
        <f t="shared" si="1"/>
        <v>2033.4095302074261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633.81591375456583</v>
      </c>
      <c r="AC47">
        <f t="shared" si="2"/>
        <v>527.06888414083153</v>
      </c>
      <c r="AE47">
        <f t="shared" si="3"/>
        <v>0</v>
      </c>
      <c r="AF47">
        <f t="shared" si="24"/>
        <v>0</v>
      </c>
      <c r="AG47">
        <f t="shared" si="24"/>
        <v>-6.4801122979770058</v>
      </c>
      <c r="AH47">
        <f t="shared" si="5"/>
        <v>-14824.967029115718</v>
      </c>
      <c r="AI47">
        <f t="shared" si="25"/>
        <v>-14831.447141413695</v>
      </c>
      <c r="AJ47">
        <f t="shared" si="7"/>
        <v>106.7470296137343</v>
      </c>
      <c r="AK47">
        <f t="shared" si="22"/>
        <v>44.367113962819609</v>
      </c>
      <c r="AL47">
        <f t="shared" si="8"/>
        <v>-14680.33299783714</v>
      </c>
      <c r="AN47">
        <f t="shared" si="26"/>
        <v>0</v>
      </c>
      <c r="AO47">
        <f t="shared" si="26"/>
        <v>0</v>
      </c>
      <c r="AP47">
        <f t="shared" si="26"/>
        <v>-4.4257770724196399E-2</v>
      </c>
      <c r="AQ47">
        <f t="shared" si="26"/>
        <v>-101.25133047049283</v>
      </c>
      <c r="AR47">
        <f t="shared" si="26"/>
        <v>-101.29558824121703</v>
      </c>
      <c r="AS47">
        <f t="shared" si="26"/>
        <v>0.7290592114597364</v>
      </c>
      <c r="AT47">
        <f t="shared" si="26"/>
        <v>0.3030178285758669</v>
      </c>
      <c r="AU47">
        <f t="shared" si="23"/>
        <v>-100.26351120118142</v>
      </c>
      <c r="AW47">
        <v>44</v>
      </c>
      <c r="AX47">
        <f>IF(Z47&gt;0, (R47*SUMPRODUCT(K47:$K$98, X47:$X$98)-K47*$AZ$3)/Z47, 0)</f>
        <v>2033.4095302074261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25</v>
      </c>
      <c r="R48">
        <f t="shared" si="0"/>
        <v>500000</v>
      </c>
      <c r="S48">
        <f t="shared" si="1"/>
        <v>1900.5643578427805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527.06888414083153</v>
      </c>
      <c r="AC48">
        <f t="shared" si="2"/>
        <v>432.0668008454748</v>
      </c>
      <c r="AE48">
        <f t="shared" si="3"/>
        <v>0</v>
      </c>
      <c r="AF48">
        <f t="shared" si="24"/>
        <v>0</v>
      </c>
      <c r="AG48">
        <f t="shared" si="24"/>
        <v>-5.6834013415874081</v>
      </c>
      <c r="AH48">
        <f t="shared" si="5"/>
        <v>-14638.19666819656</v>
      </c>
      <c r="AI48">
        <f t="shared" si="25"/>
        <v>-14643.880069538149</v>
      </c>
      <c r="AJ48">
        <f t="shared" si="7"/>
        <v>95.002083295356726</v>
      </c>
      <c r="AK48">
        <f t="shared" si="22"/>
        <v>36.894821889858207</v>
      </c>
      <c r="AL48">
        <f t="shared" si="8"/>
        <v>-14511.983164352934</v>
      </c>
      <c r="AN48">
        <f t="shared" si="26"/>
        <v>0</v>
      </c>
      <c r="AO48">
        <f t="shared" si="26"/>
        <v>0</v>
      </c>
      <c r="AP48">
        <f t="shared" si="26"/>
        <v>-3.465750585670669E-2</v>
      </c>
      <c r="AQ48">
        <f t="shared" si="26"/>
        <v>-89.26404388290976</v>
      </c>
      <c r="AR48">
        <f t="shared" si="26"/>
        <v>-89.298701388766474</v>
      </c>
      <c r="AS48">
        <f t="shared" si="26"/>
        <v>0.5793247846347831</v>
      </c>
      <c r="AT48">
        <f t="shared" si="26"/>
        <v>0.22498543194079043</v>
      </c>
      <c r="AU48">
        <f t="shared" si="23"/>
        <v>-88.494391172190902</v>
      </c>
      <c r="AW48">
        <v>45</v>
      </c>
      <c r="AX48">
        <f>IF(Z48&gt;0, (R48*SUMPRODUCT(K48:$K$98, X48:$X$98)-K48*$AZ$3)/Z48, 0)</f>
        <v>1900.5643578427805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25</v>
      </c>
      <c r="R49">
        <f t="shared" si="0"/>
        <v>500000</v>
      </c>
      <c r="S49">
        <f t="shared" si="1"/>
        <v>1773.49288535133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432.0668008454748</v>
      </c>
      <c r="AC49">
        <f t="shared" si="2"/>
        <v>348.38244194036537</v>
      </c>
      <c r="AE49">
        <f t="shared" si="3"/>
        <v>0</v>
      </c>
      <c r="AF49">
        <f t="shared" si="24"/>
        <v>0</v>
      </c>
      <c r="AG49">
        <f t="shared" si="24"/>
        <v>-4.910964752352962</v>
      </c>
      <c r="AH49">
        <f t="shared" si="5"/>
        <v>-14312.051516371439</v>
      </c>
      <c r="AI49">
        <f t="shared" si="25"/>
        <v>-14316.962481123792</v>
      </c>
      <c r="AJ49">
        <f t="shared" si="7"/>
        <v>83.684358905109434</v>
      </c>
      <c r="AK49">
        <f t="shared" si="22"/>
        <v>30.244676059183238</v>
      </c>
      <c r="AL49">
        <f t="shared" si="8"/>
        <v>-14203.033446159499</v>
      </c>
      <c r="AN49">
        <f t="shared" si="26"/>
        <v>0</v>
      </c>
      <c r="AO49">
        <f t="shared" si="26"/>
        <v>0</v>
      </c>
      <c r="AP49">
        <f t="shared" si="26"/>
        <v>-2.6738545194590176E-2</v>
      </c>
      <c r="AQ49">
        <f t="shared" si="26"/>
        <v>-77.924288932118216</v>
      </c>
      <c r="AR49">
        <f t="shared" si="26"/>
        <v>-77.951027477312806</v>
      </c>
      <c r="AS49">
        <f t="shared" si="26"/>
        <v>0.4556330834165499</v>
      </c>
      <c r="AT49">
        <f t="shared" si="26"/>
        <v>0.16467205090746037</v>
      </c>
      <c r="AU49">
        <f t="shared" si="23"/>
        <v>-77.330722342988793</v>
      </c>
      <c r="AW49">
        <v>46</v>
      </c>
      <c r="AX49">
        <f>IF(Z49&gt;0, (R49*SUMPRODUCT(K49:$K$98, X49:$X$98)-K49*$AZ$3)/Z49, 0)</f>
        <v>1773.49288535133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25</v>
      </c>
      <c r="R50">
        <f t="shared" si="0"/>
        <v>500000</v>
      </c>
      <c r="S50">
        <f t="shared" si="1"/>
        <v>1651.298573406224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348.38244194036537</v>
      </c>
      <c r="AC50">
        <f t="shared" si="2"/>
        <v>275.44001459556881</v>
      </c>
      <c r="AE50">
        <f t="shared" si="3"/>
        <v>0</v>
      </c>
      <c r="AF50">
        <f t="shared" si="24"/>
        <v>0</v>
      </c>
      <c r="AG50">
        <f t="shared" si="24"/>
        <v>-4.170051664663581</v>
      </c>
      <c r="AH50">
        <f t="shared" si="5"/>
        <v>-13836.068803317035</v>
      </c>
      <c r="AI50">
        <f t="shared" si="25"/>
        <v>-13840.238854981699</v>
      </c>
      <c r="AJ50">
        <f t="shared" si="7"/>
        <v>72.942427344796556</v>
      </c>
      <c r="AK50">
        <f t="shared" si="22"/>
        <v>24.386770935825577</v>
      </c>
      <c r="AL50">
        <f t="shared" si="8"/>
        <v>-13742.909656701077</v>
      </c>
      <c r="AN50">
        <f t="shared" si="26"/>
        <v>0</v>
      </c>
      <c r="AO50">
        <f t="shared" si="26"/>
        <v>0</v>
      </c>
      <c r="AP50">
        <f t="shared" si="26"/>
        <v>-2.0271896031579181E-2</v>
      </c>
      <c r="AQ50">
        <f t="shared" si="26"/>
        <v>-67.261360487064152</v>
      </c>
      <c r="AR50">
        <f t="shared" si="26"/>
        <v>-67.28163238309574</v>
      </c>
      <c r="AS50">
        <f t="shared" si="26"/>
        <v>0.35459543965722701</v>
      </c>
      <c r="AT50">
        <f t="shared" si="26"/>
        <v>0.11855154916812667</v>
      </c>
      <c r="AU50">
        <f t="shared" si="23"/>
        <v>-66.808485394270377</v>
      </c>
      <c r="AW50">
        <v>47</v>
      </c>
      <c r="AX50">
        <f>IF(Z50&gt;0, (R50*SUMPRODUCT(K50:$K$98, X50:$X$98)-K50*$AZ$3)/Z50, 0)</f>
        <v>1651.298573406224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25</v>
      </c>
      <c r="R51">
        <f t="shared" si="0"/>
        <v>500000</v>
      </c>
      <c r="S51">
        <f t="shared" si="1"/>
        <v>1532.3329033885675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275.44001459556881</v>
      </c>
      <c r="AC51">
        <f t="shared" si="2"/>
        <v>212.62674481147047</v>
      </c>
      <c r="AE51">
        <f t="shared" si="3"/>
        <v>0</v>
      </c>
      <c r="AF51">
        <f t="shared" si="24"/>
        <v>0</v>
      </c>
      <c r="AG51">
        <f t="shared" si="24"/>
        <v>-3.4690037710028996</v>
      </c>
      <c r="AH51">
        <f t="shared" si="5"/>
        <v>-13186.947540280911</v>
      </c>
      <c r="AI51">
        <f t="shared" si="25"/>
        <v>-13190.416544051914</v>
      </c>
      <c r="AJ51">
        <f t="shared" si="7"/>
        <v>62.813269784098338</v>
      </c>
      <c r="AK51">
        <f t="shared" si="22"/>
        <v>19.280801021689818</v>
      </c>
      <c r="AL51">
        <f t="shared" si="8"/>
        <v>-13108.322473246124</v>
      </c>
      <c r="AN51">
        <f t="shared" si="26"/>
        <v>0</v>
      </c>
      <c r="AO51">
        <f t="shared" si="26"/>
        <v>0</v>
      </c>
      <c r="AP51">
        <f t="shared" si="26"/>
        <v>-1.5057042761183678E-2</v>
      </c>
      <c r="AQ51">
        <f t="shared" si="26"/>
        <v>-57.237306763172626</v>
      </c>
      <c r="AR51">
        <f t="shared" si="26"/>
        <v>-57.252363805933811</v>
      </c>
      <c r="AS51">
        <f t="shared" si="26"/>
        <v>0.27263795358616949</v>
      </c>
      <c r="AT51">
        <f t="shared" si="26"/>
        <v>8.3687382492964979E-2</v>
      </c>
      <c r="AU51">
        <f t="shared" si="23"/>
        <v>-56.896038469854666</v>
      </c>
      <c r="AW51">
        <v>48</v>
      </c>
      <c r="AX51">
        <f>IF(Z51&gt;0, (R51*SUMPRODUCT(K51:$K$98, X51:$X$98)-K51*$AZ$3)/Z51, 0)</f>
        <v>1532.3329033885675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25</v>
      </c>
      <c r="R52">
        <f t="shared" si="0"/>
        <v>500000</v>
      </c>
      <c r="S52">
        <f t="shared" si="1"/>
        <v>1415.5124523307711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212.62674481147047</v>
      </c>
      <c r="AC52">
        <f t="shared" si="2"/>
        <v>159.36094760451743</v>
      </c>
      <c r="AE52">
        <f t="shared" si="3"/>
        <v>0</v>
      </c>
      <c r="AF52">
        <f t="shared" si="24"/>
        <v>0</v>
      </c>
      <c r="AG52">
        <f t="shared" si="24"/>
        <v>-2.8145451377364257</v>
      </c>
      <c r="AH52">
        <f t="shared" si="5"/>
        <v>-12395.371911128897</v>
      </c>
      <c r="AI52">
        <f t="shared" si="25"/>
        <v>-12398.186456266634</v>
      </c>
      <c r="AJ52">
        <f t="shared" si="7"/>
        <v>53.265797206953039</v>
      </c>
      <c r="AK52">
        <f t="shared" si="22"/>
        <v>14.883872136802935</v>
      </c>
      <c r="AL52">
        <f t="shared" si="8"/>
        <v>-12330.036786922878</v>
      </c>
      <c r="AN52">
        <f t="shared" si="26"/>
        <v>0</v>
      </c>
      <c r="AO52">
        <f t="shared" si="26"/>
        <v>0</v>
      </c>
      <c r="AP52">
        <f t="shared" si="26"/>
        <v>-1.0907497123530683E-2</v>
      </c>
      <c r="AQ52">
        <f t="shared" si="26"/>
        <v>-48.037063486026355</v>
      </c>
      <c r="AR52">
        <f t="shared" si="26"/>
        <v>-48.047970983149888</v>
      </c>
      <c r="AS52">
        <f t="shared" si="26"/>
        <v>0.20642643886843845</v>
      </c>
      <c r="AT52">
        <f t="shared" si="26"/>
        <v>5.7681005126725998E-2</v>
      </c>
      <c r="AU52">
        <f t="shared" si="23"/>
        <v>-47.783863539154723</v>
      </c>
      <c r="AW52">
        <v>49</v>
      </c>
      <c r="AX52">
        <f>IF(Z52&gt;0, (R52*SUMPRODUCT(K52:$K$98, X52:$X$98)-K52*$AZ$3)/Z52, 0)</f>
        <v>1415.5124523307711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25</v>
      </c>
      <c r="R53">
        <f t="shared" si="0"/>
        <v>500000</v>
      </c>
      <c r="S53">
        <f t="shared" si="1"/>
        <v>1295.4061912321504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159.36094760451743</v>
      </c>
      <c r="AC53">
        <f t="shared" si="2"/>
        <v>114.86987479368703</v>
      </c>
      <c r="AE53">
        <f t="shared" si="3"/>
        <v>0</v>
      </c>
      <c r="AF53">
        <f t="shared" si="24"/>
        <v>0</v>
      </c>
      <c r="AG53">
        <f t="shared" si="24"/>
        <v>-2.2168698044515742</v>
      </c>
      <c r="AH53">
        <f t="shared" si="5"/>
        <v>-11390.597638149746</v>
      </c>
      <c r="AI53">
        <f t="shared" si="25"/>
        <v>-11392.814507954197</v>
      </c>
      <c r="AJ53">
        <f t="shared" si="7"/>
        <v>44.491072810830403</v>
      </c>
      <c r="AK53">
        <f t="shared" si="22"/>
        <v>11.155266332316222</v>
      </c>
      <c r="AL53">
        <f t="shared" si="8"/>
        <v>-11337.168168811051</v>
      </c>
      <c r="AN53">
        <f t="shared" si="26"/>
        <v>0</v>
      </c>
      <c r="AO53">
        <f t="shared" si="26"/>
        <v>0</v>
      </c>
      <c r="AP53">
        <f t="shared" si="26"/>
        <v>-7.6707716497082697E-3</v>
      </c>
      <c r="AQ53">
        <f t="shared" si="26"/>
        <v>-39.413534011109164</v>
      </c>
      <c r="AR53">
        <f t="shared" si="26"/>
        <v>-39.421204782758878</v>
      </c>
      <c r="AS53">
        <f t="shared" si="26"/>
        <v>0.15394718232758503</v>
      </c>
      <c r="AT53">
        <f t="shared" si="26"/>
        <v>3.8599245005299376E-2</v>
      </c>
      <c r="AU53">
        <f t="shared" si="23"/>
        <v>-39.228658355425992</v>
      </c>
      <c r="AW53">
        <v>50</v>
      </c>
      <c r="AX53">
        <f>IF(Z53&gt;0, (R53*SUMPRODUCT(K53:$K$98, X53:$X$98)-K53*$AZ$3)/Z53, 0)</f>
        <v>1295.4061912321504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25</v>
      </c>
      <c r="R54">
        <f t="shared" si="0"/>
        <v>500000</v>
      </c>
      <c r="S54">
        <f t="shared" si="1"/>
        <v>1165.9557351953474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114.86987479368703</v>
      </c>
      <c r="AC54">
        <f t="shared" si="2"/>
        <v>78.622403885431382</v>
      </c>
      <c r="AE54">
        <f t="shared" si="3"/>
        <v>0</v>
      </c>
      <c r="AF54">
        <f t="shared" si="24"/>
        <v>0</v>
      </c>
      <c r="AG54">
        <f t="shared" si="24"/>
        <v>-1.6857930689851353</v>
      </c>
      <c r="AH54">
        <f t="shared" si="5"/>
        <v>-10178.16074843846</v>
      </c>
      <c r="AI54">
        <f t="shared" si="25"/>
        <v>-10179.846541507446</v>
      </c>
      <c r="AJ54">
        <f t="shared" si="7"/>
        <v>36.24747090825565</v>
      </c>
      <c r="AK54">
        <f t="shared" si="22"/>
        <v>8.0408912355580924</v>
      </c>
      <c r="AL54">
        <f t="shared" si="8"/>
        <v>-10135.558179363632</v>
      </c>
      <c r="AN54">
        <f t="shared" si="26"/>
        <v>0</v>
      </c>
      <c r="AO54">
        <f t="shared" si="26"/>
        <v>0</v>
      </c>
      <c r="AP54">
        <f t="shared" si="26"/>
        <v>-5.2081694741061618E-3</v>
      </c>
      <c r="AQ54">
        <f t="shared" si="26"/>
        <v>-31.444895039505074</v>
      </c>
      <c r="AR54">
        <f t="shared" si="26"/>
        <v>-31.450103208979183</v>
      </c>
      <c r="AS54">
        <f t="shared" si="26"/>
        <v>0.11198466464901147</v>
      </c>
      <c r="AT54">
        <f t="shared" si="26"/>
        <v>2.484191271640037E-2</v>
      </c>
      <c r="AU54">
        <f t="shared" si="23"/>
        <v>-31.313276631613771</v>
      </c>
      <c r="AW54">
        <v>51</v>
      </c>
      <c r="AX54">
        <f>IF(Z54&gt;0, (R54*SUMPRODUCT(K54:$K$98, X54:$X$98)-K54*$AZ$3)/Z54, 0)</f>
        <v>1165.9557351953474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25</v>
      </c>
      <c r="R55">
        <f t="shared" si="0"/>
        <v>500000</v>
      </c>
      <c r="S55">
        <f t="shared" si="1"/>
        <v>1017.2116393963626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78.622403885431382</v>
      </c>
      <c r="AC55">
        <f t="shared" si="2"/>
        <v>50.004350902045502</v>
      </c>
      <c r="AE55">
        <f t="shared" si="3"/>
        <v>0</v>
      </c>
      <c r="AF55">
        <f t="shared" si="24"/>
        <v>0</v>
      </c>
      <c r="AG55">
        <f t="shared" si="24"/>
        <v>-1.2289564178532026</v>
      </c>
      <c r="AH55">
        <f t="shared" si="5"/>
        <v>-8799.574408841625</v>
      </c>
      <c r="AI55">
        <f t="shared" si="25"/>
        <v>-8800.8033652594786</v>
      </c>
      <c r="AJ55">
        <f t="shared" si="7"/>
        <v>28.61805298338588</v>
      </c>
      <c r="AK55">
        <f t="shared" si="22"/>
        <v>5.503568271980197</v>
      </c>
      <c r="AL55">
        <f t="shared" si="8"/>
        <v>-8766.6817440041123</v>
      </c>
      <c r="AN55">
        <f t="shared" si="26"/>
        <v>0</v>
      </c>
      <c r="AO55">
        <f t="shared" si="26"/>
        <v>0</v>
      </c>
      <c r="AP55">
        <f t="shared" si="26"/>
        <v>-3.389996915476332E-3</v>
      </c>
      <c r="AQ55">
        <f t="shared" si="26"/>
        <v>-24.27305775056443</v>
      </c>
      <c r="AR55">
        <f t="shared" si="26"/>
        <v>-24.276447747479907</v>
      </c>
      <c r="AS55">
        <f t="shared" si="26"/>
        <v>7.8941051066796011E-2</v>
      </c>
      <c r="AT55">
        <f t="shared" si="26"/>
        <v>1.5181237670508541E-2</v>
      </c>
      <c r="AU55">
        <f t="shared" si="23"/>
        <v>-24.1823254587426</v>
      </c>
      <c r="AW55">
        <v>52</v>
      </c>
      <c r="AX55">
        <f>IF(Z55&gt;0, (R55*SUMPRODUCT(K55:$K$98, X55:$X$98)-K55*$AZ$3)/Z55, 0)</f>
        <v>1017.2116393963626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25</v>
      </c>
      <c r="R56">
        <f t="shared" si="0"/>
        <v>500000</v>
      </c>
      <c r="S56">
        <f t="shared" si="1"/>
        <v>828.3768693818804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50.004350902045502</v>
      </c>
      <c r="AC56">
        <f t="shared" si="2"/>
        <v>28.255259273016115</v>
      </c>
      <c r="AE56">
        <f t="shared" si="3"/>
        <v>0</v>
      </c>
      <c r="AF56">
        <f t="shared" si="24"/>
        <v>0</v>
      </c>
      <c r="AG56">
        <f t="shared" si="24"/>
        <v>-0.85272960645616735</v>
      </c>
      <c r="AH56">
        <f t="shared" si="5"/>
        <v>-7278.7449443700652</v>
      </c>
      <c r="AI56">
        <f t="shared" si="25"/>
        <v>-7279.597673976521</v>
      </c>
      <c r="AJ56">
        <f t="shared" si="7"/>
        <v>21.749091629029387</v>
      </c>
      <c r="AK56">
        <f t="shared" si="22"/>
        <v>3.5003045631431853</v>
      </c>
      <c r="AL56">
        <f t="shared" si="8"/>
        <v>-7254.3482777843492</v>
      </c>
      <c r="AN56">
        <f t="shared" si="26"/>
        <v>0</v>
      </c>
      <c r="AO56">
        <f t="shared" si="26"/>
        <v>0</v>
      </c>
      <c r="AP56">
        <f t="shared" si="26"/>
        <v>-2.1001781715156995E-3</v>
      </c>
      <c r="AQ56">
        <f t="shared" si="26"/>
        <v>-17.926739182571165</v>
      </c>
      <c r="AR56">
        <f t="shared" si="26"/>
        <v>-17.928839360742682</v>
      </c>
      <c r="AS56">
        <f t="shared" si="26"/>
        <v>5.3565593529008387E-2</v>
      </c>
      <c r="AT56">
        <f t="shared" si="26"/>
        <v>8.6208607998507318E-3</v>
      </c>
      <c r="AU56">
        <f t="shared" si="23"/>
        <v>-17.866652906413822</v>
      </c>
      <c r="AW56">
        <v>53</v>
      </c>
      <c r="AX56">
        <f>IF(Z56&gt;0, (R56*SUMPRODUCT(K56:$K$98, X56:$X$98)-K56*$AZ$3)/Z56, 0)</f>
        <v>828.3768693818804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25</v>
      </c>
      <c r="R57">
        <f t="shared" si="0"/>
        <v>500000</v>
      </c>
      <c r="S57">
        <f t="shared" si="1"/>
        <v>563.38278697423436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28.255259273016115</v>
      </c>
      <c r="AC57">
        <f t="shared" si="2"/>
        <v>12.582061270386937</v>
      </c>
      <c r="AE57">
        <f t="shared" si="3"/>
        <v>0</v>
      </c>
      <c r="AF57">
        <f t="shared" si="24"/>
        <v>0</v>
      </c>
      <c r="AG57">
        <f t="shared" si="24"/>
        <v>-0.55832648606294588</v>
      </c>
      <c r="AH57">
        <f t="shared" si="5"/>
        <v>-5717.5164865731977</v>
      </c>
      <c r="AI57">
        <f t="shared" si="25"/>
        <v>-5718.074813059261</v>
      </c>
      <c r="AJ57">
        <f t="shared" si="7"/>
        <v>15.673198002629178</v>
      </c>
      <c r="AK57">
        <f t="shared" si="22"/>
        <v>1.9778681491111283</v>
      </c>
      <c r="AL57">
        <f t="shared" si="8"/>
        <v>-5700.4237469075215</v>
      </c>
      <c r="AN57">
        <f t="shared" si="26"/>
        <v>0</v>
      </c>
      <c r="AO57">
        <f t="shared" si="26"/>
        <v>0</v>
      </c>
      <c r="AP57">
        <f t="shared" si="26"/>
        <v>-1.2277643147062818E-3</v>
      </c>
      <c r="AQ57">
        <f t="shared" si="26"/>
        <v>-12.572863523741196</v>
      </c>
      <c r="AR57">
        <f t="shared" si="26"/>
        <v>-12.574091288055904</v>
      </c>
      <c r="AS57">
        <f t="shared" si="26"/>
        <v>3.4465485133342605E-2</v>
      </c>
      <c r="AT57">
        <f t="shared" si="26"/>
        <v>4.3493475471608435E-3</v>
      </c>
      <c r="AU57">
        <f t="shared" si="23"/>
        <v>-12.535276455375403</v>
      </c>
      <c r="AW57">
        <v>54</v>
      </c>
      <c r="AX57">
        <f>IF(Z57&gt;0, (R57*SUMPRODUCT(K57:$K$98, X57:$X$98)-K57*$AZ$3)/Z57, 0)</f>
        <v>563.38278697423436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25</v>
      </c>
      <c r="R58">
        <f t="shared" si="0"/>
        <v>500000</v>
      </c>
      <c r="S58">
        <f t="shared" si="1"/>
        <v>147.87169214276625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12.582061270386937</v>
      </c>
      <c r="AC58">
        <f t="shared" si="2"/>
        <v>2.0212880858796467</v>
      </c>
      <c r="AE58">
        <f t="shared" si="3"/>
        <v>0</v>
      </c>
      <c r="AF58">
        <f t="shared" si="24"/>
        <v>0</v>
      </c>
      <c r="AG58">
        <f t="shared" si="24"/>
        <v>-0.34173005945048396</v>
      </c>
      <c r="AH58">
        <f t="shared" si="5"/>
        <v>-4220.2632350366493</v>
      </c>
      <c r="AI58">
        <f t="shared" si="25"/>
        <v>-4220.6049650960995</v>
      </c>
      <c r="AJ58">
        <f t="shared" si="7"/>
        <v>10.560773184507291</v>
      </c>
      <c r="AK58">
        <f t="shared" si="22"/>
        <v>0.88074428892708567</v>
      </c>
      <c r="AL58">
        <f t="shared" si="8"/>
        <v>-4209.1634476226645</v>
      </c>
      <c r="AN58">
        <f t="shared" si="26"/>
        <v>0</v>
      </c>
      <c r="AO58">
        <f t="shared" si="26"/>
        <v>0</v>
      </c>
      <c r="AP58">
        <f t="shared" si="26"/>
        <v>-6.70952746941398E-4</v>
      </c>
      <c r="AQ58">
        <f t="shared" si="26"/>
        <v>-8.2860641961580903</v>
      </c>
      <c r="AR58">
        <f t="shared" si="26"/>
        <v>-8.2867351489050307</v>
      </c>
      <c r="AS58">
        <f t="shared" si="26"/>
        <v>2.0735020470146664E-2</v>
      </c>
      <c r="AT58">
        <f t="shared" si="26"/>
        <v>1.7292532034168396E-3</v>
      </c>
      <c r="AU58">
        <f t="shared" si="23"/>
        <v>-8.2642708752314658</v>
      </c>
      <c r="AW58">
        <v>55</v>
      </c>
      <c r="AX58">
        <f>IF(Z58&gt;0, (R58*SUMPRODUCT(K58:$K$98, X58:$X$98)-K58*$AZ$3)/Z58, 0)</f>
        <v>147.87169214276625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25</v>
      </c>
      <c r="R59">
        <f t="shared" si="0"/>
        <v>500000</v>
      </c>
      <c r="S59">
        <f t="shared" si="1"/>
        <v>-578.41898587283663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2.0212880858796467</v>
      </c>
      <c r="AC59">
        <f t="shared" si="2"/>
        <v>-4.4682668788195929</v>
      </c>
      <c r="AE59">
        <f t="shared" si="3"/>
        <v>0</v>
      </c>
      <c r="AF59">
        <f t="shared" si="24"/>
        <v>0</v>
      </c>
      <c r="AG59">
        <f t="shared" si="24"/>
        <v>-0.19312414477876103</v>
      </c>
      <c r="AH59">
        <f t="shared" si="5"/>
        <v>-2903.7722815443608</v>
      </c>
      <c r="AI59">
        <f t="shared" si="25"/>
        <v>-2903.9654056891395</v>
      </c>
      <c r="AJ59">
        <f t="shared" si="7"/>
        <v>6.4895549646992396</v>
      </c>
      <c r="AK59">
        <f t="shared" si="22"/>
        <v>0.14149016601157527</v>
      </c>
      <c r="AL59">
        <f t="shared" si="8"/>
        <v>-2897.3343605584287</v>
      </c>
      <c r="AN59">
        <f t="shared" si="26"/>
        <v>0</v>
      </c>
      <c r="AO59">
        <f t="shared" si="26"/>
        <v>0</v>
      </c>
      <c r="AP59">
        <f t="shared" si="26"/>
        <v>-3.3855349695872158E-4</v>
      </c>
      <c r="AQ59">
        <f t="shared" si="26"/>
        <v>-5.09041612282528</v>
      </c>
      <c r="AR59">
        <f t="shared" si="26"/>
        <v>-5.0907546763222387</v>
      </c>
      <c r="AS59">
        <f t="shared" si="26"/>
        <v>1.1376420744913424E-2</v>
      </c>
      <c r="AT59">
        <f t="shared" si="26"/>
        <v>2.4803729509515431E-4</v>
      </c>
      <c r="AU59">
        <f t="shared" si="23"/>
        <v>-5.0791302182822298</v>
      </c>
      <c r="AW59">
        <v>56</v>
      </c>
      <c r="AX59">
        <f>IF(Z59&gt;0, (R59*SUMPRODUCT(K59:$K$98, X59:$X$98)-K59*$AZ$3)/Z59, 0)</f>
        <v>-578.41898587283663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25</v>
      </c>
      <c r="R60">
        <f t="shared" si="0"/>
        <v>500000</v>
      </c>
      <c r="S60">
        <f t="shared" si="1"/>
        <v>-2009.8361391146536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-4.4682668788195929</v>
      </c>
      <c r="AC60">
        <f t="shared" si="2"/>
        <v>-7.9546569021280469</v>
      </c>
      <c r="AE60">
        <f t="shared" si="3"/>
        <v>0</v>
      </c>
      <c r="AF60">
        <f t="shared" si="24"/>
        <v>0</v>
      </c>
      <c r="AG60">
        <f t="shared" si="24"/>
        <v>-9.894658508867453E-2</v>
      </c>
      <c r="AH60">
        <f t="shared" si="5"/>
        <v>-1844.9263648459776</v>
      </c>
      <c r="AI60">
        <f t="shared" si="25"/>
        <v>-1845.0253114310663</v>
      </c>
      <c r="AJ60">
        <f t="shared" si="7"/>
        <v>3.4863900233084539</v>
      </c>
      <c r="AK60">
        <f t="shared" si="22"/>
        <v>-0.31277868151737154</v>
      </c>
      <c r="AL60">
        <f t="shared" si="8"/>
        <v>-1841.851700089275</v>
      </c>
      <c r="AN60">
        <f t="shared" si="26"/>
        <v>0</v>
      </c>
      <c r="AO60">
        <f t="shared" si="26"/>
        <v>0</v>
      </c>
      <c r="AP60">
        <f t="shared" si="26"/>
        <v>-1.5487221792836694E-4</v>
      </c>
      <c r="AQ60">
        <f t="shared" si="26"/>
        <v>-2.88769781981006</v>
      </c>
      <c r="AR60">
        <f t="shared" si="26"/>
        <v>-2.8878526920279883</v>
      </c>
      <c r="AS60">
        <f t="shared" si="26"/>
        <v>5.456933708113525E-3</v>
      </c>
      <c r="AT60">
        <f t="shared" si="26"/>
        <v>-4.8956442593641554E-4</v>
      </c>
      <c r="AU60">
        <f t="shared" si="23"/>
        <v>-2.8828853227458109</v>
      </c>
      <c r="AW60">
        <v>57</v>
      </c>
      <c r="AX60">
        <f>IF(Z60&gt;0, (R60*SUMPRODUCT(K60:$K$98, X60:$X$98)-K60*$AZ$3)/Z60, 0)</f>
        <v>-2009.8361391146536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25</v>
      </c>
      <c r="R61">
        <f t="shared" si="0"/>
        <v>500000</v>
      </c>
      <c r="S61">
        <f t="shared" si="1"/>
        <v>-5248.2906544716661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-7.9546569021280469</v>
      </c>
      <c r="AC61">
        <f t="shared" si="2"/>
        <v>-9.4101885616552217</v>
      </c>
      <c r="AE61">
        <f t="shared" si="3"/>
        <v>0</v>
      </c>
      <c r="AF61">
        <f t="shared" si="24"/>
        <v>0</v>
      </c>
      <c r="AG61">
        <f t="shared" si="24"/>
        <v>-4.4825016282384826E-2</v>
      </c>
      <c r="AH61">
        <f t="shared" si="5"/>
        <v>-1062.6420591080594</v>
      </c>
      <c r="AI61">
        <f t="shared" si="25"/>
        <v>-1062.6868841243418</v>
      </c>
      <c r="AJ61">
        <f t="shared" si="7"/>
        <v>1.4555316595271748</v>
      </c>
      <c r="AK61">
        <f t="shared" si="22"/>
        <v>-0.55682598314896337</v>
      </c>
      <c r="AL61">
        <f t="shared" si="8"/>
        <v>-1061.7881784479634</v>
      </c>
      <c r="AN61">
        <f t="shared" si="26"/>
        <v>0</v>
      </c>
      <c r="AO61">
        <f t="shared" si="26"/>
        <v>0</v>
      </c>
      <c r="AP61">
        <f t="shared" si="26"/>
        <v>-6.264337402082217E-5</v>
      </c>
      <c r="AQ61">
        <f t="shared" si="26"/>
        <v>-1.4850520865314718</v>
      </c>
      <c r="AR61">
        <f t="shared" si="26"/>
        <v>-1.4851147299054928</v>
      </c>
      <c r="AS61">
        <f t="shared" si="26"/>
        <v>2.0341189297624451E-3</v>
      </c>
      <c r="AT61">
        <f t="shared" si="26"/>
        <v>-7.781694513431806E-4</v>
      </c>
      <c r="AU61">
        <f t="shared" si="23"/>
        <v>-1.4838587804270733</v>
      </c>
      <c r="AW61">
        <v>58</v>
      </c>
      <c r="AX61">
        <f>IF(Z61&gt;0, (R61*SUMPRODUCT(K61:$K$98, X61:$X$98)-K61*$AZ$3)/Z61, 0)</f>
        <v>-5248.2906544716661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25</v>
      </c>
      <c r="R62">
        <f t="shared" si="0"/>
        <v>500000</v>
      </c>
      <c r="S62">
        <f t="shared" si="1"/>
        <v>-13890.536727799192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-9.4101885616552217</v>
      </c>
      <c r="AC62">
        <f t="shared" si="2"/>
        <v>-9.6165208622198346</v>
      </c>
      <c r="AE62">
        <f t="shared" si="3"/>
        <v>0</v>
      </c>
      <c r="AF62">
        <f t="shared" si="24"/>
        <v>0</v>
      </c>
      <c r="AG62">
        <f t="shared" si="24"/>
        <v>-1.7307684092174511E-2</v>
      </c>
      <c r="AH62">
        <f t="shared" si="5"/>
        <v>-541.38164054772926</v>
      </c>
      <c r="AI62">
        <f t="shared" si="25"/>
        <v>-541.39894823182146</v>
      </c>
      <c r="AJ62">
        <f t="shared" si="7"/>
        <v>0.20633230056461294</v>
      </c>
      <c r="AK62">
        <f t="shared" si="22"/>
        <v>-0.65871319931586558</v>
      </c>
      <c r="AL62">
        <f t="shared" si="8"/>
        <v>-541.85132913057271</v>
      </c>
      <c r="AN62">
        <f t="shared" si="26"/>
        <v>0</v>
      </c>
      <c r="AO62">
        <f t="shared" si="26"/>
        <v>0</v>
      </c>
      <c r="AP62">
        <f t="shared" si="26"/>
        <v>-2.1596114536445793E-5</v>
      </c>
      <c r="AQ62">
        <f t="shared" si="26"/>
        <v>-0.67552307142490453</v>
      </c>
      <c r="AR62">
        <f t="shared" si="26"/>
        <v>-0.67554466753944109</v>
      </c>
      <c r="AS62">
        <f t="shared" si="26"/>
        <v>2.5745651306268428E-4</v>
      </c>
      <c r="AT62">
        <f t="shared" si="26"/>
        <v>-8.2192658609513548E-4</v>
      </c>
      <c r="AU62">
        <f t="shared" si="23"/>
        <v>-0.67610913761247349</v>
      </c>
      <c r="AW62">
        <v>59</v>
      </c>
      <c r="AX62">
        <f>IF(Z62&gt;0, (R62*SUMPRODUCT(K62:$K$98, X62:$X$98)-K62*$AZ$3)/Z62, 0)</f>
        <v>-13890.536727799192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25</v>
      </c>
      <c r="R63">
        <f t="shared" si="0"/>
        <v>500000</v>
      </c>
      <c r="S63">
        <f t="shared" si="1"/>
        <v>-42114.076406635468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-9.6165208622198346</v>
      </c>
      <c r="AC63">
        <f t="shared" si="2"/>
        <v>-9.1503298390314747</v>
      </c>
      <c r="AE63">
        <f t="shared" si="3"/>
        <v>0</v>
      </c>
      <c r="AF63">
        <f t="shared" si="24"/>
        <v>0</v>
      </c>
      <c r="AG63">
        <f t="shared" si="24"/>
        <v>-5.4318713716287005E-3</v>
      </c>
      <c r="AH63">
        <f t="shared" si="5"/>
        <v>-234.05471759248132</v>
      </c>
      <c r="AI63">
        <f t="shared" si="25"/>
        <v>-234.06014946385295</v>
      </c>
      <c r="AJ63">
        <f t="shared" si="7"/>
        <v>-0.46619102318835992</v>
      </c>
      <c r="AK63">
        <f t="shared" si="22"/>
        <v>-0.67315646035538845</v>
      </c>
      <c r="AL63">
        <f t="shared" si="8"/>
        <v>-235.19949694739671</v>
      </c>
      <c r="AN63">
        <f t="shared" si="26"/>
        <v>0</v>
      </c>
      <c r="AO63">
        <f t="shared" si="26"/>
        <v>0</v>
      </c>
      <c r="AP63">
        <f t="shared" si="26"/>
        <v>-6.0515707763197258E-6</v>
      </c>
      <c r="AQ63">
        <f t="shared" si="26"/>
        <v>-0.2607570378857722</v>
      </c>
      <c r="AR63">
        <f t="shared" si="26"/>
        <v>-0.26076308945654852</v>
      </c>
      <c r="AS63">
        <f t="shared" si="26"/>
        <v>-5.1937680020271929E-4</v>
      </c>
      <c r="AT63">
        <f t="shared" si="26"/>
        <v>-7.4995405536564582E-4</v>
      </c>
      <c r="AU63">
        <f t="shared" si="23"/>
        <v>-0.26203242031211688</v>
      </c>
      <c r="AW63">
        <v>60</v>
      </c>
      <c r="AX63">
        <f>IF(Z63&gt;0, (R63*SUMPRODUCT(K63:$K$98, X63:$X$98)-K63*$AZ$3)/Z63, 0)</f>
        <v>-42114.076406635468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25</v>
      </c>
      <c r="R64">
        <f t="shared" si="0"/>
        <v>500000</v>
      </c>
      <c r="S64">
        <f t="shared" si="1"/>
        <v>-162059.25248317682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-9.1503298390314747</v>
      </c>
      <c r="AC64">
        <f t="shared" si="2"/>
        <v>-8.3916992924411158</v>
      </c>
      <c r="AE64">
        <f t="shared" si="3"/>
        <v>0</v>
      </c>
      <c r="AF64">
        <f t="shared" si="24"/>
        <v>0</v>
      </c>
      <c r="AG64">
        <f t="shared" si="24"/>
        <v>-1.2945418363743608E-3</v>
      </c>
      <c r="AH64">
        <f t="shared" si="5"/>
        <v>-81.660216430761054</v>
      </c>
      <c r="AI64">
        <f t="shared" si="25"/>
        <v>-81.661510972597426</v>
      </c>
      <c r="AJ64">
        <f t="shared" si="7"/>
        <v>-0.75863054659035889</v>
      </c>
      <c r="AK64">
        <f t="shared" si="22"/>
        <v>-0.64052308873220332</v>
      </c>
      <c r="AL64">
        <f t="shared" si="8"/>
        <v>-83.060664607919989</v>
      </c>
      <c r="AN64">
        <f t="shared" si="26"/>
        <v>0</v>
      </c>
      <c r="AO64">
        <f t="shared" si="26"/>
        <v>0</v>
      </c>
      <c r="AP64">
        <f t="shared" si="26"/>
        <v>-1.2877059649020765E-6</v>
      </c>
      <c r="AQ64">
        <f t="shared" si="26"/>
        <v>-8.1229006926182193E-2</v>
      </c>
      <c r="AR64">
        <f t="shared" si="26"/>
        <v>-8.1230294632147093E-2</v>
      </c>
      <c r="AS64">
        <f t="shared" si="26"/>
        <v>-7.5462457261120603E-4</v>
      </c>
      <c r="AT64">
        <f t="shared" si="26"/>
        <v>-6.3714078513522811E-4</v>
      </c>
      <c r="AU64">
        <f t="shared" si="23"/>
        <v>-8.2622059989893526E-2</v>
      </c>
      <c r="AW64">
        <v>61</v>
      </c>
      <c r="AX64">
        <f>IF(Z64&gt;0, (R64*SUMPRODUCT(K64:$K$98, X64:$X$98)-K64*$AZ$3)/Z64, 0)</f>
        <v>-162059.25248317682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25</v>
      </c>
      <c r="R65">
        <f t="shared" si="0"/>
        <v>500000</v>
      </c>
      <c r="S65">
        <f t="shared" si="1"/>
        <v>-618179.2012975855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-8.3916992924411158</v>
      </c>
      <c r="AC65">
        <f t="shared" si="2"/>
        <v>-7.5627608132278956</v>
      </c>
      <c r="AE65">
        <f t="shared" si="3"/>
        <v>0</v>
      </c>
      <c r="AF65">
        <f t="shared" si="24"/>
        <v>0</v>
      </c>
      <c r="AG65">
        <f t="shared" si="24"/>
        <v>-3.0584823936786153E-4</v>
      </c>
      <c r="AH65">
        <f t="shared" si="5"/>
        <v>-19.514963572855113</v>
      </c>
      <c r="AI65">
        <f t="shared" si="25"/>
        <v>-19.51526942109448</v>
      </c>
      <c r="AJ65">
        <f t="shared" si="7"/>
        <v>-0.82893847921322017</v>
      </c>
      <c r="AK65">
        <f t="shared" si="22"/>
        <v>-0.58741895047087811</v>
      </c>
      <c r="AL65">
        <f t="shared" si="8"/>
        <v>-20.931626850778578</v>
      </c>
      <c r="AN65">
        <f t="shared" si="26"/>
        <v>0</v>
      </c>
      <c r="AO65">
        <f t="shared" si="26"/>
        <v>0</v>
      </c>
      <c r="AP65">
        <f t="shared" si="26"/>
        <v>-2.7163678348979844E-7</v>
      </c>
      <c r="AQ65">
        <f t="shared" si="26"/>
        <v>-1.7332066209722878E-2</v>
      </c>
      <c r="AR65">
        <f t="shared" si="26"/>
        <v>-1.7332337846506368E-2</v>
      </c>
      <c r="AS65">
        <f t="shared" si="26"/>
        <v>-7.3621539450347776E-4</v>
      </c>
      <c r="AT65">
        <f t="shared" si="26"/>
        <v>-5.2171166522539604E-4</v>
      </c>
      <c r="AU65">
        <f t="shared" si="23"/>
        <v>-1.8590264906235242E-2</v>
      </c>
      <c r="AW65">
        <v>62</v>
      </c>
      <c r="AX65">
        <f>IF(Z65&gt;0, (R65*SUMPRODUCT(K65:$K$98, X65:$X$98)-K65*$AZ$3)/Z65, 0)</f>
        <v>-618179.2012975855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25</v>
      </c>
      <c r="R66">
        <f t="shared" si="0"/>
        <v>500000</v>
      </c>
      <c r="S66">
        <f t="shared" si="1"/>
        <v>-2363662.9698469243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-7.5627608132278956</v>
      </c>
      <c r="AC66">
        <f t="shared" si="2"/>
        <v>-6.7674433382417227</v>
      </c>
      <c r="AE66">
        <f t="shared" si="3"/>
        <v>0</v>
      </c>
      <c r="AF66">
        <f t="shared" si="24"/>
        <v>0</v>
      </c>
      <c r="AG66">
        <f t="shared" si="24"/>
        <v>-7.1577921901022924E-5</v>
      </c>
      <c r="AH66">
        <f t="shared" si="5"/>
        <v>-4.6242367014631993</v>
      </c>
      <c r="AI66">
        <f t="shared" si="25"/>
        <v>-4.6243082793851</v>
      </c>
      <c r="AJ66">
        <f t="shared" si="7"/>
        <v>-0.79531747498617289</v>
      </c>
      <c r="AK66">
        <f t="shared" si="22"/>
        <v>-0.52939325692595274</v>
      </c>
      <c r="AL66">
        <f t="shared" si="8"/>
        <v>-5.9490190112972261</v>
      </c>
      <c r="AN66">
        <f t="shared" si="26"/>
        <v>0</v>
      </c>
      <c r="AO66">
        <f t="shared" si="26"/>
        <v>0</v>
      </c>
      <c r="AP66">
        <f t="shared" si="26"/>
        <v>-5.6760166047499642E-8</v>
      </c>
      <c r="AQ66">
        <f t="shared" si="26"/>
        <v>-3.6669469586018007E-3</v>
      </c>
      <c r="AR66">
        <f t="shared" si="26"/>
        <v>-3.667003718767848E-3</v>
      </c>
      <c r="AS66">
        <f t="shared" si="26"/>
        <v>-6.3067424621680987E-4</v>
      </c>
      <c r="AT66">
        <f t="shared" si="26"/>
        <v>-4.1980052465192196E-4</v>
      </c>
      <c r="AU66">
        <f t="shared" si="23"/>
        <v>-4.7174784896365802E-3</v>
      </c>
      <c r="AW66">
        <v>63</v>
      </c>
      <c r="AX66">
        <f>IF(Z66&gt;0, (R66*SUMPRODUCT(K66:$K$98, X66:$X$98)-K66*$AZ$3)/Z66, 0)</f>
        <v>-2363662.9698469243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25</v>
      </c>
      <c r="R67">
        <f t="shared" ref="R67:R98" si="27">$C$6</f>
        <v>500000</v>
      </c>
      <c r="S67">
        <f t="shared" ref="S67:S98" si="28">AX67</f>
        <v>-9118096.1065567248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-6.7674433382417227</v>
      </c>
      <c r="AC67">
        <f t="shared" ref="AC67:AC98" si="29">S67*Z67</f>
        <v>-6.0455303377039895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-1.6575637795034627E-5</v>
      </c>
      <c r="AH67">
        <f t="shared" ref="AH67:AH98" si="32">-X67*R67</f>
        <v>-1.0857300977395614</v>
      </c>
      <c r="AI67">
        <f t="shared" ref="AI67:AI98" si="33">SUM(AE67:AH67)</f>
        <v>-1.0857466733773564</v>
      </c>
      <c r="AJ67">
        <f t="shared" ref="AJ67:AJ98" si="34">AB67-AC67</f>
        <v>-0.72191300053773322</v>
      </c>
      <c r="AK67">
        <f t="shared" si="22"/>
        <v>-0.47372103367692064</v>
      </c>
      <c r="AL67">
        <f t="shared" ref="AL67:AL98" si="35">SUM(AI67:AK67)</f>
        <v>-2.2813807075920103</v>
      </c>
      <c r="AN67">
        <f t="shared" ref="AN67:AU98" si="36">AE67*$K67</f>
        <v>0</v>
      </c>
      <c r="AO67">
        <f t="shared" si="36"/>
        <v>0</v>
      </c>
      <c r="AP67">
        <f t="shared" si="36"/>
        <v>-1.1735910726504076E-8</v>
      </c>
      <c r="AQ67">
        <f t="shared" si="36"/>
        <v>-7.6872043523821577E-4</v>
      </c>
      <c r="AR67">
        <f t="shared" si="36"/>
        <v>-7.6873217114894229E-4</v>
      </c>
      <c r="AS67">
        <f t="shared" si="36"/>
        <v>-5.1113004708340558E-4</v>
      </c>
      <c r="AT67">
        <f t="shared" si="36"/>
        <v>-3.35404756622094E-4</v>
      </c>
      <c r="AU67">
        <f t="shared" si="23"/>
        <v>-1.6152669748544419E-3</v>
      </c>
      <c r="AW67">
        <v>64</v>
      </c>
      <c r="AX67">
        <f>IF(Z67&gt;0, (R67*SUMPRODUCT(K67:$K$98, X67:$X$98)-K67*$AZ$3)/Z67, 0)</f>
        <v>-9118096.1065567248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25</v>
      </c>
      <c r="R68">
        <f t="shared" si="27"/>
        <v>500000</v>
      </c>
      <c r="S68">
        <f t="shared" si="28"/>
        <v>-35577263.409134775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-6.0455303377039895</v>
      </c>
      <c r="AC68">
        <f t="shared" si="29"/>
        <v>-5.3984598193032145</v>
      </c>
      <c r="AE68">
        <f t="shared" si="30"/>
        <v>0</v>
      </c>
      <c r="AF68">
        <f t="shared" si="31"/>
        <v>0</v>
      </c>
      <c r="AG68">
        <f t="shared" si="31"/>
        <v>-3.7934760167058779E-6</v>
      </c>
      <c r="AH68">
        <f t="shared" si="32"/>
        <v>-0.25232810800756811</v>
      </c>
      <c r="AI68">
        <f t="shared" si="33"/>
        <v>-0.25233190148358481</v>
      </c>
      <c r="AJ68">
        <f t="shared" si="34"/>
        <v>-0.64707051840077501</v>
      </c>
      <c r="AK68">
        <f t="shared" si="22"/>
        <v>-0.42318712363927929</v>
      </c>
      <c r="AL68">
        <f t="shared" si="35"/>
        <v>-1.322589543523639</v>
      </c>
      <c r="AN68">
        <f t="shared" si="36"/>
        <v>0</v>
      </c>
      <c r="AO68">
        <f t="shared" si="36"/>
        <v>0</v>
      </c>
      <c r="AP68">
        <f t="shared" si="36"/>
        <v>-2.3980921592851803E-9</v>
      </c>
      <c r="AQ68">
        <f t="shared" si="36"/>
        <v>-1.5951229287213635E-4</v>
      </c>
      <c r="AR68">
        <f t="shared" si="36"/>
        <v>-1.5951469096429563E-4</v>
      </c>
      <c r="AS68">
        <f t="shared" si="36"/>
        <v>-4.0905352501186172E-4</v>
      </c>
      <c r="AT68">
        <f t="shared" si="36"/>
        <v>-2.6752290475558536E-4</v>
      </c>
      <c r="AU68">
        <f t="shared" si="23"/>
        <v>-8.360911207317426E-4</v>
      </c>
      <c r="AW68">
        <v>65</v>
      </c>
      <c r="AX68">
        <f>IF(Z68&gt;0, (R68*SUMPRODUCT(K68:$K$98, X68:$X$98)-K68*$AZ$3)/Z68, 0)</f>
        <v>-35577263.409134775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25</v>
      </c>
      <c r="R69">
        <f t="shared" si="27"/>
        <v>500000</v>
      </c>
      <c r="S69">
        <f t="shared" si="28"/>
        <v>-140458991.70864147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-5.3984598193032145</v>
      </c>
      <c r="AC69">
        <f t="shared" si="29"/>
        <v>-4.8201914397782177</v>
      </c>
      <c r="AE69">
        <f t="shared" si="30"/>
        <v>0</v>
      </c>
      <c r="AF69">
        <f t="shared" si="31"/>
        <v>0</v>
      </c>
      <c r="AG69">
        <f t="shared" si="31"/>
        <v>-8.5793571866457892E-7</v>
      </c>
      <c r="AH69">
        <f t="shared" si="32"/>
        <v>-5.7952110757484798E-2</v>
      </c>
      <c r="AI69">
        <f t="shared" si="33"/>
        <v>-5.795296869320346E-2</v>
      </c>
      <c r="AJ69">
        <f t="shared" si="34"/>
        <v>-0.57826837952499677</v>
      </c>
      <c r="AK69">
        <f t="shared" si="22"/>
        <v>-0.37789218735122504</v>
      </c>
      <c r="AL69">
        <f t="shared" si="35"/>
        <v>-1.0141135355694253</v>
      </c>
      <c r="AN69">
        <f t="shared" si="36"/>
        <v>0</v>
      </c>
      <c r="AO69">
        <f t="shared" si="36"/>
        <v>0</v>
      </c>
      <c r="AP69">
        <f t="shared" si="36"/>
        <v>-4.8424512030648007E-10</v>
      </c>
      <c r="AQ69">
        <f t="shared" si="36"/>
        <v>-3.2709941124090546E-5</v>
      </c>
      <c r="AR69">
        <f t="shared" si="36"/>
        <v>-3.2710425369210846E-5</v>
      </c>
      <c r="AS69">
        <f t="shared" si="36"/>
        <v>-3.263923332722253E-4</v>
      </c>
      <c r="AT69">
        <f t="shared" si="36"/>
        <v>-2.1329389107567411E-4</v>
      </c>
      <c r="AU69">
        <f t="shared" si="23"/>
        <v>-5.7239664971711027E-4</v>
      </c>
      <c r="AW69">
        <v>66</v>
      </c>
      <c r="AX69">
        <f>IF(Z69&gt;0, (R69*SUMPRODUCT(K69:$K$98, X69:$X$98)-K69*$AZ$3)/Z69, 0)</f>
        <v>-140458991.70864147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25</v>
      </c>
      <c r="R70">
        <f t="shared" si="27"/>
        <v>500000</v>
      </c>
      <c r="S70">
        <f t="shared" si="28"/>
        <v>-561756310.85322833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-4.8201914397782177</v>
      </c>
      <c r="AC70">
        <f t="shared" si="29"/>
        <v>-4.3037706748819593</v>
      </c>
      <c r="AE70">
        <f t="shared" si="30"/>
        <v>0</v>
      </c>
      <c r="AF70">
        <f t="shared" si="31"/>
        <v>0</v>
      </c>
      <c r="AG70">
        <f t="shared" si="31"/>
        <v>-1.9153192370661313E-7</v>
      </c>
      <c r="AH70">
        <f t="shared" si="32"/>
        <v>-1.3156488755426401E-2</v>
      </c>
      <c r="AI70">
        <f t="shared" si="33"/>
        <v>-1.3156680287350108E-2</v>
      </c>
      <c r="AJ70">
        <f t="shared" si="34"/>
        <v>-0.51642076489625843</v>
      </c>
      <c r="AK70">
        <f t="shared" si="22"/>
        <v>-0.33741340078447529</v>
      </c>
      <c r="AL70">
        <f t="shared" si="35"/>
        <v>-0.86699084596808373</v>
      </c>
      <c r="AN70">
        <f t="shared" si="36"/>
        <v>0</v>
      </c>
      <c r="AO70">
        <f t="shared" si="36"/>
        <v>0</v>
      </c>
      <c r="AP70">
        <f t="shared" si="36"/>
        <v>-9.6523631229088991E-11</v>
      </c>
      <c r="AQ70">
        <f t="shared" si="36"/>
        <v>-6.630289323693494E-6</v>
      </c>
      <c r="AR70">
        <f t="shared" si="36"/>
        <v>-6.6303858473247229E-6</v>
      </c>
      <c r="AS70">
        <f t="shared" si="36"/>
        <v>-2.6025325964065083E-4</v>
      </c>
      <c r="AT70">
        <f t="shared" si="36"/>
        <v>-1.7004145334519497E-4</v>
      </c>
      <c r="AU70">
        <f t="shared" si="23"/>
        <v>-4.3692509883317044E-4</v>
      </c>
      <c r="AW70">
        <v>67</v>
      </c>
      <c r="AX70">
        <f>IF(Z70&gt;0, (R70*SUMPRODUCT(K70:$K$98, X70:$X$98)-K70*$AZ$3)/Z70, 0)</f>
        <v>-561756310.85322833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25</v>
      </c>
      <c r="R71">
        <f t="shared" si="27"/>
        <v>500000</v>
      </c>
      <c r="S71">
        <f t="shared" si="28"/>
        <v>-2277842974.2022438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-4.3037706748819593</v>
      </c>
      <c r="AC71">
        <f t="shared" si="29"/>
        <v>-3.8426581312093333</v>
      </c>
      <c r="AE71">
        <f t="shared" si="30"/>
        <v>0</v>
      </c>
      <c r="AF71">
        <f t="shared" si="31"/>
        <v>0</v>
      </c>
      <c r="AG71">
        <f t="shared" si="31"/>
        <v>-4.2174308926574777E-8</v>
      </c>
      <c r="AH71">
        <f t="shared" si="32"/>
        <v>-2.9488459108594446E-3</v>
      </c>
      <c r="AI71">
        <f t="shared" si="33"/>
        <v>-2.9488880851683713E-3</v>
      </c>
      <c r="AJ71">
        <f t="shared" si="34"/>
        <v>-0.461112543672626</v>
      </c>
      <c r="AK71">
        <f t="shared" si="22"/>
        <v>-0.30126394724173716</v>
      </c>
      <c r="AL71">
        <f t="shared" si="35"/>
        <v>-0.76532537899953157</v>
      </c>
      <c r="AN71">
        <f t="shared" si="36"/>
        <v>0</v>
      </c>
      <c r="AO71">
        <f t="shared" si="36"/>
        <v>0</v>
      </c>
      <c r="AP71">
        <f t="shared" si="36"/>
        <v>-1.897677609126301E-11</v>
      </c>
      <c r="AQ71">
        <f t="shared" si="36"/>
        <v>-1.3268643874032771E-6</v>
      </c>
      <c r="AR71">
        <f t="shared" si="36"/>
        <v>-1.3268833641793685E-6</v>
      </c>
      <c r="AS71">
        <f t="shared" si="36"/>
        <v>-2.0748246306495752E-4</v>
      </c>
      <c r="AT71">
        <f t="shared" si="36"/>
        <v>-1.3555689747352622E-4</v>
      </c>
      <c r="AU71">
        <f t="shared" si="23"/>
        <v>-3.4436624390266312E-4</v>
      </c>
      <c r="AW71">
        <v>68</v>
      </c>
      <c r="AX71">
        <f>IF(Z71&gt;0, (R71*SUMPRODUCT(K71:$K$98, X71:$X$98)-K71*$AZ$3)/Z71, 0)</f>
        <v>-2277842974.2022438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25</v>
      </c>
      <c r="R72">
        <f t="shared" si="27"/>
        <v>500000</v>
      </c>
      <c r="S72">
        <f t="shared" si="28"/>
        <v>-9370550074.3386059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-3.8426581312093333</v>
      </c>
      <c r="AC72">
        <f t="shared" si="29"/>
        <v>-3.430945909893409</v>
      </c>
      <c r="AE72">
        <f t="shared" si="30"/>
        <v>0</v>
      </c>
      <c r="AF72">
        <f t="shared" si="31"/>
        <v>0</v>
      </c>
      <c r="AG72">
        <f t="shared" si="31"/>
        <v>-9.1535338978901211E-9</v>
      </c>
      <c r="AH72">
        <f t="shared" si="32"/>
        <v>-6.5198063878837823E-4</v>
      </c>
      <c r="AI72">
        <f t="shared" si="33"/>
        <v>-6.519897923222761E-4</v>
      </c>
      <c r="AJ72">
        <f t="shared" si="34"/>
        <v>-0.41171222131592433</v>
      </c>
      <c r="AK72">
        <f t="shared" ref="AK72:AK98" si="49">G72*SUM(AB72:AB72, AE72:AF72)</f>
        <v>-0.26898606918465334</v>
      </c>
      <c r="AL72">
        <f t="shared" si="35"/>
        <v>-0.6813502802928999</v>
      </c>
      <c r="AN72">
        <f t="shared" si="36"/>
        <v>0</v>
      </c>
      <c r="AO72">
        <f t="shared" si="36"/>
        <v>0</v>
      </c>
      <c r="AP72">
        <f t="shared" si="36"/>
        <v>-3.6774369033879589E-12</v>
      </c>
      <c r="AQ72">
        <f t="shared" si="36"/>
        <v>-2.6193355354564045E-7</v>
      </c>
      <c r="AR72">
        <f t="shared" si="36"/>
        <v>-2.6193723098254386E-7</v>
      </c>
      <c r="AS72">
        <f t="shared" si="36"/>
        <v>-1.6540559450946006E-4</v>
      </c>
      <c r="AT72">
        <f t="shared" si="36"/>
        <v>-1.0806529023123141E-4</v>
      </c>
      <c r="AU72">
        <f t="shared" si="23"/>
        <v>-2.7373282197167399E-4</v>
      </c>
      <c r="AW72">
        <v>69</v>
      </c>
      <c r="AX72">
        <f>IF(Z72&gt;0, (R72*SUMPRODUCT(K72:$K$98, X72:$X$98)-K72*$AZ$3)/Z72, 0)</f>
        <v>-9370550074.3386059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25</v>
      </c>
      <c r="R73">
        <f t="shared" si="27"/>
        <v>500000</v>
      </c>
      <c r="S73">
        <f t="shared" si="28"/>
        <v>-39159003903.729553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-3.430945909893409</v>
      </c>
      <c r="AC73">
        <f t="shared" si="29"/>
        <v>-3.063344789523113</v>
      </c>
      <c r="AE73">
        <f t="shared" si="30"/>
        <v>0</v>
      </c>
      <c r="AF73">
        <f t="shared" si="31"/>
        <v>0</v>
      </c>
      <c r="AG73">
        <f t="shared" si="31"/>
        <v>-1.9557090861237125E-9</v>
      </c>
      <c r="AH73">
        <f t="shared" si="32"/>
        <v>-1.4212578945575015E-4</v>
      </c>
      <c r="AI73">
        <f t="shared" si="33"/>
        <v>-1.4212774516483628E-4</v>
      </c>
      <c r="AJ73">
        <f t="shared" si="34"/>
        <v>-0.36760112037029602</v>
      </c>
      <c r="AK73">
        <f t="shared" si="49"/>
        <v>-0.24016621369253865</v>
      </c>
      <c r="AL73">
        <f t="shared" si="35"/>
        <v>-0.60790946180799943</v>
      </c>
      <c r="AN73">
        <f t="shared" si="36"/>
        <v>0</v>
      </c>
      <c r="AO73">
        <f t="shared" si="36"/>
        <v>0</v>
      </c>
      <c r="AP73">
        <f t="shared" si="36"/>
        <v>-7.015242151508036E-13</v>
      </c>
      <c r="AQ73">
        <f t="shared" si="36"/>
        <v>-5.0981346667592488E-8</v>
      </c>
      <c r="AR73">
        <f t="shared" si="36"/>
        <v>-5.0982048191807641E-8</v>
      </c>
      <c r="AS73">
        <f t="shared" si="36"/>
        <v>-1.3186065825743942E-4</v>
      </c>
      <c r="AT73">
        <f t="shared" si="36"/>
        <v>-8.6149016621043929E-5</v>
      </c>
      <c r="AU73">
        <f t="shared" si="23"/>
        <v>-2.1806065692667512E-4</v>
      </c>
      <c r="AW73">
        <v>70</v>
      </c>
      <c r="AX73">
        <f>IF(Z73&gt;0, (R73*SUMPRODUCT(K73:$K$98, X73:$X$98)-K73*$AZ$3)/Z73, 0)</f>
        <v>-39159003903.729553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25</v>
      </c>
      <c r="R74">
        <f t="shared" si="27"/>
        <v>500000</v>
      </c>
      <c r="S74">
        <f t="shared" si="28"/>
        <v>-166353192771.10376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-3.063344789523113</v>
      </c>
      <c r="AC74">
        <f t="shared" si="29"/>
        <v>-2.7351293205903078</v>
      </c>
      <c r="AE74">
        <f t="shared" si="30"/>
        <v>0</v>
      </c>
      <c r="AF74">
        <f t="shared" si="31"/>
        <v>0</v>
      </c>
      <c r="AG74">
        <f t="shared" si="31"/>
        <v>-4.1104250465961172E-10</v>
      </c>
      <c r="AH74">
        <f t="shared" si="32"/>
        <v>-3.0502189812057277E-5</v>
      </c>
      <c r="AI74">
        <f t="shared" si="33"/>
        <v>-3.0502600854561937E-5</v>
      </c>
      <c r="AJ74">
        <f t="shared" si="34"/>
        <v>-0.32821546893280518</v>
      </c>
      <c r="AK74">
        <f t="shared" si="49"/>
        <v>-0.21443413526661792</v>
      </c>
      <c r="AL74">
        <f t="shared" si="35"/>
        <v>-0.54268010680027767</v>
      </c>
      <c r="AN74">
        <f t="shared" si="36"/>
        <v>0</v>
      </c>
      <c r="AO74">
        <f t="shared" si="36"/>
        <v>0</v>
      </c>
      <c r="AP74">
        <f t="shared" si="36"/>
        <v>-1.316458350620575E-13</v>
      </c>
      <c r="AQ74">
        <f t="shared" si="36"/>
        <v>-9.7690292451748403E-9</v>
      </c>
      <c r="AR74">
        <f t="shared" si="36"/>
        <v>-9.769160891009903E-9</v>
      </c>
      <c r="AS74">
        <f t="shared" si="36"/>
        <v>-1.0511856802674228E-4</v>
      </c>
      <c r="AT74">
        <f t="shared" si="36"/>
        <v>-6.8677473699127822E-5</v>
      </c>
      <c r="AU74">
        <f t="shared" si="23"/>
        <v>-1.7380581088676111E-4</v>
      </c>
      <c r="AW74">
        <v>71</v>
      </c>
      <c r="AX74">
        <f>IF(Z74&gt;0, (R74*SUMPRODUCT(K74:$K$98, X74:$X$98)-K74*$AZ$3)/Z74, 0)</f>
        <v>-166353192771.10376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25</v>
      </c>
      <c r="R75">
        <f t="shared" si="27"/>
        <v>500000</v>
      </c>
      <c r="S75">
        <f t="shared" si="28"/>
        <v>-719309103774.42834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-2.7351293205903078</v>
      </c>
      <c r="AC75">
        <f t="shared" si="29"/>
        <v>-2.4420797590074161</v>
      </c>
      <c r="AE75">
        <f t="shared" si="30"/>
        <v>0</v>
      </c>
      <c r="AF75">
        <f t="shared" si="31"/>
        <v>0</v>
      </c>
      <c r="AG75">
        <f t="shared" si="31"/>
        <v>-8.4875881112622478E-11</v>
      </c>
      <c r="AH75">
        <f t="shared" si="32"/>
        <v>-6.4411239700078617E-6</v>
      </c>
      <c r="AI75">
        <f t="shared" si="33"/>
        <v>-6.4412088458889747E-6</v>
      </c>
      <c r="AJ75">
        <f t="shared" si="34"/>
        <v>-0.29304956158289164</v>
      </c>
      <c r="AK75">
        <f t="shared" si="49"/>
        <v>-0.19145905244132155</v>
      </c>
      <c r="AL75">
        <f t="shared" si="35"/>
        <v>-0.4845150552330591</v>
      </c>
      <c r="AN75">
        <f t="shared" si="36"/>
        <v>0</v>
      </c>
      <c r="AO75">
        <f t="shared" si="36"/>
        <v>0</v>
      </c>
      <c r="AP75">
        <f t="shared" si="36"/>
        <v>-2.4270943739382929E-14</v>
      </c>
      <c r="AQ75">
        <f t="shared" si="36"/>
        <v>-1.8418914236308577E-9</v>
      </c>
      <c r="AR75">
        <f t="shared" si="36"/>
        <v>-1.8419156945745971E-9</v>
      </c>
      <c r="AS75">
        <f t="shared" si="36"/>
        <v>-8.3799889070859185E-5</v>
      </c>
      <c r="AT75">
        <f t="shared" si="36"/>
        <v>-5.4749262443978449E-5</v>
      </c>
      <c r="AU75">
        <f t="shared" si="23"/>
        <v>-1.3855099343053221E-4</v>
      </c>
      <c r="AW75">
        <v>72</v>
      </c>
      <c r="AX75">
        <f>IF(Z75&gt;0, (R75*SUMPRODUCT(K75:$K$98, X75:$X$98)-K75*$AZ$3)/Z75, 0)</f>
        <v>-719309103774.42834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25</v>
      </c>
      <c r="R76">
        <f t="shared" si="27"/>
        <v>500000</v>
      </c>
      <c r="S76">
        <f t="shared" si="28"/>
        <v>-3170197500932.4263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-2.4420797590074161</v>
      </c>
      <c r="AC76">
        <f t="shared" si="29"/>
        <v>-2.1804283578565209</v>
      </c>
      <c r="AE76">
        <f t="shared" si="30"/>
        <v>0</v>
      </c>
      <c r="AF76">
        <f t="shared" si="31"/>
        <v>0</v>
      </c>
      <c r="AG76">
        <f t="shared" si="31"/>
        <v>-1.7194735952690708E-11</v>
      </c>
      <c r="AH76">
        <f t="shared" si="32"/>
        <v>-1.336647726976111E-6</v>
      </c>
      <c r="AI76">
        <f t="shared" si="33"/>
        <v>-1.3366649217120637E-6</v>
      </c>
      <c r="AJ76">
        <f t="shared" si="34"/>
        <v>-0.26165140115089525</v>
      </c>
      <c r="AK76">
        <f t="shared" si="49"/>
        <v>-0.17094558313051914</v>
      </c>
      <c r="AL76">
        <f t="shared" si="35"/>
        <v>-0.4325983209463361</v>
      </c>
      <c r="AN76">
        <f t="shared" si="36"/>
        <v>0</v>
      </c>
      <c r="AO76">
        <f t="shared" si="36"/>
        <v>0</v>
      </c>
      <c r="AP76">
        <f t="shared" si="36"/>
        <v>-4.3901550232881841E-15</v>
      </c>
      <c r="AQ76">
        <f t="shared" si="36"/>
        <v>-3.4127251206975594E-10</v>
      </c>
      <c r="AR76">
        <f t="shared" si="36"/>
        <v>-3.4127690222477927E-10</v>
      </c>
      <c r="AS76">
        <f t="shared" si="36"/>
        <v>-6.6804760263459724E-5</v>
      </c>
      <c r="AT76">
        <f t="shared" si="36"/>
        <v>-4.3645776972337766E-5</v>
      </c>
      <c r="AU76">
        <f t="shared" si="23"/>
        <v>-1.1045087851269971E-4</v>
      </c>
      <c r="AW76">
        <v>73</v>
      </c>
      <c r="AX76">
        <f>IF(Z76&gt;0, (R76*SUMPRODUCT(K76:$K$98, X76:$X$98)-K76*$AZ$3)/Z76, 0)</f>
        <v>-3170197500932.4263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25</v>
      </c>
      <c r="R77">
        <f t="shared" si="27"/>
        <v>500000</v>
      </c>
      <c r="S77">
        <f t="shared" si="28"/>
        <v>-14251549441326.258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-2.1804283578565209</v>
      </c>
      <c r="AC77">
        <f t="shared" si="29"/>
        <v>-1.9468110340970912</v>
      </c>
      <c r="AE77">
        <f t="shared" si="30"/>
        <v>0</v>
      </c>
      <c r="AF77">
        <f t="shared" si="31"/>
        <v>0</v>
      </c>
      <c r="AG77">
        <f t="shared" si="31"/>
        <v>-3.4150866228828795E-12</v>
      </c>
      <c r="AH77">
        <f t="shared" si="32"/>
        <v>-2.721540394056184E-7</v>
      </c>
      <c r="AI77">
        <f t="shared" si="33"/>
        <v>-2.7215745449224128E-7</v>
      </c>
      <c r="AJ77">
        <f t="shared" si="34"/>
        <v>-0.23361732375942967</v>
      </c>
      <c r="AK77">
        <f t="shared" si="49"/>
        <v>-0.15262998504995648</v>
      </c>
      <c r="AL77">
        <f t="shared" si="35"/>
        <v>-0.38624758096684064</v>
      </c>
      <c r="AN77">
        <f t="shared" si="36"/>
        <v>0</v>
      </c>
      <c r="AO77">
        <f t="shared" si="36"/>
        <v>0</v>
      </c>
      <c r="AP77">
        <f t="shared" si="36"/>
        <v>-7.7851690304190676E-16</v>
      </c>
      <c r="AQ77">
        <f t="shared" si="36"/>
        <v>-6.2041331100863676E-11</v>
      </c>
      <c r="AR77">
        <f t="shared" si="36"/>
        <v>-6.2042109617766718E-11</v>
      </c>
      <c r="AS77">
        <f t="shared" si="36"/>
        <v>-5.3256346170393193E-5</v>
      </c>
      <c r="AT77">
        <f t="shared" si="36"/>
        <v>-3.4794146208835348E-5</v>
      </c>
      <c r="AU77">
        <f t="shared" si="23"/>
        <v>-8.8050554421338157E-5</v>
      </c>
      <c r="AW77">
        <v>74</v>
      </c>
      <c r="AX77">
        <f>IF(Z77&gt;0, (R77*SUMPRODUCT(K77:$K$98, X77:$X$98)-K77*$AZ$3)/Z77, 0)</f>
        <v>-14251549441326.258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25</v>
      </c>
      <c r="R78">
        <f t="shared" si="27"/>
        <v>500000</v>
      </c>
      <c r="S78">
        <f t="shared" si="28"/>
        <v>-65435963939837.977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-1.9468110340970912</v>
      </c>
      <c r="AC78">
        <f t="shared" si="29"/>
        <v>-1.7382241376406484</v>
      </c>
      <c r="AE78">
        <f t="shared" si="30"/>
        <v>0</v>
      </c>
      <c r="AF78">
        <f t="shared" si="31"/>
        <v>0</v>
      </c>
      <c r="AG78">
        <f t="shared" si="31"/>
        <v>-6.6409357828012473E-13</v>
      </c>
      <c r="AH78">
        <f t="shared" si="32"/>
        <v>-5.4336843567478523E-8</v>
      </c>
      <c r="AI78">
        <f t="shared" si="33"/>
        <v>-5.4337507661056803E-8</v>
      </c>
      <c r="AJ78">
        <f t="shared" si="34"/>
        <v>-0.20858689645644279</v>
      </c>
      <c r="AK78">
        <f t="shared" si="49"/>
        <v>-0.13627677238679639</v>
      </c>
      <c r="AL78">
        <f t="shared" si="35"/>
        <v>-0.34486372318074687</v>
      </c>
      <c r="AN78">
        <f t="shared" si="36"/>
        <v>0</v>
      </c>
      <c r="AO78">
        <f t="shared" si="36"/>
        <v>0</v>
      </c>
      <c r="AP78">
        <f t="shared" si="36"/>
        <v>-1.3516914926331023E-16</v>
      </c>
      <c r="AQ78">
        <f t="shared" si="36"/>
        <v>-1.1059683693510361E-11</v>
      </c>
      <c r="AR78">
        <f t="shared" si="36"/>
        <v>-1.1059818862659625E-11</v>
      </c>
      <c r="AS78">
        <f t="shared" si="36"/>
        <v>-4.2455633157167313E-5</v>
      </c>
      <c r="AT78">
        <f t="shared" si="36"/>
        <v>-2.7737680336524837E-5</v>
      </c>
      <c r="AU78">
        <f t="shared" si="23"/>
        <v>-7.0193324553511016E-5</v>
      </c>
      <c r="AW78">
        <v>75</v>
      </c>
      <c r="AX78">
        <f>IF(Z78&gt;0, (R78*SUMPRODUCT(K78:$K$98, X78:$X$98)-K78*$AZ$3)/Z78, 0)</f>
        <v>-65435963939837.977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25</v>
      </c>
      <c r="R79">
        <f t="shared" si="27"/>
        <v>500000</v>
      </c>
      <c r="S79">
        <f t="shared" si="28"/>
        <v>-307051864500826.06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-1.7382241376406484</v>
      </c>
      <c r="AC79">
        <f t="shared" si="29"/>
        <v>-1.551985837188776</v>
      </c>
      <c r="AE79">
        <f t="shared" si="30"/>
        <v>0</v>
      </c>
      <c r="AF79">
        <f t="shared" si="31"/>
        <v>0</v>
      </c>
      <c r="AG79">
        <f t="shared" si="31"/>
        <v>-1.2636186395674863E-13</v>
      </c>
      <c r="AH79">
        <f t="shared" si="32"/>
        <v>-1.0621815570811498E-8</v>
      </c>
      <c r="AI79">
        <f t="shared" si="33"/>
        <v>-1.0621941932675454E-8</v>
      </c>
      <c r="AJ79">
        <f t="shared" si="34"/>
        <v>-0.1862383004518724</v>
      </c>
      <c r="AK79">
        <f t="shared" si="49"/>
        <v>-0.1216756896348454</v>
      </c>
      <c r="AL79">
        <f t="shared" si="35"/>
        <v>-0.30791400070865971</v>
      </c>
      <c r="AN79">
        <f t="shared" si="36"/>
        <v>0</v>
      </c>
      <c r="AO79">
        <f t="shared" si="36"/>
        <v>0</v>
      </c>
      <c r="AP79">
        <f t="shared" si="36"/>
        <v>-2.2963934560292976E-17</v>
      </c>
      <c r="AQ79">
        <f t="shared" si="36"/>
        <v>-1.9303187689848035E-12</v>
      </c>
      <c r="AR79">
        <f t="shared" si="36"/>
        <v>-1.9303417329193636E-12</v>
      </c>
      <c r="AS79">
        <f t="shared" si="36"/>
        <v>-3.3845370828502798E-5</v>
      </c>
      <c r="AT79">
        <f t="shared" si="36"/>
        <v>-2.2112308942431365E-5</v>
      </c>
      <c r="AU79">
        <f t="shared" si="23"/>
        <v>-5.5957681701275893E-5</v>
      </c>
      <c r="AW79">
        <v>76</v>
      </c>
      <c r="AX79">
        <f>IF(Z79&gt;0, (R79*SUMPRODUCT(K79:$K$98, X79:$X$98)-K79*$AZ$3)/Z79, 0)</f>
        <v>-307051864500826.06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25</v>
      </c>
      <c r="R80">
        <f t="shared" si="27"/>
        <v>500000</v>
      </c>
      <c r="S80">
        <f t="shared" si="28"/>
        <v>-1472644235576293.8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-1.551985837188776</v>
      </c>
      <c r="AC80">
        <f t="shared" si="29"/>
        <v>-1.3857016403488021</v>
      </c>
      <c r="AE80">
        <f t="shared" si="30"/>
        <v>0</v>
      </c>
      <c r="AF80">
        <f t="shared" si="31"/>
        <v>0</v>
      </c>
      <c r="AG80">
        <f t="shared" si="31"/>
        <v>-2.3524039392422091E-14</v>
      </c>
      <c r="AH80">
        <f t="shared" si="32"/>
        <v>-2.0314841184951813E-9</v>
      </c>
      <c r="AI80">
        <f t="shared" si="33"/>
        <v>-2.0315076425345736E-9</v>
      </c>
      <c r="AJ80">
        <f t="shared" si="34"/>
        <v>-0.16628419683997397</v>
      </c>
      <c r="AK80">
        <f t="shared" si="49"/>
        <v>-0.10863900860321433</v>
      </c>
      <c r="AL80">
        <f t="shared" si="35"/>
        <v>-0.27492320747469595</v>
      </c>
      <c r="AN80">
        <f t="shared" si="36"/>
        <v>0</v>
      </c>
      <c r="AO80">
        <f t="shared" si="36"/>
        <v>0</v>
      </c>
      <c r="AP80">
        <f t="shared" si="36"/>
        <v>-3.8170175114406599E-18</v>
      </c>
      <c r="AQ80">
        <f t="shared" si="36"/>
        <v>-3.2962920717636618E-13</v>
      </c>
      <c r="AR80">
        <f t="shared" si="36"/>
        <v>-3.2963302419387762E-13</v>
      </c>
      <c r="AS80">
        <f t="shared" si="36"/>
        <v>-2.69813224092155E-5</v>
      </c>
      <c r="AT80">
        <f t="shared" si="36"/>
        <v>-1.7627797307532289E-5</v>
      </c>
      <c r="AU80">
        <f t="shared" si="23"/>
        <v>-4.4609120046380815E-5</v>
      </c>
      <c r="AW80">
        <v>77</v>
      </c>
      <c r="AX80">
        <f>IF(Z80&gt;0, (R80*SUMPRODUCT(K80:$K$98, X80:$X$98)-K80*$AZ$3)/Z80, 0)</f>
        <v>-1472644235576293.8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25</v>
      </c>
      <c r="R81">
        <f t="shared" si="27"/>
        <v>500000</v>
      </c>
      <c r="S81">
        <f t="shared" si="28"/>
        <v>-7226392931088314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-1.3857016403488021</v>
      </c>
      <c r="AC81">
        <f t="shared" si="29"/>
        <v>-1.2372336074545749</v>
      </c>
      <c r="AE81">
        <f t="shared" si="30"/>
        <v>0</v>
      </c>
      <c r="AF81">
        <f t="shared" si="31"/>
        <v>0</v>
      </c>
      <c r="AG81">
        <f t="shared" si="31"/>
        <v>-4.2802599417613046E-15</v>
      </c>
      <c r="AH81">
        <f t="shared" si="32"/>
        <v>-3.8017078113473128E-10</v>
      </c>
      <c r="AI81">
        <f t="shared" si="33"/>
        <v>-3.8017506139467303E-10</v>
      </c>
      <c r="AJ81">
        <f t="shared" si="34"/>
        <v>-0.14846803289422716</v>
      </c>
      <c r="AK81">
        <f t="shared" si="49"/>
        <v>-9.6999114824416158E-2</v>
      </c>
      <c r="AL81">
        <f t="shared" si="35"/>
        <v>-0.24546714809881837</v>
      </c>
      <c r="AN81">
        <f t="shared" si="36"/>
        <v>0</v>
      </c>
      <c r="AO81">
        <f t="shared" si="36"/>
        <v>0</v>
      </c>
      <c r="AP81">
        <f t="shared" si="36"/>
        <v>-6.2010377671073018E-19</v>
      </c>
      <c r="AQ81">
        <f t="shared" si="36"/>
        <v>-5.5077341185897063E-14</v>
      </c>
      <c r="AR81">
        <f t="shared" si="36"/>
        <v>-5.5077961289673774E-14</v>
      </c>
      <c r="AS81">
        <f t="shared" si="36"/>
        <v>-2.1509345033058592E-5</v>
      </c>
      <c r="AT81">
        <f t="shared" si="36"/>
        <v>-1.4052772088292147E-5</v>
      </c>
      <c r="AU81">
        <f t="shared" si="23"/>
        <v>-3.5562117176428699E-5</v>
      </c>
      <c r="AW81">
        <v>78</v>
      </c>
      <c r="AX81">
        <f>IF(Z81&gt;0, (R81*SUMPRODUCT(K81:$K$98, X81:$X$98)-K81*$AZ$3)/Z81, 0)</f>
        <v>-7226392931088314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25</v>
      </c>
      <c r="R82">
        <f t="shared" si="27"/>
        <v>500000</v>
      </c>
      <c r="S82">
        <f t="shared" si="28"/>
        <v>-3.6315819330386968E+16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-1.2372336074545749</v>
      </c>
      <c r="AC82">
        <f t="shared" si="29"/>
        <v>-1.1046728637987755</v>
      </c>
      <c r="AE82">
        <f t="shared" si="30"/>
        <v>0</v>
      </c>
      <c r="AF82">
        <f t="shared" si="31"/>
        <v>0</v>
      </c>
      <c r="AG82">
        <f t="shared" si="31"/>
        <v>-7.6046257813220345E-16</v>
      </c>
      <c r="AH82">
        <f t="shared" si="32"/>
        <v>-6.9539895284229764E-11</v>
      </c>
      <c r="AI82">
        <f t="shared" si="33"/>
        <v>-6.9540655746807902E-11</v>
      </c>
      <c r="AJ82">
        <f t="shared" si="34"/>
        <v>-0.1325607436557994</v>
      </c>
      <c r="AK82">
        <f t="shared" si="49"/>
        <v>-8.6606352521820251E-2</v>
      </c>
      <c r="AL82">
        <f t="shared" si="35"/>
        <v>-0.2191670962471603</v>
      </c>
      <c r="AN82">
        <f t="shared" si="36"/>
        <v>0</v>
      </c>
      <c r="AO82">
        <f t="shared" si="36"/>
        <v>0</v>
      </c>
      <c r="AP82">
        <f t="shared" si="36"/>
        <v>-9.8368048729024981E-20</v>
      </c>
      <c r="AQ82">
        <f t="shared" si="36"/>
        <v>-8.9951879351270497E-15</v>
      </c>
      <c r="AR82">
        <f t="shared" si="36"/>
        <v>-8.9952863031757798E-15</v>
      </c>
      <c r="AS82">
        <f t="shared" si="36"/>
        <v>-1.714711817051773E-5</v>
      </c>
      <c r="AT82">
        <f t="shared" si="36"/>
        <v>-1.1202783871408967E-5</v>
      </c>
      <c r="AU82">
        <f t="shared" si="23"/>
        <v>-2.8349902050921981E-5</v>
      </c>
      <c r="AW82">
        <v>79</v>
      </c>
      <c r="AX82">
        <f>IF(Z82&gt;0, (R82*SUMPRODUCT(K82:$K$98, X82:$X$98)-K82*$AZ$3)/Z82, 0)</f>
        <v>-3.6315819330386968E+16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25</v>
      </c>
      <c r="R83">
        <f t="shared" si="27"/>
        <v>500000</v>
      </c>
      <c r="S83">
        <f t="shared" si="28"/>
        <v>-1.8706335345394522E+17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-1.1046728637987755</v>
      </c>
      <c r="AC83">
        <f t="shared" si="29"/>
        <v>-0.9863150569632001</v>
      </c>
      <c r="AE83">
        <f t="shared" si="30"/>
        <v>0</v>
      </c>
      <c r="AF83">
        <f t="shared" si="31"/>
        <v>0</v>
      </c>
      <c r="AG83">
        <f t="shared" si="31"/>
        <v>-1.3181564410557167E-16</v>
      </c>
      <c r="AH83">
        <f t="shared" si="32"/>
        <v>-1.2420846164906195E-11</v>
      </c>
      <c r="AI83">
        <f t="shared" si="33"/>
        <v>-1.24209779805503E-11</v>
      </c>
      <c r="AJ83">
        <f t="shared" si="34"/>
        <v>-0.1183578068355754</v>
      </c>
      <c r="AK83">
        <f t="shared" si="49"/>
        <v>-7.7327100465914289E-2</v>
      </c>
      <c r="AL83">
        <f t="shared" si="35"/>
        <v>-0.19568490731391067</v>
      </c>
      <c r="AN83">
        <f t="shared" si="36"/>
        <v>0</v>
      </c>
      <c r="AO83">
        <f t="shared" si="36"/>
        <v>0</v>
      </c>
      <c r="AP83">
        <f t="shared" si="36"/>
        <v>-1.5223872655518617E-20</v>
      </c>
      <c r="AQ83">
        <f t="shared" si="36"/>
        <v>-1.4345291226348905E-15</v>
      </c>
      <c r="AR83">
        <f t="shared" si="36"/>
        <v>-1.434544346507546E-15</v>
      </c>
      <c r="AS83">
        <f t="shared" si="36"/>
        <v>-1.366957762318523E-5</v>
      </c>
      <c r="AT83">
        <f t="shared" si="36"/>
        <v>-8.930790713814931E-6</v>
      </c>
      <c r="AU83">
        <f t="shared" si="23"/>
        <v>-2.2600368338434708E-5</v>
      </c>
      <c r="AW83">
        <v>80</v>
      </c>
      <c r="AX83">
        <f>IF(Z83&gt;0, (R83*SUMPRODUCT(K83:$K$98, X83:$X$98)-K83*$AZ$3)/Z83, 0)</f>
        <v>-1.8706335345394522E+17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25</v>
      </c>
      <c r="R84">
        <f t="shared" si="27"/>
        <v>500000</v>
      </c>
      <c r="S84">
        <f t="shared" si="28"/>
        <v>-9.8836976220422656E+17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-0.9863150569632001</v>
      </c>
      <c r="AC84">
        <f t="shared" si="29"/>
        <v>-0.88063844371714417</v>
      </c>
      <c r="AE84">
        <f t="shared" si="30"/>
        <v>0</v>
      </c>
      <c r="AF84">
        <f t="shared" si="31"/>
        <v>0</v>
      </c>
      <c r="AG84">
        <f t="shared" si="31"/>
        <v>-2.2275024929768596E-17</v>
      </c>
      <c r="AH84">
        <f t="shared" si="32"/>
        <v>-2.1644492546949468E-12</v>
      </c>
      <c r="AI84">
        <f t="shared" si="33"/>
        <v>-2.1644715297198765E-12</v>
      </c>
      <c r="AJ84">
        <f t="shared" si="34"/>
        <v>-0.10567661324605593</v>
      </c>
      <c r="AK84">
        <f t="shared" si="49"/>
        <v>-6.904205398742401E-2</v>
      </c>
      <c r="AL84">
        <f t="shared" si="35"/>
        <v>-0.17471866723564441</v>
      </c>
      <c r="AN84">
        <f t="shared" si="36"/>
        <v>0</v>
      </c>
      <c r="AO84">
        <f t="shared" si="36"/>
        <v>0</v>
      </c>
      <c r="AP84">
        <f t="shared" si="36"/>
        <v>-2.2969860755034573E-21</v>
      </c>
      <c r="AQ84">
        <f t="shared" si="36"/>
        <v>-2.2319659864999209E-16</v>
      </c>
      <c r="AR84">
        <f t="shared" si="36"/>
        <v>-2.2319889563606758E-16</v>
      </c>
      <c r="AS84">
        <f t="shared" si="36"/>
        <v>-1.0897303589912362E-5</v>
      </c>
      <c r="AT84">
        <f t="shared" si="36"/>
        <v>-7.1195716787428262E-6</v>
      </c>
      <c r="AU84">
        <f t="shared" si="23"/>
        <v>-1.8016875268878387E-5</v>
      </c>
      <c r="AW84">
        <v>81</v>
      </c>
      <c r="AX84">
        <f>IF(Z84&gt;0, (R84*SUMPRODUCT(K84:$K$98, X84:$X$98)-K84*$AZ$3)/Z84, 0)</f>
        <v>-9.8836976220422656E+17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25</v>
      </c>
      <c r="R85">
        <f t="shared" si="27"/>
        <v>500000</v>
      </c>
      <c r="S85">
        <f t="shared" si="28"/>
        <v>-5.3608896511396209E+18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-0.88063844371714417</v>
      </c>
      <c r="AC85">
        <f t="shared" si="29"/>
        <v>-0.78628432474745036</v>
      </c>
      <c r="AE85">
        <f t="shared" si="30"/>
        <v>0</v>
      </c>
      <c r="AF85">
        <f t="shared" si="31"/>
        <v>0</v>
      </c>
      <c r="AG85">
        <f t="shared" si="31"/>
        <v>-3.6667623095930618E-18</v>
      </c>
      <c r="AH85">
        <f t="shared" si="32"/>
        <v>-3.6771024741755697E-13</v>
      </c>
      <c r="AI85">
        <f t="shared" si="33"/>
        <v>-3.6771391417986654E-13</v>
      </c>
      <c r="AJ85">
        <f t="shared" si="34"/>
        <v>-9.4354118969693812E-2</v>
      </c>
      <c r="AK85">
        <f t="shared" si="49"/>
        <v>-6.1644691060200096E-2</v>
      </c>
      <c r="AL85">
        <f t="shared" si="35"/>
        <v>-0.15599881003026161</v>
      </c>
      <c r="AN85">
        <f t="shared" si="36"/>
        <v>0</v>
      </c>
      <c r="AO85">
        <f t="shared" si="36"/>
        <v>0</v>
      </c>
      <c r="AP85">
        <f t="shared" si="36"/>
        <v>-3.3760191362105445E-22</v>
      </c>
      <c r="AQ85">
        <f t="shared" si="36"/>
        <v>-3.385539413380075E-17</v>
      </c>
      <c r="AR85">
        <f t="shared" si="36"/>
        <v>-3.3855731735714369E-17</v>
      </c>
      <c r="AS85">
        <f t="shared" si="36"/>
        <v>-8.6872637036929847E-6</v>
      </c>
      <c r="AT85">
        <f t="shared" si="36"/>
        <v>-5.6756789530794296E-6</v>
      </c>
      <c r="AU85">
        <f t="shared" si="23"/>
        <v>-1.4362942656806269E-5</v>
      </c>
      <c r="AW85">
        <v>82</v>
      </c>
      <c r="AX85">
        <f>IF(Z85&gt;0, (R85*SUMPRODUCT(K85:$K$98, X85:$X$98)-K85*$AZ$3)/Z85, 0)</f>
        <v>-5.3608896511396209E+18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25</v>
      </c>
      <c r="R86">
        <f t="shared" si="27"/>
        <v>500000</v>
      </c>
      <c r="S86">
        <f t="shared" si="28"/>
        <v>-2.9876645393057964E+19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-0.78628432474745036</v>
      </c>
      <c r="AC86">
        <f t="shared" si="29"/>
        <v>-0.7020395756673663</v>
      </c>
      <c r="AE86">
        <f t="shared" si="30"/>
        <v>0</v>
      </c>
      <c r="AF86">
        <f t="shared" si="31"/>
        <v>0</v>
      </c>
      <c r="AG86">
        <f t="shared" si="31"/>
        <v>-5.8744846219456244E-19</v>
      </c>
      <c r="AH86">
        <f t="shared" si="32"/>
        <v>-6.0852924486051375E-14</v>
      </c>
      <c r="AI86">
        <f t="shared" si="33"/>
        <v>-6.0853511934513576E-14</v>
      </c>
      <c r="AJ86">
        <f t="shared" si="34"/>
        <v>-8.4244749080084058E-2</v>
      </c>
      <c r="AK86">
        <f t="shared" si="49"/>
        <v>-5.5039902732321531E-2</v>
      </c>
      <c r="AL86">
        <f t="shared" si="35"/>
        <v>-0.13928465181246644</v>
      </c>
      <c r="AN86">
        <f t="shared" si="36"/>
        <v>0</v>
      </c>
      <c r="AO86">
        <f t="shared" si="36"/>
        <v>0</v>
      </c>
      <c r="AP86">
        <f t="shared" si="36"/>
        <v>-4.829185518588233E-23</v>
      </c>
      <c r="AQ86">
        <f t="shared" si="36"/>
        <v>-5.0024824406545652E-18</v>
      </c>
      <c r="AR86">
        <f t="shared" si="36"/>
        <v>-5.0025307325097521E-18</v>
      </c>
      <c r="AS86">
        <f t="shared" si="36"/>
        <v>-6.9254334372552727E-6</v>
      </c>
      <c r="AT86">
        <f t="shared" si="36"/>
        <v>-4.524616512340107E-6</v>
      </c>
      <c r="AU86">
        <f t="shared" si="23"/>
        <v>-1.1450049949600383E-5</v>
      </c>
      <c r="AW86">
        <v>83</v>
      </c>
      <c r="AX86">
        <f>IF(Z86&gt;0, (R86*SUMPRODUCT(K86:$K$98, X86:$X$98)-K86*$AZ$3)/Z86, 0)</f>
        <v>-2.9876645393057964E+19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25</v>
      </c>
      <c r="R87">
        <f t="shared" si="27"/>
        <v>500000</v>
      </c>
      <c r="S87">
        <f t="shared" si="28"/>
        <v>-1.7121811437222943E+20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-0.7020395756673663</v>
      </c>
      <c r="AC87">
        <f t="shared" si="29"/>
        <v>-0.62682104970300567</v>
      </c>
      <c r="AE87">
        <f t="shared" si="30"/>
        <v>0</v>
      </c>
      <c r="AF87">
        <f t="shared" si="31"/>
        <v>0</v>
      </c>
      <c r="AG87">
        <f t="shared" si="31"/>
        <v>-9.1523763709412811E-20</v>
      </c>
      <c r="AH87">
        <f t="shared" si="32"/>
        <v>-9.8010042772640794E-15</v>
      </c>
      <c r="AI87">
        <f t="shared" si="33"/>
        <v>-9.8010958010277893E-15</v>
      </c>
      <c r="AJ87">
        <f t="shared" si="34"/>
        <v>-7.5218525964360627E-2</v>
      </c>
      <c r="AK87">
        <f t="shared" si="49"/>
        <v>-4.9142770296715647E-2</v>
      </c>
      <c r="AL87">
        <f t="shared" si="35"/>
        <v>-0.12436129626108608</v>
      </c>
      <c r="AN87">
        <f t="shared" si="36"/>
        <v>0</v>
      </c>
      <c r="AO87">
        <f t="shared" si="36"/>
        <v>0</v>
      </c>
      <c r="AP87">
        <f t="shared" si="36"/>
        <v>-6.7176901275523906E-24</v>
      </c>
      <c r="AQ87">
        <f t="shared" si="36"/>
        <v>-7.1937720877080045E-19</v>
      </c>
      <c r="AR87">
        <f t="shared" si="36"/>
        <v>-7.1938392646092802E-19</v>
      </c>
      <c r="AS87">
        <f t="shared" si="36"/>
        <v>-5.5209131355670122E-6</v>
      </c>
      <c r="AT87">
        <f t="shared" si="36"/>
        <v>-3.6069965819037839E-6</v>
      </c>
      <c r="AU87">
        <f t="shared" si="23"/>
        <v>-9.1279097174715152E-6</v>
      </c>
      <c r="AW87">
        <v>84</v>
      </c>
      <c r="AX87">
        <f>IF(Z87&gt;0, (R87*SUMPRODUCT(K87:$K$98, X87:$X$98)-K87*$AZ$3)/Z87, 0)</f>
        <v>-1.7121811437222943E+20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25</v>
      </c>
      <c r="R88">
        <f t="shared" si="27"/>
        <v>500000</v>
      </c>
      <c r="S88">
        <f t="shared" si="28"/>
        <v>-1.0096773189888444E+21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-0.62682104970300567</v>
      </c>
      <c r="AC88">
        <f t="shared" si="29"/>
        <v>-0.5596616515205407</v>
      </c>
      <c r="AE88">
        <f t="shared" si="30"/>
        <v>0</v>
      </c>
      <c r="AF88">
        <f t="shared" si="31"/>
        <v>0</v>
      </c>
      <c r="AG88">
        <f t="shared" si="31"/>
        <v>-1.3857438435901032E-20</v>
      </c>
      <c r="AH88">
        <f t="shared" si="32"/>
        <v>-1.5350217527283529E-15</v>
      </c>
      <c r="AI88">
        <f t="shared" si="33"/>
        <v>-1.5350356101667889E-15</v>
      </c>
      <c r="AJ88">
        <f t="shared" si="34"/>
        <v>-6.7159398182464969E-2</v>
      </c>
      <c r="AK88">
        <f t="shared" si="49"/>
        <v>-4.3877473479210401E-2</v>
      </c>
      <c r="AL88">
        <f t="shared" si="35"/>
        <v>-0.11103687166167692</v>
      </c>
      <c r="AN88">
        <f t="shared" si="36"/>
        <v>0</v>
      </c>
      <c r="AO88">
        <f t="shared" si="36"/>
        <v>0</v>
      </c>
      <c r="AP88">
        <f t="shared" si="36"/>
        <v>-9.0813629005352127E-25</v>
      </c>
      <c r="AQ88">
        <f t="shared" si="36"/>
        <v>-1.0059643895387361E-19</v>
      </c>
      <c r="AR88">
        <f t="shared" si="36"/>
        <v>-1.0059734709016367E-19</v>
      </c>
      <c r="AS88">
        <f t="shared" si="36"/>
        <v>-4.4012381501650367E-6</v>
      </c>
      <c r="AT88">
        <f t="shared" si="36"/>
        <v>-2.8754755914411541E-6</v>
      </c>
      <c r="AU88">
        <f t="shared" si="23"/>
        <v>-7.2767137416062917E-6</v>
      </c>
      <c r="AW88">
        <v>85</v>
      </c>
      <c r="AX88">
        <f>IF(Z88&gt;0, (R88*SUMPRODUCT(K88:$K$98, X88:$X$98)-K88*$AZ$3)/Z88, 0)</f>
        <v>-1.0096773189888444E+21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25</v>
      </c>
      <c r="R89">
        <f t="shared" si="27"/>
        <v>500000</v>
      </c>
      <c r="S89">
        <f t="shared" si="28"/>
        <v>-6.1615365632157769E+21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-0.5596616515205407</v>
      </c>
      <c r="AC89">
        <f t="shared" si="29"/>
        <v>-0.49969790314333989</v>
      </c>
      <c r="AE89">
        <f t="shared" si="30"/>
        <v>0</v>
      </c>
      <c r="AF89">
        <f t="shared" si="31"/>
        <v>0</v>
      </c>
      <c r="AG89">
        <f t="shared" si="31"/>
        <v>-2.0274889957097885E-21</v>
      </c>
      <c r="AH89">
        <f t="shared" si="32"/>
        <v>-2.3382750111664464E-16</v>
      </c>
      <c r="AI89">
        <f t="shared" si="33"/>
        <v>-2.3382952860564036E-16</v>
      </c>
      <c r="AJ89">
        <f t="shared" si="34"/>
        <v>-5.996374837720081E-2</v>
      </c>
      <c r="AK89">
        <f t="shared" si="49"/>
        <v>-3.9176315606437855E-2</v>
      </c>
      <c r="AL89">
        <f t="shared" si="35"/>
        <v>-9.9140063983638893E-2</v>
      </c>
      <c r="AN89">
        <f t="shared" si="36"/>
        <v>0</v>
      </c>
      <c r="AO89">
        <f t="shared" si="36"/>
        <v>0</v>
      </c>
      <c r="AP89">
        <f t="shared" si="36"/>
        <v>-1.1863383126100791E-25</v>
      </c>
      <c r="AQ89">
        <f t="shared" si="36"/>
        <v>-1.3681875645368876E-20</v>
      </c>
      <c r="AR89">
        <f t="shared" si="36"/>
        <v>-1.3681994279200138E-20</v>
      </c>
      <c r="AS89">
        <f t="shared" si="36"/>
        <v>-3.5086401069555423E-6</v>
      </c>
      <c r="AT89">
        <f t="shared" si="36"/>
        <v>-2.2923115365442873E-6</v>
      </c>
      <c r="AU89">
        <f t="shared" si="23"/>
        <v>-5.8009516434998427E-6</v>
      </c>
      <c r="AW89">
        <v>86</v>
      </c>
      <c r="AX89">
        <f>IF(Z89&gt;0, (R89*SUMPRODUCT(K89:$K$98, X89:$X$98)-K89*$AZ$3)/Z89, 0)</f>
        <v>-6.1615365632157769E+21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25</v>
      </c>
      <c r="R90">
        <f t="shared" si="27"/>
        <v>500000</v>
      </c>
      <c r="S90">
        <f t="shared" si="28"/>
        <v>-3.8950348328883242E+22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-0.49969790314333989</v>
      </c>
      <c r="AC90">
        <f t="shared" si="29"/>
        <v>-0.44615884209226769</v>
      </c>
      <c r="AE90">
        <f t="shared" si="30"/>
        <v>0</v>
      </c>
      <c r="AF90">
        <f t="shared" si="31"/>
        <v>0</v>
      </c>
      <c r="AG90">
        <f t="shared" si="31"/>
        <v>-2.8636383320956278E-22</v>
      </c>
      <c r="AH90">
        <f t="shared" si="32"/>
        <v>-3.4417005450862557E-17</v>
      </c>
      <c r="AI90">
        <f t="shared" si="33"/>
        <v>-3.4417291814695769E-17</v>
      </c>
      <c r="AJ90">
        <f t="shared" si="34"/>
        <v>-5.3539061051072201E-2</v>
      </c>
      <c r="AK90">
        <f t="shared" si="49"/>
        <v>-3.4978853220033794E-2</v>
      </c>
      <c r="AL90">
        <f t="shared" si="35"/>
        <v>-8.851791427110603E-2</v>
      </c>
      <c r="AN90">
        <f t="shared" si="36"/>
        <v>0</v>
      </c>
      <c r="AO90">
        <f t="shared" si="36"/>
        <v>0</v>
      </c>
      <c r="AP90">
        <f t="shared" si="36"/>
        <v>-1.4960640767667504E-26</v>
      </c>
      <c r="AQ90">
        <f t="shared" si="36"/>
        <v>-1.7980638444394682E-21</v>
      </c>
      <c r="AR90">
        <f t="shared" si="36"/>
        <v>-1.798078805080236E-21</v>
      </c>
      <c r="AS90">
        <f t="shared" si="36"/>
        <v>-2.7970664117949181E-6</v>
      </c>
      <c r="AT90">
        <f t="shared" si="36"/>
        <v>-1.8274167223726775E-6</v>
      </c>
      <c r="AU90">
        <f t="shared" si="23"/>
        <v>-4.6244831341675977E-6</v>
      </c>
      <c r="AW90">
        <v>87</v>
      </c>
      <c r="AX90">
        <f>IF(Z90&gt;0, (R90*SUMPRODUCT(K90:$K$98, X90:$X$98)-K90*$AZ$3)/Z90, 0)</f>
        <v>-3.8950348328883242E+22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25</v>
      </c>
      <c r="R91">
        <f t="shared" si="27"/>
        <v>500000</v>
      </c>
      <c r="S91">
        <f t="shared" si="28"/>
        <v>-2.5532958534462313E+23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-0.44615884209226769</v>
      </c>
      <c r="AC91">
        <f t="shared" si="29"/>
        <v>-0.39835610901095331</v>
      </c>
      <c r="AE91">
        <f t="shared" si="30"/>
        <v>0</v>
      </c>
      <c r="AF91">
        <f t="shared" si="31"/>
        <v>0</v>
      </c>
      <c r="AG91">
        <f t="shared" si="31"/>
        <v>-3.9004108011345868E-23</v>
      </c>
      <c r="AH91">
        <f t="shared" si="32"/>
        <v>-4.8899217373224254E-18</v>
      </c>
      <c r="AI91">
        <f t="shared" si="33"/>
        <v>-4.8899607414304365E-18</v>
      </c>
      <c r="AJ91">
        <f t="shared" si="34"/>
        <v>-4.7802733081314386E-2</v>
      </c>
      <c r="AK91">
        <f t="shared" si="49"/>
        <v>-3.123111894645874E-2</v>
      </c>
      <c r="AL91">
        <f t="shared" si="35"/>
        <v>-7.9033852027773133E-2</v>
      </c>
      <c r="AN91">
        <f t="shared" si="36"/>
        <v>0</v>
      </c>
      <c r="AO91">
        <f t="shared" si="36"/>
        <v>0</v>
      </c>
      <c r="AP91">
        <f t="shared" si="36"/>
        <v>-1.8193839343445212E-27</v>
      </c>
      <c r="AQ91">
        <f t="shared" si="36"/>
        <v>-2.2809507774151721E-22</v>
      </c>
      <c r="AR91">
        <f t="shared" si="36"/>
        <v>-2.2809689712545157E-22</v>
      </c>
      <c r="AS91">
        <f t="shared" si="36"/>
        <v>-2.2298042185865064E-6</v>
      </c>
      <c r="AT91">
        <f t="shared" si="36"/>
        <v>-1.4568054228098511E-6</v>
      </c>
      <c r="AU91">
        <f t="shared" si="23"/>
        <v>-3.6866096413963578E-6</v>
      </c>
      <c r="AW91">
        <v>88</v>
      </c>
      <c r="AX91">
        <f>IF(Z91&gt;0, (R91*SUMPRODUCT(K91:$K$98, X91:$X$98)-K91*$AZ$3)/Z91, 0)</f>
        <v>-2.5532958534462313E+23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25</v>
      </c>
      <c r="R92">
        <f t="shared" si="27"/>
        <v>500000</v>
      </c>
      <c r="S92">
        <f t="shared" si="28"/>
        <v>-1.7374776241304628E+24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-0.39835610901095331</v>
      </c>
      <c r="AC92">
        <f t="shared" si="29"/>
        <v>-0.35567509733120828</v>
      </c>
      <c r="AE92">
        <f t="shared" si="30"/>
        <v>0</v>
      </c>
      <c r="AF92">
        <f t="shared" si="31"/>
        <v>0</v>
      </c>
      <c r="AG92">
        <f t="shared" si="31"/>
        <v>-5.11769320639754E-24</v>
      </c>
      <c r="AH92">
        <f t="shared" si="32"/>
        <v>-6.6992747449669735E-19</v>
      </c>
      <c r="AI92">
        <f t="shared" si="33"/>
        <v>-6.6993259218990374E-19</v>
      </c>
      <c r="AJ92">
        <f t="shared" si="34"/>
        <v>-4.2681011679745029E-2</v>
      </c>
      <c r="AK92">
        <f t="shared" si="49"/>
        <v>-2.7884927630766734E-2</v>
      </c>
      <c r="AL92">
        <f t="shared" si="35"/>
        <v>-7.0565939310511763E-2</v>
      </c>
      <c r="AN92">
        <f t="shared" si="36"/>
        <v>0</v>
      </c>
      <c r="AO92">
        <f t="shared" si="36"/>
        <v>0</v>
      </c>
      <c r="AP92">
        <f t="shared" si="36"/>
        <v>-2.1314258556329731E-28</v>
      </c>
      <c r="AQ92">
        <f t="shared" si="36"/>
        <v>-2.7901257128038974E-23</v>
      </c>
      <c r="AR92">
        <f t="shared" si="36"/>
        <v>-2.790147027062454E-23</v>
      </c>
      <c r="AS92">
        <f t="shared" si="36"/>
        <v>-1.7775862711946016E-6</v>
      </c>
      <c r="AT92">
        <f t="shared" si="36"/>
        <v>-1.1613563638471388E-6</v>
      </c>
      <c r="AU92">
        <f t="shared" si="23"/>
        <v>-2.9389426350417402E-6</v>
      </c>
      <c r="AW92">
        <v>89</v>
      </c>
      <c r="AX92">
        <f>IF(Z92&gt;0, (R92*SUMPRODUCT(K92:$K$98, X92:$X$98)-K92*$AZ$3)/Z92, 0)</f>
        <v>-1.7374776241304628E+24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25</v>
      </c>
      <c r="R93">
        <f t="shared" si="27"/>
        <v>500000</v>
      </c>
      <c r="S93">
        <f t="shared" si="28"/>
        <v>-1.2286722674453367E+25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-0.35567509733120828</v>
      </c>
      <c r="AC93">
        <f t="shared" si="29"/>
        <v>-0.31756705118857881</v>
      </c>
      <c r="AE93">
        <f t="shared" si="30"/>
        <v>0</v>
      </c>
      <c r="AF93">
        <f t="shared" si="31"/>
        <v>0</v>
      </c>
      <c r="AG93">
        <f t="shared" si="31"/>
        <v>-6.4615898723112359E-25</v>
      </c>
      <c r="AH93">
        <f t="shared" si="32"/>
        <v>-8.840714574204882E-20</v>
      </c>
      <c r="AI93">
        <f t="shared" si="33"/>
        <v>-8.8407791901036048E-20</v>
      </c>
      <c r="AJ93">
        <f t="shared" si="34"/>
        <v>-3.810804614262947E-2</v>
      </c>
      <c r="AK93">
        <f t="shared" si="49"/>
        <v>-2.4897256813184582E-2</v>
      </c>
      <c r="AL93">
        <f t="shared" si="35"/>
        <v>-6.3005302955814052E-2</v>
      </c>
      <c r="AN93">
        <f t="shared" si="36"/>
        <v>0</v>
      </c>
      <c r="AO93">
        <f t="shared" si="36"/>
        <v>0</v>
      </c>
      <c r="AP93">
        <f t="shared" si="36"/>
        <v>-2.4027984817462865E-29</v>
      </c>
      <c r="AQ93">
        <f t="shared" si="36"/>
        <v>-3.2874967270018914E-24</v>
      </c>
      <c r="AR93">
        <f t="shared" si="36"/>
        <v>-3.2875207549867088E-24</v>
      </c>
      <c r="AS93">
        <f t="shared" si="36"/>
        <v>-1.4170808922150834E-6</v>
      </c>
      <c r="AT93">
        <f t="shared" si="36"/>
        <v>-9.2582618291385421E-7</v>
      </c>
      <c r="AU93">
        <f t="shared" si="23"/>
        <v>-2.3429070751289375E-6</v>
      </c>
      <c r="AW93">
        <v>90</v>
      </c>
      <c r="AX93">
        <f>IF(Z93&gt;0, (R93*SUMPRODUCT(K93:$K$98, X93:$X$98)-K93*$AZ$3)/Z93, 0)</f>
        <v>-1.2286722674453367E+25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25</v>
      </c>
      <c r="R94">
        <f t="shared" si="27"/>
        <v>500000</v>
      </c>
      <c r="S94">
        <f t="shared" si="28"/>
        <v>-9.041270926832281E+25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-0.31756705118857881</v>
      </c>
      <c r="AC94">
        <f t="shared" si="29"/>
        <v>-0.2835420099898025</v>
      </c>
      <c r="AE94">
        <f t="shared" si="30"/>
        <v>0</v>
      </c>
      <c r="AF94">
        <f t="shared" si="31"/>
        <v>0</v>
      </c>
      <c r="AG94">
        <f t="shared" si="31"/>
        <v>-7.8402143980753621E-26</v>
      </c>
      <c r="AH94">
        <f t="shared" si="32"/>
        <v>-1.1225905067561174E-20</v>
      </c>
      <c r="AI94">
        <f t="shared" si="33"/>
        <v>-1.1225983469705154E-20</v>
      </c>
      <c r="AJ94">
        <f t="shared" si="34"/>
        <v>-3.4025041198776307E-2</v>
      </c>
      <c r="AK94">
        <f t="shared" si="49"/>
        <v>-2.2229693583200517E-2</v>
      </c>
      <c r="AL94">
        <f t="shared" si="35"/>
        <v>-5.6254734781976824E-2</v>
      </c>
      <c r="AN94">
        <f t="shared" si="36"/>
        <v>0</v>
      </c>
      <c r="AO94">
        <f t="shared" si="36"/>
        <v>0</v>
      </c>
      <c r="AP94">
        <f t="shared" si="36"/>
        <v>-2.6030821616289655E-30</v>
      </c>
      <c r="AQ94">
        <f t="shared" si="36"/>
        <v>-3.7271880264756771E-25</v>
      </c>
      <c r="AR94">
        <f t="shared" si="36"/>
        <v>-3.7272140572972934E-25</v>
      </c>
      <c r="AS94">
        <f t="shared" si="36"/>
        <v>-1.1296882112684015E-6</v>
      </c>
      <c r="AT94">
        <f t="shared" si="36"/>
        <v>-7.3806296469535559E-7</v>
      </c>
      <c r="AU94">
        <f t="shared" si="23"/>
        <v>-1.8677511759637572E-6</v>
      </c>
      <c r="AW94">
        <v>91</v>
      </c>
      <c r="AX94">
        <f>IF(Z94&gt;0, (R94*SUMPRODUCT(K94:$K$98, X94:$X$98)-K94*$AZ$3)/Z94, 0)</f>
        <v>-9.041270926832281E+25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25</v>
      </c>
      <c r="R95">
        <f t="shared" si="27"/>
        <v>500000</v>
      </c>
      <c r="S95">
        <f t="shared" si="28"/>
        <v>-6.9344930511116175E+26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-0.2835420099898025</v>
      </c>
      <c r="AC95">
        <f t="shared" si="29"/>
        <v>-0.25316250891946646</v>
      </c>
      <c r="AE95">
        <f t="shared" si="30"/>
        <v>0</v>
      </c>
      <c r="AF95">
        <f t="shared" si="31"/>
        <v>0</v>
      </c>
      <c r="AG95">
        <f t="shared" si="31"/>
        <v>-9.126929216508618E-27</v>
      </c>
      <c r="AH95">
        <f t="shared" si="32"/>
        <v>-1.3698238664887494E-21</v>
      </c>
      <c r="AI95">
        <f t="shared" si="33"/>
        <v>-1.369832993417966E-21</v>
      </c>
      <c r="AJ95">
        <f t="shared" si="34"/>
        <v>-3.0379501070336046E-2</v>
      </c>
      <c r="AK95">
        <f t="shared" si="49"/>
        <v>-1.9847940699286176E-2</v>
      </c>
      <c r="AL95">
        <f t="shared" si="35"/>
        <v>-5.0227441769622225E-2</v>
      </c>
      <c r="AN95">
        <f t="shared" si="36"/>
        <v>0</v>
      </c>
      <c r="AO95">
        <f t="shared" si="36"/>
        <v>0</v>
      </c>
      <c r="AP95">
        <f t="shared" si="36"/>
        <v>-2.7056187300657817E-31</v>
      </c>
      <c r="AQ95">
        <f t="shared" si="36"/>
        <v>-4.060753646866622E-26</v>
      </c>
      <c r="AR95">
        <f t="shared" si="36"/>
        <v>-4.0607807030539225E-26</v>
      </c>
      <c r="AS95">
        <f t="shared" si="36"/>
        <v>-9.0058052556473506E-7</v>
      </c>
      <c r="AT95">
        <f t="shared" si="36"/>
        <v>-5.8837927670229233E-7</v>
      </c>
      <c r="AU95">
        <f t="shared" si="23"/>
        <v>-1.4889598022670275E-6</v>
      </c>
      <c r="AW95">
        <v>92</v>
      </c>
      <c r="AX95">
        <f>IF(Z95&gt;0, (R95*SUMPRODUCT(K95:$K$98, X95:$X$98)-K95*$AZ$3)/Z95, 0)</f>
        <v>-6.9344930511116175E+26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25</v>
      </c>
      <c r="R96">
        <f t="shared" si="27"/>
        <v>500000</v>
      </c>
      <c r="S96">
        <f t="shared" si="28"/>
        <v>-5.5535427134245832E+27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-0.25316250891946646</v>
      </c>
      <c r="AC96">
        <f t="shared" si="29"/>
        <v>-0.22603795439238075</v>
      </c>
      <c r="AE96">
        <f t="shared" si="30"/>
        <v>0</v>
      </c>
      <c r="AF96">
        <f t="shared" si="31"/>
        <v>0</v>
      </c>
      <c r="AG96">
        <f t="shared" si="31"/>
        <v>-1.0175394610992143E-27</v>
      </c>
      <c r="AH96">
        <f t="shared" si="32"/>
        <v>-1.6036240926488635E-22</v>
      </c>
      <c r="AI96">
        <f t="shared" si="33"/>
        <v>-1.6036342680434745E-22</v>
      </c>
      <c r="AJ96">
        <f t="shared" si="34"/>
        <v>-2.7124554527085704E-2</v>
      </c>
      <c r="AK96">
        <f t="shared" si="49"/>
        <v>-1.7721375624362653E-2</v>
      </c>
      <c r="AL96">
        <f t="shared" si="35"/>
        <v>-4.484593015144836E-2</v>
      </c>
      <c r="AN96">
        <f t="shared" si="36"/>
        <v>0</v>
      </c>
      <c r="AO96">
        <f t="shared" si="36"/>
        <v>0</v>
      </c>
      <c r="AP96">
        <f t="shared" si="36"/>
        <v>-2.6932405968476618E-32</v>
      </c>
      <c r="AQ96">
        <f t="shared" si="36"/>
        <v>-4.2444992784253312E-27</v>
      </c>
      <c r="AR96">
        <f t="shared" si="36"/>
        <v>-4.2445262108312998E-27</v>
      </c>
      <c r="AS96">
        <f t="shared" si="36"/>
        <v>-7.1793728122188554E-7</v>
      </c>
      <c r="AT96">
        <f t="shared" si="36"/>
        <v>-4.6905235706496505E-7</v>
      </c>
      <c r="AU96">
        <f t="shared" si="23"/>
        <v>-1.1869896382868508E-6</v>
      </c>
      <c r="AW96">
        <v>93</v>
      </c>
      <c r="AX96">
        <f>IF(Z96&gt;0, (R96*SUMPRODUCT(K96:$K$98, X96:$X$98)-K96*$AZ$3)/Z96, 0)</f>
        <v>-5.5535427134245832E+27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25</v>
      </c>
      <c r="R97">
        <f t="shared" si="27"/>
        <v>500000</v>
      </c>
      <c r="S97">
        <f t="shared" si="28"/>
        <v>-4.6531142432359964E+28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-0.22603795439238075</v>
      </c>
      <c r="AC97">
        <f t="shared" si="29"/>
        <v>-0.20181960213605421</v>
      </c>
      <c r="AE97">
        <f t="shared" si="30"/>
        <v>0</v>
      </c>
      <c r="AF97">
        <f t="shared" si="31"/>
        <v>0</v>
      </c>
      <c r="AG97">
        <f t="shared" si="31"/>
        <v>-1.0843254194189916E-28</v>
      </c>
      <c r="AH97">
        <f t="shared" si="32"/>
        <v>-1.7978630490926458E-23</v>
      </c>
      <c r="AI97">
        <f t="shared" si="33"/>
        <v>-1.7978738923468399E-23</v>
      </c>
      <c r="AJ97">
        <f t="shared" si="34"/>
        <v>-2.4218352256326542E-2</v>
      </c>
      <c r="AK97">
        <f t="shared" si="49"/>
        <v>-1.5822656807466653E-2</v>
      </c>
      <c r="AL97">
        <f t="shared" si="35"/>
        <v>-4.0041009063793195E-2</v>
      </c>
      <c r="AN97">
        <f t="shared" si="36"/>
        <v>0</v>
      </c>
      <c r="AO97">
        <f t="shared" si="36"/>
        <v>0</v>
      </c>
      <c r="AP97">
        <f t="shared" si="36"/>
        <v>-2.5625096402178728E-33</v>
      </c>
      <c r="AQ97">
        <f t="shared" si="36"/>
        <v>-4.2487626985263987E-28</v>
      </c>
      <c r="AR97">
        <f t="shared" si="36"/>
        <v>-4.2487883236228003E-28</v>
      </c>
      <c r="AS97">
        <f t="shared" si="36"/>
        <v>-5.7233520505571277E-7</v>
      </c>
      <c r="AT97">
        <f t="shared" si="36"/>
        <v>-3.7392566730306523E-7</v>
      </c>
      <c r="AU97">
        <f t="shared" si="23"/>
        <v>-9.4626087235877805E-7</v>
      </c>
      <c r="AW97">
        <v>94</v>
      </c>
      <c r="AX97">
        <f>IF(Z97&gt;0, (R97*SUMPRODUCT(K97:$K$98, X97:$X$98)-K97*$AZ$3)/Z97, 0)</f>
        <v>-4.6531142432359964E+28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-0.20181960213605421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-2.1686508388379833E-24</v>
      </c>
      <c r="AI98">
        <f t="shared" si="33"/>
        <v>-2.1686508388379833E-24</v>
      </c>
      <c r="AJ98">
        <f t="shared" si="34"/>
        <v>-0.20181960213605421</v>
      </c>
      <c r="AK98">
        <f t="shared" si="49"/>
        <v>-1.4127372149523795E-2</v>
      </c>
      <c r="AL98">
        <f t="shared" si="35"/>
        <v>-0.21594697428557802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-4.5759100718176297E-29</v>
      </c>
      <c r="AR98">
        <f t="shared" si="36"/>
        <v>-4.5759100718176297E-29</v>
      </c>
      <c r="AS98">
        <f t="shared" si="36"/>
        <v>-4.2584464661883322E-6</v>
      </c>
      <c r="AT98">
        <f t="shared" si="36"/>
        <v>-2.9809125263318331E-7</v>
      </c>
      <c r="AU98">
        <f t="shared" si="36"/>
        <v>-4.5565377188215162E-6</v>
      </c>
      <c r="AW98">
        <v>95</v>
      </c>
    </row>
    <row r="100" spans="5:50" x14ac:dyDescent="0.25">
      <c r="AN100" s="8">
        <f t="shared" ref="AN100:AU100" si="50">SUM(AN3:AN98)</f>
        <v>11712.804720292883</v>
      </c>
      <c r="AO100" s="8">
        <f t="shared" si="50"/>
        <v>-1171.2804720292884</v>
      </c>
      <c r="AP100" s="8">
        <f t="shared" si="50"/>
        <v>-1687.0635903530228</v>
      </c>
      <c r="AQ100" s="8">
        <f t="shared" si="50"/>
        <v>-8539.9922520699183</v>
      </c>
      <c r="AR100" s="8">
        <f t="shared" si="50"/>
        <v>314.46840584064603</v>
      </c>
      <c r="AS100" s="8">
        <f t="shared" si="50"/>
        <v>-2035.2558683288516</v>
      </c>
      <c r="AT100" s="8">
        <f t="shared" si="50"/>
        <v>1187.2325898584961</v>
      </c>
      <c r="AU100" s="8">
        <f t="shared" si="50"/>
        <v>-533.55487262970746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23792.452019757064</v>
      </c>
      <c r="K3">
        <v>1</v>
      </c>
      <c r="L3" s="2">
        <v>0</v>
      </c>
      <c r="O3">
        <f>$C$3</f>
        <v>23792.452019757064</v>
      </c>
      <c r="P3">
        <f>O3*C5</f>
        <v>2379.2452019757066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23792.452019757064</v>
      </c>
      <c r="AF3">
        <f t="shared" ref="AF3:AG34" si="4">-$Z3*P3</f>
        <v>-2379.2452019757066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19890.774230781357</v>
      </c>
      <c r="AJ3">
        <f t="shared" ref="AJ3:AJ66" si="7">AB3-AC3</f>
        <v>0</v>
      </c>
      <c r="AL3">
        <f t="shared" ref="AL3:AL66" si="8">SUM(AI3:AK3)</f>
        <v>19890.774230781357</v>
      </c>
      <c r="AN3">
        <f t="shared" ref="AN3:AU34" si="9">AE3*$K3</f>
        <v>23792.452019757064</v>
      </c>
      <c r="AO3">
        <f t="shared" si="9"/>
        <v>-2379.2452019757066</v>
      </c>
      <c r="AP3">
        <f t="shared" si="9"/>
        <v>-1522.432587</v>
      </c>
      <c r="AQ3">
        <f t="shared" si="9"/>
        <v>0</v>
      </c>
      <c r="AR3">
        <f t="shared" si="9"/>
        <v>19890.774230781357</v>
      </c>
      <c r="AS3">
        <f t="shared" si="9"/>
        <v>0</v>
      </c>
      <c r="AT3">
        <f t="shared" si="9"/>
        <v>0</v>
      </c>
      <c r="AU3">
        <f t="shared" si="9"/>
        <v>19890.774230781357</v>
      </c>
      <c r="AW3">
        <v>0</v>
      </c>
      <c r="AX3">
        <f>IF(Z3&gt;0, (R3*SUMPRODUCT(K3:$K$98, X3:$X$98)-K3*$AZ$3)/Z3, 0)</f>
        <v>0</v>
      </c>
      <c r="AZ3">
        <f>C6*SUMPRODUCT(X4:X89, K4:K89)/1</f>
        <v>17492.99893772788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500000</v>
      </c>
      <c r="S4">
        <f t="shared" si="1"/>
        <v>1895.6369877726274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1874.2498861851309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-1874.2498861851309</v>
      </c>
      <c r="AK4">
        <f>G4*SUM(AB4, AE4:AF4)</f>
        <v>0</v>
      </c>
      <c r="AL4">
        <f t="shared" si="8"/>
        <v>-2515.3883861851309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-572.44508928571429</v>
      </c>
      <c r="AR4">
        <f t="shared" si="9"/>
        <v>-572.44508928571429</v>
      </c>
      <c r="AS4">
        <f t="shared" si="9"/>
        <v>-1673.4373983795811</v>
      </c>
      <c r="AT4">
        <f t="shared" si="9"/>
        <v>0</v>
      </c>
      <c r="AU4">
        <f t="shared" si="9"/>
        <v>-2245.8824876652952</v>
      </c>
      <c r="AW4">
        <v>1</v>
      </c>
      <c r="AX4">
        <f>IF(Z4&gt;0, (R4*SUMPRODUCT(K4:$K$98, X4:$X$98)-K4*$AZ$3)/Z4, 0)</f>
        <v>1895.6369877726274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25</v>
      </c>
      <c r="R5">
        <f t="shared" si="0"/>
        <v>500000</v>
      </c>
      <c r="S5">
        <f t="shared" si="1"/>
        <v>3043.6861701319426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1874.2498861851309</v>
      </c>
      <c r="AC5">
        <f t="shared" si="2"/>
        <v>2975.2421952789991</v>
      </c>
      <c r="AE5">
        <f t="shared" si="3"/>
        <v>0</v>
      </c>
      <c r="AF5">
        <f t="shared" si="4"/>
        <v>0</v>
      </c>
      <c r="AG5">
        <f t="shared" si="4"/>
        <v>-24.43782003936056</v>
      </c>
      <c r="AH5">
        <f t="shared" si="5"/>
        <v>-658.87209778883141</v>
      </c>
      <c r="AI5">
        <f t="shared" si="6"/>
        <v>-683.30991782819194</v>
      </c>
      <c r="AJ5">
        <f t="shared" si="7"/>
        <v>-1100.9923090938682</v>
      </c>
      <c r="AK5">
        <f>G5*SUM(AB5, AE5:AF5)</f>
        <v>131.19749203295916</v>
      </c>
      <c r="AL5">
        <f t="shared" si="8"/>
        <v>-1653.1047348891009</v>
      </c>
      <c r="AN5">
        <f t="shared" si="9"/>
        <v>0</v>
      </c>
      <c r="AO5">
        <f t="shared" si="9"/>
        <v>0</v>
      </c>
      <c r="AP5">
        <f t="shared" si="9"/>
        <v>-19.481680516071872</v>
      </c>
      <c r="AQ5">
        <f t="shared" si="9"/>
        <v>-525.24880244645351</v>
      </c>
      <c r="AR5">
        <f t="shared" si="9"/>
        <v>-544.73048296252546</v>
      </c>
      <c r="AS5">
        <f t="shared" si="9"/>
        <v>-877.70432804039228</v>
      </c>
      <c r="AT5">
        <f t="shared" si="9"/>
        <v>104.58983739872382</v>
      </c>
      <c r="AU5">
        <f t="shared" si="9"/>
        <v>-1317.8449736041939</v>
      </c>
      <c r="AW5">
        <v>2</v>
      </c>
      <c r="AX5">
        <f>IF(Z5&gt;0, (R5*SUMPRODUCT(K5:$K$98, X5:$X$98)-K5*$AZ$3)/Z5, 0)</f>
        <v>3043.6861701319426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25</v>
      </c>
      <c r="R6">
        <f t="shared" si="0"/>
        <v>500000</v>
      </c>
      <c r="S6">
        <f t="shared" si="1"/>
        <v>4081.4038579565949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2975.2421952789991</v>
      </c>
      <c r="AC6">
        <f t="shared" si="2"/>
        <v>3944.1339271000306</v>
      </c>
      <c r="AE6">
        <f t="shared" si="3"/>
        <v>0</v>
      </c>
      <c r="AF6">
        <f t="shared" si="4"/>
        <v>0</v>
      </c>
      <c r="AG6">
        <f t="shared" si="4"/>
        <v>-24.15917454120008</v>
      </c>
      <c r="AH6">
        <f t="shared" si="5"/>
        <v>-685.34595533744653</v>
      </c>
      <c r="AI6">
        <f t="shared" si="6"/>
        <v>-709.50512987864658</v>
      </c>
      <c r="AJ6">
        <f t="shared" si="7"/>
        <v>-968.8917318210315</v>
      </c>
      <c r="AK6">
        <f>G6*SUM(AB6, AE6:AF6)</f>
        <v>208.26695366952995</v>
      </c>
      <c r="AL6">
        <f t="shared" si="8"/>
        <v>-1470.129908030148</v>
      </c>
      <c r="AN6">
        <f t="shared" si="9"/>
        <v>0</v>
      </c>
      <c r="AO6">
        <f t="shared" si="9"/>
        <v>0</v>
      </c>
      <c r="AP6">
        <f t="shared" si="9"/>
        <v>-17.196023241902843</v>
      </c>
      <c r="AQ6">
        <f t="shared" si="9"/>
        <v>-487.81571392800657</v>
      </c>
      <c r="AR6">
        <f t="shared" si="9"/>
        <v>-505.0117371699094</v>
      </c>
      <c r="AS6">
        <f t="shared" si="9"/>
        <v>-689.63799697993875</v>
      </c>
      <c r="AT6">
        <f t="shared" si="9"/>
        <v>148.2403038942422</v>
      </c>
      <c r="AU6">
        <f t="shared" si="9"/>
        <v>-1046.4094302556059</v>
      </c>
      <c r="AW6">
        <v>3</v>
      </c>
      <c r="AX6">
        <f>IF(Z6&gt;0, (R6*SUMPRODUCT(K6:$K$98, X6:$X$98)-K6*$AZ$3)/Z6, 0)</f>
        <v>4081.4038579565949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25</v>
      </c>
      <c r="R7">
        <f t="shared" si="0"/>
        <v>500000</v>
      </c>
      <c r="S7">
        <f t="shared" si="1"/>
        <v>5014.6752588687641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3944.1339271000306</v>
      </c>
      <c r="AC7">
        <f t="shared" si="2"/>
        <v>4790.3722616251362</v>
      </c>
      <c r="AE7">
        <f t="shared" si="3"/>
        <v>0</v>
      </c>
      <c r="AF7">
        <f t="shared" si="4"/>
        <v>0</v>
      </c>
      <c r="AG7">
        <f t="shared" si="4"/>
        <v>-23.881767085281673</v>
      </c>
      <c r="AH7">
        <f t="shared" si="5"/>
        <v>-716.31421012818339</v>
      </c>
      <c r="AI7">
        <f t="shared" si="6"/>
        <v>-740.19597721346508</v>
      </c>
      <c r="AJ7">
        <f t="shared" si="7"/>
        <v>-846.23833452510553</v>
      </c>
      <c r="AK7">
        <f>G7*SUM(AB7, AE7:AF7)</f>
        <v>276.08937489700219</v>
      </c>
      <c r="AL7">
        <f t="shared" si="8"/>
        <v>-1310.3449368415684</v>
      </c>
      <c r="AN7">
        <f t="shared" si="9"/>
        <v>0</v>
      </c>
      <c r="AO7">
        <f t="shared" si="9"/>
        <v>0</v>
      </c>
      <c r="AP7">
        <f t="shared" si="9"/>
        <v>-15.177294726949956</v>
      </c>
      <c r="AQ7">
        <f t="shared" si="9"/>
        <v>-455.23063035473757</v>
      </c>
      <c r="AR7">
        <f t="shared" si="9"/>
        <v>-470.40792508168755</v>
      </c>
      <c r="AS7">
        <f t="shared" si="9"/>
        <v>-537.79976022989979</v>
      </c>
      <c r="AT7">
        <f t="shared" si="9"/>
        <v>175.45978900253388</v>
      </c>
      <c r="AU7">
        <f t="shared" si="9"/>
        <v>-832.74789630905343</v>
      </c>
      <c r="AW7">
        <v>4</v>
      </c>
      <c r="AX7">
        <f>IF(Z7&gt;0, (R7*SUMPRODUCT(K7:$K$98, X7:$X$98)-K7*$AZ$3)/Z7, 0)</f>
        <v>5014.6752588687641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25</v>
      </c>
      <c r="R8">
        <f t="shared" si="0"/>
        <v>500000</v>
      </c>
      <c r="S8">
        <f t="shared" si="1"/>
        <v>5852.705319835628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4790.3722616251362</v>
      </c>
      <c r="AC8">
        <f t="shared" si="2"/>
        <v>5526.2613173892478</v>
      </c>
      <c r="AE8">
        <f t="shared" si="3"/>
        <v>0</v>
      </c>
      <c r="AF8">
        <f t="shared" si="4"/>
        <v>0</v>
      </c>
      <c r="AG8">
        <f t="shared" si="4"/>
        <v>-23.605585004681441</v>
      </c>
      <c r="AH8">
        <f t="shared" si="5"/>
        <v>-747.28819494828235</v>
      </c>
      <c r="AI8">
        <f t="shared" si="6"/>
        <v>-770.89377995296377</v>
      </c>
      <c r="AJ8">
        <f t="shared" si="7"/>
        <v>-735.88905576411162</v>
      </c>
      <c r="AK8">
        <f t="shared" ref="AK8:AK71" si="22">G8*SUM(AB8:AB8, AE8:AF8)</f>
        <v>335.32605831375957</v>
      </c>
      <c r="AL8">
        <f t="shared" si="8"/>
        <v>-1171.4567774033158</v>
      </c>
      <c r="AN8">
        <f t="shared" si="9"/>
        <v>0</v>
      </c>
      <c r="AO8">
        <f t="shared" si="9"/>
        <v>0</v>
      </c>
      <c r="AP8">
        <f t="shared" si="9"/>
        <v>-13.394442876604508</v>
      </c>
      <c r="AQ8">
        <f t="shared" si="9"/>
        <v>-424.03139077513151</v>
      </c>
      <c r="AR8">
        <f t="shared" si="9"/>
        <v>-437.42583365173601</v>
      </c>
      <c r="AS8">
        <f t="shared" si="9"/>
        <v>-417.56321306995886</v>
      </c>
      <c r="AT8">
        <f t="shared" si="9"/>
        <v>190.27301090948828</v>
      </c>
      <c r="AU8">
        <f t="shared" si="9"/>
        <v>-664.71603581220654</v>
      </c>
      <c r="AW8">
        <v>5</v>
      </c>
      <c r="AX8">
        <f>IF(Z8&gt;0, (R8*SUMPRODUCT(K8:$K$98, X8:$X$98)-K8*$AZ$3)/Z8, 0)</f>
        <v>5852.705319835628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25</v>
      </c>
      <c r="R9">
        <f t="shared" si="0"/>
        <v>500000</v>
      </c>
      <c r="S9">
        <f t="shared" si="1"/>
        <v>6606.92613430847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5526.2613173892478</v>
      </c>
      <c r="AC9">
        <f t="shared" si="2"/>
        <v>6165.7296463630882</v>
      </c>
      <c r="AE9">
        <f t="shared" si="3"/>
        <v>0</v>
      </c>
      <c r="AF9">
        <f t="shared" si="4"/>
        <v>0</v>
      </c>
      <c r="AG9">
        <f t="shared" si="4"/>
        <v>-23.330553123432335</v>
      </c>
      <c r="AH9">
        <f t="shared" si="5"/>
        <v>-779.52062404579385</v>
      </c>
      <c r="AI9">
        <f t="shared" si="6"/>
        <v>-802.85117716922616</v>
      </c>
      <c r="AJ9">
        <f t="shared" si="7"/>
        <v>-639.46832897384047</v>
      </c>
      <c r="AK9">
        <f t="shared" si="22"/>
        <v>386.83829221724739</v>
      </c>
      <c r="AL9">
        <f t="shared" si="8"/>
        <v>-1055.4812139258192</v>
      </c>
      <c r="AN9">
        <f t="shared" si="9"/>
        <v>0</v>
      </c>
      <c r="AO9">
        <f t="shared" si="9"/>
        <v>0</v>
      </c>
      <c r="AP9">
        <f t="shared" si="9"/>
        <v>-11.819984286611566</v>
      </c>
      <c r="AQ9">
        <f t="shared" si="9"/>
        <v>-394.92940774116528</v>
      </c>
      <c r="AR9">
        <f t="shared" si="9"/>
        <v>-406.74939202777688</v>
      </c>
      <c r="AS9">
        <f t="shared" si="9"/>
        <v>-323.97455646540459</v>
      </c>
      <c r="AT9">
        <f t="shared" si="9"/>
        <v>195.98431770034409</v>
      </c>
      <c r="AU9">
        <f t="shared" si="9"/>
        <v>-534.73963079283737</v>
      </c>
      <c r="AW9">
        <v>6</v>
      </c>
      <c r="AX9">
        <f>IF(Z9&gt;0, (R9*SUMPRODUCT(K9:$K$98, X9:$X$98)-K9*$AZ$3)/Z9, 0)</f>
        <v>6606.92613430847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25</v>
      </c>
      <c r="R10">
        <f t="shared" si="0"/>
        <v>500000</v>
      </c>
      <c r="S10">
        <f t="shared" si="1"/>
        <v>7286.8665875055867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6165.7296463630882</v>
      </c>
      <c r="AC10">
        <f t="shared" si="2"/>
        <v>6720.3535598263597</v>
      </c>
      <c r="AE10">
        <f t="shared" si="3"/>
        <v>0</v>
      </c>
      <c r="AF10">
        <f t="shared" si="4"/>
        <v>0</v>
      </c>
      <c r="AG10">
        <f t="shared" si="4"/>
        <v>-23.056390147685025</v>
      </c>
      <c r="AH10">
        <f t="shared" si="5"/>
        <v>-817.14889025971775</v>
      </c>
      <c r="AI10">
        <f t="shared" si="6"/>
        <v>-840.20528040740282</v>
      </c>
      <c r="AJ10">
        <f t="shared" si="7"/>
        <v>-554.62391346327149</v>
      </c>
      <c r="AK10">
        <f t="shared" si="22"/>
        <v>431.60107524541621</v>
      </c>
      <c r="AL10">
        <f t="shared" si="8"/>
        <v>-963.22811862525805</v>
      </c>
      <c r="AN10">
        <f t="shared" si="9"/>
        <v>0</v>
      </c>
      <c r="AO10">
        <f t="shared" si="9"/>
        <v>0</v>
      </c>
      <c r="AP10">
        <f t="shared" si="9"/>
        <v>-10.429539991806605</v>
      </c>
      <c r="AQ10">
        <f t="shared" si="9"/>
        <v>-369.63665932239667</v>
      </c>
      <c r="AR10">
        <f t="shared" si="9"/>
        <v>-380.06619931420329</v>
      </c>
      <c r="AS10">
        <f t="shared" si="9"/>
        <v>-250.883692062188</v>
      </c>
      <c r="AT10">
        <f t="shared" si="9"/>
        <v>195.23440772582356</v>
      </c>
      <c r="AU10">
        <f t="shared" si="9"/>
        <v>-435.71548365056771</v>
      </c>
      <c r="AW10">
        <v>7</v>
      </c>
      <c r="AX10">
        <f>IF(Z10&gt;0, (R10*SUMPRODUCT(K10:$K$98, X10:$X$98)-K10*$AZ$3)/Z10, 0)</f>
        <v>7286.8665875055867</v>
      </c>
    </row>
    <row r="11" spans="1:52" x14ac:dyDescent="0.25">
      <c r="A11" t="s">
        <v>33</v>
      </c>
      <c r="C11" s="12">
        <f>AU91</f>
        <v>134.91727772841998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25</v>
      </c>
      <c r="R11">
        <f t="shared" si="0"/>
        <v>500000</v>
      </c>
      <c r="S11">
        <f t="shared" si="1"/>
        <v>7898.9611705391462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6720.3535598263597</v>
      </c>
      <c r="AC11">
        <f t="shared" si="2"/>
        <v>7198.5323658650705</v>
      </c>
      <c r="AE11">
        <f t="shared" si="3"/>
        <v>0</v>
      </c>
      <c r="AF11">
        <f t="shared" si="4"/>
        <v>0</v>
      </c>
      <c r="AG11">
        <f t="shared" si="4"/>
        <v>-22.783161641284952</v>
      </c>
      <c r="AH11">
        <f t="shared" si="5"/>
        <v>-853.29209846446327</v>
      </c>
      <c r="AI11">
        <f t="shared" si="6"/>
        <v>-876.07526010574827</v>
      </c>
      <c r="AJ11">
        <f t="shared" si="7"/>
        <v>-478.17880603871072</v>
      </c>
      <c r="AK11">
        <f t="shared" si="22"/>
        <v>470.42474918784524</v>
      </c>
      <c r="AL11">
        <f t="shared" si="8"/>
        <v>-883.82931695661387</v>
      </c>
      <c r="AN11">
        <f t="shared" si="9"/>
        <v>0</v>
      </c>
      <c r="AO11">
        <f t="shared" si="9"/>
        <v>0</v>
      </c>
      <c r="AP11">
        <f t="shared" si="9"/>
        <v>-9.2017368672579103</v>
      </c>
      <c r="AQ11">
        <f t="shared" si="9"/>
        <v>-344.63036713711716</v>
      </c>
      <c r="AR11">
        <f t="shared" si="9"/>
        <v>-353.83210400437508</v>
      </c>
      <c r="AS11">
        <f t="shared" si="9"/>
        <v>-193.12839973423516</v>
      </c>
      <c r="AT11">
        <f t="shared" si="9"/>
        <v>189.99666622337207</v>
      </c>
      <c r="AU11">
        <f t="shared" si="9"/>
        <v>-356.96383751523825</v>
      </c>
      <c r="AW11">
        <v>8</v>
      </c>
      <c r="AX11">
        <f>IF(Z11&gt;0, (R11*SUMPRODUCT(K11:$K$98, X11:$X$98)-K11*$AZ$3)/Z11, 0)</f>
        <v>7898.9611705391462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25</v>
      </c>
      <c r="R12">
        <f t="shared" si="0"/>
        <v>500000</v>
      </c>
      <c r="S12">
        <f t="shared" si="1"/>
        <v>8452.5580685768837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7198.5323658650705</v>
      </c>
      <c r="AC12">
        <f t="shared" si="2"/>
        <v>7610.8800928003693</v>
      </c>
      <c r="AE12">
        <f t="shared" si="3"/>
        <v>0</v>
      </c>
      <c r="AF12">
        <f t="shared" si="4"/>
        <v>0</v>
      </c>
      <c r="AG12">
        <f t="shared" si="4"/>
        <v>-22.510582095538851</v>
      </c>
      <c r="AH12">
        <f t="shared" si="5"/>
        <v>-894.95858666506615</v>
      </c>
      <c r="AI12">
        <f t="shared" si="6"/>
        <v>-917.46916876060504</v>
      </c>
      <c r="AJ12">
        <f t="shared" si="7"/>
        <v>-412.34772693529885</v>
      </c>
      <c r="AK12">
        <f t="shared" si="22"/>
        <v>503.897265610555</v>
      </c>
      <c r="AL12">
        <f t="shared" si="8"/>
        <v>-825.9196300853489</v>
      </c>
      <c r="AN12">
        <f t="shared" si="9"/>
        <v>0</v>
      </c>
      <c r="AO12">
        <f t="shared" si="9"/>
        <v>0</v>
      </c>
      <c r="AP12">
        <f t="shared" si="9"/>
        <v>-8.117541571822164</v>
      </c>
      <c r="AQ12">
        <f t="shared" si="9"/>
        <v>-322.73103829476872</v>
      </c>
      <c r="AR12">
        <f t="shared" si="9"/>
        <v>-330.84857986659085</v>
      </c>
      <c r="AS12">
        <f t="shared" si="9"/>
        <v>-148.69672411123568</v>
      </c>
      <c r="AT12">
        <f t="shared" si="9"/>
        <v>181.7104055399719</v>
      </c>
      <c r="AU12">
        <f t="shared" si="9"/>
        <v>-297.83489843785469</v>
      </c>
      <c r="AW12">
        <v>9</v>
      </c>
      <c r="AX12">
        <f>IF(Z12&gt;0, (R12*SUMPRODUCT(K12:$K$98, X12:$X$98)-K12*$AZ$3)/Z12, 0)</f>
        <v>8452.5580685768837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25</v>
      </c>
      <c r="R13">
        <f t="shared" si="0"/>
        <v>500000</v>
      </c>
      <c r="S13">
        <f t="shared" si="1"/>
        <v>8952.9660024009263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7610.8800928003693</v>
      </c>
      <c r="AC13">
        <f t="shared" si="2"/>
        <v>7964.0223527845428</v>
      </c>
      <c r="AE13">
        <f t="shared" si="3"/>
        <v>0</v>
      </c>
      <c r="AF13">
        <f t="shared" si="4"/>
        <v>0</v>
      </c>
      <c r="AG13">
        <f t="shared" si="4"/>
        <v>-22.238502722586077</v>
      </c>
      <c r="AH13">
        <f t="shared" si="5"/>
        <v>-939.47103994775955</v>
      </c>
      <c r="AI13">
        <f t="shared" si="6"/>
        <v>-961.70954267034563</v>
      </c>
      <c r="AJ13">
        <f t="shared" si="7"/>
        <v>-353.14225998417351</v>
      </c>
      <c r="AK13">
        <f t="shared" si="22"/>
        <v>532.76160649602593</v>
      </c>
      <c r="AL13">
        <f t="shared" si="8"/>
        <v>-782.0901961584932</v>
      </c>
      <c r="AN13">
        <f t="shared" si="9"/>
        <v>0</v>
      </c>
      <c r="AO13">
        <f t="shared" si="9"/>
        <v>0</v>
      </c>
      <c r="AP13">
        <f t="shared" si="9"/>
        <v>-7.1602026985220446</v>
      </c>
      <c r="AQ13">
        <f t="shared" si="9"/>
        <v>-302.48453141520724</v>
      </c>
      <c r="AR13">
        <f t="shared" si="9"/>
        <v>-309.64473411372927</v>
      </c>
      <c r="AS13">
        <f t="shared" si="9"/>
        <v>-113.70235642405738</v>
      </c>
      <c r="AT13">
        <f t="shared" si="9"/>
        <v>171.53497877478426</v>
      </c>
      <c r="AU13">
        <f t="shared" si="9"/>
        <v>-251.81211176300241</v>
      </c>
      <c r="AW13">
        <v>10</v>
      </c>
      <c r="AX13">
        <f>IF(Z13&gt;0, (R13*SUMPRODUCT(K13:$K$98, X13:$X$98)-K13*$AZ$3)/Z13, 0)</f>
        <v>8952.9660024009263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25</v>
      </c>
      <c r="R14">
        <f t="shared" si="0"/>
        <v>500000</v>
      </c>
      <c r="S14">
        <f t="shared" si="1"/>
        <v>9406.2600487552118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7964.0223527845428</v>
      </c>
      <c r="AC14">
        <f t="shared" si="2"/>
        <v>8264.9961234041075</v>
      </c>
      <c r="AE14">
        <f t="shared" si="3"/>
        <v>0</v>
      </c>
      <c r="AF14">
        <f t="shared" si="4"/>
        <v>0</v>
      </c>
      <c r="AG14">
        <f t="shared" si="4"/>
        <v>-21.966743638184514</v>
      </c>
      <c r="AH14">
        <f t="shared" si="5"/>
        <v>-987.48114351403888</v>
      </c>
      <c r="AI14">
        <f t="shared" si="6"/>
        <v>-1009.4478871522234</v>
      </c>
      <c r="AJ14">
        <f t="shared" si="7"/>
        <v>-300.97377061956468</v>
      </c>
      <c r="AK14">
        <f t="shared" si="22"/>
        <v>557.48156469491801</v>
      </c>
      <c r="AL14">
        <f t="shared" si="8"/>
        <v>-752.94009307686997</v>
      </c>
      <c r="AN14">
        <f t="shared" si="9"/>
        <v>0</v>
      </c>
      <c r="AO14">
        <f t="shared" si="9"/>
        <v>0</v>
      </c>
      <c r="AP14">
        <f t="shared" si="9"/>
        <v>-6.3149138808431688</v>
      </c>
      <c r="AQ14">
        <f t="shared" si="9"/>
        <v>-283.87723200847915</v>
      </c>
      <c r="AR14">
        <f t="shared" si="9"/>
        <v>-290.19214588932238</v>
      </c>
      <c r="AS14">
        <f t="shared" si="9"/>
        <v>-86.522767013649087</v>
      </c>
      <c r="AT14">
        <f t="shared" si="9"/>
        <v>160.26262832541806</v>
      </c>
      <c r="AU14">
        <f t="shared" si="9"/>
        <v>-216.45228457755334</v>
      </c>
      <c r="AW14">
        <v>11</v>
      </c>
      <c r="AX14">
        <f>IF(Z14&gt;0, (R14*SUMPRODUCT(K14:$K$98, X14:$X$98)-K14*$AZ$3)/Z14, 0)</f>
        <v>9406.2600487552118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25</v>
      </c>
      <c r="R15">
        <f t="shared" si="0"/>
        <v>500000</v>
      </c>
      <c r="S15">
        <f t="shared" si="1"/>
        <v>9817.75096202432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8264.9961234041075</v>
      </c>
      <c r="AC15">
        <f t="shared" si="2"/>
        <v>8519.9209467838155</v>
      </c>
      <c r="AE15">
        <f t="shared" si="3"/>
        <v>0</v>
      </c>
      <c r="AF15">
        <f t="shared" si="4"/>
        <v>0</v>
      </c>
      <c r="AG15">
        <f t="shared" si="4"/>
        <v>-21.695195212578234</v>
      </c>
      <c r="AH15">
        <f t="shared" si="5"/>
        <v>-1037.6197844886656</v>
      </c>
      <c r="AI15">
        <f t="shared" si="6"/>
        <v>-1059.3149797012438</v>
      </c>
      <c r="AJ15">
        <f t="shared" si="7"/>
        <v>-254.92482337970796</v>
      </c>
      <c r="AK15">
        <f t="shared" si="22"/>
        <v>578.54972863828755</v>
      </c>
      <c r="AL15">
        <f t="shared" si="8"/>
        <v>-735.69007444266424</v>
      </c>
      <c r="AN15">
        <f t="shared" si="9"/>
        <v>0</v>
      </c>
      <c r="AO15">
        <f t="shared" si="9"/>
        <v>0</v>
      </c>
      <c r="AP15">
        <f t="shared" si="9"/>
        <v>-5.5686162476568777</v>
      </c>
      <c r="AQ15">
        <f t="shared" si="9"/>
        <v>-266.33115462560278</v>
      </c>
      <c r="AR15">
        <f t="shared" si="9"/>
        <v>-271.89977087325968</v>
      </c>
      <c r="AS15">
        <f t="shared" si="9"/>
        <v>-65.432852735073425</v>
      </c>
      <c r="AT15">
        <f t="shared" si="9"/>
        <v>148.49930537176206</v>
      </c>
      <c r="AU15">
        <f t="shared" si="9"/>
        <v>-188.83331823657102</v>
      </c>
      <c r="AW15">
        <v>12</v>
      </c>
      <c r="AX15">
        <f>IF(Z15&gt;0, (R15*SUMPRODUCT(K15:$K$98, X15:$X$98)-K15*$AZ$3)/Z15, 0)</f>
        <v>9817.75096202432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25</v>
      </c>
      <c r="R16">
        <f t="shared" si="0"/>
        <v>500000</v>
      </c>
      <c r="S16">
        <f t="shared" si="1"/>
        <v>10192.907768080964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8519.9209467838155</v>
      </c>
      <c r="AC16">
        <f t="shared" si="2"/>
        <v>8734.6630558976649</v>
      </c>
      <c r="AE16">
        <f t="shared" si="3"/>
        <v>0</v>
      </c>
      <c r="AF16">
        <f t="shared" si="4"/>
        <v>0</v>
      </c>
      <c r="AG16">
        <f t="shared" si="4"/>
        <v>-21.423383922030119</v>
      </c>
      <c r="AH16">
        <f t="shared" si="5"/>
        <v>-1097.1867684466765</v>
      </c>
      <c r="AI16">
        <f t="shared" si="6"/>
        <v>-1118.6101523687066</v>
      </c>
      <c r="AJ16">
        <f t="shared" si="7"/>
        <v>-214.74210911384944</v>
      </c>
      <c r="AK16">
        <f t="shared" si="22"/>
        <v>596.39446627486711</v>
      </c>
      <c r="AL16">
        <f t="shared" si="8"/>
        <v>-736.95779520768895</v>
      </c>
      <c r="AN16">
        <f t="shared" si="9"/>
        <v>0</v>
      </c>
      <c r="AO16">
        <f t="shared" si="9"/>
        <v>0</v>
      </c>
      <c r="AP16">
        <f t="shared" si="9"/>
        <v>-4.9096866601712801</v>
      </c>
      <c r="AQ16">
        <f t="shared" si="9"/>
        <v>-251.44688907991227</v>
      </c>
      <c r="AR16">
        <f t="shared" si="9"/>
        <v>-256.35657574008354</v>
      </c>
      <c r="AS16">
        <f t="shared" si="9"/>
        <v>-49.21334894293409</v>
      </c>
      <c r="AT16">
        <f t="shared" si="9"/>
        <v>136.67821880644394</v>
      </c>
      <c r="AU16">
        <f t="shared" si="9"/>
        <v>-168.8917058765737</v>
      </c>
      <c r="AW16">
        <v>13</v>
      </c>
      <c r="AX16">
        <f>IF(Z16&gt;0, (R16*SUMPRODUCT(K16:$K$98, X16:$X$98)-K16*$AZ$3)/Z16, 0)</f>
        <v>10192.907768080964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25</v>
      </c>
      <c r="R17">
        <f t="shared" si="0"/>
        <v>500000</v>
      </c>
      <c r="S17">
        <f t="shared" si="1"/>
        <v>10534.721261163997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8734.6630558976649</v>
      </c>
      <c r="AC17">
        <f t="shared" si="2"/>
        <v>8912.7458665851227</v>
      </c>
      <c r="AE17">
        <f t="shared" si="3"/>
        <v>0</v>
      </c>
      <c r="AF17">
        <f t="shared" si="4"/>
        <v>0</v>
      </c>
      <c r="AG17">
        <f t="shared" si="4"/>
        <v>-21.150882034823624</v>
      </c>
      <c r="AH17">
        <f t="shared" si="5"/>
        <v>-1165.3609597238171</v>
      </c>
      <c r="AI17">
        <f t="shared" si="6"/>
        <v>-1186.5118417586407</v>
      </c>
      <c r="AJ17">
        <f t="shared" si="7"/>
        <v>-178.08281068745782</v>
      </c>
      <c r="AK17">
        <f t="shared" si="22"/>
        <v>611.42641391283655</v>
      </c>
      <c r="AL17">
        <f t="shared" si="8"/>
        <v>-753.16823853326196</v>
      </c>
      <c r="AN17">
        <f t="shared" si="9"/>
        <v>0</v>
      </c>
      <c r="AO17">
        <f t="shared" si="9"/>
        <v>0</v>
      </c>
      <c r="AP17">
        <f t="shared" si="9"/>
        <v>-4.3278895186266837</v>
      </c>
      <c r="AQ17">
        <f t="shared" si="9"/>
        <v>-238.4559412085766</v>
      </c>
      <c r="AR17">
        <f t="shared" si="9"/>
        <v>-242.78383072720328</v>
      </c>
      <c r="AS17">
        <f t="shared" si="9"/>
        <v>-36.439271352980988</v>
      </c>
      <c r="AT17">
        <f t="shared" si="9"/>
        <v>125.1099582432583</v>
      </c>
      <c r="AU17">
        <f t="shared" si="9"/>
        <v>-154.11314383692596</v>
      </c>
      <c r="AW17">
        <v>14</v>
      </c>
      <c r="AX17">
        <f>IF(Z17&gt;0, (R17*SUMPRODUCT(K17:$K$98, X17:$X$98)-K17*$AZ$3)/Z17, 0)</f>
        <v>10534.721261163997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25</v>
      </c>
      <c r="R18">
        <f t="shared" si="0"/>
        <v>500000</v>
      </c>
      <c r="S18">
        <f t="shared" si="1"/>
        <v>10860.833601949704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8912.7458665851227</v>
      </c>
      <c r="AC18">
        <f t="shared" si="2"/>
        <v>9057.7985858831253</v>
      </c>
      <c r="AE18">
        <f t="shared" si="3"/>
        <v>0</v>
      </c>
      <c r="AF18">
        <f t="shared" si="4"/>
        <v>0</v>
      </c>
      <c r="AG18">
        <f t="shared" si="4"/>
        <v>-20.84968547961433</v>
      </c>
      <c r="AH18">
        <f t="shared" si="5"/>
        <v>-1793.7546972212269</v>
      </c>
      <c r="AI18">
        <f t="shared" si="6"/>
        <v>-1814.6043827008414</v>
      </c>
      <c r="AJ18">
        <f t="shared" si="7"/>
        <v>-145.05271929800256</v>
      </c>
      <c r="AK18">
        <f t="shared" si="22"/>
        <v>623.89221066095865</v>
      </c>
      <c r="AL18">
        <f t="shared" si="8"/>
        <v>-1335.7648913378853</v>
      </c>
      <c r="AN18">
        <f t="shared" si="9"/>
        <v>0</v>
      </c>
      <c r="AO18">
        <f t="shared" si="9"/>
        <v>0</v>
      </c>
      <c r="AP18">
        <f t="shared" si="9"/>
        <v>-3.809159585660002</v>
      </c>
      <c r="AQ18">
        <f t="shared" si="9"/>
        <v>-327.71227680741401</v>
      </c>
      <c r="AR18">
        <f t="shared" si="9"/>
        <v>-331.521436393074</v>
      </c>
      <c r="AS18">
        <f t="shared" si="9"/>
        <v>-26.50058950195044</v>
      </c>
      <c r="AT18">
        <f t="shared" si="9"/>
        <v>113.98277431961337</v>
      </c>
      <c r="AU18">
        <f t="shared" si="9"/>
        <v>-244.03925157541107</v>
      </c>
      <c r="AW18">
        <v>15</v>
      </c>
      <c r="AX18">
        <f>IF(Z18&gt;0, (R18*SUMPRODUCT(K18:$K$98, X18:$X$98)-K18*$AZ$3)/Z18, 0)</f>
        <v>10860.833601949704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25</v>
      </c>
      <c r="R19">
        <f t="shared" si="0"/>
        <v>500000</v>
      </c>
      <c r="S19">
        <f t="shared" si="1"/>
        <v>11054.339698107693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9057.7985858831253</v>
      </c>
      <c r="AC19">
        <f t="shared" si="2"/>
        <v>9072.5047559565865</v>
      </c>
      <c r="AE19">
        <f t="shared" si="3"/>
        <v>0</v>
      </c>
      <c r="AF19">
        <f t="shared" si="4"/>
        <v>0</v>
      </c>
      <c r="AG19">
        <f t="shared" si="4"/>
        <v>-20.517970778276425</v>
      </c>
      <c r="AH19">
        <f t="shared" si="5"/>
        <v>-2464.356930835268</v>
      </c>
      <c r="AI19">
        <f t="shared" si="6"/>
        <v>-2484.8749016135444</v>
      </c>
      <c r="AJ19">
        <f t="shared" si="7"/>
        <v>-14.70617007346118</v>
      </c>
      <c r="AK19">
        <f t="shared" si="22"/>
        <v>634.04590101181884</v>
      </c>
      <c r="AL19">
        <f t="shared" si="8"/>
        <v>-1865.5351706751867</v>
      </c>
      <c r="AN19">
        <f t="shared" si="9"/>
        <v>0</v>
      </c>
      <c r="AO19">
        <f t="shared" si="9"/>
        <v>0</v>
      </c>
      <c r="AP19">
        <f t="shared" si="9"/>
        <v>-3.3469254909992823</v>
      </c>
      <c r="AQ19">
        <f t="shared" si="9"/>
        <v>-401.98999793225039</v>
      </c>
      <c r="AR19">
        <f t="shared" si="9"/>
        <v>-405.33692342324969</v>
      </c>
      <c r="AS19">
        <f t="shared" si="9"/>
        <v>-2.3988949017292973</v>
      </c>
      <c r="AT19">
        <f t="shared" si="9"/>
        <v>103.42662105781241</v>
      </c>
      <c r="AU19">
        <f t="shared" si="9"/>
        <v>-304.30919726716655</v>
      </c>
      <c r="AW19">
        <v>16</v>
      </c>
      <c r="AX19">
        <f>IF(Z19&gt;0, (R19*SUMPRODUCT(K19:$K$98, X19:$X$98)-K19*$AZ$3)/Z19, 0)</f>
        <v>11054.339698107693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25</v>
      </c>
      <c r="R20">
        <f t="shared" si="0"/>
        <v>500000</v>
      </c>
      <c r="S20">
        <f t="shared" si="1"/>
        <v>11134.149735408124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9072.5047559565865</v>
      </c>
      <c r="AC20">
        <f t="shared" si="2"/>
        <v>8976.2455141679729</v>
      </c>
      <c r="AE20">
        <f t="shared" si="3"/>
        <v>0</v>
      </c>
      <c r="AF20">
        <f t="shared" si="4"/>
        <v>0</v>
      </c>
      <c r="AG20">
        <f t="shared" si="4"/>
        <v>-20.154761987846907</v>
      </c>
      <c r="AH20">
        <f t="shared" si="5"/>
        <v>-3160.5816529350514</v>
      </c>
      <c r="AI20">
        <f t="shared" si="6"/>
        <v>-3180.7364149228983</v>
      </c>
      <c r="AJ20">
        <f t="shared" si="7"/>
        <v>96.259241788613508</v>
      </c>
      <c r="AK20">
        <f t="shared" si="22"/>
        <v>635.07533291696109</v>
      </c>
      <c r="AL20">
        <f t="shared" si="8"/>
        <v>-2449.4018402173238</v>
      </c>
      <c r="AN20">
        <f t="shared" si="9"/>
        <v>0</v>
      </c>
      <c r="AO20">
        <f t="shared" si="9"/>
        <v>0</v>
      </c>
      <c r="AP20">
        <f t="shared" si="9"/>
        <v>-2.9354270263468041</v>
      </c>
      <c r="AQ20">
        <f t="shared" si="9"/>
        <v>-460.32083180122527</v>
      </c>
      <c r="AR20">
        <f t="shared" si="9"/>
        <v>-463.25625882757208</v>
      </c>
      <c r="AS20">
        <f t="shared" si="9"/>
        <v>14.019613828847467</v>
      </c>
      <c r="AT20">
        <f t="shared" si="9"/>
        <v>92.495128304404858</v>
      </c>
      <c r="AU20">
        <f t="shared" si="9"/>
        <v>-356.74151669431973</v>
      </c>
      <c r="AW20">
        <v>17</v>
      </c>
      <c r="AX20">
        <f>IF(Z20&gt;0, (R20*SUMPRODUCT(K20:$K$98, X20:$X$98)-K20*$AZ$3)/Z20, 0)</f>
        <v>11134.149735408124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25</v>
      </c>
      <c r="R21">
        <f t="shared" si="0"/>
        <v>500000</v>
      </c>
      <c r="S21">
        <f t="shared" si="1"/>
        <v>11121.580879458648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8976.2455141679729</v>
      </c>
      <c r="AC21">
        <f t="shared" si="2"/>
        <v>8788.8985717807118</v>
      </c>
      <c r="AE21">
        <f t="shared" si="3"/>
        <v>0</v>
      </c>
      <c r="AF21">
        <f t="shared" si="4"/>
        <v>0</v>
      </c>
      <c r="AG21">
        <f t="shared" si="4"/>
        <v>-19.756405737276168</v>
      </c>
      <c r="AH21">
        <f t="shared" si="5"/>
        <v>-3936.1726138453323</v>
      </c>
      <c r="AI21">
        <f t="shared" si="6"/>
        <v>-3955.9290195826084</v>
      </c>
      <c r="AJ21">
        <f t="shared" si="7"/>
        <v>187.34694238726115</v>
      </c>
      <c r="AK21">
        <f t="shared" si="22"/>
        <v>628.33718599175813</v>
      </c>
      <c r="AL21">
        <f t="shared" si="8"/>
        <v>-3140.2448912035888</v>
      </c>
      <c r="AN21">
        <f t="shared" si="9"/>
        <v>0</v>
      </c>
      <c r="AO21">
        <f t="shared" si="9"/>
        <v>0</v>
      </c>
      <c r="AP21">
        <f t="shared" si="9"/>
        <v>-2.5691149042647963</v>
      </c>
      <c r="AQ21">
        <f t="shared" si="9"/>
        <v>-511.85827333505557</v>
      </c>
      <c r="AR21">
        <f t="shared" si="9"/>
        <v>-514.42738823932029</v>
      </c>
      <c r="AS21">
        <f t="shared" si="9"/>
        <v>24.362519597753018</v>
      </c>
      <c r="AT21">
        <f t="shared" si="9"/>
        <v>81.708710121772796</v>
      </c>
      <c r="AU21">
        <f t="shared" si="9"/>
        <v>-408.35615851979452</v>
      </c>
      <c r="AW21">
        <v>18</v>
      </c>
      <c r="AX21">
        <f>IF(Z21&gt;0, (R21*SUMPRODUCT(K21:$K$98, X21:$X$98)-K21*$AZ$3)/Z21, 0)</f>
        <v>11121.580879458648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25</v>
      </c>
      <c r="R22">
        <f t="shared" si="0"/>
        <v>500000</v>
      </c>
      <c r="S22">
        <f t="shared" si="1"/>
        <v>11026.10313756038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8788.8985717807118</v>
      </c>
      <c r="AC22">
        <f t="shared" si="2"/>
        <v>8520.7669854224059</v>
      </c>
      <c r="AE22">
        <f t="shared" si="3"/>
        <v>0</v>
      </c>
      <c r="AF22">
        <f t="shared" si="4"/>
        <v>0</v>
      </c>
      <c r="AG22">
        <f t="shared" si="4"/>
        <v>-19.319534016502267</v>
      </c>
      <c r="AH22">
        <f t="shared" si="5"/>
        <v>-4786.153268022772</v>
      </c>
      <c r="AI22">
        <f t="shared" si="6"/>
        <v>-4805.472802039274</v>
      </c>
      <c r="AJ22">
        <f t="shared" si="7"/>
        <v>268.13158635830587</v>
      </c>
      <c r="AK22">
        <f t="shared" si="22"/>
        <v>615.2229000246499</v>
      </c>
      <c r="AL22">
        <f t="shared" si="8"/>
        <v>-3922.1183156563184</v>
      </c>
      <c r="AN22">
        <f t="shared" si="9"/>
        <v>0</v>
      </c>
      <c r="AO22">
        <f t="shared" si="9"/>
        <v>0</v>
      </c>
      <c r="AP22">
        <f t="shared" si="9"/>
        <v>-2.2431288256799604</v>
      </c>
      <c r="AQ22">
        <f t="shared" si="9"/>
        <v>-555.70482965343967</v>
      </c>
      <c r="AR22">
        <f t="shared" si="9"/>
        <v>-557.94795847911962</v>
      </c>
      <c r="AS22">
        <f t="shared" si="9"/>
        <v>31.131894274565042</v>
      </c>
      <c r="AT22">
        <f t="shared" si="9"/>
        <v>71.431547991008998</v>
      </c>
      <c r="AU22">
        <f t="shared" si="9"/>
        <v>-455.38451621354557</v>
      </c>
      <c r="AW22">
        <v>19</v>
      </c>
      <c r="AX22">
        <f>IF(Z22&gt;0, (R22*SUMPRODUCT(K22:$K$98, X22:$X$98)-K22*$AZ$3)/Z22, 0)</f>
        <v>11026.10313756038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25</v>
      </c>
      <c r="R23">
        <f t="shared" si="0"/>
        <v>500000</v>
      </c>
      <c r="S23">
        <f t="shared" si="1"/>
        <v>10856.90711876052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8520.7669854224059</v>
      </c>
      <c r="AC23">
        <f t="shared" si="2"/>
        <v>8182.6752691410666</v>
      </c>
      <c r="AE23">
        <f t="shared" si="3"/>
        <v>0</v>
      </c>
      <c r="AF23">
        <f t="shared" si="4"/>
        <v>0</v>
      </c>
      <c r="AG23">
        <f t="shared" si="4"/>
        <v>-18.842095588626631</v>
      </c>
      <c r="AH23">
        <f t="shared" si="5"/>
        <v>-5684.8617542122684</v>
      </c>
      <c r="AI23">
        <f t="shared" si="6"/>
        <v>-5703.7038498008951</v>
      </c>
      <c r="AJ23">
        <f t="shared" si="7"/>
        <v>338.09171628133936</v>
      </c>
      <c r="AK23">
        <f t="shared" si="22"/>
        <v>596.45368897956848</v>
      </c>
      <c r="AL23">
        <f t="shared" si="8"/>
        <v>-4769.1584445399876</v>
      </c>
      <c r="AN23">
        <f t="shared" si="9"/>
        <v>0</v>
      </c>
      <c r="AO23">
        <f t="shared" si="9"/>
        <v>0</v>
      </c>
      <c r="AP23">
        <f t="shared" si="9"/>
        <v>-1.9532990970140307</v>
      </c>
      <c r="AQ23">
        <f t="shared" si="9"/>
        <v>-589.33122799011301</v>
      </c>
      <c r="AR23">
        <f t="shared" si="9"/>
        <v>-591.284527087127</v>
      </c>
      <c r="AS23">
        <f t="shared" si="9"/>
        <v>35.048874527464335</v>
      </c>
      <c r="AT23">
        <f t="shared" si="9"/>
        <v>61.832424456954868</v>
      </c>
      <c r="AU23">
        <f t="shared" si="9"/>
        <v>-494.40322810270783</v>
      </c>
      <c r="AW23">
        <v>20</v>
      </c>
      <c r="AX23">
        <f>IF(Z23&gt;0, (R23*SUMPRODUCT(K23:$K$98, X23:$X$98)-K23*$AZ$3)/Z23, 0)</f>
        <v>10856.90711876052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25</v>
      </c>
      <c r="R24">
        <f t="shared" si="0"/>
        <v>500000</v>
      </c>
      <c r="S24">
        <f t="shared" si="1"/>
        <v>10626.763283070331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8182.6752691410666</v>
      </c>
      <c r="AC24">
        <f t="shared" si="2"/>
        <v>7787.6414638046153</v>
      </c>
      <c r="AE24">
        <f t="shared" si="3"/>
        <v>0</v>
      </c>
      <c r="AF24">
        <f t="shared" si="4"/>
        <v>0</v>
      </c>
      <c r="AG24">
        <f t="shared" si="4"/>
        <v>-18.32082181648676</v>
      </c>
      <c r="AH24">
        <f t="shared" si="5"/>
        <v>-6657.0563250720861</v>
      </c>
      <c r="AI24">
        <f t="shared" si="6"/>
        <v>-6675.3771468885725</v>
      </c>
      <c r="AJ24">
        <f t="shared" si="7"/>
        <v>395.03380533645122</v>
      </c>
      <c r="AK24">
        <f t="shared" si="22"/>
        <v>572.78726883987474</v>
      </c>
      <c r="AL24">
        <f t="shared" si="8"/>
        <v>-5707.5560727122465</v>
      </c>
      <c r="AN24">
        <f t="shared" si="9"/>
        <v>0</v>
      </c>
      <c r="AO24">
        <f t="shared" si="9"/>
        <v>0</v>
      </c>
      <c r="AP24">
        <f t="shared" si="9"/>
        <v>-1.6957681529775734</v>
      </c>
      <c r="AQ24">
        <f t="shared" si="9"/>
        <v>-616.17454837514128</v>
      </c>
      <c r="AR24">
        <f t="shared" si="9"/>
        <v>-617.87031652811879</v>
      </c>
      <c r="AS24">
        <f t="shared" si="9"/>
        <v>36.564175622093082</v>
      </c>
      <c r="AT24">
        <f t="shared" si="9"/>
        <v>53.016967178600318</v>
      </c>
      <c r="AU24">
        <f t="shared" si="9"/>
        <v>-528.28917372742546</v>
      </c>
      <c r="AW24">
        <v>21</v>
      </c>
      <c r="AX24">
        <f>IF(Z24&gt;0, (R24*SUMPRODUCT(K24:$K$98, X24:$X$98)-K24*$AZ$3)/Z24, 0)</f>
        <v>10626.763283070331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25</v>
      </c>
      <c r="R25">
        <f t="shared" si="0"/>
        <v>500000</v>
      </c>
      <c r="S25">
        <f t="shared" si="1"/>
        <v>10343.432249001517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7787.6414638046153</v>
      </c>
      <c r="AC25">
        <f t="shared" si="2"/>
        <v>7344.94675708453</v>
      </c>
      <c r="AE25">
        <f t="shared" si="3"/>
        <v>0</v>
      </c>
      <c r="AF25">
        <f t="shared" si="4"/>
        <v>0</v>
      </c>
      <c r="AG25">
        <f t="shared" si="4"/>
        <v>-17.752682524201674</v>
      </c>
      <c r="AH25">
        <f t="shared" si="5"/>
        <v>-7698.6214824043718</v>
      </c>
      <c r="AI25">
        <f t="shared" si="6"/>
        <v>-7716.3741649285739</v>
      </c>
      <c r="AJ25">
        <f t="shared" si="7"/>
        <v>442.69470672008538</v>
      </c>
      <c r="AK25">
        <f t="shared" si="22"/>
        <v>545.13490246632307</v>
      </c>
      <c r="AL25">
        <f t="shared" si="8"/>
        <v>-6728.5445557421654</v>
      </c>
      <c r="AN25">
        <f t="shared" si="9"/>
        <v>0</v>
      </c>
      <c r="AO25">
        <f t="shared" si="9"/>
        <v>0</v>
      </c>
      <c r="AP25">
        <f t="shared" si="9"/>
        <v>-1.4671262506285521</v>
      </c>
      <c r="AQ25">
        <f t="shared" si="9"/>
        <v>-636.23340613963205</v>
      </c>
      <c r="AR25">
        <f t="shared" si="9"/>
        <v>-637.70053239026061</v>
      </c>
      <c r="AS25">
        <f t="shared" si="9"/>
        <v>36.585401916466282</v>
      </c>
      <c r="AT25">
        <f t="shared" si="9"/>
        <v>45.051316861655174</v>
      </c>
      <c r="AU25">
        <f t="shared" si="9"/>
        <v>-556.06381361213914</v>
      </c>
      <c r="AW25">
        <v>22</v>
      </c>
      <c r="AX25">
        <f>IF(Z25&gt;0, (R25*SUMPRODUCT(K25:$K$98, X25:$X$98)-K25*$AZ$3)/Z25, 0)</f>
        <v>10343.432249001517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25</v>
      </c>
      <c r="R26">
        <f t="shared" si="0"/>
        <v>500000</v>
      </c>
      <c r="S26">
        <f t="shared" si="1"/>
        <v>10010.960774267243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7344.94675708453</v>
      </c>
      <c r="AC26">
        <f t="shared" si="2"/>
        <v>6863.6060667083357</v>
      </c>
      <c r="AE26">
        <f t="shared" si="3"/>
        <v>0</v>
      </c>
      <c r="AF26">
        <f t="shared" si="4"/>
        <v>0</v>
      </c>
      <c r="AG26">
        <f t="shared" si="4"/>
        <v>-17.14022814960715</v>
      </c>
      <c r="AH26">
        <f t="shared" si="5"/>
        <v>-8698.550987050161</v>
      </c>
      <c r="AI26">
        <f t="shared" si="6"/>
        <v>-8715.6912151997676</v>
      </c>
      <c r="AJ26">
        <f t="shared" si="7"/>
        <v>481.34069037619429</v>
      </c>
      <c r="AK26">
        <f t="shared" si="22"/>
        <v>514.14627299591712</v>
      </c>
      <c r="AL26">
        <f t="shared" si="8"/>
        <v>-7720.2042518276576</v>
      </c>
      <c r="AN26">
        <f t="shared" si="9"/>
        <v>0</v>
      </c>
      <c r="AO26">
        <f t="shared" si="9"/>
        <v>0</v>
      </c>
      <c r="AP26">
        <f t="shared" si="9"/>
        <v>-1.2647423960620938</v>
      </c>
      <c r="AQ26">
        <f t="shared" si="9"/>
        <v>-641.84829522717064</v>
      </c>
      <c r="AR26">
        <f t="shared" si="9"/>
        <v>-643.1130376232328</v>
      </c>
      <c r="AS26">
        <f t="shared" si="9"/>
        <v>35.51714555692908</v>
      </c>
      <c r="AT26">
        <f t="shared" si="9"/>
        <v>37.937802435270122</v>
      </c>
      <c r="AU26">
        <f t="shared" si="9"/>
        <v>-569.65808963103359</v>
      </c>
      <c r="AW26">
        <v>23</v>
      </c>
      <c r="AX26">
        <f>IF(Z26&gt;0, (R26*SUMPRODUCT(K26:$K$98, X26:$X$98)-K26*$AZ$3)/Z26, 0)</f>
        <v>10010.960774267243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25</v>
      </c>
      <c r="R27">
        <f t="shared" si="0"/>
        <v>500000</v>
      </c>
      <c r="S27">
        <f t="shared" si="1"/>
        <v>9645.2650604417686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6863.6060667083357</v>
      </c>
      <c r="AC27">
        <f t="shared" si="2"/>
        <v>6360.0548391270941</v>
      </c>
      <c r="AE27">
        <f t="shared" si="3"/>
        <v>0</v>
      </c>
      <c r="AF27">
        <f t="shared" si="4"/>
        <v>0</v>
      </c>
      <c r="AG27">
        <f t="shared" si="4"/>
        <v>-16.484914616840488</v>
      </c>
      <c r="AH27">
        <f t="shared" si="5"/>
        <v>-9678.2250254117971</v>
      </c>
      <c r="AI27">
        <f t="shared" si="6"/>
        <v>-9694.709940028637</v>
      </c>
      <c r="AJ27">
        <f t="shared" si="7"/>
        <v>503.55122758124162</v>
      </c>
      <c r="AK27">
        <f t="shared" si="22"/>
        <v>480.45242466958354</v>
      </c>
      <c r="AL27">
        <f t="shared" si="8"/>
        <v>-8710.7062877778117</v>
      </c>
      <c r="AN27">
        <f t="shared" si="9"/>
        <v>0</v>
      </c>
      <c r="AO27">
        <f t="shared" si="9"/>
        <v>0</v>
      </c>
      <c r="AP27">
        <f t="shared" si="9"/>
        <v>-1.0860608483134313</v>
      </c>
      <c r="AQ27">
        <f t="shared" si="9"/>
        <v>-637.62182125767004</v>
      </c>
      <c r="AR27">
        <f t="shared" si="9"/>
        <v>-638.70788210598334</v>
      </c>
      <c r="AS27">
        <f t="shared" si="9"/>
        <v>33.175014011748026</v>
      </c>
      <c r="AT27">
        <f t="shared" si="9"/>
        <v>31.653216291325965</v>
      </c>
      <c r="AU27">
        <f t="shared" si="9"/>
        <v>-573.87965180290939</v>
      </c>
      <c r="AW27">
        <v>24</v>
      </c>
      <c r="AX27">
        <f>IF(Z27&gt;0, (R27*SUMPRODUCT(K27:$K$98, X27:$X$98)-K27*$AZ$3)/Z27, 0)</f>
        <v>9645.2650604417686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25</v>
      </c>
      <c r="R28">
        <f t="shared" si="0"/>
        <v>500000</v>
      </c>
      <c r="S28">
        <f t="shared" si="1"/>
        <v>9257.5661466297406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6360.0548391270941</v>
      </c>
      <c r="AC28">
        <f t="shared" si="2"/>
        <v>5845.9125425532893</v>
      </c>
      <c r="AE28">
        <f t="shared" si="3"/>
        <v>0</v>
      </c>
      <c r="AF28">
        <f t="shared" si="4"/>
        <v>0</v>
      </c>
      <c r="AG28">
        <f t="shared" si="4"/>
        <v>-15.786850587833825</v>
      </c>
      <c r="AH28">
        <f t="shared" si="5"/>
        <v>-10664.297656765115</v>
      </c>
      <c r="AI28">
        <f t="shared" si="6"/>
        <v>-10680.084507352949</v>
      </c>
      <c r="AJ28">
        <f t="shared" si="7"/>
        <v>514.14229657380474</v>
      </c>
      <c r="AK28">
        <f t="shared" si="22"/>
        <v>445.20383873889665</v>
      </c>
      <c r="AL28">
        <f t="shared" si="8"/>
        <v>-9720.7383720402468</v>
      </c>
      <c r="AN28">
        <f t="shared" si="9"/>
        <v>0</v>
      </c>
      <c r="AO28">
        <f t="shared" si="9"/>
        <v>0</v>
      </c>
      <c r="AP28">
        <f t="shared" si="9"/>
        <v>-0.92863475162277487</v>
      </c>
      <c r="AQ28">
        <f t="shared" si="9"/>
        <v>-627.30925022837459</v>
      </c>
      <c r="AR28">
        <f t="shared" si="9"/>
        <v>-628.23788497999749</v>
      </c>
      <c r="AS28">
        <f t="shared" si="9"/>
        <v>30.243549922840629</v>
      </c>
      <c r="AT28">
        <f t="shared" si="9"/>
        <v>26.188361884378217</v>
      </c>
      <c r="AU28">
        <f t="shared" si="9"/>
        <v>-571.80597317277852</v>
      </c>
      <c r="AW28">
        <v>25</v>
      </c>
      <c r="AX28">
        <f>IF(Z28&gt;0, (R28*SUMPRODUCT(K28:$K$98, X28:$X$98)-K28*$AZ$3)/Z28, 0)</f>
        <v>9257.5661466297406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25</v>
      </c>
      <c r="R29">
        <f t="shared" si="0"/>
        <v>500000</v>
      </c>
      <c r="S29">
        <f t="shared" si="1"/>
        <v>8857.4019183469663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5845.9125425532893</v>
      </c>
      <c r="AC29">
        <f t="shared" si="2"/>
        <v>5328.8528679355095</v>
      </c>
      <c r="AE29">
        <f t="shared" si="3"/>
        <v>0</v>
      </c>
      <c r="AF29">
        <f t="shared" si="4"/>
        <v>0</v>
      </c>
      <c r="AG29">
        <f t="shared" si="4"/>
        <v>-15.04067704350606</v>
      </c>
      <c r="AH29">
        <f t="shared" si="5"/>
        <v>-11766.100768988546</v>
      </c>
      <c r="AI29">
        <f t="shared" si="6"/>
        <v>-11781.141446032052</v>
      </c>
      <c r="AJ29">
        <f t="shared" si="7"/>
        <v>517.05967461777982</v>
      </c>
      <c r="AK29">
        <f t="shared" si="22"/>
        <v>409.2138779787303</v>
      </c>
      <c r="AL29">
        <f t="shared" si="8"/>
        <v>-10854.867893435541</v>
      </c>
      <c r="AN29">
        <f t="shared" si="9"/>
        <v>0</v>
      </c>
      <c r="AO29">
        <f t="shared" si="9"/>
        <v>0</v>
      </c>
      <c r="AP29">
        <f t="shared" si="9"/>
        <v>-0.7899485325746437</v>
      </c>
      <c r="AQ29">
        <f t="shared" si="9"/>
        <v>-617.96513612403623</v>
      </c>
      <c r="AR29">
        <f t="shared" si="9"/>
        <v>-618.75508465661085</v>
      </c>
      <c r="AS29">
        <f t="shared" si="9"/>
        <v>27.15639263022338</v>
      </c>
      <c r="AT29">
        <f t="shared" si="9"/>
        <v>21.492244098017295</v>
      </c>
      <c r="AU29">
        <f t="shared" si="9"/>
        <v>-570.10644792837013</v>
      </c>
      <c r="AW29">
        <v>26</v>
      </c>
      <c r="AX29">
        <f>IF(Z29&gt;0, (R29*SUMPRODUCT(K29:$K$98, X29:$X$98)-K29*$AZ$3)/Z29, 0)</f>
        <v>8857.4019183469663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25</v>
      </c>
      <c r="R30">
        <f t="shared" si="0"/>
        <v>500000</v>
      </c>
      <c r="S30">
        <f t="shared" si="1"/>
        <v>8436.9028197166481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5328.8528679355095</v>
      </c>
      <c r="AC30">
        <f t="shared" si="2"/>
        <v>4809.3248528923623</v>
      </c>
      <c r="AE30">
        <f t="shared" si="3"/>
        <v>0</v>
      </c>
      <c r="AF30">
        <f t="shared" si="4"/>
        <v>0</v>
      </c>
      <c r="AG30">
        <f t="shared" si="4"/>
        <v>-14.250860047994138</v>
      </c>
      <c r="AH30">
        <f t="shared" si="5"/>
        <v>-12788.204501537208</v>
      </c>
      <c r="AI30">
        <f t="shared" si="6"/>
        <v>-12802.455361585202</v>
      </c>
      <c r="AJ30">
        <f t="shared" si="7"/>
        <v>519.52801504314721</v>
      </c>
      <c r="AK30">
        <f t="shared" si="22"/>
        <v>373.0197007554857</v>
      </c>
      <c r="AL30">
        <f t="shared" si="8"/>
        <v>-11909.90764578657</v>
      </c>
      <c r="AN30">
        <f t="shared" si="9"/>
        <v>0</v>
      </c>
      <c r="AO30">
        <f t="shared" si="9"/>
        <v>0</v>
      </c>
      <c r="AP30">
        <f t="shared" si="9"/>
        <v>-0.66827384346015872</v>
      </c>
      <c r="AQ30">
        <f t="shared" si="9"/>
        <v>-599.68468881284525</v>
      </c>
      <c r="AR30">
        <f t="shared" si="9"/>
        <v>-600.35296265630541</v>
      </c>
      <c r="AS30">
        <f t="shared" si="9"/>
        <v>24.362528452939163</v>
      </c>
      <c r="AT30">
        <f t="shared" si="9"/>
        <v>17.492229119555049</v>
      </c>
      <c r="AU30">
        <f t="shared" si="9"/>
        <v>-558.49820508381129</v>
      </c>
      <c r="AW30">
        <v>27</v>
      </c>
      <c r="AX30">
        <f>IF(Z30&gt;0, (R30*SUMPRODUCT(K30:$K$98, X30:$X$98)-K30*$AZ$3)/Z30, 0)</f>
        <v>8436.9028197166481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25</v>
      </c>
      <c r="R31">
        <f t="shared" si="0"/>
        <v>500000</v>
      </c>
      <c r="S31">
        <f t="shared" si="1"/>
        <v>8001.0347307289467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4809.3248528923623</v>
      </c>
      <c r="AC31">
        <f t="shared" si="2"/>
        <v>4297.5304507588817</v>
      </c>
      <c r="AE31">
        <f t="shared" si="3"/>
        <v>0</v>
      </c>
      <c r="AF31">
        <f t="shared" si="4"/>
        <v>0</v>
      </c>
      <c r="AG31">
        <f t="shared" si="4"/>
        <v>-13.428045857161742</v>
      </c>
      <c r="AH31">
        <f t="shared" si="5"/>
        <v>-13606.11180704915</v>
      </c>
      <c r="AI31">
        <f t="shared" si="6"/>
        <v>-13619.539852906311</v>
      </c>
      <c r="AJ31">
        <f t="shared" si="7"/>
        <v>511.79440213348062</v>
      </c>
      <c r="AK31">
        <f t="shared" si="22"/>
        <v>336.6527397024654</v>
      </c>
      <c r="AL31">
        <f t="shared" si="8"/>
        <v>-12771.092711070365</v>
      </c>
      <c r="AN31">
        <f t="shared" si="9"/>
        <v>0</v>
      </c>
      <c r="AO31">
        <f t="shared" si="9"/>
        <v>0</v>
      </c>
      <c r="AP31">
        <f t="shared" si="9"/>
        <v>-0.562222446882363</v>
      </c>
      <c r="AQ31">
        <f t="shared" si="9"/>
        <v>-569.67793780911893</v>
      </c>
      <c r="AR31">
        <f t="shared" si="9"/>
        <v>-570.24016025600122</v>
      </c>
      <c r="AS31">
        <f t="shared" si="9"/>
        <v>21.42845683794835</v>
      </c>
      <c r="AT31">
        <f t="shared" si="9"/>
        <v>14.095403685579736</v>
      </c>
      <c r="AU31">
        <f t="shared" si="9"/>
        <v>-534.71629973247309</v>
      </c>
      <c r="AW31">
        <v>28</v>
      </c>
      <c r="AX31">
        <f>IF(Z31&gt;0, (R31*SUMPRODUCT(K31:$K$98, X31:$X$98)-K31*$AZ$3)/Z31, 0)</f>
        <v>8001.0347307289467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25</v>
      </c>
      <c r="R32">
        <f t="shared" si="0"/>
        <v>500000</v>
      </c>
      <c r="S32">
        <f t="shared" si="1"/>
        <v>7566.9242572764833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4297.5304507588817</v>
      </c>
      <c r="AC32">
        <f t="shared" si="2"/>
        <v>3806.3259831991941</v>
      </c>
      <c r="AE32">
        <f t="shared" si="3"/>
        <v>0</v>
      </c>
      <c r="AF32">
        <f t="shared" si="4"/>
        <v>0</v>
      </c>
      <c r="AG32">
        <f t="shared" si="4"/>
        <v>-12.575538798141682</v>
      </c>
      <c r="AH32">
        <f t="shared" si="5"/>
        <v>-14364.53200896881</v>
      </c>
      <c r="AI32">
        <f t="shared" si="6"/>
        <v>-14377.107547766953</v>
      </c>
      <c r="AJ32">
        <f t="shared" si="7"/>
        <v>491.2044675596876</v>
      </c>
      <c r="AK32">
        <f t="shared" si="22"/>
        <v>300.82713155312177</v>
      </c>
      <c r="AL32">
        <f t="shared" si="8"/>
        <v>-13585.075948654143</v>
      </c>
      <c r="AN32">
        <f t="shared" si="9"/>
        <v>0</v>
      </c>
      <c r="AO32">
        <f t="shared" si="9"/>
        <v>0</v>
      </c>
      <c r="AP32">
        <f t="shared" si="9"/>
        <v>-0.47011482196370769</v>
      </c>
      <c r="AQ32">
        <f t="shared" si="9"/>
        <v>-536.99324668190411</v>
      </c>
      <c r="AR32">
        <f t="shared" si="9"/>
        <v>-537.46336150386787</v>
      </c>
      <c r="AS32">
        <f t="shared" si="9"/>
        <v>18.362831567004058</v>
      </c>
      <c r="AT32">
        <f t="shared" si="9"/>
        <v>11.245903309752993</v>
      </c>
      <c r="AU32">
        <f t="shared" si="9"/>
        <v>-507.8546266271108</v>
      </c>
      <c r="AW32">
        <v>29</v>
      </c>
      <c r="AX32">
        <f>IF(Z32&gt;0, (R32*SUMPRODUCT(K32:$K$98, X32:$X$98)-K32*$AZ$3)/Z32, 0)</f>
        <v>7566.9242572764833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25</v>
      </c>
      <c r="R33">
        <f t="shared" si="0"/>
        <v>500000</v>
      </c>
      <c r="S33">
        <f t="shared" si="1"/>
        <v>7135.3081294856684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3806.3259831991941</v>
      </c>
      <c r="AC33">
        <f t="shared" si="2"/>
        <v>3339.3983349542827</v>
      </c>
      <c r="AE33">
        <f t="shared" si="3"/>
        <v>0</v>
      </c>
      <c r="AF33">
        <f t="shared" si="4"/>
        <v>0</v>
      </c>
      <c r="AG33">
        <f t="shared" si="4"/>
        <v>-11.700259730741983</v>
      </c>
      <c r="AH33">
        <f t="shared" si="5"/>
        <v>-14990.473588365663</v>
      </c>
      <c r="AI33">
        <f t="shared" si="6"/>
        <v>-15002.173848096405</v>
      </c>
      <c r="AJ33">
        <f t="shared" si="7"/>
        <v>466.92764824491132</v>
      </c>
      <c r="AK33">
        <f t="shared" si="22"/>
        <v>266.44281882394358</v>
      </c>
      <c r="AL33">
        <f t="shared" si="8"/>
        <v>-14268.80338102755</v>
      </c>
      <c r="AN33">
        <f t="shared" si="9"/>
        <v>0</v>
      </c>
      <c r="AO33">
        <f t="shared" si="9"/>
        <v>0</v>
      </c>
      <c r="AP33">
        <f t="shared" si="9"/>
        <v>-0.39053037866795892</v>
      </c>
      <c r="AQ33">
        <f t="shared" si="9"/>
        <v>-500.35088635636873</v>
      </c>
      <c r="AR33">
        <f t="shared" si="9"/>
        <v>-500.74141673503669</v>
      </c>
      <c r="AS33">
        <f t="shared" si="9"/>
        <v>15.585075500547106</v>
      </c>
      <c r="AT33">
        <f t="shared" si="9"/>
        <v>8.893308125055988</v>
      </c>
      <c r="AU33">
        <f t="shared" si="9"/>
        <v>-476.26303310943359</v>
      </c>
      <c r="AW33">
        <v>30</v>
      </c>
      <c r="AX33">
        <f>IF(Z33&gt;0, (R33*SUMPRODUCT(K33:$K$98, X33:$X$98)-K33*$AZ$3)/Z33, 0)</f>
        <v>7135.3081294856684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25</v>
      </c>
      <c r="R34">
        <f t="shared" si="0"/>
        <v>500000</v>
      </c>
      <c r="S34">
        <f t="shared" si="1"/>
        <v>6712.7960905698319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3339.3983349542827</v>
      </c>
      <c r="AC34">
        <f t="shared" si="2"/>
        <v>2901.6060186309442</v>
      </c>
      <c r="AE34">
        <f t="shared" si="3"/>
        <v>0</v>
      </c>
      <c r="AF34">
        <f t="shared" si="4"/>
        <v>0</v>
      </c>
      <c r="AG34">
        <f t="shared" si="4"/>
        <v>-10.806249659166372</v>
      </c>
      <c r="AH34">
        <f t="shared" si="5"/>
        <v>-15540.149485363818</v>
      </c>
      <c r="AI34">
        <f t="shared" si="6"/>
        <v>-15550.955735022984</v>
      </c>
      <c r="AJ34">
        <f t="shared" si="7"/>
        <v>437.79231632333858</v>
      </c>
      <c r="AK34">
        <f t="shared" si="22"/>
        <v>233.75788344679981</v>
      </c>
      <c r="AL34">
        <f t="shared" si="8"/>
        <v>-14879.405535252845</v>
      </c>
      <c r="AN34">
        <f t="shared" si="9"/>
        <v>0</v>
      </c>
      <c r="AO34">
        <f t="shared" si="9"/>
        <v>0</v>
      </c>
      <c r="AP34">
        <f t="shared" si="9"/>
        <v>-0.32204480227770482</v>
      </c>
      <c r="AQ34">
        <f t="shared" si="9"/>
        <v>-463.12314875446248</v>
      </c>
      <c r="AR34">
        <f t="shared" si="9"/>
        <v>-463.44519355674021</v>
      </c>
      <c r="AS34">
        <f t="shared" si="9"/>
        <v>13.046963044154237</v>
      </c>
      <c r="AT34">
        <f t="shared" si="9"/>
        <v>6.9663864643015101</v>
      </c>
      <c r="AU34">
        <f t="shared" ref="AU34:AU89" si="23">AL34*$K34</f>
        <v>-443.4318440482844</v>
      </c>
      <c r="AW34">
        <v>31</v>
      </c>
      <c r="AX34">
        <f>IF(Z34&gt;0, (R34*SUMPRODUCT(K34:$K$98, X34:$X$98)-K34*$AZ$3)/Z34, 0)</f>
        <v>6712.7960905698319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25</v>
      </c>
      <c r="R35">
        <f t="shared" si="0"/>
        <v>500000</v>
      </c>
      <c r="S35">
        <f t="shared" si="1"/>
        <v>6301.57092469499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2901.6060186309442</v>
      </c>
      <c r="AC35">
        <f t="shared" si="2"/>
        <v>2494.338735977401</v>
      </c>
      <c r="AE35">
        <f t="shared" si="3"/>
        <v>0</v>
      </c>
      <c r="AF35">
        <f t="shared" ref="AF35:AG66" si="24">-$Z35*P35</f>
        <v>0</v>
      </c>
      <c r="AG35">
        <f t="shared" si="24"/>
        <v>-9.8957020629666737</v>
      </c>
      <c r="AH35">
        <f t="shared" si="5"/>
        <v>-16049.701992160697</v>
      </c>
      <c r="AI35">
        <f t="shared" ref="AI35:AI66" si="25">SUM(AE35:AH35)</f>
        <v>-16059.597694223663</v>
      </c>
      <c r="AJ35">
        <f t="shared" si="7"/>
        <v>407.26728265354313</v>
      </c>
      <c r="AK35">
        <f t="shared" si="22"/>
        <v>203.11242130416611</v>
      </c>
      <c r="AL35">
        <f t="shared" si="8"/>
        <v>-15449.217990265954</v>
      </c>
      <c r="AN35">
        <f t="shared" ref="AN35:AT66" si="26">AE35*$K35</f>
        <v>0</v>
      </c>
      <c r="AO35">
        <f t="shared" si="26"/>
        <v>0</v>
      </c>
      <c r="AP35">
        <f t="shared" si="26"/>
        <v>-0.26331153555168596</v>
      </c>
      <c r="AQ35">
        <f t="shared" si="26"/>
        <v>-427.06132923284827</v>
      </c>
      <c r="AR35">
        <f t="shared" si="26"/>
        <v>-427.32464076839995</v>
      </c>
      <c r="AS35">
        <f t="shared" si="26"/>
        <v>10.836843398589304</v>
      </c>
      <c r="AT35">
        <f t="shared" si="26"/>
        <v>5.4045527242952796</v>
      </c>
      <c r="AU35">
        <f t="shared" si="23"/>
        <v>-411.08324464551532</v>
      </c>
      <c r="AW35">
        <v>32</v>
      </c>
      <c r="AX35">
        <f>IF(Z35&gt;0, (R35*SUMPRODUCT(K35:$K$98, X35:$X$98)-K35*$AZ$3)/Z35, 0)</f>
        <v>6301.57092469499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25</v>
      </c>
      <c r="R36">
        <f t="shared" si="0"/>
        <v>500000</v>
      </c>
      <c r="S36">
        <f t="shared" si="1"/>
        <v>5894.8578039456688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2494.338735977401</v>
      </c>
      <c r="AC36">
        <f t="shared" si="2"/>
        <v>2117.1487157632309</v>
      </c>
      <c r="AE36">
        <f t="shared" si="3"/>
        <v>0</v>
      </c>
      <c r="AF36">
        <f t="shared" si="24"/>
        <v>0</v>
      </c>
      <c r="AG36">
        <f t="shared" si="24"/>
        <v>-8.9787946807899957</v>
      </c>
      <c r="AH36">
        <f t="shared" si="5"/>
        <v>-16359.007230940213</v>
      </c>
      <c r="AI36">
        <f t="shared" si="25"/>
        <v>-16367.986025621003</v>
      </c>
      <c r="AJ36">
        <f t="shared" si="7"/>
        <v>377.19002021417009</v>
      </c>
      <c r="AK36">
        <f t="shared" si="22"/>
        <v>174.60371151841809</v>
      </c>
      <c r="AL36">
        <f t="shared" si="8"/>
        <v>-15816.192293888416</v>
      </c>
      <c r="AN36">
        <f t="shared" si="26"/>
        <v>0</v>
      </c>
      <c r="AO36">
        <f t="shared" si="26"/>
        <v>0</v>
      </c>
      <c r="AP36">
        <f t="shared" si="26"/>
        <v>-0.21331593176932065</v>
      </c>
      <c r="AQ36">
        <f t="shared" si="26"/>
        <v>-388.65315383089165</v>
      </c>
      <c r="AR36">
        <f t="shared" si="26"/>
        <v>-388.86646976266093</v>
      </c>
      <c r="AS36">
        <f t="shared" si="26"/>
        <v>8.9611850450505326</v>
      </c>
      <c r="AT36">
        <f t="shared" si="26"/>
        <v>4.1481907914232394</v>
      </c>
      <c r="AU36">
        <f t="shared" si="23"/>
        <v>-375.75709392618722</v>
      </c>
      <c r="AW36">
        <v>33</v>
      </c>
      <c r="AX36">
        <f>IF(Z36&gt;0, (R36*SUMPRODUCT(K36:$K$98, X36:$X$98)-K36*$AZ$3)/Z36, 0)</f>
        <v>5894.8578039456688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25</v>
      </c>
      <c r="R37">
        <f t="shared" si="0"/>
        <v>500000</v>
      </c>
      <c r="S37">
        <f t="shared" si="1"/>
        <v>5494.8381200928316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2117.1487157632309</v>
      </c>
      <c r="AC37">
        <f t="shared" si="2"/>
        <v>1773.0235164133012</v>
      </c>
      <c r="AE37">
        <f t="shared" si="3"/>
        <v>0</v>
      </c>
      <c r="AF37">
        <f t="shared" si="24"/>
        <v>0</v>
      </c>
      <c r="AG37">
        <f t="shared" si="24"/>
        <v>-8.0667686547940889</v>
      </c>
      <c r="AH37">
        <f t="shared" si="5"/>
        <v>-16444.761583760155</v>
      </c>
      <c r="AI37">
        <f t="shared" si="25"/>
        <v>-16452.828352414948</v>
      </c>
      <c r="AJ37">
        <f t="shared" si="7"/>
        <v>344.12519934992974</v>
      </c>
      <c r="AK37">
        <f t="shared" si="22"/>
        <v>148.20041010342618</v>
      </c>
      <c r="AL37">
        <f t="shared" si="8"/>
        <v>-15960.502742961593</v>
      </c>
      <c r="AN37">
        <f t="shared" si="26"/>
        <v>0</v>
      </c>
      <c r="AO37">
        <f t="shared" si="26"/>
        <v>0</v>
      </c>
      <c r="AP37">
        <f t="shared" si="26"/>
        <v>-0.17111450736558712</v>
      </c>
      <c r="AQ37">
        <f t="shared" si="26"/>
        <v>-348.8307893244621</v>
      </c>
      <c r="AR37">
        <f t="shared" si="26"/>
        <v>-349.00190383182769</v>
      </c>
      <c r="AS37">
        <f t="shared" si="26"/>
        <v>7.2996780345067149</v>
      </c>
      <c r="AT37">
        <f t="shared" si="26"/>
        <v>3.1436677127408048</v>
      </c>
      <c r="AU37">
        <f t="shared" si="23"/>
        <v>-338.55855808458017</v>
      </c>
      <c r="AW37">
        <v>34</v>
      </c>
      <c r="AX37">
        <f>IF(Z37&gt;0, (R37*SUMPRODUCT(K37:$K$98, X37:$X$98)-K37*$AZ$3)/Z37, 0)</f>
        <v>5494.8381200928316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25</v>
      </c>
      <c r="R38">
        <f t="shared" si="0"/>
        <v>500000</v>
      </c>
      <c r="S38">
        <f t="shared" si="1"/>
        <v>5107.0241124339946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1773.0235164133012</v>
      </c>
      <c r="AC38">
        <f t="shared" si="2"/>
        <v>1463.9498293039837</v>
      </c>
      <c r="AE38">
        <f t="shared" si="3"/>
        <v>0</v>
      </c>
      <c r="AF38">
        <f t="shared" si="24"/>
        <v>0</v>
      </c>
      <c r="AG38">
        <f t="shared" si="24"/>
        <v>-7.1663545984623767</v>
      </c>
      <c r="AH38">
        <f t="shared" si="5"/>
        <v>-16394.92739567544</v>
      </c>
      <c r="AI38">
        <f t="shared" si="25"/>
        <v>-16402.093750273903</v>
      </c>
      <c r="AJ38">
        <f t="shared" si="7"/>
        <v>309.07368710931746</v>
      </c>
      <c r="AK38">
        <f t="shared" si="22"/>
        <v>124.1116461489311</v>
      </c>
      <c r="AL38">
        <f t="shared" si="8"/>
        <v>-15968.908417015655</v>
      </c>
      <c r="AN38">
        <f t="shared" si="26"/>
        <v>0</v>
      </c>
      <c r="AO38">
        <f t="shared" si="26"/>
        <v>0</v>
      </c>
      <c r="AP38">
        <f t="shared" si="26"/>
        <v>-0.13572739075752865</v>
      </c>
      <c r="AQ38">
        <f t="shared" si="26"/>
        <v>-310.51222577677117</v>
      </c>
      <c r="AR38">
        <f t="shared" si="26"/>
        <v>-310.64795316752873</v>
      </c>
      <c r="AS38">
        <f t="shared" si="26"/>
        <v>5.8537104921039322</v>
      </c>
      <c r="AT38">
        <f t="shared" si="26"/>
        <v>2.3506162949333347</v>
      </c>
      <c r="AU38">
        <f t="shared" si="23"/>
        <v>-302.44362638049148</v>
      </c>
      <c r="AW38">
        <v>35</v>
      </c>
      <c r="AX38">
        <f>IF(Z38&gt;0, (R38*SUMPRODUCT(K38:$K$98, X38:$X$98)-K38*$AZ$3)/Z38, 0)</f>
        <v>5107.0241124339946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25</v>
      </c>
      <c r="R39">
        <f t="shared" si="0"/>
        <v>500000</v>
      </c>
      <c r="S39">
        <f t="shared" si="1"/>
        <v>4729.051456788934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1463.9498293039837</v>
      </c>
      <c r="AC39">
        <f t="shared" si="2"/>
        <v>1188.9350162193068</v>
      </c>
      <c r="AE39">
        <f t="shared" si="3"/>
        <v>0</v>
      </c>
      <c r="AF39">
        <f t="shared" si="24"/>
        <v>0</v>
      </c>
      <c r="AG39">
        <f t="shared" si="24"/>
        <v>-6.2852721475069542</v>
      </c>
      <c r="AH39">
        <f t="shared" si="5"/>
        <v>-16188.378099415972</v>
      </c>
      <c r="AI39">
        <f t="shared" si="25"/>
        <v>-16194.663371563478</v>
      </c>
      <c r="AJ39">
        <f t="shared" si="7"/>
        <v>275.01481308467692</v>
      </c>
      <c r="AK39">
        <f t="shared" si="22"/>
        <v>102.47648805127888</v>
      </c>
      <c r="AL39">
        <f t="shared" si="8"/>
        <v>-15817.172070427521</v>
      </c>
      <c r="AN39">
        <f t="shared" si="26"/>
        <v>0</v>
      </c>
      <c r="AO39">
        <f t="shared" si="26"/>
        <v>0</v>
      </c>
      <c r="AP39">
        <f t="shared" si="26"/>
        <v>-0.1062858061561341</v>
      </c>
      <c r="AQ39">
        <f t="shared" si="26"/>
        <v>-273.75024919791332</v>
      </c>
      <c r="AR39">
        <f t="shared" si="26"/>
        <v>-273.85653500406943</v>
      </c>
      <c r="AS39">
        <f t="shared" si="26"/>
        <v>4.6505816180413975</v>
      </c>
      <c r="AT39">
        <f t="shared" si="26"/>
        <v>1.7329076432911241</v>
      </c>
      <c r="AU39">
        <f t="shared" si="23"/>
        <v>-267.47304574273693</v>
      </c>
      <c r="AW39">
        <v>36</v>
      </c>
      <c r="AX39">
        <f>IF(Z39&gt;0, (R39*SUMPRODUCT(K39:$K$98, X39:$X$98)-K39*$AZ$3)/Z39, 0)</f>
        <v>4729.051456788934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25</v>
      </c>
      <c r="R40">
        <f t="shared" si="0"/>
        <v>500000</v>
      </c>
      <c r="S40">
        <f t="shared" si="1"/>
        <v>4358.6486530398133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1188.9350162193068</v>
      </c>
      <c r="AC40">
        <f t="shared" si="2"/>
        <v>946.8788854964771</v>
      </c>
      <c r="AE40">
        <f t="shared" si="3"/>
        <v>0</v>
      </c>
      <c r="AF40">
        <f t="shared" si="24"/>
        <v>0</v>
      </c>
      <c r="AG40">
        <f t="shared" si="24"/>
        <v>-5.4310347132253005</v>
      </c>
      <c r="AH40">
        <f t="shared" si="5"/>
        <v>-15827.694256131676</v>
      </c>
      <c r="AI40">
        <f t="shared" si="25"/>
        <v>-15833.125290844901</v>
      </c>
      <c r="AJ40">
        <f t="shared" si="7"/>
        <v>242.05613072282972</v>
      </c>
      <c r="AK40">
        <f t="shared" si="22"/>
        <v>83.225451135351491</v>
      </c>
      <c r="AL40">
        <f t="shared" si="8"/>
        <v>-15507.84370898672</v>
      </c>
      <c r="AN40">
        <f t="shared" si="26"/>
        <v>0</v>
      </c>
      <c r="AO40">
        <f t="shared" si="26"/>
        <v>0</v>
      </c>
      <c r="AP40">
        <f t="shared" si="26"/>
        <v>-8.2000356378769582E-2</v>
      </c>
      <c r="AQ40">
        <f t="shared" si="26"/>
        <v>-238.97408839912174</v>
      </c>
      <c r="AR40">
        <f t="shared" si="26"/>
        <v>-239.0560887555005</v>
      </c>
      <c r="AS40">
        <f t="shared" si="26"/>
        <v>3.6546790862160843</v>
      </c>
      <c r="AT40">
        <f t="shared" si="26"/>
        <v>1.2565776160966307</v>
      </c>
      <c r="AU40">
        <f t="shared" si="23"/>
        <v>-234.1448320531878</v>
      </c>
      <c r="AW40">
        <v>37</v>
      </c>
      <c r="AX40">
        <f>IF(Z40&gt;0, (R40*SUMPRODUCT(K40:$K$98, X40:$X$98)-K40*$AZ$3)/Z40, 0)</f>
        <v>4358.6486530398133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25</v>
      </c>
      <c r="R41">
        <f t="shared" si="0"/>
        <v>500000</v>
      </c>
      <c r="S41">
        <f t="shared" si="1"/>
        <v>3990.9883805115328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946.8788854964771</v>
      </c>
      <c r="AC41">
        <f t="shared" si="2"/>
        <v>736.20311716439437</v>
      </c>
      <c r="AE41">
        <f t="shared" si="3"/>
        <v>0</v>
      </c>
      <c r="AF41">
        <f t="shared" si="24"/>
        <v>0</v>
      </c>
      <c r="AG41">
        <f t="shared" si="24"/>
        <v>-4.6116591115584367</v>
      </c>
      <c r="AH41">
        <f t="shared" si="5"/>
        <v>-15301.305090692225</v>
      </c>
      <c r="AI41">
        <f t="shared" si="25"/>
        <v>-15305.916749803784</v>
      </c>
      <c r="AJ41">
        <f t="shared" si="7"/>
        <v>210.67576833208273</v>
      </c>
      <c r="AK41">
        <f t="shared" si="22"/>
        <v>66.281521984753397</v>
      </c>
      <c r="AL41">
        <f t="shared" si="8"/>
        <v>-15028.959459486949</v>
      </c>
      <c r="AN41">
        <f t="shared" si="26"/>
        <v>0</v>
      </c>
      <c r="AO41">
        <f t="shared" si="26"/>
        <v>0</v>
      </c>
      <c r="AP41">
        <f t="shared" si="26"/>
        <v>-6.2168778703756096E-2</v>
      </c>
      <c r="AQ41">
        <f t="shared" si="26"/>
        <v>-206.27358333526897</v>
      </c>
      <c r="AR41">
        <f t="shared" si="26"/>
        <v>-206.33575211397272</v>
      </c>
      <c r="AS41">
        <f t="shared" si="26"/>
        <v>2.840074451048261</v>
      </c>
      <c r="AT41">
        <f t="shared" si="26"/>
        <v>0.89352685719777181</v>
      </c>
      <c r="AU41">
        <f t="shared" si="23"/>
        <v>-202.60215080572669</v>
      </c>
      <c r="AW41">
        <v>38</v>
      </c>
      <c r="AX41">
        <f>IF(Z41&gt;0, (R41*SUMPRODUCT(K41:$K$98, X41:$X$98)-K41*$AZ$3)/Z41, 0)</f>
        <v>3990.9883805115328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25</v>
      </c>
      <c r="R42">
        <f t="shared" si="0"/>
        <v>500000</v>
      </c>
      <c r="S42">
        <f t="shared" si="1"/>
        <v>3617.9763064692193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736.20311716439437</v>
      </c>
      <c r="AC42">
        <f t="shared" si="2"/>
        <v>555.19589103183887</v>
      </c>
      <c r="AE42">
        <f t="shared" si="3"/>
        <v>0</v>
      </c>
      <c r="AF42">
        <f t="shared" si="24"/>
        <v>0</v>
      </c>
      <c r="AG42">
        <f t="shared" si="24"/>
        <v>-3.836370418174837</v>
      </c>
      <c r="AH42">
        <f t="shared" si="5"/>
        <v>-14583.442045360302</v>
      </c>
      <c r="AI42">
        <f t="shared" si="25"/>
        <v>-14587.278415778477</v>
      </c>
      <c r="AJ42">
        <f t="shared" si="7"/>
        <v>181.0072261325555</v>
      </c>
      <c r="AK42">
        <f t="shared" si="22"/>
        <v>51.534218201507613</v>
      </c>
      <c r="AL42">
        <f t="shared" si="8"/>
        <v>-14354.736971444414</v>
      </c>
      <c r="AN42">
        <f t="shared" si="26"/>
        <v>0</v>
      </c>
      <c r="AO42">
        <f t="shared" si="26"/>
        <v>0</v>
      </c>
      <c r="AP42">
        <f t="shared" si="26"/>
        <v>-4.6176142473048201E-2</v>
      </c>
      <c r="AQ42">
        <f t="shared" si="26"/>
        <v>-175.53234548043824</v>
      </c>
      <c r="AR42">
        <f t="shared" si="26"/>
        <v>-175.5785216229113</v>
      </c>
      <c r="AS42">
        <f t="shared" si="26"/>
        <v>2.178677904237563</v>
      </c>
      <c r="AT42">
        <f t="shared" si="26"/>
        <v>0.62028718359320856</v>
      </c>
      <c r="AU42">
        <f t="shared" si="23"/>
        <v>-172.77955653508053</v>
      </c>
      <c r="AW42">
        <v>39</v>
      </c>
      <c r="AX42">
        <f>IF(Z42&gt;0, (R42*SUMPRODUCT(K42:$K$98, X42:$X$98)-K42*$AZ$3)/Z42, 0)</f>
        <v>3617.9763064692193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25</v>
      </c>
      <c r="R43">
        <f t="shared" si="0"/>
        <v>500000</v>
      </c>
      <c r="S43">
        <f t="shared" si="1"/>
        <v>3230.5964131825981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555.19589103183887</v>
      </c>
      <c r="AC43">
        <f t="shared" si="2"/>
        <v>402.22279305382324</v>
      </c>
      <c r="AE43">
        <f t="shared" si="3"/>
        <v>0</v>
      </c>
      <c r="AF43">
        <f t="shared" si="24"/>
        <v>0</v>
      </c>
      <c r="AG43">
        <f t="shared" si="24"/>
        <v>-3.1126047764163185</v>
      </c>
      <c r="AH43">
        <f t="shared" si="5"/>
        <v>-13708.038751535405</v>
      </c>
      <c r="AI43">
        <f t="shared" si="25"/>
        <v>-13711.151356311821</v>
      </c>
      <c r="AJ43">
        <f t="shared" si="7"/>
        <v>152.97309797801563</v>
      </c>
      <c r="AK43">
        <f t="shared" si="22"/>
        <v>38.863712372228726</v>
      </c>
      <c r="AL43">
        <f t="shared" si="8"/>
        <v>-13519.314545961575</v>
      </c>
      <c r="AN43">
        <f t="shared" si="26"/>
        <v>0</v>
      </c>
      <c r="AO43">
        <f t="shared" si="26"/>
        <v>0</v>
      </c>
      <c r="AP43">
        <f t="shared" si="26"/>
        <v>-3.3450535353392437E-2</v>
      </c>
      <c r="AQ43">
        <f t="shared" si="26"/>
        <v>-147.31752593782485</v>
      </c>
      <c r="AR43">
        <f t="shared" si="26"/>
        <v>-147.35097647317824</v>
      </c>
      <c r="AS43">
        <f t="shared" si="26"/>
        <v>1.6439710112901147</v>
      </c>
      <c r="AT43">
        <f t="shared" si="26"/>
        <v>0.41766047347908847</v>
      </c>
      <c r="AU43">
        <f t="shared" si="23"/>
        <v>-145.28934498840903</v>
      </c>
      <c r="AW43">
        <v>40</v>
      </c>
      <c r="AX43">
        <f>IF(Z43&gt;0, (R43*SUMPRODUCT(K43:$K$98, X43:$X$98)-K43*$AZ$3)/Z43, 0)</f>
        <v>3230.5964131825981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25</v>
      </c>
      <c r="R44">
        <f t="shared" si="0"/>
        <v>500000</v>
      </c>
      <c r="S44">
        <f t="shared" si="1"/>
        <v>2804.7340423641986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402.22279305382324</v>
      </c>
      <c r="AC44">
        <f t="shared" si="2"/>
        <v>275.04745238601879</v>
      </c>
      <c r="AE44">
        <f t="shared" si="3"/>
        <v>0</v>
      </c>
      <c r="AF44">
        <f t="shared" si="24"/>
        <v>0</v>
      </c>
      <c r="AG44">
        <f t="shared" si="24"/>
        <v>-2.4516357721583883</v>
      </c>
      <c r="AH44">
        <f t="shared" si="5"/>
        <v>-12596.859129875338</v>
      </c>
      <c r="AI44">
        <f t="shared" si="25"/>
        <v>-12599.310765647497</v>
      </c>
      <c r="AJ44">
        <f t="shared" si="7"/>
        <v>127.17534066780445</v>
      </c>
      <c r="AK44">
        <f t="shared" si="22"/>
        <v>28.155595513767629</v>
      </c>
      <c r="AL44">
        <f t="shared" si="8"/>
        <v>-12443.979829465925</v>
      </c>
      <c r="AN44">
        <f t="shared" si="26"/>
        <v>0</v>
      </c>
      <c r="AO44">
        <f t="shared" si="26"/>
        <v>0</v>
      </c>
      <c r="AP44">
        <f t="shared" si="26"/>
        <v>-2.3524316839178775E-2</v>
      </c>
      <c r="AQ44">
        <f t="shared" si="26"/>
        <v>-120.87134178532646</v>
      </c>
      <c r="AR44">
        <f t="shared" si="26"/>
        <v>-120.89486610216564</v>
      </c>
      <c r="AS44">
        <f t="shared" si="26"/>
        <v>1.2202926070727318</v>
      </c>
      <c r="AT44">
        <f t="shared" si="26"/>
        <v>0.27016294882926822</v>
      </c>
      <c r="AU44">
        <f t="shared" si="23"/>
        <v>-119.40441054626365</v>
      </c>
      <c r="AW44">
        <v>41</v>
      </c>
      <c r="AX44">
        <f>IF(Z44&gt;0, (R44*SUMPRODUCT(K44:$K$98, X44:$X$98)-K44*$AZ$3)/Z44, 0)</f>
        <v>2804.7340423641986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25</v>
      </c>
      <c r="R45">
        <f t="shared" si="0"/>
        <v>500000</v>
      </c>
      <c r="S45">
        <f t="shared" si="1"/>
        <v>2308.6215922308384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275.04745238601879</v>
      </c>
      <c r="AC45">
        <f t="shared" si="2"/>
        <v>172.16020459178185</v>
      </c>
      <c r="AE45">
        <f t="shared" si="3"/>
        <v>0</v>
      </c>
      <c r="AF45">
        <f t="shared" si="24"/>
        <v>0</v>
      </c>
      <c r="AG45">
        <f t="shared" si="24"/>
        <v>-1.8643181408675789</v>
      </c>
      <c r="AH45">
        <f t="shared" si="5"/>
        <v>-11256.025471384512</v>
      </c>
      <c r="AI45">
        <f t="shared" si="25"/>
        <v>-11257.889789525379</v>
      </c>
      <c r="AJ45">
        <f t="shared" si="7"/>
        <v>102.88724779423694</v>
      </c>
      <c r="AK45">
        <f t="shared" si="22"/>
        <v>19.253321667021318</v>
      </c>
      <c r="AL45">
        <f t="shared" si="8"/>
        <v>-11135.749220064121</v>
      </c>
      <c r="AN45">
        <f t="shared" si="26"/>
        <v>0</v>
      </c>
      <c r="AO45">
        <f t="shared" si="26"/>
        <v>0</v>
      </c>
      <c r="AP45">
        <f t="shared" si="26"/>
        <v>-1.5972138717709323E-2</v>
      </c>
      <c r="AQ45">
        <f t="shared" si="26"/>
        <v>-96.433541195581128</v>
      </c>
      <c r="AR45">
        <f t="shared" si="26"/>
        <v>-96.449513334298842</v>
      </c>
      <c r="AS45">
        <f t="shared" si="26"/>
        <v>0.8814640366521056</v>
      </c>
      <c r="AT45">
        <f t="shared" si="26"/>
        <v>0.16494863065551518</v>
      </c>
      <c r="AU45">
        <f t="shared" si="23"/>
        <v>-95.403100666991207</v>
      </c>
      <c r="AW45">
        <v>42</v>
      </c>
      <c r="AX45">
        <f>IF(Z45&gt;0, (R45*SUMPRODUCT(K45:$K$98, X45:$X$98)-K45*$AZ$3)/Z45, 0)</f>
        <v>2308.6215922308384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25</v>
      </c>
      <c r="R46">
        <f t="shared" si="0"/>
        <v>500000</v>
      </c>
      <c r="S46">
        <f t="shared" si="1"/>
        <v>1688.3179042757783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172.16020459178185</v>
      </c>
      <c r="AC46">
        <f t="shared" si="2"/>
        <v>91.78389017395898</v>
      </c>
      <c r="AE46">
        <f t="shared" si="3"/>
        <v>0</v>
      </c>
      <c r="AF46">
        <f t="shared" si="24"/>
        <v>0</v>
      </c>
      <c r="AG46">
        <f t="shared" si="24"/>
        <v>-1.3591026006048701</v>
      </c>
      <c r="AH46">
        <f t="shared" si="5"/>
        <v>-9731.4471770806631</v>
      </c>
      <c r="AI46">
        <f t="shared" si="25"/>
        <v>-9732.8062796812683</v>
      </c>
      <c r="AJ46">
        <f t="shared" si="7"/>
        <v>80.376314417822869</v>
      </c>
      <c r="AK46">
        <f t="shared" si="22"/>
        <v>12.05121432142473</v>
      </c>
      <c r="AL46">
        <f t="shared" si="8"/>
        <v>-9640.3787509420199</v>
      </c>
      <c r="AN46">
        <f t="shared" si="26"/>
        <v>0</v>
      </c>
      <c r="AO46">
        <f t="shared" si="26"/>
        <v>0</v>
      </c>
      <c r="AP46">
        <f t="shared" si="26"/>
        <v>-1.0396263265969716E-2</v>
      </c>
      <c r="AQ46">
        <f t="shared" si="26"/>
        <v>-74.439329868681199</v>
      </c>
      <c r="AR46">
        <f t="shared" si="26"/>
        <v>-74.449726131947173</v>
      </c>
      <c r="AS46">
        <f t="shared" si="26"/>
        <v>0.61482725782744685</v>
      </c>
      <c r="AT46">
        <f t="shared" si="26"/>
        <v>9.2184060794524791E-2</v>
      </c>
      <c r="AU46">
        <f t="shared" si="23"/>
        <v>-73.742714813325193</v>
      </c>
      <c r="AW46">
        <v>43</v>
      </c>
      <c r="AX46">
        <f>IF(Z46&gt;0, (R46*SUMPRODUCT(K46:$K$98, X46:$X$98)-K46*$AZ$3)/Z46, 0)</f>
        <v>1688.3179042757783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25</v>
      </c>
      <c r="R47">
        <f t="shared" si="0"/>
        <v>500000</v>
      </c>
      <c r="S47">
        <f t="shared" si="1"/>
        <v>839.87926183747709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91.78389017395898</v>
      </c>
      <c r="AC47">
        <f t="shared" si="2"/>
        <v>31.681369928276425</v>
      </c>
      <c r="AE47">
        <f t="shared" si="3"/>
        <v>0</v>
      </c>
      <c r="AF47">
        <f t="shared" si="24"/>
        <v>0</v>
      </c>
      <c r="AG47">
        <f t="shared" si="24"/>
        <v>-0.94303346230279372</v>
      </c>
      <c r="AH47">
        <f t="shared" si="5"/>
        <v>-8049.5622459205542</v>
      </c>
      <c r="AI47">
        <f t="shared" si="25"/>
        <v>-8050.5052793828572</v>
      </c>
      <c r="AJ47">
        <f t="shared" si="7"/>
        <v>60.102520245682555</v>
      </c>
      <c r="AK47">
        <f t="shared" si="22"/>
        <v>6.4248723121771292</v>
      </c>
      <c r="AL47">
        <f t="shared" si="8"/>
        <v>-7983.9778868249978</v>
      </c>
      <c r="AN47">
        <f t="shared" si="26"/>
        <v>0</v>
      </c>
      <c r="AO47">
        <f t="shared" si="26"/>
        <v>0</v>
      </c>
      <c r="AP47">
        <f t="shared" si="26"/>
        <v>-6.4407153519348247E-3</v>
      </c>
      <c r="AQ47">
        <f t="shared" si="26"/>
        <v>-54.976775698982415</v>
      </c>
      <c r="AR47">
        <f t="shared" si="26"/>
        <v>-54.98321641433435</v>
      </c>
      <c r="AS47">
        <f t="shared" si="26"/>
        <v>0.4104872629769401</v>
      </c>
      <c r="AT47">
        <f t="shared" si="26"/>
        <v>4.3880493523753124E-2</v>
      </c>
      <c r="AU47">
        <f t="shared" si="23"/>
        <v>-54.528848657833656</v>
      </c>
      <c r="AW47">
        <v>44</v>
      </c>
      <c r="AX47">
        <f>IF(Z47&gt;0, (R47*SUMPRODUCT(K47:$K$98, X47:$X$98)-K47*$AZ$3)/Z47, 0)</f>
        <v>839.87926183747709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25</v>
      </c>
      <c r="R48">
        <f t="shared" si="0"/>
        <v>500000</v>
      </c>
      <c r="S48">
        <f t="shared" si="1"/>
        <v>-424.91820386121435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31.681369928276425</v>
      </c>
      <c r="AC48">
        <f t="shared" si="2"/>
        <v>-10.494682893028497</v>
      </c>
      <c r="AE48">
        <f t="shared" si="3"/>
        <v>0</v>
      </c>
      <c r="AF48">
        <f t="shared" si="24"/>
        <v>0</v>
      </c>
      <c r="AG48">
        <f t="shared" si="24"/>
        <v>-0.61745312378145623</v>
      </c>
      <c r="AH48">
        <f t="shared" si="5"/>
        <v>-6323.0000779661923</v>
      </c>
      <c r="AI48">
        <f t="shared" si="25"/>
        <v>-6323.6175310899735</v>
      </c>
      <c r="AJ48">
        <f t="shared" si="7"/>
        <v>42.176052821304921</v>
      </c>
      <c r="AK48">
        <f t="shared" si="22"/>
        <v>2.2176958949793502</v>
      </c>
      <c r="AL48">
        <f t="shared" si="8"/>
        <v>-6279.2237823736887</v>
      </c>
      <c r="AN48">
        <f t="shared" si="26"/>
        <v>0</v>
      </c>
      <c r="AO48">
        <f t="shared" si="26"/>
        <v>0</v>
      </c>
      <c r="AP48">
        <f t="shared" si="26"/>
        <v>-3.7652426720441111E-3</v>
      </c>
      <c r="AQ48">
        <f t="shared" si="26"/>
        <v>-38.557792959394135</v>
      </c>
      <c r="AR48">
        <f t="shared" si="26"/>
        <v>-38.56155820206618</v>
      </c>
      <c r="AS48">
        <f t="shared" si="26"/>
        <v>0.25719049382827497</v>
      </c>
      <c r="AT48">
        <f t="shared" si="26"/>
        <v>1.3523558138720818E-2</v>
      </c>
      <c r="AU48">
        <f t="shared" si="23"/>
        <v>-38.290844150099176</v>
      </c>
      <c r="AW48">
        <v>45</v>
      </c>
      <c r="AX48">
        <f>IF(Z48&gt;0, (R48*SUMPRODUCT(K48:$K$98, X48:$X$98)-K48*$AZ$3)/Z48, 0)</f>
        <v>-424.91820386121435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25</v>
      </c>
      <c r="R49">
        <f t="shared" si="0"/>
        <v>500000</v>
      </c>
      <c r="S49">
        <f t="shared" si="1"/>
        <v>-2488.8428606225175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-10.494682893028497</v>
      </c>
      <c r="AC49">
        <f t="shared" si="2"/>
        <v>-37.623258997353567</v>
      </c>
      <c r="AE49">
        <f t="shared" si="3"/>
        <v>0</v>
      </c>
      <c r="AF49">
        <f t="shared" si="24"/>
        <v>0</v>
      </c>
      <c r="AG49">
        <f t="shared" si="24"/>
        <v>-0.37791918879867642</v>
      </c>
      <c r="AH49">
        <f t="shared" si="5"/>
        <v>-4667.1880748993035</v>
      </c>
      <c r="AI49">
        <f t="shared" si="25"/>
        <v>-4667.5659940881023</v>
      </c>
      <c r="AJ49">
        <f t="shared" si="7"/>
        <v>27.12857610432507</v>
      </c>
      <c r="AK49">
        <f t="shared" si="22"/>
        <v>-0.73462780251199478</v>
      </c>
      <c r="AL49">
        <f t="shared" si="8"/>
        <v>-4641.1720457862884</v>
      </c>
      <c r="AN49">
        <f t="shared" si="26"/>
        <v>0</v>
      </c>
      <c r="AO49">
        <f t="shared" si="26"/>
        <v>0</v>
      </c>
      <c r="AP49">
        <f t="shared" si="26"/>
        <v>-2.0576424020870262E-3</v>
      </c>
      <c r="AQ49">
        <f t="shared" si="26"/>
        <v>-25.411263481896423</v>
      </c>
      <c r="AR49">
        <f t="shared" si="26"/>
        <v>-25.413321124298513</v>
      </c>
      <c r="AS49">
        <f t="shared" si="26"/>
        <v>0.14770593861070344</v>
      </c>
      <c r="AT49">
        <f t="shared" si="26"/>
        <v>-3.9998003832664572E-3</v>
      </c>
      <c r="AU49">
        <f t="shared" si="23"/>
        <v>-25.269614986071073</v>
      </c>
      <c r="AW49">
        <v>46</v>
      </c>
      <c r="AX49">
        <f>IF(Z49&gt;0, (R49*SUMPRODUCT(K49:$K$98, X49:$X$98)-K49*$AZ$3)/Z49, 0)</f>
        <v>-2488.8428606225175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25</v>
      </c>
      <c r="R50">
        <f t="shared" si="0"/>
        <v>500000</v>
      </c>
      <c r="S50">
        <f t="shared" si="1"/>
        <v>-6183.9671075510823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-37.623258997353567</v>
      </c>
      <c r="AC50">
        <f t="shared" si="2"/>
        <v>-52.82986457293832</v>
      </c>
      <c r="AE50">
        <f t="shared" si="3"/>
        <v>0</v>
      </c>
      <c r="AF50">
        <f t="shared" si="24"/>
        <v>0</v>
      </c>
      <c r="AG50">
        <f t="shared" si="24"/>
        <v>-0.2135759442689675</v>
      </c>
      <c r="AH50">
        <f t="shared" si="5"/>
        <v>-3211.281052834443</v>
      </c>
      <c r="AI50">
        <f t="shared" si="25"/>
        <v>-3211.494628778712</v>
      </c>
      <c r="AJ50">
        <f t="shared" si="7"/>
        <v>15.206605575584753</v>
      </c>
      <c r="AK50">
        <f t="shared" si="22"/>
        <v>-2.6336281298147499</v>
      </c>
      <c r="AL50">
        <f t="shared" si="8"/>
        <v>-3198.921651332942</v>
      </c>
      <c r="AN50">
        <f t="shared" si="26"/>
        <v>0</v>
      </c>
      <c r="AO50">
        <f t="shared" si="26"/>
        <v>0</v>
      </c>
      <c r="AP50">
        <f t="shared" si="26"/>
        <v>-1.0382579606279647E-3</v>
      </c>
      <c r="AQ50">
        <f t="shared" si="26"/>
        <v>-15.611018967193491</v>
      </c>
      <c r="AR50">
        <f t="shared" si="26"/>
        <v>-15.612057225154119</v>
      </c>
      <c r="AS50">
        <f t="shared" si="26"/>
        <v>7.3923958744610857E-2</v>
      </c>
      <c r="AT50">
        <f t="shared" si="26"/>
        <v>-1.2802871505371159E-2</v>
      </c>
      <c r="AU50">
        <f t="shared" si="23"/>
        <v>-15.55093613791488</v>
      </c>
      <c r="AW50">
        <v>47</v>
      </c>
      <c r="AX50">
        <f>IF(Z50&gt;0, (R50*SUMPRODUCT(K50:$K$98, X50:$X$98)-K50*$AZ$3)/Z50, 0)</f>
        <v>-6183.9671075510823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25</v>
      </c>
      <c r="R51">
        <f t="shared" si="0"/>
        <v>500000</v>
      </c>
      <c r="S51">
        <f t="shared" si="1"/>
        <v>-13554.850260870599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-52.82986457293832</v>
      </c>
      <c r="AC51">
        <f t="shared" si="2"/>
        <v>-59.32958183806781</v>
      </c>
      <c r="AE51">
        <f t="shared" si="3"/>
        <v>0</v>
      </c>
      <c r="AF51">
        <f t="shared" si="24"/>
        <v>0</v>
      </c>
      <c r="AG51">
        <f t="shared" si="24"/>
        <v>-0.10942500414286613</v>
      </c>
      <c r="AH51">
        <f t="shared" si="5"/>
        <v>-2040.303613668234</v>
      </c>
      <c r="AI51">
        <f t="shared" si="25"/>
        <v>-2040.4130386723768</v>
      </c>
      <c r="AJ51">
        <f t="shared" si="7"/>
        <v>6.4997172651294903</v>
      </c>
      <c r="AK51">
        <f t="shared" si="22"/>
        <v>-3.6980905201056826</v>
      </c>
      <c r="AL51">
        <f t="shared" si="8"/>
        <v>-2037.6114119273532</v>
      </c>
      <c r="AN51">
        <f t="shared" si="26"/>
        <v>0</v>
      </c>
      <c r="AO51">
        <f t="shared" si="26"/>
        <v>0</v>
      </c>
      <c r="AP51">
        <f t="shared" si="26"/>
        <v>-4.7495392778010889E-4</v>
      </c>
      <c r="AQ51">
        <f t="shared" si="26"/>
        <v>-8.8558389626421956</v>
      </c>
      <c r="AR51">
        <f t="shared" si="26"/>
        <v>-8.8563139165699756</v>
      </c>
      <c r="AS51">
        <f t="shared" si="26"/>
        <v>2.8211707814997579E-2</v>
      </c>
      <c r="AT51">
        <f t="shared" si="26"/>
        <v>-1.6051382694190999E-2</v>
      </c>
      <c r="AU51">
        <f t="shared" si="23"/>
        <v>-8.8441535914491709</v>
      </c>
      <c r="AW51">
        <v>48</v>
      </c>
      <c r="AX51">
        <f>IF(Z51&gt;0, (R51*SUMPRODUCT(K51:$K$98, X51:$X$98)-K51*$AZ$3)/Z51, 0)</f>
        <v>-13554.850260870599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25</v>
      </c>
      <c r="R52">
        <f t="shared" si="0"/>
        <v>500000</v>
      </c>
      <c r="S52">
        <f t="shared" si="1"/>
        <v>-30284.415038328258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-59.32958183806781</v>
      </c>
      <c r="AC52">
        <f t="shared" si="2"/>
        <v>-60.050329995295733</v>
      </c>
      <c r="AE52">
        <f t="shared" si="3"/>
        <v>0</v>
      </c>
      <c r="AF52">
        <f t="shared" si="24"/>
        <v>0</v>
      </c>
      <c r="AG52">
        <f t="shared" si="24"/>
        <v>-4.9571974495211016E-2</v>
      </c>
      <c r="AH52">
        <f t="shared" si="5"/>
        <v>-1175.175592124529</v>
      </c>
      <c r="AI52">
        <f t="shared" si="25"/>
        <v>-1175.2251640990241</v>
      </c>
      <c r="AJ52">
        <f t="shared" si="7"/>
        <v>0.72074815722792351</v>
      </c>
      <c r="AK52">
        <f t="shared" si="22"/>
        <v>-4.1530707286647468</v>
      </c>
      <c r="AL52">
        <f t="shared" si="8"/>
        <v>-1178.6574866704609</v>
      </c>
      <c r="AN52">
        <f t="shared" si="26"/>
        <v>0</v>
      </c>
      <c r="AO52">
        <f t="shared" si="26"/>
        <v>0</v>
      </c>
      <c r="AP52">
        <f t="shared" si="26"/>
        <v>-1.9211138665521952E-4</v>
      </c>
      <c r="AQ52">
        <f t="shared" si="26"/>
        <v>-4.5542792044368197</v>
      </c>
      <c r="AR52">
        <f t="shared" si="26"/>
        <v>-4.5544713158234744</v>
      </c>
      <c r="AS52">
        <f t="shared" si="26"/>
        <v>2.7931896867982755E-3</v>
      </c>
      <c r="AT52">
        <f t="shared" si="26"/>
        <v>-1.6094823429679311E-2</v>
      </c>
      <c r="AU52">
        <f t="shared" si="23"/>
        <v>-4.567772949566355</v>
      </c>
      <c r="AW52">
        <v>49</v>
      </c>
      <c r="AX52">
        <f>IF(Z52&gt;0, (R52*SUMPRODUCT(K52:$K$98, X52:$X$98)-K52*$AZ$3)/Z52, 0)</f>
        <v>-30284.415038328258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25</v>
      </c>
      <c r="R53">
        <f t="shared" si="0"/>
        <v>500000</v>
      </c>
      <c r="S53">
        <f t="shared" si="1"/>
        <v>-74894.784327046335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-60.050329995295733</v>
      </c>
      <c r="AC53">
        <f t="shared" si="2"/>
        <v>-57.341135266326937</v>
      </c>
      <c r="AE53">
        <f t="shared" si="3"/>
        <v>0</v>
      </c>
      <c r="AF53">
        <f t="shared" si="24"/>
        <v>0</v>
      </c>
      <c r="AG53">
        <f t="shared" si="24"/>
        <v>-1.9140563585820905E-2</v>
      </c>
      <c r="AH53">
        <f t="shared" si="5"/>
        <v>-598.71382328875995</v>
      </c>
      <c r="AI53">
        <f t="shared" si="25"/>
        <v>-598.73296385234573</v>
      </c>
      <c r="AJ53">
        <f t="shared" si="7"/>
        <v>-2.7091947289687965</v>
      </c>
      <c r="AK53">
        <f t="shared" si="22"/>
        <v>-4.2035230996707016</v>
      </c>
      <c r="AL53">
        <f t="shared" si="8"/>
        <v>-605.64568168098526</v>
      </c>
      <c r="AN53">
        <f t="shared" si="26"/>
        <v>0</v>
      </c>
      <c r="AO53">
        <f t="shared" si="26"/>
        <v>0</v>
      </c>
      <c r="AP53">
        <f t="shared" si="26"/>
        <v>-6.6229821985362648E-5</v>
      </c>
      <c r="AQ53">
        <f t="shared" si="26"/>
        <v>-2.0716584315189488</v>
      </c>
      <c r="AR53">
        <f t="shared" si="26"/>
        <v>-2.0717246613409341</v>
      </c>
      <c r="AS53">
        <f t="shared" si="26"/>
        <v>-9.3743051931974124E-3</v>
      </c>
      <c r="AT53">
        <f t="shared" si="26"/>
        <v>-1.4544952417638561E-2</v>
      </c>
      <c r="AU53">
        <f t="shared" si="23"/>
        <v>-2.0956439189517702</v>
      </c>
      <c r="AW53">
        <v>50</v>
      </c>
      <c r="AX53">
        <f>IF(Z53&gt;0, (R53*SUMPRODUCT(K53:$K$98, X53:$X$98)-K53*$AZ$3)/Z53, 0)</f>
        <v>-74894.784327046335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25</v>
      </c>
      <c r="R54">
        <f t="shared" si="0"/>
        <v>500000</v>
      </c>
      <c r="S54">
        <f t="shared" si="1"/>
        <v>-220270.60961788837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-57.341135266326937</v>
      </c>
      <c r="AC54">
        <f t="shared" si="2"/>
        <v>-52.92754911444802</v>
      </c>
      <c r="AE54">
        <f t="shared" si="3"/>
        <v>0</v>
      </c>
      <c r="AF54">
        <f t="shared" si="24"/>
        <v>0</v>
      </c>
      <c r="AG54">
        <f t="shared" si="24"/>
        <v>-6.0071052155191533E-3</v>
      </c>
      <c r="AH54">
        <f t="shared" si="5"/>
        <v>-258.84105468887088</v>
      </c>
      <c r="AI54">
        <f t="shared" si="25"/>
        <v>-258.84706179408641</v>
      </c>
      <c r="AJ54">
        <f t="shared" si="7"/>
        <v>-4.413586151878917</v>
      </c>
      <c r="AK54">
        <f t="shared" si="22"/>
        <v>-4.0138794686428856</v>
      </c>
      <c r="AL54">
        <f t="shared" si="8"/>
        <v>-267.2745274146082</v>
      </c>
      <c r="AN54">
        <f t="shared" si="26"/>
        <v>0</v>
      </c>
      <c r="AO54">
        <f t="shared" si="26"/>
        <v>0</v>
      </c>
      <c r="AP54">
        <f t="shared" si="26"/>
        <v>-1.8558637229446717E-5</v>
      </c>
      <c r="AQ54">
        <f t="shared" si="26"/>
        <v>-0.79967589408086948</v>
      </c>
      <c r="AR54">
        <f t="shared" si="26"/>
        <v>-0.79969445271809902</v>
      </c>
      <c r="AS54">
        <f t="shared" si="26"/>
        <v>-1.3635543466430131E-2</v>
      </c>
      <c r="AT54">
        <f t="shared" si="26"/>
        <v>-1.2400670584031017E-2</v>
      </c>
      <c r="AU54">
        <f t="shared" si="23"/>
        <v>-0.82573066676856011</v>
      </c>
      <c r="AW54">
        <v>51</v>
      </c>
      <c r="AX54">
        <f>IF(Z54&gt;0, (R54*SUMPRODUCT(K54:$K$98, X54:$X$98)-K54*$AZ$3)/Z54, 0)</f>
        <v>-220270.60961788837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25</v>
      </c>
      <c r="R55">
        <f t="shared" si="0"/>
        <v>500000</v>
      </c>
      <c r="S55">
        <f t="shared" si="1"/>
        <v>-837100.20927214052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-52.92754911444802</v>
      </c>
      <c r="AC55">
        <f t="shared" si="2"/>
        <v>-47.936828059066514</v>
      </c>
      <c r="AE55">
        <f t="shared" si="3"/>
        <v>0</v>
      </c>
      <c r="AF55">
        <f t="shared" si="24"/>
        <v>0</v>
      </c>
      <c r="AG55">
        <f t="shared" si="24"/>
        <v>-1.4316334988360485E-3</v>
      </c>
      <c r="AH55">
        <f t="shared" si="5"/>
        <v>-90.308013290558264</v>
      </c>
      <c r="AI55">
        <f t="shared" si="25"/>
        <v>-90.309444924057104</v>
      </c>
      <c r="AJ55">
        <f t="shared" si="7"/>
        <v>-4.9907210553815062</v>
      </c>
      <c r="AK55">
        <f t="shared" si="22"/>
        <v>-3.7049284380113616</v>
      </c>
      <c r="AL55">
        <f t="shared" si="8"/>
        <v>-99.005094417449982</v>
      </c>
      <c r="AN55">
        <f t="shared" si="26"/>
        <v>0</v>
      </c>
      <c r="AO55">
        <f t="shared" si="26"/>
        <v>0</v>
      </c>
      <c r="AP55">
        <f t="shared" si="26"/>
        <v>-3.9490685549489574E-6</v>
      </c>
      <c r="AQ55">
        <f t="shared" si="26"/>
        <v>-0.24910882277873961</v>
      </c>
      <c r="AR55">
        <f t="shared" si="26"/>
        <v>-0.24911277184729458</v>
      </c>
      <c r="AS55">
        <f t="shared" si="26"/>
        <v>-1.3766581742011773E-2</v>
      </c>
      <c r="AT55">
        <f t="shared" si="26"/>
        <v>-1.0219805840518667E-2</v>
      </c>
      <c r="AU55">
        <f t="shared" si="23"/>
        <v>-0.27309915942982504</v>
      </c>
      <c r="AW55">
        <v>52</v>
      </c>
      <c r="AX55">
        <f>IF(Z55&gt;0, (R55*SUMPRODUCT(K55:$K$98, X55:$X$98)-K55*$AZ$3)/Z55, 0)</f>
        <v>-837100.20927214052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25</v>
      </c>
      <c r="R56">
        <f t="shared" si="0"/>
        <v>500000</v>
      </c>
      <c r="S56">
        <f t="shared" si="1"/>
        <v>-3179418.3468174515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-47.936828059066514</v>
      </c>
      <c r="AC56">
        <f t="shared" si="2"/>
        <v>-43.015939605539558</v>
      </c>
      <c r="AE56">
        <f t="shared" si="3"/>
        <v>0</v>
      </c>
      <c r="AF56">
        <f t="shared" si="24"/>
        <v>0</v>
      </c>
      <c r="AG56">
        <f t="shared" si="24"/>
        <v>-3.3823749278384403E-4</v>
      </c>
      <c r="AH56">
        <f t="shared" si="5"/>
        <v>-21.581593421276878</v>
      </c>
      <c r="AI56">
        <f t="shared" si="25"/>
        <v>-21.581931658769662</v>
      </c>
      <c r="AJ56">
        <f t="shared" si="7"/>
        <v>-4.9208884535269561</v>
      </c>
      <c r="AK56">
        <f t="shared" si="22"/>
        <v>-3.3555779641346564</v>
      </c>
      <c r="AL56">
        <f t="shared" si="8"/>
        <v>-29.858398076431275</v>
      </c>
      <c r="AN56">
        <f t="shared" si="26"/>
        <v>0</v>
      </c>
      <c r="AO56">
        <f t="shared" si="26"/>
        <v>0</v>
      </c>
      <c r="AP56">
        <f t="shared" si="26"/>
        <v>-8.3304132254183975E-7</v>
      </c>
      <c r="AQ56">
        <f t="shared" si="26"/>
        <v>-5.315306407415369E-2</v>
      </c>
      <c r="AR56">
        <f t="shared" si="26"/>
        <v>-5.3153897115476231E-2</v>
      </c>
      <c r="AS56">
        <f t="shared" si="26"/>
        <v>-1.2119600910200361E-2</v>
      </c>
      <c r="AT56">
        <f t="shared" si="26"/>
        <v>-8.2644152844445033E-3</v>
      </c>
      <c r="AU56">
        <f t="shared" si="23"/>
        <v>-7.3537913310121092E-2</v>
      </c>
      <c r="AW56">
        <v>53</v>
      </c>
      <c r="AX56">
        <f>IF(Z56&gt;0, (R56*SUMPRODUCT(K56:$K$98, X56:$X$98)-K56*$AZ$3)/Z56, 0)</f>
        <v>-3179418.3468174515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25</v>
      </c>
      <c r="R57">
        <f t="shared" si="0"/>
        <v>500000</v>
      </c>
      <c r="S57">
        <f t="shared" si="1"/>
        <v>-12144388.639912736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-43.015939605539558</v>
      </c>
      <c r="AC57">
        <f t="shared" si="2"/>
        <v>-38.453023672912195</v>
      </c>
      <c r="AE57">
        <f t="shared" si="3"/>
        <v>0</v>
      </c>
      <c r="AF57">
        <f t="shared" si="24"/>
        <v>0</v>
      </c>
      <c r="AG57">
        <f t="shared" si="24"/>
        <v>-7.9158006246884442E-5</v>
      </c>
      <c r="AH57">
        <f t="shared" si="5"/>
        <v>-5.1139422321824224</v>
      </c>
      <c r="AI57">
        <f t="shared" si="25"/>
        <v>-5.1140213901886691</v>
      </c>
      <c r="AJ57">
        <f t="shared" si="7"/>
        <v>-4.5629159326273623</v>
      </c>
      <c r="AK57">
        <f t="shared" si="22"/>
        <v>-3.0111157723877695</v>
      </c>
      <c r="AL57">
        <f t="shared" si="8"/>
        <v>-12.6880530952038</v>
      </c>
      <c r="AN57">
        <f t="shared" si="26"/>
        <v>0</v>
      </c>
      <c r="AO57">
        <f t="shared" si="26"/>
        <v>0</v>
      </c>
      <c r="AP57">
        <f t="shared" si="26"/>
        <v>-1.7406907556641459E-7</v>
      </c>
      <c r="AQ57">
        <f t="shared" si="26"/>
        <v>-1.124559901217923E-2</v>
      </c>
      <c r="AR57">
        <f t="shared" si="26"/>
        <v>-1.1245773081254795E-2</v>
      </c>
      <c r="AS57">
        <f t="shared" si="26"/>
        <v>-1.0033887864766309E-2</v>
      </c>
      <c r="AT57">
        <f t="shared" si="26"/>
        <v>-6.6214671613664981E-3</v>
      </c>
      <c r="AU57">
        <f t="shared" si="23"/>
        <v>-2.79011281073876E-2</v>
      </c>
      <c r="AW57">
        <v>54</v>
      </c>
      <c r="AX57">
        <f>IF(Z57&gt;0, (R57*SUMPRODUCT(K57:$K$98, X57:$X$98)-K57*$AZ$3)/Z57, 0)</f>
        <v>-12144388.639912736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25</v>
      </c>
      <c r="R58">
        <f t="shared" si="0"/>
        <v>500000</v>
      </c>
      <c r="S58">
        <f t="shared" si="1"/>
        <v>-46837039.408990331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-38.453023672912195</v>
      </c>
      <c r="AC58">
        <f t="shared" si="2"/>
        <v>-34.342779096298024</v>
      </c>
      <c r="AE58">
        <f t="shared" si="3"/>
        <v>0</v>
      </c>
      <c r="AF58">
        <f t="shared" si="24"/>
        <v>0</v>
      </c>
      <c r="AG58">
        <f t="shared" si="24"/>
        <v>-1.8330993765644565E-5</v>
      </c>
      <c r="AH58">
        <f t="shared" si="5"/>
        <v>-1.2007086483754208</v>
      </c>
      <c r="AI58">
        <f t="shared" si="25"/>
        <v>-1.2007269793691864</v>
      </c>
      <c r="AJ58">
        <f t="shared" si="7"/>
        <v>-4.1102445766141713</v>
      </c>
      <c r="AK58">
        <f t="shared" si="22"/>
        <v>-2.6917116571038537</v>
      </c>
      <c r="AL58">
        <f t="shared" si="8"/>
        <v>-8.0026832130872112</v>
      </c>
      <c r="AN58">
        <f t="shared" si="26"/>
        <v>0</v>
      </c>
      <c r="AO58">
        <f t="shared" si="26"/>
        <v>0</v>
      </c>
      <c r="AP58">
        <f t="shared" si="26"/>
        <v>-3.599107038169991E-8</v>
      </c>
      <c r="AQ58">
        <f t="shared" si="26"/>
        <v>-2.3574711782722597E-3</v>
      </c>
      <c r="AR58">
        <f t="shared" si="26"/>
        <v>-2.357507169342641E-3</v>
      </c>
      <c r="AS58">
        <f t="shared" si="26"/>
        <v>-8.0700535788829509E-3</v>
      </c>
      <c r="AT58">
        <f t="shared" si="26"/>
        <v>-5.2849062596721915E-3</v>
      </c>
      <c r="AU58">
        <f t="shared" si="23"/>
        <v>-1.5712467007897784E-2</v>
      </c>
      <c r="AW58">
        <v>55</v>
      </c>
      <c r="AX58">
        <f>IF(Z58&gt;0, (R58*SUMPRODUCT(K58:$K$98, X58:$X$98)-K58*$AZ$3)/Z58, 0)</f>
        <v>-46837039.408990331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25</v>
      </c>
      <c r="R59">
        <f t="shared" si="0"/>
        <v>500000</v>
      </c>
      <c r="S59">
        <f t="shared" si="1"/>
        <v>-182739821.47029138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-34.342779096298024</v>
      </c>
      <c r="AC59">
        <f t="shared" si="2"/>
        <v>-30.66523462495277</v>
      </c>
      <c r="AE59">
        <f t="shared" si="3"/>
        <v>0</v>
      </c>
      <c r="AF59">
        <f t="shared" si="24"/>
        <v>0</v>
      </c>
      <c r="AG59">
        <f t="shared" si="24"/>
        <v>-4.195204194989613E-6</v>
      </c>
      <c r="AH59">
        <f t="shared" si="5"/>
        <v>-0.27904959265997015</v>
      </c>
      <c r="AI59">
        <f t="shared" si="25"/>
        <v>-0.27905378786416513</v>
      </c>
      <c r="AJ59">
        <f t="shared" si="7"/>
        <v>-3.6775444713452536</v>
      </c>
      <c r="AK59">
        <f t="shared" si="22"/>
        <v>-2.4039945367408619</v>
      </c>
      <c r="AL59">
        <f t="shared" si="8"/>
        <v>-6.3605927959502804</v>
      </c>
      <c r="AN59">
        <f t="shared" si="26"/>
        <v>0</v>
      </c>
      <c r="AO59">
        <f t="shared" si="26"/>
        <v>0</v>
      </c>
      <c r="AP59">
        <f t="shared" si="26"/>
        <v>-7.3543422149348493E-9</v>
      </c>
      <c r="AQ59">
        <f t="shared" si="26"/>
        <v>-4.8918386423492638E-4</v>
      </c>
      <c r="AR59">
        <f t="shared" si="26"/>
        <v>-4.8919121857714124E-4</v>
      </c>
      <c r="AS59">
        <f t="shared" si="26"/>
        <v>-6.4468663015773957E-3</v>
      </c>
      <c r="AT59">
        <f t="shared" si="26"/>
        <v>-4.2142879545985588E-3</v>
      </c>
      <c r="AU59">
        <f t="shared" si="23"/>
        <v>-1.1150345474753095E-2</v>
      </c>
      <c r="AW59">
        <v>56</v>
      </c>
      <c r="AX59">
        <f>IF(Z59&gt;0, (R59*SUMPRODUCT(K59:$K$98, X59:$X$98)-K59*$AZ$3)/Z59, 0)</f>
        <v>-182739821.47029138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25</v>
      </c>
      <c r="R60">
        <f t="shared" si="0"/>
        <v>500000</v>
      </c>
      <c r="S60">
        <f t="shared" si="1"/>
        <v>-721447082.26950419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-30.66523462495277</v>
      </c>
      <c r="AC60">
        <f t="shared" si="2"/>
        <v>-27.380097074420998</v>
      </c>
      <c r="AE60">
        <f t="shared" si="3"/>
        <v>0</v>
      </c>
      <c r="AF60">
        <f t="shared" si="24"/>
        <v>0</v>
      </c>
      <c r="AG60">
        <f t="shared" si="24"/>
        <v>-9.4879090051517015E-7</v>
      </c>
      <c r="AH60">
        <f t="shared" si="5"/>
        <v>-6.4089225050490931E-2</v>
      </c>
      <c r="AI60">
        <f t="shared" si="25"/>
        <v>-6.4090173841391443E-2</v>
      </c>
      <c r="AJ60">
        <f t="shared" si="7"/>
        <v>-3.2851375505317719</v>
      </c>
      <c r="AK60">
        <f t="shared" si="22"/>
        <v>-2.1465664237466942</v>
      </c>
      <c r="AL60">
        <f t="shared" si="8"/>
        <v>-5.4957941481198578</v>
      </c>
      <c r="AN60">
        <f t="shared" si="26"/>
        <v>0</v>
      </c>
      <c r="AO60">
        <f t="shared" si="26"/>
        <v>0</v>
      </c>
      <c r="AP60">
        <f t="shared" si="26"/>
        <v>-1.4850573264489136E-9</v>
      </c>
      <c r="AQ60">
        <f t="shared" si="26"/>
        <v>-1.0031311762790567E-4</v>
      </c>
      <c r="AR60">
        <f t="shared" si="26"/>
        <v>-1.0031460268523211E-4</v>
      </c>
      <c r="AS60">
        <f t="shared" si="26"/>
        <v>-5.1419312570985627E-3</v>
      </c>
      <c r="AT60">
        <f t="shared" si="26"/>
        <v>-3.359827958471554E-3</v>
      </c>
      <c r="AU60">
        <f t="shared" si="23"/>
        <v>-8.6020738182553489E-3</v>
      </c>
      <c r="AW60">
        <v>57</v>
      </c>
      <c r="AX60">
        <f>IF(Z60&gt;0, (R60*SUMPRODUCT(K60:$K$98, X60:$X$98)-K60*$AZ$3)/Z60, 0)</f>
        <v>-721447082.26950419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25</v>
      </c>
      <c r="R61">
        <f t="shared" si="0"/>
        <v>500000</v>
      </c>
      <c r="S61">
        <f t="shared" si="1"/>
        <v>-2885370452.5341988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-27.380097074420998</v>
      </c>
      <c r="AC61">
        <f t="shared" si="2"/>
        <v>-24.44660208897076</v>
      </c>
      <c r="AE61">
        <f t="shared" si="3"/>
        <v>0</v>
      </c>
      <c r="AF61">
        <f t="shared" si="24"/>
        <v>0</v>
      </c>
      <c r="AG61">
        <f t="shared" si="24"/>
        <v>-2.1181510737641587E-7</v>
      </c>
      <c r="AH61">
        <f t="shared" si="5"/>
        <v>-1.4549757682672053E-2</v>
      </c>
      <c r="AI61">
        <f t="shared" si="25"/>
        <v>-1.4549969497779428E-2</v>
      </c>
      <c r="AJ61">
        <f t="shared" si="7"/>
        <v>-2.9334949854502383</v>
      </c>
      <c r="AK61">
        <f t="shared" si="22"/>
        <v>-1.9166067952094701</v>
      </c>
      <c r="AL61">
        <f t="shared" si="8"/>
        <v>-4.8646517501574884</v>
      </c>
      <c r="AN61">
        <f t="shared" si="26"/>
        <v>0</v>
      </c>
      <c r="AO61">
        <f t="shared" si="26"/>
        <v>0</v>
      </c>
      <c r="AP61">
        <f t="shared" si="26"/>
        <v>-2.9601356775983502E-10</v>
      </c>
      <c r="AQ61">
        <f t="shared" si="26"/>
        <v>-2.0333420665953734E-5</v>
      </c>
      <c r="AR61">
        <f t="shared" si="26"/>
        <v>-2.0333716679521494E-5</v>
      </c>
      <c r="AS61">
        <f t="shared" si="26"/>
        <v>-4.0995863203730836E-3</v>
      </c>
      <c r="AT61">
        <f t="shared" si="26"/>
        <v>-2.6784756879237983E-3</v>
      </c>
      <c r="AU61">
        <f t="shared" si="23"/>
        <v>-6.798395724976404E-3</v>
      </c>
      <c r="AW61">
        <v>58</v>
      </c>
      <c r="AX61">
        <f>IF(Z61&gt;0, (R61*SUMPRODUCT(K61:$K$98, X61:$X$98)-K61*$AZ$3)/Z61, 0)</f>
        <v>-2885370452.5341988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25</v>
      </c>
      <c r="R62">
        <f t="shared" si="0"/>
        <v>500000</v>
      </c>
      <c r="S62">
        <f t="shared" si="1"/>
        <v>-11699764055.799152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-24.44660208897076</v>
      </c>
      <c r="AC62">
        <f t="shared" si="2"/>
        <v>-21.827340905812981</v>
      </c>
      <c r="AE62">
        <f t="shared" si="3"/>
        <v>0</v>
      </c>
      <c r="AF62">
        <f t="shared" si="24"/>
        <v>0</v>
      </c>
      <c r="AG62">
        <f t="shared" si="24"/>
        <v>-4.6640557881579571E-8</v>
      </c>
      <c r="AH62">
        <f t="shared" si="5"/>
        <v>-3.2611279684214428E-3</v>
      </c>
      <c r="AI62">
        <f t="shared" si="25"/>
        <v>-3.2611746089793244E-3</v>
      </c>
      <c r="AJ62">
        <f t="shared" si="7"/>
        <v>-2.6192611831577786</v>
      </c>
      <c r="AK62">
        <f t="shared" si="22"/>
        <v>-1.7112621462279534</v>
      </c>
      <c r="AL62">
        <f t="shared" si="8"/>
        <v>-4.3337845039947114</v>
      </c>
      <c r="AN62">
        <f t="shared" si="26"/>
        <v>0</v>
      </c>
      <c r="AO62">
        <f t="shared" si="26"/>
        <v>0</v>
      </c>
      <c r="AP62">
        <f t="shared" si="26"/>
        <v>-5.8196973361083111E-11</v>
      </c>
      <c r="AQ62">
        <f t="shared" si="26"/>
        <v>-4.0691575342468494E-6</v>
      </c>
      <c r="AR62">
        <f t="shared" si="26"/>
        <v>-4.0692157312202103E-6</v>
      </c>
      <c r="AS62">
        <f t="shared" si="26"/>
        <v>-3.2682515009571714E-3</v>
      </c>
      <c r="AT62">
        <f t="shared" si="26"/>
        <v>-2.1352720049086448E-3</v>
      </c>
      <c r="AU62">
        <f t="shared" si="23"/>
        <v>-5.4075927215970366E-3</v>
      </c>
      <c r="AW62">
        <v>59</v>
      </c>
      <c r="AX62">
        <f>IF(Z62&gt;0, (R62*SUMPRODUCT(K62:$K$98, X62:$X$98)-K62*$AZ$3)/Z62, 0)</f>
        <v>-11699764055.799152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25</v>
      </c>
      <c r="R63">
        <f t="shared" si="0"/>
        <v>500000</v>
      </c>
      <c r="S63">
        <f t="shared" si="1"/>
        <v>-48130274684.643196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-21.827340905812981</v>
      </c>
      <c r="AC63">
        <f t="shared" si="2"/>
        <v>-19.488700763739761</v>
      </c>
      <c r="AE63">
        <f t="shared" si="3"/>
        <v>0</v>
      </c>
      <c r="AF63">
        <f t="shared" si="24"/>
        <v>0</v>
      </c>
      <c r="AG63">
        <f t="shared" si="24"/>
        <v>-1.0122890889067568E-8</v>
      </c>
      <c r="AH63">
        <f t="shared" si="5"/>
        <v>-7.2102522827392421E-4</v>
      </c>
      <c r="AI63">
        <f t="shared" si="25"/>
        <v>-7.2103535116481324E-4</v>
      </c>
      <c r="AJ63">
        <f t="shared" si="7"/>
        <v>-2.3386401420732206</v>
      </c>
      <c r="AK63">
        <f t="shared" si="22"/>
        <v>-1.5279138634069089</v>
      </c>
      <c r="AL63">
        <f t="shared" si="8"/>
        <v>-3.8672750408312941</v>
      </c>
      <c r="AN63">
        <f t="shared" si="26"/>
        <v>0</v>
      </c>
      <c r="AO63">
        <f t="shared" si="26"/>
        <v>0</v>
      </c>
      <c r="AP63">
        <f t="shared" si="26"/>
        <v>-1.1277769020105937E-11</v>
      </c>
      <c r="AQ63">
        <f t="shared" si="26"/>
        <v>-8.0328397008845775E-7</v>
      </c>
      <c r="AR63">
        <f t="shared" si="26"/>
        <v>-8.0329524785747783E-7</v>
      </c>
      <c r="AS63">
        <f t="shared" si="26"/>
        <v>-2.6054457795187118E-3</v>
      </c>
      <c r="AT63">
        <f t="shared" si="26"/>
        <v>-1.7022271427157528E-3</v>
      </c>
      <c r="AU63">
        <f t="shared" si="23"/>
        <v>-4.3084762174823215E-3</v>
      </c>
      <c r="AW63">
        <v>60</v>
      </c>
      <c r="AX63">
        <f>IF(Z63&gt;0, (R63*SUMPRODUCT(K63:$K$98, X63:$X$98)-K63*$AZ$3)/Z63, 0)</f>
        <v>-48130274684.643196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25</v>
      </c>
      <c r="R64">
        <f t="shared" si="0"/>
        <v>500000</v>
      </c>
      <c r="S64">
        <f t="shared" si="1"/>
        <v>-201133715205.46146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-19.488700763739761</v>
      </c>
      <c r="AC64">
        <f t="shared" si="2"/>
        <v>-17.400626378424842</v>
      </c>
      <c r="AE64">
        <f t="shared" si="3"/>
        <v>0</v>
      </c>
      <c r="AF64">
        <f t="shared" si="24"/>
        <v>0</v>
      </c>
      <c r="AG64">
        <f t="shared" si="24"/>
        <v>-2.1628181979149805E-9</v>
      </c>
      <c r="AH64">
        <f t="shared" si="5"/>
        <v>-1.5717687564523823E-4</v>
      </c>
      <c r="AI64">
        <f t="shared" si="25"/>
        <v>-1.5717903846343615E-4</v>
      </c>
      <c r="AJ64">
        <f t="shared" si="7"/>
        <v>-2.0880743853149184</v>
      </c>
      <c r="AK64">
        <f t="shared" si="22"/>
        <v>-1.3642090534617834</v>
      </c>
      <c r="AL64">
        <f t="shared" si="8"/>
        <v>-3.4524406178151654</v>
      </c>
      <c r="AN64">
        <f t="shared" si="26"/>
        <v>0</v>
      </c>
      <c r="AO64">
        <f t="shared" si="26"/>
        <v>0</v>
      </c>
      <c r="AP64">
        <f t="shared" si="26"/>
        <v>-2.1513973640698014E-12</v>
      </c>
      <c r="AQ64">
        <f t="shared" si="26"/>
        <v>-1.5634689789547676E-7</v>
      </c>
      <c r="AR64">
        <f t="shared" si="26"/>
        <v>-1.5634904929284085E-7</v>
      </c>
      <c r="AS64">
        <f t="shared" si="26"/>
        <v>-2.0770482386725212E-3</v>
      </c>
      <c r="AT64">
        <f t="shared" si="26"/>
        <v>-1.3570053019191454E-3</v>
      </c>
      <c r="AU64">
        <f t="shared" si="23"/>
        <v>-3.4342098896409596E-3</v>
      </c>
      <c r="AW64">
        <v>61</v>
      </c>
      <c r="AX64">
        <f>IF(Z64&gt;0, (R64*SUMPRODUCT(K64:$K$98, X64:$X$98)-K64*$AZ$3)/Z64, 0)</f>
        <v>-201133715205.46146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25</v>
      </c>
      <c r="R65">
        <f t="shared" si="0"/>
        <v>500000</v>
      </c>
      <c r="S65">
        <f t="shared" si="1"/>
        <v>-854445519902.59802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-17.400626378424842</v>
      </c>
      <c r="AC65">
        <f t="shared" si="2"/>
        <v>-15.536273687808444</v>
      </c>
      <c r="AE65">
        <f t="shared" si="3"/>
        <v>0</v>
      </c>
      <c r="AF65">
        <f t="shared" si="24"/>
        <v>0</v>
      </c>
      <c r="AG65">
        <f t="shared" si="24"/>
        <v>-4.5457180492851938E-10</v>
      </c>
      <c r="AH65">
        <f t="shared" si="5"/>
        <v>-3.3732364220146225E-5</v>
      </c>
      <c r="AI65">
        <f t="shared" si="25"/>
        <v>-3.3732818791951153E-5</v>
      </c>
      <c r="AJ65">
        <f t="shared" si="7"/>
        <v>-1.8643526906163981</v>
      </c>
      <c r="AK65">
        <f t="shared" si="22"/>
        <v>-1.2180438464897392</v>
      </c>
      <c r="AL65">
        <f t="shared" si="8"/>
        <v>-3.0824302699249291</v>
      </c>
      <c r="AN65">
        <f t="shared" si="26"/>
        <v>0</v>
      </c>
      <c r="AO65">
        <f t="shared" si="26"/>
        <v>0</v>
      </c>
      <c r="AP65">
        <f t="shared" si="26"/>
        <v>-4.0372448509478066E-13</v>
      </c>
      <c r="AQ65">
        <f t="shared" si="26"/>
        <v>-2.9959142270052662E-8</v>
      </c>
      <c r="AR65">
        <f t="shared" si="26"/>
        <v>-2.9959545994537755E-8</v>
      </c>
      <c r="AS65">
        <f t="shared" si="26"/>
        <v>-1.655810637381112E-3</v>
      </c>
      <c r="AT65">
        <f t="shared" si="26"/>
        <v>-1.08179636179649E-3</v>
      </c>
      <c r="AU65">
        <f t="shared" si="23"/>
        <v>-2.7376369587235965E-3</v>
      </c>
      <c r="AW65">
        <v>62</v>
      </c>
      <c r="AX65">
        <f>IF(Z65&gt;0, (R65*SUMPRODUCT(K65:$K$98, X65:$X$98)-K65*$AZ$3)/Z65, 0)</f>
        <v>-854445519902.59802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25</v>
      </c>
      <c r="R66">
        <f t="shared" si="0"/>
        <v>500000</v>
      </c>
      <c r="S66">
        <f t="shared" si="1"/>
        <v>-3694611626774.7021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-15.536273687808444</v>
      </c>
      <c r="AC66">
        <f t="shared" si="2"/>
        <v>-13.87167296155036</v>
      </c>
      <c r="AE66">
        <f t="shared" si="3"/>
        <v>0</v>
      </c>
      <c r="AF66">
        <f t="shared" si="24"/>
        <v>0</v>
      </c>
      <c r="AG66">
        <f t="shared" si="24"/>
        <v>-9.3864216072285534E-11</v>
      </c>
      <c r="AH66">
        <f t="shared" si="5"/>
        <v>-7.1232374161389727E-6</v>
      </c>
      <c r="AI66">
        <f t="shared" si="25"/>
        <v>-7.1233312803550449E-6</v>
      </c>
      <c r="AJ66">
        <f t="shared" si="7"/>
        <v>-1.6646007262580849</v>
      </c>
      <c r="AK66">
        <f t="shared" si="22"/>
        <v>-1.0875391581465912</v>
      </c>
      <c r="AL66">
        <f t="shared" si="8"/>
        <v>-2.7521470077359567</v>
      </c>
      <c r="AN66">
        <f t="shared" si="26"/>
        <v>0</v>
      </c>
      <c r="AO66">
        <f t="shared" si="26"/>
        <v>0</v>
      </c>
      <c r="AP66">
        <f t="shared" si="26"/>
        <v>-7.4432846730985813E-14</v>
      </c>
      <c r="AQ66">
        <f t="shared" si="26"/>
        <v>-5.6486152125915844E-9</v>
      </c>
      <c r="AR66">
        <f t="shared" si="26"/>
        <v>-5.648689645438315E-9</v>
      </c>
      <c r="AS66">
        <f t="shared" si="26"/>
        <v>-1.3200021894439371E-3</v>
      </c>
      <c r="AT66">
        <f t="shared" si="26"/>
        <v>-8.624014439105464E-4</v>
      </c>
      <c r="AU66">
        <f t="shared" si="23"/>
        <v>-2.1824092820441291E-3</v>
      </c>
      <c r="AW66">
        <v>63</v>
      </c>
      <c r="AX66">
        <f>IF(Z66&gt;0, (R66*SUMPRODUCT(K66:$K$98, X66:$X$98)-K66*$AZ$3)/Z66, 0)</f>
        <v>-3694611626774.7021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25</v>
      </c>
      <c r="R67">
        <f t="shared" ref="R67:R89" si="27">$C$6</f>
        <v>500000</v>
      </c>
      <c r="S67">
        <f t="shared" ref="S67:S89" si="28">AX67</f>
        <v>-16283192414364.092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-13.87167296155036</v>
      </c>
      <c r="AC67">
        <f t="shared" ref="AC67:AC89" si="29">S67*Z67</f>
        <v>-12.385422292005023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-1.901565426611203E-11</v>
      </c>
      <c r="AH67">
        <f t="shared" ref="AH67:AH89" si="32">-X67*R67</f>
        <v>-1.4781983929090129E-6</v>
      </c>
      <c r="AI67">
        <f t="shared" ref="AI67:AI89" si="33">SUM(AE67:AH67)</f>
        <v>-1.478217408563279E-6</v>
      </c>
      <c r="AJ67">
        <f t="shared" ref="AJ67:AJ89" si="34">AB67-AC67</f>
        <v>-1.4862506695453366</v>
      </c>
      <c r="AK67">
        <f t="shared" si="22"/>
        <v>-0.97101710730852531</v>
      </c>
      <c r="AL67">
        <f t="shared" ref="AL67:AL89" si="35">SUM(AI67:AK67)</f>
        <v>-2.4572692550712705</v>
      </c>
      <c r="AN67">
        <f t="shared" ref="AN67:AT89" si="36">AE67*$K67</f>
        <v>0</v>
      </c>
      <c r="AO67">
        <f t="shared" si="36"/>
        <v>0</v>
      </c>
      <c r="AP67">
        <f t="shared" si="36"/>
        <v>-1.3463495259290019E-14</v>
      </c>
      <c r="AQ67">
        <f t="shared" si="36"/>
        <v>-1.0465964923798416E-9</v>
      </c>
      <c r="AR67">
        <f t="shared" si="36"/>
        <v>-1.0466099558751007E-9</v>
      </c>
      <c r="AS67">
        <f t="shared" si="36"/>
        <v>-1.0522976787183435E-3</v>
      </c>
      <c r="AT67">
        <f t="shared" si="36"/>
        <v>-6.8750115236559895E-4</v>
      </c>
      <c r="AU67">
        <f t="shared" si="23"/>
        <v>-1.7397998776938985E-3</v>
      </c>
      <c r="AW67">
        <v>64</v>
      </c>
      <c r="AX67">
        <f>IF(Z67&gt;0, (R67*SUMPRODUCT(K67:$K$98, X67:$X$98)-K67*$AZ$3)/Z67, 0)</f>
        <v>-16283192414364.092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25</v>
      </c>
      <c r="R68">
        <f t="shared" si="27"/>
        <v>500000</v>
      </c>
      <c r="S68">
        <f t="shared" si="28"/>
        <v>-73200714362879.859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-12.385422292005023</v>
      </c>
      <c r="AC68">
        <f t="shared" si="29"/>
        <v>-11.058412761628444</v>
      </c>
      <c r="AE68">
        <f t="shared" si="30"/>
        <v>0</v>
      </c>
      <c r="AF68">
        <f t="shared" si="31"/>
        <v>0</v>
      </c>
      <c r="AG68">
        <f t="shared" si="31"/>
        <v>-3.7767434573139135E-12</v>
      </c>
      <c r="AH68">
        <f t="shared" si="32"/>
        <v>-3.0097508532273988E-7</v>
      </c>
      <c r="AI68">
        <f t="shared" si="33"/>
        <v>-3.009788620661972E-7</v>
      </c>
      <c r="AJ68">
        <f t="shared" si="34"/>
        <v>-1.3270095303765785</v>
      </c>
      <c r="AK68">
        <f t="shared" si="22"/>
        <v>-0.86697956044035174</v>
      </c>
      <c r="AL68">
        <f t="shared" si="35"/>
        <v>-2.1939893917957924</v>
      </c>
      <c r="AN68">
        <f t="shared" si="36"/>
        <v>0</v>
      </c>
      <c r="AO68">
        <f t="shared" si="36"/>
        <v>0</v>
      </c>
      <c r="AP68">
        <f t="shared" si="36"/>
        <v>-2.3875144676625274E-15</v>
      </c>
      <c r="AQ68">
        <f t="shared" si="36"/>
        <v>-1.9026507326634083E-10</v>
      </c>
      <c r="AR68">
        <f t="shared" si="36"/>
        <v>-1.9026746078080849E-10</v>
      </c>
      <c r="AS68">
        <f t="shared" si="36"/>
        <v>-8.3888526936204877E-4</v>
      </c>
      <c r="AT68">
        <f t="shared" si="36"/>
        <v>-5.4807170969224542E-4</v>
      </c>
      <c r="AU68">
        <f t="shared" si="23"/>
        <v>-1.386957169321755E-3</v>
      </c>
      <c r="AW68">
        <v>65</v>
      </c>
      <c r="AX68">
        <f>IF(Z68&gt;0, (R68*SUMPRODUCT(K68:$K$98, X68:$X$98)-K68*$AZ$3)/Z68, 0)</f>
        <v>-73200714362879.859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25</v>
      </c>
      <c r="R69">
        <f t="shared" si="27"/>
        <v>500000</v>
      </c>
      <c r="S69">
        <f t="shared" si="28"/>
        <v>-336100949940332.69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-11.058412761628444</v>
      </c>
      <c r="AC69">
        <f t="shared" si="29"/>
        <v>-9.8735828230480234</v>
      </c>
      <c r="AE69">
        <f t="shared" si="30"/>
        <v>0</v>
      </c>
      <c r="AF69">
        <f t="shared" si="31"/>
        <v>0</v>
      </c>
      <c r="AG69">
        <f t="shared" si="31"/>
        <v>-7.3442092508224534E-13</v>
      </c>
      <c r="AH69">
        <f t="shared" si="32"/>
        <v>-6.0091101953170584E-8</v>
      </c>
      <c r="AI69">
        <f t="shared" si="33"/>
        <v>-6.0091836374095668E-8</v>
      </c>
      <c r="AJ69">
        <f t="shared" si="34"/>
        <v>-1.1848299385804211</v>
      </c>
      <c r="AK69">
        <f t="shared" si="22"/>
        <v>-0.77408889331399122</v>
      </c>
      <c r="AL69">
        <f t="shared" si="35"/>
        <v>-1.9589188919862486</v>
      </c>
      <c r="AN69">
        <f t="shared" si="36"/>
        <v>0</v>
      </c>
      <c r="AO69">
        <f t="shared" si="36"/>
        <v>0</v>
      </c>
      <c r="AP69">
        <f t="shared" si="36"/>
        <v>-4.1452959876250387E-16</v>
      </c>
      <c r="AQ69">
        <f t="shared" si="36"/>
        <v>-3.3917253078069605E-11</v>
      </c>
      <c r="AR69">
        <f t="shared" si="36"/>
        <v>-3.3917667607668373E-11</v>
      </c>
      <c r="AS69">
        <f t="shared" si="36"/>
        <v>-6.6875420112320753E-4</v>
      </c>
      <c r="AT69">
        <f t="shared" si="36"/>
        <v>-4.3691941146151966E-4</v>
      </c>
      <c r="AU69">
        <f t="shared" si="23"/>
        <v>-1.1056736465023947E-3</v>
      </c>
      <c r="AW69">
        <v>66</v>
      </c>
      <c r="AX69">
        <f>IF(Z69&gt;0, (R69*SUMPRODUCT(K69:$K$98, X69:$X$98)-K69*$AZ$3)/Z69, 0)</f>
        <v>-336100949940332.69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25</v>
      </c>
      <c r="R70">
        <f t="shared" si="27"/>
        <v>500000</v>
      </c>
      <c r="S70">
        <f t="shared" si="28"/>
        <v>-1577120854126428.3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-9.8735828230480234</v>
      </c>
      <c r="AC70">
        <f t="shared" si="29"/>
        <v>-8.8156989491795397</v>
      </c>
      <c r="AE70">
        <f t="shared" si="30"/>
        <v>0</v>
      </c>
      <c r="AF70">
        <f t="shared" si="31"/>
        <v>0</v>
      </c>
      <c r="AG70">
        <f t="shared" si="31"/>
        <v>-1.3974355430837575E-13</v>
      </c>
      <c r="AH70">
        <f t="shared" si="32"/>
        <v>-1.1746663230460942E-8</v>
      </c>
      <c r="AI70">
        <f t="shared" si="33"/>
        <v>-1.174680297401525E-8</v>
      </c>
      <c r="AJ70">
        <f t="shared" si="34"/>
        <v>-1.0578838738684837</v>
      </c>
      <c r="AK70">
        <f t="shared" si="22"/>
        <v>-0.69115079761336173</v>
      </c>
      <c r="AL70">
        <f t="shared" si="35"/>
        <v>-1.7490346832286483</v>
      </c>
      <c r="AN70">
        <f t="shared" si="36"/>
        <v>0</v>
      </c>
      <c r="AO70">
        <f t="shared" si="36"/>
        <v>0</v>
      </c>
      <c r="AP70">
        <f t="shared" si="36"/>
        <v>-7.0424580099584218E-17</v>
      </c>
      <c r="AQ70">
        <f t="shared" si="36"/>
        <v>-5.9197995189882941E-12</v>
      </c>
      <c r="AR70">
        <f t="shared" si="36"/>
        <v>-5.9198699435683943E-12</v>
      </c>
      <c r="AS70">
        <f t="shared" si="36"/>
        <v>-5.3312675479046513E-4</v>
      </c>
      <c r="AT70">
        <f t="shared" si="36"/>
        <v>-3.4830947980615633E-4</v>
      </c>
      <c r="AU70">
        <f t="shared" si="23"/>
        <v>-8.8143624051649136E-4</v>
      </c>
      <c r="AW70">
        <v>67</v>
      </c>
      <c r="AX70">
        <f>IF(Z70&gt;0, (R70*SUMPRODUCT(K70:$K$98, X70:$X$98)-K70*$AZ$3)/Z70, 0)</f>
        <v>-1577120854126428.3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25</v>
      </c>
      <c r="R71">
        <f t="shared" si="27"/>
        <v>500000</v>
      </c>
      <c r="S71">
        <f t="shared" si="28"/>
        <v>-7563992286485207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-8.8156989491795397</v>
      </c>
      <c r="AC71">
        <f t="shared" si="29"/>
        <v>-7.8711597760583158</v>
      </c>
      <c r="AE71">
        <f t="shared" si="30"/>
        <v>0</v>
      </c>
      <c r="AF71">
        <f t="shared" si="31"/>
        <v>0</v>
      </c>
      <c r="AG71">
        <f t="shared" si="31"/>
        <v>-2.6015229385287495E-14</v>
      </c>
      <c r="AH71">
        <f t="shared" si="32"/>
        <v>-2.2466177876000903E-9</v>
      </c>
      <c r="AI71">
        <f t="shared" si="33"/>
        <v>-2.2466438028294755E-9</v>
      </c>
      <c r="AJ71">
        <f t="shared" si="34"/>
        <v>-0.94453917312122382</v>
      </c>
      <c r="AK71">
        <f t="shared" si="22"/>
        <v>-0.61709892644256781</v>
      </c>
      <c r="AL71">
        <f t="shared" si="35"/>
        <v>-1.5616381018104355</v>
      </c>
      <c r="AN71">
        <f t="shared" si="36"/>
        <v>0</v>
      </c>
      <c r="AO71">
        <f t="shared" si="36"/>
        <v>0</v>
      </c>
      <c r="AP71">
        <f t="shared" si="36"/>
        <v>-1.1705827447391009E-17</v>
      </c>
      <c r="AQ71">
        <f t="shared" si="36"/>
        <v>-1.0108894206698295E-12</v>
      </c>
      <c r="AR71">
        <f t="shared" si="36"/>
        <v>-1.0109011264972768E-12</v>
      </c>
      <c r="AS71">
        <f t="shared" si="36"/>
        <v>-4.2500538488856541E-4</v>
      </c>
      <c r="AT71">
        <f t="shared" si="36"/>
        <v>-2.7767018479537832E-4</v>
      </c>
      <c r="AU71">
        <f t="shared" si="23"/>
        <v>-7.0267557069484494E-4</v>
      </c>
      <c r="AW71">
        <v>68</v>
      </c>
      <c r="AX71">
        <f>IF(Z71&gt;0, (R71*SUMPRODUCT(K71:$K$98, X71:$X$98)-K71*$AZ$3)/Z71, 0)</f>
        <v>-7563992286485207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25</v>
      </c>
      <c r="R72">
        <f t="shared" si="27"/>
        <v>500000</v>
      </c>
      <c r="S72">
        <f t="shared" si="28"/>
        <v>-3.711716589069252E+16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-7.8711597760583158</v>
      </c>
      <c r="AC72">
        <f t="shared" si="29"/>
        <v>-7.0278212286243766</v>
      </c>
      <c r="AE72">
        <f t="shared" si="30"/>
        <v>0</v>
      </c>
      <c r="AF72">
        <f t="shared" si="31"/>
        <v>0</v>
      </c>
      <c r="AG72">
        <f t="shared" si="31"/>
        <v>-4.7335384181276279E-15</v>
      </c>
      <c r="AH72">
        <f t="shared" si="32"/>
        <v>-4.2043077346613981E-10</v>
      </c>
      <c r="AI72">
        <f t="shared" si="33"/>
        <v>-4.2043550700455794E-10</v>
      </c>
      <c r="AJ72">
        <f t="shared" si="34"/>
        <v>-0.84333854743393921</v>
      </c>
      <c r="AK72">
        <f t="shared" ref="AK72:AK89" si="49">G72*SUM(AB72:AB72, AE72:AF72)</f>
        <v>-0.55098118432408216</v>
      </c>
      <c r="AL72">
        <f t="shared" si="35"/>
        <v>-1.3943197321784568</v>
      </c>
      <c r="AN72">
        <f t="shared" si="36"/>
        <v>0</v>
      </c>
      <c r="AO72">
        <f t="shared" si="36"/>
        <v>0</v>
      </c>
      <c r="AP72">
        <f t="shared" si="36"/>
        <v>-1.9017014692478019E-18</v>
      </c>
      <c r="AQ72">
        <f t="shared" si="36"/>
        <v>-1.6890827727427783E-13</v>
      </c>
      <c r="AR72">
        <f t="shared" si="36"/>
        <v>-1.6891017897574707E-13</v>
      </c>
      <c r="AS72">
        <f t="shared" si="36"/>
        <v>-3.3881169076109682E-4</v>
      </c>
      <c r="AT72">
        <f t="shared" si="36"/>
        <v>-2.21356971297481E-4</v>
      </c>
      <c r="AU72">
        <f t="shared" si="23"/>
        <v>-5.6016866222748801E-4</v>
      </c>
      <c r="AW72">
        <v>69</v>
      </c>
      <c r="AX72">
        <f>IF(Z72&gt;0, (R72*SUMPRODUCT(K72:$K$98, X72:$X$98)-K72*$AZ$3)/Z72, 0)</f>
        <v>-3.711716589069252E+16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25</v>
      </c>
      <c r="R73">
        <f t="shared" si="27"/>
        <v>500000</v>
      </c>
      <c r="S73">
        <f t="shared" si="28"/>
        <v>-1.8653016842517046E+17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-7.0278212286243766</v>
      </c>
      <c r="AC73">
        <f t="shared" si="29"/>
        <v>-6.2748403827004822</v>
      </c>
      <c r="AE73">
        <f t="shared" si="30"/>
        <v>0</v>
      </c>
      <c r="AF73">
        <f t="shared" si="31"/>
        <v>0</v>
      </c>
      <c r="AG73">
        <f t="shared" si="31"/>
        <v>-8.4099537834515678E-16</v>
      </c>
      <c r="AH73">
        <f t="shared" si="32"/>
        <v>-7.6904153112023895E-11</v>
      </c>
      <c r="AI73">
        <f t="shared" si="33"/>
        <v>-7.6904994107402244E-11</v>
      </c>
      <c r="AJ73">
        <f t="shared" si="34"/>
        <v>-0.75298084592389447</v>
      </c>
      <c r="AK73">
        <f t="shared" si="49"/>
        <v>-0.49194748600370641</v>
      </c>
      <c r="AL73">
        <f t="shared" si="35"/>
        <v>-1.2449283320045059</v>
      </c>
      <c r="AN73">
        <f t="shared" si="36"/>
        <v>0</v>
      </c>
      <c r="AO73">
        <f t="shared" si="36"/>
        <v>0</v>
      </c>
      <c r="AP73">
        <f t="shared" si="36"/>
        <v>-3.0166992980965209E-19</v>
      </c>
      <c r="AQ73">
        <f t="shared" si="36"/>
        <v>-2.7585966663723451E-14</v>
      </c>
      <c r="AR73">
        <f t="shared" si="36"/>
        <v>-2.7586268333653263E-14</v>
      </c>
      <c r="AS73">
        <f t="shared" si="36"/>
        <v>-2.7009860551771944E-4</v>
      </c>
      <c r="AT73">
        <f t="shared" si="36"/>
        <v>-1.7646442227161092E-4</v>
      </c>
      <c r="AU73">
        <f t="shared" si="23"/>
        <v>-4.465630278169166E-4</v>
      </c>
      <c r="AW73">
        <v>70</v>
      </c>
      <c r="AX73">
        <f>IF(Z73&gt;0, (R73*SUMPRODUCT(K73:$K$98, X73:$X$98)-K73*$AZ$3)/Z73, 0)</f>
        <v>-1.8653016842517046E+17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25</v>
      </c>
      <c r="R74">
        <f t="shared" si="27"/>
        <v>500000</v>
      </c>
      <c r="S74">
        <f t="shared" si="28"/>
        <v>-9.6081981542256038E+17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-6.2748403827004822</v>
      </c>
      <c r="AC74">
        <f t="shared" si="29"/>
        <v>-5.602536055982597</v>
      </c>
      <c r="AE74">
        <f t="shared" si="30"/>
        <v>0</v>
      </c>
      <c r="AF74">
        <f t="shared" si="31"/>
        <v>0</v>
      </c>
      <c r="AG74">
        <f t="shared" si="31"/>
        <v>-1.4577488843521221E-16</v>
      </c>
      <c r="AH74">
        <f t="shared" si="32"/>
        <v>-1.3736210722529859E-11</v>
      </c>
      <c r="AI74">
        <f t="shared" si="33"/>
        <v>-1.3736356497418294E-11</v>
      </c>
      <c r="AJ74">
        <f t="shared" si="34"/>
        <v>-0.6723043267178852</v>
      </c>
      <c r="AK74">
        <f t="shared" si="49"/>
        <v>-0.43923882678903381</v>
      </c>
      <c r="AL74">
        <f t="shared" si="35"/>
        <v>-1.1115431535206555</v>
      </c>
      <c r="AN74">
        <f t="shared" si="36"/>
        <v>0</v>
      </c>
      <c r="AO74">
        <f t="shared" si="36"/>
        <v>0</v>
      </c>
      <c r="AP74">
        <f t="shared" si="36"/>
        <v>-4.668776757046999E-20</v>
      </c>
      <c r="AQ74">
        <f t="shared" si="36"/>
        <v>-4.3993380505826635E-15</v>
      </c>
      <c r="AR74">
        <f t="shared" si="36"/>
        <v>-4.3993847383502339E-15</v>
      </c>
      <c r="AS74">
        <f t="shared" si="36"/>
        <v>-2.1532095465383333E-4</v>
      </c>
      <c r="AT74">
        <f t="shared" si="36"/>
        <v>-1.4067635704050939E-4</v>
      </c>
      <c r="AU74">
        <f t="shared" si="23"/>
        <v>-3.5599731169874216E-4</v>
      </c>
      <c r="AW74">
        <v>71</v>
      </c>
      <c r="AX74">
        <f>IF(Z74&gt;0, (R74*SUMPRODUCT(K74:$K$98, X74:$X$98)-K74*$AZ$3)/Z74, 0)</f>
        <v>-9.6081981542256038E+17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25</v>
      </c>
      <c r="R75">
        <f t="shared" si="27"/>
        <v>500000</v>
      </c>
      <c r="S75">
        <f t="shared" si="28"/>
        <v>-5.0765969654452152E+18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-5.602536055982597</v>
      </c>
      <c r="AC75">
        <f t="shared" si="29"/>
        <v>-5.0022643356987508</v>
      </c>
      <c r="AE75">
        <f t="shared" si="30"/>
        <v>0</v>
      </c>
      <c r="AF75">
        <f t="shared" si="31"/>
        <v>0</v>
      </c>
      <c r="AG75">
        <f t="shared" si="31"/>
        <v>-2.4633944597865348E-17</v>
      </c>
      <c r="AH75">
        <f t="shared" si="32"/>
        <v>-2.3936638990598946E-12</v>
      </c>
      <c r="AI75">
        <f t="shared" si="33"/>
        <v>-2.3936885330044923E-12</v>
      </c>
      <c r="AJ75">
        <f t="shared" si="34"/>
        <v>-0.60027172028384612</v>
      </c>
      <c r="AK75">
        <f t="shared" si="49"/>
        <v>-0.3921775239187818</v>
      </c>
      <c r="AL75">
        <f t="shared" si="35"/>
        <v>-0.99244924420502156</v>
      </c>
      <c r="AN75">
        <f t="shared" si="36"/>
        <v>0</v>
      </c>
      <c r="AO75">
        <f t="shared" si="36"/>
        <v>0</v>
      </c>
      <c r="AP75">
        <f t="shared" si="36"/>
        <v>-7.0442754240220741E-21</v>
      </c>
      <c r="AQ75">
        <f t="shared" si="36"/>
        <v>-6.8448752535465289E-16</v>
      </c>
      <c r="AR75">
        <f t="shared" si="36"/>
        <v>-6.8449456963007686E-16</v>
      </c>
      <c r="AS75">
        <f t="shared" si="36"/>
        <v>-1.7165254675848257E-4</v>
      </c>
      <c r="AT75">
        <f t="shared" si="36"/>
        <v>-1.1214633054887594E-4</v>
      </c>
      <c r="AU75">
        <f t="shared" si="23"/>
        <v>-2.8379887730804298E-4</v>
      </c>
      <c r="AW75">
        <v>72</v>
      </c>
      <c r="AX75">
        <f>IF(Z75&gt;0, (R75*SUMPRODUCT(K75:$K$98, X75:$X$98)-K75*$AZ$3)/Z75, 0)</f>
        <v>-5.0765969654452152E+18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25</v>
      </c>
      <c r="R76">
        <f t="shared" si="27"/>
        <v>500000</v>
      </c>
      <c r="S76">
        <f t="shared" si="28"/>
        <v>-2.7535318436258099E+19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-5.0022643356987508</v>
      </c>
      <c r="AC76">
        <f t="shared" si="29"/>
        <v>-4.466307442588171</v>
      </c>
      <c r="AE76">
        <f t="shared" si="30"/>
        <v>0</v>
      </c>
      <c r="AF76">
        <f t="shared" si="31"/>
        <v>0</v>
      </c>
      <c r="AG76">
        <f t="shared" si="31"/>
        <v>-4.0550715374213759E-18</v>
      </c>
      <c r="AH76">
        <f t="shared" si="32"/>
        <v>-4.0665067228930634E-13</v>
      </c>
      <c r="AI76">
        <f t="shared" si="33"/>
        <v>-4.0665472736084374E-13</v>
      </c>
      <c r="AJ76">
        <f t="shared" si="34"/>
        <v>-0.53595689311057981</v>
      </c>
      <c r="AK76">
        <f t="shared" si="49"/>
        <v>-0.35015850349891259</v>
      </c>
      <c r="AL76">
        <f t="shared" si="35"/>
        <v>-0.88611539660989913</v>
      </c>
      <c r="AN76">
        <f t="shared" si="36"/>
        <v>0</v>
      </c>
      <c r="AO76">
        <f t="shared" si="36"/>
        <v>0</v>
      </c>
      <c r="AP76">
        <f t="shared" si="36"/>
        <v>-1.0353396951709279E-21</v>
      </c>
      <c r="AQ76">
        <f t="shared" si="36"/>
        <v>-1.0382593234268596E-16</v>
      </c>
      <c r="AR76">
        <f t="shared" si="36"/>
        <v>-1.0382696768238112E-16</v>
      </c>
      <c r="AS76">
        <f t="shared" si="36"/>
        <v>-1.3684035934190329E-4</v>
      </c>
      <c r="AT76">
        <f t="shared" si="36"/>
        <v>-8.9402368103376918E-5</v>
      </c>
      <c r="AU76">
        <f t="shared" si="23"/>
        <v>-2.2624272744538405E-4</v>
      </c>
      <c r="AW76">
        <v>73</v>
      </c>
      <c r="AX76">
        <f>IF(Z76&gt;0, (R76*SUMPRODUCT(K76:$K$98, X76:$X$98)-K76*$AZ$3)/Z76, 0)</f>
        <v>-2.7535318436258099E+19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25</v>
      </c>
      <c r="R77">
        <f t="shared" si="27"/>
        <v>500000</v>
      </c>
      <c r="S77">
        <f t="shared" si="28"/>
        <v>-1.5345642201945568E+20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-4.466307442588171</v>
      </c>
      <c r="AC77">
        <f t="shared" si="29"/>
        <v>-3.9877745023108671</v>
      </c>
      <c r="AE77">
        <f t="shared" si="30"/>
        <v>0</v>
      </c>
      <c r="AF77">
        <f t="shared" si="31"/>
        <v>0</v>
      </c>
      <c r="AG77">
        <f t="shared" si="31"/>
        <v>-6.4965911003145968E-19</v>
      </c>
      <c r="AH77">
        <f t="shared" si="32"/>
        <v>-6.7297234240314049E-14</v>
      </c>
      <c r="AI77">
        <f t="shared" si="33"/>
        <v>-6.7297883899424075E-14</v>
      </c>
      <c r="AJ77">
        <f t="shared" si="34"/>
        <v>-0.47853294027730398</v>
      </c>
      <c r="AK77">
        <f t="shared" si="49"/>
        <v>-0.31264152098117198</v>
      </c>
      <c r="AL77">
        <f t="shared" si="35"/>
        <v>-0.79117446125854318</v>
      </c>
      <c r="AN77">
        <f t="shared" si="36"/>
        <v>0</v>
      </c>
      <c r="AO77">
        <f t="shared" si="36"/>
        <v>0</v>
      </c>
      <c r="AP77">
        <f t="shared" si="36"/>
        <v>-1.4809890764870322E-22</v>
      </c>
      <c r="AQ77">
        <f t="shared" si="36"/>
        <v>-1.5341348600940554E-17</v>
      </c>
      <c r="AR77">
        <f t="shared" si="36"/>
        <v>-1.5341496699848201E-17</v>
      </c>
      <c r="AS77">
        <f t="shared" si="36"/>
        <v>-1.09088296669247E-4</v>
      </c>
      <c r="AT77">
        <f t="shared" si="36"/>
        <v>-7.1271020490574721E-5</v>
      </c>
      <c r="AU77">
        <f t="shared" si="23"/>
        <v>-1.8035931715983705E-4</v>
      </c>
      <c r="AW77">
        <v>74</v>
      </c>
      <c r="AX77">
        <f>IF(Z77&gt;0, (R77*SUMPRODUCT(K77:$K$98, X77:$X$98)-K77*$AZ$3)/Z77, 0)</f>
        <v>-1.5345642201945568E+20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25</v>
      </c>
      <c r="R78">
        <f t="shared" si="27"/>
        <v>500000</v>
      </c>
      <c r="S78">
        <f t="shared" si="28"/>
        <v>-8.7943337917667711E+20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-3.9877745023108671</v>
      </c>
      <c r="AC78">
        <f t="shared" si="29"/>
        <v>-3.5605129484918452</v>
      </c>
      <c r="AE78">
        <f t="shared" si="30"/>
        <v>0</v>
      </c>
      <c r="AF78">
        <f t="shared" si="31"/>
        <v>0</v>
      </c>
      <c r="AG78">
        <f t="shared" si="31"/>
        <v>-1.0121610780299205E-19</v>
      </c>
      <c r="AH78">
        <f t="shared" si="32"/>
        <v>-1.0838928222563061E-14</v>
      </c>
      <c r="AI78">
        <f t="shared" si="33"/>
        <v>-1.0839029438670865E-14</v>
      </c>
      <c r="AJ78">
        <f t="shared" si="34"/>
        <v>-0.42726155381902187</v>
      </c>
      <c r="AK78">
        <f t="shared" si="49"/>
        <v>-0.27914421516176074</v>
      </c>
      <c r="AL78">
        <f t="shared" si="35"/>
        <v>-0.70640576898079344</v>
      </c>
      <c r="AN78">
        <f t="shared" si="36"/>
        <v>0</v>
      </c>
      <c r="AO78">
        <f t="shared" si="36"/>
        <v>0</v>
      </c>
      <c r="AP78">
        <f t="shared" si="36"/>
        <v>-2.0601456829180408E-23</v>
      </c>
      <c r="AQ78">
        <f t="shared" si="36"/>
        <v>-2.2061479807773951E-18</v>
      </c>
      <c r="AR78">
        <f t="shared" si="36"/>
        <v>-2.2061685822342244E-18</v>
      </c>
      <c r="AS78">
        <f t="shared" si="36"/>
        <v>-8.696452221719317E-5</v>
      </c>
      <c r="AT78">
        <f t="shared" si="36"/>
        <v>-5.6816821181899497E-5</v>
      </c>
      <c r="AU78">
        <f t="shared" si="23"/>
        <v>-1.4378134339909486E-4</v>
      </c>
      <c r="AW78">
        <v>75</v>
      </c>
      <c r="AX78">
        <f>IF(Z78&gt;0, (R78*SUMPRODUCT(K78:$K$98, X78:$X$98)-K78*$AZ$3)/Z78, 0)</f>
        <v>-8.7943337917667711E+20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25</v>
      </c>
      <c r="R79">
        <f t="shared" si="27"/>
        <v>500000</v>
      </c>
      <c r="S79">
        <f t="shared" si="28"/>
        <v>-5.1860396884526545E+21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-3.5605129484918452</v>
      </c>
      <c r="AC79">
        <f t="shared" si="29"/>
        <v>-3.1790294182962904</v>
      </c>
      <c r="AE79">
        <f t="shared" si="30"/>
        <v>0</v>
      </c>
      <c r="AF79">
        <f t="shared" si="31"/>
        <v>0</v>
      </c>
      <c r="AG79">
        <f t="shared" si="31"/>
        <v>-1.5324937762117327E-20</v>
      </c>
      <c r="AH79">
        <f t="shared" si="32"/>
        <v>-1.697580179256896E-15</v>
      </c>
      <c r="AI79">
        <f t="shared" si="33"/>
        <v>-1.6975955041946581E-15</v>
      </c>
      <c r="AJ79">
        <f t="shared" si="34"/>
        <v>-0.38148353019555481</v>
      </c>
      <c r="AK79">
        <f t="shared" si="49"/>
        <v>-0.24923590639442919</v>
      </c>
      <c r="AL79">
        <f t="shared" si="35"/>
        <v>-0.63071943658998575</v>
      </c>
      <c r="AN79">
        <f t="shared" si="36"/>
        <v>0</v>
      </c>
      <c r="AO79">
        <f t="shared" si="36"/>
        <v>0</v>
      </c>
      <c r="AP79">
        <f t="shared" si="36"/>
        <v>-2.7850243490415834E-24</v>
      </c>
      <c r="AQ79">
        <f t="shared" si="36"/>
        <v>-3.0850383910646483E-19</v>
      </c>
      <c r="AR79">
        <f t="shared" si="36"/>
        <v>-3.0850662413081388E-19</v>
      </c>
      <c r="AS79">
        <f t="shared" si="36"/>
        <v>-6.932758467569601E-5</v>
      </c>
      <c r="AT79">
        <f t="shared" si="36"/>
        <v>-4.5294021988121404E-5</v>
      </c>
      <c r="AU79">
        <f t="shared" si="23"/>
        <v>-1.1462160666381773E-4</v>
      </c>
      <c r="AW79">
        <v>76</v>
      </c>
      <c r="AX79">
        <f>IF(Z79&gt;0, (R79*SUMPRODUCT(K79:$K$98, X79:$X$98)-K79*$AZ$3)/Z79, 0)</f>
        <v>-5.1860396884526545E+21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25</v>
      </c>
      <c r="R80">
        <f t="shared" si="27"/>
        <v>500000</v>
      </c>
      <c r="S80">
        <f t="shared" si="28"/>
        <v>-3.1647708191256524E+22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-3.1790294182962904</v>
      </c>
      <c r="AC80">
        <f t="shared" si="29"/>
        <v>-2.8384191234788303</v>
      </c>
      <c r="AE80">
        <f t="shared" si="30"/>
        <v>0</v>
      </c>
      <c r="AF80">
        <f t="shared" si="31"/>
        <v>0</v>
      </c>
      <c r="AG80">
        <f t="shared" si="31"/>
        <v>-2.242199582293146E-21</v>
      </c>
      <c r="AH80">
        <f t="shared" si="32"/>
        <v>-2.5858977604406014E-16</v>
      </c>
      <c r="AI80">
        <f t="shared" si="33"/>
        <v>-2.5859201824364242E-16</v>
      </c>
      <c r="AJ80">
        <f t="shared" si="34"/>
        <v>-0.34061029481746008</v>
      </c>
      <c r="AK80">
        <f t="shared" si="49"/>
        <v>-0.22253205928074035</v>
      </c>
      <c r="AL80">
        <f t="shared" si="35"/>
        <v>-0.56314235409820068</v>
      </c>
      <c r="AN80">
        <f t="shared" si="36"/>
        <v>0</v>
      </c>
      <c r="AO80">
        <f t="shared" si="36"/>
        <v>0</v>
      </c>
      <c r="AP80">
        <f t="shared" si="36"/>
        <v>-3.6381995995614878E-25</v>
      </c>
      <c r="AQ80">
        <f t="shared" si="36"/>
        <v>-4.1958852685719294E-20</v>
      </c>
      <c r="AR80">
        <f t="shared" si="36"/>
        <v>-4.1959216505679251E-20</v>
      </c>
      <c r="AS80">
        <f t="shared" si="36"/>
        <v>-5.5267526048864867E-5</v>
      </c>
      <c r="AT80">
        <f t="shared" si="36"/>
        <v>-3.6108117018591676E-5</v>
      </c>
      <c r="AU80">
        <f t="shared" si="23"/>
        <v>-9.1375643067456583E-5</v>
      </c>
      <c r="AW80">
        <v>77</v>
      </c>
      <c r="AX80">
        <f>IF(Z80&gt;0, (R80*SUMPRODUCT(K80:$K$98, X80:$X$98)-K80*$AZ$3)/Z80, 0)</f>
        <v>-3.1647708191256524E+22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25</v>
      </c>
      <c r="R81">
        <f t="shared" si="27"/>
        <v>500000</v>
      </c>
      <c r="S81">
        <f t="shared" si="28"/>
        <v>-2.0006198863111807E+23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-2.8384191234788303</v>
      </c>
      <c r="AC81">
        <f t="shared" si="29"/>
        <v>-2.534302788820384</v>
      </c>
      <c r="AE81">
        <f t="shared" si="30"/>
        <v>0</v>
      </c>
      <c r="AF81">
        <f t="shared" si="31"/>
        <v>0</v>
      </c>
      <c r="AG81">
        <f t="shared" si="31"/>
        <v>-3.1668969279981868E-22</v>
      </c>
      <c r="AH81">
        <f t="shared" si="32"/>
        <v>-3.806175787340792E-17</v>
      </c>
      <c r="AI81">
        <f t="shared" si="33"/>
        <v>-3.806207456310072E-17</v>
      </c>
      <c r="AJ81">
        <f t="shared" si="34"/>
        <v>-0.30411633465844634</v>
      </c>
      <c r="AK81">
        <f t="shared" si="49"/>
        <v>-0.19868933864351815</v>
      </c>
      <c r="AL81">
        <f t="shared" si="35"/>
        <v>-0.50280567330196457</v>
      </c>
      <c r="AN81">
        <f t="shared" si="36"/>
        <v>0</v>
      </c>
      <c r="AO81">
        <f t="shared" si="36"/>
        <v>0</v>
      </c>
      <c r="AP81">
        <f t="shared" si="36"/>
        <v>-4.5880501937393769E-26</v>
      </c>
      <c r="AQ81">
        <f t="shared" si="36"/>
        <v>-5.5142071104768985E-21</v>
      </c>
      <c r="AR81">
        <f t="shared" si="36"/>
        <v>-5.5142529909788353E-21</v>
      </c>
      <c r="AS81">
        <f t="shared" si="36"/>
        <v>-4.4058933393546581E-5</v>
      </c>
      <c r="AT81">
        <f t="shared" si="36"/>
        <v>-2.8785169817117081E-5</v>
      </c>
      <c r="AU81">
        <f t="shared" si="23"/>
        <v>-7.2844103210663671E-5</v>
      </c>
      <c r="AW81">
        <v>78</v>
      </c>
      <c r="AX81">
        <f>IF(Z81&gt;0, (R81*SUMPRODUCT(K81:$K$98, X81:$X$98)-K81*$AZ$3)/Z81, 0)</f>
        <v>-2.0006198863111807E+23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25</v>
      </c>
      <c r="R82">
        <f t="shared" si="27"/>
        <v>500000</v>
      </c>
      <c r="S82">
        <f t="shared" si="28"/>
        <v>-1.3114579661544374E+24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-2.534302788820384</v>
      </c>
      <c r="AC82">
        <f t="shared" si="29"/>
        <v>-2.262770347161057</v>
      </c>
      <c r="AE82">
        <f t="shared" si="30"/>
        <v>0</v>
      </c>
      <c r="AF82">
        <f t="shared" si="31"/>
        <v>0</v>
      </c>
      <c r="AG82">
        <f t="shared" si="31"/>
        <v>-4.3134633468202836E-23</v>
      </c>
      <c r="AH82">
        <f t="shared" si="32"/>
        <v>-5.4077632480723533E-18</v>
      </c>
      <c r="AI82">
        <f t="shared" si="33"/>
        <v>-5.4078063827058217E-18</v>
      </c>
      <c r="AJ82">
        <f t="shared" si="34"/>
        <v>-0.271532441659327</v>
      </c>
      <c r="AK82">
        <f t="shared" si="49"/>
        <v>-0.17740119521742689</v>
      </c>
      <c r="AL82">
        <f t="shared" si="35"/>
        <v>-0.44893363687675392</v>
      </c>
      <c r="AN82">
        <f t="shared" si="36"/>
        <v>0</v>
      </c>
      <c r="AO82">
        <f t="shared" si="36"/>
        <v>0</v>
      </c>
      <c r="AP82">
        <f t="shared" si="36"/>
        <v>-5.5795904347198095E-27</v>
      </c>
      <c r="AQ82">
        <f t="shared" si="36"/>
        <v>-6.995099219845293E-22</v>
      </c>
      <c r="AR82">
        <f t="shared" si="36"/>
        <v>-6.9951550157496405E-22</v>
      </c>
      <c r="AS82">
        <f t="shared" si="36"/>
        <v>-3.5123511952763523E-5</v>
      </c>
      <c r="AT82">
        <f t="shared" si="36"/>
        <v>-2.2947361142472158E-5</v>
      </c>
      <c r="AU82">
        <f t="shared" si="23"/>
        <v>-5.8070873095235681E-5</v>
      </c>
      <c r="AW82">
        <v>79</v>
      </c>
      <c r="AX82">
        <f>IF(Z82&gt;0, (R82*SUMPRODUCT(K82:$K$98, X82:$X$98)-K82*$AZ$3)/Z82, 0)</f>
        <v>-1.3114579661544374E+24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25</v>
      </c>
      <c r="R83">
        <f t="shared" si="27"/>
        <v>500000</v>
      </c>
      <c r="S83">
        <f t="shared" si="28"/>
        <v>-8.9242649578013951E+24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-2.262770347161057</v>
      </c>
      <c r="AC83">
        <f t="shared" si="29"/>
        <v>-2.0203306671080861</v>
      </c>
      <c r="AE83">
        <f t="shared" si="30"/>
        <v>0</v>
      </c>
      <c r="AF83">
        <f t="shared" si="31"/>
        <v>0</v>
      </c>
      <c r="AG83">
        <f t="shared" si="31"/>
        <v>-5.6596556597693727E-24</v>
      </c>
      <c r="AH83">
        <f t="shared" si="32"/>
        <v>-7.4087262947502873E-19</v>
      </c>
      <c r="AI83">
        <f t="shared" si="33"/>
        <v>-7.4087828913068848E-19</v>
      </c>
      <c r="AJ83">
        <f t="shared" si="34"/>
        <v>-0.2424396800529709</v>
      </c>
      <c r="AK83">
        <f t="shared" si="49"/>
        <v>-0.158393924301274</v>
      </c>
      <c r="AL83">
        <f t="shared" si="35"/>
        <v>-0.40083360435424487</v>
      </c>
      <c r="AN83">
        <f t="shared" si="36"/>
        <v>0</v>
      </c>
      <c r="AO83">
        <f t="shared" si="36"/>
        <v>0</v>
      </c>
      <c r="AP83">
        <f t="shared" si="36"/>
        <v>-6.5365440971032801E-28</v>
      </c>
      <c r="AQ83">
        <f t="shared" si="36"/>
        <v>-8.5566099848161499E-23</v>
      </c>
      <c r="AR83">
        <f t="shared" si="36"/>
        <v>-8.5566753502571207E-23</v>
      </c>
      <c r="AS83">
        <f t="shared" si="36"/>
        <v>-2.8000248686833201E-5</v>
      </c>
      <c r="AT83">
        <f t="shared" si="36"/>
        <v>-1.8293495808730988E-5</v>
      </c>
      <c r="AU83">
        <f t="shared" si="23"/>
        <v>-4.6293744495564189E-5</v>
      </c>
      <c r="AW83">
        <v>80</v>
      </c>
      <c r="AX83">
        <f>IF(Z83&gt;0, (R83*SUMPRODUCT(K83:$K$98, X83:$X$98)-K83*$AZ$3)/Z83, 0)</f>
        <v>-8.9242649578013951E+24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25</v>
      </c>
      <c r="R84">
        <f t="shared" si="27"/>
        <v>500000</v>
      </c>
      <c r="S84">
        <f t="shared" si="28"/>
        <v>-6.3108708329250202E+25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-2.0203306671080861</v>
      </c>
      <c r="AC84">
        <f t="shared" si="29"/>
        <v>-1.8038666670607912</v>
      </c>
      <c r="AE84">
        <f t="shared" si="30"/>
        <v>0</v>
      </c>
      <c r="AF84">
        <f t="shared" si="31"/>
        <v>0</v>
      </c>
      <c r="AG84">
        <f t="shared" si="31"/>
        <v>-7.1458706524687281E-25</v>
      </c>
      <c r="AH84">
        <f t="shared" si="32"/>
        <v>-9.7769440758496127E-20</v>
      </c>
      <c r="AI84">
        <f t="shared" si="33"/>
        <v>-9.7770155345561368E-20</v>
      </c>
      <c r="AJ84">
        <f t="shared" si="34"/>
        <v>-0.21646400004729482</v>
      </c>
      <c r="AK84">
        <f t="shared" si="49"/>
        <v>-0.14142314669756603</v>
      </c>
      <c r="AL84">
        <f t="shared" si="35"/>
        <v>-0.35788714674486088</v>
      </c>
      <c r="AN84">
        <f t="shared" si="36"/>
        <v>0</v>
      </c>
      <c r="AO84">
        <f t="shared" si="36"/>
        <v>0</v>
      </c>
      <c r="AP84">
        <f t="shared" si="36"/>
        <v>-7.3687753157724482E-29</v>
      </c>
      <c r="AQ84">
        <f t="shared" si="36"/>
        <v>-1.0081921108510238E-23</v>
      </c>
      <c r="AR84">
        <f t="shared" si="36"/>
        <v>-1.0081994796263396E-23</v>
      </c>
      <c r="AS84">
        <f t="shared" si="36"/>
        <v>-2.2321626823049363E-5</v>
      </c>
      <c r="AT84">
        <f t="shared" si="36"/>
        <v>-1.4583462857725593E-5</v>
      </c>
      <c r="AU84">
        <f t="shared" si="23"/>
        <v>-3.6905089680774959E-5</v>
      </c>
      <c r="AW84">
        <v>81</v>
      </c>
      <c r="AX84">
        <f>IF(Z84&gt;0, (R84*SUMPRODUCT(K84:$K$98, X84:$X$98)-K84*$AZ$3)/Z84, 0)</f>
        <v>-6.3108708329250202E+25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25</v>
      </c>
      <c r="R85">
        <f t="shared" si="27"/>
        <v>500000</v>
      </c>
      <c r="S85">
        <f t="shared" si="28"/>
        <v>-4.6438984989345272E+26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-1.8038666670607912</v>
      </c>
      <c r="AC85">
        <f t="shared" si="29"/>
        <v>-1.6105952384471349</v>
      </c>
      <c r="AE85">
        <f t="shared" si="30"/>
        <v>0</v>
      </c>
      <c r="AF85">
        <f t="shared" si="31"/>
        <v>0</v>
      </c>
      <c r="AG85">
        <f t="shared" si="31"/>
        <v>-8.6704911768456068E-26</v>
      </c>
      <c r="AH85">
        <f t="shared" si="32"/>
        <v>-1.2414725656518961E-20</v>
      </c>
      <c r="AI85">
        <f t="shared" si="33"/>
        <v>-1.2414812361430729E-20</v>
      </c>
      <c r="AJ85">
        <f t="shared" si="34"/>
        <v>-0.19327142861365632</v>
      </c>
      <c r="AK85">
        <f t="shared" si="49"/>
        <v>-0.12627066669425541</v>
      </c>
      <c r="AL85">
        <f t="shared" si="35"/>
        <v>-0.31954209530791172</v>
      </c>
      <c r="AN85">
        <f t="shared" si="36"/>
        <v>0</v>
      </c>
      <c r="AO85">
        <f t="shared" si="36"/>
        <v>0</v>
      </c>
      <c r="AP85">
        <f t="shared" si="36"/>
        <v>-7.9829947135635403E-30</v>
      </c>
      <c r="AQ85">
        <f t="shared" si="36"/>
        <v>-1.1430343133385014E-24</v>
      </c>
      <c r="AR85">
        <f t="shared" si="36"/>
        <v>-1.1430422963332148E-24</v>
      </c>
      <c r="AS85">
        <f t="shared" si="36"/>
        <v>-1.7794664240313607E-5</v>
      </c>
      <c r="AT85">
        <f t="shared" si="36"/>
        <v>-1.1625847303671552E-5</v>
      </c>
      <c r="AU85">
        <f t="shared" si="23"/>
        <v>-2.9420511543985159E-5</v>
      </c>
      <c r="AW85">
        <v>82</v>
      </c>
      <c r="AX85">
        <f>IF(Z85&gt;0, (R85*SUMPRODUCT(K85:$K$98, X85:$X$98)-K85*$AZ$3)/Z85, 0)</f>
        <v>-4.6438984989345272E+26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25</v>
      </c>
      <c r="R86">
        <f t="shared" si="27"/>
        <v>500000</v>
      </c>
      <c r="S86">
        <f t="shared" si="28"/>
        <v>-3.5617870686031833E+27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-1.6105952384471349</v>
      </c>
      <c r="AC86">
        <f t="shared" si="29"/>
        <v>-1.4380314628992275</v>
      </c>
      <c r="AE86">
        <f t="shared" si="30"/>
        <v>0</v>
      </c>
      <c r="AF86">
        <f t="shared" si="31"/>
        <v>0</v>
      </c>
      <c r="AG86">
        <f t="shared" si="31"/>
        <v>-1.0093468778463338E-26</v>
      </c>
      <c r="AH86">
        <f t="shared" si="32"/>
        <v>-1.5148878774461634E-21</v>
      </c>
      <c r="AI86">
        <f t="shared" si="33"/>
        <v>-1.5148979709149419E-21</v>
      </c>
      <c r="AJ86">
        <f t="shared" si="34"/>
        <v>-0.17256377554790747</v>
      </c>
      <c r="AK86">
        <f t="shared" si="49"/>
        <v>-0.11274166669129945</v>
      </c>
      <c r="AL86">
        <f t="shared" si="35"/>
        <v>-0.28530544223920695</v>
      </c>
      <c r="AN86">
        <f t="shared" si="36"/>
        <v>0</v>
      </c>
      <c r="AO86">
        <f t="shared" si="36"/>
        <v>0</v>
      </c>
      <c r="AP86">
        <f t="shared" si="36"/>
        <v>-8.29744843916774E-31</v>
      </c>
      <c r="AQ86">
        <f t="shared" si="36"/>
        <v>-1.2453304537930567E-25</v>
      </c>
      <c r="AR86">
        <f t="shared" si="36"/>
        <v>-1.2453387512414959E-25</v>
      </c>
      <c r="AS86">
        <f t="shared" si="36"/>
        <v>-1.418579738545409E-5</v>
      </c>
      <c r="AT86">
        <f t="shared" si="36"/>
        <v>-9.2680542918299971E-6</v>
      </c>
      <c r="AU86">
        <f t="shared" si="23"/>
        <v>-2.3453851677284091E-5</v>
      </c>
      <c r="AW86">
        <v>83</v>
      </c>
      <c r="AX86">
        <f>IF(Z86&gt;0, (R86*SUMPRODUCT(K86:$K$98, X86:$X$98)-K86*$AZ$3)/Z86, 0)</f>
        <v>-3.5617870686031833E+27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25</v>
      </c>
      <c r="R87">
        <f t="shared" si="27"/>
        <v>500000</v>
      </c>
      <c r="S87">
        <f t="shared" si="28"/>
        <v>-2.8524848861792789E+28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-1.4380314628992275</v>
      </c>
      <c r="AC87">
        <f t="shared" si="29"/>
        <v>-1.2839566633028816</v>
      </c>
      <c r="AE87">
        <f t="shared" si="30"/>
        <v>0</v>
      </c>
      <c r="AF87">
        <f t="shared" si="31"/>
        <v>0</v>
      </c>
      <c r="AG87">
        <f t="shared" si="31"/>
        <v>-1.1252966400662156E-27</v>
      </c>
      <c r="AH87">
        <f t="shared" si="32"/>
        <v>-1.7734474901224976E-22</v>
      </c>
      <c r="AI87">
        <f t="shared" si="33"/>
        <v>-1.7734587430888982E-22</v>
      </c>
      <c r="AJ87">
        <f t="shared" si="34"/>
        <v>-0.15407479959634585</v>
      </c>
      <c r="AK87">
        <f t="shared" si="49"/>
        <v>-0.10066220240294593</v>
      </c>
      <c r="AL87">
        <f t="shared" si="35"/>
        <v>-0.25473700199929178</v>
      </c>
      <c r="AN87">
        <f t="shared" si="36"/>
        <v>0</v>
      </c>
      <c r="AO87">
        <f t="shared" si="36"/>
        <v>0</v>
      </c>
      <c r="AP87">
        <f t="shared" si="36"/>
        <v>-8.2594878348116304E-32</v>
      </c>
      <c r="AQ87">
        <f t="shared" si="36"/>
        <v>-1.3016805923709213E-26</v>
      </c>
      <c r="AR87">
        <f t="shared" si="36"/>
        <v>-1.3016888518587559E-26</v>
      </c>
      <c r="AS87">
        <f t="shared" si="36"/>
        <v>-1.1308830823863265E-5</v>
      </c>
      <c r="AT87">
        <f t="shared" si="36"/>
        <v>-7.3884361382573319E-6</v>
      </c>
      <c r="AU87">
        <f t="shared" si="23"/>
        <v>-1.8697266962120596E-5</v>
      </c>
      <c r="AW87">
        <v>84</v>
      </c>
      <c r="AX87">
        <f>IF(Z87&gt;0, (R87*SUMPRODUCT(K87:$K$98, X87:$X$98)-K87*$AZ$3)/Z87, 0)</f>
        <v>-2.8524848861792789E+28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25</v>
      </c>
      <c r="R88">
        <f t="shared" si="27"/>
        <v>500000</v>
      </c>
      <c r="S88">
        <f t="shared" si="28"/>
        <v>-2.3899947722399861E+29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-1.2839566633028816</v>
      </c>
      <c r="AC88">
        <f t="shared" si="29"/>
        <v>-1.1463898779490014</v>
      </c>
      <c r="AE88">
        <f t="shared" si="30"/>
        <v>0</v>
      </c>
      <c r="AF88">
        <f t="shared" si="31"/>
        <v>0</v>
      </c>
      <c r="AG88">
        <f t="shared" si="31"/>
        <v>-1.1991552149657685E-28</v>
      </c>
      <c r="AH88">
        <f t="shared" si="32"/>
        <v>-1.9882563043379532E-23</v>
      </c>
      <c r="AI88">
        <f t="shared" si="33"/>
        <v>-1.9882682958901028E-23</v>
      </c>
      <c r="AJ88">
        <f t="shared" si="34"/>
        <v>-0.13756678535388023</v>
      </c>
      <c r="AK88">
        <f t="shared" si="49"/>
        <v>-8.9876966431201716E-2</v>
      </c>
      <c r="AL88">
        <f t="shared" si="35"/>
        <v>-0.22744375178508194</v>
      </c>
      <c r="AN88">
        <f t="shared" si="36"/>
        <v>0</v>
      </c>
      <c r="AO88">
        <f t="shared" si="36"/>
        <v>0</v>
      </c>
      <c r="AP88">
        <f t="shared" si="36"/>
        <v>-7.8585690505110837E-33</v>
      </c>
      <c r="AQ88">
        <f t="shared" si="36"/>
        <v>-1.30298807550112E-27</v>
      </c>
      <c r="AR88">
        <f t="shared" si="36"/>
        <v>-1.3029959340701705E-27</v>
      </c>
      <c r="AS88">
        <f t="shared" si="36"/>
        <v>-9.0153306950440558E-6</v>
      </c>
      <c r="AT88">
        <f t="shared" si="36"/>
        <v>-5.8900160540954483E-6</v>
      </c>
      <c r="AU88">
        <f t="shared" si="23"/>
        <v>-1.4905346749139505E-5</v>
      </c>
      <c r="AW88">
        <v>85</v>
      </c>
      <c r="AX88">
        <f>IF(Z88&gt;0, (R88*SUMPRODUCT(K88:$K$98, X88:$X$98)-K88*$AZ$3)/Z88, 0)</f>
        <v>-2.3899947722399861E+29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-1.1463898779490014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-2.3983104299315371E-24</v>
      </c>
      <c r="AI89">
        <f t="shared" si="33"/>
        <v>-2.3983104299315371E-24</v>
      </c>
      <c r="AJ89">
        <f t="shared" si="34"/>
        <v>-1.1463898779490014</v>
      </c>
      <c r="AK89">
        <f t="shared" si="49"/>
        <v>-8.02472914564301E-2</v>
      </c>
      <c r="AL89">
        <f t="shared" si="35"/>
        <v>-1.2266371694054314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-1.4033159018769794E-28</v>
      </c>
      <c r="AR89">
        <f t="shared" si="36"/>
        <v>-1.4033159018769794E-28</v>
      </c>
      <c r="AS89">
        <f t="shared" si="36"/>
        <v>-6.7078353385744438E-5</v>
      </c>
      <c r="AT89">
        <f t="shared" si="36"/>
        <v>-4.695484737002111E-6</v>
      </c>
      <c r="AU89">
        <f t="shared" si="23"/>
        <v>-7.1773838122746544E-5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23792.452019757064</v>
      </c>
      <c r="AO91" s="8">
        <f t="shared" si="50"/>
        <v>-2379.2452019757066</v>
      </c>
      <c r="AP91" s="8">
        <f t="shared" si="50"/>
        <v>-1683.2121646571136</v>
      </c>
      <c r="AQ91" s="8">
        <f t="shared" si="50"/>
        <v>-17492.998937727887</v>
      </c>
      <c r="AR91" s="8">
        <f t="shared" si="50"/>
        <v>2236.9957153963542</v>
      </c>
      <c r="AS91" s="8">
        <f t="shared" si="50"/>
        <v>-5044.988250403042</v>
      </c>
      <c r="AT91" s="8">
        <f t="shared" si="50"/>
        <v>2942.909812735104</v>
      </c>
      <c r="AU91" s="8">
        <f t="shared" si="50"/>
        <v>134.91727772841998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61086.954087862287</v>
      </c>
      <c r="K3">
        <v>1</v>
      </c>
      <c r="L3" s="2">
        <v>0</v>
      </c>
      <c r="O3">
        <f>$C$3</f>
        <v>61086.954087862287</v>
      </c>
      <c r="P3">
        <f>O3*C5</f>
        <v>6108.6954087862287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61086.954087862287</v>
      </c>
      <c r="AF3">
        <f t="shared" ref="AF3:AG34" si="4">-$Z3*P3</f>
        <v>-6108.6954087862287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53455.826092076051</v>
      </c>
      <c r="AJ3">
        <f t="shared" ref="AJ3:AJ66" si="7">AB3-AC3</f>
        <v>0</v>
      </c>
      <c r="AL3">
        <f t="shared" ref="AL3:AL66" si="8">SUM(AI3:AK3)</f>
        <v>53455.826092076051</v>
      </c>
      <c r="AN3">
        <f t="shared" ref="AN3:AU34" si="9">AE3*$K3</f>
        <v>61086.954087862287</v>
      </c>
      <c r="AO3">
        <f t="shared" si="9"/>
        <v>-6108.6954087862287</v>
      </c>
      <c r="AP3">
        <f t="shared" si="9"/>
        <v>-1522.432587</v>
      </c>
      <c r="AQ3">
        <f t="shared" si="9"/>
        <v>0</v>
      </c>
      <c r="AR3">
        <f t="shared" si="9"/>
        <v>53455.826092076051</v>
      </c>
      <c r="AS3">
        <f t="shared" si="9"/>
        <v>0</v>
      </c>
      <c r="AT3">
        <f t="shared" si="9"/>
        <v>0</v>
      </c>
      <c r="AU3">
        <f t="shared" si="9"/>
        <v>53455.826092076051</v>
      </c>
      <c r="AW3">
        <v>0</v>
      </c>
      <c r="AX3">
        <f>IF(Z3&gt;0, (R3*SUMPRODUCT(K3:$K$98, X3:$X$98)-K3*$AZ$3)/Z3, 0)</f>
        <v>0</v>
      </c>
      <c r="AZ3">
        <f>C6*ABS(SUMPRODUCT(X4:X79, K4:K79))/1</f>
        <v>46415.638867916401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500000</v>
      </c>
      <c r="S4">
        <f t="shared" si="1"/>
        <v>5034.6283601136465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4973.1041644196157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-4973.1041644196157</v>
      </c>
      <c r="AK4">
        <f>G4*SUM(AB4, AE4:AF4)</f>
        <v>0</v>
      </c>
      <c r="AL4">
        <f t="shared" si="8"/>
        <v>-6083.2071644196158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-991.16339285714287</v>
      </c>
      <c r="AR4">
        <f t="shared" si="9"/>
        <v>-991.16339285714287</v>
      </c>
      <c r="AS4">
        <f t="shared" si="9"/>
        <v>-4440.271575374657</v>
      </c>
      <c r="AT4">
        <f t="shared" si="9"/>
        <v>0</v>
      </c>
      <c r="AU4">
        <f t="shared" si="9"/>
        <v>-5431.4349682317998</v>
      </c>
      <c r="AW4">
        <v>1</v>
      </c>
      <c r="AX4">
        <f>IF(Z4&gt;0, (R4*SUMPRODUCT(K4:$K$98, X4:$X$98)-K4*$AZ$3)/Z4, 0)</f>
        <v>5034.6283601136465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25</v>
      </c>
      <c r="R5">
        <f t="shared" si="0"/>
        <v>500000</v>
      </c>
      <c r="S5">
        <f t="shared" si="1"/>
        <v>8633.1277673394725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4973.1041644196157</v>
      </c>
      <c r="AC5">
        <f t="shared" si="2"/>
        <v>8422.2123469371363</v>
      </c>
      <c r="AE5">
        <f t="shared" si="3"/>
        <v>0</v>
      </c>
      <c r="AF5">
        <f t="shared" si="4"/>
        <v>0</v>
      </c>
      <c r="AG5">
        <f t="shared" si="4"/>
        <v>-24.389226517646755</v>
      </c>
      <c r="AH5">
        <f t="shared" si="5"/>
        <v>-1166.4676770649091</v>
      </c>
      <c r="AI5">
        <f t="shared" si="6"/>
        <v>-1190.8569035825558</v>
      </c>
      <c r="AJ5">
        <f t="shared" si="7"/>
        <v>-3449.1081825175206</v>
      </c>
      <c r="AK5">
        <f>G5*SUM(AB5, AE5:AF5)</f>
        <v>348.11729150937316</v>
      </c>
      <c r="AL5">
        <f t="shared" si="8"/>
        <v>-4291.8477945907034</v>
      </c>
      <c r="AN5">
        <f t="shared" si="9"/>
        <v>0</v>
      </c>
      <c r="AO5">
        <f t="shared" si="9"/>
        <v>0</v>
      </c>
      <c r="AP5">
        <f t="shared" si="9"/>
        <v>-19.442942058072983</v>
      </c>
      <c r="AQ5">
        <f t="shared" si="9"/>
        <v>-929.90089051730627</v>
      </c>
      <c r="AR5">
        <f t="shared" si="9"/>
        <v>-949.34383257537922</v>
      </c>
      <c r="AS5">
        <f t="shared" si="9"/>
        <v>-2749.6079261140944</v>
      </c>
      <c r="AT5">
        <f t="shared" si="9"/>
        <v>277.51697346091606</v>
      </c>
      <c r="AU5">
        <f t="shared" si="9"/>
        <v>-3421.4347852285578</v>
      </c>
      <c r="AW5">
        <v>2</v>
      </c>
      <c r="AX5">
        <f>IF(Z5&gt;0, (R5*SUMPRODUCT(K5:$K$98, X5:$X$98)-K5*$AZ$3)/Z5, 0)</f>
        <v>8633.1277673394725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25</v>
      </c>
      <c r="R6">
        <f t="shared" si="0"/>
        <v>500000</v>
      </c>
      <c r="S6">
        <f t="shared" si="1"/>
        <v>11892.750493924656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8422.2123469371363</v>
      </c>
      <c r="AC6">
        <f t="shared" si="2"/>
        <v>11456.839648718626</v>
      </c>
      <c r="AE6">
        <f t="shared" si="3"/>
        <v>0</v>
      </c>
      <c r="AF6">
        <f t="shared" si="4"/>
        <v>0</v>
      </c>
      <c r="AG6">
        <f t="shared" si="4"/>
        <v>-24.083662678728707</v>
      </c>
      <c r="AH6">
        <f t="shared" si="5"/>
        <v>-1233.4314748316458</v>
      </c>
      <c r="AI6">
        <f t="shared" si="6"/>
        <v>-1257.5151375103744</v>
      </c>
      <c r="AJ6">
        <f t="shared" si="7"/>
        <v>-3034.6273017814892</v>
      </c>
      <c r="AK6">
        <f>G6*SUM(AB6, AE6:AF6)</f>
        <v>589.55486428559959</v>
      </c>
      <c r="AL6">
        <f t="shared" si="8"/>
        <v>-3702.5875750062637</v>
      </c>
      <c r="AN6">
        <f t="shared" si="9"/>
        <v>0</v>
      </c>
      <c r="AO6">
        <f t="shared" si="9"/>
        <v>0</v>
      </c>
      <c r="AP6">
        <f t="shared" si="9"/>
        <v>-17.142275389720115</v>
      </c>
      <c r="AQ6">
        <f t="shared" si="9"/>
        <v>-877.93216081652986</v>
      </c>
      <c r="AR6">
        <f t="shared" si="9"/>
        <v>-895.07443620624986</v>
      </c>
      <c r="AS6">
        <f t="shared" si="9"/>
        <v>-2159.9877728833712</v>
      </c>
      <c r="AT6">
        <f t="shared" si="9"/>
        <v>419.63350740080597</v>
      </c>
      <c r="AU6">
        <f t="shared" si="9"/>
        <v>-2635.4287016888147</v>
      </c>
      <c r="AW6">
        <v>3</v>
      </c>
      <c r="AX6">
        <f>IF(Z6&gt;0, (R6*SUMPRODUCT(K6:$K$98, X6:$X$98)-K6*$AZ$3)/Z6, 0)</f>
        <v>11892.750493924656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25</v>
      </c>
      <c r="R7">
        <f t="shared" si="0"/>
        <v>500000</v>
      </c>
      <c r="S7">
        <f t="shared" si="1"/>
        <v>14844.674805132066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11456.839648718626</v>
      </c>
      <c r="AC7">
        <f t="shared" si="2"/>
        <v>14118.664802454598</v>
      </c>
      <c r="AE7">
        <f t="shared" si="3"/>
        <v>0</v>
      </c>
      <c r="AF7">
        <f t="shared" si="4"/>
        <v>0</v>
      </c>
      <c r="AG7">
        <f t="shared" si="4"/>
        <v>-23.777322487343284</v>
      </c>
      <c r="AH7">
        <f t="shared" si="5"/>
        <v>-1310.0712919627483</v>
      </c>
      <c r="AI7">
        <f t="shared" si="6"/>
        <v>-1333.8486144500916</v>
      </c>
      <c r="AJ7">
        <f t="shared" si="7"/>
        <v>-2661.825153735972</v>
      </c>
      <c r="AK7">
        <f>G7*SUM(AB7, AE7:AF7)</f>
        <v>801.97877541030391</v>
      </c>
      <c r="AL7">
        <f t="shared" si="8"/>
        <v>-3193.6949927757596</v>
      </c>
      <c r="AN7">
        <f t="shared" si="9"/>
        <v>0</v>
      </c>
      <c r="AO7">
        <f t="shared" si="9"/>
        <v>0</v>
      </c>
      <c r="AP7">
        <f t="shared" si="9"/>
        <v>-15.110918296768386</v>
      </c>
      <c r="AQ7">
        <f t="shared" si="9"/>
        <v>-832.57399004150045</v>
      </c>
      <c r="AR7">
        <f t="shared" si="9"/>
        <v>-847.68490833826877</v>
      </c>
      <c r="AS7">
        <f t="shared" si="9"/>
        <v>-1691.6380067519294</v>
      </c>
      <c r="AT7">
        <f t="shared" si="9"/>
        <v>509.67201027021605</v>
      </c>
      <c r="AU7">
        <f t="shared" si="9"/>
        <v>-2029.6509048199821</v>
      </c>
      <c r="AW7">
        <v>4</v>
      </c>
      <c r="AX7">
        <f>IF(Z7&gt;0, (R7*SUMPRODUCT(K7:$K$98, X7:$X$98)-K7*$AZ$3)/Z7, 0)</f>
        <v>14844.674805132066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25</v>
      </c>
      <c r="R8">
        <f t="shared" si="0"/>
        <v>500000</v>
      </c>
      <c r="S8">
        <f t="shared" si="1"/>
        <v>17542.111203307642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14118.664802454598</v>
      </c>
      <c r="AC8">
        <f t="shared" si="2"/>
        <v>16446.588414692116</v>
      </c>
      <c r="AE8">
        <f t="shared" si="3"/>
        <v>0</v>
      </c>
      <c r="AF8">
        <f t="shared" si="4"/>
        <v>0</v>
      </c>
      <c r="AG8">
        <f t="shared" si="4"/>
        <v>-23.438724427295615</v>
      </c>
      <c r="AH8">
        <f t="shared" si="5"/>
        <v>-2016.496703484715</v>
      </c>
      <c r="AI8">
        <f t="shared" si="6"/>
        <v>-2039.9354279120107</v>
      </c>
      <c r="AJ8">
        <f t="shared" si="7"/>
        <v>-2327.9236122375187</v>
      </c>
      <c r="AK8">
        <f t="shared" ref="AK8:AK71" si="22">G8*SUM(AB8:AB8, AE8:AF8)</f>
        <v>988.3065361718219</v>
      </c>
      <c r="AL8">
        <f t="shared" si="8"/>
        <v>-3379.5525039777076</v>
      </c>
      <c r="AN8">
        <f t="shared" si="9"/>
        <v>0</v>
      </c>
      <c r="AO8">
        <f t="shared" si="9"/>
        <v>0</v>
      </c>
      <c r="AP8">
        <f t="shared" si="9"/>
        <v>-13.299761703835077</v>
      </c>
      <c r="AQ8">
        <f t="shared" si="9"/>
        <v>-1144.2143840252525</v>
      </c>
      <c r="AR8">
        <f t="shared" si="9"/>
        <v>-1157.5141457290877</v>
      </c>
      <c r="AS8">
        <f t="shared" si="9"/>
        <v>-1320.9263756450191</v>
      </c>
      <c r="AT8">
        <f t="shared" si="9"/>
        <v>560.791670306117</v>
      </c>
      <c r="AU8">
        <f t="shared" si="9"/>
        <v>-1917.6488510679897</v>
      </c>
      <c r="AW8">
        <v>5</v>
      </c>
      <c r="AX8">
        <f>IF(Z8&gt;0, (R8*SUMPRODUCT(K8:$K$98, X8:$X$98)-K8*$AZ$3)/Z8, 0)</f>
        <v>17542.111203307642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25</v>
      </c>
      <c r="R9">
        <f t="shared" si="0"/>
        <v>500000</v>
      </c>
      <c r="S9">
        <f t="shared" si="1"/>
        <v>19644.053408603617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16446.588414692116</v>
      </c>
      <c r="AC9">
        <f t="shared" si="2"/>
        <v>18124.246889844559</v>
      </c>
      <c r="AE9">
        <f t="shared" si="3"/>
        <v>0</v>
      </c>
      <c r="AF9">
        <f t="shared" si="4"/>
        <v>0</v>
      </c>
      <c r="AG9">
        <f t="shared" si="4"/>
        <v>-23.065818587505188</v>
      </c>
      <c r="AH9">
        <f t="shared" si="5"/>
        <v>-2770.3719103494263</v>
      </c>
      <c r="AI9">
        <f t="shared" si="6"/>
        <v>-2793.4377289369313</v>
      </c>
      <c r="AJ9">
        <f t="shared" si="7"/>
        <v>-1677.6584751524424</v>
      </c>
      <c r="AK9">
        <f t="shared" si="22"/>
        <v>1151.2611890284481</v>
      </c>
      <c r="AL9">
        <f t="shared" si="8"/>
        <v>-3319.8350150609258</v>
      </c>
      <c r="AN9">
        <f t="shared" si="9"/>
        <v>0</v>
      </c>
      <c r="AO9">
        <f t="shared" si="9"/>
        <v>0</v>
      </c>
      <c r="AP9">
        <f t="shared" si="9"/>
        <v>-11.685861531860439</v>
      </c>
      <c r="AQ9">
        <f t="shared" si="9"/>
        <v>-1403.5566270184859</v>
      </c>
      <c r="AR9">
        <f t="shared" si="9"/>
        <v>-1415.2424885503463</v>
      </c>
      <c r="AS9">
        <f t="shared" si="9"/>
        <v>-849.95399421911623</v>
      </c>
      <c r="AT9">
        <f t="shared" si="9"/>
        <v>583.26474696541811</v>
      </c>
      <c r="AU9">
        <f t="shared" si="9"/>
        <v>-1681.9317358040444</v>
      </c>
      <c r="AW9">
        <v>6</v>
      </c>
      <c r="AX9">
        <f>IF(Z9&gt;0, (R9*SUMPRODUCT(K9:$K$98, X9:$X$98)-K9*$AZ$3)/Z9, 0)</f>
        <v>19644.053408603617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25</v>
      </c>
      <c r="R10">
        <f t="shared" si="0"/>
        <v>500000</v>
      </c>
      <c r="S10">
        <f t="shared" si="1"/>
        <v>21229.408526203002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18124.246889844559</v>
      </c>
      <c r="AC10">
        <f t="shared" si="2"/>
        <v>19240.219601377583</v>
      </c>
      <c r="AE10">
        <f t="shared" si="3"/>
        <v>0</v>
      </c>
      <c r="AF10">
        <f t="shared" si="4"/>
        <v>0</v>
      </c>
      <c r="AG10">
        <f t="shared" si="4"/>
        <v>-22.657507835922271</v>
      </c>
      <c r="AH10">
        <f t="shared" si="5"/>
        <v>-3553.0513141573515</v>
      </c>
      <c r="AI10">
        <f t="shared" si="6"/>
        <v>-3575.7088219932739</v>
      </c>
      <c r="AJ10">
        <f t="shared" si="7"/>
        <v>-1115.9727115330243</v>
      </c>
      <c r="AK10">
        <f t="shared" si="22"/>
        <v>1268.6972822891191</v>
      </c>
      <c r="AL10">
        <f t="shared" si="8"/>
        <v>-3422.9842512371788</v>
      </c>
      <c r="AN10">
        <f t="shared" si="9"/>
        <v>0</v>
      </c>
      <c r="AO10">
        <f t="shared" si="9"/>
        <v>0</v>
      </c>
      <c r="AP10">
        <f t="shared" si="9"/>
        <v>-10.249105891068956</v>
      </c>
      <c r="AQ10">
        <f t="shared" si="9"/>
        <v>-1607.2199740107965</v>
      </c>
      <c r="AR10">
        <f t="shared" si="9"/>
        <v>-1617.4690799018654</v>
      </c>
      <c r="AS10">
        <f t="shared" si="9"/>
        <v>-504.80938039934898</v>
      </c>
      <c r="AT10">
        <f t="shared" si="9"/>
        <v>573.89422014353238</v>
      </c>
      <c r="AU10">
        <f t="shared" si="9"/>
        <v>-1548.3842401576819</v>
      </c>
      <c r="AW10">
        <v>7</v>
      </c>
      <c r="AX10">
        <f>IF(Z10&gt;0, (R10*SUMPRODUCT(K10:$K$98, X10:$X$98)-K10*$AZ$3)/Z10, 0)</f>
        <v>21229.408526203002</v>
      </c>
    </row>
    <row r="11" spans="1:52" x14ac:dyDescent="0.25">
      <c r="A11" t="s">
        <v>33</v>
      </c>
      <c r="C11" s="12">
        <f>AU81</f>
        <v>2061.6572566042428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25</v>
      </c>
      <c r="R11">
        <f t="shared" si="0"/>
        <v>500000</v>
      </c>
      <c r="S11">
        <f t="shared" si="1"/>
        <v>22380.528212664707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19240.219601377583</v>
      </c>
      <c r="AC11">
        <f t="shared" si="2"/>
        <v>19882.579393930639</v>
      </c>
      <c r="AE11">
        <f t="shared" si="3"/>
        <v>0</v>
      </c>
      <c r="AF11">
        <f t="shared" si="4"/>
        <v>0</v>
      </c>
      <c r="AG11">
        <f t="shared" si="4"/>
        <v>-22.209685139021285</v>
      </c>
      <c r="AH11">
        <f t="shared" si="5"/>
        <v>-4424.9523708352453</v>
      </c>
      <c r="AI11">
        <f t="shared" si="6"/>
        <v>-4447.1620559742669</v>
      </c>
      <c r="AJ11">
        <f t="shared" si="7"/>
        <v>-642.35979255305574</v>
      </c>
      <c r="AK11">
        <f t="shared" si="22"/>
        <v>1346.815372096431</v>
      </c>
      <c r="AL11">
        <f t="shared" si="8"/>
        <v>-3742.7064764308916</v>
      </c>
      <c r="AN11">
        <f t="shared" si="9"/>
        <v>0</v>
      </c>
      <c r="AO11">
        <f t="shared" si="9"/>
        <v>0</v>
      </c>
      <c r="AP11">
        <f t="shared" si="9"/>
        <v>-8.970119326353343</v>
      </c>
      <c r="AQ11">
        <f t="shared" si="9"/>
        <v>-1787.1640471879016</v>
      </c>
      <c r="AR11">
        <f t="shared" si="9"/>
        <v>-1796.1341665142552</v>
      </c>
      <c r="AS11">
        <f t="shared" si="9"/>
        <v>-259.43834654048612</v>
      </c>
      <c r="AT11">
        <f t="shared" si="9"/>
        <v>543.95613997454177</v>
      </c>
      <c r="AU11">
        <f t="shared" si="9"/>
        <v>-1511.6163730801993</v>
      </c>
      <c r="AW11">
        <v>8</v>
      </c>
      <c r="AX11">
        <f>IF(Z11&gt;0, (R11*SUMPRODUCT(K11:$K$98, X11:$X$98)-K11*$AZ$3)/Z11, 0)</f>
        <v>22380.528212664707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25</v>
      </c>
      <c r="R12">
        <f t="shared" si="0"/>
        <v>500000</v>
      </c>
      <c r="S12">
        <f t="shared" si="1"/>
        <v>23141.456854217548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19882.579393930639</v>
      </c>
      <c r="AC12">
        <f t="shared" si="2"/>
        <v>20103.968709746176</v>
      </c>
      <c r="AE12">
        <f t="shared" si="3"/>
        <v>0</v>
      </c>
      <c r="AF12">
        <f t="shared" si="4"/>
        <v>0</v>
      </c>
      <c r="AG12">
        <f t="shared" si="4"/>
        <v>-21.718564259365344</v>
      </c>
      <c r="AH12">
        <f t="shared" si="5"/>
        <v>-5380.4805653145595</v>
      </c>
      <c r="AI12">
        <f t="shared" si="6"/>
        <v>-5402.1991295739244</v>
      </c>
      <c r="AJ12">
        <f t="shared" si="7"/>
        <v>-221.38931581553697</v>
      </c>
      <c r="AK12">
        <f t="shared" si="22"/>
        <v>1391.7805575751449</v>
      </c>
      <c r="AL12">
        <f t="shared" si="8"/>
        <v>-4231.8078878143169</v>
      </c>
      <c r="AN12">
        <f t="shared" si="9"/>
        <v>0</v>
      </c>
      <c r="AO12">
        <f t="shared" si="9"/>
        <v>0</v>
      </c>
      <c r="AP12">
        <f t="shared" si="9"/>
        <v>-7.8319320001337793</v>
      </c>
      <c r="AQ12">
        <f t="shared" si="9"/>
        <v>-1940.2552310709871</v>
      </c>
      <c r="AR12">
        <f t="shared" si="9"/>
        <v>-1948.0871630711206</v>
      </c>
      <c r="AS12">
        <f t="shared" si="9"/>
        <v>-79.835206706895605</v>
      </c>
      <c r="AT12">
        <f t="shared" si="9"/>
        <v>501.89002163604982</v>
      </c>
      <c r="AU12">
        <f t="shared" si="9"/>
        <v>-1526.0323481419666</v>
      </c>
      <c r="AW12">
        <v>9</v>
      </c>
      <c r="AX12">
        <f>IF(Z12&gt;0, (R12*SUMPRODUCT(K12:$K$98, X12:$X$98)-K12*$AZ$3)/Z12, 0)</f>
        <v>23141.456854217548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25</v>
      </c>
      <c r="R13">
        <f t="shared" si="0"/>
        <v>500000</v>
      </c>
      <c r="S13">
        <f t="shared" si="1"/>
        <v>23554.452076804377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20103.968709746176</v>
      </c>
      <c r="AC13">
        <f t="shared" si="2"/>
        <v>19957.064695642548</v>
      </c>
      <c r="AE13">
        <f t="shared" si="3"/>
        <v>0</v>
      </c>
      <c r="AF13">
        <f t="shared" si="4"/>
        <v>0</v>
      </c>
      <c r="AG13">
        <f t="shared" si="4"/>
        <v>-21.181839244835999</v>
      </c>
      <c r="AH13">
        <f t="shared" si="5"/>
        <v>-6390.7874387138454</v>
      </c>
      <c r="AI13">
        <f t="shared" si="6"/>
        <v>-6411.9692779586812</v>
      </c>
      <c r="AJ13">
        <f t="shared" si="7"/>
        <v>146.90401410362756</v>
      </c>
      <c r="AK13">
        <f t="shared" si="22"/>
        <v>1407.2778096822324</v>
      </c>
      <c r="AL13">
        <f t="shared" si="8"/>
        <v>-4857.7874541728215</v>
      </c>
      <c r="AN13">
        <f t="shared" si="9"/>
        <v>0</v>
      </c>
      <c r="AO13">
        <f t="shared" si="9"/>
        <v>0</v>
      </c>
      <c r="AP13">
        <f t="shared" si="9"/>
        <v>-6.8199853386036713</v>
      </c>
      <c r="AQ13">
        <f t="shared" si="9"/>
        <v>-2057.6625160058616</v>
      </c>
      <c r="AR13">
        <f t="shared" si="9"/>
        <v>-2064.4825013444652</v>
      </c>
      <c r="AS13">
        <f t="shared" si="9"/>
        <v>47.299160889110226</v>
      </c>
      <c r="AT13">
        <f t="shared" si="9"/>
        <v>453.1057911656539</v>
      </c>
      <c r="AU13">
        <f t="shared" si="9"/>
        <v>-1564.077549289701</v>
      </c>
      <c r="AW13">
        <v>10</v>
      </c>
      <c r="AX13">
        <f>IF(Z13&gt;0, (R13*SUMPRODUCT(K13:$K$98, X13:$X$98)-K13*$AZ$3)/Z13, 0)</f>
        <v>23554.452076804377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25</v>
      </c>
      <c r="R14">
        <f t="shared" si="0"/>
        <v>500000</v>
      </c>
      <c r="S14">
        <f t="shared" si="1"/>
        <v>23670.572330569317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19957.064695642548</v>
      </c>
      <c r="AC14">
        <f t="shared" si="2"/>
        <v>19500.608623357548</v>
      </c>
      <c r="AE14">
        <f t="shared" si="3"/>
        <v>0</v>
      </c>
      <c r="AF14">
        <f t="shared" si="4"/>
        <v>0</v>
      </c>
      <c r="AG14">
        <f t="shared" si="4"/>
        <v>-20.59583557066502</v>
      </c>
      <c r="AH14">
        <f t="shared" si="5"/>
        <v>-7483.7056344523889</v>
      </c>
      <c r="AI14">
        <f t="shared" si="6"/>
        <v>-7504.3014700230542</v>
      </c>
      <c r="AJ14">
        <f t="shared" si="7"/>
        <v>456.45607228500012</v>
      </c>
      <c r="AK14">
        <f t="shared" si="22"/>
        <v>1396.9945286949785</v>
      </c>
      <c r="AL14">
        <f t="shared" si="8"/>
        <v>-5650.8508690430754</v>
      </c>
      <c r="AN14">
        <f t="shared" si="9"/>
        <v>0</v>
      </c>
      <c r="AO14">
        <f t="shared" si="9"/>
        <v>0</v>
      </c>
      <c r="AP14">
        <f t="shared" si="9"/>
        <v>-5.9208105705150009</v>
      </c>
      <c r="AQ14">
        <f t="shared" si="9"/>
        <v>-2151.3865400148784</v>
      </c>
      <c r="AR14">
        <f t="shared" si="9"/>
        <v>-2157.3073505853936</v>
      </c>
      <c r="AS14">
        <f t="shared" si="9"/>
        <v>131.22021335274837</v>
      </c>
      <c r="AT14">
        <f t="shared" si="9"/>
        <v>401.60254455662158</v>
      </c>
      <c r="AU14">
        <f t="shared" si="9"/>
        <v>-1624.4845926760236</v>
      </c>
      <c r="AW14">
        <v>11</v>
      </c>
      <c r="AX14">
        <f>IF(Z14&gt;0, (R14*SUMPRODUCT(K14:$K$98, X14:$X$98)-K14*$AZ$3)/Z14, 0)</f>
        <v>23670.572330569317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25</v>
      </c>
      <c r="R15">
        <f t="shared" si="0"/>
        <v>500000</v>
      </c>
      <c r="S15">
        <f t="shared" si="1"/>
        <v>23523.99230268523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19500.608623357548</v>
      </c>
      <c r="AC15">
        <f t="shared" si="2"/>
        <v>18778.870693807723</v>
      </c>
      <c r="AE15">
        <f t="shared" si="3"/>
        <v>0</v>
      </c>
      <c r="AF15">
        <f t="shared" si="4"/>
        <v>0</v>
      </c>
      <c r="AG15">
        <f t="shared" si="4"/>
        <v>-19.957146784629902</v>
      </c>
      <c r="AH15">
        <f t="shared" si="5"/>
        <v>-8654.6086065693489</v>
      </c>
      <c r="AI15">
        <f t="shared" si="6"/>
        <v>-8674.5657533539779</v>
      </c>
      <c r="AJ15">
        <f t="shared" si="7"/>
        <v>721.73792954982491</v>
      </c>
      <c r="AK15">
        <f t="shared" si="22"/>
        <v>1365.0426036350284</v>
      </c>
      <c r="AL15">
        <f t="shared" si="8"/>
        <v>-6587.7852201691248</v>
      </c>
      <c r="AN15">
        <f t="shared" si="9"/>
        <v>0</v>
      </c>
      <c r="AO15">
        <f t="shared" si="9"/>
        <v>0</v>
      </c>
      <c r="AP15">
        <f t="shared" si="9"/>
        <v>-5.1225025058696518</v>
      </c>
      <c r="AQ15">
        <f t="shared" si="9"/>
        <v>-2221.4224684971514</v>
      </c>
      <c r="AR15">
        <f t="shared" si="9"/>
        <v>-2226.5449710030211</v>
      </c>
      <c r="AS15">
        <f t="shared" si="9"/>
        <v>185.25215014941395</v>
      </c>
      <c r="AT15">
        <f t="shared" si="9"/>
        <v>350.37243716243677</v>
      </c>
      <c r="AU15">
        <f t="shared" si="9"/>
        <v>-1690.9203836911704</v>
      </c>
      <c r="AW15">
        <v>12</v>
      </c>
      <c r="AX15">
        <f>IF(Z15&gt;0, (R15*SUMPRODUCT(K15:$K$98, X15:$X$98)-K15*$AZ$3)/Z15, 0)</f>
        <v>23523.99230268523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25</v>
      </c>
      <c r="R16">
        <f t="shared" si="0"/>
        <v>500000</v>
      </c>
      <c r="S16">
        <f t="shared" si="1"/>
        <v>23138.529979695842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18778.870693807723</v>
      </c>
      <c r="AC16">
        <f t="shared" si="2"/>
        <v>17833.920198940079</v>
      </c>
      <c r="AE16">
        <f t="shared" si="3"/>
        <v>0</v>
      </c>
      <c r="AF16">
        <f t="shared" si="4"/>
        <v>0</v>
      </c>
      <c r="AG16">
        <f t="shared" si="4"/>
        <v>-19.268640028763084</v>
      </c>
      <c r="AH16">
        <f t="shared" si="5"/>
        <v>-9778.7057604103666</v>
      </c>
      <c r="AI16">
        <f t="shared" si="6"/>
        <v>-9797.9744004391305</v>
      </c>
      <c r="AJ16">
        <f t="shared" si="7"/>
        <v>944.95049486764401</v>
      </c>
      <c r="AK16">
        <f t="shared" si="22"/>
        <v>1314.5209485665407</v>
      </c>
      <c r="AL16">
        <f t="shared" si="8"/>
        <v>-7538.5029570049455</v>
      </c>
      <c r="AN16">
        <f t="shared" si="9"/>
        <v>0</v>
      </c>
      <c r="AO16">
        <f t="shared" si="9"/>
        <v>0</v>
      </c>
      <c r="AP16">
        <f t="shared" si="9"/>
        <v>-4.4158749734946499</v>
      </c>
      <c r="AQ16">
        <f t="shared" si="9"/>
        <v>-2241.0269731597696</v>
      </c>
      <c r="AR16">
        <f t="shared" si="9"/>
        <v>-2245.4428481332643</v>
      </c>
      <c r="AS16">
        <f t="shared" si="9"/>
        <v>216.55826437405705</v>
      </c>
      <c r="AT16">
        <f t="shared" si="9"/>
        <v>301.25427379640877</v>
      </c>
      <c r="AU16">
        <f t="shared" si="9"/>
        <v>-1727.6303099627985</v>
      </c>
      <c r="AW16">
        <v>13</v>
      </c>
      <c r="AX16">
        <f>IF(Z16&gt;0, (R16*SUMPRODUCT(K16:$K$98, X16:$X$98)-K16*$AZ$3)/Z16, 0)</f>
        <v>23138.529979695842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25</v>
      </c>
      <c r="R17">
        <f t="shared" si="0"/>
        <v>500000</v>
      </c>
      <c r="S17">
        <f t="shared" si="1"/>
        <v>22572.636072385052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17833.920198940079</v>
      </c>
      <c r="AC17">
        <f t="shared" si="2"/>
        <v>16732.600345092367</v>
      </c>
      <c r="AE17">
        <f t="shared" si="3"/>
        <v>0</v>
      </c>
      <c r="AF17">
        <f t="shared" si="4"/>
        <v>0</v>
      </c>
      <c r="AG17">
        <f t="shared" si="4"/>
        <v>-18.531952018624359</v>
      </c>
      <c r="AH17">
        <f t="shared" si="5"/>
        <v>-10880.032197021867</v>
      </c>
      <c r="AI17">
        <f t="shared" si="6"/>
        <v>-10898.564149040491</v>
      </c>
      <c r="AJ17">
        <f t="shared" si="7"/>
        <v>1101.3198538477118</v>
      </c>
      <c r="AK17">
        <f t="shared" si="22"/>
        <v>1248.3744139258056</v>
      </c>
      <c r="AL17">
        <f t="shared" si="8"/>
        <v>-8548.8698812669736</v>
      </c>
      <c r="AN17">
        <f t="shared" si="9"/>
        <v>0</v>
      </c>
      <c r="AO17">
        <f t="shared" si="9"/>
        <v>0</v>
      </c>
      <c r="AP17">
        <f t="shared" si="9"/>
        <v>-3.7920045494578258</v>
      </c>
      <c r="AQ17">
        <f t="shared" si="9"/>
        <v>-2226.2701494096082</v>
      </c>
      <c r="AR17">
        <f t="shared" si="9"/>
        <v>-2230.0621539590661</v>
      </c>
      <c r="AS17">
        <f t="shared" si="9"/>
        <v>225.35186212449273</v>
      </c>
      <c r="AT17">
        <f t="shared" si="9"/>
        <v>255.44213865198634</v>
      </c>
      <c r="AU17">
        <f t="shared" si="9"/>
        <v>-1749.268153182587</v>
      </c>
      <c r="AW17">
        <v>14</v>
      </c>
      <c r="AX17">
        <f>IF(Z17&gt;0, (R17*SUMPRODUCT(K17:$K$98, X17:$X$98)-K17*$AZ$3)/Z17, 0)</f>
        <v>22572.636072385052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25</v>
      </c>
      <c r="R18">
        <f t="shared" si="0"/>
        <v>500000</v>
      </c>
      <c r="S18">
        <f t="shared" si="1"/>
        <v>21868.127850528061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16732.600345092367</v>
      </c>
      <c r="AC18">
        <f t="shared" si="2"/>
        <v>15523.925837925668</v>
      </c>
      <c r="AE18">
        <f t="shared" si="3"/>
        <v>0</v>
      </c>
      <c r="AF18">
        <f t="shared" si="4"/>
        <v>0</v>
      </c>
      <c r="AG18">
        <f t="shared" si="4"/>
        <v>-17.747204909393748</v>
      </c>
      <c r="AH18">
        <f t="shared" si="5"/>
        <v>-11988.551780887372</v>
      </c>
      <c r="AI18">
        <f t="shared" si="6"/>
        <v>-12006.298985796766</v>
      </c>
      <c r="AJ18">
        <f t="shared" si="7"/>
        <v>1208.6745071666992</v>
      </c>
      <c r="AK18">
        <f t="shared" si="22"/>
        <v>1171.2820241564659</v>
      </c>
      <c r="AL18">
        <f t="shared" si="8"/>
        <v>-9626.3424544736008</v>
      </c>
      <c r="AN18">
        <f t="shared" si="9"/>
        <v>0</v>
      </c>
      <c r="AO18">
        <f t="shared" si="9"/>
        <v>0</v>
      </c>
      <c r="AP18">
        <f t="shared" si="9"/>
        <v>-3.2423479848358805</v>
      </c>
      <c r="AQ18">
        <f t="shared" si="9"/>
        <v>-2190.2635883403809</v>
      </c>
      <c r="AR18">
        <f t="shared" si="9"/>
        <v>-2193.5059363252171</v>
      </c>
      <c r="AS18">
        <f t="shared" si="9"/>
        <v>220.82031354470462</v>
      </c>
      <c r="AT18">
        <f t="shared" si="9"/>
        <v>213.98884669934989</v>
      </c>
      <c r="AU18">
        <f t="shared" si="9"/>
        <v>-1758.6967760811626</v>
      </c>
      <c r="AW18">
        <v>15</v>
      </c>
      <c r="AX18">
        <f>IF(Z18&gt;0, (R18*SUMPRODUCT(K18:$K$98, X18:$X$98)-K18*$AZ$3)/Z18, 0)</f>
        <v>21868.127850528061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25</v>
      </c>
      <c r="R19">
        <f t="shared" si="0"/>
        <v>500000</v>
      </c>
      <c r="S19">
        <f t="shared" si="1"/>
        <v>21057.952709473593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15523.925837925668</v>
      </c>
      <c r="AC19">
        <f t="shared" si="2"/>
        <v>14242.229787302171</v>
      </c>
      <c r="AE19">
        <f t="shared" si="3"/>
        <v>0</v>
      </c>
      <c r="AF19">
        <f t="shared" si="4"/>
        <v>0</v>
      </c>
      <c r="AG19">
        <f t="shared" si="4"/>
        <v>-16.908374218276748</v>
      </c>
      <c r="AH19">
        <f t="shared" si="5"/>
        <v>-13227.172840461237</v>
      </c>
      <c r="AI19">
        <f t="shared" si="6"/>
        <v>-13244.081214679514</v>
      </c>
      <c r="AJ19">
        <f t="shared" si="7"/>
        <v>1281.6960506234973</v>
      </c>
      <c r="AK19">
        <f t="shared" si="22"/>
        <v>1086.6748086547968</v>
      </c>
      <c r="AL19">
        <f t="shared" si="8"/>
        <v>-10875.710355401221</v>
      </c>
      <c r="AN19">
        <f t="shared" si="9"/>
        <v>0</v>
      </c>
      <c r="AO19">
        <f t="shared" si="9"/>
        <v>0</v>
      </c>
      <c r="AP19">
        <f t="shared" si="9"/>
        <v>-2.7581221015492323</v>
      </c>
      <c r="AQ19">
        <f t="shared" si="9"/>
        <v>-2157.6384152210958</v>
      </c>
      <c r="AR19">
        <f t="shared" si="9"/>
        <v>-2160.3965373226451</v>
      </c>
      <c r="AS19">
        <f t="shared" si="9"/>
        <v>209.07238975535969</v>
      </c>
      <c r="AT19">
        <f t="shared" si="9"/>
        <v>177.26020067073262</v>
      </c>
      <c r="AU19">
        <f t="shared" si="9"/>
        <v>-1774.063946896553</v>
      </c>
      <c r="AW19">
        <v>16</v>
      </c>
      <c r="AX19">
        <f>IF(Z19&gt;0, (R19*SUMPRODUCT(K19:$K$98, X19:$X$98)-K19*$AZ$3)/Z19, 0)</f>
        <v>21057.952709473593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25</v>
      </c>
      <c r="R20">
        <f t="shared" si="0"/>
        <v>500000</v>
      </c>
      <c r="S20">
        <f t="shared" si="1"/>
        <v>20123.947462288983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14242.229787302171</v>
      </c>
      <c r="AC20">
        <f t="shared" si="2"/>
        <v>12895.812387899721</v>
      </c>
      <c r="AE20">
        <f t="shared" si="3"/>
        <v>0</v>
      </c>
      <c r="AF20">
        <f t="shared" si="4"/>
        <v>0</v>
      </c>
      <c r="AG20">
        <f t="shared" si="4"/>
        <v>-16.020480589190647</v>
      </c>
      <c r="AH20">
        <f t="shared" si="5"/>
        <v>-14376.197738066621</v>
      </c>
      <c r="AI20">
        <f t="shared" si="6"/>
        <v>-14392.218218655811</v>
      </c>
      <c r="AJ20">
        <f t="shared" si="7"/>
        <v>1346.4173994024495</v>
      </c>
      <c r="AK20">
        <f t="shared" si="22"/>
        <v>996.95608511115199</v>
      </c>
      <c r="AL20">
        <f t="shared" si="8"/>
        <v>-12048.844734142209</v>
      </c>
      <c r="AN20">
        <f t="shared" si="9"/>
        <v>0</v>
      </c>
      <c r="AO20">
        <f t="shared" si="9"/>
        <v>0</v>
      </c>
      <c r="AP20">
        <f t="shared" si="9"/>
        <v>-2.3332923368150573</v>
      </c>
      <c r="AQ20">
        <f t="shared" si="9"/>
        <v>-2093.8118446584904</v>
      </c>
      <c r="AR20">
        <f t="shared" si="9"/>
        <v>-2096.1451369953052</v>
      </c>
      <c r="AS20">
        <f t="shared" si="9"/>
        <v>196.09807475437952</v>
      </c>
      <c r="AT20">
        <f t="shared" si="9"/>
        <v>145.20101195344412</v>
      </c>
      <c r="AU20">
        <f t="shared" si="9"/>
        <v>-1754.8460502874814</v>
      </c>
      <c r="AW20">
        <v>17</v>
      </c>
      <c r="AX20">
        <f>IF(Z20&gt;0, (R20*SUMPRODUCT(K20:$K$98, X20:$X$98)-K20*$AZ$3)/Z20, 0)</f>
        <v>20123.947462288983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25</v>
      </c>
      <c r="R21">
        <f t="shared" si="0"/>
        <v>500000</v>
      </c>
      <c r="S21">
        <f t="shared" si="1"/>
        <v>19088.984974580424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12895.812387899721</v>
      </c>
      <c r="AC21">
        <f t="shared" si="2"/>
        <v>11526.305021650736</v>
      </c>
      <c r="AE21">
        <f t="shared" si="3"/>
        <v>0</v>
      </c>
      <c r="AF21">
        <f t="shared" si="4"/>
        <v>0</v>
      </c>
      <c r="AG21">
        <f t="shared" si="4"/>
        <v>-15.09549229175828</v>
      </c>
      <c r="AH21">
        <f t="shared" si="5"/>
        <v>-15295.669830809235</v>
      </c>
      <c r="AI21">
        <f t="shared" si="6"/>
        <v>-15310.765323100994</v>
      </c>
      <c r="AJ21">
        <f t="shared" si="7"/>
        <v>1369.5073662489849</v>
      </c>
      <c r="AK21">
        <f t="shared" si="22"/>
        <v>902.70686715298052</v>
      </c>
      <c r="AL21">
        <f t="shared" si="8"/>
        <v>-13038.551089699027</v>
      </c>
      <c r="AN21">
        <f t="shared" si="9"/>
        <v>0</v>
      </c>
      <c r="AO21">
        <f t="shared" si="9"/>
        <v>0</v>
      </c>
      <c r="AP21">
        <f t="shared" si="9"/>
        <v>-1.963011630237832</v>
      </c>
      <c r="AQ21">
        <f t="shared" si="9"/>
        <v>-1989.042635366691</v>
      </c>
      <c r="AR21">
        <f t="shared" si="9"/>
        <v>-1991.0056469969288</v>
      </c>
      <c r="AS21">
        <f t="shared" si="9"/>
        <v>178.09017656952525</v>
      </c>
      <c r="AT21">
        <f t="shared" si="9"/>
        <v>117.38763100056924</v>
      </c>
      <c r="AU21">
        <f t="shared" si="9"/>
        <v>-1695.5278394268344</v>
      </c>
      <c r="AW21">
        <v>18</v>
      </c>
      <c r="AX21">
        <f>IF(Z21&gt;0, (R21*SUMPRODUCT(K21:$K$98, X21:$X$98)-K21*$AZ$3)/Z21, 0)</f>
        <v>19088.984974580424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25</v>
      </c>
      <c r="R22">
        <f t="shared" si="0"/>
        <v>500000</v>
      </c>
      <c r="S22">
        <f t="shared" si="1"/>
        <v>18009.254982121725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11526.305021650736</v>
      </c>
      <c r="AC22">
        <f t="shared" si="2"/>
        <v>10183.962813435388</v>
      </c>
      <c r="AE22">
        <f t="shared" si="3"/>
        <v>0</v>
      </c>
      <c r="AF22">
        <f t="shared" si="4"/>
        <v>0</v>
      </c>
      <c r="AG22">
        <f t="shared" si="4"/>
        <v>-14.137123972570331</v>
      </c>
      <c r="AH22">
        <f t="shared" si="5"/>
        <v>-16148.267925407332</v>
      </c>
      <c r="AI22">
        <f t="shared" si="6"/>
        <v>-16162.405049379902</v>
      </c>
      <c r="AJ22">
        <f t="shared" si="7"/>
        <v>1342.3422082153484</v>
      </c>
      <c r="AK22">
        <f t="shared" si="22"/>
        <v>806.84135151555165</v>
      </c>
      <c r="AL22">
        <f t="shared" si="8"/>
        <v>-14013.221489649002</v>
      </c>
      <c r="AN22">
        <f t="shared" si="9"/>
        <v>0</v>
      </c>
      <c r="AO22">
        <f t="shared" si="9"/>
        <v>0</v>
      </c>
      <c r="AP22">
        <f t="shared" si="9"/>
        <v>-1.6414158989547376</v>
      </c>
      <c r="AQ22">
        <f t="shared" si="9"/>
        <v>-1874.923341181202</v>
      </c>
      <c r="AR22">
        <f t="shared" si="9"/>
        <v>-1876.5647570801568</v>
      </c>
      <c r="AS22">
        <f t="shared" si="9"/>
        <v>155.85502727978729</v>
      </c>
      <c r="AT22">
        <f t="shared" si="9"/>
        <v>93.679748786341491</v>
      </c>
      <c r="AU22">
        <f t="shared" si="9"/>
        <v>-1627.029981014028</v>
      </c>
      <c r="AW22">
        <v>19</v>
      </c>
      <c r="AX22">
        <f>IF(Z22&gt;0, (R22*SUMPRODUCT(K22:$K$98, X22:$X$98)-K22*$AZ$3)/Z22, 0)</f>
        <v>18009.254982121725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25</v>
      </c>
      <c r="R23">
        <f t="shared" si="0"/>
        <v>500000</v>
      </c>
      <c r="S23">
        <f t="shared" si="1"/>
        <v>16890.339163128556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10183.962813435388</v>
      </c>
      <c r="AC23">
        <f t="shared" si="2"/>
        <v>8886.4505679250287</v>
      </c>
      <c r="AE23">
        <f t="shared" si="3"/>
        <v>0</v>
      </c>
      <c r="AF23">
        <f t="shared" si="4"/>
        <v>0</v>
      </c>
      <c r="AG23">
        <f t="shared" si="4"/>
        <v>-13.153155898911823</v>
      </c>
      <c r="AH23">
        <f t="shared" si="5"/>
        <v>-16851.936678656093</v>
      </c>
      <c r="AI23">
        <f t="shared" si="6"/>
        <v>-16865.089834555005</v>
      </c>
      <c r="AJ23">
        <f t="shared" si="7"/>
        <v>1297.5122455103592</v>
      </c>
      <c r="AK23">
        <f t="shared" si="22"/>
        <v>712.87739694047718</v>
      </c>
      <c r="AL23">
        <f t="shared" si="8"/>
        <v>-14854.700192104168</v>
      </c>
      <c r="AN23">
        <f t="shared" si="9"/>
        <v>0</v>
      </c>
      <c r="AO23">
        <f t="shared" si="9"/>
        <v>0</v>
      </c>
      <c r="AP23">
        <f t="shared" si="9"/>
        <v>-1.3635451226421618</v>
      </c>
      <c r="AQ23">
        <f t="shared" si="9"/>
        <v>-1746.9857608208763</v>
      </c>
      <c r="AR23">
        <f t="shared" si="9"/>
        <v>-1748.3493059435184</v>
      </c>
      <c r="AS23">
        <f t="shared" si="9"/>
        <v>134.50889714463881</v>
      </c>
      <c r="AT23">
        <f t="shared" si="9"/>
        <v>73.901693639961053</v>
      </c>
      <c r="AU23">
        <f t="shared" si="9"/>
        <v>-1539.9387151589185</v>
      </c>
      <c r="AW23">
        <v>20</v>
      </c>
      <c r="AX23">
        <f>IF(Z23&gt;0, (R23*SUMPRODUCT(K23:$K$98, X23:$X$98)-K23*$AZ$3)/Z23, 0)</f>
        <v>16890.339163128556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25</v>
      </c>
      <c r="R24">
        <f t="shared" si="0"/>
        <v>500000</v>
      </c>
      <c r="S24">
        <f t="shared" si="1"/>
        <v>15753.473741504007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8886.4505679250287</v>
      </c>
      <c r="AC24">
        <f t="shared" si="2"/>
        <v>7655.0104282388347</v>
      </c>
      <c r="AE24">
        <f t="shared" si="3"/>
        <v>0</v>
      </c>
      <c r="AF24">
        <f t="shared" si="4"/>
        <v>0</v>
      </c>
      <c r="AG24">
        <f t="shared" si="4"/>
        <v>-12.148130872353235</v>
      </c>
      <c r="AH24">
        <f t="shared" si="5"/>
        <v>-17469.86935138937</v>
      </c>
      <c r="AI24">
        <f t="shared" si="6"/>
        <v>-17482.017482261723</v>
      </c>
      <c r="AJ24">
        <f t="shared" si="7"/>
        <v>1231.440139686194</v>
      </c>
      <c r="AK24">
        <f t="shared" si="22"/>
        <v>622.05153975475207</v>
      </c>
      <c r="AL24">
        <f t="shared" si="8"/>
        <v>-15628.525802820777</v>
      </c>
      <c r="AN24">
        <f t="shared" si="9"/>
        <v>0</v>
      </c>
      <c r="AO24">
        <f t="shared" si="9"/>
        <v>0</v>
      </c>
      <c r="AP24">
        <f t="shared" si="9"/>
        <v>-1.1244262761729464</v>
      </c>
      <c r="AQ24">
        <f t="shared" si="9"/>
        <v>-1617.004323250713</v>
      </c>
      <c r="AR24">
        <f t="shared" si="9"/>
        <v>-1618.1287495268859</v>
      </c>
      <c r="AS24">
        <f t="shared" si="9"/>
        <v>113.98162113551668</v>
      </c>
      <c r="AT24">
        <f t="shared" si="9"/>
        <v>57.576848964139586</v>
      </c>
      <c r="AU24">
        <f t="shared" si="9"/>
        <v>-1446.5702794272297</v>
      </c>
      <c r="AW24">
        <v>21</v>
      </c>
      <c r="AX24">
        <f>IF(Z24&gt;0, (R24*SUMPRODUCT(K24:$K$98, X24:$X$98)-K24*$AZ$3)/Z24, 0)</f>
        <v>15753.473741504007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25</v>
      </c>
      <c r="R25">
        <f t="shared" si="0"/>
        <v>500000</v>
      </c>
      <c r="S25">
        <f t="shared" si="1"/>
        <v>14603.591349438393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7655.0104282388347</v>
      </c>
      <c r="AC25">
        <f t="shared" si="2"/>
        <v>6498.3146952869447</v>
      </c>
      <c r="AE25">
        <f t="shared" si="3"/>
        <v>0</v>
      </c>
      <c r="AF25">
        <f t="shared" si="4"/>
        <v>0</v>
      </c>
      <c r="AG25">
        <f t="shared" si="4"/>
        <v>-11.124514750847313</v>
      </c>
      <c r="AH25">
        <f t="shared" si="5"/>
        <v>-18042.696255647814</v>
      </c>
      <c r="AI25">
        <f t="shared" si="6"/>
        <v>-18053.820770398663</v>
      </c>
      <c r="AJ25">
        <f t="shared" si="7"/>
        <v>1156.69573295189</v>
      </c>
      <c r="AK25">
        <f t="shared" si="22"/>
        <v>535.85072997671853</v>
      </c>
      <c r="AL25">
        <f t="shared" si="8"/>
        <v>-16361.274307470052</v>
      </c>
      <c r="AN25">
        <f t="shared" si="9"/>
        <v>0</v>
      </c>
      <c r="AO25">
        <f t="shared" si="9"/>
        <v>0</v>
      </c>
      <c r="AP25">
        <f t="shared" si="9"/>
        <v>-0.91935782630161056</v>
      </c>
      <c r="AQ25">
        <f t="shared" si="9"/>
        <v>-1491.0937134538078</v>
      </c>
      <c r="AR25">
        <f t="shared" si="9"/>
        <v>-1492.0130712801097</v>
      </c>
      <c r="AS25">
        <f t="shared" si="9"/>
        <v>95.592239172319964</v>
      </c>
      <c r="AT25">
        <f t="shared" si="9"/>
        <v>44.284049539869123</v>
      </c>
      <c r="AU25">
        <f t="shared" si="9"/>
        <v>-1352.1367825679204</v>
      </c>
      <c r="AW25">
        <v>22</v>
      </c>
      <c r="AX25">
        <f>IF(Z25&gt;0, (R25*SUMPRODUCT(K25:$K$98, X25:$X$98)-K25*$AZ$3)/Z25, 0)</f>
        <v>14603.591349438393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25</v>
      </c>
      <c r="R26">
        <f t="shared" si="0"/>
        <v>500000</v>
      </c>
      <c r="S26">
        <f t="shared" si="1"/>
        <v>13419.718324225507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6498.3146952869447</v>
      </c>
      <c r="AC26">
        <f t="shared" si="2"/>
        <v>5418.2107945999414</v>
      </c>
      <c r="AE26">
        <f t="shared" si="3"/>
        <v>0</v>
      </c>
      <c r="AF26">
        <f t="shared" si="4"/>
        <v>0</v>
      </c>
      <c r="AG26">
        <f t="shared" si="4"/>
        <v>-10.09374910801759</v>
      </c>
      <c r="AH26">
        <f t="shared" si="5"/>
        <v>-18390.409906424964</v>
      </c>
      <c r="AI26">
        <f t="shared" si="6"/>
        <v>-18400.503655532983</v>
      </c>
      <c r="AJ26">
        <f t="shared" si="7"/>
        <v>1080.1039006870033</v>
      </c>
      <c r="AK26">
        <f t="shared" si="22"/>
        <v>454.88202867008619</v>
      </c>
      <c r="AL26">
        <f t="shared" si="8"/>
        <v>-16865.517726175894</v>
      </c>
      <c r="AN26">
        <f t="shared" si="9"/>
        <v>0</v>
      </c>
      <c r="AO26">
        <f t="shared" si="9"/>
        <v>0</v>
      </c>
      <c r="AP26">
        <f t="shared" si="9"/>
        <v>-0.74479711242445645</v>
      </c>
      <c r="AQ26">
        <f t="shared" si="9"/>
        <v>-1356.9907522000558</v>
      </c>
      <c r="AR26">
        <f t="shared" si="9"/>
        <v>-1357.7355493124803</v>
      </c>
      <c r="AS26">
        <f t="shared" si="9"/>
        <v>79.698658817572621</v>
      </c>
      <c r="AT26">
        <f t="shared" si="9"/>
        <v>33.564814998041712</v>
      </c>
      <c r="AU26">
        <f t="shared" si="9"/>
        <v>-1244.472075496866</v>
      </c>
      <c r="AW26">
        <v>23</v>
      </c>
      <c r="AX26">
        <f>IF(Z26&gt;0, (R26*SUMPRODUCT(K26:$K$98, X26:$X$98)-K26*$AZ$3)/Z26, 0)</f>
        <v>13419.718324225507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25</v>
      </c>
      <c r="R27">
        <f t="shared" si="0"/>
        <v>500000</v>
      </c>
      <c r="S27">
        <f t="shared" si="1"/>
        <v>12207.612635900936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5418.2107945999414</v>
      </c>
      <c r="AC27">
        <f t="shared" si="2"/>
        <v>4428.1752323702458</v>
      </c>
      <c r="AE27">
        <f t="shared" si="3"/>
        <v>0</v>
      </c>
      <c r="AF27">
        <f t="shared" si="4"/>
        <v>0</v>
      </c>
      <c r="AG27">
        <f t="shared" si="4"/>
        <v>-9.0684709706211972</v>
      </c>
      <c r="AH27">
        <f t="shared" si="5"/>
        <v>-18486.812926324372</v>
      </c>
      <c r="AI27">
        <f t="shared" si="6"/>
        <v>-18495.881397294994</v>
      </c>
      <c r="AJ27">
        <f t="shared" si="7"/>
        <v>990.03556222969564</v>
      </c>
      <c r="AK27">
        <f t="shared" si="22"/>
        <v>379.27475562199595</v>
      </c>
      <c r="AL27">
        <f t="shared" si="8"/>
        <v>-17126.571079443303</v>
      </c>
      <c r="AN27">
        <f t="shared" si="9"/>
        <v>0</v>
      </c>
      <c r="AO27">
        <f t="shared" si="9"/>
        <v>0</v>
      </c>
      <c r="AP27">
        <f t="shared" si="9"/>
        <v>-0.59744994160887166</v>
      </c>
      <c r="AQ27">
        <f t="shared" si="9"/>
        <v>-1217.9501196120652</v>
      </c>
      <c r="AR27">
        <f t="shared" si="9"/>
        <v>-1218.5475695536743</v>
      </c>
      <c r="AS27">
        <f t="shared" si="9"/>
        <v>65.225625219630615</v>
      </c>
      <c r="AT27">
        <f t="shared" si="9"/>
        <v>24.987418643581808</v>
      </c>
      <c r="AU27">
        <f t="shared" si="9"/>
        <v>-1128.334525690462</v>
      </c>
      <c r="AW27">
        <v>24</v>
      </c>
      <c r="AX27">
        <f>IF(Z27&gt;0, (R27*SUMPRODUCT(K27:$K$98, X27:$X$98)-K27*$AZ$3)/Z27, 0)</f>
        <v>12207.612635900936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25</v>
      </c>
      <c r="R28">
        <f t="shared" si="0"/>
        <v>500000</v>
      </c>
      <c r="S28">
        <f t="shared" si="1"/>
        <v>10978.634938139947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4428.1752323702458</v>
      </c>
      <c r="AC28">
        <f t="shared" si="2"/>
        <v>3537.8636752317175</v>
      </c>
      <c r="AE28">
        <f t="shared" si="3"/>
        <v>0</v>
      </c>
      <c r="AF28">
        <f t="shared" si="4"/>
        <v>0</v>
      </c>
      <c r="AG28">
        <f t="shared" si="4"/>
        <v>-8.0562467355142768</v>
      </c>
      <c r="AH28">
        <f t="shared" si="5"/>
        <v>-18430.790508014143</v>
      </c>
      <c r="AI28">
        <f t="shared" si="6"/>
        <v>-18438.846754749658</v>
      </c>
      <c r="AJ28">
        <f t="shared" si="7"/>
        <v>890.31155713852831</v>
      </c>
      <c r="AK28">
        <f t="shared" si="22"/>
        <v>309.97226626591726</v>
      </c>
      <c r="AL28">
        <f t="shared" si="8"/>
        <v>-17238.562931345212</v>
      </c>
      <c r="AN28">
        <f t="shared" si="9"/>
        <v>0</v>
      </c>
      <c r="AO28">
        <f t="shared" si="9"/>
        <v>0</v>
      </c>
      <c r="AP28">
        <f t="shared" si="9"/>
        <v>-0.47389507138374903</v>
      </c>
      <c r="AQ28">
        <f t="shared" si="9"/>
        <v>-1084.1600400532827</v>
      </c>
      <c r="AR28">
        <f t="shared" si="9"/>
        <v>-1084.6339351246666</v>
      </c>
      <c r="AS28">
        <f t="shared" si="9"/>
        <v>52.371069652573944</v>
      </c>
      <c r="AT28">
        <f t="shared" si="9"/>
        <v>18.233593641256842</v>
      </c>
      <c r="AU28">
        <f t="shared" si="9"/>
        <v>-1014.0292718308357</v>
      </c>
      <c r="AW28">
        <v>25</v>
      </c>
      <c r="AX28">
        <f>IF(Z28&gt;0, (R28*SUMPRODUCT(K28:$K$98, X28:$X$98)-K28*$AZ$3)/Z28, 0)</f>
        <v>10978.634938139947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25</v>
      </c>
      <c r="R29">
        <f t="shared" si="0"/>
        <v>500000</v>
      </c>
      <c r="S29">
        <f t="shared" si="1"/>
        <v>9716.7189062623384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3537.8636752317175</v>
      </c>
      <c r="AC29">
        <f t="shared" si="2"/>
        <v>2746.2380659583787</v>
      </c>
      <c r="AE29">
        <f t="shared" si="3"/>
        <v>0</v>
      </c>
      <c r="AF29">
        <f t="shared" si="4"/>
        <v>0</v>
      </c>
      <c r="AG29">
        <f t="shared" si="4"/>
        <v>-7.0657546350045504</v>
      </c>
      <c r="AH29">
        <f t="shared" si="5"/>
        <v>-18198.59266309168</v>
      </c>
      <c r="AI29">
        <f t="shared" si="6"/>
        <v>-18205.658417726685</v>
      </c>
      <c r="AJ29">
        <f t="shared" si="7"/>
        <v>791.6256092733388</v>
      </c>
      <c r="AK29">
        <f t="shared" si="22"/>
        <v>247.65045726622026</v>
      </c>
      <c r="AL29">
        <f t="shared" si="8"/>
        <v>-17166.382351187127</v>
      </c>
      <c r="AN29">
        <f t="shared" si="9"/>
        <v>0</v>
      </c>
      <c r="AO29">
        <f t="shared" si="9"/>
        <v>0</v>
      </c>
      <c r="AP29">
        <f t="shared" si="9"/>
        <v>-0.37109915260524973</v>
      </c>
      <c r="AQ29">
        <f t="shared" si="9"/>
        <v>-955.80481700056782</v>
      </c>
      <c r="AR29">
        <f t="shared" si="9"/>
        <v>-956.17591615317303</v>
      </c>
      <c r="AS29">
        <f t="shared" si="9"/>
        <v>41.576817757946586</v>
      </c>
      <c r="AT29">
        <f t="shared" si="9"/>
        <v>13.00680246926488</v>
      </c>
      <c r="AU29">
        <f t="shared" si="9"/>
        <v>-901.59229592596159</v>
      </c>
      <c r="AW29">
        <v>26</v>
      </c>
      <c r="AX29">
        <f>IF(Z29&gt;0, (R29*SUMPRODUCT(K29:$K$98, X29:$X$98)-K29*$AZ$3)/Z29, 0)</f>
        <v>9716.7189062623384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25</v>
      </c>
      <c r="R30">
        <f t="shared" si="0"/>
        <v>500000</v>
      </c>
      <c r="S30">
        <f t="shared" si="1"/>
        <v>8400.8046343390561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2746.2380659583787</v>
      </c>
      <c r="AC30">
        <f t="shared" si="2"/>
        <v>2051.6247050113338</v>
      </c>
      <c r="AE30">
        <f t="shared" si="3"/>
        <v>0</v>
      </c>
      <c r="AF30">
        <f t="shared" si="4"/>
        <v>0</v>
      </c>
      <c r="AG30">
        <f t="shared" si="4"/>
        <v>-6.1054410687790863</v>
      </c>
      <c r="AH30">
        <f t="shared" si="5"/>
        <v>-17793.120397508381</v>
      </c>
      <c r="AI30">
        <f t="shared" si="6"/>
        <v>-17799.22583857716</v>
      </c>
      <c r="AJ30">
        <f t="shared" si="7"/>
        <v>694.61336094704484</v>
      </c>
      <c r="AK30">
        <f t="shared" si="22"/>
        <v>192.23666461708652</v>
      </c>
      <c r="AL30">
        <f t="shared" si="8"/>
        <v>-16912.37581301303</v>
      </c>
      <c r="AN30">
        <f t="shared" si="9"/>
        <v>0</v>
      </c>
      <c r="AO30">
        <f t="shared" si="9"/>
        <v>0</v>
      </c>
      <c r="AP30">
        <f t="shared" si="9"/>
        <v>-0.28630598822186804</v>
      </c>
      <c r="AQ30">
        <f t="shared" si="9"/>
        <v>-834.3831119768754</v>
      </c>
      <c r="AR30">
        <f t="shared" si="9"/>
        <v>-834.6694179650973</v>
      </c>
      <c r="AS30">
        <f t="shared" si="9"/>
        <v>32.572907100031266</v>
      </c>
      <c r="AT30">
        <f t="shared" si="9"/>
        <v>9.0146653805434074</v>
      </c>
      <c r="AU30">
        <f t="shared" si="9"/>
        <v>-793.08184548452266</v>
      </c>
      <c r="AW30">
        <v>27</v>
      </c>
      <c r="AX30">
        <f>IF(Z30&gt;0, (R30*SUMPRODUCT(K30:$K$98, X30:$X$98)-K30*$AZ$3)/Z30, 0)</f>
        <v>8400.8046343390561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25</v>
      </c>
      <c r="R31">
        <f t="shared" si="0"/>
        <v>500000</v>
      </c>
      <c r="S31">
        <f t="shared" si="1"/>
        <v>6994.4019237581497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2051.6247050113338</v>
      </c>
      <c r="AC31">
        <f t="shared" si="2"/>
        <v>1450.4482502251017</v>
      </c>
      <c r="AE31">
        <f t="shared" si="3"/>
        <v>0</v>
      </c>
      <c r="AF31">
        <f t="shared" si="4"/>
        <v>0</v>
      </c>
      <c r="AG31">
        <f t="shared" si="4"/>
        <v>-5.1843183521464118</v>
      </c>
      <c r="AH31">
        <f t="shared" si="5"/>
        <v>-17201.366118897673</v>
      </c>
      <c r="AI31">
        <f t="shared" si="6"/>
        <v>-17206.550437249818</v>
      </c>
      <c r="AJ31">
        <f t="shared" si="7"/>
        <v>601.17645478623217</v>
      </c>
      <c r="AK31">
        <f t="shared" si="22"/>
        <v>143.61372935079339</v>
      </c>
      <c r="AL31">
        <f t="shared" si="8"/>
        <v>-16461.760253112792</v>
      </c>
      <c r="AN31">
        <f t="shared" si="9"/>
        <v>0</v>
      </c>
      <c r="AO31">
        <f t="shared" si="9"/>
        <v>0</v>
      </c>
      <c r="AP31">
        <f t="shared" si="9"/>
        <v>-0.21706361300563642</v>
      </c>
      <c r="AQ31">
        <f t="shared" si="9"/>
        <v>-720.2086030952953</v>
      </c>
      <c r="AR31">
        <f t="shared" si="9"/>
        <v>-720.42566670830092</v>
      </c>
      <c r="AS31">
        <f t="shared" si="9"/>
        <v>25.170817929379712</v>
      </c>
      <c r="AT31">
        <f t="shared" si="9"/>
        <v>6.0130016817332308</v>
      </c>
      <c r="AU31">
        <f t="shared" si="9"/>
        <v>-689.24184709718793</v>
      </c>
      <c r="AW31">
        <v>28</v>
      </c>
      <c r="AX31">
        <f>IF(Z31&gt;0, (R31*SUMPRODUCT(K31:$K$98, X31:$X$98)-K31*$AZ$3)/Z31, 0)</f>
        <v>6994.4019237581497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25</v>
      </c>
      <c r="R32">
        <f t="shared" si="0"/>
        <v>500000</v>
      </c>
      <c r="S32">
        <f t="shared" si="1"/>
        <v>5440.0227948764759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1450.4482502251017</v>
      </c>
      <c r="AC32">
        <f t="shared" si="2"/>
        <v>938.45987676431071</v>
      </c>
      <c r="AE32">
        <f t="shared" si="3"/>
        <v>0</v>
      </c>
      <c r="AF32">
        <f t="shared" si="4"/>
        <v>0</v>
      </c>
      <c r="AG32">
        <f t="shared" si="4"/>
        <v>-4.3127570974894223</v>
      </c>
      <c r="AH32">
        <f t="shared" si="5"/>
        <v>-16394.361422710499</v>
      </c>
      <c r="AI32">
        <f t="shared" si="6"/>
        <v>-16398.674179807989</v>
      </c>
      <c r="AJ32">
        <f t="shared" si="7"/>
        <v>511.98837346079097</v>
      </c>
      <c r="AK32">
        <f t="shared" si="22"/>
        <v>101.53137751575713</v>
      </c>
      <c r="AL32">
        <f t="shared" si="8"/>
        <v>-15785.154428831442</v>
      </c>
      <c r="AN32">
        <f t="shared" si="9"/>
        <v>0</v>
      </c>
      <c r="AO32">
        <f t="shared" si="9"/>
        <v>0</v>
      </c>
      <c r="AP32">
        <f t="shared" si="9"/>
        <v>-0.16122498348608044</v>
      </c>
      <c r="AQ32">
        <f t="shared" si="9"/>
        <v>-612.87491734232015</v>
      </c>
      <c r="AR32">
        <f t="shared" si="9"/>
        <v>-613.03614232580628</v>
      </c>
      <c r="AS32">
        <f t="shared" si="9"/>
        <v>19.13980203158976</v>
      </c>
      <c r="AT32">
        <f t="shared" si="9"/>
        <v>3.7955753809612949</v>
      </c>
      <c r="AU32">
        <f t="shared" si="9"/>
        <v>-590.10076491325526</v>
      </c>
      <c r="AW32">
        <v>29</v>
      </c>
      <c r="AX32">
        <f>IF(Z32&gt;0, (R32*SUMPRODUCT(K32:$K$98, X32:$X$98)-K32*$AZ$3)/Z32, 0)</f>
        <v>5440.0227948764759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25</v>
      </c>
      <c r="R33">
        <f t="shared" si="0"/>
        <v>500000</v>
      </c>
      <c r="S33">
        <f t="shared" si="1"/>
        <v>3654.4641253858058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938.45987676431071</v>
      </c>
      <c r="AC33">
        <f t="shared" si="2"/>
        <v>511.49587873851146</v>
      </c>
      <c r="AE33">
        <f t="shared" si="3"/>
        <v>0</v>
      </c>
      <c r="AF33">
        <f t="shared" si="4"/>
        <v>0</v>
      </c>
      <c r="AG33">
        <f t="shared" si="4"/>
        <v>-3.4991168416827207</v>
      </c>
      <c r="AH33">
        <f t="shared" si="5"/>
        <v>-15410.253696636151</v>
      </c>
      <c r="AI33">
        <f t="shared" si="6"/>
        <v>-15413.752813477833</v>
      </c>
      <c r="AJ33">
        <f t="shared" si="7"/>
        <v>426.96399802579924</v>
      </c>
      <c r="AK33">
        <f t="shared" si="22"/>
        <v>65.692191373501757</v>
      </c>
      <c r="AL33">
        <f t="shared" si="8"/>
        <v>-14921.096624078531</v>
      </c>
      <c r="AN33">
        <f t="shared" si="9"/>
        <v>0</v>
      </c>
      <c r="AO33">
        <f t="shared" si="9"/>
        <v>0</v>
      </c>
      <c r="AP33">
        <f t="shared" si="9"/>
        <v>-0.1167932555886199</v>
      </c>
      <c r="AQ33">
        <f t="shared" si="9"/>
        <v>-514.36227485652421</v>
      </c>
      <c r="AR33">
        <f t="shared" si="9"/>
        <v>-514.47906811211283</v>
      </c>
      <c r="AS33">
        <f t="shared" si="9"/>
        <v>14.251171825569971</v>
      </c>
      <c r="AT33">
        <f t="shared" si="9"/>
        <v>2.1926689631696528</v>
      </c>
      <c r="AU33">
        <f t="shared" si="9"/>
        <v>-498.03522732337319</v>
      </c>
      <c r="AW33">
        <v>30</v>
      </c>
      <c r="AX33">
        <f>IF(Z33&gt;0, (R33*SUMPRODUCT(K33:$K$98, X33:$X$98)-K33*$AZ$3)/Z33, 0)</f>
        <v>3654.4641253858058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25</v>
      </c>
      <c r="R34">
        <f t="shared" si="0"/>
        <v>500000</v>
      </c>
      <c r="S34">
        <f t="shared" si="1"/>
        <v>1479.6923878262705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511.49587873851146</v>
      </c>
      <c r="AC34">
        <f t="shared" si="2"/>
        <v>163.12549612888211</v>
      </c>
      <c r="AE34">
        <f t="shared" si="3"/>
        <v>0</v>
      </c>
      <c r="AF34">
        <f t="shared" si="4"/>
        <v>0</v>
      </c>
      <c r="AG34">
        <f t="shared" si="4"/>
        <v>-2.7560710839453635</v>
      </c>
      <c r="AH34">
        <f t="shared" si="5"/>
        <v>-14161.091786410603</v>
      </c>
      <c r="AI34">
        <f t="shared" si="6"/>
        <v>-14163.847857494549</v>
      </c>
      <c r="AJ34">
        <f t="shared" si="7"/>
        <v>348.37038260962936</v>
      </c>
      <c r="AK34">
        <f t="shared" si="22"/>
        <v>35.804711511695807</v>
      </c>
      <c r="AL34">
        <f t="shared" si="8"/>
        <v>-13779.672763373224</v>
      </c>
      <c r="AN34">
        <f t="shared" si="9"/>
        <v>0</v>
      </c>
      <c r="AO34">
        <f t="shared" si="9"/>
        <v>0</v>
      </c>
      <c r="AP34">
        <f t="shared" si="9"/>
        <v>-8.2135652542470947E-2</v>
      </c>
      <c r="AQ34">
        <f t="shared" si="9"/>
        <v>-422.02486044939707</v>
      </c>
      <c r="AR34">
        <f t="shared" si="9"/>
        <v>-422.10699610193956</v>
      </c>
      <c r="AS34">
        <f t="shared" si="9"/>
        <v>10.382035814965729</v>
      </c>
      <c r="AT34">
        <f t="shared" si="9"/>
        <v>1.0670419065890668</v>
      </c>
      <c r="AU34">
        <f t="shared" ref="AU34:AU79" si="23">AL34*$K34</f>
        <v>-410.65791838038479</v>
      </c>
      <c r="AW34">
        <v>31</v>
      </c>
      <c r="AX34">
        <f>IF(Z34&gt;0, (R34*SUMPRODUCT(K34:$K$98, X34:$X$98)-K34*$AZ$3)/Z34, 0)</f>
        <v>1479.6923878262705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25</v>
      </c>
      <c r="R35">
        <f t="shared" si="0"/>
        <v>500000</v>
      </c>
      <c r="S35">
        <f t="shared" si="1"/>
        <v>-1320.3923482509938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163.12549612888211</v>
      </c>
      <c r="AC35">
        <f t="shared" si="2"/>
        <v>-110.69231767150245</v>
      </c>
      <c r="AE35">
        <f t="shared" si="3"/>
        <v>0</v>
      </c>
      <c r="AF35">
        <f t="shared" ref="AF35:AG66" si="24">-$Z35*P35</f>
        <v>0</v>
      </c>
      <c r="AG35">
        <f t="shared" si="24"/>
        <v>-2.0958224617502275</v>
      </c>
      <c r="AH35">
        <f t="shared" si="5"/>
        <v>-12653.758227113653</v>
      </c>
      <c r="AI35">
        <f t="shared" ref="AI35:AI66" si="25">SUM(AE35:AH35)</f>
        <v>-12655.854049575402</v>
      </c>
      <c r="AJ35">
        <f t="shared" si="7"/>
        <v>273.81781380038456</v>
      </c>
      <c r="AK35">
        <f t="shared" si="22"/>
        <v>11.418784729021748</v>
      </c>
      <c r="AL35">
        <f t="shared" si="8"/>
        <v>-12370.617451045997</v>
      </c>
      <c r="AN35">
        <f t="shared" ref="AN35:AT66" si="26">AE35*$K35</f>
        <v>0</v>
      </c>
      <c r="AO35">
        <f t="shared" si="26"/>
        <v>0</v>
      </c>
      <c r="AP35">
        <f t="shared" si="26"/>
        <v>-5.5767062016994912E-2</v>
      </c>
      <c r="AQ35">
        <f t="shared" si="26"/>
        <v>-336.69975996449887</v>
      </c>
      <c r="AR35">
        <f t="shared" si="26"/>
        <v>-336.75552702651584</v>
      </c>
      <c r="AS35">
        <f t="shared" si="26"/>
        <v>7.2859296444470667</v>
      </c>
      <c r="AT35">
        <f t="shared" si="26"/>
        <v>0.30383874959059431</v>
      </c>
      <c r="AU35">
        <f t="shared" si="23"/>
        <v>-329.16575863247823</v>
      </c>
      <c r="AW35">
        <v>32</v>
      </c>
      <c r="AX35">
        <f>IF(Z35&gt;0, (R35*SUMPRODUCT(K35:$K$98, X35:$X$98)-K35*$AZ$3)/Z35, 0)</f>
        <v>-1320.3923482509938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25</v>
      </c>
      <c r="R36">
        <f t="shared" si="0"/>
        <v>500000</v>
      </c>
      <c r="S36">
        <f t="shared" si="1"/>
        <v>-5155.2837637242656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-110.69231767150245</v>
      </c>
      <c r="AC36">
        <f t="shared" si="2"/>
        <v>-315.06435741366909</v>
      </c>
      <c r="AE36">
        <f t="shared" si="3"/>
        <v>0</v>
      </c>
      <c r="AF36">
        <f t="shared" si="24"/>
        <v>0</v>
      </c>
      <c r="AG36">
        <f t="shared" si="24"/>
        <v>-1.5278710729303346</v>
      </c>
      <c r="AH36">
        <f t="shared" si="5"/>
        <v>-10939.863284047808</v>
      </c>
      <c r="AI36">
        <f t="shared" si="25"/>
        <v>-10941.391155120738</v>
      </c>
      <c r="AJ36">
        <f t="shared" si="7"/>
        <v>204.37203974216663</v>
      </c>
      <c r="AK36">
        <f t="shared" si="22"/>
        <v>-7.7484622370051719</v>
      </c>
      <c r="AL36">
        <f t="shared" si="8"/>
        <v>-10744.767577615576</v>
      </c>
      <c r="AN36">
        <f t="shared" si="26"/>
        <v>0</v>
      </c>
      <c r="AO36">
        <f t="shared" si="26"/>
        <v>0</v>
      </c>
      <c r="AP36">
        <f t="shared" si="26"/>
        <v>-3.6298774293483466E-2</v>
      </c>
      <c r="AQ36">
        <f t="shared" si="26"/>
        <v>-259.90650335934771</v>
      </c>
      <c r="AR36">
        <f t="shared" si="26"/>
        <v>-259.94280213364118</v>
      </c>
      <c r="AS36">
        <f t="shared" si="26"/>
        <v>4.8554191999143859</v>
      </c>
      <c r="AT36">
        <f t="shared" si="26"/>
        <v>-0.18408600492919677</v>
      </c>
      <c r="AU36">
        <f t="shared" si="23"/>
        <v>-255.27146893865597</v>
      </c>
      <c r="AW36">
        <v>33</v>
      </c>
      <c r="AX36">
        <f>IF(Z36&gt;0, (R36*SUMPRODUCT(K36:$K$98, X36:$X$98)-K36*$AZ$3)/Z36, 0)</f>
        <v>-5155.2837637242656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25</v>
      </c>
      <c r="R37">
        <f t="shared" si="0"/>
        <v>500000</v>
      </c>
      <c r="S37">
        <f t="shared" si="1"/>
        <v>-10772.700988190416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-315.06435741366909</v>
      </c>
      <c r="AC37">
        <f t="shared" si="2"/>
        <v>-456.82111057450555</v>
      </c>
      <c r="AE37">
        <f t="shared" si="3"/>
        <v>0</v>
      </c>
      <c r="AF37">
        <f t="shared" si="24"/>
        <v>0</v>
      </c>
      <c r="AG37">
        <f t="shared" si="24"/>
        <v>-1.0601359656118186</v>
      </c>
      <c r="AH37">
        <f t="shared" si="5"/>
        <v>-9049.1279317842564</v>
      </c>
      <c r="AI37">
        <f t="shared" si="25"/>
        <v>-9050.1880677498684</v>
      </c>
      <c r="AJ37">
        <f t="shared" si="7"/>
        <v>141.75675316083647</v>
      </c>
      <c r="AK37">
        <f t="shared" si="22"/>
        <v>-22.054505018956839</v>
      </c>
      <c r="AL37">
        <f t="shared" si="8"/>
        <v>-8930.4858196079895</v>
      </c>
      <c r="AN37">
        <f t="shared" si="26"/>
        <v>0</v>
      </c>
      <c r="AO37">
        <f t="shared" si="26"/>
        <v>0</v>
      </c>
      <c r="AP37">
        <f t="shared" si="26"/>
        <v>-2.2487894627844372E-2</v>
      </c>
      <c r="AQ37">
        <f t="shared" si="26"/>
        <v>-191.95258156005249</v>
      </c>
      <c r="AR37">
        <f t="shared" si="26"/>
        <v>-191.97506945468035</v>
      </c>
      <c r="AS37">
        <f t="shared" si="26"/>
        <v>3.0069830958206447</v>
      </c>
      <c r="AT37">
        <f t="shared" si="26"/>
        <v>-0.4678262043957177</v>
      </c>
      <c r="AU37">
        <f t="shared" si="23"/>
        <v>-189.43591256325544</v>
      </c>
      <c r="AW37">
        <v>34</v>
      </c>
      <c r="AX37">
        <f>IF(Z37&gt;0, (R37*SUMPRODUCT(K37:$K$98, X37:$X$98)-K37*$AZ$3)/Z37, 0)</f>
        <v>-10772.700988190416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25</v>
      </c>
      <c r="R38">
        <f t="shared" si="0"/>
        <v>500000</v>
      </c>
      <c r="S38">
        <f t="shared" si="1"/>
        <v>-19567.148556511245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-456.82111057450555</v>
      </c>
      <c r="AC38">
        <f t="shared" si="2"/>
        <v>-543.28284374303007</v>
      </c>
      <c r="AE38">
        <f t="shared" si="3"/>
        <v>0</v>
      </c>
      <c r="AF38">
        <f t="shared" si="24"/>
        <v>0</v>
      </c>
      <c r="AG38">
        <f t="shared" si="24"/>
        <v>-0.6941262317475545</v>
      </c>
      <c r="AH38">
        <f t="shared" si="5"/>
        <v>-7108.1674841629156</v>
      </c>
      <c r="AI38">
        <f t="shared" si="25"/>
        <v>-7108.8616103946633</v>
      </c>
      <c r="AJ38">
        <f t="shared" si="7"/>
        <v>86.461733168524518</v>
      </c>
      <c r="AK38">
        <f t="shared" si="22"/>
        <v>-31.977477740215392</v>
      </c>
      <c r="AL38">
        <f t="shared" si="8"/>
        <v>-7054.3773549663538</v>
      </c>
      <c r="AN38">
        <f t="shared" si="26"/>
        <v>0</v>
      </c>
      <c r="AO38">
        <f t="shared" si="26"/>
        <v>0</v>
      </c>
      <c r="AP38">
        <f t="shared" si="26"/>
        <v>-1.3146424865951438E-2</v>
      </c>
      <c r="AQ38">
        <f t="shared" si="26"/>
        <v>-134.62535413750561</v>
      </c>
      <c r="AR38">
        <f t="shared" si="26"/>
        <v>-134.63850056237158</v>
      </c>
      <c r="AS38">
        <f t="shared" si="26"/>
        <v>1.6375446235740874</v>
      </c>
      <c r="AT38">
        <f t="shared" si="26"/>
        <v>-0.60563841169925259</v>
      </c>
      <c r="AU38">
        <f t="shared" si="23"/>
        <v>-133.60659435049675</v>
      </c>
      <c r="AW38">
        <v>35</v>
      </c>
      <c r="AX38">
        <f>IF(Z38&gt;0, (R38*SUMPRODUCT(K38:$K$98, X38:$X$98)-K38*$AZ$3)/Z38, 0)</f>
        <v>-19567.148556511245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25</v>
      </c>
      <c r="R39">
        <f t="shared" si="0"/>
        <v>500000</v>
      </c>
      <c r="S39">
        <f t="shared" si="1"/>
        <v>-34348.765207748584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-543.28284374303007</v>
      </c>
      <c r="AC39">
        <f t="shared" si="2"/>
        <v>-583.71994038809999</v>
      </c>
      <c r="AE39">
        <f t="shared" si="3"/>
        <v>0</v>
      </c>
      <c r="AF39">
        <f t="shared" si="24"/>
        <v>0</v>
      </c>
      <c r="AG39">
        <f t="shared" si="24"/>
        <v>-0.42484783430906364</v>
      </c>
      <c r="AH39">
        <f t="shared" si="5"/>
        <v>-5246.7427024203052</v>
      </c>
      <c r="AI39">
        <f t="shared" si="25"/>
        <v>-5247.1675502546141</v>
      </c>
      <c r="AJ39">
        <f t="shared" si="7"/>
        <v>40.437096645069914</v>
      </c>
      <c r="AK39">
        <f t="shared" si="22"/>
        <v>-38.02979906201211</v>
      </c>
      <c r="AL39">
        <f t="shared" si="8"/>
        <v>-5244.7602526715564</v>
      </c>
      <c r="AN39">
        <f t="shared" si="26"/>
        <v>0</v>
      </c>
      <c r="AO39">
        <f t="shared" si="26"/>
        <v>0</v>
      </c>
      <c r="AP39">
        <f t="shared" si="26"/>
        <v>-7.1843022073654061E-3</v>
      </c>
      <c r="AQ39">
        <f t="shared" si="26"/>
        <v>-88.723966875761874</v>
      </c>
      <c r="AR39">
        <f t="shared" si="26"/>
        <v>-88.731151177969238</v>
      </c>
      <c r="AS39">
        <f t="shared" si="26"/>
        <v>0.68380323312484004</v>
      </c>
      <c r="AT39">
        <f t="shared" si="26"/>
        <v>-0.64309512084771303</v>
      </c>
      <c r="AU39">
        <f t="shared" si="23"/>
        <v>-88.690443065692122</v>
      </c>
      <c r="AW39">
        <v>36</v>
      </c>
      <c r="AX39">
        <f>IF(Z39&gt;0, (R39*SUMPRODUCT(K39:$K$98, X39:$X$98)-K39*$AZ$3)/Z39, 0)</f>
        <v>-34348.765207748584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25</v>
      </c>
      <c r="R40">
        <f t="shared" si="0"/>
        <v>500000</v>
      </c>
      <c r="S40">
        <f t="shared" si="1"/>
        <v>-61261.402536660025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-583.71994038809999</v>
      </c>
      <c r="AC40">
        <f t="shared" si="2"/>
        <v>-588.34724878847305</v>
      </c>
      <c r="AE40">
        <f t="shared" si="3"/>
        <v>0</v>
      </c>
      <c r="AF40">
        <f t="shared" si="24"/>
        <v>0</v>
      </c>
      <c r="AG40">
        <f t="shared" si="24"/>
        <v>-0.24009703680730887</v>
      </c>
      <c r="AH40">
        <f t="shared" si="5"/>
        <v>-3610.0463831732832</v>
      </c>
      <c r="AI40">
        <f t="shared" si="25"/>
        <v>-3610.2864802100903</v>
      </c>
      <c r="AJ40">
        <f t="shared" si="7"/>
        <v>4.6273084003730673</v>
      </c>
      <c r="AK40">
        <f t="shared" si="22"/>
        <v>-40.860395827167004</v>
      </c>
      <c r="AL40">
        <f t="shared" si="8"/>
        <v>-3646.5195676368839</v>
      </c>
      <c r="AN40">
        <f t="shared" si="26"/>
        <v>0</v>
      </c>
      <c r="AO40">
        <f t="shared" si="26"/>
        <v>0</v>
      </c>
      <c r="AP40">
        <f t="shared" si="26"/>
        <v>-3.6250997504661225E-3</v>
      </c>
      <c r="AQ40">
        <f t="shared" si="26"/>
        <v>-54.506204728030269</v>
      </c>
      <c r="AR40">
        <f t="shared" si="26"/>
        <v>-54.509829827780734</v>
      </c>
      <c r="AS40">
        <f t="shared" si="26"/>
        <v>6.9865312586030057E-2</v>
      </c>
      <c r="AT40">
        <f t="shared" si="26"/>
        <v>-0.61692977425576057</v>
      </c>
      <c r="AU40">
        <f t="shared" si="23"/>
        <v>-55.056894289450462</v>
      </c>
      <c r="AW40">
        <v>37</v>
      </c>
      <c r="AX40">
        <f>IF(Z40&gt;0, (R40*SUMPRODUCT(K40:$K$98, X40:$X$98)-K40*$AZ$3)/Z40, 0)</f>
        <v>-61261.402536660025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25</v>
      </c>
      <c r="R41">
        <f t="shared" si="0"/>
        <v>500000</v>
      </c>
      <c r="S41">
        <f t="shared" si="1"/>
        <v>-115387.62496765255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-588.34724878847305</v>
      </c>
      <c r="AC41">
        <f t="shared" si="2"/>
        <v>-567.76715130633465</v>
      </c>
      <c r="AE41">
        <f t="shared" si="3"/>
        <v>0</v>
      </c>
      <c r="AF41">
        <f t="shared" si="24"/>
        <v>0</v>
      </c>
      <c r="AG41">
        <f t="shared" si="24"/>
        <v>-0.12301300756157797</v>
      </c>
      <c r="AH41">
        <f t="shared" si="5"/>
        <v>-2293.661177553156</v>
      </c>
      <c r="AI41">
        <f t="shared" si="25"/>
        <v>-2293.7841905607174</v>
      </c>
      <c r="AJ41">
        <f t="shared" si="7"/>
        <v>-20.580097482138399</v>
      </c>
      <c r="AK41">
        <f t="shared" si="22"/>
        <v>-41.184307415193118</v>
      </c>
      <c r="AL41">
        <f t="shared" si="8"/>
        <v>-2355.548595458049</v>
      </c>
      <c r="AN41">
        <f t="shared" si="26"/>
        <v>0</v>
      </c>
      <c r="AO41">
        <f t="shared" si="26"/>
        <v>0</v>
      </c>
      <c r="AP41">
        <f t="shared" si="26"/>
        <v>-1.6583117398273704E-3</v>
      </c>
      <c r="AQ41">
        <f t="shared" si="26"/>
        <v>-30.920350077764393</v>
      </c>
      <c r="AR41">
        <f t="shared" si="26"/>
        <v>-30.922008389504217</v>
      </c>
      <c r="AS41">
        <f t="shared" si="26"/>
        <v>-0.27743584144414873</v>
      </c>
      <c r="AT41">
        <f t="shared" si="26"/>
        <v>-0.55519673762212729</v>
      </c>
      <c r="AU41">
        <f t="shared" si="23"/>
        <v>-31.754640968570495</v>
      </c>
      <c r="AW41">
        <v>38</v>
      </c>
      <c r="AX41">
        <f>IF(Z41&gt;0, (R41*SUMPRODUCT(K41:$K$98, X41:$X$98)-K41*$AZ$3)/Z41, 0)</f>
        <v>-115387.62496765255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25</v>
      </c>
      <c r="R42">
        <f t="shared" si="0"/>
        <v>500000</v>
      </c>
      <c r="S42">
        <f t="shared" si="1"/>
        <v>-238501.99028353949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-567.76715130633465</v>
      </c>
      <c r="AC42">
        <f t="shared" si="2"/>
        <v>-531.64616012501983</v>
      </c>
      <c r="AE42">
        <f t="shared" si="3"/>
        <v>0</v>
      </c>
      <c r="AF42">
        <f t="shared" si="24"/>
        <v>0</v>
      </c>
      <c r="AG42">
        <f t="shared" si="24"/>
        <v>-5.5727643980347956E-2</v>
      </c>
      <c r="AH42">
        <f t="shared" si="5"/>
        <v>-1321.104670112285</v>
      </c>
      <c r="AI42">
        <f t="shared" si="25"/>
        <v>-1321.1603977562654</v>
      </c>
      <c r="AJ42">
        <f t="shared" si="7"/>
        <v>-36.120991181314821</v>
      </c>
      <c r="AK42">
        <f t="shared" si="22"/>
        <v>-39.743700591443428</v>
      </c>
      <c r="AL42">
        <f t="shared" si="8"/>
        <v>-1397.0250895290237</v>
      </c>
      <c r="AN42">
        <f t="shared" si="26"/>
        <v>0</v>
      </c>
      <c r="AO42">
        <f t="shared" si="26"/>
        <v>0</v>
      </c>
      <c r="AP42">
        <f t="shared" si="26"/>
        <v>-6.7076099219535285E-4</v>
      </c>
      <c r="AQ42">
        <f t="shared" si="26"/>
        <v>-15.901362699469672</v>
      </c>
      <c r="AR42">
        <f t="shared" si="26"/>
        <v>-15.902033460461867</v>
      </c>
      <c r="AS42">
        <f t="shared" si="26"/>
        <v>-0.43476720265443813</v>
      </c>
      <c r="AT42">
        <f t="shared" si="26"/>
        <v>-0.47837163278664008</v>
      </c>
      <c r="AU42">
        <f t="shared" si="23"/>
        <v>-16.815172295902947</v>
      </c>
      <c r="AW42">
        <v>39</v>
      </c>
      <c r="AX42">
        <f>IF(Z42&gt;0, (R42*SUMPRODUCT(K42:$K$98, X42:$X$98)-K42*$AZ$3)/Z42, 0)</f>
        <v>-238501.99028353949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25</v>
      </c>
      <c r="R43">
        <f t="shared" si="0"/>
        <v>500000</v>
      </c>
      <c r="S43">
        <f t="shared" si="1"/>
        <v>-566622.66825502447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-531.64616012501983</v>
      </c>
      <c r="AC43">
        <f t="shared" si="2"/>
        <v>-487.68918241459738</v>
      </c>
      <c r="AE43">
        <f t="shared" si="3"/>
        <v>0</v>
      </c>
      <c r="AF43">
        <f t="shared" si="24"/>
        <v>0</v>
      </c>
      <c r="AG43">
        <f t="shared" si="24"/>
        <v>-2.1517369924348807E-2</v>
      </c>
      <c r="AH43">
        <f t="shared" si="5"/>
        <v>-673.05995232391331</v>
      </c>
      <c r="AI43">
        <f t="shared" si="25"/>
        <v>-673.08146969383768</v>
      </c>
      <c r="AJ43">
        <f t="shared" si="7"/>
        <v>-43.95697771042245</v>
      </c>
      <c r="AK43">
        <f t="shared" si="22"/>
        <v>-37.215231208751391</v>
      </c>
      <c r="AL43">
        <f t="shared" si="8"/>
        <v>-754.25367861301152</v>
      </c>
      <c r="AN43">
        <f t="shared" si="26"/>
        <v>0</v>
      </c>
      <c r="AO43">
        <f t="shared" si="26"/>
        <v>0</v>
      </c>
      <c r="AP43">
        <f t="shared" si="26"/>
        <v>-2.3124283199075262E-4</v>
      </c>
      <c r="AQ43">
        <f t="shared" si="26"/>
        <v>-7.2332394722099327</v>
      </c>
      <c r="AR43">
        <f t="shared" si="26"/>
        <v>-7.233470715041924</v>
      </c>
      <c r="AS43">
        <f t="shared" si="26"/>
        <v>-0.47239676815753295</v>
      </c>
      <c r="AT43">
        <f t="shared" si="26"/>
        <v>-0.39994457910788334</v>
      </c>
      <c r="AU43">
        <f t="shared" si="23"/>
        <v>-8.10581206230734</v>
      </c>
      <c r="AW43">
        <v>40</v>
      </c>
      <c r="AX43">
        <f>IF(Z43&gt;0, (R43*SUMPRODUCT(K43:$K$98, X43:$X$98)-K43*$AZ$3)/Z43, 0)</f>
        <v>-566622.66825502447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25</v>
      </c>
      <c r="R44">
        <f t="shared" si="0"/>
        <v>500000</v>
      </c>
      <c r="S44">
        <f t="shared" si="1"/>
        <v>-1634364.253590185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-487.68918241459738</v>
      </c>
      <c r="AC44">
        <f t="shared" si="2"/>
        <v>-441.47747509226076</v>
      </c>
      <c r="AE44">
        <f t="shared" si="3"/>
        <v>0</v>
      </c>
      <c r="AF44">
        <f t="shared" si="24"/>
        <v>0</v>
      </c>
      <c r="AG44">
        <f t="shared" si="24"/>
        <v>-6.7530459339537286E-3</v>
      </c>
      <c r="AH44">
        <f t="shared" si="5"/>
        <v>-290.98300582303182</v>
      </c>
      <c r="AI44">
        <f t="shared" si="25"/>
        <v>-290.98975886896579</v>
      </c>
      <c r="AJ44">
        <f t="shared" si="7"/>
        <v>-46.211707322336622</v>
      </c>
      <c r="AK44">
        <f t="shared" si="22"/>
        <v>-34.138242769021822</v>
      </c>
      <c r="AL44">
        <f t="shared" si="8"/>
        <v>-371.33970896032423</v>
      </c>
      <c r="AN44">
        <f t="shared" si="26"/>
        <v>0</v>
      </c>
      <c r="AO44">
        <f t="shared" si="26"/>
        <v>0</v>
      </c>
      <c r="AP44">
        <f t="shared" si="26"/>
        <v>-6.479787657854106E-5</v>
      </c>
      <c r="AQ44">
        <f t="shared" si="26"/>
        <v>-2.7920853911228414</v>
      </c>
      <c r="AR44">
        <f t="shared" si="26"/>
        <v>-2.79215018899942</v>
      </c>
      <c r="AS44">
        <f t="shared" si="26"/>
        <v>-0.44341776093965896</v>
      </c>
      <c r="AT44">
        <f t="shared" si="26"/>
        <v>-0.32756857619362151</v>
      </c>
      <c r="AU44">
        <f t="shared" si="23"/>
        <v>-3.5631365261327006</v>
      </c>
      <c r="AW44">
        <v>41</v>
      </c>
      <c r="AX44">
        <f>IF(Z44&gt;0, (R44*SUMPRODUCT(K44:$K$98, X44:$X$98)-K44*$AZ$3)/Z44, 0)</f>
        <v>-1634364.253590185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25</v>
      </c>
      <c r="R45">
        <f t="shared" si="0"/>
        <v>500000</v>
      </c>
      <c r="S45">
        <f t="shared" si="1"/>
        <v>-6159884.7345954189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-441.47747509226076</v>
      </c>
      <c r="AC45">
        <f t="shared" si="2"/>
        <v>-396.55085798825274</v>
      </c>
      <c r="AE45">
        <f t="shared" si="3"/>
        <v>0</v>
      </c>
      <c r="AF45">
        <f t="shared" si="24"/>
        <v>0</v>
      </c>
      <c r="AG45">
        <f t="shared" si="24"/>
        <v>-1.6094085972141903E-3</v>
      </c>
      <c r="AH45">
        <f t="shared" si="5"/>
        <v>-101.52213754800002</v>
      </c>
      <c r="AI45">
        <f t="shared" si="25"/>
        <v>-101.52374695659724</v>
      </c>
      <c r="AJ45">
        <f t="shared" si="7"/>
        <v>-44.926617104008017</v>
      </c>
      <c r="AK45">
        <f t="shared" si="22"/>
        <v>-30.903423256458257</v>
      </c>
      <c r="AL45">
        <f t="shared" si="8"/>
        <v>-177.35378731706351</v>
      </c>
      <c r="AN45">
        <f t="shared" si="26"/>
        <v>0</v>
      </c>
      <c r="AO45">
        <f t="shared" si="26"/>
        <v>0</v>
      </c>
      <c r="AP45">
        <f t="shared" si="26"/>
        <v>-1.3788256845592145E-5</v>
      </c>
      <c r="AQ45">
        <f t="shared" si="26"/>
        <v>-0.86976875260165065</v>
      </c>
      <c r="AR45">
        <f t="shared" si="26"/>
        <v>-0.86978254085849627</v>
      </c>
      <c r="AS45">
        <f t="shared" si="26"/>
        <v>-0.38489898519610932</v>
      </c>
      <c r="AT45">
        <f t="shared" si="26"/>
        <v>-0.26475833297129048</v>
      </c>
      <c r="AU45">
        <f t="shared" si="23"/>
        <v>-1.519439859025896</v>
      </c>
      <c r="AW45">
        <v>42</v>
      </c>
      <c r="AX45">
        <f>IF(Z45&gt;0, (R45*SUMPRODUCT(K45:$K$98, X45:$X$98)-K45*$AZ$3)/Z45, 0)</f>
        <v>-6159884.7345954189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25</v>
      </c>
      <c r="R46">
        <f t="shared" si="0"/>
        <v>500000</v>
      </c>
      <c r="S46">
        <f t="shared" si="1"/>
        <v>-23328420.292559702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-396.55085798825274</v>
      </c>
      <c r="AC46">
        <f t="shared" si="2"/>
        <v>-354.81464237020191</v>
      </c>
      <c r="AE46">
        <f t="shared" si="3"/>
        <v>0</v>
      </c>
      <c r="AF46">
        <f t="shared" si="24"/>
        <v>0</v>
      </c>
      <c r="AG46">
        <f t="shared" si="24"/>
        <v>-3.8023860801599744E-4</v>
      </c>
      <c r="AH46">
        <f t="shared" si="5"/>
        <v>-24.26151806452102</v>
      </c>
      <c r="AI46">
        <f t="shared" si="25"/>
        <v>-24.261898303129037</v>
      </c>
      <c r="AJ46">
        <f t="shared" si="7"/>
        <v>-41.736215618050835</v>
      </c>
      <c r="AK46">
        <f t="shared" si="22"/>
        <v>-27.758560059177693</v>
      </c>
      <c r="AL46">
        <f t="shared" si="8"/>
        <v>-93.756673980357576</v>
      </c>
      <c r="AN46">
        <f t="shared" si="26"/>
        <v>0</v>
      </c>
      <c r="AO46">
        <f t="shared" si="26"/>
        <v>0</v>
      </c>
      <c r="AP46">
        <f t="shared" si="26"/>
        <v>-2.9085814941865747E-6</v>
      </c>
      <c r="AQ46">
        <f t="shared" si="26"/>
        <v>-0.18558505363655822</v>
      </c>
      <c r="AR46">
        <f t="shared" si="26"/>
        <v>-0.1855879622180524</v>
      </c>
      <c r="AS46">
        <f t="shared" si="26"/>
        <v>-0.31925528293259503</v>
      </c>
      <c r="AT46">
        <f t="shared" si="26"/>
        <v>-0.21233518214960961</v>
      </c>
      <c r="AU46">
        <f t="shared" si="23"/>
        <v>-0.71717842730025716</v>
      </c>
      <c r="AW46">
        <v>43</v>
      </c>
      <c r="AX46">
        <f>IF(Z46&gt;0, (R46*SUMPRODUCT(K46:$K$98, X46:$X$98)-K46*$AZ$3)/Z46, 0)</f>
        <v>-23328420.292559702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25</v>
      </c>
      <c r="R47">
        <f t="shared" si="0"/>
        <v>500000</v>
      </c>
      <c r="S47">
        <f t="shared" si="1"/>
        <v>-89045918.386304125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-354.81464237020191</v>
      </c>
      <c r="AC47">
        <f t="shared" si="2"/>
        <v>-316.95916995004154</v>
      </c>
      <c r="AE47">
        <f t="shared" si="3"/>
        <v>0</v>
      </c>
      <c r="AF47">
        <f t="shared" si="24"/>
        <v>0</v>
      </c>
      <c r="AG47">
        <f t="shared" si="24"/>
        <v>-8.8987562735607658E-5</v>
      </c>
      <c r="AH47">
        <f t="shared" si="5"/>
        <v>-5.7489731840045959</v>
      </c>
      <c r="AI47">
        <f t="shared" si="25"/>
        <v>-5.7490621715673313</v>
      </c>
      <c r="AJ47">
        <f t="shared" si="7"/>
        <v>-37.855472420160368</v>
      </c>
      <c r="AK47">
        <f t="shared" si="22"/>
        <v>-24.837024965914136</v>
      </c>
      <c r="AL47">
        <f t="shared" si="8"/>
        <v>-68.441559557641838</v>
      </c>
      <c r="AN47">
        <f t="shared" si="26"/>
        <v>0</v>
      </c>
      <c r="AO47">
        <f t="shared" si="26"/>
        <v>0</v>
      </c>
      <c r="AP47">
        <f t="shared" si="26"/>
        <v>-6.0776587931772018E-7</v>
      </c>
      <c r="AQ47">
        <f t="shared" si="26"/>
        <v>-3.9264248114443963E-2</v>
      </c>
      <c r="AR47">
        <f t="shared" si="26"/>
        <v>-3.9264855880323281E-2</v>
      </c>
      <c r="AS47">
        <f t="shared" si="26"/>
        <v>-0.25854471990410294</v>
      </c>
      <c r="AT47">
        <f t="shared" si="26"/>
        <v>-0.16963152887886424</v>
      </c>
      <c r="AU47">
        <f t="shared" si="23"/>
        <v>-0.46744110466329047</v>
      </c>
      <c r="AW47">
        <v>44</v>
      </c>
      <c r="AX47">
        <f>IF(Z47&gt;0, (R47*SUMPRODUCT(K47:$K$98, X47:$X$98)-K47*$AZ$3)/Z47, 0)</f>
        <v>-89045918.386304125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25</v>
      </c>
      <c r="R48">
        <f t="shared" si="0"/>
        <v>500000</v>
      </c>
      <c r="S48">
        <f t="shared" si="1"/>
        <v>-343365709.74375087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-316.95916995004154</v>
      </c>
      <c r="AC48">
        <f t="shared" si="2"/>
        <v>-283.03320431083733</v>
      </c>
      <c r="AE48">
        <f t="shared" si="3"/>
        <v>0</v>
      </c>
      <c r="AF48">
        <f t="shared" si="24"/>
        <v>0</v>
      </c>
      <c r="AG48">
        <f t="shared" si="24"/>
        <v>-2.0607270635881284E-5</v>
      </c>
      <c r="AH48">
        <f t="shared" si="5"/>
        <v>-1.3498083294474059</v>
      </c>
      <c r="AI48">
        <f t="shared" si="25"/>
        <v>-1.3498289367180418</v>
      </c>
      <c r="AJ48">
        <f t="shared" si="7"/>
        <v>-33.925965639204207</v>
      </c>
      <c r="AK48">
        <f t="shared" si="22"/>
        <v>-22.187141896502911</v>
      </c>
      <c r="AL48">
        <f t="shared" si="8"/>
        <v>-57.462936472425156</v>
      </c>
      <c r="AN48">
        <f t="shared" si="26"/>
        <v>0</v>
      </c>
      <c r="AO48">
        <f t="shared" si="26"/>
        <v>0</v>
      </c>
      <c r="AP48">
        <f t="shared" si="26"/>
        <v>-1.2566358767025168E-7</v>
      </c>
      <c r="AQ48">
        <f t="shared" si="26"/>
        <v>-8.2311607559618031E-3</v>
      </c>
      <c r="AR48">
        <f t="shared" si="26"/>
        <v>-8.2312864195494741E-3</v>
      </c>
      <c r="AS48">
        <f t="shared" si="26"/>
        <v>-0.20688128150153559</v>
      </c>
      <c r="AT48">
        <f t="shared" si="26"/>
        <v>-0.13529767721926519</v>
      </c>
      <c r="AU48">
        <f t="shared" si="23"/>
        <v>-0.35041024514035024</v>
      </c>
      <c r="AW48">
        <v>45</v>
      </c>
      <c r="AX48">
        <f>IF(Z48&gt;0, (R48*SUMPRODUCT(K48:$K$98, X48:$X$98)-K48*$AZ$3)/Z48, 0)</f>
        <v>-343365709.74375087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25</v>
      </c>
      <c r="R49">
        <f t="shared" si="0"/>
        <v>500000</v>
      </c>
      <c r="S49">
        <f t="shared" si="1"/>
        <v>-1339627454.7459037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-283.03320431083733</v>
      </c>
      <c r="AC49">
        <f t="shared" si="2"/>
        <v>-252.71533735791587</v>
      </c>
      <c r="AE49">
        <f t="shared" si="3"/>
        <v>0</v>
      </c>
      <c r="AF49">
        <f t="shared" si="24"/>
        <v>0</v>
      </c>
      <c r="AG49">
        <f t="shared" si="24"/>
        <v>-4.7161495620036046E-6</v>
      </c>
      <c r="AH49">
        <f t="shared" si="5"/>
        <v>-0.31370096735037734</v>
      </c>
      <c r="AI49">
        <f t="shared" si="25"/>
        <v>-0.31370568349993933</v>
      </c>
      <c r="AJ49">
        <f t="shared" si="7"/>
        <v>-30.317866952921463</v>
      </c>
      <c r="AK49">
        <f t="shared" si="22"/>
        <v>-19.812324301758615</v>
      </c>
      <c r="AL49">
        <f t="shared" si="8"/>
        <v>-50.443896938180018</v>
      </c>
      <c r="AN49">
        <f t="shared" si="26"/>
        <v>0</v>
      </c>
      <c r="AO49">
        <f t="shared" si="26"/>
        <v>0</v>
      </c>
      <c r="AP49">
        <f t="shared" si="26"/>
        <v>-2.5677842250376784E-8</v>
      </c>
      <c r="AQ49">
        <f t="shared" si="26"/>
        <v>-1.7079958655915565E-3</v>
      </c>
      <c r="AR49">
        <f t="shared" si="26"/>
        <v>-1.7080215434338067E-3</v>
      </c>
      <c r="AS49">
        <f t="shared" si="26"/>
        <v>-0.16507055061550946</v>
      </c>
      <c r="AT49">
        <f t="shared" si="26"/>
        <v>-0.10787141742335508</v>
      </c>
      <c r="AU49">
        <f t="shared" si="23"/>
        <v>-0.27464998958229836</v>
      </c>
      <c r="AW49">
        <v>46</v>
      </c>
      <c r="AX49">
        <f>IF(Z49&gt;0, (R49*SUMPRODUCT(K49:$K$98, X49:$X$98)-K49*$AZ$3)/Z49, 0)</f>
        <v>-1339627454.7459037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25</v>
      </c>
      <c r="R50">
        <f t="shared" si="0"/>
        <v>500000</v>
      </c>
      <c r="S50">
        <f t="shared" si="1"/>
        <v>-5288730717.6609907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-252.71533735791587</v>
      </c>
      <c r="AC50">
        <f t="shared" si="2"/>
        <v>-225.64017203799813</v>
      </c>
      <c r="AE50">
        <f t="shared" si="3"/>
        <v>0</v>
      </c>
      <c r="AF50">
        <f t="shared" si="24"/>
        <v>0</v>
      </c>
      <c r="AG50">
        <f t="shared" si="24"/>
        <v>-1.0666083417922174E-6</v>
      </c>
      <c r="AH50">
        <f t="shared" si="5"/>
        <v>-7.2047594491827016E-2</v>
      </c>
      <c r="AI50">
        <f t="shared" si="25"/>
        <v>-7.2048661100168804E-2</v>
      </c>
      <c r="AJ50">
        <f t="shared" si="7"/>
        <v>-27.075165319917744</v>
      </c>
      <c r="AK50">
        <f t="shared" si="22"/>
        <v>-17.690073615054114</v>
      </c>
      <c r="AL50">
        <f t="shared" si="8"/>
        <v>-44.837287596072031</v>
      </c>
      <c r="AN50">
        <f t="shared" si="26"/>
        <v>0</v>
      </c>
      <c r="AO50">
        <f t="shared" si="26"/>
        <v>0</v>
      </c>
      <c r="AP50">
        <f t="shared" si="26"/>
        <v>-5.1851092384418382E-9</v>
      </c>
      <c r="AQ50">
        <f t="shared" si="26"/>
        <v>-3.5024538358603843E-4</v>
      </c>
      <c r="AR50">
        <f t="shared" si="26"/>
        <v>-3.5025056869527688E-4</v>
      </c>
      <c r="AS50">
        <f t="shared" si="26"/>
        <v>-0.13162065617896138</v>
      </c>
      <c r="AT50">
        <f t="shared" si="26"/>
        <v>-8.5996856143097697E-2</v>
      </c>
      <c r="AU50">
        <f t="shared" si="23"/>
        <v>-0.21796776289075437</v>
      </c>
      <c r="AW50">
        <v>47</v>
      </c>
      <c r="AX50">
        <f>IF(Z50&gt;0, (R50*SUMPRODUCT(K50:$K$98, X50:$X$98)-K50*$AZ$3)/Z50, 0)</f>
        <v>-5288730717.6609907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25</v>
      </c>
      <c r="R51">
        <f t="shared" si="0"/>
        <v>500000</v>
      </c>
      <c r="S51">
        <f t="shared" si="1"/>
        <v>-21151816227.421207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-225.64017203799813</v>
      </c>
      <c r="AC51">
        <f t="shared" si="2"/>
        <v>-201.46474253714661</v>
      </c>
      <c r="AE51">
        <f t="shared" si="3"/>
        <v>0</v>
      </c>
      <c r="AF51">
        <f t="shared" si="24"/>
        <v>0</v>
      </c>
      <c r="AG51">
        <f t="shared" si="24"/>
        <v>-2.3811754552307403E-7</v>
      </c>
      <c r="AH51">
        <f t="shared" si="5"/>
        <v>-1.6356494257024425E-2</v>
      </c>
      <c r="AI51">
        <f t="shared" si="25"/>
        <v>-1.6356732374569947E-2</v>
      </c>
      <c r="AJ51">
        <f t="shared" si="7"/>
        <v>-24.175429500851521</v>
      </c>
      <c r="AK51">
        <f t="shared" si="22"/>
        <v>-15.794812042659871</v>
      </c>
      <c r="AL51">
        <f t="shared" si="8"/>
        <v>-39.986598275885967</v>
      </c>
      <c r="AN51">
        <f t="shared" si="26"/>
        <v>0</v>
      </c>
      <c r="AO51">
        <f t="shared" si="26"/>
        <v>0</v>
      </c>
      <c r="AP51">
        <f t="shared" si="26"/>
        <v>-1.033537667239979E-9</v>
      </c>
      <c r="AQ51">
        <f t="shared" si="26"/>
        <v>-7.0994570691940067E-5</v>
      </c>
      <c r="AR51">
        <f t="shared" si="26"/>
        <v>-7.0995604229607301E-5</v>
      </c>
      <c r="AS51">
        <f t="shared" si="26"/>
        <v>-0.10493228021457764</v>
      </c>
      <c r="AT51">
        <f t="shared" si="26"/>
        <v>-6.8556616259437847E-2</v>
      </c>
      <c r="AU51">
        <f t="shared" si="23"/>
        <v>-0.17355989207824513</v>
      </c>
      <c r="AW51">
        <v>48</v>
      </c>
      <c r="AX51">
        <f>IF(Z51&gt;0, (R51*SUMPRODUCT(K51:$K$98, X51:$X$98)-K51*$AZ$3)/Z51, 0)</f>
        <v>-21151816227.421207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25</v>
      </c>
      <c r="R52">
        <f t="shared" si="0"/>
        <v>500000</v>
      </c>
      <c r="S52">
        <f t="shared" si="1"/>
        <v>-85767546387.228592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-201.46474253714661</v>
      </c>
      <c r="AC52">
        <f t="shared" si="2"/>
        <v>-179.87929590115019</v>
      </c>
      <c r="AE52">
        <f t="shared" si="3"/>
        <v>0</v>
      </c>
      <c r="AF52">
        <f t="shared" si="24"/>
        <v>0</v>
      </c>
      <c r="AG52">
        <f t="shared" si="24"/>
        <v>-5.2432214595780811E-8</v>
      </c>
      <c r="AH52">
        <f t="shared" si="5"/>
        <v>-3.6660831094412496E-3</v>
      </c>
      <c r="AI52">
        <f t="shared" si="25"/>
        <v>-3.6661355416558452E-3</v>
      </c>
      <c r="AJ52">
        <f t="shared" si="7"/>
        <v>-21.585446635996419</v>
      </c>
      <c r="AK52">
        <f t="shared" si="22"/>
        <v>-14.102531977600263</v>
      </c>
      <c r="AL52">
        <f t="shared" si="8"/>
        <v>-35.691644749138341</v>
      </c>
      <c r="AN52">
        <f t="shared" si="26"/>
        <v>0</v>
      </c>
      <c r="AO52">
        <f t="shared" si="26"/>
        <v>0</v>
      </c>
      <c r="AP52">
        <f t="shared" si="26"/>
        <v>-2.0319597018215592E-10</v>
      </c>
      <c r="AQ52">
        <f t="shared" si="26"/>
        <v>-1.4207550070777937E-5</v>
      </c>
      <c r="AR52">
        <f t="shared" si="26"/>
        <v>-1.4207753266748118E-5</v>
      </c>
      <c r="AS52">
        <f t="shared" si="26"/>
        <v>-8.3652308124505415E-2</v>
      </c>
      <c r="AT52">
        <f t="shared" si="26"/>
        <v>-5.4652997003944111E-2</v>
      </c>
      <c r="AU52">
        <f t="shared" si="23"/>
        <v>-0.13831951288171629</v>
      </c>
      <c r="AW52">
        <v>49</v>
      </c>
      <c r="AX52">
        <f>IF(Z52&gt;0, (R52*SUMPRODUCT(K52:$K$98, X52:$X$98)-K52*$AZ$3)/Z52, 0)</f>
        <v>-85767546387.228592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25</v>
      </c>
      <c r="R53">
        <f t="shared" si="0"/>
        <v>500000</v>
      </c>
      <c r="S53">
        <f t="shared" si="1"/>
        <v>-352828921717.86169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-179.87929590115019</v>
      </c>
      <c r="AC53">
        <f t="shared" si="2"/>
        <v>-160.60652650997969</v>
      </c>
      <c r="AE53">
        <f t="shared" si="3"/>
        <v>0</v>
      </c>
      <c r="AF53">
        <f t="shared" si="24"/>
        <v>0</v>
      </c>
      <c r="AG53">
        <f t="shared" si="24"/>
        <v>-1.1379915068187641E-8</v>
      </c>
      <c r="AH53">
        <f t="shared" si="5"/>
        <v>-8.1055954763270717E-4</v>
      </c>
      <c r="AI53">
        <f t="shared" si="25"/>
        <v>-8.1057092754777539E-4</v>
      </c>
      <c r="AJ53">
        <f t="shared" si="7"/>
        <v>-19.272769391170499</v>
      </c>
      <c r="AK53">
        <f t="shared" si="22"/>
        <v>-12.591550713080514</v>
      </c>
      <c r="AL53">
        <f t="shared" si="8"/>
        <v>-31.865130675178563</v>
      </c>
      <c r="AN53">
        <f t="shared" si="26"/>
        <v>0</v>
      </c>
      <c r="AO53">
        <f t="shared" si="26"/>
        <v>0</v>
      </c>
      <c r="AP53">
        <f t="shared" si="26"/>
        <v>-3.9376570381288963E-11</v>
      </c>
      <c r="AQ53">
        <f t="shared" si="26"/>
        <v>-2.8046830652373339E-6</v>
      </c>
      <c r="AR53">
        <f t="shared" si="26"/>
        <v>-2.8047224418077154E-6</v>
      </c>
      <c r="AS53">
        <f t="shared" si="26"/>
        <v>-6.6687278053177784E-2</v>
      </c>
      <c r="AT53">
        <f t="shared" si="26"/>
        <v>-4.3569049495739941E-2</v>
      </c>
      <c r="AU53">
        <f t="shared" si="23"/>
        <v>-0.11025913227135953</v>
      </c>
      <c r="AW53">
        <v>50</v>
      </c>
      <c r="AX53">
        <f>IF(Z53&gt;0, (R53*SUMPRODUCT(K53:$K$98, X53:$X$98)-K53*$AZ$3)/Z53, 0)</f>
        <v>-352828921717.86169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25</v>
      </c>
      <c r="R54">
        <f t="shared" si="0"/>
        <v>500000</v>
      </c>
      <c r="S54">
        <f t="shared" si="1"/>
        <v>-1474452217131.7083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-160.60652650997969</v>
      </c>
      <c r="AC54">
        <f t="shared" si="2"/>
        <v>-143.39868681580504</v>
      </c>
      <c r="AE54">
        <f t="shared" si="3"/>
        <v>0</v>
      </c>
      <c r="AF54">
        <f t="shared" si="24"/>
        <v>0</v>
      </c>
      <c r="AG54">
        <f t="shared" si="24"/>
        <v>-2.4313891821934111E-9</v>
      </c>
      <c r="AH54">
        <f t="shared" si="5"/>
        <v>-1.7669453470624708E-4</v>
      </c>
      <c r="AI54">
        <f t="shared" si="25"/>
        <v>-1.7669696609542927E-4</v>
      </c>
      <c r="AJ54">
        <f t="shared" si="7"/>
        <v>-17.207839694174652</v>
      </c>
      <c r="AK54">
        <f t="shared" si="22"/>
        <v>-11.242456855698579</v>
      </c>
      <c r="AL54">
        <f t="shared" si="8"/>
        <v>-28.45047324683933</v>
      </c>
      <c r="AN54">
        <f t="shared" si="26"/>
        <v>0</v>
      </c>
      <c r="AO54">
        <f t="shared" si="26"/>
        <v>0</v>
      </c>
      <c r="AP54">
        <f t="shared" si="26"/>
        <v>-7.511649651042271E-12</v>
      </c>
      <c r="AQ54">
        <f t="shared" si="26"/>
        <v>-5.4588851907694151E-7</v>
      </c>
      <c r="AR54">
        <f t="shared" si="26"/>
        <v>-5.4589603072659263E-7</v>
      </c>
      <c r="AS54">
        <f t="shared" si="26"/>
        <v>-5.3162720300223863E-2</v>
      </c>
      <c r="AT54">
        <f t="shared" si="26"/>
        <v>-3.4732982171444188E-2</v>
      </c>
      <c r="AU54">
        <f t="shared" si="23"/>
        <v>-8.7896248367698784E-2</v>
      </c>
      <c r="AW54">
        <v>51</v>
      </c>
      <c r="AX54">
        <f>IF(Z54&gt;0, (R54*SUMPRODUCT(K54:$K$98, X54:$X$98)-K54*$AZ$3)/Z54, 0)</f>
        <v>-1474452217131.7083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25</v>
      </c>
      <c r="R55">
        <f t="shared" si="0"/>
        <v>500000</v>
      </c>
      <c r="S55">
        <f t="shared" si="1"/>
        <v>-6263689225908.8076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-143.39868681580504</v>
      </c>
      <c r="AC55">
        <f t="shared" si="2"/>
        <v>-128.03454227342777</v>
      </c>
      <c r="AE55">
        <f t="shared" si="3"/>
        <v>0</v>
      </c>
      <c r="AF55">
        <f t="shared" si="24"/>
        <v>0</v>
      </c>
      <c r="AG55">
        <f t="shared" si="24"/>
        <v>-5.1101889659464654E-10</v>
      </c>
      <c r="AH55">
        <f t="shared" si="5"/>
        <v>-3.7921127875536608E-5</v>
      </c>
      <c r="AI55">
        <f t="shared" si="25"/>
        <v>-3.7921638894433199E-5</v>
      </c>
      <c r="AJ55">
        <f t="shared" si="7"/>
        <v>-15.364144542377261</v>
      </c>
      <c r="AK55">
        <f t="shared" si="22"/>
        <v>-10.037908077106353</v>
      </c>
      <c r="AL55">
        <f t="shared" si="8"/>
        <v>-25.402090541122508</v>
      </c>
      <c r="AN55">
        <f t="shared" si="26"/>
        <v>0</v>
      </c>
      <c r="AO55">
        <f t="shared" si="26"/>
        <v>0</v>
      </c>
      <c r="AP55">
        <f t="shared" si="26"/>
        <v>-1.4096126258343019E-12</v>
      </c>
      <c r="AQ55">
        <f t="shared" si="26"/>
        <v>-1.0460298238566837E-7</v>
      </c>
      <c r="AR55">
        <f t="shared" si="26"/>
        <v>-1.046043919982942E-7</v>
      </c>
      <c r="AS55">
        <f t="shared" si="26"/>
        <v>-4.2381000539119897E-2</v>
      </c>
      <c r="AT55">
        <f t="shared" si="26"/>
        <v>-2.7688921205739743E-2</v>
      </c>
      <c r="AU55">
        <f t="shared" si="23"/>
        <v>-7.0070026349251635E-2</v>
      </c>
      <c r="AW55">
        <v>52</v>
      </c>
      <c r="AX55">
        <f>IF(Z55&gt;0, (R55*SUMPRODUCT(K55:$K$98, X55:$X$98)-K55*$AZ$3)/Z55, 0)</f>
        <v>-6263689225908.8076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25</v>
      </c>
      <c r="R56">
        <f t="shared" si="0"/>
        <v>500000</v>
      </c>
      <c r="S56">
        <f t="shared" si="1"/>
        <v>-27084113002522.449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-128.03454227342777</v>
      </c>
      <c r="AC56">
        <f t="shared" si="2"/>
        <v>-114.31655569207913</v>
      </c>
      <c r="AE56">
        <f t="shared" si="3"/>
        <v>0</v>
      </c>
      <c r="AF56">
        <f t="shared" si="24"/>
        <v>0</v>
      </c>
      <c r="AG56">
        <f t="shared" si="24"/>
        <v>-1.0551993679969545E-10</v>
      </c>
      <c r="AH56">
        <f t="shared" si="5"/>
        <v>-8.0077754165800918E-6</v>
      </c>
      <c r="AI56">
        <f t="shared" si="25"/>
        <v>-8.0078809365168912E-6</v>
      </c>
      <c r="AJ56">
        <f t="shared" si="7"/>
        <v>-13.71798658134864</v>
      </c>
      <c r="AK56">
        <f t="shared" si="22"/>
        <v>-8.9624179591399447</v>
      </c>
      <c r="AL56">
        <f t="shared" si="8"/>
        <v>-22.680412548369521</v>
      </c>
      <c r="AN56">
        <f t="shared" si="26"/>
        <v>0</v>
      </c>
      <c r="AO56">
        <f t="shared" si="26"/>
        <v>0</v>
      </c>
      <c r="AP56">
        <f t="shared" si="26"/>
        <v>-2.5988386734620545E-13</v>
      </c>
      <c r="AQ56">
        <f t="shared" si="26"/>
        <v>-1.9722260145503726E-8</v>
      </c>
      <c r="AR56">
        <f t="shared" si="26"/>
        <v>-1.9722520029371072E-8</v>
      </c>
      <c r="AS56">
        <f t="shared" si="26"/>
        <v>-3.3785875097060575E-2</v>
      </c>
      <c r="AT56">
        <f t="shared" si="26"/>
        <v>-2.2073438542858349E-2</v>
      </c>
      <c r="AU56">
        <f t="shared" si="23"/>
        <v>-5.5859333362438951E-2</v>
      </c>
      <c r="AW56">
        <v>53</v>
      </c>
      <c r="AX56">
        <f>IF(Z56&gt;0, (R56*SUMPRODUCT(K56:$K$98, X56:$X$98)-K56*$AZ$3)/Z56, 0)</f>
        <v>-27084113002522.449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25</v>
      </c>
      <c r="R57">
        <f t="shared" si="0"/>
        <v>500000</v>
      </c>
      <c r="S57">
        <f t="shared" si="1"/>
        <v>-119367302396750.13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-114.31655569207913</v>
      </c>
      <c r="AC57">
        <f t="shared" si="2"/>
        <v>-102.06835331363034</v>
      </c>
      <c r="AE57">
        <f t="shared" si="3"/>
        <v>0</v>
      </c>
      <c r="AF57">
        <f t="shared" si="24"/>
        <v>0</v>
      </c>
      <c r="AG57">
        <f t="shared" si="24"/>
        <v>-2.1376949814610464E-11</v>
      </c>
      <c r="AH57">
        <f t="shared" si="5"/>
        <v>-1.6617557523417606E-6</v>
      </c>
      <c r="AI57">
        <f t="shared" si="25"/>
        <v>-1.6617771292915753E-6</v>
      </c>
      <c r="AJ57">
        <f t="shared" si="7"/>
        <v>-12.248202378448795</v>
      </c>
      <c r="AK57">
        <f t="shared" si="22"/>
        <v>-8.0021588984455398</v>
      </c>
      <c r="AL57">
        <f t="shared" si="8"/>
        <v>-20.250362938671465</v>
      </c>
      <c r="AN57">
        <f t="shared" si="26"/>
        <v>0</v>
      </c>
      <c r="AO57">
        <f t="shared" si="26"/>
        <v>0</v>
      </c>
      <c r="AP57">
        <f t="shared" si="26"/>
        <v>-4.7008080029874899E-14</v>
      </c>
      <c r="AQ57">
        <f t="shared" si="26"/>
        <v>-3.6542139114157761E-9</v>
      </c>
      <c r="AR57">
        <f t="shared" si="26"/>
        <v>-3.6542609194958062E-9</v>
      </c>
      <c r="AS57">
        <f t="shared" si="26"/>
        <v>-2.6933892937088172E-2</v>
      </c>
      <c r="AT57">
        <f t="shared" si="26"/>
        <v>-1.7596810076842953E-2</v>
      </c>
      <c r="AU57">
        <f t="shared" si="23"/>
        <v>-4.4530706668192047E-2</v>
      </c>
      <c r="AW57">
        <v>54</v>
      </c>
      <c r="AX57">
        <f>IF(Z57&gt;0, (R57*SUMPRODUCT(K57:$K$98, X57:$X$98)-K57*$AZ$3)/Z57, 0)</f>
        <v>-119367302396750.13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25</v>
      </c>
      <c r="R58">
        <f t="shared" si="0"/>
        <v>500000</v>
      </c>
      <c r="S58">
        <f t="shared" si="1"/>
        <v>-536612943226649.06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-102.06835331363034</v>
      </c>
      <c r="AC58">
        <f t="shared" si="2"/>
        <v>-91.132458318917514</v>
      </c>
      <c r="AE58">
        <f t="shared" si="3"/>
        <v>0</v>
      </c>
      <c r="AF58">
        <f t="shared" si="24"/>
        <v>0</v>
      </c>
      <c r="AG58">
        <f t="shared" si="24"/>
        <v>-4.2457258751037025E-12</v>
      </c>
      <c r="AH58">
        <f t="shared" si="5"/>
        <v>-3.383490888272131E-7</v>
      </c>
      <c r="AI58">
        <f t="shared" si="25"/>
        <v>-3.383533345530882E-7</v>
      </c>
      <c r="AJ58">
        <f t="shared" si="7"/>
        <v>-10.935894994712825</v>
      </c>
      <c r="AK58">
        <f t="shared" si="22"/>
        <v>-7.1447847319541244</v>
      </c>
      <c r="AL58">
        <f t="shared" si="8"/>
        <v>-18.080680065020285</v>
      </c>
      <c r="AN58">
        <f t="shared" si="26"/>
        <v>0</v>
      </c>
      <c r="AO58">
        <f t="shared" si="26"/>
        <v>0</v>
      </c>
      <c r="AP58">
        <f t="shared" si="26"/>
        <v>-8.3360575398072896E-15</v>
      </c>
      <c r="AQ58">
        <f t="shared" si="26"/>
        <v>-6.6431454973199954E-10</v>
      </c>
      <c r="AR58">
        <f t="shared" si="26"/>
        <v>-6.6432288578953931E-10</v>
      </c>
      <c r="AS58">
        <f t="shared" si="26"/>
        <v>-2.1471534575460548E-2</v>
      </c>
      <c r="AT58">
        <f t="shared" si="26"/>
        <v>-1.4028069260041767E-2</v>
      </c>
      <c r="AU58">
        <f t="shared" si="23"/>
        <v>-3.5499604499825199E-2</v>
      </c>
      <c r="AW58">
        <v>55</v>
      </c>
      <c r="AX58">
        <f>IF(Z58&gt;0, (R58*SUMPRODUCT(K58:$K$98, X58:$X$98)-K58*$AZ$3)/Z58, 0)</f>
        <v>-536612943226649.06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25</v>
      </c>
      <c r="R59">
        <f t="shared" si="0"/>
        <v>500000</v>
      </c>
      <c r="S59">
        <f t="shared" si="1"/>
        <v>-2463857375392925.5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-91.132458318917514</v>
      </c>
      <c r="AC59">
        <f t="shared" si="2"/>
        <v>-81.36826635675412</v>
      </c>
      <c r="AE59">
        <f t="shared" si="3"/>
        <v>0</v>
      </c>
      <c r="AF59">
        <f t="shared" si="24"/>
        <v>0</v>
      </c>
      <c r="AG59">
        <f t="shared" si="24"/>
        <v>-8.2561867388709807E-13</v>
      </c>
      <c r="AH59">
        <f t="shared" si="5"/>
        <v>-6.7552998849311349E-8</v>
      </c>
      <c r="AI59">
        <f t="shared" si="25"/>
        <v>-6.7553824467985234E-8</v>
      </c>
      <c r="AJ59">
        <f t="shared" si="7"/>
        <v>-9.7641919621633946</v>
      </c>
      <c r="AK59">
        <f t="shared" si="22"/>
        <v>-6.3792720823242268</v>
      </c>
      <c r="AL59">
        <f t="shared" si="8"/>
        <v>-16.143464112041446</v>
      </c>
      <c r="AN59">
        <f t="shared" si="26"/>
        <v>0</v>
      </c>
      <c r="AO59">
        <f t="shared" si="26"/>
        <v>0</v>
      </c>
      <c r="AP59">
        <f t="shared" si="26"/>
        <v>-1.4473389100006484E-15</v>
      </c>
      <c r="AQ59">
        <f t="shared" si="26"/>
        <v>-1.1842281045015161E-10</v>
      </c>
      <c r="AR59">
        <f t="shared" si="26"/>
        <v>-1.1842425778906158E-10</v>
      </c>
      <c r="AS59">
        <f t="shared" si="26"/>
        <v>-1.7116975909737233E-2</v>
      </c>
      <c r="AT59">
        <f t="shared" si="26"/>
        <v>-1.1183090928356721E-2</v>
      </c>
      <c r="AU59">
        <f t="shared" si="23"/>
        <v>-2.8300066956518214E-2</v>
      </c>
      <c r="AW59">
        <v>56</v>
      </c>
      <c r="AX59">
        <f>IF(Z59&gt;0, (R59*SUMPRODUCT(K59:$K$98, X59:$X$98)-K59*$AZ$3)/Z59, 0)</f>
        <v>-2463857375392925.5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25</v>
      </c>
      <c r="R60">
        <f t="shared" si="0"/>
        <v>500000</v>
      </c>
      <c r="S60">
        <f t="shared" si="1"/>
        <v>-1.156140989487751E+16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-81.36826635675412</v>
      </c>
      <c r="AC60">
        <f t="shared" si="2"/>
        <v>-72.650237818633542</v>
      </c>
      <c r="AE60">
        <f t="shared" si="3"/>
        <v>0</v>
      </c>
      <c r="AF60">
        <f t="shared" si="24"/>
        <v>0</v>
      </c>
      <c r="AG60">
        <f t="shared" si="24"/>
        <v>-1.5709640623247545E-13</v>
      </c>
      <c r="AH60">
        <f t="shared" si="5"/>
        <v>-1.3205321618315033E-8</v>
      </c>
      <c r="AI60">
        <f t="shared" si="25"/>
        <v>-1.3205478714721266E-8</v>
      </c>
      <c r="AJ60">
        <f t="shared" si="7"/>
        <v>-8.7180285381205778</v>
      </c>
      <c r="AK60">
        <f t="shared" si="22"/>
        <v>-5.6957786449727887</v>
      </c>
      <c r="AL60">
        <f t="shared" si="8"/>
        <v>-14.413807196298846</v>
      </c>
      <c r="AN60">
        <f t="shared" si="26"/>
        <v>0</v>
      </c>
      <c r="AO60">
        <f t="shared" si="26"/>
        <v>0</v>
      </c>
      <c r="AP60">
        <f t="shared" si="26"/>
        <v>-2.4588891915769617E-16</v>
      </c>
      <c r="AQ60">
        <f t="shared" si="26"/>
        <v>-2.0669105918643251E-11</v>
      </c>
      <c r="AR60">
        <f t="shared" si="26"/>
        <v>-2.066935180756241E-11</v>
      </c>
      <c r="AS60">
        <f t="shared" si="26"/>
        <v>-1.3645548398173819E-2</v>
      </c>
      <c r="AT60">
        <f t="shared" si="26"/>
        <v>-8.9150916202456378E-3</v>
      </c>
      <c r="AU60">
        <f t="shared" si="23"/>
        <v>-2.2560640039088808E-2</v>
      </c>
      <c r="AW60">
        <v>57</v>
      </c>
      <c r="AX60">
        <f>IF(Z60&gt;0, (R60*SUMPRODUCT(K60:$K$98, X60:$X$98)-K60*$AZ$3)/Z60, 0)</f>
        <v>-1.156140989487751E+16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25</v>
      </c>
      <c r="R61">
        <f t="shared" si="0"/>
        <v>500000</v>
      </c>
      <c r="S61">
        <f t="shared" si="1"/>
        <v>-5.5449406452844888E+16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-72.650237818633542</v>
      </c>
      <c r="AC61">
        <f t="shared" si="2"/>
        <v>-64.866283766655073</v>
      </c>
      <c r="AE61">
        <f t="shared" si="3"/>
        <v>0</v>
      </c>
      <c r="AF61">
        <f t="shared" si="24"/>
        <v>0</v>
      </c>
      <c r="AG61">
        <f t="shared" si="24"/>
        <v>-2.9245706994996626E-14</v>
      </c>
      <c r="AH61">
        <f t="shared" si="5"/>
        <v>-2.5255947035030814E-9</v>
      </c>
      <c r="AI61">
        <f t="shared" si="25"/>
        <v>-2.5256239492100763E-9</v>
      </c>
      <c r="AJ61">
        <f t="shared" si="7"/>
        <v>-7.7839540519784691</v>
      </c>
      <c r="AK61">
        <f t="shared" si="22"/>
        <v>-5.085516647304348</v>
      </c>
      <c r="AL61">
        <f t="shared" si="8"/>
        <v>-12.869470701808442</v>
      </c>
      <c r="AN61">
        <f t="shared" si="26"/>
        <v>0</v>
      </c>
      <c r="AO61">
        <f t="shared" si="26"/>
        <v>0</v>
      </c>
      <c r="AP61">
        <f t="shared" si="26"/>
        <v>-4.0871145483797654E-17</v>
      </c>
      <c r="AQ61">
        <f t="shared" si="26"/>
        <v>-3.5295419111476039E-12</v>
      </c>
      <c r="AR61">
        <f t="shared" si="26"/>
        <v>-3.5295827822930875E-12</v>
      </c>
      <c r="AS61">
        <f t="shared" si="26"/>
        <v>-1.0878147638969224E-2</v>
      </c>
      <c r="AT61">
        <f t="shared" si="26"/>
        <v>-7.1070564574763108E-3</v>
      </c>
      <c r="AU61">
        <f t="shared" si="23"/>
        <v>-1.798520409997512E-2</v>
      </c>
      <c r="AW61">
        <v>58</v>
      </c>
      <c r="AX61">
        <f>IF(Z61&gt;0, (R61*SUMPRODUCT(K61:$K$98, X61:$X$98)-K61*$AZ$3)/Z61, 0)</f>
        <v>-5.5449406452844888E+16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25</v>
      </c>
      <c r="R62">
        <f t="shared" si="0"/>
        <v>500000</v>
      </c>
      <c r="S62">
        <f t="shared" si="1"/>
        <v>-2.7209504450815469E+17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-64.866283766655073</v>
      </c>
      <c r="AC62">
        <f t="shared" si="2"/>
        <v>-57.916324791659392</v>
      </c>
      <c r="AE62">
        <f t="shared" si="3"/>
        <v>0</v>
      </c>
      <c r="AF62">
        <f t="shared" si="24"/>
        <v>0</v>
      </c>
      <c r="AG62">
        <f t="shared" si="24"/>
        <v>-5.3213321926121697E-15</v>
      </c>
      <c r="AH62">
        <f t="shared" si="5"/>
        <v>-4.7263835464868982E-10</v>
      </c>
      <c r="AI62">
        <f t="shared" si="25"/>
        <v>-4.7264367598088242E-10</v>
      </c>
      <c r="AJ62">
        <f t="shared" si="7"/>
        <v>-6.9499589749956812</v>
      </c>
      <c r="AK62">
        <f t="shared" si="22"/>
        <v>-4.5406398636658558</v>
      </c>
      <c r="AL62">
        <f t="shared" si="8"/>
        <v>-11.490598839134179</v>
      </c>
      <c r="AN62">
        <f t="shared" si="26"/>
        <v>0</v>
      </c>
      <c r="AO62">
        <f t="shared" si="26"/>
        <v>0</v>
      </c>
      <c r="AP62">
        <f t="shared" si="26"/>
        <v>-6.6398311239161432E-18</v>
      </c>
      <c r="AQ62">
        <f t="shared" si="26"/>
        <v>-5.8974684232452858E-13</v>
      </c>
      <c r="AR62">
        <f t="shared" si="26"/>
        <v>-5.8975348215565238E-13</v>
      </c>
      <c r="AS62">
        <f t="shared" si="26"/>
        <v>-8.6719926969009518E-3</v>
      </c>
      <c r="AT62">
        <f t="shared" si="26"/>
        <v>-5.6657018953111303E-3</v>
      </c>
      <c r="AU62">
        <f t="shared" si="23"/>
        <v>-1.4337694592801833E-2</v>
      </c>
      <c r="AW62">
        <v>59</v>
      </c>
      <c r="AX62">
        <f>IF(Z62&gt;0, (R62*SUMPRODUCT(K62:$K$98, X62:$X$98)-K62*$AZ$3)/Z62, 0)</f>
        <v>-2.7209504450815469E+17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25</v>
      </c>
      <c r="R63">
        <f t="shared" si="0"/>
        <v>500000</v>
      </c>
      <c r="S63">
        <f t="shared" si="1"/>
        <v>-1.3673978942580498E+18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-57.916324791659392</v>
      </c>
      <c r="AC63">
        <f t="shared" si="2"/>
        <v>-51.711004278267829</v>
      </c>
      <c r="AE63">
        <f t="shared" si="3"/>
        <v>0</v>
      </c>
      <c r="AF63">
        <f t="shared" si="24"/>
        <v>0</v>
      </c>
      <c r="AG63">
        <f t="shared" si="24"/>
        <v>-9.4542715941372408E-16</v>
      </c>
      <c r="AH63">
        <f t="shared" si="5"/>
        <v>-8.6453834225446485E-11</v>
      </c>
      <c r="AI63">
        <f t="shared" si="25"/>
        <v>-8.6454779652605898E-11</v>
      </c>
      <c r="AJ63">
        <f t="shared" si="7"/>
        <v>-6.2053205133915625</v>
      </c>
      <c r="AK63">
        <f t="shared" si="22"/>
        <v>-4.0541427354161579</v>
      </c>
      <c r="AL63">
        <f t="shared" si="8"/>
        <v>-10.259463248894175</v>
      </c>
      <c r="AN63">
        <f t="shared" si="26"/>
        <v>0</v>
      </c>
      <c r="AO63">
        <f t="shared" si="26"/>
        <v>0</v>
      </c>
      <c r="AP63">
        <f t="shared" si="26"/>
        <v>-1.0532869756324098E-18</v>
      </c>
      <c r="AQ63">
        <f t="shared" si="26"/>
        <v>-9.631698928515506E-14</v>
      </c>
      <c r="AR63">
        <f t="shared" si="26"/>
        <v>-9.6318042572130686E-14</v>
      </c>
      <c r="AS63">
        <f t="shared" si="26"/>
        <v>-6.9132594841394539E-3</v>
      </c>
      <c r="AT63">
        <f t="shared" si="26"/>
        <v>-4.5166628629714854E-3</v>
      </c>
      <c r="AU63">
        <f t="shared" si="23"/>
        <v>-1.1429922347207256E-2</v>
      </c>
      <c r="AW63">
        <v>60</v>
      </c>
      <c r="AX63">
        <f>IF(Z63&gt;0, (R63*SUMPRODUCT(K63:$K$98, X63:$X$98)-K63*$AZ$3)/Z63, 0)</f>
        <v>-1.3673978942580498E+18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25</v>
      </c>
      <c r="R64">
        <f t="shared" si="0"/>
        <v>500000</v>
      </c>
      <c r="S64">
        <f t="shared" si="1"/>
        <v>-7.0434879433311304E+18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-51.711004278267829</v>
      </c>
      <c r="AC64">
        <f t="shared" si="2"/>
        <v>-46.17053953416778</v>
      </c>
      <c r="AE64">
        <f t="shared" si="3"/>
        <v>0</v>
      </c>
      <c r="AF64">
        <f t="shared" si="24"/>
        <v>0</v>
      </c>
      <c r="AG64">
        <f t="shared" si="24"/>
        <v>-1.6387668973680387E-16</v>
      </c>
      <c r="AH64">
        <f t="shared" si="5"/>
        <v>-1.5441923961655658E-11</v>
      </c>
      <c r="AI64">
        <f t="shared" si="25"/>
        <v>-1.5442087838345396E-11</v>
      </c>
      <c r="AJ64">
        <f t="shared" si="7"/>
        <v>-5.5404647441000492</v>
      </c>
      <c r="AK64">
        <f t="shared" si="22"/>
        <v>-3.6197702994787484</v>
      </c>
      <c r="AL64">
        <f t="shared" si="8"/>
        <v>-9.1602350435942395</v>
      </c>
      <c r="AN64">
        <f t="shared" si="26"/>
        <v>0</v>
      </c>
      <c r="AO64">
        <f t="shared" si="26"/>
        <v>0</v>
      </c>
      <c r="AP64">
        <f t="shared" si="26"/>
        <v>-1.6301133339460818E-19</v>
      </c>
      <c r="AQ64">
        <f t="shared" si="26"/>
        <v>-1.5360382365609364E-14</v>
      </c>
      <c r="AR64">
        <f t="shared" si="26"/>
        <v>-1.536054537694276E-14</v>
      </c>
      <c r="AS64">
        <f t="shared" si="26"/>
        <v>-5.5112081346779355E-3</v>
      </c>
      <c r="AT64">
        <f t="shared" si="26"/>
        <v>-3.6006559813229672E-3</v>
      </c>
      <c r="AU64">
        <f t="shared" si="23"/>
        <v>-9.1118641160162633E-3</v>
      </c>
      <c r="AW64">
        <v>61</v>
      </c>
      <c r="AX64">
        <f>IF(Z64&gt;0, (R64*SUMPRODUCT(K64:$K$98, X64:$X$98)-K64*$AZ$3)/Z64, 0)</f>
        <v>-7.0434879433311304E+18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25</v>
      </c>
      <c r="R65">
        <f t="shared" si="0"/>
        <v>500000</v>
      </c>
      <c r="S65">
        <f t="shared" si="1"/>
        <v>-3.72150417230302E+19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-46.17053953416778</v>
      </c>
      <c r="AC65">
        <f t="shared" si="2"/>
        <v>-41.223696012649818</v>
      </c>
      <c r="AE65">
        <f t="shared" si="3"/>
        <v>0</v>
      </c>
      <c r="AF65">
        <f t="shared" si="24"/>
        <v>0</v>
      </c>
      <c r="AG65">
        <f t="shared" si="24"/>
        <v>-2.7692899231078178E-17</v>
      </c>
      <c r="AH65">
        <f t="shared" si="5"/>
        <v>-2.6909004721671532E-12</v>
      </c>
      <c r="AI65">
        <f t="shared" si="25"/>
        <v>-2.6909281650663843E-12</v>
      </c>
      <c r="AJ65">
        <f t="shared" si="7"/>
        <v>-4.9468435215179625</v>
      </c>
      <c r="AK65">
        <f t="shared" si="22"/>
        <v>-3.2319377673917451</v>
      </c>
      <c r="AL65">
        <f t="shared" si="8"/>
        <v>-8.1787812889123988</v>
      </c>
      <c r="AN65">
        <f t="shared" si="26"/>
        <v>0</v>
      </c>
      <c r="AO65">
        <f t="shared" si="26"/>
        <v>0</v>
      </c>
      <c r="AP65">
        <f t="shared" si="26"/>
        <v>-2.4595237455624347E-20</v>
      </c>
      <c r="AQ65">
        <f t="shared" si="26"/>
        <v>-2.3899027519707646E-15</v>
      </c>
      <c r="AR65">
        <f t="shared" si="26"/>
        <v>-2.3899273472082203E-15</v>
      </c>
      <c r="AS65">
        <f t="shared" si="26"/>
        <v>-4.3935013828746835E-3</v>
      </c>
      <c r="AT65">
        <f t="shared" si="26"/>
        <v>-2.870420903478135E-3</v>
      </c>
      <c r="AU65">
        <f t="shared" si="23"/>
        <v>-7.2639222863552094E-3</v>
      </c>
      <c r="AW65">
        <v>62</v>
      </c>
      <c r="AX65">
        <f>IF(Z65&gt;0, (R65*SUMPRODUCT(K65:$K$98, X65:$X$98)-K65*$AZ$3)/Z65, 0)</f>
        <v>-3.72150417230302E+19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25</v>
      </c>
      <c r="R66">
        <f t="shared" si="0"/>
        <v>500000</v>
      </c>
      <c r="S66">
        <f t="shared" si="1"/>
        <v>-2.0185333431770661E+20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-41.223696012649818</v>
      </c>
      <c r="AC66">
        <f t="shared" si="2"/>
        <v>-36.806871439865908</v>
      </c>
      <c r="AE66">
        <f t="shared" si="3"/>
        <v>0</v>
      </c>
      <c r="AF66">
        <f t="shared" si="24"/>
        <v>0</v>
      </c>
      <c r="AG66">
        <f t="shared" si="24"/>
        <v>-4.5586157350680434E-18</v>
      </c>
      <c r="AH66">
        <f t="shared" si="5"/>
        <v>-4.5714709007398711E-13</v>
      </c>
      <c r="AI66">
        <f t="shared" si="25"/>
        <v>-4.5715164868972215E-13</v>
      </c>
      <c r="AJ66">
        <f t="shared" si="7"/>
        <v>-4.4168245727839093</v>
      </c>
      <c r="AK66">
        <f t="shared" si="22"/>
        <v>-2.8856587208854876</v>
      </c>
      <c r="AL66">
        <f t="shared" si="8"/>
        <v>-7.3024832936698543</v>
      </c>
      <c r="AN66">
        <f t="shared" si="26"/>
        <v>0</v>
      </c>
      <c r="AO66">
        <f t="shared" si="26"/>
        <v>0</v>
      </c>
      <c r="AP66">
        <f t="shared" si="26"/>
        <v>-3.6149105645592796E-21</v>
      </c>
      <c r="AQ66">
        <f t="shared" si="26"/>
        <v>-3.6251045087074488E-16</v>
      </c>
      <c r="AR66">
        <f t="shared" si="26"/>
        <v>-3.6251406578130944E-16</v>
      </c>
      <c r="AS66">
        <f t="shared" si="26"/>
        <v>-3.5024724034396506E-3</v>
      </c>
      <c r="AT66">
        <f t="shared" si="26"/>
        <v>-2.2882819702472385E-3</v>
      </c>
      <c r="AU66">
        <f t="shared" si="23"/>
        <v>-5.7907543736872517E-3</v>
      </c>
      <c r="AW66">
        <v>63</v>
      </c>
      <c r="AX66">
        <f>IF(Z66&gt;0, (R66*SUMPRODUCT(K66:$K$98, X66:$X$98)-K66*$AZ$3)/Z66, 0)</f>
        <v>-2.0185333431770661E+20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25</v>
      </c>
      <c r="R67">
        <f t="shared" ref="R67:R79" si="27">$C$6</f>
        <v>500000</v>
      </c>
      <c r="S67">
        <f t="shared" ref="S67:S79" si="28">AX67</f>
        <v>-1.1249439707333813E+21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-36.806871439865908</v>
      </c>
      <c r="AC67">
        <f t="shared" ref="AC67:AC79" si="29">S67*Z67</f>
        <v>-32.863278071308848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-7.3033144152691434E-19</v>
      </c>
      <c r="AH67">
        <f t="shared" ref="AH67:AH79" si="32">-X67*R67</f>
        <v>-7.5653962723808978E-14</v>
      </c>
      <c r="AI67">
        <f t="shared" ref="AI67:AI79" si="33">SUM(AE67:AH67)</f>
        <v>-7.565469305525051E-14</v>
      </c>
      <c r="AJ67">
        <f t="shared" ref="AJ67:AJ79" si="34">AB67-AC67</f>
        <v>-3.9435933685570603</v>
      </c>
      <c r="AK67">
        <f t="shared" si="22"/>
        <v>-2.576481000790614</v>
      </c>
      <c r="AL67">
        <f t="shared" ref="AL67:AL79" si="35">SUM(AI67:AK67)</f>
        <v>-6.5200743693477499</v>
      </c>
      <c r="AN67">
        <f t="shared" ref="AN67:AT79" si="36">AE67*$K67</f>
        <v>0</v>
      </c>
      <c r="AO67">
        <f t="shared" si="36"/>
        <v>0</v>
      </c>
      <c r="AP67">
        <f t="shared" si="36"/>
        <v>-5.1709048571792792E-22</v>
      </c>
      <c r="AQ67">
        <f t="shared" si="36"/>
        <v>-5.3564644909100135E-17</v>
      </c>
      <c r="AR67">
        <f t="shared" si="36"/>
        <v>-5.3565161999585859E-17</v>
      </c>
      <c r="AS67">
        <f t="shared" si="36"/>
        <v>-2.792149556313496E-3</v>
      </c>
      <c r="AT67">
        <f t="shared" si="36"/>
        <v>-1.8242043767914848E-3</v>
      </c>
      <c r="AU67">
        <f t="shared" si="23"/>
        <v>-4.6163539331050343E-3</v>
      </c>
      <c r="AW67">
        <v>64</v>
      </c>
      <c r="AX67">
        <f>IF(Z67&gt;0, (R67*SUMPRODUCT(K67:$K$98, X67:$X$98)-K67*$AZ$3)/Z67, 0)</f>
        <v>-1.1249439707333813E+21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25</v>
      </c>
      <c r="R68">
        <f t="shared" si="27"/>
        <v>500000</v>
      </c>
      <c r="S68">
        <f t="shared" si="28"/>
        <v>-6.4468678765432086E+21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-32.863278071308848</v>
      </c>
      <c r="AC68">
        <f t="shared" si="29"/>
        <v>-29.342212563668614</v>
      </c>
      <c r="AE68">
        <f t="shared" si="30"/>
        <v>0</v>
      </c>
      <c r="AF68">
        <f t="shared" si="31"/>
        <v>0</v>
      </c>
      <c r="AG68">
        <f t="shared" si="31"/>
        <v>-1.1378476000116905E-19</v>
      </c>
      <c r="AH68">
        <f t="shared" si="32"/>
        <v>-1.2184867342209523E-14</v>
      </c>
      <c r="AI68">
        <f t="shared" si="33"/>
        <v>-1.2184981126969524E-14</v>
      </c>
      <c r="AJ68">
        <f t="shared" si="34"/>
        <v>-3.521065507640234</v>
      </c>
      <c r="AK68">
        <f t="shared" si="22"/>
        <v>-2.3004294649916197</v>
      </c>
      <c r="AL68">
        <f t="shared" si="35"/>
        <v>-5.8214949726318661</v>
      </c>
      <c r="AN68">
        <f t="shared" si="36"/>
        <v>0</v>
      </c>
      <c r="AO68">
        <f t="shared" si="36"/>
        <v>0</v>
      </c>
      <c r="AP68">
        <f t="shared" si="36"/>
        <v>-7.1930424656248938E-23</v>
      </c>
      <c r="AQ68">
        <f t="shared" si="36"/>
        <v>-7.7028125936741029E-18</v>
      </c>
      <c r="AR68">
        <f t="shared" si="36"/>
        <v>-7.7028845240987592E-18</v>
      </c>
      <c r="AS68">
        <f t="shared" si="36"/>
        <v>-2.2258845314999179E-3</v>
      </c>
      <c r="AT68">
        <f t="shared" si="36"/>
        <v>-1.4542445605799465E-3</v>
      </c>
      <c r="AU68">
        <f t="shared" si="23"/>
        <v>-3.6801290920798722E-3</v>
      </c>
      <c r="AW68">
        <v>65</v>
      </c>
      <c r="AX68">
        <f>IF(Z68&gt;0, (R68*SUMPRODUCT(K68:$K$98, X68:$X$98)-K68*$AZ$3)/Z68, 0)</f>
        <v>-6.4468678765432086E+21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25</v>
      </c>
      <c r="R69">
        <f t="shared" si="27"/>
        <v>500000</v>
      </c>
      <c r="S69">
        <f t="shared" si="28"/>
        <v>-3.8017334189957732E+22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-29.342212563668614</v>
      </c>
      <c r="AC69">
        <f t="shared" si="29"/>
        <v>-26.198404074704118</v>
      </c>
      <c r="AE69">
        <f t="shared" si="30"/>
        <v>0</v>
      </c>
      <c r="AF69">
        <f t="shared" si="31"/>
        <v>0</v>
      </c>
      <c r="AG69">
        <f t="shared" si="31"/>
        <v>-1.722793341045492E-20</v>
      </c>
      <c r="AH69">
        <f t="shared" si="32"/>
        <v>-1.9083795798140487E-15</v>
      </c>
      <c r="AI69">
        <f t="shared" si="33"/>
        <v>-1.9083968077474591E-15</v>
      </c>
      <c r="AJ69">
        <f t="shared" si="34"/>
        <v>-3.1438084889644955</v>
      </c>
      <c r="AK69">
        <f t="shared" si="22"/>
        <v>-2.053954879456803</v>
      </c>
      <c r="AL69">
        <f t="shared" si="35"/>
        <v>-5.1977633684213007</v>
      </c>
      <c r="AN69">
        <f t="shared" si="36"/>
        <v>0</v>
      </c>
      <c r="AO69">
        <f t="shared" si="36"/>
        <v>0</v>
      </c>
      <c r="AP69">
        <f t="shared" si="36"/>
        <v>-9.723971744600362E-24</v>
      </c>
      <c r="AQ69">
        <f t="shared" si="36"/>
        <v>-1.0771477152809649E-18</v>
      </c>
      <c r="AR69">
        <f t="shared" si="36"/>
        <v>-1.0771574392527097E-18</v>
      </c>
      <c r="AS69">
        <f t="shared" si="36"/>
        <v>-1.7744615206472564E-3</v>
      </c>
      <c r="AT69">
        <f t="shared" si="36"/>
        <v>-1.1593148601562072E-3</v>
      </c>
      <c r="AU69">
        <f t="shared" si="23"/>
        <v>-2.9337763808034651E-3</v>
      </c>
      <c r="AW69">
        <v>66</v>
      </c>
      <c r="AX69">
        <f>IF(Z69&gt;0, (R69*SUMPRODUCT(K69:$K$98, X69:$X$98)-K69*$AZ$3)/Z69, 0)</f>
        <v>-3.8017334189957732E+22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25</v>
      </c>
      <c r="R70">
        <f t="shared" si="27"/>
        <v>500000</v>
      </c>
      <c r="S70">
        <f t="shared" si="28"/>
        <v>-2.3200005609911677E+23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-26.198404074704118</v>
      </c>
      <c r="AC70">
        <f t="shared" si="29"/>
        <v>-23.391432209557248</v>
      </c>
      <c r="AE70">
        <f t="shared" si="30"/>
        <v>0</v>
      </c>
      <c r="AF70">
        <f t="shared" si="31"/>
        <v>0</v>
      </c>
      <c r="AG70">
        <f t="shared" si="31"/>
        <v>-2.5206278613531659E-21</v>
      </c>
      <c r="AH70">
        <f t="shared" si="32"/>
        <v>-2.907005242999441E-16</v>
      </c>
      <c r="AI70">
        <f t="shared" si="33"/>
        <v>-2.9070304492780544E-16</v>
      </c>
      <c r="AJ70">
        <f t="shared" si="34"/>
        <v>-2.8069718651468705</v>
      </c>
      <c r="AK70">
        <f t="shared" si="22"/>
        <v>-1.8338882852292884</v>
      </c>
      <c r="AL70">
        <f t="shared" si="35"/>
        <v>-4.6408601503761595</v>
      </c>
      <c r="AN70">
        <f t="shared" si="36"/>
        <v>0</v>
      </c>
      <c r="AO70">
        <f t="shared" si="36"/>
        <v>0</v>
      </c>
      <c r="AP70">
        <f t="shared" si="36"/>
        <v>-1.2702851276516453E-24</v>
      </c>
      <c r="AQ70">
        <f t="shared" si="36"/>
        <v>-1.4650022650329491E-19</v>
      </c>
      <c r="AR70">
        <f t="shared" si="36"/>
        <v>-1.4650149678842257E-19</v>
      </c>
      <c r="AS70">
        <f t="shared" si="36"/>
        <v>-1.4145898602098662E-3</v>
      </c>
      <c r="AT70">
        <f t="shared" si="36"/>
        <v>-9.2419870867044578E-4</v>
      </c>
      <c r="AU70">
        <f t="shared" si="23"/>
        <v>-2.3387885688803123E-3</v>
      </c>
      <c r="AW70">
        <v>67</v>
      </c>
      <c r="AX70">
        <f>IF(Z70&gt;0, (R70*SUMPRODUCT(K70:$K$98, X70:$X$98)-K70*$AZ$3)/Z70, 0)</f>
        <v>-2.3200005609911677E+23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25</v>
      </c>
      <c r="R71">
        <f t="shared" si="27"/>
        <v>500000</v>
      </c>
      <c r="S71">
        <f t="shared" si="28"/>
        <v>-1.4665956948675163E+24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-23.391432209557248</v>
      </c>
      <c r="AC71">
        <f t="shared" si="29"/>
        <v>-20.885207329961826</v>
      </c>
      <c r="AE71">
        <f t="shared" si="30"/>
        <v>0</v>
      </c>
      <c r="AF71">
        <f t="shared" si="31"/>
        <v>0</v>
      </c>
      <c r="AG71">
        <f t="shared" si="31"/>
        <v>-3.5601507973621311E-22</v>
      </c>
      <c r="AH71">
        <f t="shared" si="32"/>
        <v>-4.2788130060068423E-17</v>
      </c>
      <c r="AI71">
        <f t="shared" si="33"/>
        <v>-4.2788486075148157E-17</v>
      </c>
      <c r="AJ71">
        <f t="shared" si="34"/>
        <v>-2.5062248795954218</v>
      </c>
      <c r="AK71">
        <f t="shared" si="22"/>
        <v>-1.6374002546690076</v>
      </c>
      <c r="AL71">
        <f t="shared" si="35"/>
        <v>-4.143625134264429</v>
      </c>
      <c r="AN71">
        <f t="shared" si="36"/>
        <v>0</v>
      </c>
      <c r="AO71">
        <f t="shared" si="36"/>
        <v>0</v>
      </c>
      <c r="AP71">
        <f t="shared" si="36"/>
        <v>-1.6019274826836999E-25</v>
      </c>
      <c r="AQ71">
        <f t="shared" si="36"/>
        <v>-1.9252971398474184E-20</v>
      </c>
      <c r="AR71">
        <f t="shared" si="36"/>
        <v>-1.9253131591222449E-20</v>
      </c>
      <c r="AS71">
        <f t="shared" si="36"/>
        <v>-1.1277023758050598E-3</v>
      </c>
      <c r="AT71">
        <f t="shared" si="36"/>
        <v>-7.3676555219263852E-4</v>
      </c>
      <c r="AU71">
        <f t="shared" si="23"/>
        <v>-1.8644679279976981E-3</v>
      </c>
      <c r="AW71">
        <v>68</v>
      </c>
      <c r="AX71">
        <f>IF(Z71&gt;0, (R71*SUMPRODUCT(K71:$K$98, X71:$X$98)-K71*$AZ$3)/Z71, 0)</f>
        <v>-1.4665956948675163E+24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25</v>
      </c>
      <c r="R72">
        <f t="shared" si="27"/>
        <v>500000</v>
      </c>
      <c r="S72">
        <f t="shared" si="28"/>
        <v>-9.6139132691928081E+24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-20.885207329961826</v>
      </c>
      <c r="AC72">
        <f t="shared" si="29"/>
        <v>-18.647506544608774</v>
      </c>
      <c r="AE72">
        <f t="shared" si="30"/>
        <v>0</v>
      </c>
      <c r="AF72">
        <f t="shared" si="31"/>
        <v>0</v>
      </c>
      <c r="AG72">
        <f t="shared" si="31"/>
        <v>-4.8490937099369195E-23</v>
      </c>
      <c r="AH72">
        <f t="shared" si="32"/>
        <v>-6.0792798367896347E-18</v>
      </c>
      <c r="AI72">
        <f t="shared" si="33"/>
        <v>-6.079328327726734E-18</v>
      </c>
      <c r="AJ72">
        <f t="shared" si="34"/>
        <v>-2.2377007853530522</v>
      </c>
      <c r="AK72">
        <f t="shared" ref="AK72:AK79" si="49">G72*SUM(AB72:AB72, AE72:AF72)</f>
        <v>-1.461964513097328</v>
      </c>
      <c r="AL72">
        <f t="shared" si="35"/>
        <v>-3.6996652984503804</v>
      </c>
      <c r="AN72">
        <f t="shared" si="36"/>
        <v>0</v>
      </c>
      <c r="AO72">
        <f t="shared" si="36"/>
        <v>0</v>
      </c>
      <c r="AP72">
        <f t="shared" si="36"/>
        <v>-1.9481258665594461E-26</v>
      </c>
      <c r="AQ72">
        <f t="shared" si="36"/>
        <v>-2.4423537692896513E-21</v>
      </c>
      <c r="AR72">
        <f t="shared" si="36"/>
        <v>-2.4423732505483169E-21</v>
      </c>
      <c r="AS72">
        <f t="shared" si="36"/>
        <v>-8.9899742969153237E-4</v>
      </c>
      <c r="AT72">
        <f t="shared" si="36"/>
        <v>-5.8734498739846806E-4</v>
      </c>
      <c r="AU72">
        <f t="shared" si="23"/>
        <v>-1.4863424170900004E-3</v>
      </c>
      <c r="AW72">
        <v>69</v>
      </c>
      <c r="AX72">
        <f>IF(Z72&gt;0, (R72*SUMPRODUCT(K72:$K$98, X72:$X$98)-K72*$AZ$3)/Z72, 0)</f>
        <v>-9.6139132691928081E+24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25</v>
      </c>
      <c r="R73">
        <f t="shared" si="27"/>
        <v>500000</v>
      </c>
      <c r="S73">
        <f t="shared" si="28"/>
        <v>-6.5421165992212771E+25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-18.647506544608774</v>
      </c>
      <c r="AC73">
        <f t="shared" si="29"/>
        <v>-16.649559414829259</v>
      </c>
      <c r="AE73">
        <f t="shared" si="30"/>
        <v>0</v>
      </c>
      <c r="AF73">
        <f t="shared" si="31"/>
        <v>0</v>
      </c>
      <c r="AG73">
        <f t="shared" si="31"/>
        <v>-6.3624513421279795E-24</v>
      </c>
      <c r="AH73">
        <f t="shared" si="32"/>
        <v>-8.3287152772495049E-19</v>
      </c>
      <c r="AI73">
        <f t="shared" si="33"/>
        <v>-8.3287789017629265E-19</v>
      </c>
      <c r="AJ73">
        <f t="shared" si="34"/>
        <v>-1.9979471297795151</v>
      </c>
      <c r="AK73">
        <f t="shared" si="49"/>
        <v>-1.3053254581226144</v>
      </c>
      <c r="AL73">
        <f t="shared" si="35"/>
        <v>-3.3032725879021294</v>
      </c>
      <c r="AN73">
        <f t="shared" si="36"/>
        <v>0</v>
      </c>
      <c r="AO73">
        <f t="shared" si="36"/>
        <v>0</v>
      </c>
      <c r="AP73">
        <f t="shared" si="36"/>
        <v>-2.2822482729617819E-27</v>
      </c>
      <c r="AQ73">
        <f t="shared" si="36"/>
        <v>-2.9875585737895211E-22</v>
      </c>
      <c r="AR73">
        <f t="shared" si="36"/>
        <v>-2.9875813962722507E-22</v>
      </c>
      <c r="AS73">
        <f t="shared" si="36"/>
        <v>-7.16675246884195E-4</v>
      </c>
      <c r="AT73">
        <f t="shared" si="36"/>
        <v>-4.6822782796433993E-4</v>
      </c>
      <c r="AU73">
        <f t="shared" si="23"/>
        <v>-1.1849030748485349E-3</v>
      </c>
      <c r="AW73">
        <v>70</v>
      </c>
      <c r="AX73">
        <f>IF(Z73&gt;0, (R73*SUMPRODUCT(K73:$K$98, X73:$X$98)-K73*$AZ$3)/Z73, 0)</f>
        <v>-6.5421165992212771E+25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25</v>
      </c>
      <c r="R74">
        <f t="shared" si="27"/>
        <v>500000</v>
      </c>
      <c r="S74">
        <f t="shared" si="28"/>
        <v>-4.6263141028246222E+26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-16.649559414829259</v>
      </c>
      <c r="AC74">
        <f t="shared" si="29"/>
        <v>-14.865678048954694</v>
      </c>
      <c r="AE74">
        <f t="shared" si="30"/>
        <v>0</v>
      </c>
      <c r="AF74">
        <f t="shared" si="31"/>
        <v>0</v>
      </c>
      <c r="AG74">
        <f t="shared" si="31"/>
        <v>-8.0332191667867783E-25</v>
      </c>
      <c r="AH74">
        <f t="shared" si="32"/>
        <v>-1.0991009824056044E-19</v>
      </c>
      <c r="AI74">
        <f t="shared" si="33"/>
        <v>-1.0991090156247712E-19</v>
      </c>
      <c r="AJ74">
        <f t="shared" si="34"/>
        <v>-1.7838813658745654</v>
      </c>
      <c r="AK74">
        <f t="shared" si="49"/>
        <v>-1.1654691590380482</v>
      </c>
      <c r="AL74">
        <f t="shared" si="35"/>
        <v>-2.9493505249126137</v>
      </c>
      <c r="AN74">
        <f t="shared" si="36"/>
        <v>0</v>
      </c>
      <c r="AO74">
        <f t="shared" si="36"/>
        <v>0</v>
      </c>
      <c r="AP74">
        <f t="shared" si="36"/>
        <v>-2.5728235728904246E-28</v>
      </c>
      <c r="AQ74">
        <f t="shared" si="36"/>
        <v>-3.5201241965507787E-23</v>
      </c>
      <c r="AR74">
        <f t="shared" si="36"/>
        <v>-3.5201499247865079E-23</v>
      </c>
      <c r="AS74">
        <f t="shared" si="36"/>
        <v>-5.7132911900844565E-4</v>
      </c>
      <c r="AT74">
        <f t="shared" si="36"/>
        <v>-3.7326835775218411E-4</v>
      </c>
      <c r="AU74">
        <f t="shared" si="23"/>
        <v>-9.4459747676062982E-4</v>
      </c>
      <c r="AW74">
        <v>71</v>
      </c>
      <c r="AX74">
        <f>IF(Z74&gt;0, (R74*SUMPRODUCT(K74:$K$98, X74:$X$98)-K74*$AZ$3)/Z74, 0)</f>
        <v>-4.6263141028246222E+26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25</v>
      </c>
      <c r="R75">
        <f t="shared" si="27"/>
        <v>500000</v>
      </c>
      <c r="S75">
        <f t="shared" si="28"/>
        <v>-3.4043056317394531E+27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-14.865678048954694</v>
      </c>
      <c r="AC75">
        <f t="shared" si="29"/>
        <v>-13.272926829423835</v>
      </c>
      <c r="AE75">
        <f t="shared" si="30"/>
        <v>0</v>
      </c>
      <c r="AF75">
        <f t="shared" si="31"/>
        <v>0</v>
      </c>
      <c r="AG75">
        <f t="shared" si="31"/>
        <v>-9.7471615839042211E-26</v>
      </c>
      <c r="AH75">
        <f t="shared" si="32"/>
        <v>-1.3956341633456977E-20</v>
      </c>
      <c r="AI75">
        <f t="shared" si="33"/>
        <v>-1.3956439105072816E-20</v>
      </c>
      <c r="AJ75">
        <f t="shared" si="34"/>
        <v>-1.5927512195308591</v>
      </c>
      <c r="AK75">
        <f t="shared" si="49"/>
        <v>-1.0405974634268287</v>
      </c>
      <c r="AL75">
        <f t="shared" si="35"/>
        <v>-2.6333486829576875</v>
      </c>
      <c r="AN75">
        <f t="shared" si="36"/>
        <v>0</v>
      </c>
      <c r="AO75">
        <f t="shared" si="36"/>
        <v>0</v>
      </c>
      <c r="AP75">
        <f t="shared" si="36"/>
        <v>-2.7872795819074166E-29</v>
      </c>
      <c r="AQ75">
        <f t="shared" si="36"/>
        <v>-3.9909286142640884E-24</v>
      </c>
      <c r="AR75">
        <f t="shared" si="36"/>
        <v>-3.9909564870599074E-24</v>
      </c>
      <c r="AS75">
        <f t="shared" si="36"/>
        <v>-4.5546007574015035E-4</v>
      </c>
      <c r="AT75">
        <f t="shared" si="36"/>
        <v>-2.9756724948356509E-4</v>
      </c>
      <c r="AU75">
        <f t="shared" si="23"/>
        <v>-7.5302732522371544E-4</v>
      </c>
      <c r="AW75">
        <v>72</v>
      </c>
      <c r="AX75">
        <f>IF(Z75&gt;0, (R75*SUMPRODUCT(K75:$K$98, X75:$X$98)-K75*$AZ$3)/Z75, 0)</f>
        <v>-3.4043056317394531E+27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25</v>
      </c>
      <c r="R76">
        <f t="shared" si="27"/>
        <v>500000</v>
      </c>
      <c r="S76">
        <f t="shared" si="28"/>
        <v>-2.6110415159772682E+28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-13.272926829423835</v>
      </c>
      <c r="AC76">
        <f t="shared" si="29"/>
        <v>-11.85082752627128</v>
      </c>
      <c r="AE76">
        <f t="shared" si="30"/>
        <v>0</v>
      </c>
      <c r="AF76">
        <f t="shared" si="31"/>
        <v>0</v>
      </c>
      <c r="AG76">
        <f t="shared" si="31"/>
        <v>-1.134683942571832E-26</v>
      </c>
      <c r="AH76">
        <f t="shared" si="32"/>
        <v>-1.7030012050986692E-21</v>
      </c>
      <c r="AI76">
        <f t="shared" si="33"/>
        <v>-1.703012551938095E-21</v>
      </c>
      <c r="AJ76">
        <f t="shared" si="34"/>
        <v>-1.4220993031525548</v>
      </c>
      <c r="AK76">
        <f t="shared" si="49"/>
        <v>-0.92910487805966846</v>
      </c>
      <c r="AL76">
        <f t="shared" si="35"/>
        <v>-2.3512041812122231</v>
      </c>
      <c r="AN76">
        <f t="shared" si="36"/>
        <v>0</v>
      </c>
      <c r="AO76">
        <f t="shared" si="36"/>
        <v>0</v>
      </c>
      <c r="AP76">
        <f t="shared" si="36"/>
        <v>-2.897071768959995E-30</v>
      </c>
      <c r="AQ76">
        <f t="shared" si="36"/>
        <v>-4.3480977642228973E-25</v>
      </c>
      <c r="AR76">
        <f t="shared" si="36"/>
        <v>-4.3481267349405871E-25</v>
      </c>
      <c r="AS76">
        <f t="shared" si="36"/>
        <v>-3.6308998384897243E-4</v>
      </c>
      <c r="AT76">
        <f t="shared" si="36"/>
        <v>-2.3721878944799513E-4</v>
      </c>
      <c r="AU76">
        <f t="shared" si="23"/>
        <v>-6.003087732969675E-4</v>
      </c>
      <c r="AW76">
        <v>73</v>
      </c>
      <c r="AX76">
        <f>IF(Z76&gt;0, (R76*SUMPRODUCT(K76:$K$98, X76:$X$98)-K76*$AZ$3)/Z76, 0)</f>
        <v>-2.6110415159772682E+28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25</v>
      </c>
      <c r="R77">
        <f t="shared" si="27"/>
        <v>500000</v>
      </c>
      <c r="S77">
        <f t="shared" si="28"/>
        <v>-2.0910729131353244E+29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-11.85082752627128</v>
      </c>
      <c r="AC77">
        <f t="shared" si="29"/>
        <v>-10.581096005599356</v>
      </c>
      <c r="AE77">
        <f t="shared" si="30"/>
        <v>0</v>
      </c>
      <c r="AF77">
        <f t="shared" si="31"/>
        <v>0</v>
      </c>
      <c r="AG77">
        <f t="shared" si="31"/>
        <v>-1.2650319291992327E-27</v>
      </c>
      <c r="AH77">
        <f t="shared" si="32"/>
        <v>-1.9936678204523808E-22</v>
      </c>
      <c r="AI77">
        <f t="shared" si="33"/>
        <v>-1.9936804707716728E-22</v>
      </c>
      <c r="AJ77">
        <f t="shared" si="34"/>
        <v>-1.2697315206719235</v>
      </c>
      <c r="AK77">
        <f t="shared" si="49"/>
        <v>-0.82955792683898966</v>
      </c>
      <c r="AL77">
        <f t="shared" si="35"/>
        <v>-2.0992894475109134</v>
      </c>
      <c r="AN77">
        <f t="shared" si="36"/>
        <v>0</v>
      </c>
      <c r="AO77">
        <f t="shared" si="36"/>
        <v>0</v>
      </c>
      <c r="AP77">
        <f t="shared" si="36"/>
        <v>-2.8838177432171412E-31</v>
      </c>
      <c r="AQ77">
        <f t="shared" si="36"/>
        <v>-4.5448454714822773E-26</v>
      </c>
      <c r="AR77">
        <f t="shared" si="36"/>
        <v>-4.5448743096597092E-26</v>
      </c>
      <c r="AS77">
        <f t="shared" si="36"/>
        <v>-2.8945311212449958E-4</v>
      </c>
      <c r="AT77">
        <f t="shared" si="36"/>
        <v>-1.8910936658800631E-4</v>
      </c>
      <c r="AU77">
        <f t="shared" si="23"/>
        <v>-4.7856247871250592E-4</v>
      </c>
      <c r="AW77">
        <v>74</v>
      </c>
      <c r="AX77">
        <f>IF(Z77&gt;0, (R77*SUMPRODUCT(K77:$K$98, X77:$X$98)-K77*$AZ$3)/Z77, 0)</f>
        <v>-2.0910729131353244E+29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25</v>
      </c>
      <c r="R78">
        <f t="shared" si="27"/>
        <v>500000</v>
      </c>
      <c r="S78">
        <f t="shared" si="28"/>
        <v>-1.7520349906078208E+30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-10.581096005599356</v>
      </c>
      <c r="AC78">
        <f t="shared" si="29"/>
        <v>-9.447407147856568</v>
      </c>
      <c r="AE78">
        <f t="shared" si="30"/>
        <v>0</v>
      </c>
      <c r="AF78">
        <f t="shared" si="31"/>
        <v>0</v>
      </c>
      <c r="AG78">
        <f t="shared" si="31"/>
        <v>-1.3480619962645621E-28</v>
      </c>
      <c r="AH78">
        <f t="shared" si="32"/>
        <v>-2.2351508205615681E-23</v>
      </c>
      <c r="AI78">
        <f t="shared" si="33"/>
        <v>-2.2351643011815309E-23</v>
      </c>
      <c r="AJ78">
        <f t="shared" si="34"/>
        <v>-1.1336888577427882</v>
      </c>
      <c r="AK78">
        <f t="shared" si="49"/>
        <v>-0.74067672039195498</v>
      </c>
      <c r="AL78">
        <f t="shared" si="35"/>
        <v>-1.8743655781347432</v>
      </c>
      <c r="AN78">
        <f t="shared" si="36"/>
        <v>0</v>
      </c>
      <c r="AO78">
        <f t="shared" si="36"/>
        <v>0</v>
      </c>
      <c r="AP78">
        <f t="shared" si="36"/>
        <v>-2.7438360970329832E-32</v>
      </c>
      <c r="AQ78">
        <f t="shared" si="36"/>
        <v>-4.549410576637991E-27</v>
      </c>
      <c r="AR78">
        <f t="shared" si="36"/>
        <v>-4.5494380149989617E-27</v>
      </c>
      <c r="AS78">
        <f t="shared" si="36"/>
        <v>-2.3075024882373993E-4</v>
      </c>
      <c r="AT78">
        <f t="shared" si="36"/>
        <v>-1.5075682923151011E-4</v>
      </c>
      <c r="AU78">
        <f t="shared" si="23"/>
        <v>-3.8150707805525004E-4</v>
      </c>
      <c r="AW78">
        <v>75</v>
      </c>
      <c r="AX78">
        <f>IF(Z78&gt;0, (R78*SUMPRODUCT(K78:$K$98, X78:$X$98)-K78*$AZ$3)/Z78, 0)</f>
        <v>-1.7520349906078208E+30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-9.447407147856568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-2.6961239925291242E-24</v>
      </c>
      <c r="AI79">
        <f t="shared" si="33"/>
        <v>-2.6961239925291242E-24</v>
      </c>
      <c r="AJ79">
        <f t="shared" si="34"/>
        <v>-9.447407147856568</v>
      </c>
      <c r="AK79">
        <f t="shared" si="49"/>
        <v>-0.66131850034995987</v>
      </c>
      <c r="AL79">
        <f t="shared" si="35"/>
        <v>-10.108725648206528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-4.8997073161303272E-28</v>
      </c>
      <c r="AR79">
        <f t="shared" si="36"/>
        <v>-4.8997073161303272E-28</v>
      </c>
      <c r="AS79">
        <f t="shared" si="36"/>
        <v>-1.7168917323194936E-3</v>
      </c>
      <c r="AT79">
        <f t="shared" si="36"/>
        <v>-1.2018242126236457E-4</v>
      </c>
      <c r="AU79">
        <f t="shared" si="23"/>
        <v>-1.8370741535818581E-3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61086.954087862287</v>
      </c>
      <c r="AO81" s="8">
        <f t="shared" si="50"/>
        <v>-6108.6954087862287</v>
      </c>
      <c r="AP81" s="8">
        <f t="shared" si="50"/>
        <v>-1670.7741172177491</v>
      </c>
      <c r="AQ81" s="8">
        <f t="shared" si="50"/>
        <v>-46415.638867916408</v>
      </c>
      <c r="AR81" s="8">
        <f t="shared" si="50"/>
        <v>6891.8456939418884</v>
      </c>
      <c r="AS81" s="8">
        <f t="shared" si="50"/>
        <v>-11592.452249610349</v>
      </c>
      <c r="AT81" s="8">
        <f t="shared" si="50"/>
        <v>6762.2638122726958</v>
      </c>
      <c r="AU81" s="8">
        <f t="shared" si="50"/>
        <v>2061.6572566042428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146650.41512475116</v>
      </c>
      <c r="K3">
        <v>1</v>
      </c>
      <c r="L3" s="2">
        <v>0</v>
      </c>
      <c r="O3">
        <f>$C$3</f>
        <v>146650.41512475116</v>
      </c>
      <c r="P3" s="2">
        <f>O3*C5</f>
        <v>14665.041512475116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146650.41512475116</v>
      </c>
      <c r="AF3">
        <f t="shared" ref="AF3:AG34" si="4">-$Z3*P3</f>
        <v>-14665.041512475116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130462.94102527604</v>
      </c>
      <c r="AJ3">
        <f t="shared" ref="AJ3:AJ66" si="7">AB3-AC3</f>
        <v>0</v>
      </c>
      <c r="AL3">
        <f t="shared" ref="AL3:AL66" si="8">SUM(AI3:AK3)</f>
        <v>130462.94102527604</v>
      </c>
      <c r="AN3">
        <f t="shared" ref="AN3:AU34" si="9">AE3*$K3</f>
        <v>146650.41512475116</v>
      </c>
      <c r="AO3">
        <f t="shared" si="9"/>
        <v>-14665.041512475116</v>
      </c>
      <c r="AP3">
        <f t="shared" si="9"/>
        <v>-1522.432587</v>
      </c>
      <c r="AQ3">
        <f t="shared" si="9"/>
        <v>0</v>
      </c>
      <c r="AR3">
        <f t="shared" si="9"/>
        <v>130462.94102527604</v>
      </c>
      <c r="AS3">
        <f t="shared" si="9"/>
        <v>0</v>
      </c>
      <c r="AT3">
        <f t="shared" si="9"/>
        <v>0</v>
      </c>
      <c r="AU3">
        <f t="shared" si="9"/>
        <v>130462.94102527604</v>
      </c>
      <c r="AW3">
        <v>0</v>
      </c>
      <c r="AX3">
        <f>IF(Z3&gt;0, (R3*SUMPRODUCT(K3:$K$98, X3:$X$98)-K3*$AZ$3)/Z3, 0)</f>
        <v>0</v>
      </c>
      <c r="AZ3">
        <f>C6*ABS(SUMPRODUCT(X4:X69, K4:K69))/1</f>
        <v>120396.13732178917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500000</v>
      </c>
      <c r="S4">
        <f t="shared" si="1"/>
        <v>13266.612031312334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12899.586141620282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-12899.586141620282</v>
      </c>
      <c r="AK4">
        <f>G4*SUM(AB4, AE4:AF4)</f>
        <v>0</v>
      </c>
      <c r="AL4">
        <f t="shared" si="8"/>
        <v>-21732.277141620281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-7886.3312500000002</v>
      </c>
      <c r="AR4">
        <f t="shared" si="9"/>
        <v>-7886.3312500000002</v>
      </c>
      <c r="AS4">
        <f t="shared" si="9"/>
        <v>-11517.48762644668</v>
      </c>
      <c r="AT4">
        <f t="shared" si="9"/>
        <v>0</v>
      </c>
      <c r="AU4">
        <f t="shared" si="9"/>
        <v>-19403.818876446679</v>
      </c>
      <c r="AW4">
        <v>1</v>
      </c>
      <c r="AX4">
        <f>IF(Z4&gt;0, (R4*SUMPRODUCT(K4:$K$98, X4:$X$98)-K4*$AZ$3)/Z4, 0)</f>
        <v>13266.612031312334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25</v>
      </c>
      <c r="R5">
        <f t="shared" si="0"/>
        <v>500000</v>
      </c>
      <c r="S5">
        <f t="shared" si="1"/>
        <v>17545.169877947683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12899.586141620282</v>
      </c>
      <c r="AC5">
        <f t="shared" si="2"/>
        <v>16530.742518066923</v>
      </c>
      <c r="AE5">
        <f t="shared" si="3"/>
        <v>0</v>
      </c>
      <c r="AF5">
        <f t="shared" si="4"/>
        <v>0</v>
      </c>
      <c r="AG5">
        <f t="shared" si="4"/>
        <v>-23.554548962851904</v>
      </c>
      <c r="AH5">
        <f t="shared" si="5"/>
        <v>-10214.65665296191</v>
      </c>
      <c r="AI5">
        <f t="shared" si="6"/>
        <v>-10238.211201924762</v>
      </c>
      <c r="AJ5">
        <f t="shared" si="7"/>
        <v>-3631.1563764466409</v>
      </c>
      <c r="AK5">
        <f>G5*SUM(AB5, AE5:AF5)</f>
        <v>902.9710299134199</v>
      </c>
      <c r="AL5">
        <f t="shared" si="8"/>
        <v>-12966.396548457982</v>
      </c>
      <c r="AN5">
        <f t="shared" si="9"/>
        <v>0</v>
      </c>
      <c r="AO5">
        <f t="shared" si="9"/>
        <v>0</v>
      </c>
      <c r="AP5">
        <f t="shared" si="9"/>
        <v>-18.777542221661275</v>
      </c>
      <c r="AQ5">
        <f t="shared" si="9"/>
        <v>-8143.061745027032</v>
      </c>
      <c r="AR5">
        <f t="shared" si="9"/>
        <v>-8161.8392872486929</v>
      </c>
      <c r="AS5">
        <f t="shared" si="9"/>
        <v>-2894.7356317336103</v>
      </c>
      <c r="AT5">
        <f t="shared" si="9"/>
        <v>719.84297665291763</v>
      </c>
      <c r="AU5">
        <f t="shared" si="9"/>
        <v>-10336.731942329385</v>
      </c>
      <c r="AW5">
        <v>2</v>
      </c>
      <c r="AX5">
        <f>IF(Z5&gt;0, (R5*SUMPRODUCT(K5:$K$98, X5:$X$98)-K5*$AZ$3)/Z5, 0)</f>
        <v>17545.169877947683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25</v>
      </c>
      <c r="R6">
        <f t="shared" si="0"/>
        <v>500000</v>
      </c>
      <c r="S6">
        <f t="shared" si="1"/>
        <v>20525.025990171594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16530.742518066923</v>
      </c>
      <c r="AC6">
        <f t="shared" si="2"/>
        <v>18671.151868081564</v>
      </c>
      <c r="AE6">
        <f t="shared" si="3"/>
        <v>0</v>
      </c>
      <c r="AF6">
        <f t="shared" si="4"/>
        <v>0</v>
      </c>
      <c r="AG6">
        <f t="shared" si="4"/>
        <v>-22.741934501108844</v>
      </c>
      <c r="AH6">
        <f t="shared" si="5"/>
        <v>-11541.379442290825</v>
      </c>
      <c r="AI6">
        <f t="shared" si="6"/>
        <v>-11564.121376791934</v>
      </c>
      <c r="AJ6">
        <f t="shared" si="7"/>
        <v>-2140.4093500146409</v>
      </c>
      <c r="AK6">
        <f>G6*SUM(AB6, AE6:AF6)</f>
        <v>1157.1519762646847</v>
      </c>
      <c r="AL6">
        <f t="shared" si="8"/>
        <v>-12547.378750541891</v>
      </c>
      <c r="AN6">
        <f t="shared" si="9"/>
        <v>0</v>
      </c>
      <c r="AO6">
        <f t="shared" si="9"/>
        <v>0</v>
      </c>
      <c r="AP6">
        <f t="shared" si="9"/>
        <v>-16.187259774955614</v>
      </c>
      <c r="AQ6">
        <f t="shared" si="9"/>
        <v>-8214.925919542371</v>
      </c>
      <c r="AR6">
        <f t="shared" si="9"/>
        <v>-8231.1131793173263</v>
      </c>
      <c r="AS6">
        <f t="shared" si="9"/>
        <v>-1523.5010975755631</v>
      </c>
      <c r="AT6">
        <f t="shared" si="9"/>
        <v>823.63792042345551</v>
      </c>
      <c r="AU6">
        <f t="shared" si="9"/>
        <v>-8930.9763564694349</v>
      </c>
      <c r="AW6">
        <v>3</v>
      </c>
      <c r="AX6">
        <f>IF(Z6&gt;0, (R6*SUMPRODUCT(K6:$K$98, X6:$X$98)-K6*$AZ$3)/Z6, 0)</f>
        <v>20525.025990171594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25</v>
      </c>
      <c r="R7">
        <f t="shared" si="0"/>
        <v>500000</v>
      </c>
      <c r="S7">
        <f t="shared" si="1"/>
        <v>22445.923009924059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18671.151868081564</v>
      </c>
      <c r="AC7">
        <f t="shared" si="2"/>
        <v>19637.896569112112</v>
      </c>
      <c r="AE7">
        <f t="shared" si="3"/>
        <v>0</v>
      </c>
      <c r="AF7">
        <f t="shared" si="4"/>
        <v>0</v>
      </c>
      <c r="AG7">
        <f t="shared" si="4"/>
        <v>-21.872453808682284</v>
      </c>
      <c r="AH7">
        <f t="shared" si="5"/>
        <v>-12841.22694830945</v>
      </c>
      <c r="AI7">
        <f t="shared" si="6"/>
        <v>-12863.099402118132</v>
      </c>
      <c r="AJ7">
        <f t="shared" si="7"/>
        <v>-966.74470103054773</v>
      </c>
      <c r="AK7">
        <f>G7*SUM(AB7, AE7:AF7)</f>
        <v>1306.9806307657095</v>
      </c>
      <c r="AL7">
        <f t="shared" si="8"/>
        <v>-12522.863472382971</v>
      </c>
      <c r="AN7">
        <f t="shared" si="9"/>
        <v>0</v>
      </c>
      <c r="AO7">
        <f t="shared" si="9"/>
        <v>0</v>
      </c>
      <c r="AP7">
        <f t="shared" si="9"/>
        <v>-13.900339814492197</v>
      </c>
      <c r="AQ7">
        <f t="shared" si="9"/>
        <v>-8160.8318745499564</v>
      </c>
      <c r="AR7">
        <f t="shared" si="9"/>
        <v>-8174.7322143644487</v>
      </c>
      <c r="AS7">
        <f t="shared" si="9"/>
        <v>-614.38373470698673</v>
      </c>
      <c r="AT7">
        <f t="shared" si="9"/>
        <v>830.6098189765579</v>
      </c>
      <c r="AU7">
        <f t="shared" si="9"/>
        <v>-7958.5061300948773</v>
      </c>
      <c r="AW7">
        <v>4</v>
      </c>
      <c r="AX7">
        <f>IF(Z7&gt;0, (R7*SUMPRODUCT(K7:$K$98, X7:$X$98)-K7*$AZ$3)/Z7, 0)</f>
        <v>22445.923009924059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25</v>
      </c>
      <c r="R8">
        <f t="shared" si="0"/>
        <v>500000</v>
      </c>
      <c r="S8">
        <f t="shared" si="1"/>
        <v>23482.704417064982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19637.896569112112</v>
      </c>
      <c r="AC8">
        <f t="shared" si="2"/>
        <v>19674.984891502259</v>
      </c>
      <c r="AE8">
        <f t="shared" si="3"/>
        <v>0</v>
      </c>
      <c r="AF8">
        <f t="shared" si="4"/>
        <v>0</v>
      </c>
      <c r="AG8">
        <f t="shared" si="4"/>
        <v>-20.946251059997547</v>
      </c>
      <c r="AH8">
        <f t="shared" si="5"/>
        <v>-14149.564211958255</v>
      </c>
      <c r="AI8">
        <f t="shared" si="6"/>
        <v>-14170.510463018252</v>
      </c>
      <c r="AJ8">
        <f t="shared" si="7"/>
        <v>-37.088322390147368</v>
      </c>
      <c r="AK8">
        <f t="shared" ref="AK8:AK69" si="22">G8*SUM(AB8:AB8, AE8:AF8)</f>
        <v>1374.652759837848</v>
      </c>
      <c r="AL8">
        <f t="shared" si="8"/>
        <v>-12832.946025570553</v>
      </c>
      <c r="AN8">
        <f t="shared" si="9"/>
        <v>0</v>
      </c>
      <c r="AO8">
        <f t="shared" si="9"/>
        <v>0</v>
      </c>
      <c r="AP8">
        <f t="shared" si="9"/>
        <v>-11.885465378066785</v>
      </c>
      <c r="AQ8">
        <f t="shared" si="9"/>
        <v>-8028.8427305798932</v>
      </c>
      <c r="AR8">
        <f t="shared" si="9"/>
        <v>-8040.7281959579595</v>
      </c>
      <c r="AS8">
        <f t="shared" si="9"/>
        <v>-21.044910157719048</v>
      </c>
      <c r="AT8">
        <f t="shared" si="9"/>
        <v>780.01489321968484</v>
      </c>
      <c r="AU8">
        <f t="shared" si="9"/>
        <v>-7281.7582128959939</v>
      </c>
      <c r="AW8">
        <v>5</v>
      </c>
      <c r="AX8">
        <f>IF(Z8&gt;0, (R8*SUMPRODUCT(K8:$K$98, X8:$X$98)-K8*$AZ$3)/Z8, 0)</f>
        <v>23482.704417064982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25</v>
      </c>
      <c r="R9">
        <f t="shared" si="0"/>
        <v>500000</v>
      </c>
      <c r="S9">
        <f t="shared" si="1"/>
        <v>23759.155963476394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19674.984891502259</v>
      </c>
      <c r="AC9">
        <f t="shared" si="2"/>
        <v>18965.713765333174</v>
      </c>
      <c r="AE9">
        <f t="shared" si="3"/>
        <v>0</v>
      </c>
      <c r="AF9">
        <f t="shared" si="4"/>
        <v>0</v>
      </c>
      <c r="AG9">
        <f t="shared" si="4"/>
        <v>-19.956215821058723</v>
      </c>
      <c r="AH9">
        <f t="shared" si="5"/>
        <v>-15611.454566776985</v>
      </c>
      <c r="AI9">
        <f t="shared" si="6"/>
        <v>-15631.410782598045</v>
      </c>
      <c r="AJ9">
        <f t="shared" si="7"/>
        <v>709.27112616908562</v>
      </c>
      <c r="AK9">
        <f t="shared" si="22"/>
        <v>1377.2489424051582</v>
      </c>
      <c r="AL9">
        <f t="shared" si="8"/>
        <v>-13544.890714023801</v>
      </c>
      <c r="AN9">
        <f t="shared" si="9"/>
        <v>0</v>
      </c>
      <c r="AO9">
        <f t="shared" si="9"/>
        <v>0</v>
      </c>
      <c r="AP9">
        <f t="shared" si="9"/>
        <v>-10.110439995879569</v>
      </c>
      <c r="AQ9">
        <f t="shared" si="9"/>
        <v>-7909.2487303750286</v>
      </c>
      <c r="AR9">
        <f t="shared" si="9"/>
        <v>-7919.3591703709089</v>
      </c>
      <c r="AS9">
        <f t="shared" si="9"/>
        <v>359.33882586974482</v>
      </c>
      <c r="AT9">
        <f t="shared" si="9"/>
        <v>697.75717583100459</v>
      </c>
      <c r="AU9">
        <f t="shared" si="9"/>
        <v>-6862.2631686701588</v>
      </c>
      <c r="AW9">
        <v>6</v>
      </c>
      <c r="AX9">
        <f>IF(Z9&gt;0, (R9*SUMPRODUCT(K9:$K$98, X9:$X$98)-K9*$AZ$3)/Z9, 0)</f>
        <v>23759.155963476394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25</v>
      </c>
      <c r="R10">
        <f t="shared" si="0"/>
        <v>500000</v>
      </c>
      <c r="S10">
        <f t="shared" si="1"/>
        <v>23259.390396698716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18965.713765333174</v>
      </c>
      <c r="AC10">
        <f t="shared" si="2"/>
        <v>17591.796824610654</v>
      </c>
      <c r="AE10">
        <f t="shared" si="3"/>
        <v>0</v>
      </c>
      <c r="AF10">
        <f t="shared" si="4"/>
        <v>0</v>
      </c>
      <c r="AG10">
        <f t="shared" si="4"/>
        <v>-18.908273738665475</v>
      </c>
      <c r="AH10">
        <f t="shared" si="5"/>
        <v>-16967.598483653223</v>
      </c>
      <c r="AI10">
        <f t="shared" si="6"/>
        <v>-16986.50675739189</v>
      </c>
      <c r="AJ10">
        <f t="shared" si="7"/>
        <v>1373.9169407225199</v>
      </c>
      <c r="AK10">
        <f t="shared" si="22"/>
        <v>1327.5999635733224</v>
      </c>
      <c r="AL10">
        <f t="shared" si="8"/>
        <v>-14284.989853096047</v>
      </c>
      <c r="AN10">
        <f t="shared" si="9"/>
        <v>0</v>
      </c>
      <c r="AO10">
        <f t="shared" si="9"/>
        <v>0</v>
      </c>
      <c r="AP10">
        <f t="shared" si="9"/>
        <v>-8.5531427890605176</v>
      </c>
      <c r="AQ10">
        <f t="shared" si="9"/>
        <v>-7675.2798602319999</v>
      </c>
      <c r="AR10">
        <f t="shared" si="9"/>
        <v>-7683.8330030210609</v>
      </c>
      <c r="AS10">
        <f t="shared" si="9"/>
        <v>621.49025007389719</v>
      </c>
      <c r="AT10">
        <f t="shared" si="9"/>
        <v>600.53880180368083</v>
      </c>
      <c r="AU10">
        <f t="shared" si="9"/>
        <v>-6461.8039511434827</v>
      </c>
      <c r="AW10">
        <v>7</v>
      </c>
      <c r="AX10">
        <f>IF(Z10&gt;0, (R10*SUMPRODUCT(K10:$K$98, X10:$X$98)-K10*$AZ$3)/Z10, 0)</f>
        <v>23259.390396698716</v>
      </c>
    </row>
    <row r="11" spans="1:52" x14ac:dyDescent="0.25">
      <c r="A11" t="s">
        <v>33</v>
      </c>
      <c r="C11" s="12">
        <f>AU71</f>
        <v>5712.5024601459099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25</v>
      </c>
      <c r="R11">
        <f t="shared" si="0"/>
        <v>500000</v>
      </c>
      <c r="S11">
        <f t="shared" si="1"/>
        <v>22102.531418390761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17591.796824610654</v>
      </c>
      <c r="AC11">
        <f t="shared" si="2"/>
        <v>15751.634633711255</v>
      </c>
      <c r="AE11">
        <f t="shared" si="3"/>
        <v>0</v>
      </c>
      <c r="AF11">
        <f t="shared" si="4"/>
        <v>0</v>
      </c>
      <c r="AG11">
        <f t="shared" si="4"/>
        <v>-17.816550438884185</v>
      </c>
      <c r="AH11">
        <f t="shared" si="5"/>
        <v>-18052.811247892732</v>
      </c>
      <c r="AI11">
        <f t="shared" si="6"/>
        <v>-18070.627798331618</v>
      </c>
      <c r="AJ11">
        <f t="shared" si="7"/>
        <v>1840.1621908993984</v>
      </c>
      <c r="AK11">
        <f t="shared" si="22"/>
        <v>1231.4257777227458</v>
      </c>
      <c r="AL11">
        <f t="shared" si="8"/>
        <v>-14999.039829709473</v>
      </c>
      <c r="AN11">
        <f t="shared" si="9"/>
        <v>0</v>
      </c>
      <c r="AO11">
        <f t="shared" si="9"/>
        <v>0</v>
      </c>
      <c r="AP11">
        <f t="shared" si="9"/>
        <v>-7.1958059027137917</v>
      </c>
      <c r="AQ11">
        <f t="shared" si="9"/>
        <v>-7291.227680901181</v>
      </c>
      <c r="AR11">
        <f t="shared" si="9"/>
        <v>-7298.4234868038957</v>
      </c>
      <c r="AS11">
        <f t="shared" si="9"/>
        <v>743.21064566603729</v>
      </c>
      <c r="AT11">
        <f t="shared" si="9"/>
        <v>497.3522181236678</v>
      </c>
      <c r="AU11">
        <f t="shared" si="9"/>
        <v>-6057.8606230141904</v>
      </c>
      <c r="AW11">
        <v>8</v>
      </c>
      <c r="AX11">
        <f>IF(Z11&gt;0, (R11*SUMPRODUCT(K11:$K$98, X11:$X$98)-K11*$AZ$3)/Z11, 0)</f>
        <v>22102.531418390761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25</v>
      </c>
      <c r="R12">
        <f t="shared" si="0"/>
        <v>500000</v>
      </c>
      <c r="S12">
        <f t="shared" si="1"/>
        <v>20482.440840216761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15751.634633711255</v>
      </c>
      <c r="AC12">
        <f t="shared" si="2"/>
        <v>13670.33344328565</v>
      </c>
      <c r="AE12">
        <f t="shared" si="3"/>
        <v>0</v>
      </c>
      <c r="AF12">
        <f t="shared" si="4"/>
        <v>0</v>
      </c>
      <c r="AG12">
        <f t="shared" si="4"/>
        <v>-16.68543015689357</v>
      </c>
      <c r="AH12">
        <f t="shared" si="5"/>
        <v>-19059.095552035433</v>
      </c>
      <c r="AI12">
        <f t="shared" si="6"/>
        <v>-19075.780982192326</v>
      </c>
      <c r="AJ12">
        <f t="shared" si="7"/>
        <v>2081.3011904256055</v>
      </c>
      <c r="AK12">
        <f t="shared" si="22"/>
        <v>1102.614424359788</v>
      </c>
      <c r="AL12">
        <f t="shared" si="8"/>
        <v>-15891.865367406932</v>
      </c>
      <c r="AN12">
        <f t="shared" si="9"/>
        <v>0</v>
      </c>
      <c r="AO12">
        <f t="shared" si="9"/>
        <v>0</v>
      </c>
      <c r="AP12">
        <f t="shared" si="9"/>
        <v>-6.0169333857057925</v>
      </c>
      <c r="AQ12">
        <f t="shared" si="9"/>
        <v>-6872.9009231458103</v>
      </c>
      <c r="AR12">
        <f t="shared" si="9"/>
        <v>-6878.917856531516</v>
      </c>
      <c r="AS12">
        <f t="shared" si="9"/>
        <v>750.53807427356901</v>
      </c>
      <c r="AT12">
        <f t="shared" si="9"/>
        <v>397.61381511343319</v>
      </c>
      <c r="AU12">
        <f t="shared" si="9"/>
        <v>-5730.7659671445135</v>
      </c>
      <c r="AW12">
        <v>9</v>
      </c>
      <c r="AX12">
        <f>IF(Z12&gt;0, (R12*SUMPRODUCT(K12:$K$98, X12:$X$98)-K12*$AZ$3)/Z12, 0)</f>
        <v>20482.440840216761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25</v>
      </c>
      <c r="R13">
        <f t="shared" si="0"/>
        <v>500000</v>
      </c>
      <c r="S13">
        <f t="shared" si="1"/>
        <v>18437.712724318888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13670.33344328565</v>
      </c>
      <c r="AC13">
        <f t="shared" si="2"/>
        <v>11449.152600921567</v>
      </c>
      <c r="AE13">
        <f t="shared" si="3"/>
        <v>0</v>
      </c>
      <c r="AF13">
        <f t="shared" si="4"/>
        <v>0</v>
      </c>
      <c r="AG13">
        <f t="shared" si="4"/>
        <v>-15.52409560246106</v>
      </c>
      <c r="AH13">
        <f t="shared" si="5"/>
        <v>-19889.605057271518</v>
      </c>
      <c r="AI13">
        <f t="shared" si="6"/>
        <v>-19905.129152873978</v>
      </c>
      <c r="AJ13">
        <f t="shared" si="7"/>
        <v>2221.1808423640832</v>
      </c>
      <c r="AK13">
        <f t="shared" si="22"/>
        <v>956.92334102999564</v>
      </c>
      <c r="AL13">
        <f t="shared" si="8"/>
        <v>-16727.024969479899</v>
      </c>
      <c r="AN13">
        <f t="shared" si="9"/>
        <v>0</v>
      </c>
      <c r="AO13">
        <f t="shared" si="9"/>
        <v>0</v>
      </c>
      <c r="AP13">
        <f t="shared" si="9"/>
        <v>-4.9983433062677785</v>
      </c>
      <c r="AQ13">
        <f t="shared" si="9"/>
        <v>-6403.9205148003866</v>
      </c>
      <c r="AR13">
        <f t="shared" si="9"/>
        <v>-6408.9188581066546</v>
      </c>
      <c r="AS13">
        <f t="shared" si="9"/>
        <v>715.16078486921253</v>
      </c>
      <c r="AT13">
        <f t="shared" si="9"/>
        <v>308.10370528061009</v>
      </c>
      <c r="AU13">
        <f t="shared" si="9"/>
        <v>-5385.6543679568313</v>
      </c>
      <c r="AW13">
        <v>10</v>
      </c>
      <c r="AX13">
        <f>IF(Z13&gt;0, (R13*SUMPRODUCT(K13:$K$98, X13:$X$98)-K13*$AZ$3)/Z13, 0)</f>
        <v>18437.712724318888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25</v>
      </c>
      <c r="R14">
        <f t="shared" si="0"/>
        <v>500000</v>
      </c>
      <c r="S14">
        <f t="shared" si="1"/>
        <v>16038.869304942673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11449.152600921567</v>
      </c>
      <c r="AC14">
        <f t="shared" si="2"/>
        <v>9198.553586819151</v>
      </c>
      <c r="AE14">
        <f t="shared" si="3"/>
        <v>0</v>
      </c>
      <c r="AF14">
        <f t="shared" si="4"/>
        <v>0</v>
      </c>
      <c r="AG14">
        <f t="shared" si="4"/>
        <v>-14.337908445928365</v>
      </c>
      <c r="AH14">
        <f t="shared" si="5"/>
        <v>-20618.924010161703</v>
      </c>
      <c r="AI14">
        <f t="shared" si="6"/>
        <v>-20633.26191860763</v>
      </c>
      <c r="AJ14">
        <f t="shared" si="7"/>
        <v>2250.5990141024158</v>
      </c>
      <c r="AK14">
        <f t="shared" si="22"/>
        <v>801.4406820645097</v>
      </c>
      <c r="AL14">
        <f t="shared" si="8"/>
        <v>-17581.222222440705</v>
      </c>
      <c r="AN14">
        <f t="shared" si="9"/>
        <v>0</v>
      </c>
      <c r="AO14">
        <f t="shared" si="9"/>
        <v>0</v>
      </c>
      <c r="AP14">
        <f t="shared" si="9"/>
        <v>-4.121806060961279</v>
      </c>
      <c r="AQ14">
        <f t="shared" si="9"/>
        <v>-5927.4479451512289</v>
      </c>
      <c r="AR14">
        <f t="shared" si="9"/>
        <v>-5931.5697512121897</v>
      </c>
      <c r="AS14">
        <f t="shared" si="9"/>
        <v>646.99343646284319</v>
      </c>
      <c r="AT14">
        <f t="shared" si="9"/>
        <v>230.39504494621889</v>
      </c>
      <c r="AU14">
        <f t="shared" si="9"/>
        <v>-5054.1812698031281</v>
      </c>
      <c r="AW14">
        <v>11</v>
      </c>
      <c r="AX14">
        <f>IF(Z14&gt;0, (R14*SUMPRODUCT(K14:$K$98, X14:$X$98)-K14*$AZ$3)/Z14, 0)</f>
        <v>16038.869304942673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25</v>
      </c>
      <c r="R15">
        <f t="shared" si="0"/>
        <v>500000</v>
      </c>
      <c r="S15">
        <f t="shared" si="1"/>
        <v>13289.31049269733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9198.553586819151</v>
      </c>
      <c r="AC15">
        <f t="shared" si="2"/>
        <v>6979.4284101482481</v>
      </c>
      <c r="AE15">
        <f t="shared" si="3"/>
        <v>0</v>
      </c>
      <c r="AF15">
        <f t="shared" si="4"/>
        <v>0</v>
      </c>
      <c r="AG15">
        <f t="shared" si="4"/>
        <v>-13.129779031770584</v>
      </c>
      <c r="AH15">
        <f t="shared" si="5"/>
        <v>-21295.006593970018</v>
      </c>
      <c r="AI15">
        <f t="shared" si="6"/>
        <v>-21308.136373001787</v>
      </c>
      <c r="AJ15">
        <f t="shared" si="7"/>
        <v>2219.1251766709029</v>
      </c>
      <c r="AK15">
        <f t="shared" si="22"/>
        <v>643.89875107734065</v>
      </c>
      <c r="AL15">
        <f t="shared" si="8"/>
        <v>-18445.112445253544</v>
      </c>
      <c r="AN15">
        <f t="shared" si="9"/>
        <v>0</v>
      </c>
      <c r="AO15">
        <f t="shared" si="9"/>
        <v>0</v>
      </c>
      <c r="AP15">
        <f t="shared" si="9"/>
        <v>-3.3700872533321347</v>
      </c>
      <c r="AQ15">
        <f t="shared" si="9"/>
        <v>-5465.8977967799265</v>
      </c>
      <c r="AR15">
        <f t="shared" si="9"/>
        <v>-5469.2678840332583</v>
      </c>
      <c r="AS15">
        <f t="shared" si="9"/>
        <v>569.59416097945689</v>
      </c>
      <c r="AT15">
        <f t="shared" si="9"/>
        <v>165.27277178019634</v>
      </c>
      <c r="AU15">
        <f t="shared" si="9"/>
        <v>-4734.4009512736056</v>
      </c>
      <c r="AW15">
        <v>12</v>
      </c>
      <c r="AX15">
        <f>IF(Z15&gt;0, (R15*SUMPRODUCT(K15:$K$98, X15:$X$98)-K15*$AZ$3)/Z15, 0)</f>
        <v>13289.31049269733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25</v>
      </c>
      <c r="R16">
        <f t="shared" si="0"/>
        <v>500000</v>
      </c>
      <c r="S16">
        <f t="shared" si="1"/>
        <v>10124.333698909935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6979.4284101482481</v>
      </c>
      <c r="AC16">
        <f t="shared" si="2"/>
        <v>4824.5330852257575</v>
      </c>
      <c r="AE16">
        <f t="shared" si="3"/>
        <v>0</v>
      </c>
      <c r="AF16">
        <f t="shared" si="4"/>
        <v>0</v>
      </c>
      <c r="AG16">
        <f t="shared" si="4"/>
        <v>-11.913211349763206</v>
      </c>
      <c r="AH16">
        <f t="shared" si="5"/>
        <v>-21705.397833793446</v>
      </c>
      <c r="AI16">
        <f t="shared" si="6"/>
        <v>-21717.311045143208</v>
      </c>
      <c r="AJ16">
        <f t="shared" si="7"/>
        <v>2154.8953249224905</v>
      </c>
      <c r="AK16">
        <f t="shared" si="22"/>
        <v>488.55998871037741</v>
      </c>
      <c r="AL16">
        <f t="shared" si="8"/>
        <v>-19073.855731510339</v>
      </c>
      <c r="AN16">
        <f t="shared" si="9"/>
        <v>0</v>
      </c>
      <c r="AO16">
        <f t="shared" si="9"/>
        <v>0</v>
      </c>
      <c r="AP16">
        <f t="shared" si="9"/>
        <v>-2.7302005629272625</v>
      </c>
      <c r="AQ16">
        <f t="shared" si="9"/>
        <v>-4974.3169700049812</v>
      </c>
      <c r="AR16">
        <f t="shared" si="9"/>
        <v>-4977.0471705679074</v>
      </c>
      <c r="AS16">
        <f t="shared" si="9"/>
        <v>493.84639090362907</v>
      </c>
      <c r="AT16">
        <f t="shared" si="9"/>
        <v>111.96533974253066</v>
      </c>
      <c r="AU16">
        <f t="shared" si="9"/>
        <v>-4371.2354399217475</v>
      </c>
      <c r="AW16">
        <v>13</v>
      </c>
      <c r="AX16">
        <f>IF(Z16&gt;0, (R16*SUMPRODUCT(K16:$K$98, X16:$X$98)-K16*$AZ$3)/Z16, 0)</f>
        <v>10124.333698909935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25</v>
      </c>
      <c r="R17">
        <f t="shared" si="0"/>
        <v>500000</v>
      </c>
      <c r="S17">
        <f t="shared" si="1"/>
        <v>6555.2573349929062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4824.5330852257575</v>
      </c>
      <c r="AC17">
        <f t="shared" si="2"/>
        <v>2806.4683222363456</v>
      </c>
      <c r="AE17">
        <f t="shared" si="3"/>
        <v>0</v>
      </c>
      <c r="AF17">
        <f t="shared" si="4"/>
        <v>0</v>
      </c>
      <c r="AG17">
        <f t="shared" si="4"/>
        <v>-10.703120330818344</v>
      </c>
      <c r="AH17">
        <f t="shared" si="5"/>
        <v>-21819.178108944616</v>
      </c>
      <c r="AI17">
        <f t="shared" si="6"/>
        <v>-21829.881229275434</v>
      </c>
      <c r="AJ17">
        <f t="shared" si="7"/>
        <v>2018.064762989412</v>
      </c>
      <c r="AK17">
        <f t="shared" si="22"/>
        <v>337.71731596580304</v>
      </c>
      <c r="AL17">
        <f t="shared" si="8"/>
        <v>-19474.09915032022</v>
      </c>
      <c r="AN17">
        <f t="shared" si="9"/>
        <v>0</v>
      </c>
      <c r="AO17">
        <f t="shared" si="9"/>
        <v>0</v>
      </c>
      <c r="AP17">
        <f t="shared" si="9"/>
        <v>-2.1900704764975139</v>
      </c>
      <c r="AQ17">
        <f t="shared" si="9"/>
        <v>-4464.6361360852652</v>
      </c>
      <c r="AR17">
        <f t="shared" si="9"/>
        <v>-4466.8262065617628</v>
      </c>
      <c r="AS17">
        <f t="shared" si="9"/>
        <v>412.93603364965065</v>
      </c>
      <c r="AT17">
        <f t="shared" si="9"/>
        <v>69.103653910068402</v>
      </c>
      <c r="AU17">
        <f t="shared" si="9"/>
        <v>-3984.7865190020439</v>
      </c>
      <c r="AW17">
        <v>14</v>
      </c>
      <c r="AX17">
        <f>IF(Z17&gt;0, (R17*SUMPRODUCT(K17:$K$98, X17:$X$98)-K17*$AZ$3)/Z17, 0)</f>
        <v>6555.2573349929062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25</v>
      </c>
      <c r="R18">
        <f t="shared" si="0"/>
        <v>500000</v>
      </c>
      <c r="S18">
        <f t="shared" si="1"/>
        <v>2580.1905227941747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2806.4683222363456</v>
      </c>
      <c r="AC18">
        <f t="shared" si="2"/>
        <v>981.34308527212136</v>
      </c>
      <c r="AE18">
        <f t="shared" si="3"/>
        <v>0</v>
      </c>
      <c r="AF18">
        <f t="shared" si="4"/>
        <v>0</v>
      </c>
      <c r="AG18">
        <f t="shared" si="4"/>
        <v>-9.5084362627744259</v>
      </c>
      <c r="AH18">
        <f t="shared" si="5"/>
        <v>-21753.057294714697</v>
      </c>
      <c r="AI18">
        <f t="shared" si="6"/>
        <v>-21762.565730977472</v>
      </c>
      <c r="AJ18">
        <f t="shared" si="7"/>
        <v>1825.1252369642243</v>
      </c>
      <c r="AK18">
        <f t="shared" si="22"/>
        <v>196.45278255654421</v>
      </c>
      <c r="AL18">
        <f t="shared" si="8"/>
        <v>-19740.987711456703</v>
      </c>
      <c r="AN18">
        <f t="shared" si="9"/>
        <v>0</v>
      </c>
      <c r="AO18">
        <f t="shared" si="9"/>
        <v>0</v>
      </c>
      <c r="AP18">
        <f t="shared" si="9"/>
        <v>-1.7371557556778232</v>
      </c>
      <c r="AQ18">
        <f t="shared" si="9"/>
        <v>-3974.2022388102928</v>
      </c>
      <c r="AR18">
        <f t="shared" si="9"/>
        <v>-3975.9393945659708</v>
      </c>
      <c r="AS18">
        <f t="shared" si="9"/>
        <v>333.44355713229959</v>
      </c>
      <c r="AT18">
        <f t="shared" si="9"/>
        <v>35.891188888029333</v>
      </c>
      <c r="AU18">
        <f t="shared" si="9"/>
        <v>-3606.6046485456413</v>
      </c>
      <c r="AW18">
        <v>15</v>
      </c>
      <c r="AX18">
        <f>IF(Z18&gt;0, (R18*SUMPRODUCT(K18:$K$98, X18:$X$98)-K18*$AZ$3)/Z18, 0)</f>
        <v>2580.1905227941747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25</v>
      </c>
      <c r="R19">
        <f t="shared" si="0"/>
        <v>500000</v>
      </c>
      <c r="S19">
        <f t="shared" si="1"/>
        <v>-1907.0702482341701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981.34308527212136</v>
      </c>
      <c r="AC19">
        <f t="shared" si="2"/>
        <v>-636.15299360866265</v>
      </c>
      <c r="AE19">
        <f t="shared" si="3"/>
        <v>0</v>
      </c>
      <c r="AF19">
        <f t="shared" si="4"/>
        <v>0</v>
      </c>
      <c r="AG19">
        <f t="shared" si="4"/>
        <v>-8.3394016843073988</v>
      </c>
      <c r="AH19">
        <f t="shared" si="5"/>
        <v>-21479.00431678566</v>
      </c>
      <c r="AI19">
        <f t="shared" si="6"/>
        <v>-21487.343718469969</v>
      </c>
      <c r="AJ19">
        <f t="shared" si="7"/>
        <v>1617.4960788807839</v>
      </c>
      <c r="AK19">
        <f t="shared" si="22"/>
        <v>68.694015969048507</v>
      </c>
      <c r="AL19">
        <f t="shared" si="8"/>
        <v>-19801.153623620135</v>
      </c>
      <c r="AN19">
        <f t="shared" si="9"/>
        <v>0</v>
      </c>
      <c r="AO19">
        <f t="shared" si="9"/>
        <v>0</v>
      </c>
      <c r="AP19">
        <f t="shared" si="9"/>
        <v>-1.3603370615208288</v>
      </c>
      <c r="AQ19">
        <f t="shared" si="9"/>
        <v>-3503.6908788878013</v>
      </c>
      <c r="AR19">
        <f t="shared" si="9"/>
        <v>-3505.0512159493223</v>
      </c>
      <c r="AS19">
        <f t="shared" si="9"/>
        <v>263.84864841162641</v>
      </c>
      <c r="AT19">
        <f t="shared" si="9"/>
        <v>11.205482043543183</v>
      </c>
      <c r="AU19">
        <f t="shared" si="9"/>
        <v>-3229.9970854941525</v>
      </c>
      <c r="AW19">
        <v>16</v>
      </c>
      <c r="AX19">
        <f>IF(Z19&gt;0, (R19*SUMPRODUCT(K19:$K$98, X19:$X$98)-K19*$AZ$3)/Z19, 0)</f>
        <v>-1907.0702482341701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25</v>
      </c>
      <c r="R20">
        <f t="shared" si="0"/>
        <v>500000</v>
      </c>
      <c r="S20">
        <f t="shared" si="1"/>
        <v>-7062.3301301017382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-636.15299360866265</v>
      </c>
      <c r="AC20">
        <f t="shared" si="2"/>
        <v>-2035.6419439879935</v>
      </c>
      <c r="AE20">
        <f t="shared" si="3"/>
        <v>0</v>
      </c>
      <c r="AF20">
        <f t="shared" si="4"/>
        <v>0</v>
      </c>
      <c r="AG20">
        <f t="shared" si="4"/>
        <v>-7.2059855121735463</v>
      </c>
      <c r="AH20">
        <f t="shared" si="5"/>
        <v>-21000.443105815568</v>
      </c>
      <c r="AI20">
        <f t="shared" si="6"/>
        <v>-21007.649091327741</v>
      </c>
      <c r="AJ20">
        <f t="shared" si="7"/>
        <v>1399.4889503793308</v>
      </c>
      <c r="AK20">
        <f t="shared" si="22"/>
        <v>-44.530709552606389</v>
      </c>
      <c r="AL20">
        <f t="shared" si="8"/>
        <v>-19652.690850501018</v>
      </c>
      <c r="AN20">
        <f t="shared" si="9"/>
        <v>0</v>
      </c>
      <c r="AO20">
        <f t="shared" si="9"/>
        <v>0</v>
      </c>
      <c r="AP20">
        <f t="shared" si="9"/>
        <v>-1.0495110106808778</v>
      </c>
      <c r="AQ20">
        <f t="shared" si="9"/>
        <v>-3058.595695411379</v>
      </c>
      <c r="AR20">
        <f t="shared" si="9"/>
        <v>-3059.6452064220598</v>
      </c>
      <c r="AS20">
        <f t="shared" si="9"/>
        <v>203.82764581860829</v>
      </c>
      <c r="AT20">
        <f t="shared" si="9"/>
        <v>-6.4856458439916702</v>
      </c>
      <c r="AU20">
        <f t="shared" si="9"/>
        <v>-2862.3032064474432</v>
      </c>
      <c r="AW20">
        <v>17</v>
      </c>
      <c r="AX20">
        <f>IF(Z20&gt;0, (R20*SUMPRODUCT(K20:$K$98, X20:$X$98)-K20*$AZ$3)/Z20, 0)</f>
        <v>-7062.3301301017382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25</v>
      </c>
      <c r="R21">
        <f t="shared" si="0"/>
        <v>500000</v>
      </c>
      <c r="S21">
        <f t="shared" si="1"/>
        <v>-13137.678123234053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-2035.6419439879935</v>
      </c>
      <c r="AC21">
        <f t="shared" si="2"/>
        <v>-3215.4859175167967</v>
      </c>
      <c r="AE21">
        <f t="shared" si="3"/>
        <v>0</v>
      </c>
      <c r="AF21">
        <f t="shared" si="4"/>
        <v>0</v>
      </c>
      <c r="AG21">
        <f t="shared" si="4"/>
        <v>-6.1188245886276373</v>
      </c>
      <c r="AH21">
        <f t="shared" si="5"/>
        <v>-20302.021368483463</v>
      </c>
      <c r="AI21">
        <f t="shared" si="6"/>
        <v>-20308.140193072089</v>
      </c>
      <c r="AJ21">
        <f t="shared" si="7"/>
        <v>1179.8439735288032</v>
      </c>
      <c r="AK21">
        <f t="shared" si="22"/>
        <v>-142.49493607915957</v>
      </c>
      <c r="AL21">
        <f t="shared" si="8"/>
        <v>-19270.791155622443</v>
      </c>
      <c r="AN21">
        <f t="shared" si="9"/>
        <v>0</v>
      </c>
      <c r="AO21">
        <f t="shared" si="9"/>
        <v>0</v>
      </c>
      <c r="AP21">
        <f t="shared" si="9"/>
        <v>-0.79568944150427734</v>
      </c>
      <c r="AQ21">
        <f t="shared" si="9"/>
        <v>-2640.066537308539</v>
      </c>
      <c r="AR21">
        <f t="shared" si="9"/>
        <v>-2640.8622267500432</v>
      </c>
      <c r="AS21">
        <f t="shared" si="9"/>
        <v>153.42642671995236</v>
      </c>
      <c r="AT21">
        <f t="shared" si="9"/>
        <v>-18.529983081512725</v>
      </c>
      <c r="AU21">
        <f t="shared" si="9"/>
        <v>-2505.9657831116028</v>
      </c>
      <c r="AW21">
        <v>18</v>
      </c>
      <c r="AX21">
        <f>IF(Z21&gt;0, (R21*SUMPRODUCT(K21:$K$98, X21:$X$98)-K21*$AZ$3)/Z21, 0)</f>
        <v>-13137.678123234053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25</v>
      </c>
      <c r="R22">
        <f t="shared" si="0"/>
        <v>500000</v>
      </c>
      <c r="S22">
        <f t="shared" si="1"/>
        <v>-20520.457449154077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-3215.4859175167967</v>
      </c>
      <c r="AC22">
        <f t="shared" si="2"/>
        <v>-4178.09556028732</v>
      </c>
      <c r="AE22">
        <f t="shared" si="3"/>
        <v>0</v>
      </c>
      <c r="AF22">
        <f t="shared" si="4"/>
        <v>0</v>
      </c>
      <c r="AG22">
        <f t="shared" si="4"/>
        <v>-5.0901588946541194</v>
      </c>
      <c r="AH22">
        <f t="shared" si="5"/>
        <v>-19349.548961744851</v>
      </c>
      <c r="AI22">
        <f t="shared" si="6"/>
        <v>-19354.639120639506</v>
      </c>
      <c r="AJ22">
        <f t="shared" si="7"/>
        <v>962.60964277052335</v>
      </c>
      <c r="AK22">
        <f t="shared" si="22"/>
        <v>-225.08401422617578</v>
      </c>
      <c r="AL22">
        <f t="shared" si="8"/>
        <v>-18617.113492095159</v>
      </c>
      <c r="AN22">
        <f t="shared" si="9"/>
        <v>0</v>
      </c>
      <c r="AO22">
        <f t="shared" si="9"/>
        <v>0</v>
      </c>
      <c r="AP22">
        <f t="shared" si="9"/>
        <v>-0.59100194311814291</v>
      </c>
      <c r="AQ22">
        <f t="shared" si="9"/>
        <v>-2246.613764230618</v>
      </c>
      <c r="AR22">
        <f t="shared" si="9"/>
        <v>-2247.2047661737361</v>
      </c>
      <c r="AS22">
        <f t="shared" si="9"/>
        <v>111.76550302567681</v>
      </c>
      <c r="AT22">
        <f t="shared" si="9"/>
        <v>-26.133779421347668</v>
      </c>
      <c r="AU22">
        <f t="shared" si="9"/>
        <v>-2161.5730425694069</v>
      </c>
      <c r="AW22">
        <v>19</v>
      </c>
      <c r="AX22">
        <f>IF(Z22&gt;0, (R22*SUMPRODUCT(K22:$K$98, X22:$X$98)-K22*$AZ$3)/Z22, 0)</f>
        <v>-20520.457449154077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25</v>
      </c>
      <c r="R23">
        <f t="shared" si="0"/>
        <v>500000</v>
      </c>
      <c r="S23">
        <f t="shared" si="1"/>
        <v>-29825.382254549226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-4178.09556028732</v>
      </c>
      <c r="AC23">
        <f t="shared" si="2"/>
        <v>-4926.9799543947138</v>
      </c>
      <c r="AE23">
        <f t="shared" si="3"/>
        <v>0</v>
      </c>
      <c r="AF23">
        <f t="shared" si="4"/>
        <v>0</v>
      </c>
      <c r="AG23">
        <f t="shared" si="4"/>
        <v>-4.1298548266244</v>
      </c>
      <c r="AH23">
        <f t="shared" si="5"/>
        <v>-18188.049581663556</v>
      </c>
      <c r="AI23">
        <f t="shared" si="6"/>
        <v>-18192.17943649018</v>
      </c>
      <c r="AJ23">
        <f t="shared" si="7"/>
        <v>748.88439410739375</v>
      </c>
      <c r="AK23">
        <f t="shared" si="22"/>
        <v>-292.46668922011241</v>
      </c>
      <c r="AL23">
        <f t="shared" si="8"/>
        <v>-17735.761731602899</v>
      </c>
      <c r="AN23">
        <f t="shared" si="9"/>
        <v>0</v>
      </c>
      <c r="AO23">
        <f t="shared" si="9"/>
        <v>0</v>
      </c>
      <c r="AP23">
        <f t="shared" si="9"/>
        <v>-0.4281286901290185</v>
      </c>
      <c r="AQ23">
        <f t="shared" si="9"/>
        <v>-1885.4962632582274</v>
      </c>
      <c r="AR23">
        <f t="shared" si="9"/>
        <v>-1885.9243919483563</v>
      </c>
      <c r="AS23">
        <f t="shared" si="9"/>
        <v>77.634422556524797</v>
      </c>
      <c r="AT23">
        <f t="shared" si="9"/>
        <v>-30.319075565308076</v>
      </c>
      <c r="AU23">
        <f t="shared" si="9"/>
        <v>-1838.6090449571398</v>
      </c>
      <c r="AW23">
        <v>20</v>
      </c>
      <c r="AX23">
        <f>IF(Z23&gt;0, (R23*SUMPRODUCT(K23:$K$98, X23:$X$98)-K23*$AZ$3)/Z23, 0)</f>
        <v>-29825.382254549226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25</v>
      </c>
      <c r="R24">
        <f t="shared" si="0"/>
        <v>500000</v>
      </c>
      <c r="S24">
        <f t="shared" si="1"/>
        <v>-42079.895919921219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-4926.9799543947138</v>
      </c>
      <c r="AC24">
        <f t="shared" si="2"/>
        <v>-5475.2178514714897</v>
      </c>
      <c r="AE24">
        <f t="shared" si="3"/>
        <v>0</v>
      </c>
      <c r="AF24">
        <f t="shared" si="4"/>
        <v>0</v>
      </c>
      <c r="AG24">
        <f t="shared" si="4"/>
        <v>-3.2528703623049147</v>
      </c>
      <c r="AH24">
        <f t="shared" si="5"/>
        <v>-16713.718321064822</v>
      </c>
      <c r="AI24">
        <f t="shared" si="6"/>
        <v>-16716.971191427128</v>
      </c>
      <c r="AJ24">
        <f t="shared" si="7"/>
        <v>548.23789707677588</v>
      </c>
      <c r="AK24">
        <f t="shared" si="22"/>
        <v>-344.88859680762999</v>
      </c>
      <c r="AL24">
        <f t="shared" si="8"/>
        <v>-16513.621891157982</v>
      </c>
      <c r="AN24">
        <f t="shared" si="9"/>
        <v>0</v>
      </c>
      <c r="AO24">
        <f t="shared" si="9"/>
        <v>0</v>
      </c>
      <c r="AP24">
        <f t="shared" si="9"/>
        <v>-0.30108441757767596</v>
      </c>
      <c r="AQ24">
        <f t="shared" si="9"/>
        <v>-1547.0152775130564</v>
      </c>
      <c r="AR24">
        <f t="shared" si="9"/>
        <v>-1547.3163619306342</v>
      </c>
      <c r="AS24">
        <f t="shared" si="9"/>
        <v>50.74468686123992</v>
      </c>
      <c r="AT24">
        <f t="shared" si="9"/>
        <v>-31.922754593093579</v>
      </c>
      <c r="AU24">
        <f t="shared" si="9"/>
        <v>-1528.4944296624878</v>
      </c>
      <c r="AW24">
        <v>21</v>
      </c>
      <c r="AX24">
        <f>IF(Z24&gt;0, (R24*SUMPRODUCT(K24:$K$98, X24:$X$98)-K24*$AZ$3)/Z24, 0)</f>
        <v>-42079.895919921219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25</v>
      </c>
      <c r="R25">
        <f t="shared" si="0"/>
        <v>500000</v>
      </c>
      <c r="S25">
        <f t="shared" si="1"/>
        <v>-58904.372206685017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-5475.2178514714897</v>
      </c>
      <c r="AC25">
        <f t="shared" si="2"/>
        <v>-5828.2524448939648</v>
      </c>
      <c r="AE25">
        <f t="shared" si="3"/>
        <v>0</v>
      </c>
      <c r="AF25">
        <f t="shared" si="4"/>
        <v>0</v>
      </c>
      <c r="AG25">
        <f t="shared" si="4"/>
        <v>-2.4736077419022728</v>
      </c>
      <c r="AH25">
        <f t="shared" si="5"/>
        <v>-14934.678335591854</v>
      </c>
      <c r="AI25">
        <f t="shared" si="6"/>
        <v>-14937.151943333756</v>
      </c>
      <c r="AJ25">
        <f t="shared" si="7"/>
        <v>353.03459342247515</v>
      </c>
      <c r="AK25">
        <f t="shared" si="22"/>
        <v>-383.26524960300429</v>
      </c>
      <c r="AL25">
        <f t="shared" si="8"/>
        <v>-14967.382599514285</v>
      </c>
      <c r="AN25">
        <f t="shared" si="9"/>
        <v>0</v>
      </c>
      <c r="AO25">
        <f t="shared" si="9"/>
        <v>0</v>
      </c>
      <c r="AP25">
        <f t="shared" si="9"/>
        <v>-0.20442515360455582</v>
      </c>
      <c r="AQ25">
        <f t="shared" si="9"/>
        <v>-1234.2393100856552</v>
      </c>
      <c r="AR25">
        <f t="shared" si="9"/>
        <v>-1234.4437352392597</v>
      </c>
      <c r="AS25">
        <f t="shared" si="9"/>
        <v>29.175665068306795</v>
      </c>
      <c r="AT25">
        <f t="shared" si="9"/>
        <v>-31.674002386946761</v>
      </c>
      <c r="AU25">
        <f t="shared" si="9"/>
        <v>-1236.9420725578998</v>
      </c>
      <c r="AW25">
        <v>22</v>
      </c>
      <c r="AX25">
        <f>IF(Z25&gt;0, (R25*SUMPRODUCT(K25:$K$98, X25:$X$98)-K25*$AZ$3)/Z25, 0)</f>
        <v>-58904.372206685017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25</v>
      </c>
      <c r="R26">
        <f t="shared" si="0"/>
        <v>500000</v>
      </c>
      <c r="S26">
        <f t="shared" si="1"/>
        <v>-83132.39183474028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-5828.2524448939648</v>
      </c>
      <c r="AC26">
        <f t="shared" si="2"/>
        <v>-5996.4375727558836</v>
      </c>
      <c r="AE26">
        <f t="shared" si="3"/>
        <v>0</v>
      </c>
      <c r="AF26">
        <f t="shared" si="4"/>
        <v>0</v>
      </c>
      <c r="AG26">
        <f t="shared" si="4"/>
        <v>-1.8032795160869011</v>
      </c>
      <c r="AH26">
        <f t="shared" si="5"/>
        <v>-12911.842967926978</v>
      </c>
      <c r="AI26">
        <f t="shared" si="6"/>
        <v>-12913.646247443065</v>
      </c>
      <c r="AJ26">
        <f t="shared" si="7"/>
        <v>168.18512786191877</v>
      </c>
      <c r="AK26">
        <f t="shared" si="22"/>
        <v>-407.97767114257755</v>
      </c>
      <c r="AL26">
        <f t="shared" si="8"/>
        <v>-13153.438790723723</v>
      </c>
      <c r="AN26">
        <f t="shared" si="9"/>
        <v>0</v>
      </c>
      <c r="AO26">
        <f t="shared" si="9"/>
        <v>0</v>
      </c>
      <c r="AP26">
        <f t="shared" si="9"/>
        <v>-0.13306030911833067</v>
      </c>
      <c r="AQ26">
        <f t="shared" si="9"/>
        <v>-952.73849742821221</v>
      </c>
      <c r="AR26">
        <f t="shared" si="9"/>
        <v>-952.87155773733059</v>
      </c>
      <c r="AS26">
        <f t="shared" si="9"/>
        <v>12.41003677065804</v>
      </c>
      <c r="AT26">
        <f t="shared" si="9"/>
        <v>-30.10383834082878</v>
      </c>
      <c r="AU26">
        <f t="shared" si="9"/>
        <v>-970.56535930750124</v>
      </c>
      <c r="AW26">
        <v>23</v>
      </c>
      <c r="AX26">
        <f>IF(Z26&gt;0, (R26*SUMPRODUCT(K26:$K$98, X26:$X$98)-K26*$AZ$3)/Z26, 0)</f>
        <v>-83132.39183474028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25</v>
      </c>
      <c r="R27">
        <f t="shared" si="0"/>
        <v>500000</v>
      </c>
      <c r="S27">
        <f t="shared" si="1"/>
        <v>-119828.71802705634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-5996.4375727558836</v>
      </c>
      <c r="AC27">
        <f t="shared" si="2"/>
        <v>-5997.3419789129057</v>
      </c>
      <c r="AE27">
        <f t="shared" si="3"/>
        <v>0</v>
      </c>
      <c r="AF27">
        <f t="shared" si="4"/>
        <v>0</v>
      </c>
      <c r="AG27">
        <f t="shared" si="4"/>
        <v>-1.2512321915934115</v>
      </c>
      <c r="AH27">
        <f t="shared" si="5"/>
        <v>-10680.290586652411</v>
      </c>
      <c r="AI27">
        <f t="shared" si="6"/>
        <v>-10681.541818844004</v>
      </c>
      <c r="AJ27">
        <f t="shared" si="7"/>
        <v>0.9044061570220947</v>
      </c>
      <c r="AK27">
        <f t="shared" si="22"/>
        <v>-419.75063009291188</v>
      </c>
      <c r="AL27">
        <f t="shared" si="8"/>
        <v>-11100.388042779894</v>
      </c>
      <c r="AN27">
        <f t="shared" si="9"/>
        <v>0</v>
      </c>
      <c r="AO27">
        <f t="shared" si="9"/>
        <v>0</v>
      </c>
      <c r="AP27">
        <f t="shared" si="9"/>
        <v>-8.2433808547045115E-2</v>
      </c>
      <c r="AQ27">
        <f t="shared" si="9"/>
        <v>-703.64000811530025</v>
      </c>
      <c r="AR27">
        <f t="shared" si="9"/>
        <v>-703.72244192384721</v>
      </c>
      <c r="AS27">
        <f t="shared" si="9"/>
        <v>5.9584179896927089E-2</v>
      </c>
      <c r="AT27">
        <f t="shared" si="9"/>
        <v>-27.65405438819182</v>
      </c>
      <c r="AU27">
        <f t="shared" si="9"/>
        <v>-731.31691213214219</v>
      </c>
      <c r="AW27">
        <v>24</v>
      </c>
      <c r="AX27">
        <f>IF(Z27&gt;0, (R27*SUMPRODUCT(K27:$K$98, X27:$X$98)-K27*$AZ$3)/Z27, 0)</f>
        <v>-119828.71802705634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25</v>
      </c>
      <c r="R28">
        <f t="shared" si="0"/>
        <v>500000</v>
      </c>
      <c r="S28">
        <f t="shared" si="1"/>
        <v>-178552.10180812998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-5997.3419789129057</v>
      </c>
      <c r="AC28">
        <f t="shared" si="2"/>
        <v>-5851.1301198217852</v>
      </c>
      <c r="AE28">
        <f t="shared" si="3"/>
        <v>0</v>
      </c>
      <c r="AF28">
        <f t="shared" si="4"/>
        <v>0</v>
      </c>
      <c r="AG28">
        <f t="shared" si="4"/>
        <v>-0.81924688376244126</v>
      </c>
      <c r="AH28">
        <f t="shared" si="5"/>
        <v>-8389.4597183007227</v>
      </c>
      <c r="AI28">
        <f t="shared" si="6"/>
        <v>-8390.2789651844851</v>
      </c>
      <c r="AJ28">
        <f t="shared" si="7"/>
        <v>-146.21185909112046</v>
      </c>
      <c r="AK28">
        <f t="shared" si="22"/>
        <v>-419.81393852390346</v>
      </c>
      <c r="AL28">
        <f t="shared" si="8"/>
        <v>-8956.3047627995093</v>
      </c>
      <c r="AN28">
        <f t="shared" si="9"/>
        <v>0</v>
      </c>
      <c r="AO28">
        <f t="shared" si="9"/>
        <v>0</v>
      </c>
      <c r="AP28">
        <f t="shared" si="9"/>
        <v>-4.8190810585536599E-2</v>
      </c>
      <c r="AQ28">
        <f t="shared" si="9"/>
        <v>-493.49576081738695</v>
      </c>
      <c r="AR28">
        <f t="shared" si="9"/>
        <v>-493.54395162797249</v>
      </c>
      <c r="AS28">
        <f t="shared" si="9"/>
        <v>-8.6006650088918946</v>
      </c>
      <c r="AT28">
        <f t="shared" si="9"/>
        <v>-24.694844000700542</v>
      </c>
      <c r="AU28">
        <f t="shared" si="9"/>
        <v>-526.83946063756491</v>
      </c>
      <c r="AW28">
        <v>25</v>
      </c>
      <c r="AX28">
        <f>IF(Z28&gt;0, (R28*SUMPRODUCT(K28:$K$98, X28:$X$98)-K28*$AZ$3)/Z28, 0)</f>
        <v>-178552.10180812998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25</v>
      </c>
      <c r="R29">
        <f t="shared" si="0"/>
        <v>500000</v>
      </c>
      <c r="S29">
        <f t="shared" si="1"/>
        <v>-278495.34458997834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-5851.1301198217852</v>
      </c>
      <c r="AC29">
        <f t="shared" si="2"/>
        <v>-5585.8295706334393</v>
      </c>
      <c r="AE29">
        <f t="shared" si="3"/>
        <v>0</v>
      </c>
      <c r="AF29">
        <f t="shared" si="4"/>
        <v>0</v>
      </c>
      <c r="AG29">
        <f t="shared" si="4"/>
        <v>-0.50142934874345158</v>
      </c>
      <c r="AH29">
        <f t="shared" si="5"/>
        <v>-6192.5013236273053</v>
      </c>
      <c r="AI29">
        <f t="shared" si="6"/>
        <v>-6193.0027529760491</v>
      </c>
      <c r="AJ29">
        <f t="shared" si="7"/>
        <v>-265.30054918834594</v>
      </c>
      <c r="AK29">
        <f t="shared" si="22"/>
        <v>-409.57910838752503</v>
      </c>
      <c r="AL29">
        <f t="shared" si="8"/>
        <v>-6867.8824105519197</v>
      </c>
      <c r="AN29">
        <f t="shared" si="9"/>
        <v>0</v>
      </c>
      <c r="AO29">
        <f t="shared" si="9"/>
        <v>0</v>
      </c>
      <c r="AP29">
        <f t="shared" si="9"/>
        <v>-2.6335475263779422E-2</v>
      </c>
      <c r="AQ29">
        <f t="shared" si="9"/>
        <v>-325.23518186157628</v>
      </c>
      <c r="AR29">
        <f t="shared" si="9"/>
        <v>-325.26151733684009</v>
      </c>
      <c r="AS29">
        <f t="shared" si="9"/>
        <v>-13.933799583381536</v>
      </c>
      <c r="AT29">
        <f t="shared" si="9"/>
        <v>-21.511426294712596</v>
      </c>
      <c r="AU29">
        <f t="shared" si="9"/>
        <v>-360.70674321493419</v>
      </c>
      <c r="AW29">
        <v>26</v>
      </c>
      <c r="AX29">
        <f>IF(Z29&gt;0, (R29*SUMPRODUCT(K29:$K$98, X29:$X$98)-K29*$AZ$3)/Z29, 0)</f>
        <v>-278495.34458997834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25</v>
      </c>
      <c r="R30">
        <f t="shared" si="0"/>
        <v>500000</v>
      </c>
      <c r="S30">
        <f t="shared" si="1"/>
        <v>-461715.80676459882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-5585.8295706334393</v>
      </c>
      <c r="AC30">
        <f t="shared" si="2"/>
        <v>-5233.5680471327541</v>
      </c>
      <c r="AE30">
        <f t="shared" si="3"/>
        <v>0</v>
      </c>
      <c r="AF30">
        <f t="shared" si="4"/>
        <v>0</v>
      </c>
      <c r="AG30">
        <f t="shared" si="4"/>
        <v>-0.28337604920904497</v>
      </c>
      <c r="AH30">
        <f t="shared" si="5"/>
        <v>-4260.780120939442</v>
      </c>
      <c r="AI30">
        <f t="shared" si="6"/>
        <v>-4261.0634969886514</v>
      </c>
      <c r="AJ30">
        <f t="shared" si="7"/>
        <v>-352.26152350068514</v>
      </c>
      <c r="AK30">
        <f t="shared" si="22"/>
        <v>-391.00806994434078</v>
      </c>
      <c r="AL30">
        <f t="shared" si="8"/>
        <v>-5004.3330904336772</v>
      </c>
      <c r="AN30">
        <f t="shared" si="9"/>
        <v>0</v>
      </c>
      <c r="AO30">
        <f t="shared" si="9"/>
        <v>0</v>
      </c>
      <c r="AP30">
        <f t="shared" si="9"/>
        <v>-1.3288517388544455E-2</v>
      </c>
      <c r="AQ30">
        <f t="shared" si="9"/>
        <v>-199.80323278521135</v>
      </c>
      <c r="AR30">
        <f t="shared" si="9"/>
        <v>-199.81652130259991</v>
      </c>
      <c r="AS30">
        <f t="shared" si="9"/>
        <v>-16.51880387710834</v>
      </c>
      <c r="AT30">
        <f t="shared" si="9"/>
        <v>-18.335768146317754</v>
      </c>
      <c r="AU30">
        <f t="shared" si="9"/>
        <v>-234.67109332602601</v>
      </c>
      <c r="AW30">
        <v>27</v>
      </c>
      <c r="AX30">
        <f>IF(Z30&gt;0, (R30*SUMPRODUCT(K30:$K$98, X30:$X$98)-K30*$AZ$3)/Z30, 0)</f>
        <v>-461715.80676459882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25</v>
      </c>
      <c r="R31">
        <f t="shared" si="0"/>
        <v>500000</v>
      </c>
      <c r="S31">
        <f t="shared" si="1"/>
        <v>-831422.13850367197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-5233.5680471327541</v>
      </c>
      <c r="AC31">
        <f t="shared" si="2"/>
        <v>-4828.4635072730898</v>
      </c>
      <c r="AE31">
        <f t="shared" si="3"/>
        <v>0</v>
      </c>
      <c r="AF31">
        <f t="shared" si="4"/>
        <v>0</v>
      </c>
      <c r="AG31">
        <f t="shared" si="4"/>
        <v>-0.14518688171940483</v>
      </c>
      <c r="AH31">
        <f t="shared" si="5"/>
        <v>-2707.108139950994</v>
      </c>
      <c r="AI31">
        <f t="shared" si="6"/>
        <v>-2707.2533268327134</v>
      </c>
      <c r="AJ31">
        <f t="shared" si="7"/>
        <v>-405.10453985966433</v>
      </c>
      <c r="AK31">
        <f t="shared" si="22"/>
        <v>-366.34976329929282</v>
      </c>
      <c r="AL31">
        <f t="shared" si="8"/>
        <v>-3478.7076299916707</v>
      </c>
      <c r="AN31">
        <f t="shared" si="9"/>
        <v>0</v>
      </c>
      <c r="AO31">
        <f t="shared" si="9"/>
        <v>0</v>
      </c>
      <c r="AP31">
        <f t="shared" si="9"/>
        <v>-6.0788684194110583E-3</v>
      </c>
      <c r="AQ31">
        <f t="shared" si="9"/>
        <v>-113.34463544497544</v>
      </c>
      <c r="AR31">
        <f t="shared" si="9"/>
        <v>-113.35071431339485</v>
      </c>
      <c r="AS31">
        <f t="shared" si="9"/>
        <v>-16.961430431932943</v>
      </c>
      <c r="AT31">
        <f t="shared" si="9"/>
        <v>-15.338796316893006</v>
      </c>
      <c r="AU31">
        <f t="shared" si="9"/>
        <v>-145.6509410622208</v>
      </c>
      <c r="AW31">
        <v>28</v>
      </c>
      <c r="AX31">
        <f>IF(Z31&gt;0, (R31*SUMPRODUCT(K31:$K$98, X31:$X$98)-K31*$AZ$3)/Z31, 0)</f>
        <v>-831422.13850367197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25</v>
      </c>
      <c r="R32">
        <f t="shared" si="0"/>
        <v>500000</v>
      </c>
      <c r="S32">
        <f t="shared" si="1"/>
        <v>-1673071.8826704023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-4828.4635072730898</v>
      </c>
      <c r="AC32">
        <f t="shared" si="2"/>
        <v>-4401.7119171422837</v>
      </c>
      <c r="AE32">
        <f t="shared" si="3"/>
        <v>0</v>
      </c>
      <c r="AF32">
        <f t="shared" si="4"/>
        <v>0</v>
      </c>
      <c r="AG32">
        <f t="shared" si="4"/>
        <v>-6.5772904959060685E-2</v>
      </c>
      <c r="AH32">
        <f t="shared" si="5"/>
        <v>-1559.242158863002</v>
      </c>
      <c r="AI32">
        <f t="shared" si="6"/>
        <v>-1559.307931767961</v>
      </c>
      <c r="AJ32">
        <f t="shared" si="7"/>
        <v>-426.75159013080611</v>
      </c>
      <c r="AK32">
        <f t="shared" si="22"/>
        <v>-337.99244550911629</v>
      </c>
      <c r="AL32">
        <f t="shared" si="8"/>
        <v>-2324.0519674078832</v>
      </c>
      <c r="AN32">
        <f t="shared" si="9"/>
        <v>0</v>
      </c>
      <c r="AO32">
        <f t="shared" si="9"/>
        <v>0</v>
      </c>
      <c r="AP32">
        <f t="shared" si="9"/>
        <v>-2.4588065768946558E-3</v>
      </c>
      <c r="AQ32">
        <f t="shared" si="9"/>
        <v>-58.289578019552373</v>
      </c>
      <c r="AR32">
        <f t="shared" si="9"/>
        <v>-58.292036826129262</v>
      </c>
      <c r="AS32">
        <f t="shared" si="9"/>
        <v>-15.953371941941725</v>
      </c>
      <c r="AT32">
        <f t="shared" si="9"/>
        <v>-12.635264452372944</v>
      </c>
      <c r="AU32">
        <f t="shared" si="9"/>
        <v>-86.880673220443924</v>
      </c>
      <c r="AW32">
        <v>29</v>
      </c>
      <c r="AX32">
        <f>IF(Z32&gt;0, (R32*SUMPRODUCT(K32:$K$98, X32:$X$98)-K32*$AZ$3)/Z32, 0)</f>
        <v>-1673071.8826704023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25</v>
      </c>
      <c r="R33">
        <f t="shared" si="0"/>
        <v>500000</v>
      </c>
      <c r="S33">
        <f t="shared" si="1"/>
        <v>-3915745.4025766365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-4401.7119171422837</v>
      </c>
      <c r="AC33">
        <f t="shared" si="2"/>
        <v>-3977.7727223263169</v>
      </c>
      <c r="AE33">
        <f t="shared" si="3"/>
        <v>0</v>
      </c>
      <c r="AF33">
        <f t="shared" si="4"/>
        <v>0</v>
      </c>
      <c r="AG33">
        <f t="shared" si="4"/>
        <v>-2.5396012210784087E-2</v>
      </c>
      <c r="AH33">
        <f t="shared" si="5"/>
        <v>-794.38327397371972</v>
      </c>
      <c r="AI33">
        <f t="shared" si="6"/>
        <v>-794.40866998593049</v>
      </c>
      <c r="AJ33">
        <f t="shared" si="7"/>
        <v>-423.93919481596686</v>
      </c>
      <c r="AK33">
        <f t="shared" si="22"/>
        <v>-308.11983419995988</v>
      </c>
      <c r="AL33">
        <f t="shared" si="8"/>
        <v>-1526.467699001857</v>
      </c>
      <c r="AN33">
        <f t="shared" si="9"/>
        <v>0</v>
      </c>
      <c r="AO33">
        <f t="shared" si="9"/>
        <v>0</v>
      </c>
      <c r="AP33">
        <f t="shared" si="9"/>
        <v>-8.4766616242498271E-4</v>
      </c>
      <c r="AQ33">
        <f t="shared" si="9"/>
        <v>-26.514864450173718</v>
      </c>
      <c r="AR33">
        <f t="shared" si="9"/>
        <v>-26.515712116336143</v>
      </c>
      <c r="AS33">
        <f t="shared" si="9"/>
        <v>-14.15021017428046</v>
      </c>
      <c r="AT33">
        <f t="shared" si="9"/>
        <v>-10.284400371818773</v>
      </c>
      <c r="AU33">
        <f t="shared" si="9"/>
        <v>-50.950322662435369</v>
      </c>
      <c r="AW33">
        <v>30</v>
      </c>
      <c r="AX33">
        <f>IF(Z33&gt;0, (R33*SUMPRODUCT(K33:$K$98, X33:$X$98)-K33*$AZ$3)/Z33, 0)</f>
        <v>-3915745.4025766365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25</v>
      </c>
      <c r="R34">
        <f t="shared" si="0"/>
        <v>500000</v>
      </c>
      <c r="S34">
        <f t="shared" si="1"/>
        <v>-11209474.10135415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-3977.7727223263169</v>
      </c>
      <c r="AC34">
        <f t="shared" si="2"/>
        <v>-3573.7261824590632</v>
      </c>
      <c r="AE34">
        <f t="shared" si="3"/>
        <v>0</v>
      </c>
      <c r="AF34">
        <f t="shared" si="4"/>
        <v>0</v>
      </c>
      <c r="AG34">
        <f t="shared" si="4"/>
        <v>-7.9703252582280868E-3</v>
      </c>
      <c r="AH34">
        <f t="shared" si="5"/>
        <v>-343.43453660896319</v>
      </c>
      <c r="AI34">
        <f t="shared" si="6"/>
        <v>-343.4425069342214</v>
      </c>
      <c r="AJ34">
        <f t="shared" si="7"/>
        <v>-404.04653986725361</v>
      </c>
      <c r="AK34">
        <f t="shared" si="22"/>
        <v>-278.44409056284223</v>
      </c>
      <c r="AL34">
        <f t="shared" si="8"/>
        <v>-1025.9331373643172</v>
      </c>
      <c r="AN34">
        <f t="shared" si="9"/>
        <v>0</v>
      </c>
      <c r="AO34">
        <f t="shared" si="9"/>
        <v>0</v>
      </c>
      <c r="AP34">
        <f t="shared" si="9"/>
        <v>-2.3752938372081551E-4</v>
      </c>
      <c r="AQ34">
        <f t="shared" si="9"/>
        <v>-10.234939125596776</v>
      </c>
      <c r="AR34">
        <f t="shared" si="9"/>
        <v>-10.235176654980497</v>
      </c>
      <c r="AS34">
        <f t="shared" si="9"/>
        <v>-12.041280938957913</v>
      </c>
      <c r="AT34">
        <f t="shared" si="9"/>
        <v>-8.2981121960885176</v>
      </c>
      <c r="AU34">
        <f t="shared" ref="AU34:AU69" si="23">AL34*$K34</f>
        <v>-30.574569790026928</v>
      </c>
      <c r="AW34">
        <v>31</v>
      </c>
      <c r="AX34">
        <f>IF(Z34&gt;0, (R34*SUMPRODUCT(K34:$K$98, X34:$X$98)-K34*$AZ$3)/Z34, 0)</f>
        <v>-11209474.10135415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25</v>
      </c>
      <c r="R35">
        <f t="shared" si="0"/>
        <v>500000</v>
      </c>
      <c r="S35">
        <f t="shared" si="1"/>
        <v>-42109851.838982716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-3573.7261824590632</v>
      </c>
      <c r="AC35">
        <f t="shared" si="2"/>
        <v>-3199.5312963012416</v>
      </c>
      <c r="AE35">
        <f t="shared" si="3"/>
        <v>0</v>
      </c>
      <c r="AF35">
        <f t="shared" ref="AF35:AG69" si="24">-$Z35*P35</f>
        <v>0</v>
      </c>
      <c r="AG35">
        <f t="shared" si="24"/>
        <v>-1.8995146958337857E-3</v>
      </c>
      <c r="AH35">
        <f t="shared" si="5"/>
        <v>-119.82214619624042</v>
      </c>
      <c r="AI35">
        <f t="shared" ref="AI35:AI66" si="25">SUM(AE35:AH35)</f>
        <v>-119.82404571093626</v>
      </c>
      <c r="AJ35">
        <f t="shared" si="7"/>
        <v>-374.19488615782166</v>
      </c>
      <c r="AK35">
        <f t="shared" si="22"/>
        <v>-250.16083277213446</v>
      </c>
      <c r="AL35">
        <f t="shared" si="8"/>
        <v>-744.17976464089236</v>
      </c>
      <c r="AN35">
        <f t="shared" ref="AN35:AT69" si="26">AE35*$K35</f>
        <v>0</v>
      </c>
      <c r="AO35">
        <f t="shared" si="26"/>
        <v>0</v>
      </c>
      <c r="AP35">
        <f t="shared" si="26"/>
        <v>-5.0543572167030417E-5</v>
      </c>
      <c r="AQ35">
        <f t="shared" si="26"/>
        <v>-3.1883087331523803</v>
      </c>
      <c r="AR35">
        <f t="shared" si="26"/>
        <v>-3.1883592767245474</v>
      </c>
      <c r="AS35">
        <f t="shared" si="26"/>
        <v>-9.9568306970900924</v>
      </c>
      <c r="AT35">
        <f t="shared" si="26"/>
        <v>-6.6564486878227349</v>
      </c>
      <c r="AU35">
        <f t="shared" si="23"/>
        <v>-19.801638661637377</v>
      </c>
      <c r="AW35">
        <v>32</v>
      </c>
      <c r="AX35">
        <f>IF(Z35&gt;0, (R35*SUMPRODUCT(K35:$K$98, X35:$X$98)-K35*$AZ$3)/Z35, 0)</f>
        <v>-42109851.838982716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25</v>
      </c>
      <c r="R36">
        <f t="shared" si="0"/>
        <v>500000</v>
      </c>
      <c r="S36">
        <f t="shared" si="1"/>
        <v>-159292130.38948393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-3199.5312963012416</v>
      </c>
      <c r="AC36">
        <f t="shared" si="2"/>
        <v>-2859.4786896027708</v>
      </c>
      <c r="AE36">
        <f t="shared" si="3"/>
        <v>0</v>
      </c>
      <c r="AF36">
        <f t="shared" si="24"/>
        <v>0</v>
      </c>
      <c r="AG36">
        <f t="shared" si="24"/>
        <v>-4.4877902671825061E-4</v>
      </c>
      <c r="AH36">
        <f t="shared" si="5"/>
        <v>-28.634810443143945</v>
      </c>
      <c r="AI36">
        <f t="shared" si="25"/>
        <v>-28.635259222170664</v>
      </c>
      <c r="AJ36">
        <f t="shared" si="7"/>
        <v>-340.05260669847075</v>
      </c>
      <c r="AK36">
        <f t="shared" si="22"/>
        <v>-223.96719074108694</v>
      </c>
      <c r="AL36">
        <f t="shared" si="8"/>
        <v>-592.65505666172839</v>
      </c>
      <c r="AN36">
        <f t="shared" si="26"/>
        <v>0</v>
      </c>
      <c r="AO36">
        <f t="shared" si="26"/>
        <v>0</v>
      </c>
      <c r="AP36">
        <f t="shared" si="26"/>
        <v>-1.0661978544597877E-5</v>
      </c>
      <c r="AQ36">
        <f t="shared" si="26"/>
        <v>-0.68029857991804432</v>
      </c>
      <c r="AR36">
        <f t="shared" si="26"/>
        <v>-0.68030924189658892</v>
      </c>
      <c r="AS36">
        <f t="shared" si="26"/>
        <v>-8.0788837730821506</v>
      </c>
      <c r="AT36">
        <f t="shared" si="26"/>
        <v>-5.3209558384164533</v>
      </c>
      <c r="AU36">
        <f t="shared" si="23"/>
        <v>-14.080148853395194</v>
      </c>
      <c r="AW36">
        <v>33</v>
      </c>
      <c r="AX36">
        <f>IF(Z36&gt;0, (R36*SUMPRODUCT(K36:$K$98, X36:$X$98)-K36*$AZ$3)/Z36, 0)</f>
        <v>-159292130.38948393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25</v>
      </c>
      <c r="R37">
        <f t="shared" si="0"/>
        <v>500000</v>
      </c>
      <c r="S37">
        <f t="shared" si="1"/>
        <v>-607859477.12512565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-2859.4786896027708</v>
      </c>
      <c r="AC37">
        <f t="shared" si="2"/>
        <v>-2553.6938851187397</v>
      </c>
      <c r="AE37">
        <f t="shared" si="3"/>
        <v>0</v>
      </c>
      <c r="AF37">
        <f t="shared" si="24"/>
        <v>0</v>
      </c>
      <c r="AG37">
        <f t="shared" si="24"/>
        <v>-1.0502813484114977E-4</v>
      </c>
      <c r="AH37">
        <f t="shared" si="5"/>
        <v>-6.7852620321983661</v>
      </c>
      <c r="AI37">
        <f t="shared" si="25"/>
        <v>-6.7853670603332077</v>
      </c>
      <c r="AJ37">
        <f t="shared" si="7"/>
        <v>-305.78480448403116</v>
      </c>
      <c r="AK37">
        <f t="shared" si="22"/>
        <v>-200.16350827219398</v>
      </c>
      <c r="AL37">
        <f t="shared" si="8"/>
        <v>-512.73367981655838</v>
      </c>
      <c r="AN37">
        <f t="shared" si="26"/>
        <v>0</v>
      </c>
      <c r="AO37">
        <f t="shared" si="26"/>
        <v>0</v>
      </c>
      <c r="AP37">
        <f t="shared" si="26"/>
        <v>-2.2278855787179564E-6</v>
      </c>
      <c r="AQ37">
        <f t="shared" si="26"/>
        <v>-0.14393083769621046</v>
      </c>
      <c r="AR37">
        <f t="shared" si="26"/>
        <v>-0.1439330655817892</v>
      </c>
      <c r="AS37">
        <f t="shared" si="26"/>
        <v>-6.4863910716059809</v>
      </c>
      <c r="AT37">
        <f t="shared" si="26"/>
        <v>-4.2459231913399131</v>
      </c>
      <c r="AU37">
        <f t="shared" si="23"/>
        <v>-10.876247328527684</v>
      </c>
      <c r="AW37">
        <v>34</v>
      </c>
      <c r="AX37">
        <f>IF(Z37&gt;0, (R37*SUMPRODUCT(K37:$K$98, X37:$X$98)-K37*$AZ$3)/Z37, 0)</f>
        <v>-607859477.12512565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25</v>
      </c>
      <c r="R38">
        <f t="shared" si="0"/>
        <v>500000</v>
      </c>
      <c r="S38">
        <f t="shared" si="1"/>
        <v>-2343784659.9899321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-2553.6938851187397</v>
      </c>
      <c r="AC38">
        <f t="shared" si="2"/>
        <v>-2280.2082596493387</v>
      </c>
      <c r="AE38">
        <f t="shared" si="3"/>
        <v>0</v>
      </c>
      <c r="AF38">
        <f t="shared" si="24"/>
        <v>0</v>
      </c>
      <c r="AG38">
        <f t="shared" si="24"/>
        <v>-2.4321861758186582E-5</v>
      </c>
      <c r="AH38">
        <f t="shared" si="5"/>
        <v>-1.5931198346910338</v>
      </c>
      <c r="AI38">
        <f t="shared" si="25"/>
        <v>-1.593144156552792</v>
      </c>
      <c r="AJ38">
        <f t="shared" si="7"/>
        <v>-273.48562546940093</v>
      </c>
      <c r="AK38">
        <f t="shared" si="22"/>
        <v>-178.75857195831179</v>
      </c>
      <c r="AL38">
        <f t="shared" si="8"/>
        <v>-453.83734158426552</v>
      </c>
      <c r="AN38">
        <f t="shared" si="26"/>
        <v>0</v>
      </c>
      <c r="AO38">
        <f t="shared" si="26"/>
        <v>0</v>
      </c>
      <c r="AP38">
        <f t="shared" si="26"/>
        <v>-4.6064464009529769E-7</v>
      </c>
      <c r="AQ38">
        <f t="shared" si="26"/>
        <v>-3.0172941536143635E-2</v>
      </c>
      <c r="AR38">
        <f t="shared" si="26"/>
        <v>-3.017340218078373E-2</v>
      </c>
      <c r="AS38">
        <f t="shared" si="26"/>
        <v>-5.1796893168832199</v>
      </c>
      <c r="AT38">
        <f t="shared" si="26"/>
        <v>-3.385603407435263</v>
      </c>
      <c r="AU38">
        <f t="shared" si="23"/>
        <v>-8.5954661264992662</v>
      </c>
      <c r="AW38">
        <v>35</v>
      </c>
      <c r="AX38">
        <f>IF(Z38&gt;0, (R38*SUMPRODUCT(K38:$K$98, X38:$X$98)-K38*$AZ$3)/Z38, 0)</f>
        <v>-2343784659.9899321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25</v>
      </c>
      <c r="R39">
        <f t="shared" si="0"/>
        <v>500000</v>
      </c>
      <c r="S39">
        <f t="shared" si="1"/>
        <v>-9144040841.5482903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-2280.2082596493387</v>
      </c>
      <c r="AC39">
        <f t="shared" si="2"/>
        <v>-2035.9263287452518</v>
      </c>
      <c r="AE39">
        <f t="shared" si="3"/>
        <v>0</v>
      </c>
      <c r="AF39">
        <f t="shared" si="24"/>
        <v>0</v>
      </c>
      <c r="AG39">
        <f t="shared" si="24"/>
        <v>-5.5662654072324876E-6</v>
      </c>
      <c r="AH39">
        <f t="shared" si="5"/>
        <v>-0.37024755466744458</v>
      </c>
      <c r="AI39">
        <f t="shared" si="25"/>
        <v>-0.37025312093285179</v>
      </c>
      <c r="AJ39">
        <f t="shared" si="7"/>
        <v>-244.28193090408695</v>
      </c>
      <c r="AK39">
        <f t="shared" si="22"/>
        <v>-159.61457817545372</v>
      </c>
      <c r="AL39">
        <f t="shared" si="8"/>
        <v>-404.26676220047352</v>
      </c>
      <c r="AN39">
        <f t="shared" si="26"/>
        <v>0</v>
      </c>
      <c r="AO39">
        <f t="shared" si="26"/>
        <v>0</v>
      </c>
      <c r="AP39">
        <f t="shared" si="26"/>
        <v>-9.4127190072647919E-8</v>
      </c>
      <c r="AQ39">
        <f t="shared" si="26"/>
        <v>-6.2609953716603389E-3</v>
      </c>
      <c r="AR39">
        <f t="shared" si="26"/>
        <v>-6.2610894988504107E-3</v>
      </c>
      <c r="AS39">
        <f t="shared" si="26"/>
        <v>-4.1308795142333494</v>
      </c>
      <c r="AT39">
        <f t="shared" si="26"/>
        <v>-2.6991296029048542</v>
      </c>
      <c r="AU39">
        <f t="shared" si="23"/>
        <v>-6.8362702066370549</v>
      </c>
      <c r="AW39">
        <v>36</v>
      </c>
      <c r="AX39">
        <f>IF(Z39&gt;0, (R39*SUMPRODUCT(K39:$K$98, X39:$X$98)-K39*$AZ$3)/Z39, 0)</f>
        <v>-9144040841.5482903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25</v>
      </c>
      <c r="R40">
        <f t="shared" si="0"/>
        <v>500000</v>
      </c>
      <c r="S40">
        <f t="shared" si="1"/>
        <v>-36099735697.722961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-2035.9263287452518</v>
      </c>
      <c r="AC40">
        <f t="shared" si="2"/>
        <v>-1817.7967827356033</v>
      </c>
      <c r="AE40">
        <f t="shared" si="3"/>
        <v>0</v>
      </c>
      <c r="AF40">
        <f t="shared" si="24"/>
        <v>0</v>
      </c>
      <c r="AG40">
        <f t="shared" si="24"/>
        <v>-1.2588712545963758E-6</v>
      </c>
      <c r="AH40">
        <f t="shared" si="5"/>
        <v>-8.5034629971275741E-2</v>
      </c>
      <c r="AI40">
        <f t="shared" si="25"/>
        <v>-8.5035888842530341E-2</v>
      </c>
      <c r="AJ40">
        <f t="shared" si="7"/>
        <v>-218.12954600964849</v>
      </c>
      <c r="AK40">
        <f t="shared" si="22"/>
        <v>-142.51484301216763</v>
      </c>
      <c r="AL40">
        <f t="shared" si="8"/>
        <v>-360.72942491065862</v>
      </c>
      <c r="AN40">
        <f t="shared" si="26"/>
        <v>0</v>
      </c>
      <c r="AO40">
        <f t="shared" si="26"/>
        <v>0</v>
      </c>
      <c r="AP40">
        <f t="shared" si="26"/>
        <v>-1.9007039535305819E-8</v>
      </c>
      <c r="AQ40">
        <f t="shared" si="26"/>
        <v>-1.2838934623639092E-3</v>
      </c>
      <c r="AR40">
        <f t="shared" si="26"/>
        <v>-1.2839124694034446E-3</v>
      </c>
      <c r="AS40">
        <f t="shared" si="26"/>
        <v>-3.2934240810455271</v>
      </c>
      <c r="AT40">
        <f t="shared" si="26"/>
        <v>-2.1517571758111784</v>
      </c>
      <c r="AU40">
        <f t="shared" si="23"/>
        <v>-5.4464651693261086</v>
      </c>
      <c r="AW40">
        <v>37</v>
      </c>
      <c r="AX40">
        <f>IF(Z40&gt;0, (R40*SUMPRODUCT(K40:$K$98, X40:$X$98)-K40*$AZ$3)/Z40, 0)</f>
        <v>-36099735697.722961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25</v>
      </c>
      <c r="R41">
        <f t="shared" si="0"/>
        <v>500000</v>
      </c>
      <c r="S41">
        <f t="shared" si="1"/>
        <v>-144377619090.37363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-1817.7967827356033</v>
      </c>
      <c r="AC41">
        <f t="shared" si="2"/>
        <v>-1623.0339532317262</v>
      </c>
      <c r="AE41">
        <f t="shared" si="3"/>
        <v>0</v>
      </c>
      <c r="AF41">
        <f t="shared" si="24"/>
        <v>0</v>
      </c>
      <c r="AG41">
        <f t="shared" si="24"/>
        <v>-2.8103974207660661E-7</v>
      </c>
      <c r="AH41">
        <f t="shared" si="5"/>
        <v>-1.9304855999476109E-2</v>
      </c>
      <c r="AI41">
        <f t="shared" si="25"/>
        <v>-1.9305137039218184E-2</v>
      </c>
      <c r="AJ41">
        <f t="shared" si="7"/>
        <v>-194.76282950387713</v>
      </c>
      <c r="AK41">
        <f t="shared" si="22"/>
        <v>-127.24577479149224</v>
      </c>
      <c r="AL41">
        <f t="shared" si="8"/>
        <v>-322.02790943240859</v>
      </c>
      <c r="AN41">
        <f t="shared" si="26"/>
        <v>0</v>
      </c>
      <c r="AO41">
        <f t="shared" si="26"/>
        <v>0</v>
      </c>
      <c r="AP41">
        <f t="shared" si="26"/>
        <v>-3.7886359571397067E-9</v>
      </c>
      <c r="AQ41">
        <f t="shared" si="26"/>
        <v>-2.602445869277909E-4</v>
      </c>
      <c r="AR41">
        <f t="shared" si="26"/>
        <v>-2.6024837556374799E-4</v>
      </c>
      <c r="AS41">
        <f t="shared" si="26"/>
        <v>-2.6255555656307288</v>
      </c>
      <c r="AT41">
        <f t="shared" si="26"/>
        <v>-1.715372759051778</v>
      </c>
      <c r="AU41">
        <f t="shared" si="23"/>
        <v>-4.341188573058071</v>
      </c>
      <c r="AW41">
        <v>38</v>
      </c>
      <c r="AX41">
        <f>IF(Z41&gt;0, (R41*SUMPRODUCT(K41:$K$98, X41:$X$98)-K41*$AZ$3)/Z41, 0)</f>
        <v>-144377619090.37363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25</v>
      </c>
      <c r="R42">
        <f t="shared" si="0"/>
        <v>500000</v>
      </c>
      <c r="S42">
        <f t="shared" si="1"/>
        <v>-585430192020.38647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-1623.0339532317262</v>
      </c>
      <c r="AC42">
        <f t="shared" si="2"/>
        <v>-1449.1376836572599</v>
      </c>
      <c r="AE42">
        <f t="shared" si="3"/>
        <v>0</v>
      </c>
      <c r="AF42">
        <f t="shared" si="24"/>
        <v>0</v>
      </c>
      <c r="AG42">
        <f t="shared" si="24"/>
        <v>-6.1883453544483262E-8</v>
      </c>
      <c r="AH42">
        <f t="shared" si="5"/>
        <v>-4.3269178222271453E-3</v>
      </c>
      <c r="AI42">
        <f t="shared" si="25"/>
        <v>-4.32697970568069E-3</v>
      </c>
      <c r="AJ42">
        <f t="shared" si="7"/>
        <v>-173.89626957446626</v>
      </c>
      <c r="AK42">
        <f t="shared" si="22"/>
        <v>-113.61237672622084</v>
      </c>
      <c r="AL42">
        <f t="shared" si="8"/>
        <v>-287.51297328039277</v>
      </c>
      <c r="AN42">
        <f t="shared" si="26"/>
        <v>0</v>
      </c>
      <c r="AO42">
        <f t="shared" si="26"/>
        <v>0</v>
      </c>
      <c r="AP42">
        <f t="shared" si="26"/>
        <v>-7.4485486439388209E-10</v>
      </c>
      <c r="AQ42">
        <f t="shared" si="26"/>
        <v>-5.2080574097270736E-5</v>
      </c>
      <c r="AR42">
        <f t="shared" si="26"/>
        <v>-5.2081318952135135E-5</v>
      </c>
      <c r="AS42">
        <f t="shared" si="26"/>
        <v>-2.0930874874231717</v>
      </c>
      <c r="AT42">
        <f t="shared" si="26"/>
        <v>-1.3674855977300242</v>
      </c>
      <c r="AU42">
        <f t="shared" si="23"/>
        <v>-3.4606251664721475</v>
      </c>
      <c r="AW42">
        <v>39</v>
      </c>
      <c r="AX42">
        <f>IF(Z42&gt;0, (R42*SUMPRODUCT(K42:$K$98, X42:$X$98)-K42*$AZ$3)/Z42, 0)</f>
        <v>-585430192020.38647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25</v>
      </c>
      <c r="R43">
        <f t="shared" si="0"/>
        <v>500000</v>
      </c>
      <c r="S43">
        <f t="shared" si="1"/>
        <v>-2408331629648.8047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-1449.1376836572599</v>
      </c>
      <c r="AC43">
        <f t="shared" si="2"/>
        <v>-1293.872976970822</v>
      </c>
      <c r="AE43">
        <f t="shared" si="3"/>
        <v>0</v>
      </c>
      <c r="AF43">
        <f t="shared" si="24"/>
        <v>0</v>
      </c>
      <c r="AG43">
        <f t="shared" si="24"/>
        <v>-1.3431216874807034E-8</v>
      </c>
      <c r="AH43">
        <f t="shared" si="5"/>
        <v>-9.5666804268462779E-4</v>
      </c>
      <c r="AI43">
        <f t="shared" si="25"/>
        <v>-9.5668147390150259E-4</v>
      </c>
      <c r="AJ43">
        <f t="shared" si="7"/>
        <v>-155.26470668643788</v>
      </c>
      <c r="AK43">
        <f t="shared" si="22"/>
        <v>-101.4396378560082</v>
      </c>
      <c r="AL43">
        <f t="shared" si="8"/>
        <v>-256.70530122391995</v>
      </c>
      <c r="AN43">
        <f t="shared" si="26"/>
        <v>0</v>
      </c>
      <c r="AO43">
        <f t="shared" si="26"/>
        <v>0</v>
      </c>
      <c r="AP43">
        <f t="shared" si="26"/>
        <v>-1.4434257709618102E-10</v>
      </c>
      <c r="AQ43">
        <f t="shared" si="26"/>
        <v>-1.0281118382182507E-5</v>
      </c>
      <c r="AR43">
        <f t="shared" si="26"/>
        <v>-1.0281262724759603E-5</v>
      </c>
      <c r="AS43">
        <f t="shared" si="26"/>
        <v>-1.6685984675923173</v>
      </c>
      <c r="AT43">
        <f t="shared" si="26"/>
        <v>-1.0901513157235732</v>
      </c>
      <c r="AU43">
        <f t="shared" si="23"/>
        <v>-2.758760064578615</v>
      </c>
      <c r="AW43">
        <v>40</v>
      </c>
      <c r="AX43">
        <f>IF(Z43&gt;0, (R43*SUMPRODUCT(K43:$K$98, X43:$X$98)-K43*$AZ$3)/Z43, 0)</f>
        <v>-2408331629648.8047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25</v>
      </c>
      <c r="R44">
        <f t="shared" si="0"/>
        <v>500000</v>
      </c>
      <c r="S44">
        <f t="shared" si="1"/>
        <v>-10064282317945.396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-1293.872976970822</v>
      </c>
      <c r="AC44">
        <f t="shared" si="2"/>
        <v>-1155.2437383528229</v>
      </c>
      <c r="AE44">
        <f t="shared" si="3"/>
        <v>0</v>
      </c>
      <c r="AF44">
        <f t="shared" si="24"/>
        <v>0</v>
      </c>
      <c r="AG44">
        <f t="shared" si="24"/>
        <v>-2.8696624902228093E-9</v>
      </c>
      <c r="AH44">
        <f t="shared" si="5"/>
        <v>-2.0854484431672308E-4</v>
      </c>
      <c r="AI44">
        <f t="shared" si="25"/>
        <v>-2.085477139792133E-4</v>
      </c>
      <c r="AJ44">
        <f t="shared" si="7"/>
        <v>-138.62923861799914</v>
      </c>
      <c r="AK44">
        <f t="shared" si="22"/>
        <v>-90.571108387957551</v>
      </c>
      <c r="AL44">
        <f t="shared" si="8"/>
        <v>-229.20055555367065</v>
      </c>
      <c r="AN44">
        <f t="shared" si="26"/>
        <v>0</v>
      </c>
      <c r="AO44">
        <f t="shared" si="26"/>
        <v>0</v>
      </c>
      <c r="AP44">
        <f t="shared" si="26"/>
        <v>-2.7535431815826368E-11</v>
      </c>
      <c r="AQ44">
        <f t="shared" si="26"/>
        <v>-2.0010619230623872E-6</v>
      </c>
      <c r="AR44">
        <f t="shared" si="26"/>
        <v>-2.0010894584942029E-6</v>
      </c>
      <c r="AS44">
        <f t="shared" si="26"/>
        <v>-1.3301968299935714</v>
      </c>
      <c r="AT44">
        <f t="shared" si="26"/>
        <v>-0.86906198481438479</v>
      </c>
      <c r="AU44">
        <f t="shared" si="23"/>
        <v>-2.1992608158974143</v>
      </c>
      <c r="AW44">
        <v>41</v>
      </c>
      <c r="AX44">
        <f>IF(Z44&gt;0, (R44*SUMPRODUCT(K44:$K$98, X44:$X$98)-K44*$AZ$3)/Z44, 0)</f>
        <v>-10064282317945.396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25</v>
      </c>
      <c r="R45">
        <f t="shared" si="0"/>
        <v>500000</v>
      </c>
      <c r="S45">
        <f t="shared" si="1"/>
        <v>-42754546984893.32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-1155.2437383528229</v>
      </c>
      <c r="AC45">
        <f t="shared" si="2"/>
        <v>-1031.4676252653871</v>
      </c>
      <c r="AE45">
        <f t="shared" si="3"/>
        <v>0</v>
      </c>
      <c r="AF45">
        <f t="shared" si="24"/>
        <v>0</v>
      </c>
      <c r="AG45">
        <f t="shared" si="24"/>
        <v>-6.0313329108003457E-10</v>
      </c>
      <c r="AH45">
        <f t="shared" si="5"/>
        <v>-4.4756651484810933E-5</v>
      </c>
      <c r="AI45">
        <f t="shared" si="25"/>
        <v>-4.4757254618102012E-5</v>
      </c>
      <c r="AJ45">
        <f t="shared" si="7"/>
        <v>-123.77611308743576</v>
      </c>
      <c r="AK45">
        <f t="shared" si="22"/>
        <v>-80.867061684697617</v>
      </c>
      <c r="AL45">
        <f t="shared" si="8"/>
        <v>-204.64321952938798</v>
      </c>
      <c r="AN45">
        <f t="shared" si="26"/>
        <v>0</v>
      </c>
      <c r="AO45">
        <f t="shared" si="26"/>
        <v>0</v>
      </c>
      <c r="AP45">
        <f t="shared" si="26"/>
        <v>-5.1672128158962733E-12</v>
      </c>
      <c r="AQ45">
        <f t="shared" si="26"/>
        <v>-3.8344284185471917E-7</v>
      </c>
      <c r="AR45">
        <f t="shared" si="26"/>
        <v>-3.8344800906753509E-7</v>
      </c>
      <c r="AS45">
        <f t="shared" si="26"/>
        <v>-1.0604248303089505</v>
      </c>
      <c r="AT45">
        <f t="shared" si="26"/>
        <v>-0.692810898852531</v>
      </c>
      <c r="AU45">
        <f t="shared" si="23"/>
        <v>-1.7532361126094904</v>
      </c>
      <c r="AW45">
        <v>42</v>
      </c>
      <c r="AX45">
        <f>IF(Z45&gt;0, (R45*SUMPRODUCT(K45:$K$98, X45:$X$98)-K45*$AZ$3)/Z45, 0)</f>
        <v>-42754546984893.32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25</v>
      </c>
      <c r="R46">
        <f t="shared" si="0"/>
        <v>500000</v>
      </c>
      <c r="S46">
        <f t="shared" si="1"/>
        <v>-184870120410742.28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-1031.4676252653871</v>
      </c>
      <c r="AC46">
        <f t="shared" si="2"/>
        <v>-920.9532371769568</v>
      </c>
      <c r="AE46">
        <f t="shared" si="3"/>
        <v>0</v>
      </c>
      <c r="AF46">
        <f t="shared" si="24"/>
        <v>0</v>
      </c>
      <c r="AG46">
        <f t="shared" si="24"/>
        <v>-1.2454057409747902E-10</v>
      </c>
      <c r="AH46">
        <f t="shared" si="5"/>
        <v>-9.4512276814351032E-6</v>
      </c>
      <c r="AI46">
        <f t="shared" si="25"/>
        <v>-9.4513522220092E-6</v>
      </c>
      <c r="AJ46">
        <f t="shared" si="7"/>
        <v>-110.51438808843034</v>
      </c>
      <c r="AK46">
        <f t="shared" si="22"/>
        <v>-72.202733768577104</v>
      </c>
      <c r="AL46">
        <f t="shared" si="8"/>
        <v>-182.71713130835968</v>
      </c>
      <c r="AN46">
        <f t="shared" si="26"/>
        <v>0</v>
      </c>
      <c r="AO46">
        <f t="shared" si="26"/>
        <v>0</v>
      </c>
      <c r="AP46">
        <f t="shared" si="26"/>
        <v>-9.526555206620663E-13</v>
      </c>
      <c r="AQ46">
        <f t="shared" si="26"/>
        <v>-7.2295830439210637E-8</v>
      </c>
      <c r="AR46">
        <f t="shared" si="26"/>
        <v>-7.2296783094731287E-8</v>
      </c>
      <c r="AS46">
        <f t="shared" si="26"/>
        <v>-0.84536419305910682</v>
      </c>
      <c r="AT46">
        <f t="shared" si="26"/>
        <v>-0.55230460779545032</v>
      </c>
      <c r="AU46">
        <f t="shared" si="23"/>
        <v>-1.3976688731513405</v>
      </c>
      <c r="AW46">
        <v>43</v>
      </c>
      <c r="AX46">
        <f>IF(Z46&gt;0, (R46*SUMPRODUCT(K46:$K$98, X46:$X$98)-K46*$AZ$3)/Z46, 0)</f>
        <v>-184870120410742.28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25</v>
      </c>
      <c r="R47">
        <f t="shared" si="0"/>
        <v>500000</v>
      </c>
      <c r="S47">
        <f t="shared" si="1"/>
        <v>-814774608388280.88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-920.9532371769568</v>
      </c>
      <c r="AC47">
        <f t="shared" si="2"/>
        <v>-822.27967611365159</v>
      </c>
      <c r="AE47">
        <f t="shared" si="3"/>
        <v>0</v>
      </c>
      <c r="AF47">
        <f t="shared" si="24"/>
        <v>0</v>
      </c>
      <c r="AG47">
        <f t="shared" si="24"/>
        <v>-2.5230280486410121E-11</v>
      </c>
      <c r="AH47">
        <f t="shared" si="5"/>
        <v>-1.9612977574018824E-6</v>
      </c>
      <c r="AI47">
        <f t="shared" si="25"/>
        <v>-1.9613229876823687E-6</v>
      </c>
      <c r="AJ47">
        <f t="shared" si="7"/>
        <v>-98.673561063305215</v>
      </c>
      <c r="AK47">
        <f t="shared" si="22"/>
        <v>-64.466726602386984</v>
      </c>
      <c r="AL47">
        <f t="shared" si="8"/>
        <v>-163.14028962701519</v>
      </c>
      <c r="AN47">
        <f t="shared" si="26"/>
        <v>0</v>
      </c>
      <c r="AO47">
        <f t="shared" si="26"/>
        <v>0</v>
      </c>
      <c r="AP47">
        <f t="shared" si="26"/>
        <v>-1.7231737934901263E-13</v>
      </c>
      <c r="AQ47">
        <f t="shared" si="26"/>
        <v>-1.3395241081866989E-8</v>
      </c>
      <c r="AR47">
        <f t="shared" si="26"/>
        <v>-1.3395413399246337E-8</v>
      </c>
      <c r="AS47">
        <f t="shared" si="26"/>
        <v>-0.6739191608520565</v>
      </c>
      <c r="AT47">
        <f t="shared" si="26"/>
        <v>-0.44029385203688648</v>
      </c>
      <c r="AU47">
        <f t="shared" si="23"/>
        <v>-1.1142130262843564</v>
      </c>
      <c r="AW47">
        <v>44</v>
      </c>
      <c r="AX47">
        <f>IF(Z47&gt;0, (R47*SUMPRODUCT(K47:$K$98, X47:$X$98)-K47*$AZ$3)/Z47, 0)</f>
        <v>-814774608388280.88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25</v>
      </c>
      <c r="R48">
        <f t="shared" si="0"/>
        <v>500000</v>
      </c>
      <c r="S48">
        <f t="shared" si="1"/>
        <v>-3662800380727839.5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-822.27967611365159</v>
      </c>
      <c r="AC48">
        <f t="shared" si="2"/>
        <v>-734.17828225597464</v>
      </c>
      <c r="AE48">
        <f t="shared" si="3"/>
        <v>0</v>
      </c>
      <c r="AF48">
        <f t="shared" si="24"/>
        <v>0</v>
      </c>
      <c r="AG48">
        <f t="shared" si="24"/>
        <v>-5.011044869650289E-12</v>
      </c>
      <c r="AH48">
        <f t="shared" si="5"/>
        <v>-3.9933865623791458E-7</v>
      </c>
      <c r="AI48">
        <f t="shared" si="25"/>
        <v>-3.9934366728278421E-7</v>
      </c>
      <c r="AJ48">
        <f t="shared" si="7"/>
        <v>-88.101393857676953</v>
      </c>
      <c r="AK48">
        <f t="shared" si="22"/>
        <v>-57.559577327955616</v>
      </c>
      <c r="AL48">
        <f t="shared" si="8"/>
        <v>-145.66097158497624</v>
      </c>
      <c r="AN48">
        <f t="shared" si="26"/>
        <v>0</v>
      </c>
      <c r="AO48">
        <f t="shared" si="26"/>
        <v>0</v>
      </c>
      <c r="AP48">
        <f t="shared" si="26"/>
        <v>-3.0557461365136975E-14</v>
      </c>
      <c r="AQ48">
        <f t="shared" si="26"/>
        <v>-2.4351758719030186E-9</v>
      </c>
      <c r="AR48">
        <f t="shared" si="26"/>
        <v>-2.4352064293643836E-9</v>
      </c>
      <c r="AS48">
        <f t="shared" si="26"/>
        <v>-0.53724422930752158</v>
      </c>
      <c r="AT48">
        <f t="shared" si="26"/>
        <v>-0.35099956319396647</v>
      </c>
      <c r="AU48">
        <f t="shared" si="23"/>
        <v>-0.88824379493669459</v>
      </c>
      <c r="AW48">
        <v>45</v>
      </c>
      <c r="AX48">
        <f>IF(Z48&gt;0, (R48*SUMPRODUCT(K48:$K$98, X48:$X$98)-K48*$AZ$3)/Z48, 0)</f>
        <v>-3662800380727839.5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25</v>
      </c>
      <c r="R49">
        <f t="shared" si="0"/>
        <v>500000</v>
      </c>
      <c r="S49">
        <f t="shared" si="1"/>
        <v>-1.6817741440130814E+16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-734.17828225597464</v>
      </c>
      <c r="AC49">
        <f t="shared" si="2"/>
        <v>-655.51632344495238</v>
      </c>
      <c r="AE49">
        <f t="shared" si="3"/>
        <v>0</v>
      </c>
      <c r="AF49">
        <f t="shared" si="24"/>
        <v>0</v>
      </c>
      <c r="AG49">
        <f t="shared" si="24"/>
        <v>-9.7444167187745397E-13</v>
      </c>
      <c r="AH49">
        <f t="shared" si="5"/>
        <v>-7.9729854981526638E-8</v>
      </c>
      <c r="AI49">
        <f t="shared" si="25"/>
        <v>-7.9730829423198521E-8</v>
      </c>
      <c r="AJ49">
        <f t="shared" si="7"/>
        <v>-78.661958811022259</v>
      </c>
      <c r="AK49">
        <f t="shared" si="22"/>
        <v>-51.392479757918231</v>
      </c>
      <c r="AL49">
        <f t="shared" si="8"/>
        <v>-130.05443864867132</v>
      </c>
      <c r="AN49">
        <f t="shared" si="26"/>
        <v>0</v>
      </c>
      <c r="AO49">
        <f t="shared" si="26"/>
        <v>0</v>
      </c>
      <c r="AP49">
        <f t="shared" si="26"/>
        <v>-5.3055059437157759E-15</v>
      </c>
      <c r="AQ49">
        <f t="shared" si="26"/>
        <v>-4.3410214454507023E-10</v>
      </c>
      <c r="AR49">
        <f t="shared" si="26"/>
        <v>-4.3410745005101401E-10</v>
      </c>
      <c r="AS49">
        <f t="shared" si="26"/>
        <v>-0.42828781040543301</v>
      </c>
      <c r="AT49">
        <f t="shared" si="26"/>
        <v>-0.27981470280574994</v>
      </c>
      <c r="AU49">
        <f t="shared" si="23"/>
        <v>-0.70810251364529042</v>
      </c>
      <c r="AW49">
        <v>46</v>
      </c>
      <c r="AX49">
        <f>IF(Z49&gt;0, (R49*SUMPRODUCT(K49:$K$98, X49:$X$98)-K49*$AZ$3)/Z49, 0)</f>
        <v>-1.6817741440130814E+16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25</v>
      </c>
      <c r="R50">
        <f t="shared" si="0"/>
        <v>500000</v>
      </c>
      <c r="S50">
        <f t="shared" si="1"/>
        <v>-7.8915607793353552E+16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-655.51632344495238</v>
      </c>
      <c r="AC50">
        <f t="shared" si="2"/>
        <v>-585.28243164765661</v>
      </c>
      <c r="AE50">
        <f t="shared" si="3"/>
        <v>0</v>
      </c>
      <c r="AF50">
        <f t="shared" si="24"/>
        <v>0</v>
      </c>
      <c r="AG50">
        <f t="shared" si="24"/>
        <v>-1.8541402899039399E-13</v>
      </c>
      <c r="AH50">
        <f t="shared" si="5"/>
        <v>-1.5585664523365707E-8</v>
      </c>
      <c r="AI50">
        <f t="shared" si="25"/>
        <v>-1.5585849937394696E-8</v>
      </c>
      <c r="AJ50">
        <f t="shared" si="7"/>
        <v>-70.233891797295769</v>
      </c>
      <c r="AK50">
        <f t="shared" si="22"/>
        <v>-45.88614264114667</v>
      </c>
      <c r="AL50">
        <f t="shared" si="8"/>
        <v>-116.12003445402829</v>
      </c>
      <c r="AN50">
        <f t="shared" si="26"/>
        <v>0</v>
      </c>
      <c r="AO50">
        <f t="shared" si="26"/>
        <v>0</v>
      </c>
      <c r="AP50">
        <f t="shared" si="26"/>
        <v>-9.0135428065318882E-16</v>
      </c>
      <c r="AQ50">
        <f t="shared" si="26"/>
        <v>-7.5766680177625815E-11</v>
      </c>
      <c r="AR50">
        <f t="shared" si="26"/>
        <v>-7.5767581531906466E-11</v>
      </c>
      <c r="AS50">
        <f t="shared" si="26"/>
        <v>-0.34142842029340292</v>
      </c>
      <c r="AT50">
        <f t="shared" si="26"/>
        <v>-0.22306656792622284</v>
      </c>
      <c r="AU50">
        <f t="shared" si="23"/>
        <v>-0.56449498829539335</v>
      </c>
      <c r="AW50">
        <v>47</v>
      </c>
      <c r="AX50">
        <f>IF(Z50&gt;0, (R50*SUMPRODUCT(K50:$K$98, X50:$X$98)-K50*$AZ$3)/Z50, 0)</f>
        <v>-7.8915607793353552E+16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25</v>
      </c>
      <c r="R51">
        <f t="shared" si="0"/>
        <v>500000</v>
      </c>
      <c r="S51">
        <f t="shared" si="1"/>
        <v>-3.7848529303896422E+17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-585.28243164765661</v>
      </c>
      <c r="AC51">
        <f t="shared" si="2"/>
        <v>-522.5735996854736</v>
      </c>
      <c r="AE51">
        <f t="shared" si="3"/>
        <v>0</v>
      </c>
      <c r="AF51">
        <f t="shared" si="24"/>
        <v>0</v>
      </c>
      <c r="AG51">
        <f t="shared" si="24"/>
        <v>-3.4517431013605846E-14</v>
      </c>
      <c r="AH51">
        <f t="shared" si="5"/>
        <v>-2.9808491537376837E-9</v>
      </c>
      <c r="AI51">
        <f t="shared" si="25"/>
        <v>-2.9808836711686972E-9</v>
      </c>
      <c r="AJ51">
        <f t="shared" si="7"/>
        <v>-62.708831962183012</v>
      </c>
      <c r="AK51">
        <f t="shared" si="22"/>
        <v>-40.96977021533597</v>
      </c>
      <c r="AL51">
        <f t="shared" si="8"/>
        <v>-103.67860218049987</v>
      </c>
      <c r="AN51">
        <f t="shared" si="26"/>
        <v>0</v>
      </c>
      <c r="AO51">
        <f t="shared" si="26"/>
        <v>0</v>
      </c>
      <c r="AP51">
        <f t="shared" si="26"/>
        <v>-1.4982123661047947E-16</v>
      </c>
      <c r="AQ51">
        <f t="shared" si="26"/>
        <v>-1.2938231300766428E-11</v>
      </c>
      <c r="AR51">
        <f t="shared" si="26"/>
        <v>-1.2938381122003037E-11</v>
      </c>
      <c r="AS51">
        <f t="shared" si="26"/>
        <v>-0.27218464628117067</v>
      </c>
      <c r="AT51">
        <f t="shared" si="26"/>
        <v>-0.17782730223721846</v>
      </c>
      <c r="AU51">
        <f t="shared" si="23"/>
        <v>-0.45001194853132753</v>
      </c>
      <c r="AW51">
        <v>48</v>
      </c>
      <c r="AX51">
        <f>IF(Z51&gt;0, (R51*SUMPRODUCT(K51:$K$98, X51:$X$98)-K51*$AZ$3)/Z51, 0)</f>
        <v>-3.7848529303896422E+17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25</v>
      </c>
      <c r="R52">
        <f t="shared" si="0"/>
        <v>500000</v>
      </c>
      <c r="S52">
        <f t="shared" si="1"/>
        <v>-1.8572601447536735E+18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-522.5735996854736</v>
      </c>
      <c r="AC52">
        <f t="shared" si="2"/>
        <v>-466.58357114775561</v>
      </c>
      <c r="AE52">
        <f t="shared" si="3"/>
        <v>0</v>
      </c>
      <c r="AF52">
        <f t="shared" si="24"/>
        <v>0</v>
      </c>
      <c r="AG52">
        <f t="shared" si="24"/>
        <v>-6.2805360421067738E-15</v>
      </c>
      <c r="AH52">
        <f t="shared" si="5"/>
        <v>-5.5783441322726028E-10</v>
      </c>
      <c r="AI52">
        <f t="shared" si="25"/>
        <v>-5.5784069376330243E-10</v>
      </c>
      <c r="AJ52">
        <f t="shared" si="7"/>
        <v>-55.99002853771799</v>
      </c>
      <c r="AK52">
        <f t="shared" si="22"/>
        <v>-36.580151977983157</v>
      </c>
      <c r="AL52">
        <f t="shared" si="8"/>
        <v>-92.570180516258986</v>
      </c>
      <c r="AN52">
        <f t="shared" si="26"/>
        <v>0</v>
      </c>
      <c r="AO52">
        <f t="shared" si="26"/>
        <v>0</v>
      </c>
      <c r="AP52">
        <f t="shared" si="26"/>
        <v>-2.4339609230287538E-17</v>
      </c>
      <c r="AQ52">
        <f t="shared" si="26"/>
        <v>-2.1618332483295109E-12</v>
      </c>
      <c r="AR52">
        <f t="shared" si="26"/>
        <v>-2.1618575879387414E-12</v>
      </c>
      <c r="AS52">
        <f t="shared" si="26"/>
        <v>-0.2169839335789509</v>
      </c>
      <c r="AT52">
        <f t="shared" si="26"/>
        <v>-0.14176283660494329</v>
      </c>
      <c r="AU52">
        <f t="shared" si="23"/>
        <v>-0.35874677018605605</v>
      </c>
      <c r="AW52">
        <v>49</v>
      </c>
      <c r="AX52">
        <f>IF(Z52&gt;0, (R52*SUMPRODUCT(K52:$K$98, X52:$X$98)-K52*$AZ$3)/Z52, 0)</f>
        <v>-1.8572601447536735E+18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25</v>
      </c>
      <c r="R53">
        <f t="shared" si="0"/>
        <v>500000</v>
      </c>
      <c r="S53">
        <f t="shared" si="1"/>
        <v>-9.3335533383793336E+18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-466.58357114775561</v>
      </c>
      <c r="AC53">
        <f t="shared" si="2"/>
        <v>-416.59247423906936</v>
      </c>
      <c r="AE53">
        <f t="shared" si="3"/>
        <v>0</v>
      </c>
      <c r="AF53">
        <f t="shared" si="24"/>
        <v>0</v>
      </c>
      <c r="AG53">
        <f t="shared" si="24"/>
        <v>-1.1158463961577518E-15</v>
      </c>
      <c r="AH53">
        <f t="shared" si="5"/>
        <v>-1.0203768571055907E-10</v>
      </c>
      <c r="AI53">
        <f t="shared" si="25"/>
        <v>-1.0203880155695522E-10</v>
      </c>
      <c r="AJ53">
        <f t="shared" si="7"/>
        <v>-49.991096908686245</v>
      </c>
      <c r="AK53">
        <f t="shared" si="22"/>
        <v>-32.660849980342896</v>
      </c>
      <c r="AL53">
        <f t="shared" si="8"/>
        <v>-82.651946889131182</v>
      </c>
      <c r="AN53">
        <f t="shared" si="26"/>
        <v>0</v>
      </c>
      <c r="AO53">
        <f t="shared" si="26"/>
        <v>0</v>
      </c>
      <c r="AP53">
        <f t="shared" si="26"/>
        <v>-3.8610309382573391E-18</v>
      </c>
      <c r="AQ53">
        <f t="shared" si="26"/>
        <v>-3.5306890155600781E-13</v>
      </c>
      <c r="AR53">
        <f t="shared" si="26"/>
        <v>-3.5307276258694606E-13</v>
      </c>
      <c r="AS53">
        <f t="shared" si="26"/>
        <v>-0.17297826337610969</v>
      </c>
      <c r="AT53">
        <f t="shared" si="26"/>
        <v>-0.11301246540572921</v>
      </c>
      <c r="AU53">
        <f t="shared" si="23"/>
        <v>-0.28599072878219195</v>
      </c>
      <c r="AW53">
        <v>50</v>
      </c>
      <c r="AX53">
        <f>IF(Z53&gt;0, (R53*SUMPRODUCT(K53:$K$98, X53:$X$98)-K53*$AZ$3)/Z53, 0)</f>
        <v>-9.3335533383793336E+18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25</v>
      </c>
      <c r="R54">
        <f t="shared" si="0"/>
        <v>500000</v>
      </c>
      <c r="S54">
        <f t="shared" si="1"/>
        <v>-4.8077279249419772E+19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-416.59247423906936</v>
      </c>
      <c r="AC54">
        <f t="shared" si="2"/>
        <v>-371.95756628488363</v>
      </c>
      <c r="AE54">
        <f t="shared" si="3"/>
        <v>0</v>
      </c>
      <c r="AF54">
        <f t="shared" si="24"/>
        <v>0</v>
      </c>
      <c r="AG54">
        <f t="shared" si="24"/>
        <v>-1.9341650156366358E-16</v>
      </c>
      <c r="AH54">
        <f t="shared" si="5"/>
        <v>-1.8225428612650218E-11</v>
      </c>
      <c r="AI54">
        <f t="shared" si="25"/>
        <v>-1.8225622029151781E-11</v>
      </c>
      <c r="AJ54">
        <f t="shared" si="7"/>
        <v>-44.634907954185735</v>
      </c>
      <c r="AK54">
        <f t="shared" si="22"/>
        <v>-29.161473196734857</v>
      </c>
      <c r="AL54">
        <f t="shared" si="8"/>
        <v>-73.796381150938814</v>
      </c>
      <c r="AN54">
        <f t="shared" si="26"/>
        <v>0</v>
      </c>
      <c r="AO54">
        <f t="shared" si="26"/>
        <v>0</v>
      </c>
      <c r="AP54">
        <f t="shared" si="26"/>
        <v>-5.9755016067227751E-19</v>
      </c>
      <c r="AQ54">
        <f t="shared" si="26"/>
        <v>-5.6306508016460983E-14</v>
      </c>
      <c r="AR54">
        <f t="shared" si="26"/>
        <v>-5.6307105566621653E-14</v>
      </c>
      <c r="AS54">
        <f t="shared" si="26"/>
        <v>-0.13789721251284742</v>
      </c>
      <c r="AT54">
        <f t="shared" si="26"/>
        <v>-9.0092845508394193E-2</v>
      </c>
      <c r="AU54">
        <f t="shared" si="23"/>
        <v>-0.22799005802129793</v>
      </c>
      <c r="AW54">
        <v>51</v>
      </c>
      <c r="AX54">
        <f>IF(Z54&gt;0, (R54*SUMPRODUCT(K54:$K$98, X54:$X$98)-K54*$AZ$3)/Z54, 0)</f>
        <v>-4.8077279249419772E+19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25</v>
      </c>
      <c r="R55">
        <f t="shared" si="0"/>
        <v>500000</v>
      </c>
      <c r="S55">
        <f t="shared" si="1"/>
        <v>-2.540215824307569E+20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-371.95756628488363</v>
      </c>
      <c r="AC55">
        <f t="shared" si="2"/>
        <v>-332.10496989721753</v>
      </c>
      <c r="AE55">
        <f t="shared" si="3"/>
        <v>0</v>
      </c>
      <c r="AF55">
        <f t="shared" si="24"/>
        <v>0</v>
      </c>
      <c r="AG55">
        <f t="shared" si="24"/>
        <v>-3.2684719809954061E-17</v>
      </c>
      <c r="AH55">
        <f t="shared" si="5"/>
        <v>-3.1759523347614576E-12</v>
      </c>
      <c r="AI55">
        <f t="shared" si="25"/>
        <v>-3.1759850194812675E-12</v>
      </c>
      <c r="AJ55">
        <f t="shared" si="7"/>
        <v>-39.852596387666097</v>
      </c>
      <c r="AK55">
        <f t="shared" si="22"/>
        <v>-26.037029639941856</v>
      </c>
      <c r="AL55">
        <f t="shared" si="8"/>
        <v>-65.889626027611129</v>
      </c>
      <c r="AN55">
        <f t="shared" si="26"/>
        <v>0</v>
      </c>
      <c r="AO55">
        <f t="shared" si="26"/>
        <v>0</v>
      </c>
      <c r="AP55">
        <f t="shared" si="26"/>
        <v>-9.0158688891917638E-20</v>
      </c>
      <c r="AQ55">
        <f t="shared" si="26"/>
        <v>-8.7606594197608378E-15</v>
      </c>
      <c r="AR55">
        <f t="shared" si="26"/>
        <v>-8.76074957844973E-15</v>
      </c>
      <c r="AS55">
        <f t="shared" si="26"/>
        <v>-0.10993081354659465</v>
      </c>
      <c r="AT55">
        <f t="shared" si="26"/>
        <v>-7.1821464850441857E-2</v>
      </c>
      <c r="AU55">
        <f t="shared" si="23"/>
        <v>-0.18175227839704527</v>
      </c>
      <c r="AW55">
        <v>52</v>
      </c>
      <c r="AX55">
        <f>IF(Z55&gt;0, (R55*SUMPRODUCT(K55:$K$98, X55:$X$98)-K55*$AZ$3)/Z55, 0)</f>
        <v>-2.540215824307569E+20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25</v>
      </c>
      <c r="R56">
        <f t="shared" si="0"/>
        <v>500000</v>
      </c>
      <c r="S56">
        <f t="shared" si="1"/>
        <v>-1.3778058824686814E+21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-332.10496989721753</v>
      </c>
      <c r="AC56">
        <f t="shared" si="2"/>
        <v>-296.5222945510871</v>
      </c>
      <c r="AE56">
        <f t="shared" si="3"/>
        <v>0</v>
      </c>
      <c r="AF56">
        <f t="shared" si="24"/>
        <v>0</v>
      </c>
      <c r="AG56">
        <f t="shared" si="24"/>
        <v>-5.3803351096852945E-18</v>
      </c>
      <c r="AH56">
        <f t="shared" si="5"/>
        <v>-5.3955075004338456E-13</v>
      </c>
      <c r="AI56">
        <f t="shared" si="25"/>
        <v>-5.395561303784942E-13</v>
      </c>
      <c r="AJ56">
        <f t="shared" si="7"/>
        <v>-35.582675346130429</v>
      </c>
      <c r="AK56">
        <f t="shared" si="22"/>
        <v>-23.24734789280523</v>
      </c>
      <c r="AL56">
        <f t="shared" si="8"/>
        <v>-58.830023238936199</v>
      </c>
      <c r="AN56">
        <f t="shared" si="26"/>
        <v>0</v>
      </c>
      <c r="AO56">
        <f t="shared" si="26"/>
        <v>0</v>
      </c>
      <c r="AP56">
        <f t="shared" si="26"/>
        <v>-1.3251166920028144E-20</v>
      </c>
      <c r="AQ56">
        <f t="shared" si="26"/>
        <v>-1.3288534830815526E-15</v>
      </c>
      <c r="AR56">
        <f t="shared" si="26"/>
        <v>-1.3288667342484726E-15</v>
      </c>
      <c r="AS56">
        <f t="shared" si="26"/>
        <v>-8.7636171513547995E-2</v>
      </c>
      <c r="AT56">
        <f t="shared" si="26"/>
        <v>-5.7255632055518063E-2</v>
      </c>
      <c r="AU56">
        <f t="shared" si="23"/>
        <v>-0.14489180356906739</v>
      </c>
      <c r="AW56">
        <v>53</v>
      </c>
      <c r="AX56">
        <f>IF(Z56&gt;0, (R56*SUMPRODUCT(K56:$K$98, X56:$X$98)-K56*$AZ$3)/Z56, 0)</f>
        <v>-1.3778058824686814E+21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25</v>
      </c>
      <c r="R57">
        <f t="shared" si="0"/>
        <v>500000</v>
      </c>
      <c r="S57">
        <f t="shared" si="1"/>
        <v>-7.6786168807327269E+21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-296.5222945510871</v>
      </c>
      <c r="AC57">
        <f t="shared" si="2"/>
        <v>-264.75204870632774</v>
      </c>
      <c r="AE57">
        <f t="shared" si="3"/>
        <v>0</v>
      </c>
      <c r="AF57">
        <f t="shared" si="24"/>
        <v>0</v>
      </c>
      <c r="AG57">
        <f t="shared" si="24"/>
        <v>-8.6197831204030576E-19</v>
      </c>
      <c r="AH57">
        <f t="shared" si="5"/>
        <v>-8.9291068930962725E-14</v>
      </c>
      <c r="AI57">
        <f t="shared" si="25"/>
        <v>-8.9291930909274764E-14</v>
      </c>
      <c r="AJ57">
        <f t="shared" si="7"/>
        <v>-31.770245844759359</v>
      </c>
      <c r="AK57">
        <f t="shared" si="22"/>
        <v>-20.756560618576099</v>
      </c>
      <c r="AL57">
        <f t="shared" si="8"/>
        <v>-52.526806463335546</v>
      </c>
      <c r="AN57">
        <f t="shared" si="26"/>
        <v>0</v>
      </c>
      <c r="AO57">
        <f t="shared" si="26"/>
        <v>0</v>
      </c>
      <c r="AP57">
        <f t="shared" si="26"/>
        <v>-1.8954970577099396E-21</v>
      </c>
      <c r="AQ57">
        <f t="shared" si="26"/>
        <v>-1.963517597534416E-16</v>
      </c>
      <c r="AR57">
        <f t="shared" si="26"/>
        <v>-1.9635365525049931E-16</v>
      </c>
      <c r="AS57">
        <f t="shared" si="26"/>
        <v>-6.9863019382611705E-2</v>
      </c>
      <c r="AT57">
        <f t="shared" si="26"/>
        <v>-4.5643839329972943E-2</v>
      </c>
      <c r="AU57">
        <f t="shared" si="23"/>
        <v>-0.11550685871258484</v>
      </c>
      <c r="AW57">
        <v>54</v>
      </c>
      <c r="AX57">
        <f>IF(Z57&gt;0, (R57*SUMPRODUCT(K57:$K$98, X57:$X$98)-K57*$AZ$3)/Z57, 0)</f>
        <v>-7.6786168807327269E+21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25</v>
      </c>
      <c r="R58">
        <f t="shared" si="0"/>
        <v>500000</v>
      </c>
      <c r="S58">
        <f t="shared" si="1"/>
        <v>-4.4004883614253099E+22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-264.75204870632774</v>
      </c>
      <c r="AC58">
        <f t="shared" si="2"/>
        <v>-236.38575777350687</v>
      </c>
      <c r="AE58">
        <f t="shared" si="3"/>
        <v>0</v>
      </c>
      <c r="AF58">
        <f t="shared" si="24"/>
        <v>0</v>
      </c>
      <c r="AG58">
        <f t="shared" si="24"/>
        <v>-1.3429518405597031E-19</v>
      </c>
      <c r="AH58">
        <f t="shared" si="5"/>
        <v>-1.4381266897278648E-14</v>
      </c>
      <c r="AI58">
        <f t="shared" si="25"/>
        <v>-1.4381401192462703E-14</v>
      </c>
      <c r="AJ58">
        <f t="shared" si="7"/>
        <v>-28.366290932820874</v>
      </c>
      <c r="AK58">
        <f t="shared" si="22"/>
        <v>-18.532643409442944</v>
      </c>
      <c r="AL58">
        <f t="shared" si="8"/>
        <v>-46.898934342263829</v>
      </c>
      <c r="AN58">
        <f t="shared" si="26"/>
        <v>0</v>
      </c>
      <c r="AO58">
        <f t="shared" si="26"/>
        <v>0</v>
      </c>
      <c r="AP58">
        <f t="shared" si="26"/>
        <v>-2.6367514402522162E-22</v>
      </c>
      <c r="AQ58">
        <f t="shared" si="26"/>
        <v>-2.8236177246867708E-17</v>
      </c>
      <c r="AR58">
        <f t="shared" si="26"/>
        <v>-2.823644092201173E-17</v>
      </c>
      <c r="AS58">
        <f t="shared" si="26"/>
        <v>-5.5694371319046344E-2</v>
      </c>
      <c r="AT58">
        <f t="shared" si="26"/>
        <v>-3.6386989261776893E-2</v>
      </c>
      <c r="AU58">
        <f t="shared" si="23"/>
        <v>-9.2081360580823252E-2</v>
      </c>
      <c r="AW58">
        <v>55</v>
      </c>
      <c r="AX58">
        <f>IF(Z58&gt;0, (R58*SUMPRODUCT(K58:$K$98, X58:$X$98)-K58*$AZ$3)/Z58, 0)</f>
        <v>-4.4004883614253099E+22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25</v>
      </c>
      <c r="R59">
        <f t="shared" si="0"/>
        <v>500000</v>
      </c>
      <c r="S59">
        <f t="shared" si="1"/>
        <v>-2.5949785204071616E+23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-236.38575777350687</v>
      </c>
      <c r="AC59">
        <f t="shared" si="2"/>
        <v>-211.05871229777398</v>
      </c>
      <c r="AE59">
        <f t="shared" si="3"/>
        <v>0</v>
      </c>
      <c r="AF59">
        <f t="shared" si="24"/>
        <v>0</v>
      </c>
      <c r="AG59">
        <f t="shared" si="24"/>
        <v>-2.0333377582703275E-20</v>
      </c>
      <c r="AH59">
        <f t="shared" si="5"/>
        <v>-2.2523770926541464E-15</v>
      </c>
      <c r="AI59">
        <f t="shared" si="25"/>
        <v>-2.2523974260317292E-15</v>
      </c>
      <c r="AJ59">
        <f t="shared" si="7"/>
        <v>-25.327045475732888</v>
      </c>
      <c r="AK59">
        <f t="shared" si="22"/>
        <v>-16.547003044145484</v>
      </c>
      <c r="AL59">
        <f t="shared" si="8"/>
        <v>-41.874048519878372</v>
      </c>
      <c r="AN59">
        <f t="shared" si="26"/>
        <v>0</v>
      </c>
      <c r="AO59">
        <f t="shared" si="26"/>
        <v>0</v>
      </c>
      <c r="AP59">
        <f t="shared" si="26"/>
        <v>-3.5645134343467844E-23</v>
      </c>
      <c r="AQ59">
        <f t="shared" si="26"/>
        <v>-3.9484971807193822E-18</v>
      </c>
      <c r="AR59">
        <f t="shared" si="26"/>
        <v>-3.9485328258537254E-18</v>
      </c>
      <c r="AS59">
        <f t="shared" si="26"/>
        <v>-4.439921182959683E-2</v>
      </c>
      <c r="AT59">
        <f t="shared" si="26"/>
        <v>-2.9007485062003256E-2</v>
      </c>
      <c r="AU59">
        <f t="shared" si="23"/>
        <v>-7.3406696891600079E-2</v>
      </c>
      <c r="AW59">
        <v>56</v>
      </c>
      <c r="AX59">
        <f>IF(Z59&gt;0, (R59*SUMPRODUCT(K59:$K$98, X59:$X$98)-K59*$AZ$3)/Z59, 0)</f>
        <v>-2.5949785204071616E+23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25</v>
      </c>
      <c r="R60">
        <f t="shared" si="0"/>
        <v>500000</v>
      </c>
      <c r="S60">
        <f t="shared" si="1"/>
        <v>-1.5835806879628407E+24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-211.05871229777398</v>
      </c>
      <c r="AC60">
        <f t="shared" si="2"/>
        <v>-188.44527883729819</v>
      </c>
      <c r="AE60">
        <f t="shared" si="3"/>
        <v>0</v>
      </c>
      <c r="AF60">
        <f t="shared" si="24"/>
        <v>0</v>
      </c>
      <c r="AG60">
        <f t="shared" si="24"/>
        <v>-2.9749870068149023E-21</v>
      </c>
      <c r="AH60">
        <f t="shared" si="5"/>
        <v>-3.4310113600122683E-16</v>
      </c>
      <c r="AI60">
        <f t="shared" si="25"/>
        <v>-3.4310411098823366E-16</v>
      </c>
      <c r="AJ60">
        <f t="shared" si="7"/>
        <v>-22.61343346047579</v>
      </c>
      <c r="AK60">
        <f t="shared" si="22"/>
        <v>-14.774109860844179</v>
      </c>
      <c r="AL60">
        <f t="shared" si="8"/>
        <v>-37.387543321319967</v>
      </c>
      <c r="AN60">
        <f t="shared" si="26"/>
        <v>0</v>
      </c>
      <c r="AO60">
        <f t="shared" si="26"/>
        <v>0</v>
      </c>
      <c r="AP60">
        <f t="shared" si="26"/>
        <v>-4.6564804196181851E-24</v>
      </c>
      <c r="AQ60">
        <f t="shared" si="26"/>
        <v>-5.3702544517965713E-19</v>
      </c>
      <c r="AR60">
        <f t="shared" si="26"/>
        <v>-5.3703010166007673E-19</v>
      </c>
      <c r="AS60">
        <f t="shared" si="26"/>
        <v>-3.5394779838645425E-2</v>
      </c>
      <c r="AT60">
        <f t="shared" si="26"/>
        <v>-2.3124589494581672E-2</v>
      </c>
      <c r="AU60">
        <f t="shared" si="23"/>
        <v>-5.8519369333227093E-2</v>
      </c>
      <c r="AW60">
        <v>57</v>
      </c>
      <c r="AX60">
        <f>IF(Z60&gt;0, (R60*SUMPRODUCT(K60:$K$98, X60:$X$98)-K60*$AZ$3)/Z60, 0)</f>
        <v>-1.5835806879628407E+24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25</v>
      </c>
      <c r="R61">
        <f t="shared" si="0"/>
        <v>500000</v>
      </c>
      <c r="S61">
        <f t="shared" si="1"/>
        <v>-1.0010655421778943E+25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-188.44527883729819</v>
      </c>
      <c r="AC61">
        <f t="shared" si="2"/>
        <v>-168.25471324758766</v>
      </c>
      <c r="AE61">
        <f t="shared" si="3"/>
        <v>0</v>
      </c>
      <c r="AF61">
        <f t="shared" si="24"/>
        <v>0</v>
      </c>
      <c r="AG61">
        <f t="shared" si="24"/>
        <v>-4.2018905395928602E-22</v>
      </c>
      <c r="AH61">
        <f t="shared" si="5"/>
        <v>-5.0500961655749344E-17</v>
      </c>
      <c r="AI61">
        <f t="shared" si="25"/>
        <v>-5.0501381844803303E-17</v>
      </c>
      <c r="AJ61">
        <f t="shared" si="7"/>
        <v>-20.190565589710531</v>
      </c>
      <c r="AK61">
        <f t="shared" si="22"/>
        <v>-13.191169518610874</v>
      </c>
      <c r="AL61">
        <f t="shared" si="8"/>
        <v>-33.381735108321408</v>
      </c>
      <c r="AN61">
        <f t="shared" si="26"/>
        <v>0</v>
      </c>
      <c r="AO61">
        <f t="shared" si="26"/>
        <v>0</v>
      </c>
      <c r="AP61">
        <f t="shared" si="26"/>
        <v>-5.8721808154637376E-25</v>
      </c>
      <c r="AQ61">
        <f t="shared" si="26"/>
        <v>-7.0575560073036851E-20</v>
      </c>
      <c r="AR61">
        <f t="shared" si="26"/>
        <v>-7.0576147291118392E-20</v>
      </c>
      <c r="AS61">
        <f t="shared" si="26"/>
        <v>-2.8216501784634428E-2</v>
      </c>
      <c r="AT61">
        <f t="shared" si="26"/>
        <v>-1.8434781165961152E-2</v>
      </c>
      <c r="AU61">
        <f t="shared" si="23"/>
        <v>-4.6651282950595584E-2</v>
      </c>
      <c r="AW61">
        <v>58</v>
      </c>
      <c r="AX61">
        <f>IF(Z61&gt;0, (R61*SUMPRODUCT(K61:$K$98, X61:$X$98)-K61*$AZ$3)/Z61, 0)</f>
        <v>-1.0010655421778943E+25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25</v>
      </c>
      <c r="R62">
        <f t="shared" si="0"/>
        <v>500000</v>
      </c>
      <c r="S62">
        <f t="shared" si="1"/>
        <v>-6.5622429773633955E+25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-168.25471324758766</v>
      </c>
      <c r="AC62">
        <f t="shared" si="2"/>
        <v>-150.22742254248897</v>
      </c>
      <c r="AE62">
        <f t="shared" si="3"/>
        <v>0</v>
      </c>
      <c r="AF62">
        <f t="shared" si="24"/>
        <v>0</v>
      </c>
      <c r="AG62">
        <f t="shared" si="24"/>
        <v>-5.7231735803101866E-23</v>
      </c>
      <c r="AH62">
        <f t="shared" si="5"/>
        <v>-7.1751085523318254E-18</v>
      </c>
      <c r="AI62">
        <f t="shared" si="25"/>
        <v>-7.175165784067628E-18</v>
      </c>
      <c r="AJ62">
        <f t="shared" si="7"/>
        <v>-18.027290705098693</v>
      </c>
      <c r="AK62">
        <f t="shared" si="22"/>
        <v>-11.777829927331137</v>
      </c>
      <c r="AL62">
        <f t="shared" si="8"/>
        <v>-29.80512063242983</v>
      </c>
      <c r="AN62">
        <f t="shared" si="26"/>
        <v>0</v>
      </c>
      <c r="AO62">
        <f t="shared" si="26"/>
        <v>0</v>
      </c>
      <c r="AP62">
        <f t="shared" si="26"/>
        <v>-7.141239203009432E-26</v>
      </c>
      <c r="AQ62">
        <f t="shared" si="26"/>
        <v>-8.9529289581643621E-21</v>
      </c>
      <c r="AR62">
        <f t="shared" si="26"/>
        <v>-8.9530003705563919E-21</v>
      </c>
      <c r="AS62">
        <f t="shared" si="26"/>
        <v>-2.2494022468618011E-2</v>
      </c>
      <c r="AT62">
        <f t="shared" si="26"/>
        <v>-1.469609467949709E-2</v>
      </c>
      <c r="AU62">
        <f t="shared" si="23"/>
        <v>-3.7190117148115105E-2</v>
      </c>
      <c r="AW62">
        <v>59</v>
      </c>
      <c r="AX62">
        <f>IF(Z62&gt;0, (R62*SUMPRODUCT(K62:$K$98, X62:$X$98)-K62*$AZ$3)/Z62, 0)</f>
        <v>-6.5622429773633955E+25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25</v>
      </c>
      <c r="R63">
        <f t="shared" si="0"/>
        <v>500000</v>
      </c>
      <c r="S63">
        <f t="shared" si="1"/>
        <v>-4.4655030171638822E+26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-150.22742254248897</v>
      </c>
      <c r="AC63">
        <f t="shared" si="2"/>
        <v>-134.13162727007943</v>
      </c>
      <c r="AE63">
        <f t="shared" si="3"/>
        <v>0</v>
      </c>
      <c r="AF63">
        <f t="shared" si="24"/>
        <v>0</v>
      </c>
      <c r="AG63">
        <f t="shared" si="24"/>
        <v>-7.509323515991527E-24</v>
      </c>
      <c r="AH63">
        <f t="shared" si="5"/>
        <v>-9.8300189858158634E-19</v>
      </c>
      <c r="AI63">
        <f t="shared" si="25"/>
        <v>-9.8300940790510237E-19</v>
      </c>
      <c r="AJ63">
        <f t="shared" si="7"/>
        <v>-16.095795272409532</v>
      </c>
      <c r="AK63">
        <f t="shared" si="22"/>
        <v>-10.515919577974229</v>
      </c>
      <c r="AL63">
        <f t="shared" si="8"/>
        <v>-26.611714850383763</v>
      </c>
      <c r="AN63">
        <f t="shared" si="26"/>
        <v>0</v>
      </c>
      <c r="AO63">
        <f t="shared" si="26"/>
        <v>0</v>
      </c>
      <c r="AP63">
        <f t="shared" si="26"/>
        <v>-8.3660307157971336E-27</v>
      </c>
      <c r="AQ63">
        <f t="shared" si="26"/>
        <v>-1.0951484590732247E-21</v>
      </c>
      <c r="AR63">
        <f t="shared" si="26"/>
        <v>-1.0951568251039405E-21</v>
      </c>
      <c r="AS63">
        <f t="shared" si="26"/>
        <v>-1.7932096993477354E-2</v>
      </c>
      <c r="AT63">
        <f t="shared" si="26"/>
        <v>-1.1715636702405205E-2</v>
      </c>
      <c r="AU63">
        <f t="shared" si="23"/>
        <v>-2.9647733695882559E-2</v>
      </c>
      <c r="AW63">
        <v>60</v>
      </c>
      <c r="AX63">
        <f>IF(Z63&gt;0, (R63*SUMPRODUCT(K63:$K$98, X63:$X$98)-K63*$AZ$3)/Z63, 0)</f>
        <v>-4.4655030171638822E+26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25</v>
      </c>
      <c r="R64">
        <f t="shared" si="0"/>
        <v>500000</v>
      </c>
      <c r="S64">
        <f t="shared" si="1"/>
        <v>-3.1578189216270234E+27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-134.13162727007943</v>
      </c>
      <c r="AC64">
        <f t="shared" si="2"/>
        <v>-119.76038149114234</v>
      </c>
      <c r="AE64">
        <f t="shared" si="3"/>
        <v>0</v>
      </c>
      <c r="AF64">
        <f t="shared" si="24"/>
        <v>0</v>
      </c>
      <c r="AG64">
        <f t="shared" si="24"/>
        <v>-9.4812578288559221E-25</v>
      </c>
      <c r="AH64">
        <f t="shared" si="5"/>
        <v>-1.2972208995892039E-19</v>
      </c>
      <c r="AI64">
        <f t="shared" si="25"/>
        <v>-1.2972303808470328E-19</v>
      </c>
      <c r="AJ64">
        <f t="shared" si="7"/>
        <v>-14.371245778937094</v>
      </c>
      <c r="AK64">
        <f t="shared" si="22"/>
        <v>-9.3892139089055622</v>
      </c>
      <c r="AL64">
        <f t="shared" si="8"/>
        <v>-23.760459687842655</v>
      </c>
      <c r="AN64">
        <f t="shared" si="26"/>
        <v>0</v>
      </c>
      <c r="AO64">
        <f t="shared" si="26"/>
        <v>0</v>
      </c>
      <c r="AP64">
        <f t="shared" si="26"/>
        <v>-9.4311917297214433E-28</v>
      </c>
      <c r="AQ64">
        <f t="shared" si="26"/>
        <v>-1.290370881233993E-22</v>
      </c>
      <c r="AR64">
        <f t="shared" si="26"/>
        <v>-1.2903803124257226E-22</v>
      </c>
      <c r="AS64">
        <f t="shared" si="26"/>
        <v>-1.4295357934851217E-2</v>
      </c>
      <c r="AT64">
        <f t="shared" si="26"/>
        <v>-9.3396338507694566E-3</v>
      </c>
      <c r="AU64">
        <f t="shared" si="23"/>
        <v>-2.363499178562067E-2</v>
      </c>
      <c r="AW64">
        <v>61</v>
      </c>
      <c r="AX64">
        <f>IF(Z64&gt;0, (R64*SUMPRODUCT(K64:$K$98, X64:$X$98)-K64*$AZ$3)/Z64, 0)</f>
        <v>-3.1578189216270234E+27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25</v>
      </c>
      <c r="R65">
        <f t="shared" si="0"/>
        <v>500000</v>
      </c>
      <c r="S65">
        <f t="shared" si="1"/>
        <v>-2.3237031684348224E+28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-119.76038149114234</v>
      </c>
      <c r="AC65">
        <f t="shared" si="2"/>
        <v>-106.92891204566281</v>
      </c>
      <c r="AE65">
        <f t="shared" si="3"/>
        <v>0</v>
      </c>
      <c r="AF65">
        <f t="shared" si="24"/>
        <v>0</v>
      </c>
      <c r="AG65">
        <f t="shared" si="24"/>
        <v>-1.1504149228071045E-25</v>
      </c>
      <c r="AH65">
        <f t="shared" si="5"/>
        <v>-1.6472060655520517E-20</v>
      </c>
      <c r="AI65">
        <f t="shared" si="25"/>
        <v>-1.6472175697012797E-20</v>
      </c>
      <c r="AJ65">
        <f t="shared" si="7"/>
        <v>-12.831469445479527</v>
      </c>
      <c r="AK65">
        <f t="shared" si="22"/>
        <v>-8.3832267043799646</v>
      </c>
      <c r="AL65">
        <f t="shared" si="8"/>
        <v>-21.214696149859492</v>
      </c>
      <c r="AN65">
        <f t="shared" si="26"/>
        <v>0</v>
      </c>
      <c r="AO65">
        <f t="shared" si="26"/>
        <v>0</v>
      </c>
      <c r="AP65">
        <f t="shared" si="26"/>
        <v>-1.0217322485029271E-28</v>
      </c>
      <c r="AQ65">
        <f t="shared" si="26"/>
        <v>-1.462953516803741E-23</v>
      </c>
      <c r="AR65">
        <f t="shared" si="26"/>
        <v>-1.462963734126226E-23</v>
      </c>
      <c r="AS65">
        <f t="shared" si="26"/>
        <v>-1.1396171823063768E-2</v>
      </c>
      <c r="AT65">
        <f t="shared" si="26"/>
        <v>-7.4454989244016681E-3</v>
      </c>
      <c r="AU65">
        <f t="shared" si="23"/>
        <v>-1.8841670747465438E-2</v>
      </c>
      <c r="AW65">
        <v>62</v>
      </c>
      <c r="AX65">
        <f>IF(Z65&gt;0, (R65*SUMPRODUCT(K65:$K$98, X65:$X$98)-K65*$AZ$3)/Z65, 0)</f>
        <v>-2.3237031684348224E+28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25</v>
      </c>
      <c r="R66">
        <f t="shared" si="0"/>
        <v>500000</v>
      </c>
      <c r="S66">
        <f t="shared" si="1"/>
        <v>-1.7822387587718221E+29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-106.92891204566281</v>
      </c>
      <c r="AC66">
        <f t="shared" si="2"/>
        <v>-95.472242897913205</v>
      </c>
      <c r="AE66">
        <f t="shared" si="3"/>
        <v>0</v>
      </c>
      <c r="AF66">
        <f t="shared" si="24"/>
        <v>0</v>
      </c>
      <c r="AG66">
        <f t="shared" si="24"/>
        <v>-1.3392179138179151E-26</v>
      </c>
      <c r="AH66">
        <f t="shared" si="5"/>
        <v>-2.0099779643944837E-21</v>
      </c>
      <c r="AI66">
        <f t="shared" si="25"/>
        <v>-2.0099913565736218E-21</v>
      </c>
      <c r="AJ66">
        <f t="shared" si="7"/>
        <v>-11.456669147749608</v>
      </c>
      <c r="AK66">
        <f t="shared" si="22"/>
        <v>-7.485023843196398</v>
      </c>
      <c r="AL66">
        <f t="shared" si="8"/>
        <v>-18.941692990946006</v>
      </c>
      <c r="AN66">
        <f t="shared" si="26"/>
        <v>0</v>
      </c>
      <c r="AO66">
        <f t="shared" si="26"/>
        <v>0</v>
      </c>
      <c r="AP66">
        <f t="shared" si="26"/>
        <v>-1.0619787379019257E-29</v>
      </c>
      <c r="AQ66">
        <f t="shared" si="26"/>
        <v>-1.5938809060230036E-24</v>
      </c>
      <c r="AR66">
        <f t="shared" si="26"/>
        <v>-1.5938915258103828E-24</v>
      </c>
      <c r="AS66">
        <f t="shared" si="26"/>
        <v>-9.0849584048659105E-3</v>
      </c>
      <c r="AT66">
        <f t="shared" si="26"/>
        <v>-5.9355061578457184E-3</v>
      </c>
      <c r="AU66">
        <f t="shared" si="23"/>
        <v>-1.502046456271163E-2</v>
      </c>
      <c r="AW66">
        <v>63</v>
      </c>
      <c r="AX66">
        <f>IF(Z66&gt;0, (R66*SUMPRODUCT(K66:$K$98, X66:$X$98)-K66*$AZ$3)/Z66, 0)</f>
        <v>-1.7822387587718221E+29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25</v>
      </c>
      <c r="R67">
        <f t="shared" ref="R67:R69" si="27">$C$6</f>
        <v>500000</v>
      </c>
      <c r="S67">
        <f t="shared" ref="S67:S69" si="28">AX67</f>
        <v>-1.427319776573067E+30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-95.472242897913205</v>
      </c>
      <c r="AC67">
        <f t="shared" ref="AC67:AC69" si="29">S67*Z67</f>
        <v>-85.243074015993926</v>
      </c>
      <c r="AE67">
        <f t="shared" ref="AE67:AE69" si="30">$Z67*O67</f>
        <v>0</v>
      </c>
      <c r="AF67">
        <f t="shared" si="24"/>
        <v>0</v>
      </c>
      <c r="AG67">
        <f t="shared" si="24"/>
        <v>-1.493061951062201E-27</v>
      </c>
      <c r="AH67">
        <f t="shared" ref="AH67:AH69" si="31">-X67*R67</f>
        <v>-2.3530390791470318E-22</v>
      </c>
      <c r="AI67">
        <f t="shared" ref="AI67:AI69" si="32">SUM(AE67:AH67)</f>
        <v>-2.3530540097665426E-22</v>
      </c>
      <c r="AJ67">
        <f t="shared" ref="AJ67:AJ69" si="33">AB67-AC67</f>
        <v>-10.229168881919279</v>
      </c>
      <c r="AK67">
        <f t="shared" si="22"/>
        <v>-6.6830570028539249</v>
      </c>
      <c r="AL67">
        <f t="shared" ref="AL67:AL69" si="34">SUM(AI67:AK67)</f>
        <v>-16.912225884773203</v>
      </c>
      <c r="AN67">
        <f t="shared" si="26"/>
        <v>0</v>
      </c>
      <c r="AO67">
        <f t="shared" si="26"/>
        <v>0</v>
      </c>
      <c r="AP67">
        <f t="shared" si="26"/>
        <v>-1.0571202136218846E-30</v>
      </c>
      <c r="AQ67">
        <f t="shared" si="26"/>
        <v>-1.666002654637956E-25</v>
      </c>
      <c r="AR67">
        <f t="shared" si="26"/>
        <v>-1.6660132258400923E-25</v>
      </c>
      <c r="AS67">
        <f t="shared" si="26"/>
        <v>-7.2424732181647789E-3</v>
      </c>
      <c r="AT67">
        <f t="shared" si="26"/>
        <v>-4.7317491692009861E-3</v>
      </c>
      <c r="AU67">
        <f t="shared" si="23"/>
        <v>-1.1974222387365764E-2</v>
      </c>
      <c r="AW67">
        <v>64</v>
      </c>
      <c r="AX67">
        <f>IF(Z67&gt;0, (R67*SUMPRODUCT(K67:$K$98, X67:$X$98)-K67*$AZ$3)/Z67, 0)</f>
        <v>-1.427319776573067E+30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25</v>
      </c>
      <c r="R68">
        <f t="shared" si="27"/>
        <v>500000</v>
      </c>
      <c r="S68">
        <f t="shared" si="28"/>
        <v>-1.1959000452035955E+31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-85.243074015993926</v>
      </c>
      <c r="AC68">
        <f t="shared" si="29"/>
        <v>-76.109887514280302</v>
      </c>
      <c r="AE68">
        <f t="shared" si="30"/>
        <v>0</v>
      </c>
      <c r="AF68">
        <f t="shared" si="24"/>
        <v>0</v>
      </c>
      <c r="AG68">
        <f t="shared" si="24"/>
        <v>-1.5910587138853021E-28</v>
      </c>
      <c r="AH68">
        <f t="shared" si="31"/>
        <v>-2.6380509203260975E-23</v>
      </c>
      <c r="AI68">
        <f t="shared" si="32"/>
        <v>-2.6380668309132363E-23</v>
      </c>
      <c r="AJ68">
        <f t="shared" si="33"/>
        <v>-9.1331865017136238</v>
      </c>
      <c r="AK68">
        <f t="shared" si="22"/>
        <v>-5.9670151811195753</v>
      </c>
      <c r="AL68">
        <f t="shared" si="34"/>
        <v>-15.100201682833198</v>
      </c>
      <c r="AN68">
        <f t="shared" si="26"/>
        <v>0</v>
      </c>
      <c r="AO68">
        <f t="shared" si="26"/>
        <v>0</v>
      </c>
      <c r="AP68">
        <f t="shared" si="26"/>
        <v>-1.0058071831554527E-31</v>
      </c>
      <c r="AQ68">
        <f t="shared" si="26"/>
        <v>-1.6676760838790269E-26</v>
      </c>
      <c r="AR68">
        <f t="shared" si="26"/>
        <v>-1.6676861419508583E-26</v>
      </c>
      <c r="AS68">
        <f t="shared" si="26"/>
        <v>-5.7736553078481861E-3</v>
      </c>
      <c r="AT68">
        <f t="shared" si="26"/>
        <v>-3.772121467794153E-3</v>
      </c>
      <c r="AU68">
        <f t="shared" si="23"/>
        <v>-9.5457767756423374E-3</v>
      </c>
      <c r="AW68">
        <v>65</v>
      </c>
      <c r="AX68">
        <f>IF(Z68&gt;0, (R68*SUMPRODUCT(K68:$K$98, X68:$X$98)-K68*$AZ$3)/Z68, 0)</f>
        <v>-1.1959000452035955E+31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-76.109887514280302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-3.1821174277706042E-24</v>
      </c>
      <c r="AI69">
        <f t="shared" si="32"/>
        <v>-3.1821174277706042E-24</v>
      </c>
      <c r="AJ69">
        <f t="shared" si="33"/>
        <v>-76.109887514280302</v>
      </c>
      <c r="AK69">
        <f t="shared" si="22"/>
        <v>-5.3276921259996213</v>
      </c>
      <c r="AL69">
        <f t="shared" si="34"/>
        <v>-81.437579640279921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-1.7960842556347369E-27</v>
      </c>
      <c r="AR69">
        <f t="shared" si="26"/>
        <v>-1.7960842556347369E-27</v>
      </c>
      <c r="AS69">
        <f t="shared" si="26"/>
        <v>-4.2958744850060966E-2</v>
      </c>
      <c r="AT69">
        <f t="shared" si="26"/>
        <v>-3.0071121395042677E-3</v>
      </c>
      <c r="AU69">
        <f t="shared" si="23"/>
        <v>-4.5965856989565228E-2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146650.41512475116</v>
      </c>
      <c r="AO71" s="8">
        <f t="shared" si="47"/>
        <v>-14665.041512475116</v>
      </c>
      <c r="AP71" s="8">
        <f t="shared" si="47"/>
        <v>-1639.2503531997063</v>
      </c>
      <c r="AQ71" s="8">
        <f t="shared" si="47"/>
        <v>-120396.13732178918</v>
      </c>
      <c r="AR71" s="8">
        <f t="shared" si="47"/>
        <v>9949.985937287156</v>
      </c>
      <c r="AS71" s="8">
        <f t="shared" si="47"/>
        <v>-10169.960345138994</v>
      </c>
      <c r="AT71" s="8">
        <f t="shared" si="47"/>
        <v>5932.476867997746</v>
      </c>
      <c r="AU71" s="8">
        <f t="shared" si="47"/>
        <v>5712.5024601459099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23020.812214196769</v>
      </c>
      <c r="K3">
        <v>1</v>
      </c>
      <c r="L3" s="2">
        <v>0</v>
      </c>
      <c r="O3">
        <f>$C$3</f>
        <v>23020.812214196769</v>
      </c>
      <c r="P3">
        <f>O3*C5</f>
        <v>2302.0812214196771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23020.812214196769</v>
      </c>
      <c r="AF3">
        <f t="shared" ref="AF3:AG34" si="4">-$Z3*P3</f>
        <v>-2302.0812214196771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19196.298405777092</v>
      </c>
      <c r="AJ3">
        <f t="shared" ref="AJ3:AJ66" si="7">AB3-AC3</f>
        <v>0</v>
      </c>
      <c r="AL3">
        <f t="shared" ref="AL3:AL66" si="8">SUM(AI3:AK3)</f>
        <v>19196.298405777092</v>
      </c>
      <c r="AN3">
        <f t="shared" ref="AN3:AU34" si="9">AE3*$K3</f>
        <v>23020.812214196769</v>
      </c>
      <c r="AO3">
        <f t="shared" si="9"/>
        <v>-2302.0812214196771</v>
      </c>
      <c r="AP3">
        <f t="shared" si="9"/>
        <v>-1522.432587</v>
      </c>
      <c r="AQ3">
        <f t="shared" si="9"/>
        <v>0</v>
      </c>
      <c r="AR3">
        <f t="shared" si="9"/>
        <v>19196.298405777092</v>
      </c>
      <c r="AS3">
        <f t="shared" si="9"/>
        <v>0</v>
      </c>
      <c r="AT3">
        <f t="shared" si="9"/>
        <v>0</v>
      </c>
      <c r="AU3">
        <f t="shared" si="9"/>
        <v>19196.298405777092</v>
      </c>
      <c r="AW3">
        <v>0</v>
      </c>
      <c r="AX3">
        <f>IF(Z3&gt;0, (R3*SUMPRODUCT(K3:$K$98, X3:$X$98)-K3*$AZ$3)/Z3, 0)</f>
        <v>0</v>
      </c>
      <c r="AZ3">
        <f>C6*SUMPRODUCT(X4:X98, K4:K98)/1</f>
        <v>17079.984504139833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1000000</v>
      </c>
      <c r="S4">
        <f t="shared" si="1"/>
        <v>1850.4399518806194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1829.998339729269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-1829.998339729269</v>
      </c>
      <c r="AK4">
        <f>G4*SUM(AB4, AE4:AF4)</f>
        <v>0</v>
      </c>
      <c r="AL4">
        <f t="shared" si="8"/>
        <v>-2876.891339729269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-934.72589285714264</v>
      </c>
      <c r="AR4">
        <f t="shared" si="9"/>
        <v>-934.72589285714264</v>
      </c>
      <c r="AS4">
        <f t="shared" si="9"/>
        <v>-1633.92708904399</v>
      </c>
      <c r="AT4">
        <f t="shared" si="9"/>
        <v>0</v>
      </c>
      <c r="AU4">
        <f t="shared" si="9"/>
        <v>-2568.652981901133</v>
      </c>
      <c r="AW4">
        <v>1</v>
      </c>
      <c r="AX4">
        <f>IF(Z4&gt;0, (R4*SUMPRODUCT(K4:$K$98, X4:$X$98)-K4*$AZ$3)/Z4, 0)</f>
        <v>1850.4399518806194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25</v>
      </c>
      <c r="R5">
        <f t="shared" si="0"/>
        <v>1000000</v>
      </c>
      <c r="S5">
        <f t="shared" si="1"/>
        <v>2586.0472037376239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1829.998339729269</v>
      </c>
      <c r="AC5">
        <f t="shared" si="2"/>
        <v>2529.1995359161192</v>
      </c>
      <c r="AE5">
        <f t="shared" si="3"/>
        <v>0</v>
      </c>
      <c r="AF5">
        <f t="shared" si="4"/>
        <v>0</v>
      </c>
      <c r="AG5">
        <f t="shared" si="4"/>
        <v>-24.450438610136906</v>
      </c>
      <c r="AH5">
        <f t="shared" si="5"/>
        <v>-1046.0315245236118</v>
      </c>
      <c r="AI5">
        <f t="shared" si="6"/>
        <v>-1070.4819631337486</v>
      </c>
      <c r="AJ5">
        <f t="shared" si="7"/>
        <v>-699.20119618685021</v>
      </c>
      <c r="AK5">
        <f>G5*SUM(AB5, AE5:AF5)</f>
        <v>128.09988378104885</v>
      </c>
      <c r="AL5">
        <f t="shared" si="8"/>
        <v>-1641.58327553955</v>
      </c>
      <c r="AN5">
        <f t="shared" si="9"/>
        <v>0</v>
      </c>
      <c r="AO5">
        <f t="shared" si="9"/>
        <v>0</v>
      </c>
      <c r="AP5">
        <f t="shared" si="9"/>
        <v>-19.491739963438221</v>
      </c>
      <c r="AQ5">
        <f t="shared" si="9"/>
        <v>-833.88992707558327</v>
      </c>
      <c r="AR5">
        <f t="shared" si="9"/>
        <v>-853.38166703902152</v>
      </c>
      <c r="AS5">
        <f t="shared" si="9"/>
        <v>-557.39891277650679</v>
      </c>
      <c r="AT5">
        <f t="shared" si="9"/>
        <v>102.12044306524939</v>
      </c>
      <c r="AU5">
        <f t="shared" si="9"/>
        <v>-1308.6601367502788</v>
      </c>
      <c r="AW5">
        <v>2</v>
      </c>
      <c r="AX5">
        <f>IF(Z5&gt;0, (R5*SUMPRODUCT(K5:$K$98, X5:$X$98)-K5*$AZ$3)/Z5, 0)</f>
        <v>2586.0472037376239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25</v>
      </c>
      <c r="R6">
        <f t="shared" si="0"/>
        <v>1000000</v>
      </c>
      <c r="S6">
        <f t="shared" si="1"/>
        <v>3261.1732398596996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2529.1995359161192</v>
      </c>
      <c r="AC6">
        <f t="shared" si="2"/>
        <v>3154.1730812012502</v>
      </c>
      <c r="AE6">
        <f t="shared" si="3"/>
        <v>0</v>
      </c>
      <c r="AF6">
        <f t="shared" si="4"/>
        <v>0</v>
      </c>
      <c r="AG6">
        <f t="shared" si="4"/>
        <v>-24.179741838377062</v>
      </c>
      <c r="AH6">
        <f t="shared" si="5"/>
        <v>-1047.6954263391001</v>
      </c>
      <c r="AI6">
        <f t="shared" si="6"/>
        <v>-1071.8751681774772</v>
      </c>
      <c r="AJ6">
        <f t="shared" si="7"/>
        <v>-624.97354528513097</v>
      </c>
      <c r="AK6">
        <f>G6*SUM(AB6, AE6:AF6)</f>
        <v>177.04396751412835</v>
      </c>
      <c r="AL6">
        <f t="shared" si="8"/>
        <v>-1519.8047459484799</v>
      </c>
      <c r="AN6">
        <f t="shared" si="9"/>
        <v>0</v>
      </c>
      <c r="AO6">
        <f t="shared" si="9"/>
        <v>0</v>
      </c>
      <c r="AP6">
        <f t="shared" si="9"/>
        <v>-17.210662637784328</v>
      </c>
      <c r="AQ6">
        <f t="shared" si="9"/>
        <v>-745.72891019262192</v>
      </c>
      <c r="AR6">
        <f t="shared" si="9"/>
        <v>-762.93957283040629</v>
      </c>
      <c r="AS6">
        <f t="shared" si="9"/>
        <v>-444.84382493987653</v>
      </c>
      <c r="AT6">
        <f t="shared" si="9"/>
        <v>126.01639907107577</v>
      </c>
      <c r="AU6">
        <f t="shared" si="9"/>
        <v>-1081.7669986992071</v>
      </c>
      <c r="AW6">
        <v>3</v>
      </c>
      <c r="AX6">
        <f>IF(Z6&gt;0, (R6*SUMPRODUCT(K6:$K$98, X6:$X$98)-K6*$AZ$3)/Z6, 0)</f>
        <v>3261.1732398596996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25</v>
      </c>
      <c r="R7">
        <f t="shared" si="0"/>
        <v>1000000</v>
      </c>
      <c r="S7">
        <f t="shared" si="1"/>
        <v>3879.9017943112726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3154.1730812012502</v>
      </c>
      <c r="AC7">
        <f t="shared" si="2"/>
        <v>3711.0008427592602</v>
      </c>
      <c r="AE7">
        <f t="shared" si="3"/>
        <v>0</v>
      </c>
      <c r="AF7">
        <f t="shared" si="4"/>
        <v>0</v>
      </c>
      <c r="AG7">
        <f t="shared" si="4"/>
        <v>-23.911693127132395</v>
      </c>
      <c r="AH7">
        <f t="shared" si="5"/>
        <v>-1050.0517144358537</v>
      </c>
      <c r="AI7">
        <f t="shared" si="6"/>
        <v>-1073.963407562986</v>
      </c>
      <c r="AJ7">
        <f t="shared" si="7"/>
        <v>-556.82776155801002</v>
      </c>
      <c r="AK7">
        <f>G7*SUM(AB7, AE7:AF7)</f>
        <v>220.79211568408752</v>
      </c>
      <c r="AL7">
        <f t="shared" si="8"/>
        <v>-1409.9990534369085</v>
      </c>
      <c r="AN7">
        <f t="shared" si="9"/>
        <v>0</v>
      </c>
      <c r="AO7">
        <f t="shared" si="9"/>
        <v>0</v>
      </c>
      <c r="AP7">
        <f t="shared" si="9"/>
        <v>-15.196313267561189</v>
      </c>
      <c r="AQ7">
        <f t="shared" si="9"/>
        <v>-667.32684778397231</v>
      </c>
      <c r="AR7">
        <f t="shared" si="9"/>
        <v>-682.52316105153352</v>
      </c>
      <c r="AS7">
        <f t="shared" si="9"/>
        <v>-353.87410902781005</v>
      </c>
      <c r="AT7">
        <f t="shared" si="9"/>
        <v>140.3173810864885</v>
      </c>
      <c r="AU7">
        <f t="shared" si="9"/>
        <v>-896.07988899285499</v>
      </c>
      <c r="AW7">
        <v>4</v>
      </c>
      <c r="AX7">
        <f>IF(Z7&gt;0, (R7*SUMPRODUCT(K7:$K$98, X7:$X$98)-K7*$AZ$3)/Z7, 0)</f>
        <v>3879.9017943112726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25</v>
      </c>
      <c r="R8">
        <f t="shared" si="0"/>
        <v>1000000</v>
      </c>
      <c r="S8">
        <f t="shared" si="1"/>
        <v>4447.51562539722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3711.0008427592602</v>
      </c>
      <c r="AC8">
        <f t="shared" si="2"/>
        <v>4206.6710233240647</v>
      </c>
      <c r="AE8">
        <f t="shared" si="3"/>
        <v>0</v>
      </c>
      <c r="AF8">
        <f t="shared" si="4"/>
        <v>0</v>
      </c>
      <c r="AG8">
        <f t="shared" si="4"/>
        <v>-23.646184621039723</v>
      </c>
      <c r="AH8">
        <f t="shared" si="5"/>
        <v>-1055.6629928538916</v>
      </c>
      <c r="AI8">
        <f t="shared" si="6"/>
        <v>-1079.3091774749314</v>
      </c>
      <c r="AJ8">
        <f t="shared" si="7"/>
        <v>-495.67018056480447</v>
      </c>
      <c r="AK8">
        <f>G8*SUM(AB8, AE8:AF8)</f>
        <v>259.77005899314821</v>
      </c>
      <c r="AL8">
        <f t="shared" si="8"/>
        <v>-1315.2092990465876</v>
      </c>
      <c r="AN8">
        <f t="shared" si="9"/>
        <v>0</v>
      </c>
      <c r="AO8">
        <f t="shared" si="9"/>
        <v>0</v>
      </c>
      <c r="AP8">
        <f t="shared" si="9"/>
        <v>-13.417480189258068</v>
      </c>
      <c r="AQ8">
        <f t="shared" si="9"/>
        <v>-599.01153273356988</v>
      </c>
      <c r="AR8">
        <f t="shared" si="9"/>
        <v>-612.42901292282795</v>
      </c>
      <c r="AS8">
        <f t="shared" si="9"/>
        <v>-281.25657203135739</v>
      </c>
      <c r="AT8">
        <f t="shared" si="9"/>
        <v>147.40050778431714</v>
      </c>
      <c r="AU8">
        <f t="shared" si="9"/>
        <v>-746.28507716986815</v>
      </c>
      <c r="AW8">
        <v>5</v>
      </c>
      <c r="AX8">
        <f>IF(Z8&gt;0, (R8*SUMPRODUCT(K8:$K$98, X8:$X$98)-K8*$AZ$3)/Z8, 0)</f>
        <v>4447.51562539722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25</v>
      </c>
      <c r="R9">
        <f t="shared" si="0"/>
        <v>1000000</v>
      </c>
      <c r="S9">
        <f t="shared" si="1"/>
        <v>4967.3448845935281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4206.6710233240647</v>
      </c>
      <c r="AC9">
        <f t="shared" si="2"/>
        <v>4646.0496944733313</v>
      </c>
      <c r="AE9">
        <f t="shared" si="3"/>
        <v>0</v>
      </c>
      <c r="AF9">
        <f t="shared" si="4"/>
        <v>0</v>
      </c>
      <c r="AG9">
        <f t="shared" si="4"/>
        <v>-23.382963144371601</v>
      </c>
      <c r="AH9">
        <f t="shared" si="5"/>
        <v>-1070.3852183089111</v>
      </c>
      <c r="AI9">
        <f t="shared" si="6"/>
        <v>-1093.7681814532828</v>
      </c>
      <c r="AJ9">
        <f t="shared" si="7"/>
        <v>-439.37867114926667</v>
      </c>
      <c r="AK9">
        <f t="shared" ref="AK9:AK72" si="22">G9*SUM(AB9:AB9, AE9:AF9)</f>
        <v>294.46697163268453</v>
      </c>
      <c r="AL9">
        <f t="shared" si="8"/>
        <v>-1238.6798809698648</v>
      </c>
      <c r="AN9">
        <f t="shared" si="9"/>
        <v>0</v>
      </c>
      <c r="AO9">
        <f t="shared" si="9"/>
        <v>0</v>
      </c>
      <c r="AP9">
        <f t="shared" si="9"/>
        <v>-11.846536834280954</v>
      </c>
      <c r="AQ9">
        <f t="shared" si="9"/>
        <v>-542.29046324347496</v>
      </c>
      <c r="AR9">
        <f t="shared" si="9"/>
        <v>-554.13700007775583</v>
      </c>
      <c r="AS9">
        <f t="shared" si="9"/>
        <v>-222.60290878575429</v>
      </c>
      <c r="AT9">
        <f t="shared" si="9"/>
        <v>149.18613198795728</v>
      </c>
      <c r="AU9">
        <f t="shared" si="9"/>
        <v>-627.5537768755529</v>
      </c>
      <c r="AW9">
        <v>6</v>
      </c>
      <c r="AX9">
        <f>IF(Z9&gt;0, (R9*SUMPRODUCT(K9:$K$98, X9:$X$98)-K9*$AZ$3)/Z9, 0)</f>
        <v>4967.3448845935281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25</v>
      </c>
      <c r="R10">
        <f t="shared" si="0"/>
        <v>1000000</v>
      </c>
      <c r="S10">
        <f t="shared" si="1"/>
        <v>5439.5347994005033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4646.0496944733313</v>
      </c>
      <c r="AC10">
        <f t="shared" si="2"/>
        <v>5030.89334183953</v>
      </c>
      <c r="AE10">
        <f t="shared" si="3"/>
        <v>0</v>
      </c>
      <c r="AF10">
        <f t="shared" si="4"/>
        <v>0</v>
      </c>
      <c r="AG10">
        <f t="shared" si="4"/>
        <v>-23.121891519078019</v>
      </c>
      <c r="AH10">
        <f t="shared" si="5"/>
        <v>-1089.6797539946447</v>
      </c>
      <c r="AI10">
        <f t="shared" si="6"/>
        <v>-1112.8016455137226</v>
      </c>
      <c r="AJ10">
        <f t="shared" si="7"/>
        <v>-384.84364736619864</v>
      </c>
      <c r="AK10">
        <f t="shared" si="22"/>
        <v>325.22347861313324</v>
      </c>
      <c r="AL10">
        <f t="shared" si="8"/>
        <v>-1172.421814266788</v>
      </c>
      <c r="AN10">
        <f t="shared" si="9"/>
        <v>0</v>
      </c>
      <c r="AO10">
        <f t="shared" si="9"/>
        <v>0</v>
      </c>
      <c r="AP10">
        <f t="shared" si="9"/>
        <v>-10.459169485759716</v>
      </c>
      <c r="AQ10">
        <f t="shared" si="9"/>
        <v>-492.91578168797668</v>
      </c>
      <c r="AR10">
        <f t="shared" si="9"/>
        <v>-503.37495117373641</v>
      </c>
      <c r="AS10">
        <f t="shared" si="9"/>
        <v>-174.08372191348812</v>
      </c>
      <c r="AT10">
        <f t="shared" si="9"/>
        <v>147.11458535978579</v>
      </c>
      <c r="AU10">
        <f t="shared" si="9"/>
        <v>-530.3440877274387</v>
      </c>
      <c r="AW10">
        <v>7</v>
      </c>
      <c r="AX10">
        <f>IF(Z10&gt;0, (R10*SUMPRODUCT(K10:$K$98, X10:$X$98)-K10*$AZ$3)/Z10, 0)</f>
        <v>5439.5347994005033</v>
      </c>
    </row>
    <row r="11" spans="1:52" x14ac:dyDescent="0.25">
      <c r="A11" t="s">
        <v>33</v>
      </c>
      <c r="C11" s="12">
        <f>AU100</f>
        <v>255.63634134351153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25</v>
      </c>
      <c r="R11">
        <f t="shared" si="0"/>
        <v>1000000</v>
      </c>
      <c r="S11">
        <f t="shared" si="1"/>
        <v>5867.3179503841056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5030.89334183953</v>
      </c>
      <c r="AC11">
        <f t="shared" si="2"/>
        <v>5365.7758731959048</v>
      </c>
      <c r="AE11">
        <f t="shared" si="3"/>
        <v>0</v>
      </c>
      <c r="AF11">
        <f t="shared" si="4"/>
        <v>0</v>
      </c>
      <c r="AG11">
        <f t="shared" si="4"/>
        <v>-22.862984069427466</v>
      </c>
      <c r="AH11">
        <f t="shared" si="5"/>
        <v>-1107.5413783908193</v>
      </c>
      <c r="AI11">
        <f t="shared" si="6"/>
        <v>-1130.4043624602468</v>
      </c>
      <c r="AJ11">
        <f t="shared" si="7"/>
        <v>-334.88253135637478</v>
      </c>
      <c r="AK11">
        <f t="shared" si="22"/>
        <v>352.16253392876712</v>
      </c>
      <c r="AL11">
        <f t="shared" si="8"/>
        <v>-1113.1243598878546</v>
      </c>
      <c r="AN11">
        <f t="shared" si="9"/>
        <v>0</v>
      </c>
      <c r="AO11">
        <f t="shared" si="9"/>
        <v>0</v>
      </c>
      <c r="AP11">
        <f t="shared" si="9"/>
        <v>-9.2339758072012597</v>
      </c>
      <c r="AQ11">
        <f t="shared" si="9"/>
        <v>-447.31738702520408</v>
      </c>
      <c r="AR11">
        <f t="shared" si="9"/>
        <v>-456.5513628324054</v>
      </c>
      <c r="AS11">
        <f t="shared" si="9"/>
        <v>-135.25343775811498</v>
      </c>
      <c r="AT11">
        <f t="shared" si="9"/>
        <v>142.23254097654458</v>
      </c>
      <c r="AU11">
        <f t="shared" si="9"/>
        <v>-449.5722596139758</v>
      </c>
      <c r="AW11">
        <v>8</v>
      </c>
      <c r="AX11">
        <f>IF(Z11&gt;0, (R11*SUMPRODUCT(K11:$K$98, X11:$X$98)-K11*$AZ$3)/Z11, 0)</f>
        <v>5867.3179503841056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25</v>
      </c>
      <c r="R12">
        <f t="shared" si="0"/>
        <v>1000000</v>
      </c>
      <c r="S12">
        <f t="shared" si="1"/>
        <v>6256.698773616291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5365.7758731959048</v>
      </c>
      <c r="AC12">
        <f t="shared" si="2"/>
        <v>5657.5641228174445</v>
      </c>
      <c r="AE12">
        <f t="shared" si="3"/>
        <v>0</v>
      </c>
      <c r="AF12">
        <f t="shared" si="4"/>
        <v>0</v>
      </c>
      <c r="AG12">
        <f t="shared" si="4"/>
        <v>-22.606027265826981</v>
      </c>
      <c r="AH12">
        <f t="shared" si="5"/>
        <v>-1133.0785162484717</v>
      </c>
      <c r="AI12">
        <f t="shared" si="6"/>
        <v>-1155.6845435142986</v>
      </c>
      <c r="AJ12">
        <f t="shared" si="7"/>
        <v>-291.78824962153976</v>
      </c>
      <c r="AK12">
        <f t="shared" si="22"/>
        <v>375.60431112371339</v>
      </c>
      <c r="AL12">
        <f t="shared" si="8"/>
        <v>-1071.868482012125</v>
      </c>
      <c r="AN12">
        <f t="shared" si="9"/>
        <v>0</v>
      </c>
      <c r="AO12">
        <f t="shared" si="9"/>
        <v>0</v>
      </c>
      <c r="AP12">
        <f t="shared" si="9"/>
        <v>-8.1519600570641373</v>
      </c>
      <c r="AQ12">
        <f t="shared" si="9"/>
        <v>-408.59947205045256</v>
      </c>
      <c r="AR12">
        <f t="shared" si="9"/>
        <v>-416.75143210751668</v>
      </c>
      <c r="AS12">
        <f t="shared" si="9"/>
        <v>-105.22176798535484</v>
      </c>
      <c r="AT12">
        <f t="shared" si="9"/>
        <v>135.44668001751128</v>
      </c>
      <c r="AU12">
        <f t="shared" si="9"/>
        <v>-386.52652007536022</v>
      </c>
      <c r="AW12">
        <v>9</v>
      </c>
      <c r="AX12">
        <f>IF(Z12&gt;0, (R12*SUMPRODUCT(K12:$K$98, X12:$X$98)-K12*$AZ$3)/Z12, 0)</f>
        <v>6256.698773616291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25</v>
      </c>
      <c r="R13">
        <f t="shared" si="0"/>
        <v>1000000</v>
      </c>
      <c r="S13">
        <f t="shared" si="1"/>
        <v>6609.1961622019162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5657.5641228174445</v>
      </c>
      <c r="AC13">
        <f t="shared" si="2"/>
        <v>5908.8803977730131</v>
      </c>
      <c r="AE13">
        <f t="shared" si="3"/>
        <v>0</v>
      </c>
      <c r="AF13">
        <f t="shared" si="4"/>
        <v>0</v>
      </c>
      <c r="AG13">
        <f t="shared" si="4"/>
        <v>-22.350979804344366</v>
      </c>
      <c r="AH13">
        <f t="shared" si="5"/>
        <v>-1159.4875529737128</v>
      </c>
      <c r="AI13">
        <f t="shared" si="6"/>
        <v>-1181.8385327780572</v>
      </c>
      <c r="AJ13">
        <f t="shared" si="7"/>
        <v>-251.31627495556859</v>
      </c>
      <c r="AK13">
        <f t="shared" si="22"/>
        <v>396.02948859722113</v>
      </c>
      <c r="AL13">
        <f t="shared" si="8"/>
        <v>-1037.1253191364046</v>
      </c>
      <c r="AN13">
        <f t="shared" si="9"/>
        <v>0</v>
      </c>
      <c r="AO13">
        <f t="shared" si="9"/>
        <v>0</v>
      </c>
      <c r="AP13">
        <f t="shared" si="9"/>
        <v>-7.1964173085780381</v>
      </c>
      <c r="AQ13">
        <f t="shared" si="9"/>
        <v>-373.32396021757245</v>
      </c>
      <c r="AR13">
        <f t="shared" si="9"/>
        <v>-380.52037752615053</v>
      </c>
      <c r="AS13">
        <f t="shared" si="9"/>
        <v>-80.917114455361698</v>
      </c>
      <c r="AT13">
        <f t="shared" si="9"/>
        <v>127.51089622900544</v>
      </c>
      <c r="AU13">
        <f t="shared" si="9"/>
        <v>-333.92659575250673</v>
      </c>
      <c r="AW13">
        <v>10</v>
      </c>
      <c r="AX13">
        <f>IF(Z13&gt;0, (R13*SUMPRODUCT(K13:$K$98, X13:$X$98)-K13*$AZ$3)/Z13, 0)</f>
        <v>6609.1961622019162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25</v>
      </c>
      <c r="R14">
        <f t="shared" si="0"/>
        <v>1000000</v>
      </c>
      <c r="S14">
        <f t="shared" si="1"/>
        <v>6929.1964544347447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5908.8803977730131</v>
      </c>
      <c r="AC14">
        <f t="shared" si="2"/>
        <v>6124.7669259536769</v>
      </c>
      <c r="AE14">
        <f t="shared" si="3"/>
        <v>0</v>
      </c>
      <c r="AF14">
        <f t="shared" si="4"/>
        <v>0</v>
      </c>
      <c r="AG14">
        <f t="shared" si="4"/>
        <v>-22.097681045086308</v>
      </c>
      <c r="AH14">
        <f t="shared" si="5"/>
        <v>-1191.5584485845554</v>
      </c>
      <c r="AI14">
        <f t="shared" si="6"/>
        <v>-1213.6561296296418</v>
      </c>
      <c r="AJ14">
        <f t="shared" si="7"/>
        <v>-215.88652818066384</v>
      </c>
      <c r="AK14">
        <f t="shared" si="22"/>
        <v>413.62162784411095</v>
      </c>
      <c r="AL14">
        <f t="shared" si="8"/>
        <v>-1015.9210299661947</v>
      </c>
      <c r="AN14">
        <f t="shared" si="9"/>
        <v>0</v>
      </c>
      <c r="AO14">
        <f t="shared" si="9"/>
        <v>0</v>
      </c>
      <c r="AP14">
        <f t="shared" si="9"/>
        <v>-6.3525552564601009</v>
      </c>
      <c r="AQ14">
        <f t="shared" si="9"/>
        <v>-342.54458060514088</v>
      </c>
      <c r="AR14">
        <f t="shared" si="9"/>
        <v>-348.89713586160099</v>
      </c>
      <c r="AS14">
        <f t="shared" si="9"/>
        <v>-62.062218048800752</v>
      </c>
      <c r="AT14">
        <f t="shared" si="9"/>
        <v>118.90633414364353</v>
      </c>
      <c r="AU14">
        <f t="shared" si="9"/>
        <v>-292.05301976675821</v>
      </c>
      <c r="AW14">
        <v>11</v>
      </c>
      <c r="AX14">
        <f>IF(Z14&gt;0, (R14*SUMPRODUCT(K14:$K$98, X14:$X$98)-K14*$AZ$3)/Z14, 0)</f>
        <v>6929.1964544347447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25</v>
      </c>
      <c r="R15">
        <f t="shared" si="0"/>
        <v>1000000</v>
      </c>
      <c r="S15">
        <f t="shared" si="1"/>
        <v>7219.1527895262307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6124.7669259536769</v>
      </c>
      <c r="AC15">
        <f t="shared" si="2"/>
        <v>6308.303138561243</v>
      </c>
      <c r="AE15">
        <f t="shared" si="3"/>
        <v>0</v>
      </c>
      <c r="AF15">
        <f t="shared" si="4"/>
        <v>0</v>
      </c>
      <c r="AG15">
        <f t="shared" si="4"/>
        <v>-21.845718335929682</v>
      </c>
      <c r="AH15">
        <f t="shared" si="5"/>
        <v>-1239.4359482306045</v>
      </c>
      <c r="AI15">
        <f t="shared" si="6"/>
        <v>-1261.2816665665341</v>
      </c>
      <c r="AJ15">
        <f t="shared" si="7"/>
        <v>-183.53621260756609</v>
      </c>
      <c r="AK15">
        <f t="shared" si="22"/>
        <v>428.73368481675743</v>
      </c>
      <c r="AL15">
        <f t="shared" si="8"/>
        <v>-1016.0841943573428</v>
      </c>
      <c r="AN15">
        <f t="shared" si="9"/>
        <v>0</v>
      </c>
      <c r="AO15">
        <f t="shared" si="9"/>
        <v>0</v>
      </c>
      <c r="AP15">
        <f t="shared" si="9"/>
        <v>-5.607251784333541</v>
      </c>
      <c r="AQ15">
        <f t="shared" si="9"/>
        <v>-318.13233721194678</v>
      </c>
      <c r="AR15">
        <f t="shared" si="9"/>
        <v>-323.7395889962803</v>
      </c>
      <c r="AS15">
        <f t="shared" si="9"/>
        <v>-47.109174429891709</v>
      </c>
      <c r="AT15">
        <f t="shared" si="9"/>
        <v>110.04525839916035</v>
      </c>
      <c r="AU15">
        <f t="shared" si="9"/>
        <v>-260.80350502701168</v>
      </c>
      <c r="AW15">
        <v>12</v>
      </c>
      <c r="AX15">
        <f>IF(Z15&gt;0, (R15*SUMPRODUCT(K15:$K$98, X15:$X$98)-K15*$AZ$3)/Z15, 0)</f>
        <v>7219.1527895262307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25</v>
      </c>
      <c r="R16">
        <f t="shared" si="0"/>
        <v>1000000</v>
      </c>
      <c r="S16">
        <f t="shared" si="1"/>
        <v>7478.4940417071621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6308.303138561243</v>
      </c>
      <c r="AC16">
        <f t="shared" si="2"/>
        <v>6459.8857952892131</v>
      </c>
      <c r="AE16">
        <f t="shared" si="3"/>
        <v>0</v>
      </c>
      <c r="AF16">
        <f t="shared" si="4"/>
        <v>0</v>
      </c>
      <c r="AG16">
        <f t="shared" si="4"/>
        <v>-21.594875115440271</v>
      </c>
      <c r="AH16">
        <f t="shared" si="5"/>
        <v>-1295.4414852045622</v>
      </c>
      <c r="AI16">
        <f t="shared" si="6"/>
        <v>-1317.0363603200026</v>
      </c>
      <c r="AJ16">
        <f t="shared" si="7"/>
        <v>-151.58265672797006</v>
      </c>
      <c r="AK16">
        <f t="shared" si="22"/>
        <v>441.58121969928703</v>
      </c>
      <c r="AL16">
        <f t="shared" si="8"/>
        <v>-1027.0377973486857</v>
      </c>
      <c r="AN16">
        <f t="shared" si="9"/>
        <v>0</v>
      </c>
      <c r="AO16">
        <f t="shared" si="9"/>
        <v>0</v>
      </c>
      <c r="AP16">
        <f t="shared" si="9"/>
        <v>-4.9489880155354466</v>
      </c>
      <c r="AQ16">
        <f t="shared" si="9"/>
        <v>-296.88175323231593</v>
      </c>
      <c r="AR16">
        <f t="shared" si="9"/>
        <v>-301.83074124785139</v>
      </c>
      <c r="AS16">
        <f t="shared" si="9"/>
        <v>-34.738832593357785</v>
      </c>
      <c r="AT16">
        <f t="shared" si="9"/>
        <v>101.19901840111852</v>
      </c>
      <c r="AU16">
        <f t="shared" si="9"/>
        <v>-235.37055544009064</v>
      </c>
      <c r="AW16">
        <v>13</v>
      </c>
      <c r="AX16">
        <f>IF(Z16&gt;0, (R16*SUMPRODUCT(K16:$K$98, X16:$X$98)-K16*$AZ$3)/Z16, 0)</f>
        <v>7478.4940417071621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25</v>
      </c>
      <c r="R17">
        <f t="shared" si="0"/>
        <v>1000000</v>
      </c>
      <c r="S17">
        <f t="shared" si="1"/>
        <v>7709.4744414806919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6459.8857952892131</v>
      </c>
      <c r="AC17">
        <f t="shared" si="2"/>
        <v>6582.392429503253</v>
      </c>
      <c r="AE17">
        <f t="shared" si="3"/>
        <v>0</v>
      </c>
      <c r="AF17">
        <f t="shared" si="4"/>
        <v>0</v>
      </c>
      <c r="AG17">
        <f t="shared" si="4"/>
        <v>-21.345139929665006</v>
      </c>
      <c r="AH17">
        <f t="shared" si="5"/>
        <v>-1351.4573848345199</v>
      </c>
      <c r="AI17">
        <f t="shared" si="6"/>
        <v>-1372.8025247641849</v>
      </c>
      <c r="AJ17">
        <f t="shared" si="7"/>
        <v>-122.50663421403988</v>
      </c>
      <c r="AK17">
        <f t="shared" si="22"/>
        <v>452.19200567024495</v>
      </c>
      <c r="AL17">
        <f t="shared" si="8"/>
        <v>-1043.1171533079798</v>
      </c>
      <c r="AN17">
        <f t="shared" si="9"/>
        <v>0</v>
      </c>
      <c r="AO17">
        <f t="shared" si="9"/>
        <v>0</v>
      </c>
      <c r="AP17">
        <f t="shared" si="9"/>
        <v>-4.3676385326682876</v>
      </c>
      <c r="AQ17">
        <f t="shared" si="9"/>
        <v>-276.53495684321808</v>
      </c>
      <c r="AR17">
        <f t="shared" si="9"/>
        <v>-280.90259537588639</v>
      </c>
      <c r="AS17">
        <f t="shared" si="9"/>
        <v>-25.067284537081839</v>
      </c>
      <c r="AT17">
        <f t="shared" si="9"/>
        <v>92.527443466654972</v>
      </c>
      <c r="AU17">
        <f t="shared" si="9"/>
        <v>-213.44243644631322</v>
      </c>
      <c r="AW17">
        <v>14</v>
      </c>
      <c r="AX17">
        <f>IF(Z17&gt;0, (R17*SUMPRODUCT(K17:$K$98, X17:$X$98)-K17*$AZ$3)/Z17, 0)</f>
        <v>7709.4744414806919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25</v>
      </c>
      <c r="R18">
        <f t="shared" si="0"/>
        <v>1000000</v>
      </c>
      <c r="S18">
        <f t="shared" si="1"/>
        <v>7916.3947443621037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6582.392429503253</v>
      </c>
      <c r="AC18">
        <f t="shared" si="2"/>
        <v>6680.3113900228527</v>
      </c>
      <c r="AE18">
        <f t="shared" si="3"/>
        <v>0</v>
      </c>
      <c r="AF18">
        <f t="shared" si="4"/>
        <v>0</v>
      </c>
      <c r="AG18">
        <f t="shared" si="4"/>
        <v>-21.096444801405447</v>
      </c>
      <c r="AH18">
        <f t="shared" si="5"/>
        <v>-1409.7491585162943</v>
      </c>
      <c r="AI18">
        <f t="shared" si="6"/>
        <v>-1430.8456033176997</v>
      </c>
      <c r="AJ18">
        <f t="shared" si="7"/>
        <v>-97.91896051959975</v>
      </c>
      <c r="AK18">
        <f t="shared" si="22"/>
        <v>460.76747006522777</v>
      </c>
      <c r="AL18">
        <f t="shared" si="8"/>
        <v>-1067.9970937720716</v>
      </c>
      <c r="AN18">
        <f t="shared" si="9"/>
        <v>0</v>
      </c>
      <c r="AO18">
        <f t="shared" si="9"/>
        <v>0</v>
      </c>
      <c r="AP18">
        <f t="shared" si="9"/>
        <v>-3.8542415911833285</v>
      </c>
      <c r="AQ18">
        <f t="shared" si="9"/>
        <v>-257.55590058127802</v>
      </c>
      <c r="AR18">
        <f t="shared" si="9"/>
        <v>-261.41014217246135</v>
      </c>
      <c r="AS18">
        <f t="shared" si="9"/>
        <v>-17.889427993807612</v>
      </c>
      <c r="AT18">
        <f t="shared" si="9"/>
        <v>84.180494093080981</v>
      </c>
      <c r="AU18">
        <f t="shared" si="9"/>
        <v>-195.11907607318795</v>
      </c>
      <c r="AW18">
        <v>15</v>
      </c>
      <c r="AX18">
        <f>IF(Z18&gt;0, (R18*SUMPRODUCT(K18:$K$98, X18:$X$98)-K18*$AZ$3)/Z18, 0)</f>
        <v>7916.3947443621037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25</v>
      </c>
      <c r="R19">
        <f t="shared" si="0"/>
        <v>1000000</v>
      </c>
      <c r="S19">
        <f t="shared" si="1"/>
        <v>8102.5947665780977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6680.3113900228527</v>
      </c>
      <c r="AC19">
        <f t="shared" si="2"/>
        <v>6757.089344229802</v>
      </c>
      <c r="AE19">
        <f t="shared" si="3"/>
        <v>0</v>
      </c>
      <c r="AF19">
        <f t="shared" si="4"/>
        <v>0</v>
      </c>
      <c r="AG19">
        <f t="shared" si="4"/>
        <v>-20.848535373204491</v>
      </c>
      <c r="AH19">
        <f t="shared" si="5"/>
        <v>-1477.7992074761153</v>
      </c>
      <c r="AI19">
        <f t="shared" si="6"/>
        <v>-1498.6477428493197</v>
      </c>
      <c r="AJ19">
        <f t="shared" si="7"/>
        <v>-76.777954206949289</v>
      </c>
      <c r="AK19">
        <f t="shared" si="22"/>
        <v>467.62179730159971</v>
      </c>
      <c r="AL19">
        <f t="shared" si="8"/>
        <v>-1107.8038997546691</v>
      </c>
      <c r="AN19">
        <f t="shared" si="9"/>
        <v>0</v>
      </c>
      <c r="AO19">
        <f t="shared" si="9"/>
        <v>0</v>
      </c>
      <c r="AP19">
        <f t="shared" si="9"/>
        <v>-3.4008477370704182</v>
      </c>
      <c r="AQ19">
        <f t="shared" si="9"/>
        <v>-241.06106259382412</v>
      </c>
      <c r="AR19">
        <f t="shared" si="9"/>
        <v>-244.46191033089454</v>
      </c>
      <c r="AS19">
        <f t="shared" si="9"/>
        <v>-12.524147483146015</v>
      </c>
      <c r="AT19">
        <f t="shared" si="9"/>
        <v>76.279244689863845</v>
      </c>
      <c r="AU19">
        <f t="shared" si="9"/>
        <v>-180.70681312417668</v>
      </c>
      <c r="AW19">
        <v>16</v>
      </c>
      <c r="AX19">
        <f>IF(Z19&gt;0, (R19*SUMPRODUCT(K19:$K$98, X19:$X$98)-K19*$AZ$3)/Z19, 0)</f>
        <v>8102.5947665780977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25</v>
      </c>
      <c r="R20">
        <f t="shared" si="0"/>
        <v>1000000</v>
      </c>
      <c r="S20">
        <f t="shared" si="1"/>
        <v>8269.4831293158368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6757.089344229802</v>
      </c>
      <c r="AC20">
        <f t="shared" si="2"/>
        <v>6814.540651982612</v>
      </c>
      <c r="AE20">
        <f t="shared" si="3"/>
        <v>0</v>
      </c>
      <c r="AF20">
        <f t="shared" si="4"/>
        <v>0</v>
      </c>
      <c r="AG20">
        <f t="shared" si="4"/>
        <v>-20.601470930585243</v>
      </c>
      <c r="AH20">
        <f t="shared" si="5"/>
        <v>-1543.1635554881902</v>
      </c>
      <c r="AI20">
        <f t="shared" si="6"/>
        <v>-1563.7650264187755</v>
      </c>
      <c r="AJ20">
        <f t="shared" si="7"/>
        <v>-57.451307752809953</v>
      </c>
      <c r="AK20">
        <f t="shared" si="22"/>
        <v>472.9962540960862</v>
      </c>
      <c r="AL20">
        <f t="shared" si="8"/>
        <v>-1148.2200800754993</v>
      </c>
      <c r="AN20">
        <f t="shared" si="9"/>
        <v>0</v>
      </c>
      <c r="AO20">
        <f t="shared" si="9"/>
        <v>0</v>
      </c>
      <c r="AP20">
        <f t="shared" si="9"/>
        <v>-3.0004876559000384</v>
      </c>
      <c r="AQ20">
        <f t="shared" si="9"/>
        <v>-224.75303898825024</v>
      </c>
      <c r="AR20">
        <f t="shared" si="9"/>
        <v>-227.75352664415027</v>
      </c>
      <c r="AS20">
        <f t="shared" si="9"/>
        <v>-8.3674578532982178</v>
      </c>
      <c r="AT20">
        <f t="shared" si="9"/>
        <v>68.88922769078934</v>
      </c>
      <c r="AU20">
        <f t="shared" si="9"/>
        <v>-167.23175680665915</v>
      </c>
      <c r="AW20">
        <v>17</v>
      </c>
      <c r="AX20">
        <f>IF(Z20&gt;0, (R20*SUMPRODUCT(K20:$K$98, X20:$X$98)-K20*$AZ$3)/Z20, 0)</f>
        <v>8269.4831293158368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25</v>
      </c>
      <c r="R21">
        <f t="shared" si="0"/>
        <v>1000000</v>
      </c>
      <c r="S21">
        <f t="shared" si="1"/>
        <v>8420.9270084285054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6814.540651982612</v>
      </c>
      <c r="AC21">
        <f t="shared" si="2"/>
        <v>6856.3165150895693</v>
      </c>
      <c r="AE21">
        <f t="shared" si="3"/>
        <v>0</v>
      </c>
      <c r="AF21">
        <f t="shared" si="4"/>
        <v>0</v>
      </c>
      <c r="AG21">
        <f t="shared" si="4"/>
        <v>-20.354993304855519</v>
      </c>
      <c r="AH21">
        <f t="shared" si="5"/>
        <v>-1618.5166569549174</v>
      </c>
      <c r="AI21">
        <f t="shared" si="6"/>
        <v>-1638.8716502597729</v>
      </c>
      <c r="AJ21">
        <f t="shared" si="7"/>
        <v>-41.775863106957331</v>
      </c>
      <c r="AK21">
        <f t="shared" si="22"/>
        <v>477.01784563878289</v>
      </c>
      <c r="AL21">
        <f t="shared" si="8"/>
        <v>-1203.6296677279474</v>
      </c>
      <c r="AN21">
        <f t="shared" si="9"/>
        <v>0</v>
      </c>
      <c r="AO21">
        <f t="shared" si="9"/>
        <v>0</v>
      </c>
      <c r="AP21">
        <f t="shared" si="9"/>
        <v>-2.646954986202076</v>
      </c>
      <c r="AQ21">
        <f t="shared" si="9"/>
        <v>-210.47124266830326</v>
      </c>
      <c r="AR21">
        <f t="shared" si="9"/>
        <v>-213.11819765450534</v>
      </c>
      <c r="AS21">
        <f t="shared" si="9"/>
        <v>-5.4325161152216337</v>
      </c>
      <c r="AT21">
        <f t="shared" si="9"/>
        <v>62.031205125464474</v>
      </c>
      <c r="AU21">
        <f t="shared" si="9"/>
        <v>-156.51950864426249</v>
      </c>
      <c r="AW21">
        <v>18</v>
      </c>
      <c r="AX21">
        <f>IF(Z21&gt;0, (R21*SUMPRODUCT(K21:$K$98, X21:$X$98)-K21*$AZ$3)/Z21, 0)</f>
        <v>8420.9270084285054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25</v>
      </c>
      <c r="R22">
        <f t="shared" si="0"/>
        <v>1000000</v>
      </c>
      <c r="S22">
        <f t="shared" si="1"/>
        <v>8558.1437117077185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6856.3165150895693</v>
      </c>
      <c r="AC22">
        <f t="shared" si="2"/>
        <v>6883.8175064348434</v>
      </c>
      <c r="AE22">
        <f t="shared" si="3"/>
        <v>0</v>
      </c>
      <c r="AF22">
        <f t="shared" si="4"/>
        <v>0</v>
      </c>
      <c r="AG22">
        <f t="shared" si="4"/>
        <v>-20.108967955917933</v>
      </c>
      <c r="AH22">
        <f t="shared" si="5"/>
        <v>-1699.0166355611104</v>
      </c>
      <c r="AI22">
        <f t="shared" si="6"/>
        <v>-1719.1256035170284</v>
      </c>
      <c r="AJ22">
        <f t="shared" si="7"/>
        <v>-27.500991345274088</v>
      </c>
      <c r="AK22">
        <f t="shared" si="22"/>
        <v>479.94215605626988</v>
      </c>
      <c r="AL22">
        <f t="shared" si="8"/>
        <v>-1266.6844388060326</v>
      </c>
      <c r="AN22">
        <f t="shared" si="9"/>
        <v>0</v>
      </c>
      <c r="AO22">
        <f t="shared" si="9"/>
        <v>0</v>
      </c>
      <c r="AP22">
        <f t="shared" si="9"/>
        <v>-2.3347874559533817</v>
      </c>
      <c r="AQ22">
        <f t="shared" si="9"/>
        <v>-197.2673454381225</v>
      </c>
      <c r="AR22">
        <f t="shared" si="9"/>
        <v>-199.60213289407588</v>
      </c>
      <c r="AS22">
        <f t="shared" si="9"/>
        <v>-3.1930514663897602</v>
      </c>
      <c r="AT22">
        <f t="shared" si="9"/>
        <v>55.724536833508914</v>
      </c>
      <c r="AU22">
        <f t="shared" si="9"/>
        <v>-147.07064752695672</v>
      </c>
      <c r="AW22">
        <v>19</v>
      </c>
      <c r="AX22">
        <f>IF(Z22&gt;0, (R22*SUMPRODUCT(K22:$K$98, X22:$X$98)-K22*$AZ$3)/Z22, 0)</f>
        <v>8558.1437117077185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25</v>
      </c>
      <c r="R23">
        <f t="shared" si="0"/>
        <v>1000000</v>
      </c>
      <c r="S23">
        <f t="shared" si="1"/>
        <v>8683.1605397498715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6883.8175064348434</v>
      </c>
      <c r="AC23">
        <f t="shared" si="2"/>
        <v>6899.0253699374161</v>
      </c>
      <c r="AE23">
        <f t="shared" si="3"/>
        <v>0</v>
      </c>
      <c r="AF23">
        <f t="shared" si="4"/>
        <v>0</v>
      </c>
      <c r="AG23">
        <f t="shared" si="4"/>
        <v>-19.863232225049217</v>
      </c>
      <c r="AH23">
        <f t="shared" si="5"/>
        <v>-1785.8420523814693</v>
      </c>
      <c r="AI23">
        <f t="shared" si="6"/>
        <v>-1805.7052846065185</v>
      </c>
      <c r="AJ23">
        <f t="shared" si="7"/>
        <v>-15.207863502572764</v>
      </c>
      <c r="AK23">
        <f t="shared" si="22"/>
        <v>481.86722545043909</v>
      </c>
      <c r="AL23">
        <f t="shared" si="8"/>
        <v>-1339.0459226586522</v>
      </c>
      <c r="AN23">
        <f t="shared" si="9"/>
        <v>0</v>
      </c>
      <c r="AO23">
        <f t="shared" si="9"/>
        <v>0</v>
      </c>
      <c r="AP23">
        <f t="shared" si="9"/>
        <v>-2.0591570288173351</v>
      </c>
      <c r="AQ23">
        <f t="shared" si="9"/>
        <v>-185.13246851544409</v>
      </c>
      <c r="AR23">
        <f t="shared" si="9"/>
        <v>-187.1916255442614</v>
      </c>
      <c r="AS23">
        <f t="shared" si="9"/>
        <v>-1.5765500131003847</v>
      </c>
      <c r="AT23">
        <f t="shared" si="9"/>
        <v>49.953616460853745</v>
      </c>
      <c r="AU23">
        <f t="shared" si="9"/>
        <v>-138.81455909650805</v>
      </c>
      <c r="AW23">
        <v>20</v>
      </c>
      <c r="AX23">
        <f>IF(Z23&gt;0, (R23*SUMPRODUCT(K23:$K$98, X23:$X$98)-K23*$AZ$3)/Z23, 0)</f>
        <v>8683.1605397498715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25</v>
      </c>
      <c r="R24">
        <f t="shared" si="0"/>
        <v>1000000</v>
      </c>
      <c r="S24">
        <f t="shared" si="1"/>
        <v>8797.6769588842617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6899.0253699374161</v>
      </c>
      <c r="AC24">
        <f t="shared" si="2"/>
        <v>6903.6029094047371</v>
      </c>
      <c r="AE24">
        <f t="shared" si="3"/>
        <v>0</v>
      </c>
      <c r="AF24">
        <f t="shared" si="4"/>
        <v>0</v>
      </c>
      <c r="AG24">
        <f t="shared" si="4"/>
        <v>-19.617686980519302</v>
      </c>
      <c r="AH24">
        <f t="shared" si="5"/>
        <v>-1876.5168911769829</v>
      </c>
      <c r="AI24">
        <f t="shared" si="6"/>
        <v>-1896.1345781575021</v>
      </c>
      <c r="AJ24">
        <f t="shared" si="7"/>
        <v>-4.577539467321003</v>
      </c>
      <c r="AK24">
        <f t="shared" si="22"/>
        <v>482.93177589561918</v>
      </c>
      <c r="AL24">
        <f t="shared" si="8"/>
        <v>-1417.7803417292039</v>
      </c>
      <c r="AN24">
        <f t="shared" si="9"/>
        <v>0</v>
      </c>
      <c r="AO24">
        <f t="shared" si="9"/>
        <v>0</v>
      </c>
      <c r="AP24">
        <f t="shared" si="9"/>
        <v>-1.8158054889606896</v>
      </c>
      <c r="AQ24">
        <f t="shared" si="9"/>
        <v>-173.68967475677488</v>
      </c>
      <c r="AR24">
        <f t="shared" si="9"/>
        <v>-175.50548024573555</v>
      </c>
      <c r="AS24">
        <f t="shared" si="9"/>
        <v>-0.42369527554137998</v>
      </c>
      <c r="AT24">
        <f t="shared" si="9"/>
        <v>44.699977644438192</v>
      </c>
      <c r="AU24">
        <f t="shared" si="9"/>
        <v>-131.22919787683873</v>
      </c>
      <c r="AW24">
        <v>21</v>
      </c>
      <c r="AX24">
        <f>IF(Z24&gt;0, (R24*SUMPRODUCT(K24:$K$98, X24:$X$98)-K24*$AZ$3)/Z24, 0)</f>
        <v>8797.6769588842617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25</v>
      </c>
      <c r="R25">
        <f t="shared" si="0"/>
        <v>1000000</v>
      </c>
      <c r="S25">
        <f t="shared" si="1"/>
        <v>8903.7416703290055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6903.6029094047371</v>
      </c>
      <c r="AC25">
        <f t="shared" si="2"/>
        <v>6899.2971703468556</v>
      </c>
      <c r="AE25">
        <f t="shared" si="3"/>
        <v>0</v>
      </c>
      <c r="AF25">
        <f t="shared" si="4"/>
        <v>0</v>
      </c>
      <c r="AG25">
        <f t="shared" si="4"/>
        <v>-19.371904042707691</v>
      </c>
      <c r="AH25">
        <f t="shared" si="5"/>
        <v>-1984.2427202568131</v>
      </c>
      <c r="AI25">
        <f t="shared" si="6"/>
        <v>-2003.6146242995208</v>
      </c>
      <c r="AJ25">
        <f t="shared" si="7"/>
        <v>4.3057390578815102</v>
      </c>
      <c r="AK25">
        <f t="shared" si="22"/>
        <v>483.25220365833167</v>
      </c>
      <c r="AL25">
        <f t="shared" si="8"/>
        <v>-1516.0566815833076</v>
      </c>
      <c r="AN25">
        <f t="shared" si="9"/>
        <v>0</v>
      </c>
      <c r="AO25">
        <f t="shared" si="9"/>
        <v>0</v>
      </c>
      <c r="AP25">
        <f t="shared" si="9"/>
        <v>-1.6009427818566759</v>
      </c>
      <c r="AQ25">
        <f t="shared" si="9"/>
        <v>-163.98279970019848</v>
      </c>
      <c r="AR25">
        <f t="shared" si="9"/>
        <v>-165.58374248205516</v>
      </c>
      <c r="AS25">
        <f t="shared" si="9"/>
        <v>0.35583708499055067</v>
      </c>
      <c r="AT25">
        <f t="shared" si="9"/>
        <v>39.937175280112577</v>
      </c>
      <c r="AU25">
        <f t="shared" si="9"/>
        <v>-125.29073011695203</v>
      </c>
      <c r="AW25">
        <v>22</v>
      </c>
      <c r="AX25">
        <f>IF(Z25&gt;0, (R25*SUMPRODUCT(K25:$K$98, X25:$X$98)-K25*$AZ$3)/Z25, 0)</f>
        <v>8903.7416703290055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25</v>
      </c>
      <c r="R26">
        <f t="shared" si="0"/>
        <v>1000000</v>
      </c>
      <c r="S26">
        <f t="shared" si="1"/>
        <v>9001.7924207396645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6899.2971703468556</v>
      </c>
      <c r="AC26">
        <f t="shared" si="2"/>
        <v>6886.5500275206741</v>
      </c>
      <c r="AE26">
        <f t="shared" si="3"/>
        <v>0</v>
      </c>
      <c r="AF26">
        <f t="shared" si="4"/>
        <v>0</v>
      </c>
      <c r="AG26">
        <f t="shared" si="4"/>
        <v>-19.125496639020518</v>
      </c>
      <c r="AH26">
        <f t="shared" si="5"/>
        <v>-2107.5345304037533</v>
      </c>
      <c r="AI26">
        <f t="shared" si="6"/>
        <v>-2126.6600270427739</v>
      </c>
      <c r="AJ26">
        <f t="shared" si="7"/>
        <v>12.747142826181516</v>
      </c>
      <c r="AK26">
        <f t="shared" si="22"/>
        <v>482.95080192427992</v>
      </c>
      <c r="AL26">
        <f t="shared" si="8"/>
        <v>-1630.9620822923125</v>
      </c>
      <c r="AN26">
        <f t="shared" si="9"/>
        <v>0</v>
      </c>
      <c r="AO26">
        <f t="shared" si="9"/>
        <v>0</v>
      </c>
      <c r="AP26">
        <f t="shared" si="9"/>
        <v>-1.4112312994892506</v>
      </c>
      <c r="AQ26">
        <f t="shared" si="9"/>
        <v>-155.51066464815608</v>
      </c>
      <c r="AR26">
        <f t="shared" si="9"/>
        <v>-156.92189594764534</v>
      </c>
      <c r="AS26">
        <f t="shared" si="9"/>
        <v>0.94058561065886692</v>
      </c>
      <c r="AT26">
        <f t="shared" si="9"/>
        <v>35.635952396574311</v>
      </c>
      <c r="AU26">
        <f t="shared" si="9"/>
        <v>-120.34535794041217</v>
      </c>
      <c r="AW26">
        <v>23</v>
      </c>
      <c r="AX26">
        <f>IF(Z26&gt;0, (R26*SUMPRODUCT(K26:$K$98, X26:$X$98)-K26*$AZ$3)/Z26, 0)</f>
        <v>9001.7924207396645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25</v>
      </c>
      <c r="R27">
        <f t="shared" si="0"/>
        <v>1000000</v>
      </c>
      <c r="S27">
        <f t="shared" si="1"/>
        <v>9104.6774543929259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6886.5500275206741</v>
      </c>
      <c r="AC27">
        <f t="shared" si="2"/>
        <v>6866.0711993671712</v>
      </c>
      <c r="AE27">
        <f t="shared" si="3"/>
        <v>0</v>
      </c>
      <c r="AF27">
        <f t="shared" si="4"/>
        <v>0</v>
      </c>
      <c r="AG27">
        <f t="shared" si="4"/>
        <v>-18.853142337443138</v>
      </c>
      <c r="AH27">
        <f t="shared" si="5"/>
        <v>-3243.9734074870626</v>
      </c>
      <c r="AI27">
        <f t="shared" si="6"/>
        <v>-3262.8265498245055</v>
      </c>
      <c r="AJ27">
        <f t="shared" si="7"/>
        <v>20.478828153502945</v>
      </c>
      <c r="AK27">
        <f t="shared" si="22"/>
        <v>482.05850192644721</v>
      </c>
      <c r="AL27">
        <f t="shared" si="8"/>
        <v>-2760.2892197445553</v>
      </c>
      <c r="AN27">
        <f t="shared" si="9"/>
        <v>0</v>
      </c>
      <c r="AO27">
        <f t="shared" si="9"/>
        <v>0</v>
      </c>
      <c r="AP27">
        <f t="shared" si="9"/>
        <v>-1.2420846717313325</v>
      </c>
      <c r="AQ27">
        <f t="shared" si="9"/>
        <v>-213.71979125948678</v>
      </c>
      <c r="AR27">
        <f t="shared" si="9"/>
        <v>-214.96187593121812</v>
      </c>
      <c r="AS27">
        <f t="shared" si="9"/>
        <v>1.3491882726609576</v>
      </c>
      <c r="AT27">
        <f t="shared" si="9"/>
        <v>31.759028039132311</v>
      </c>
      <c r="AU27">
        <f t="shared" si="9"/>
        <v>-181.85365961942483</v>
      </c>
      <c r="AW27">
        <v>24</v>
      </c>
      <c r="AX27">
        <f>IF(Z27&gt;0, (R27*SUMPRODUCT(K27:$K$98, X27:$X$98)-K27*$AZ$3)/Z27, 0)</f>
        <v>9104.6774543929259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25</v>
      </c>
      <c r="R28">
        <f t="shared" si="0"/>
        <v>1000000</v>
      </c>
      <c r="S28">
        <f t="shared" si="1"/>
        <v>9126.3479725809011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6866.0711993671712</v>
      </c>
      <c r="AC28">
        <f t="shared" si="2"/>
        <v>6772.9155478350567</v>
      </c>
      <c r="AE28">
        <f t="shared" si="3"/>
        <v>0</v>
      </c>
      <c r="AF28">
        <f t="shared" si="4"/>
        <v>0</v>
      </c>
      <c r="AG28">
        <f t="shared" si="4"/>
        <v>-18.553192274126324</v>
      </c>
      <c r="AH28">
        <f t="shared" si="5"/>
        <v>-4456.7455976953406</v>
      </c>
      <c r="AI28">
        <f t="shared" si="6"/>
        <v>-4475.2987899694672</v>
      </c>
      <c r="AJ28">
        <f t="shared" si="7"/>
        <v>93.155651532114462</v>
      </c>
      <c r="AK28">
        <f t="shared" si="22"/>
        <v>480.62498395570202</v>
      </c>
      <c r="AL28">
        <f t="shared" si="8"/>
        <v>-3901.5181544816505</v>
      </c>
      <c r="AN28">
        <f t="shared" si="9"/>
        <v>0</v>
      </c>
      <c r="AO28">
        <f t="shared" si="9"/>
        <v>0</v>
      </c>
      <c r="AP28">
        <f t="shared" si="9"/>
        <v>-1.0913601166638369</v>
      </c>
      <c r="AQ28">
        <f t="shared" si="9"/>
        <v>-262.16051251863996</v>
      </c>
      <c r="AR28">
        <f t="shared" si="9"/>
        <v>-263.25187263530381</v>
      </c>
      <c r="AS28">
        <f t="shared" si="9"/>
        <v>5.4797234471484861</v>
      </c>
      <c r="AT28">
        <f t="shared" si="9"/>
        <v>28.271950767898254</v>
      </c>
      <c r="AU28">
        <f t="shared" si="9"/>
        <v>-229.50019842025705</v>
      </c>
      <c r="AW28">
        <v>25</v>
      </c>
      <c r="AX28">
        <f>IF(Z28&gt;0, (R28*SUMPRODUCT(K28:$K$98, X28:$X$98)-K28*$AZ$3)/Z28, 0)</f>
        <v>9126.3479725809011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25</v>
      </c>
      <c r="R29">
        <f t="shared" si="0"/>
        <v>1000000</v>
      </c>
      <c r="S29">
        <f t="shared" si="1"/>
        <v>9078.8577600835833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6772.9155478350567</v>
      </c>
      <c r="AC29">
        <f t="shared" si="2"/>
        <v>6618.4015886444276</v>
      </c>
      <c r="AE29">
        <f t="shared" si="3"/>
        <v>0</v>
      </c>
      <c r="AF29">
        <f t="shared" si="4"/>
        <v>0</v>
      </c>
      <c r="AG29">
        <f t="shared" si="4"/>
        <v>-18.224763961340816</v>
      </c>
      <c r="AH29">
        <f t="shared" si="5"/>
        <v>-5715.855601769782</v>
      </c>
      <c r="AI29">
        <f t="shared" si="6"/>
        <v>-5734.0803657311226</v>
      </c>
      <c r="AJ29">
        <f t="shared" si="7"/>
        <v>154.51395919062907</v>
      </c>
      <c r="AK29">
        <f t="shared" si="22"/>
        <v>474.10408834845401</v>
      </c>
      <c r="AL29">
        <f t="shared" si="8"/>
        <v>-5105.4623181920397</v>
      </c>
      <c r="AN29">
        <f t="shared" si="9"/>
        <v>0</v>
      </c>
      <c r="AO29">
        <f t="shared" si="9"/>
        <v>0</v>
      </c>
      <c r="AP29">
        <f t="shared" si="9"/>
        <v>-0.95717935476822791</v>
      </c>
      <c r="AQ29">
        <f t="shared" si="9"/>
        <v>-300.20136274225007</v>
      </c>
      <c r="AR29">
        <f t="shared" si="9"/>
        <v>-301.15854209701831</v>
      </c>
      <c r="AS29">
        <f t="shared" si="9"/>
        <v>8.1151982036364139</v>
      </c>
      <c r="AT29">
        <f t="shared" si="9"/>
        <v>24.900330470176655</v>
      </c>
      <c r="AU29">
        <f t="shared" si="9"/>
        <v>-268.14301342320528</v>
      </c>
      <c r="AW29">
        <v>26</v>
      </c>
      <c r="AX29">
        <f>IF(Z29&gt;0, (R29*SUMPRODUCT(K29:$K$98, X29:$X$98)-K29*$AZ$3)/Z29, 0)</f>
        <v>9078.8577600835833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25</v>
      </c>
      <c r="R30">
        <f t="shared" si="0"/>
        <v>1000000</v>
      </c>
      <c r="S30">
        <f t="shared" si="1"/>
        <v>8976.3131874318951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6618.4015886444276</v>
      </c>
      <c r="AC30">
        <f t="shared" si="2"/>
        <v>6414.3132199450429</v>
      </c>
      <c r="AE30">
        <f t="shared" si="3"/>
        <v>0</v>
      </c>
      <c r="AF30">
        <f t="shared" si="4"/>
        <v>0</v>
      </c>
      <c r="AG30">
        <f t="shared" si="4"/>
        <v>-17.864553870864228</v>
      </c>
      <c r="AH30">
        <f t="shared" si="5"/>
        <v>-7118.4980345271233</v>
      </c>
      <c r="AI30">
        <f t="shared" si="6"/>
        <v>-7136.3625883979876</v>
      </c>
      <c r="AJ30">
        <f t="shared" si="7"/>
        <v>204.08836869938477</v>
      </c>
      <c r="AK30">
        <f t="shared" si="22"/>
        <v>463.28811120511</v>
      </c>
      <c r="AL30">
        <f t="shared" si="8"/>
        <v>-6468.9861084934928</v>
      </c>
      <c r="AN30">
        <f t="shared" si="9"/>
        <v>0</v>
      </c>
      <c r="AO30">
        <f t="shared" si="9"/>
        <v>0</v>
      </c>
      <c r="AP30">
        <f t="shared" si="9"/>
        <v>-0.83773288326299089</v>
      </c>
      <c r="AQ30">
        <f t="shared" si="9"/>
        <v>-333.81185592841513</v>
      </c>
      <c r="AR30">
        <f t="shared" si="9"/>
        <v>-334.64958881167814</v>
      </c>
      <c r="AS30">
        <f t="shared" si="9"/>
        <v>9.570434212175762</v>
      </c>
      <c r="AT30">
        <f t="shared" si="9"/>
        <v>21.72523803207331</v>
      </c>
      <c r="AU30">
        <f t="shared" si="9"/>
        <v>-303.35391656742905</v>
      </c>
      <c r="AW30">
        <v>27</v>
      </c>
      <c r="AX30">
        <f>IF(Z30&gt;0, (R30*SUMPRODUCT(K30:$K$98, X30:$X$98)-K30*$AZ$3)/Z30, 0)</f>
        <v>8976.3131874318951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25</v>
      </c>
      <c r="R31">
        <f t="shared" si="0"/>
        <v>1000000</v>
      </c>
      <c r="S31">
        <f t="shared" si="1"/>
        <v>8824.3949594696769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6414.3132199450429</v>
      </c>
      <c r="AC31">
        <f t="shared" si="2"/>
        <v>6166.3165372691874</v>
      </c>
      <c r="AE31">
        <f t="shared" si="3"/>
        <v>0</v>
      </c>
      <c r="AF31">
        <f t="shared" si="4"/>
        <v>0</v>
      </c>
      <c r="AG31">
        <f t="shared" si="4"/>
        <v>-17.469516509604887</v>
      </c>
      <c r="AH31">
        <f t="shared" si="5"/>
        <v>-8655.6729020279745</v>
      </c>
      <c r="AI31">
        <f t="shared" si="6"/>
        <v>-8673.1424185375799</v>
      </c>
      <c r="AJ31">
        <f t="shared" si="7"/>
        <v>247.99668267585548</v>
      </c>
      <c r="AK31">
        <f t="shared" si="22"/>
        <v>449.00192539615307</v>
      </c>
      <c r="AL31">
        <f t="shared" si="8"/>
        <v>-7976.1438104655717</v>
      </c>
      <c r="AN31">
        <f t="shared" si="9"/>
        <v>0</v>
      </c>
      <c r="AO31">
        <f t="shared" si="9"/>
        <v>0</v>
      </c>
      <c r="AP31">
        <f t="shared" si="9"/>
        <v>-0.73143586359168877</v>
      </c>
      <c r="AQ31">
        <f t="shared" si="9"/>
        <v>-362.40668598819752</v>
      </c>
      <c r="AR31">
        <f t="shared" si="9"/>
        <v>-363.13812185178921</v>
      </c>
      <c r="AS31">
        <f t="shared" si="9"/>
        <v>10.383439499379195</v>
      </c>
      <c r="AT31">
        <f t="shared" si="9"/>
        <v>18.799381818947325</v>
      </c>
      <c r="AU31">
        <f t="shared" si="9"/>
        <v>-333.95530053346272</v>
      </c>
      <c r="AW31">
        <v>28</v>
      </c>
      <c r="AX31">
        <f>IF(Z31&gt;0, (R31*SUMPRODUCT(K31:$K$98, X31:$X$98)-K31*$AZ$3)/Z31, 0)</f>
        <v>8824.3949594696769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25</v>
      </c>
      <c r="R32">
        <f t="shared" si="0"/>
        <v>1000000</v>
      </c>
      <c r="S32">
        <f t="shared" si="1"/>
        <v>8628.6544547023477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6166.3165372691874</v>
      </c>
      <c r="AC32">
        <f t="shared" si="2"/>
        <v>5880.5305416850606</v>
      </c>
      <c r="AE32">
        <f t="shared" si="3"/>
        <v>0</v>
      </c>
      <c r="AF32">
        <f t="shared" si="4"/>
        <v>0</v>
      </c>
      <c r="AG32">
        <f t="shared" si="4"/>
        <v>-17.037797064872482</v>
      </c>
      <c r="AH32">
        <f t="shared" si="5"/>
        <v>-10280.971185454366</v>
      </c>
      <c r="AI32">
        <f t="shared" si="6"/>
        <v>-10298.008982519239</v>
      </c>
      <c r="AJ32">
        <f t="shared" si="7"/>
        <v>285.78599558412679</v>
      </c>
      <c r="AK32">
        <f t="shared" si="22"/>
        <v>431.64215760884315</v>
      </c>
      <c r="AL32">
        <f t="shared" si="8"/>
        <v>-9580.5808293262689</v>
      </c>
      <c r="AN32">
        <f t="shared" si="9"/>
        <v>0</v>
      </c>
      <c r="AO32">
        <f t="shared" si="9"/>
        <v>0</v>
      </c>
      <c r="AP32">
        <f t="shared" si="9"/>
        <v>-0.63692864873431299</v>
      </c>
      <c r="AQ32">
        <f t="shared" si="9"/>
        <v>-384.3363704764767</v>
      </c>
      <c r="AR32">
        <f t="shared" si="9"/>
        <v>-384.97329912521104</v>
      </c>
      <c r="AS32">
        <f t="shared" si="9"/>
        <v>10.683616391339532</v>
      </c>
      <c r="AT32">
        <f t="shared" si="9"/>
        <v>16.136197369634623</v>
      </c>
      <c r="AU32">
        <f t="shared" si="9"/>
        <v>-358.15348536423687</v>
      </c>
      <c r="AW32">
        <v>29</v>
      </c>
      <c r="AX32">
        <f>IF(Z32&gt;0, (R32*SUMPRODUCT(K32:$K$98, X32:$X$98)-K32*$AZ$3)/Z32, 0)</f>
        <v>8628.6544547023477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25</v>
      </c>
      <c r="R33">
        <f t="shared" si="0"/>
        <v>1000000</v>
      </c>
      <c r="S33">
        <f t="shared" si="1"/>
        <v>8397.4069493854277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5880.5305416850606</v>
      </c>
      <c r="AC33">
        <f t="shared" si="2"/>
        <v>5564.6055019265023</v>
      </c>
      <c r="AE33">
        <f t="shared" si="3"/>
        <v>0</v>
      </c>
      <c r="AF33">
        <f t="shared" si="4"/>
        <v>0</v>
      </c>
      <c r="AG33">
        <f t="shared" si="4"/>
        <v>-16.566439900634304</v>
      </c>
      <c r="AH33">
        <f t="shared" si="5"/>
        <v>-12039.167743578046</v>
      </c>
      <c r="AI33">
        <f t="shared" si="6"/>
        <v>-12055.73418347868</v>
      </c>
      <c r="AJ33">
        <f t="shared" si="7"/>
        <v>315.92503975855834</v>
      </c>
      <c r="AK33">
        <f t="shared" si="22"/>
        <v>411.63713791795431</v>
      </c>
      <c r="AL33">
        <f t="shared" si="8"/>
        <v>-11328.172005802167</v>
      </c>
      <c r="AN33">
        <f t="shared" si="9"/>
        <v>0</v>
      </c>
      <c r="AO33">
        <f t="shared" si="9"/>
        <v>0</v>
      </c>
      <c r="AP33">
        <f t="shared" si="9"/>
        <v>-0.55295336996458422</v>
      </c>
      <c r="AQ33">
        <f t="shared" si="9"/>
        <v>-401.84242452269484</v>
      </c>
      <c r="AR33">
        <f t="shared" si="9"/>
        <v>-402.39537789265944</v>
      </c>
      <c r="AS33">
        <f t="shared" si="9"/>
        <v>10.544921928820774</v>
      </c>
      <c r="AT33">
        <f t="shared" si="9"/>
        <v>13.739593055572193</v>
      </c>
      <c r="AU33">
        <f t="shared" si="9"/>
        <v>-378.11086290826643</v>
      </c>
      <c r="AW33">
        <v>30</v>
      </c>
      <c r="AX33">
        <f>IF(Z33&gt;0, (R33*SUMPRODUCT(K33:$K$98, X33:$X$98)-K33*$AZ$3)/Z33, 0)</f>
        <v>8397.4069493854277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25</v>
      </c>
      <c r="R34">
        <f t="shared" si="0"/>
        <v>1000000</v>
      </c>
      <c r="S34">
        <f t="shared" si="1"/>
        <v>8135.4585104143489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5564.6055019265023</v>
      </c>
      <c r="AC34">
        <f t="shared" si="2"/>
        <v>5223.8446226876649</v>
      </c>
      <c r="AE34">
        <f t="shared" si="3"/>
        <v>0</v>
      </c>
      <c r="AF34">
        <f t="shared" si="4"/>
        <v>0</v>
      </c>
      <c r="AG34">
        <f t="shared" si="4"/>
        <v>-16.052705007346933</v>
      </c>
      <c r="AH34">
        <f t="shared" si="5"/>
        <v>-13922.819771241169</v>
      </c>
      <c r="AI34">
        <f t="shared" si="6"/>
        <v>-13938.872476248516</v>
      </c>
      <c r="AJ34">
        <f t="shared" si="7"/>
        <v>340.76087923883733</v>
      </c>
      <c r="AK34">
        <f t="shared" si="22"/>
        <v>389.5223851348552</v>
      </c>
      <c r="AL34">
        <f t="shared" si="8"/>
        <v>-13208.589211874825</v>
      </c>
      <c r="AN34">
        <f t="shared" si="9"/>
        <v>0</v>
      </c>
      <c r="AO34">
        <f t="shared" si="9"/>
        <v>0</v>
      </c>
      <c r="AP34">
        <f t="shared" si="9"/>
        <v>-0.47839818375176901</v>
      </c>
      <c r="AQ34">
        <f t="shared" si="9"/>
        <v>-414.92394510561161</v>
      </c>
      <c r="AR34">
        <f t="shared" si="9"/>
        <v>-415.40234328936339</v>
      </c>
      <c r="AS34">
        <f t="shared" si="9"/>
        <v>10.155259543292278</v>
      </c>
      <c r="AT34">
        <f t="shared" si="9"/>
        <v>11.608436179066731</v>
      </c>
      <c r="AU34">
        <f t="shared" ref="AU34:AU97" si="23">AL34*$K34</f>
        <v>-393.63864756700445</v>
      </c>
      <c r="AW34">
        <v>31</v>
      </c>
      <c r="AX34">
        <f>IF(Z34&gt;0, (R34*SUMPRODUCT(K34:$K$98, X34:$X$98)-K34*$AZ$3)/Z34, 0)</f>
        <v>8135.4585104143489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25</v>
      </c>
      <c r="R35">
        <f t="shared" si="0"/>
        <v>1000000</v>
      </c>
      <c r="S35">
        <f t="shared" si="1"/>
        <v>7844.8441699828745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5223.8446226876649</v>
      </c>
      <c r="AC35">
        <f t="shared" si="2"/>
        <v>4863.4577715854975</v>
      </c>
      <c r="AE35">
        <f t="shared" si="3"/>
        <v>0</v>
      </c>
      <c r="AF35">
        <f t="shared" ref="AF35:AG66" si="24">-$Z35*P35</f>
        <v>0</v>
      </c>
      <c r="AG35">
        <f t="shared" si="24"/>
        <v>-15.498898595700577</v>
      </c>
      <c r="AH35">
        <f t="shared" si="5"/>
        <v>-15731.174462915373</v>
      </c>
      <c r="AI35">
        <f t="shared" ref="AI35:AI66" si="25">SUM(AE35:AH35)</f>
        <v>-15746.673361511073</v>
      </c>
      <c r="AJ35">
        <f t="shared" si="7"/>
        <v>360.38685110216738</v>
      </c>
      <c r="AK35">
        <f t="shared" si="22"/>
        <v>365.66912358813659</v>
      </c>
      <c r="AL35">
        <f t="shared" si="8"/>
        <v>-15020.61738682077</v>
      </c>
      <c r="AN35">
        <f t="shared" ref="AN35:AT66" si="26">AE35*$K35</f>
        <v>0</v>
      </c>
      <c r="AO35">
        <f t="shared" si="26"/>
        <v>0</v>
      </c>
      <c r="AP35">
        <f t="shared" si="26"/>
        <v>-0.41240517980695113</v>
      </c>
      <c r="AQ35">
        <f t="shared" si="26"/>
        <v>-418.58573323092838</v>
      </c>
      <c r="AR35">
        <f t="shared" si="26"/>
        <v>-418.99813841073529</v>
      </c>
      <c r="AS35">
        <f t="shared" si="26"/>
        <v>9.5894171583314449</v>
      </c>
      <c r="AT35">
        <f t="shared" si="26"/>
        <v>9.7299714384252418</v>
      </c>
      <c r="AU35">
        <f t="shared" si="23"/>
        <v>-399.67874981397864</v>
      </c>
      <c r="AW35">
        <v>32</v>
      </c>
      <c r="AX35">
        <f>IF(Z35&gt;0, (R35*SUMPRODUCT(K35:$K$98, X35:$X$98)-K35*$AZ$3)/Z35, 0)</f>
        <v>7844.8441699828745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25</v>
      </c>
      <c r="R36">
        <f t="shared" si="0"/>
        <v>1000000</v>
      </c>
      <c r="S36">
        <f t="shared" si="1"/>
        <v>7536.3347487691653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4863.4577715854975</v>
      </c>
      <c r="AC36">
        <f t="shared" si="2"/>
        <v>4493.5658722862163</v>
      </c>
      <c r="AE36">
        <f t="shared" si="3"/>
        <v>0</v>
      </c>
      <c r="AF36">
        <f t="shared" si="24"/>
        <v>0</v>
      </c>
      <c r="AG36">
        <f t="shared" si="24"/>
        <v>-14.906337172125037</v>
      </c>
      <c r="AH36">
        <f t="shared" si="5"/>
        <v>-17502.89750474145</v>
      </c>
      <c r="AI36">
        <f t="shared" si="25"/>
        <v>-17517.803841913574</v>
      </c>
      <c r="AJ36">
        <f t="shared" si="7"/>
        <v>369.89189929928125</v>
      </c>
      <c r="AK36">
        <f t="shared" si="22"/>
        <v>340.44204401098489</v>
      </c>
      <c r="AL36">
        <f t="shared" si="8"/>
        <v>-16807.469898603307</v>
      </c>
      <c r="AN36">
        <f t="shared" si="26"/>
        <v>0</v>
      </c>
      <c r="AO36">
        <f t="shared" si="26"/>
        <v>0</v>
      </c>
      <c r="AP36">
        <f t="shared" si="26"/>
        <v>-0.35414098619969142</v>
      </c>
      <c r="AQ36">
        <f t="shared" si="26"/>
        <v>-415.8294094724011</v>
      </c>
      <c r="AR36">
        <f t="shared" si="26"/>
        <v>-416.18355045860073</v>
      </c>
      <c r="AS36">
        <f t="shared" si="26"/>
        <v>8.7877981352846337</v>
      </c>
      <c r="AT36">
        <f t="shared" si="26"/>
        <v>8.0881359261982499</v>
      </c>
      <c r="AU36">
        <f t="shared" si="23"/>
        <v>-399.30761639711784</v>
      </c>
      <c r="AW36">
        <v>33</v>
      </c>
      <c r="AX36">
        <f>IF(Z36&gt;0, (R36*SUMPRODUCT(K36:$K$98, X36:$X$98)-K36*$AZ$3)/Z36, 0)</f>
        <v>7536.3347487691653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25</v>
      </c>
      <c r="R37">
        <f t="shared" si="0"/>
        <v>1000000</v>
      </c>
      <c r="S37">
        <f t="shared" si="1"/>
        <v>7217.4759142370149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4493.5658722862163</v>
      </c>
      <c r="AC37">
        <f t="shared" si="2"/>
        <v>4121.2131002527849</v>
      </c>
      <c r="AE37">
        <f t="shared" si="3"/>
        <v>0</v>
      </c>
      <c r="AF37">
        <f t="shared" si="24"/>
        <v>0</v>
      </c>
      <c r="AG37">
        <f t="shared" si="24"/>
        <v>-14.275118993204334</v>
      </c>
      <c r="AH37">
        <f t="shared" si="5"/>
        <v>-19286.192287978163</v>
      </c>
      <c r="AI37">
        <f t="shared" si="25"/>
        <v>-19300.467406971369</v>
      </c>
      <c r="AJ37">
        <f t="shared" si="7"/>
        <v>372.35277203343139</v>
      </c>
      <c r="AK37">
        <f t="shared" si="22"/>
        <v>314.54961106003515</v>
      </c>
      <c r="AL37">
        <f t="shared" si="8"/>
        <v>-18613.565023877902</v>
      </c>
      <c r="AN37">
        <f t="shared" si="26"/>
        <v>0</v>
      </c>
      <c r="AO37">
        <f t="shared" si="26"/>
        <v>0</v>
      </c>
      <c r="AP37">
        <f t="shared" si="26"/>
        <v>-0.30280773611322154</v>
      </c>
      <c r="AQ37">
        <f t="shared" si="26"/>
        <v>-409.10399610308497</v>
      </c>
      <c r="AR37">
        <f t="shared" si="26"/>
        <v>-409.40680383919823</v>
      </c>
      <c r="AS37">
        <f t="shared" si="26"/>
        <v>7.8984490419029827</v>
      </c>
      <c r="AT37">
        <f t="shared" si="26"/>
        <v>6.6723125506502896</v>
      </c>
      <c r="AU37">
        <f t="shared" si="23"/>
        <v>-394.83604224664498</v>
      </c>
      <c r="AW37">
        <v>34</v>
      </c>
      <c r="AX37">
        <f>IF(Z37&gt;0, (R37*SUMPRODUCT(K37:$K$98, X37:$X$98)-K37*$AZ$3)/Z37, 0)</f>
        <v>7217.4759142370149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25</v>
      </c>
      <c r="R38">
        <f t="shared" si="0"/>
        <v>1000000</v>
      </c>
      <c r="S38">
        <f t="shared" si="1"/>
        <v>6894.8854869956249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4121.2131002527849</v>
      </c>
      <c r="AC38">
        <f t="shared" si="2"/>
        <v>3750.9275304344947</v>
      </c>
      <c r="AE38">
        <f t="shared" si="3"/>
        <v>0</v>
      </c>
      <c r="AF38">
        <f t="shared" si="24"/>
        <v>0</v>
      </c>
      <c r="AG38">
        <f t="shared" si="24"/>
        <v>-13.600398213679842</v>
      </c>
      <c r="AH38">
        <f t="shared" si="5"/>
        <v>-21278.783583697841</v>
      </c>
      <c r="AI38">
        <f t="shared" si="25"/>
        <v>-21292.38398191152</v>
      </c>
      <c r="AJ38">
        <f t="shared" si="7"/>
        <v>370.28556981829024</v>
      </c>
      <c r="AK38">
        <f t="shared" si="22"/>
        <v>288.48491701769495</v>
      </c>
      <c r="AL38">
        <f t="shared" si="8"/>
        <v>-20633.613495075533</v>
      </c>
      <c r="AN38">
        <f t="shared" si="26"/>
        <v>0</v>
      </c>
      <c r="AO38">
        <f t="shared" si="26"/>
        <v>0</v>
      </c>
      <c r="AP38">
        <f t="shared" si="26"/>
        <v>-0.25758515538739701</v>
      </c>
      <c r="AQ38">
        <f t="shared" si="26"/>
        <v>-403.01016850730781</v>
      </c>
      <c r="AR38">
        <f t="shared" si="26"/>
        <v>-403.26775366269521</v>
      </c>
      <c r="AS38">
        <f t="shared" si="26"/>
        <v>7.0130348053645912</v>
      </c>
      <c r="AT38">
        <f t="shared" si="26"/>
        <v>5.4637688551045365</v>
      </c>
      <c r="AU38">
        <f t="shared" si="23"/>
        <v>-390.79095000222605</v>
      </c>
      <c r="AW38">
        <v>35</v>
      </c>
      <c r="AX38">
        <f>IF(Z38&gt;0, (R38*SUMPRODUCT(K38:$K$98, X38:$X$98)-K38*$AZ$3)/Z38, 0)</f>
        <v>6894.8854869956249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25</v>
      </c>
      <c r="R39">
        <f t="shared" si="0"/>
        <v>1000000</v>
      </c>
      <c r="S39">
        <f t="shared" si="1"/>
        <v>6562.3946502812696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3750.9275304344947</v>
      </c>
      <c r="AC39">
        <f t="shared" si="2"/>
        <v>3382.5766711100396</v>
      </c>
      <c r="AE39">
        <f t="shared" si="3"/>
        <v>0</v>
      </c>
      <c r="AF39">
        <f t="shared" si="24"/>
        <v>0</v>
      </c>
      <c r="AG39">
        <f t="shared" si="24"/>
        <v>-12.886213232257601</v>
      </c>
      <c r="AH39">
        <f t="shared" si="5"/>
        <v>-23127.23997141773</v>
      </c>
      <c r="AI39">
        <f t="shared" si="25"/>
        <v>-23140.126184649987</v>
      </c>
      <c r="AJ39">
        <f t="shared" si="7"/>
        <v>368.35085932445509</v>
      </c>
      <c r="AK39">
        <f t="shared" si="22"/>
        <v>262.56492713041467</v>
      </c>
      <c r="AL39">
        <f t="shared" si="8"/>
        <v>-22509.210398195119</v>
      </c>
      <c r="AN39">
        <f t="shared" si="26"/>
        <v>0</v>
      </c>
      <c r="AO39">
        <f t="shared" si="26"/>
        <v>0</v>
      </c>
      <c r="AP39">
        <f t="shared" si="26"/>
        <v>-0.21790966716271792</v>
      </c>
      <c r="AQ39">
        <f t="shared" si="26"/>
        <v>-391.08845040282029</v>
      </c>
      <c r="AR39">
        <f t="shared" si="26"/>
        <v>-391.30636006998299</v>
      </c>
      <c r="AS39">
        <f t="shared" si="26"/>
        <v>6.2289216938893315</v>
      </c>
      <c r="AT39">
        <f t="shared" si="26"/>
        <v>4.4400503738651915</v>
      </c>
      <c r="AU39">
        <f t="shared" si="23"/>
        <v>-380.63738800222848</v>
      </c>
      <c r="AW39">
        <v>36</v>
      </c>
      <c r="AX39">
        <f>IF(Z39&gt;0, (R39*SUMPRODUCT(K39:$K$98, X39:$X$98)-K39*$AZ$3)/Z39, 0)</f>
        <v>6562.3946502812696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25</v>
      </c>
      <c r="R40">
        <f t="shared" si="0"/>
        <v>1000000</v>
      </c>
      <c r="S40">
        <f t="shared" si="1"/>
        <v>6222.9997752409645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3382.5766711100396</v>
      </c>
      <c r="AC40">
        <f t="shared" si="2"/>
        <v>3022.4340324776235</v>
      </c>
      <c r="AE40">
        <f t="shared" si="3"/>
        <v>0</v>
      </c>
      <c r="AF40">
        <f t="shared" si="24"/>
        <v>0</v>
      </c>
      <c r="AG40">
        <f t="shared" si="24"/>
        <v>-12.142190830950938</v>
      </c>
      <c r="AH40">
        <f t="shared" si="5"/>
        <v>-24606.410759363491</v>
      </c>
      <c r="AI40">
        <f t="shared" si="25"/>
        <v>-24618.55295019444</v>
      </c>
      <c r="AJ40">
        <f t="shared" si="7"/>
        <v>360.14263863241604</v>
      </c>
      <c r="AK40">
        <f t="shared" si="22"/>
        <v>236.78036697770278</v>
      </c>
      <c r="AL40">
        <f t="shared" si="8"/>
        <v>-24021.629944584321</v>
      </c>
      <c r="AN40">
        <f t="shared" si="26"/>
        <v>0</v>
      </c>
      <c r="AO40">
        <f t="shared" si="26"/>
        <v>0</v>
      </c>
      <c r="AP40">
        <f t="shared" si="26"/>
        <v>-0.18332859720679551</v>
      </c>
      <c r="AQ40">
        <f t="shared" si="26"/>
        <v>-371.51934355284851</v>
      </c>
      <c r="AR40">
        <f t="shared" si="26"/>
        <v>-371.70267215005526</v>
      </c>
      <c r="AS40">
        <f t="shared" si="26"/>
        <v>5.4376055898030957</v>
      </c>
      <c r="AT40">
        <f t="shared" si="26"/>
        <v>3.5750230850829805</v>
      </c>
      <c r="AU40">
        <f t="shared" si="23"/>
        <v>-362.6900434751692</v>
      </c>
      <c r="AW40">
        <v>37</v>
      </c>
      <c r="AX40">
        <f>IF(Z40&gt;0, (R40*SUMPRODUCT(K40:$K$98, X40:$X$98)-K40*$AZ$3)/Z40, 0)</f>
        <v>6222.9997752409645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25</v>
      </c>
      <c r="R41">
        <f t="shared" si="0"/>
        <v>1000000</v>
      </c>
      <c r="S41">
        <f t="shared" si="1"/>
        <v>5888.8175094070775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3022.4340324776235</v>
      </c>
      <c r="AC41">
        <f t="shared" si="2"/>
        <v>2678.5448780054926</v>
      </c>
      <c r="AE41">
        <f t="shared" si="3"/>
        <v>0</v>
      </c>
      <c r="AF41">
        <f t="shared" si="24"/>
        <v>0</v>
      </c>
      <c r="AG41">
        <f t="shared" si="24"/>
        <v>-11.371318918130243</v>
      </c>
      <c r="AH41">
        <f t="shared" si="5"/>
        <v>-25978.000180447474</v>
      </c>
      <c r="AI41">
        <f t="shared" si="25"/>
        <v>-25989.371499365603</v>
      </c>
      <c r="AJ41">
        <f t="shared" si="7"/>
        <v>343.88915447213094</v>
      </c>
      <c r="AK41">
        <f t="shared" si="22"/>
        <v>211.57038227343367</v>
      </c>
      <c r="AL41">
        <f t="shared" si="8"/>
        <v>-25433.911962620041</v>
      </c>
      <c r="AN41">
        <f t="shared" si="26"/>
        <v>0</v>
      </c>
      <c r="AO41">
        <f t="shared" si="26"/>
        <v>0</v>
      </c>
      <c r="AP41">
        <f t="shared" si="26"/>
        <v>-0.15329429003527861</v>
      </c>
      <c r="AQ41">
        <f t="shared" si="26"/>
        <v>-350.20379982912584</v>
      </c>
      <c r="AR41">
        <f t="shared" si="26"/>
        <v>-350.3570941191611</v>
      </c>
      <c r="AS41">
        <f t="shared" si="26"/>
        <v>4.6358952875367576</v>
      </c>
      <c r="AT41">
        <f t="shared" si="26"/>
        <v>2.8521345480328248</v>
      </c>
      <c r="AU41">
        <f t="shared" si="23"/>
        <v>-342.86906428359151</v>
      </c>
      <c r="AW41">
        <v>38</v>
      </c>
      <c r="AX41">
        <f>IF(Z41&gt;0, (R41*SUMPRODUCT(K41:$K$98, X41:$X$98)-K41*$AZ$3)/Z41, 0)</f>
        <v>5888.8175094070775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25</v>
      </c>
      <c r="R42">
        <f t="shared" si="0"/>
        <v>1000000</v>
      </c>
      <c r="S42">
        <f t="shared" si="1"/>
        <v>5560.1205121665125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2678.5448780054926</v>
      </c>
      <c r="AC42">
        <f t="shared" si="2"/>
        <v>2353.0108898555791</v>
      </c>
      <c r="AE42">
        <f t="shared" si="3"/>
        <v>0</v>
      </c>
      <c r="AF42">
        <f t="shared" si="24"/>
        <v>0</v>
      </c>
      <c r="AG42">
        <f t="shared" si="24"/>
        <v>-10.579855619616433</v>
      </c>
      <c r="AH42">
        <f t="shared" si="5"/>
        <v>-27110.004373300279</v>
      </c>
      <c r="AI42">
        <f t="shared" si="25"/>
        <v>-27120.584228919895</v>
      </c>
      <c r="AJ42">
        <f t="shared" si="7"/>
        <v>325.53398814991351</v>
      </c>
      <c r="AK42">
        <f t="shared" si="22"/>
        <v>187.49814146038449</v>
      </c>
      <c r="AL42">
        <f t="shared" si="8"/>
        <v>-26607.552099309596</v>
      </c>
      <c r="AN42">
        <f t="shared" si="26"/>
        <v>0</v>
      </c>
      <c r="AO42">
        <f t="shared" si="26"/>
        <v>0</v>
      </c>
      <c r="AP42">
        <f t="shared" si="26"/>
        <v>-0.1273435219188534</v>
      </c>
      <c r="AQ42">
        <f t="shared" si="26"/>
        <v>-326.30723520750047</v>
      </c>
      <c r="AR42">
        <f t="shared" si="26"/>
        <v>-326.43457872941934</v>
      </c>
      <c r="AS42">
        <f t="shared" si="26"/>
        <v>3.9182618407795613</v>
      </c>
      <c r="AT42">
        <f t="shared" si="26"/>
        <v>2.2568052481296887</v>
      </c>
      <c r="AU42">
        <f t="shared" si="23"/>
        <v>-320.25951164051008</v>
      </c>
      <c r="AW42">
        <v>39</v>
      </c>
      <c r="AX42">
        <f>IF(Z42&gt;0, (R42*SUMPRODUCT(K42:$K$98, X42:$X$98)-K42*$AZ$3)/Z42, 0)</f>
        <v>5560.1205121665125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25</v>
      </c>
      <c r="R43">
        <f t="shared" si="0"/>
        <v>1000000</v>
      </c>
      <c r="S43">
        <f t="shared" si="1"/>
        <v>5241.6203035911203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2353.0108898555791</v>
      </c>
      <c r="AC43">
        <f t="shared" si="2"/>
        <v>2048.7302722188033</v>
      </c>
      <c r="AE43">
        <f t="shared" si="3"/>
        <v>0</v>
      </c>
      <c r="AF43">
        <f t="shared" si="24"/>
        <v>0</v>
      </c>
      <c r="AG43">
        <f t="shared" si="24"/>
        <v>-9.771454977457946</v>
      </c>
      <c r="AH43">
        <f t="shared" si="5"/>
        <v>-28104.083438492937</v>
      </c>
      <c r="AI43">
        <f t="shared" si="25"/>
        <v>-28113.854893470394</v>
      </c>
      <c r="AJ43">
        <f t="shared" si="7"/>
        <v>304.28061763677579</v>
      </c>
      <c r="AK43">
        <f t="shared" si="22"/>
        <v>164.71076228989054</v>
      </c>
      <c r="AL43">
        <f t="shared" si="8"/>
        <v>-27644.863513543729</v>
      </c>
      <c r="AN43">
        <f t="shared" si="26"/>
        <v>0</v>
      </c>
      <c r="AO43">
        <f t="shared" si="26"/>
        <v>0</v>
      </c>
      <c r="AP43">
        <f t="shared" si="26"/>
        <v>-0.10501185459011875</v>
      </c>
      <c r="AQ43">
        <f t="shared" si="26"/>
        <v>-302.02891281185214</v>
      </c>
      <c r="AR43">
        <f t="shared" si="26"/>
        <v>-302.13392466644223</v>
      </c>
      <c r="AS43">
        <f t="shared" si="26"/>
        <v>3.2700423885263854</v>
      </c>
      <c r="AT43">
        <f t="shared" si="26"/>
        <v>1.7701133207813564</v>
      </c>
      <c r="AU43">
        <f t="shared" si="23"/>
        <v>-297.0937689571345</v>
      </c>
      <c r="AW43">
        <v>40</v>
      </c>
      <c r="AX43">
        <f>IF(Z43&gt;0, (R43*SUMPRODUCT(K43:$K$98, X43:$X$98)-K43*$AZ$3)/Z43, 0)</f>
        <v>5241.6203035911203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25</v>
      </c>
      <c r="R44">
        <f t="shared" si="0"/>
        <v>1000000</v>
      </c>
      <c r="S44">
        <f t="shared" si="1"/>
        <v>4935.0362036229226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2048.7302722188033</v>
      </c>
      <c r="AC44">
        <f t="shared" si="2"/>
        <v>1766.3679822379561</v>
      </c>
      <c r="AE44">
        <f t="shared" si="3"/>
        <v>0</v>
      </c>
      <c r="AF44">
        <f t="shared" si="24"/>
        <v>0</v>
      </c>
      <c r="AG44">
        <f t="shared" si="24"/>
        <v>-8.9481004259970014</v>
      </c>
      <c r="AH44">
        <f t="shared" si="5"/>
        <v>-29025.600067454598</v>
      </c>
      <c r="AI44">
        <f t="shared" si="25"/>
        <v>-29034.548167880595</v>
      </c>
      <c r="AJ44">
        <f t="shared" si="7"/>
        <v>282.36228998084721</v>
      </c>
      <c r="AK44">
        <f t="shared" si="22"/>
        <v>143.41111905531625</v>
      </c>
      <c r="AL44">
        <f t="shared" si="8"/>
        <v>-28608.774758844433</v>
      </c>
      <c r="AN44">
        <f t="shared" si="26"/>
        <v>0</v>
      </c>
      <c r="AO44">
        <f t="shared" si="26"/>
        <v>0</v>
      </c>
      <c r="AP44">
        <f t="shared" si="26"/>
        <v>-8.5860204815262742E-2</v>
      </c>
      <c r="AQ44">
        <f t="shared" si="26"/>
        <v>-278.5109518258318</v>
      </c>
      <c r="AR44">
        <f t="shared" si="26"/>
        <v>-278.59681203064702</v>
      </c>
      <c r="AS44">
        <f t="shared" si="26"/>
        <v>2.7093665577809949</v>
      </c>
      <c r="AT44">
        <f t="shared" si="26"/>
        <v>1.3760806728433121</v>
      </c>
      <c r="AU44">
        <f t="shared" si="23"/>
        <v>-274.51136480002276</v>
      </c>
      <c r="AW44">
        <v>41</v>
      </c>
      <c r="AX44">
        <f>IF(Z44&gt;0, (R44*SUMPRODUCT(K44:$K$98, X44:$X$98)-K44*$AZ$3)/Z44, 0)</f>
        <v>4935.0362036229226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25</v>
      </c>
      <c r="R45">
        <f t="shared" si="0"/>
        <v>1000000</v>
      </c>
      <c r="S45">
        <f t="shared" si="1"/>
        <v>4635.4767354773549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1766.3679822379561</v>
      </c>
      <c r="AC45">
        <f t="shared" si="2"/>
        <v>1505.4165150826641</v>
      </c>
      <c r="AE45">
        <f t="shared" si="3"/>
        <v>0</v>
      </c>
      <c r="AF45">
        <f t="shared" si="24"/>
        <v>0</v>
      </c>
      <c r="AG45">
        <f t="shared" si="24"/>
        <v>-8.1189950947280423</v>
      </c>
      <c r="AH45">
        <f t="shared" si="5"/>
        <v>-29584.973080359632</v>
      </c>
      <c r="AI45">
        <f t="shared" si="25"/>
        <v>-29593.092075454359</v>
      </c>
      <c r="AJ45">
        <f t="shared" si="7"/>
        <v>260.95146715529199</v>
      </c>
      <c r="AK45">
        <f t="shared" si="22"/>
        <v>123.64575875665693</v>
      </c>
      <c r="AL45">
        <f t="shared" si="8"/>
        <v>-29208.494849542407</v>
      </c>
      <c r="AN45">
        <f t="shared" si="26"/>
        <v>0</v>
      </c>
      <c r="AO45">
        <f t="shared" si="26"/>
        <v>0</v>
      </c>
      <c r="AP45">
        <f t="shared" si="26"/>
        <v>-6.9557718212756872E-2</v>
      </c>
      <c r="AQ45">
        <f t="shared" si="26"/>
        <v>-253.46279888651469</v>
      </c>
      <c r="AR45">
        <f t="shared" si="26"/>
        <v>-253.53235660472743</v>
      </c>
      <c r="AS45">
        <f t="shared" si="26"/>
        <v>2.2356447328536393</v>
      </c>
      <c r="AT45">
        <f t="shared" si="26"/>
        <v>1.0593080480345021</v>
      </c>
      <c r="AU45">
        <f t="shared" si="23"/>
        <v>-250.23740382383926</v>
      </c>
      <c r="AW45">
        <v>42</v>
      </c>
      <c r="AX45">
        <f>IF(Z45&gt;0, (R45*SUMPRODUCT(K45:$K$98, X45:$X$98)-K45*$AZ$3)/Z45, 0)</f>
        <v>4635.4767354773549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25</v>
      </c>
      <c r="R46">
        <f t="shared" si="0"/>
        <v>1000000</v>
      </c>
      <c r="S46">
        <f t="shared" si="1"/>
        <v>4344.5950498699021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1505.4165150826641</v>
      </c>
      <c r="AC46">
        <f t="shared" si="2"/>
        <v>1267.6318275091317</v>
      </c>
      <c r="AE46">
        <f t="shared" si="3"/>
        <v>0</v>
      </c>
      <c r="AF46">
        <f t="shared" si="24"/>
        <v>0</v>
      </c>
      <c r="AG46">
        <f t="shared" si="24"/>
        <v>-7.2943036862957484</v>
      </c>
      <c r="AH46">
        <f t="shared" si="5"/>
        <v>-29740.058299400513</v>
      </c>
      <c r="AI46">
        <f t="shared" si="25"/>
        <v>-29747.352603086809</v>
      </c>
      <c r="AJ46">
        <f t="shared" si="7"/>
        <v>237.78468757353244</v>
      </c>
      <c r="AK46">
        <f t="shared" si="22"/>
        <v>105.3791560557865</v>
      </c>
      <c r="AL46">
        <f t="shared" si="8"/>
        <v>-29404.188759457487</v>
      </c>
      <c r="AN46">
        <f t="shared" si="26"/>
        <v>0</v>
      </c>
      <c r="AO46">
        <f t="shared" si="26"/>
        <v>0</v>
      </c>
      <c r="AP46">
        <f t="shared" si="26"/>
        <v>-5.5796745169138962E-2</v>
      </c>
      <c r="AQ46">
        <f t="shared" si="26"/>
        <v>-227.49237289977373</v>
      </c>
      <c r="AR46">
        <f t="shared" si="26"/>
        <v>-227.54816964494287</v>
      </c>
      <c r="AS46">
        <f t="shared" si="26"/>
        <v>1.8189003622909725</v>
      </c>
      <c r="AT46">
        <f t="shared" si="26"/>
        <v>0.80608296137030999</v>
      </c>
      <c r="AU46">
        <f t="shared" si="23"/>
        <v>-224.92318632128158</v>
      </c>
      <c r="AW46">
        <v>43</v>
      </c>
      <c r="AX46">
        <f>IF(Z46&gt;0, (R46*SUMPRODUCT(K46:$K$98, X46:$X$98)-K46*$AZ$3)/Z46, 0)</f>
        <v>4344.5950498699021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25</v>
      </c>
      <c r="R47">
        <f t="shared" si="0"/>
        <v>1000000</v>
      </c>
      <c r="S47">
        <f t="shared" si="1"/>
        <v>4066.8190604148522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1267.6318275091317</v>
      </c>
      <c r="AC47">
        <f t="shared" si="2"/>
        <v>1054.1377682816631</v>
      </c>
      <c r="AE47">
        <f t="shared" si="3"/>
        <v>0</v>
      </c>
      <c r="AF47">
        <f t="shared" si="24"/>
        <v>0</v>
      </c>
      <c r="AG47">
        <f t="shared" si="24"/>
        <v>-6.4801122979770058</v>
      </c>
      <c r="AH47">
        <f t="shared" si="5"/>
        <v>-29649.934058231436</v>
      </c>
      <c r="AI47">
        <f t="shared" si="25"/>
        <v>-29656.414170529413</v>
      </c>
      <c r="AJ47">
        <f t="shared" si="7"/>
        <v>213.4940592274686</v>
      </c>
      <c r="AK47">
        <f t="shared" si="22"/>
        <v>88.734227925639217</v>
      </c>
      <c r="AL47">
        <f t="shared" si="8"/>
        <v>-29354.185883376304</v>
      </c>
      <c r="AN47">
        <f t="shared" si="26"/>
        <v>0</v>
      </c>
      <c r="AO47">
        <f t="shared" si="26"/>
        <v>0</v>
      </c>
      <c r="AP47">
        <f t="shared" si="26"/>
        <v>-4.4257770724196399E-2</v>
      </c>
      <c r="AQ47">
        <f t="shared" si="26"/>
        <v>-202.50266094098566</v>
      </c>
      <c r="AR47">
        <f t="shared" si="26"/>
        <v>-202.54691871170985</v>
      </c>
      <c r="AS47">
        <f t="shared" si="26"/>
        <v>1.4581184229194728</v>
      </c>
      <c r="AT47">
        <f t="shared" si="26"/>
        <v>0.6060356571517338</v>
      </c>
      <c r="AU47">
        <f t="shared" si="23"/>
        <v>-200.48276463163864</v>
      </c>
      <c r="AW47">
        <v>44</v>
      </c>
      <c r="AX47">
        <f>IF(Z47&gt;0, (R47*SUMPRODUCT(K47:$K$98, X47:$X$98)-K47*$AZ$3)/Z47, 0)</f>
        <v>4066.8190604148522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25</v>
      </c>
      <c r="R48">
        <f t="shared" si="0"/>
        <v>1000000</v>
      </c>
      <c r="S48">
        <f t="shared" si="1"/>
        <v>3801.128715685561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1054.1377682816631</v>
      </c>
      <c r="AC48">
        <f t="shared" si="2"/>
        <v>864.1336016909496</v>
      </c>
      <c r="AE48">
        <f t="shared" si="3"/>
        <v>0</v>
      </c>
      <c r="AF48">
        <f t="shared" si="24"/>
        <v>0</v>
      </c>
      <c r="AG48">
        <f t="shared" si="24"/>
        <v>-5.6834013415874081</v>
      </c>
      <c r="AH48">
        <f t="shared" si="5"/>
        <v>-29276.393336393121</v>
      </c>
      <c r="AI48">
        <f t="shared" si="25"/>
        <v>-29282.076737734707</v>
      </c>
      <c r="AJ48">
        <f t="shared" si="7"/>
        <v>190.00416659071345</v>
      </c>
      <c r="AK48">
        <f t="shared" si="22"/>
        <v>73.789643779716414</v>
      </c>
      <c r="AL48">
        <f t="shared" si="8"/>
        <v>-29018.282927364278</v>
      </c>
      <c r="AN48">
        <f t="shared" si="26"/>
        <v>0</v>
      </c>
      <c r="AO48">
        <f t="shared" si="26"/>
        <v>0</v>
      </c>
      <c r="AP48">
        <f t="shared" si="26"/>
        <v>-3.465750585670669E-2</v>
      </c>
      <c r="AQ48">
        <f t="shared" si="26"/>
        <v>-178.52808776581952</v>
      </c>
      <c r="AR48">
        <f t="shared" si="26"/>
        <v>-178.56274527167622</v>
      </c>
      <c r="AS48">
        <f t="shared" si="26"/>
        <v>1.1586495692695662</v>
      </c>
      <c r="AT48">
        <f t="shared" si="26"/>
        <v>0.44997086388158086</v>
      </c>
      <c r="AU48">
        <f t="shared" si="23"/>
        <v>-176.95412483852508</v>
      </c>
      <c r="AW48">
        <v>45</v>
      </c>
      <c r="AX48">
        <f>IF(Z48&gt;0, (R48*SUMPRODUCT(K48:$K$98, X48:$X$98)-K48*$AZ$3)/Z48, 0)</f>
        <v>3801.128715685561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25</v>
      </c>
      <c r="R49">
        <f t="shared" si="0"/>
        <v>1000000</v>
      </c>
      <c r="S49">
        <f t="shared" si="1"/>
        <v>3546.9857707026599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864.1336016909496</v>
      </c>
      <c r="AC49">
        <f t="shared" si="2"/>
        <v>696.76488388073074</v>
      </c>
      <c r="AE49">
        <f t="shared" si="3"/>
        <v>0</v>
      </c>
      <c r="AF49">
        <f t="shared" si="24"/>
        <v>0</v>
      </c>
      <c r="AG49">
        <f t="shared" si="24"/>
        <v>-4.910964752352962</v>
      </c>
      <c r="AH49">
        <f t="shared" si="5"/>
        <v>-28624.103032742878</v>
      </c>
      <c r="AI49">
        <f t="shared" si="25"/>
        <v>-28629.013997495233</v>
      </c>
      <c r="AJ49">
        <f t="shared" si="7"/>
        <v>167.36871781021887</v>
      </c>
      <c r="AK49">
        <f t="shared" si="22"/>
        <v>60.489352118366476</v>
      </c>
      <c r="AL49">
        <f t="shared" si="8"/>
        <v>-28401.155927566648</v>
      </c>
      <c r="AN49">
        <f t="shared" si="26"/>
        <v>0</v>
      </c>
      <c r="AO49">
        <f t="shared" si="26"/>
        <v>0</v>
      </c>
      <c r="AP49">
        <f t="shared" si="26"/>
        <v>-2.6738545194590176E-2</v>
      </c>
      <c r="AQ49">
        <f t="shared" si="26"/>
        <v>-155.84857786423643</v>
      </c>
      <c r="AR49">
        <f t="shared" si="26"/>
        <v>-155.87531640943104</v>
      </c>
      <c r="AS49">
        <f t="shared" si="26"/>
        <v>0.9112661668330998</v>
      </c>
      <c r="AT49">
        <f t="shared" si="26"/>
        <v>0.32934410181492074</v>
      </c>
      <c r="AU49">
        <f t="shared" si="23"/>
        <v>-154.63470614078301</v>
      </c>
      <c r="AW49">
        <v>46</v>
      </c>
      <c r="AX49">
        <f>IF(Z49&gt;0, (R49*SUMPRODUCT(K49:$K$98, X49:$X$98)-K49*$AZ$3)/Z49, 0)</f>
        <v>3546.9857707026599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25</v>
      </c>
      <c r="R50">
        <f t="shared" si="0"/>
        <v>1000000</v>
      </c>
      <c r="S50">
        <f t="shared" si="1"/>
        <v>3302.597146812448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696.76488388073074</v>
      </c>
      <c r="AC50">
        <f t="shared" si="2"/>
        <v>550.88002919113762</v>
      </c>
      <c r="AE50">
        <f t="shared" si="3"/>
        <v>0</v>
      </c>
      <c r="AF50">
        <f t="shared" si="24"/>
        <v>0</v>
      </c>
      <c r="AG50">
        <f t="shared" si="24"/>
        <v>-4.170051664663581</v>
      </c>
      <c r="AH50">
        <f t="shared" si="5"/>
        <v>-27672.137606634071</v>
      </c>
      <c r="AI50">
        <f t="shared" si="25"/>
        <v>-27676.307658298734</v>
      </c>
      <c r="AJ50">
        <f t="shared" si="7"/>
        <v>145.88485468959311</v>
      </c>
      <c r="AK50">
        <f t="shared" si="22"/>
        <v>48.773541871651155</v>
      </c>
      <c r="AL50">
        <f t="shared" si="8"/>
        <v>-27481.64926173749</v>
      </c>
      <c r="AN50">
        <f t="shared" si="26"/>
        <v>0</v>
      </c>
      <c r="AO50">
        <f t="shared" si="26"/>
        <v>0</v>
      </c>
      <c r="AP50">
        <f t="shared" si="26"/>
        <v>-2.0271896031579181E-2</v>
      </c>
      <c r="AQ50">
        <f t="shared" si="26"/>
        <v>-134.5227209741283</v>
      </c>
      <c r="AR50">
        <f t="shared" si="26"/>
        <v>-134.54299287015988</v>
      </c>
      <c r="AS50">
        <f t="shared" si="26"/>
        <v>0.70919087931445401</v>
      </c>
      <c r="AT50">
        <f t="shared" si="26"/>
        <v>0.23710309833625334</v>
      </c>
      <c r="AU50">
        <f t="shared" si="23"/>
        <v>-133.59669889250918</v>
      </c>
      <c r="AW50">
        <v>47</v>
      </c>
      <c r="AX50">
        <f>IF(Z50&gt;0, (R50*SUMPRODUCT(K50:$K$98, X50:$X$98)-K50*$AZ$3)/Z50, 0)</f>
        <v>3302.597146812448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25</v>
      </c>
      <c r="R51">
        <f t="shared" si="0"/>
        <v>1000000</v>
      </c>
      <c r="S51">
        <f t="shared" si="1"/>
        <v>3064.665806777135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550.88002919113762</v>
      </c>
      <c r="AC51">
        <f t="shared" si="2"/>
        <v>425.25348962294095</v>
      </c>
      <c r="AE51">
        <f t="shared" si="3"/>
        <v>0</v>
      </c>
      <c r="AF51">
        <f t="shared" si="24"/>
        <v>0</v>
      </c>
      <c r="AG51">
        <f t="shared" si="24"/>
        <v>-3.4690037710028996</v>
      </c>
      <c r="AH51">
        <f t="shared" si="5"/>
        <v>-26373.895080561822</v>
      </c>
      <c r="AI51">
        <f t="shared" si="25"/>
        <v>-26377.364084332825</v>
      </c>
      <c r="AJ51">
        <f t="shared" si="7"/>
        <v>125.62653956819668</v>
      </c>
      <c r="AK51">
        <f t="shared" si="22"/>
        <v>38.561602043379636</v>
      </c>
      <c r="AL51">
        <f t="shared" si="8"/>
        <v>-26213.175942721246</v>
      </c>
      <c r="AN51">
        <f t="shared" si="26"/>
        <v>0</v>
      </c>
      <c r="AO51">
        <f t="shared" si="26"/>
        <v>0</v>
      </c>
      <c r="AP51">
        <f t="shared" si="26"/>
        <v>-1.5057042761183678E-2</v>
      </c>
      <c r="AQ51">
        <f t="shared" si="26"/>
        <v>-114.47461352634525</v>
      </c>
      <c r="AR51">
        <f t="shared" si="26"/>
        <v>-114.48967056910644</v>
      </c>
      <c r="AS51">
        <f t="shared" si="26"/>
        <v>0.54527590717233898</v>
      </c>
      <c r="AT51">
        <f t="shared" si="26"/>
        <v>0.16737476498592996</v>
      </c>
      <c r="AU51">
        <f t="shared" si="23"/>
        <v>-113.77701989694816</v>
      </c>
      <c r="AW51">
        <v>48</v>
      </c>
      <c r="AX51">
        <f>IF(Z51&gt;0, (R51*SUMPRODUCT(K51:$K$98, X51:$X$98)-K51*$AZ$3)/Z51, 0)</f>
        <v>3064.665806777135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25</v>
      </c>
      <c r="R52">
        <f t="shared" si="0"/>
        <v>1000000</v>
      </c>
      <c r="S52">
        <f t="shared" si="1"/>
        <v>2831.0249046615422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425.25348962294095</v>
      </c>
      <c r="AC52">
        <f t="shared" si="2"/>
        <v>318.72189520903487</v>
      </c>
      <c r="AE52">
        <f t="shared" si="3"/>
        <v>0</v>
      </c>
      <c r="AF52">
        <f t="shared" si="24"/>
        <v>0</v>
      </c>
      <c r="AG52">
        <f t="shared" si="24"/>
        <v>-2.8145451377364257</v>
      </c>
      <c r="AH52">
        <f t="shared" si="5"/>
        <v>-24790.743822257795</v>
      </c>
      <c r="AI52">
        <f t="shared" si="25"/>
        <v>-24793.55836739553</v>
      </c>
      <c r="AJ52">
        <f t="shared" si="7"/>
        <v>106.53159441390608</v>
      </c>
      <c r="AK52">
        <f t="shared" si="22"/>
        <v>29.767744273605871</v>
      </c>
      <c r="AL52">
        <f t="shared" si="8"/>
        <v>-24657.259028708017</v>
      </c>
      <c r="AN52">
        <f t="shared" si="26"/>
        <v>0</v>
      </c>
      <c r="AO52">
        <f t="shared" si="26"/>
        <v>0</v>
      </c>
      <c r="AP52">
        <f t="shared" si="26"/>
        <v>-1.0907497123530683E-2</v>
      </c>
      <c r="AQ52">
        <f t="shared" si="26"/>
        <v>-96.07412697205271</v>
      </c>
      <c r="AR52">
        <f t="shared" si="26"/>
        <v>-96.085034469176236</v>
      </c>
      <c r="AS52">
        <f t="shared" si="26"/>
        <v>0.4128528777368769</v>
      </c>
      <c r="AT52">
        <f t="shared" si="26"/>
        <v>0.115362010253452</v>
      </c>
      <c r="AU52">
        <f t="shared" si="23"/>
        <v>-95.556819581185906</v>
      </c>
      <c r="AW52">
        <v>49</v>
      </c>
      <c r="AX52">
        <f>IF(Z52&gt;0, (R52*SUMPRODUCT(K52:$K$98, X52:$X$98)-K52*$AZ$3)/Z52, 0)</f>
        <v>2831.0249046615422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25</v>
      </c>
      <c r="R53">
        <f t="shared" si="0"/>
        <v>1000000</v>
      </c>
      <c r="S53">
        <f t="shared" si="1"/>
        <v>2590.8123824643008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318.72189520903487</v>
      </c>
      <c r="AC53">
        <f t="shared" si="2"/>
        <v>229.73974958737406</v>
      </c>
      <c r="AE53">
        <f t="shared" si="3"/>
        <v>0</v>
      </c>
      <c r="AF53">
        <f t="shared" si="24"/>
        <v>0</v>
      </c>
      <c r="AG53">
        <f t="shared" si="24"/>
        <v>-2.2168698044515742</v>
      </c>
      <c r="AH53">
        <f t="shared" si="5"/>
        <v>-22781.195276299492</v>
      </c>
      <c r="AI53">
        <f t="shared" si="25"/>
        <v>-22783.412146103943</v>
      </c>
      <c r="AJ53">
        <f t="shared" si="7"/>
        <v>88.982145621660806</v>
      </c>
      <c r="AK53">
        <f t="shared" si="22"/>
        <v>22.310532664632444</v>
      </c>
      <c r="AL53">
        <f t="shared" si="8"/>
        <v>-22672.119467817651</v>
      </c>
      <c r="AN53">
        <f t="shared" si="26"/>
        <v>0</v>
      </c>
      <c r="AO53">
        <f t="shared" si="26"/>
        <v>0</v>
      </c>
      <c r="AP53">
        <f t="shared" si="26"/>
        <v>-7.6707716497082697E-3</v>
      </c>
      <c r="AQ53">
        <f t="shared" si="26"/>
        <v>-78.827068022218327</v>
      </c>
      <c r="AR53">
        <f t="shared" si="26"/>
        <v>-78.834738793868041</v>
      </c>
      <c r="AS53">
        <f t="shared" si="26"/>
        <v>0.30789436465517006</v>
      </c>
      <c r="AT53">
        <f t="shared" si="26"/>
        <v>7.7198490010598753E-2</v>
      </c>
      <c r="AU53">
        <f t="shared" si="23"/>
        <v>-78.44964593920227</v>
      </c>
      <c r="AW53">
        <v>50</v>
      </c>
      <c r="AX53">
        <f>IF(Z53&gt;0, (R53*SUMPRODUCT(K53:$K$98, X53:$X$98)-K53*$AZ$3)/Z53, 0)</f>
        <v>2590.8123824643008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25</v>
      </c>
      <c r="R54">
        <f t="shared" si="0"/>
        <v>1000000</v>
      </c>
      <c r="S54">
        <f t="shared" si="1"/>
        <v>2331.9114703906948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229.73974958737406</v>
      </c>
      <c r="AC54">
        <f t="shared" si="2"/>
        <v>157.24480777086276</v>
      </c>
      <c r="AE54">
        <f t="shared" si="3"/>
        <v>0</v>
      </c>
      <c r="AF54">
        <f t="shared" si="24"/>
        <v>0</v>
      </c>
      <c r="AG54">
        <f t="shared" si="24"/>
        <v>-1.6857930689851353</v>
      </c>
      <c r="AH54">
        <f t="shared" si="5"/>
        <v>-20356.321496876921</v>
      </c>
      <c r="AI54">
        <f t="shared" si="25"/>
        <v>-20358.007289945905</v>
      </c>
      <c r="AJ54">
        <f t="shared" si="7"/>
        <v>72.4949418165113</v>
      </c>
      <c r="AK54">
        <f t="shared" si="22"/>
        <v>16.081782471116185</v>
      </c>
      <c r="AL54">
        <f t="shared" si="8"/>
        <v>-20269.430565658276</v>
      </c>
      <c r="AN54">
        <f t="shared" si="26"/>
        <v>0</v>
      </c>
      <c r="AO54">
        <f t="shared" si="26"/>
        <v>0</v>
      </c>
      <c r="AP54">
        <f t="shared" si="26"/>
        <v>-5.2081694741061618E-3</v>
      </c>
      <c r="AQ54">
        <f t="shared" si="26"/>
        <v>-62.889790079010147</v>
      </c>
      <c r="AR54">
        <f t="shared" si="26"/>
        <v>-62.894998248484249</v>
      </c>
      <c r="AS54">
        <f t="shared" si="26"/>
        <v>0.22396932929802293</v>
      </c>
      <c r="AT54">
        <f t="shared" si="26"/>
        <v>4.9683825432800741E-2</v>
      </c>
      <c r="AU54">
        <f t="shared" si="23"/>
        <v>-62.621345093753426</v>
      </c>
      <c r="AW54">
        <v>51</v>
      </c>
      <c r="AX54">
        <f>IF(Z54&gt;0, (R54*SUMPRODUCT(K54:$K$98, X54:$X$98)-K54*$AZ$3)/Z54, 0)</f>
        <v>2331.9114703906948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25</v>
      </c>
      <c r="R55">
        <f t="shared" si="0"/>
        <v>1000000</v>
      </c>
      <c r="S55">
        <f t="shared" si="1"/>
        <v>2034.4232787927251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157.24480777086276</v>
      </c>
      <c r="AC55">
        <f t="shared" si="2"/>
        <v>100.008701804091</v>
      </c>
      <c r="AE55">
        <f t="shared" si="3"/>
        <v>0</v>
      </c>
      <c r="AF55">
        <f t="shared" si="24"/>
        <v>0</v>
      </c>
      <c r="AG55">
        <f t="shared" si="24"/>
        <v>-1.2289564178532026</v>
      </c>
      <c r="AH55">
        <f t="shared" si="5"/>
        <v>-17599.14881768325</v>
      </c>
      <c r="AI55">
        <f t="shared" si="25"/>
        <v>-17600.377774101104</v>
      </c>
      <c r="AJ55">
        <f t="shared" si="7"/>
        <v>57.23610596677176</v>
      </c>
      <c r="AK55">
        <f t="shared" si="22"/>
        <v>11.007136543960394</v>
      </c>
      <c r="AL55">
        <f t="shared" si="8"/>
        <v>-17532.134531590371</v>
      </c>
      <c r="AN55">
        <f t="shared" si="26"/>
        <v>0</v>
      </c>
      <c r="AO55">
        <f t="shared" si="26"/>
        <v>0</v>
      </c>
      <c r="AP55">
        <f t="shared" si="26"/>
        <v>-3.389996915476332E-3</v>
      </c>
      <c r="AQ55">
        <f t="shared" si="26"/>
        <v>-48.54611550112886</v>
      </c>
      <c r="AR55">
        <f t="shared" si="26"/>
        <v>-48.549505498044333</v>
      </c>
      <c r="AS55">
        <f t="shared" si="26"/>
        <v>0.15788210213359202</v>
      </c>
      <c r="AT55">
        <f t="shared" si="26"/>
        <v>3.0362475341017083E-2</v>
      </c>
      <c r="AU55">
        <f t="shared" si="23"/>
        <v>-48.361260920569727</v>
      </c>
      <c r="AW55">
        <v>52</v>
      </c>
      <c r="AX55">
        <f>IF(Z55&gt;0, (R55*SUMPRODUCT(K55:$K$98, X55:$X$98)-K55*$AZ$3)/Z55, 0)</f>
        <v>2034.4232787927251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25</v>
      </c>
      <c r="R56">
        <f t="shared" si="0"/>
        <v>1000000</v>
      </c>
      <c r="S56">
        <f t="shared" si="1"/>
        <v>1656.7537387637608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100.008701804091</v>
      </c>
      <c r="AC56">
        <f t="shared" si="2"/>
        <v>56.51051854603223</v>
      </c>
      <c r="AE56">
        <f t="shared" si="3"/>
        <v>0</v>
      </c>
      <c r="AF56">
        <f t="shared" si="24"/>
        <v>0</v>
      </c>
      <c r="AG56">
        <f t="shared" si="24"/>
        <v>-0.85272960645616735</v>
      </c>
      <c r="AH56">
        <f t="shared" si="5"/>
        <v>-14557.48988874013</v>
      </c>
      <c r="AI56">
        <f t="shared" si="25"/>
        <v>-14558.342618346587</v>
      </c>
      <c r="AJ56">
        <f t="shared" si="7"/>
        <v>43.498183258058774</v>
      </c>
      <c r="AK56">
        <f t="shared" si="22"/>
        <v>7.0006091262863706</v>
      </c>
      <c r="AL56">
        <f t="shared" si="8"/>
        <v>-14507.843825962243</v>
      </c>
      <c r="AN56">
        <f t="shared" si="26"/>
        <v>0</v>
      </c>
      <c r="AO56">
        <f t="shared" si="26"/>
        <v>0</v>
      </c>
      <c r="AP56">
        <f t="shared" si="26"/>
        <v>-2.1001781715156995E-3</v>
      </c>
      <c r="AQ56">
        <f t="shared" si="26"/>
        <v>-35.85347836514233</v>
      </c>
      <c r="AR56">
        <f t="shared" si="26"/>
        <v>-35.855578543313847</v>
      </c>
      <c r="AS56">
        <f t="shared" si="26"/>
        <v>0.10713118705801677</v>
      </c>
      <c r="AT56">
        <f t="shared" si="26"/>
        <v>1.7241721599701464E-2</v>
      </c>
      <c r="AU56">
        <f t="shared" si="23"/>
        <v>-35.731205634656135</v>
      </c>
      <c r="AW56">
        <v>53</v>
      </c>
      <c r="AX56">
        <f>IF(Z56&gt;0, (R56*SUMPRODUCT(K56:$K$98, X56:$X$98)-K56*$AZ$3)/Z56, 0)</f>
        <v>1656.7537387637608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25</v>
      </c>
      <c r="R57">
        <f t="shared" si="0"/>
        <v>1000000</v>
      </c>
      <c r="S57">
        <f t="shared" si="1"/>
        <v>1126.7655739484687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56.51051854603223</v>
      </c>
      <c r="AC57">
        <f t="shared" si="2"/>
        <v>25.164122540773874</v>
      </c>
      <c r="AE57">
        <f t="shared" si="3"/>
        <v>0</v>
      </c>
      <c r="AF57">
        <f t="shared" si="24"/>
        <v>0</v>
      </c>
      <c r="AG57">
        <f t="shared" si="24"/>
        <v>-0.55832648606294588</v>
      </c>
      <c r="AH57">
        <f t="shared" si="5"/>
        <v>-11435.032973146395</v>
      </c>
      <c r="AI57">
        <f t="shared" si="25"/>
        <v>-11435.591299632459</v>
      </c>
      <c r="AJ57">
        <f t="shared" si="7"/>
        <v>31.346396005258356</v>
      </c>
      <c r="AK57">
        <f t="shared" si="22"/>
        <v>3.9557362982222566</v>
      </c>
      <c r="AL57">
        <f t="shared" si="8"/>
        <v>-11400.28916732898</v>
      </c>
      <c r="AN57">
        <f t="shared" si="26"/>
        <v>0</v>
      </c>
      <c r="AO57">
        <f t="shared" si="26"/>
        <v>0</v>
      </c>
      <c r="AP57">
        <f t="shared" si="26"/>
        <v>-1.2277643147062818E-3</v>
      </c>
      <c r="AQ57">
        <f t="shared" si="26"/>
        <v>-25.145727047482392</v>
      </c>
      <c r="AR57">
        <f t="shared" si="26"/>
        <v>-25.146954811797102</v>
      </c>
      <c r="AS57">
        <f t="shared" si="26"/>
        <v>6.893097026668521E-2</v>
      </c>
      <c r="AT57">
        <f t="shared" si="26"/>
        <v>8.698695094321687E-3</v>
      </c>
      <c r="AU57">
        <f t="shared" si="23"/>
        <v>-25.069325146436096</v>
      </c>
      <c r="AW57">
        <v>54</v>
      </c>
      <c r="AX57">
        <f>IF(Z57&gt;0, (R57*SUMPRODUCT(K57:$K$98, X57:$X$98)-K57*$AZ$3)/Z57, 0)</f>
        <v>1126.7655739484687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25</v>
      </c>
      <c r="R58">
        <f t="shared" si="0"/>
        <v>1000000</v>
      </c>
      <c r="S58">
        <f t="shared" si="1"/>
        <v>295.7433842855325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25.164122540773874</v>
      </c>
      <c r="AC58">
        <f t="shared" si="2"/>
        <v>4.0425761717592934</v>
      </c>
      <c r="AE58">
        <f t="shared" si="3"/>
        <v>0</v>
      </c>
      <c r="AF58">
        <f t="shared" si="24"/>
        <v>0</v>
      </c>
      <c r="AG58">
        <f t="shared" si="24"/>
        <v>-0.34173005945048396</v>
      </c>
      <c r="AH58">
        <f t="shared" si="5"/>
        <v>-8440.5264700732987</v>
      </c>
      <c r="AI58">
        <f t="shared" si="25"/>
        <v>-8440.8682001327488</v>
      </c>
      <c r="AJ58">
        <f t="shared" si="7"/>
        <v>21.121546369014581</v>
      </c>
      <c r="AK58">
        <f t="shared" si="22"/>
        <v>1.7614885778541713</v>
      </c>
      <c r="AL58">
        <f t="shared" si="8"/>
        <v>-8417.9851651858789</v>
      </c>
      <c r="AN58">
        <f t="shared" si="26"/>
        <v>0</v>
      </c>
      <c r="AO58">
        <f t="shared" si="26"/>
        <v>0</v>
      </c>
      <c r="AP58">
        <f t="shared" si="26"/>
        <v>-6.70952746941398E-4</v>
      </c>
      <c r="AQ58">
        <f t="shared" si="26"/>
        <v>-16.572128392316181</v>
      </c>
      <c r="AR58">
        <f t="shared" si="26"/>
        <v>-16.572799345063121</v>
      </c>
      <c r="AS58">
        <f t="shared" si="26"/>
        <v>4.1470040940293329E-2</v>
      </c>
      <c r="AT58">
        <f t="shared" si="26"/>
        <v>3.4585064068336792E-3</v>
      </c>
      <c r="AU58">
        <f t="shared" si="23"/>
        <v>-16.527870797715991</v>
      </c>
      <c r="AW58">
        <v>55</v>
      </c>
      <c r="AX58">
        <f>IF(Z58&gt;0, (R58*SUMPRODUCT(K58:$K$98, X58:$X$98)-K58*$AZ$3)/Z58, 0)</f>
        <v>295.7433842855325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25</v>
      </c>
      <c r="R59">
        <f t="shared" si="0"/>
        <v>1000000</v>
      </c>
      <c r="S59">
        <f t="shared" si="1"/>
        <v>-1156.8379717456733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4.0425761717592934</v>
      </c>
      <c r="AC59">
        <f t="shared" si="2"/>
        <v>-8.9365337576391859</v>
      </c>
      <c r="AE59">
        <f t="shared" si="3"/>
        <v>0</v>
      </c>
      <c r="AF59">
        <f t="shared" si="24"/>
        <v>0</v>
      </c>
      <c r="AG59">
        <f t="shared" si="24"/>
        <v>-0.19312414477876103</v>
      </c>
      <c r="AH59">
        <f t="shared" si="5"/>
        <v>-5807.5445630887216</v>
      </c>
      <c r="AI59">
        <f t="shared" si="25"/>
        <v>-5807.7376872335008</v>
      </c>
      <c r="AJ59">
        <f t="shared" si="7"/>
        <v>12.979109929398479</v>
      </c>
      <c r="AK59">
        <f t="shared" si="22"/>
        <v>0.28298033202315054</v>
      </c>
      <c r="AL59">
        <f t="shared" si="8"/>
        <v>-5794.4755969720791</v>
      </c>
      <c r="AN59">
        <f t="shared" si="26"/>
        <v>0</v>
      </c>
      <c r="AO59">
        <f t="shared" si="26"/>
        <v>0</v>
      </c>
      <c r="AP59">
        <f t="shared" si="26"/>
        <v>-3.3855349695872158E-4</v>
      </c>
      <c r="AQ59">
        <f t="shared" si="26"/>
        <v>-10.18083224565056</v>
      </c>
      <c r="AR59">
        <f t="shared" si="26"/>
        <v>-10.18117079914752</v>
      </c>
      <c r="AS59">
        <f t="shared" si="26"/>
        <v>2.2752841489826849E-2</v>
      </c>
      <c r="AT59">
        <f t="shared" si="26"/>
        <v>4.9607459019030862E-4</v>
      </c>
      <c r="AU59">
        <f t="shared" si="23"/>
        <v>-10.157921883067502</v>
      </c>
      <c r="AW59">
        <v>56</v>
      </c>
      <c r="AX59">
        <f>IF(Z59&gt;0, (R59*SUMPRODUCT(K59:$K$98, X59:$X$98)-K59*$AZ$3)/Z59, 0)</f>
        <v>-1156.8379717456733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25</v>
      </c>
      <c r="R60">
        <f t="shared" si="0"/>
        <v>1000000</v>
      </c>
      <c r="S60">
        <f t="shared" si="1"/>
        <v>-4019.6722782293073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-8.9365337576391859</v>
      </c>
      <c r="AC60">
        <f t="shared" si="2"/>
        <v>-15.909313804256094</v>
      </c>
      <c r="AE60">
        <f t="shared" si="3"/>
        <v>0</v>
      </c>
      <c r="AF60">
        <f t="shared" si="24"/>
        <v>0</v>
      </c>
      <c r="AG60">
        <f t="shared" si="24"/>
        <v>-9.894658508867453E-2</v>
      </c>
      <c r="AH60">
        <f t="shared" si="5"/>
        <v>-3689.8527296919551</v>
      </c>
      <c r="AI60">
        <f t="shared" si="25"/>
        <v>-3689.9516762770436</v>
      </c>
      <c r="AJ60">
        <f t="shared" si="7"/>
        <v>6.9727800466169079</v>
      </c>
      <c r="AK60">
        <f t="shared" si="22"/>
        <v>-0.62555736303474307</v>
      </c>
      <c r="AL60">
        <f t="shared" si="8"/>
        <v>-3683.6044535934611</v>
      </c>
      <c r="AN60">
        <f t="shared" si="26"/>
        <v>0</v>
      </c>
      <c r="AO60">
        <f t="shared" si="26"/>
        <v>0</v>
      </c>
      <c r="AP60">
        <f t="shared" si="26"/>
        <v>-1.5487221792836694E-4</v>
      </c>
      <c r="AQ60">
        <f t="shared" si="26"/>
        <v>-5.77539563962012</v>
      </c>
      <c r="AR60">
        <f t="shared" si="26"/>
        <v>-5.7755505118380484</v>
      </c>
      <c r="AS60">
        <f t="shared" si="26"/>
        <v>1.091386741622705E-2</v>
      </c>
      <c r="AT60">
        <f t="shared" si="26"/>
        <v>-9.7912885187283107E-4</v>
      </c>
      <c r="AU60">
        <f t="shared" si="23"/>
        <v>-5.7656157732736935</v>
      </c>
      <c r="AW60">
        <v>57</v>
      </c>
      <c r="AX60">
        <f>IF(Z60&gt;0, (R60*SUMPRODUCT(K60:$K$98, X60:$X$98)-K60*$AZ$3)/Z60, 0)</f>
        <v>-4019.6722782293073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25</v>
      </c>
      <c r="R61">
        <f t="shared" si="0"/>
        <v>1000000</v>
      </c>
      <c r="S61">
        <f t="shared" si="1"/>
        <v>-10496.581308943332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-15.909313804256094</v>
      </c>
      <c r="AC61">
        <f t="shared" si="2"/>
        <v>-18.820377123310443</v>
      </c>
      <c r="AE61">
        <f t="shared" si="3"/>
        <v>0</v>
      </c>
      <c r="AF61">
        <f t="shared" si="24"/>
        <v>0</v>
      </c>
      <c r="AG61">
        <f t="shared" si="24"/>
        <v>-4.4825016282384826E-2</v>
      </c>
      <c r="AH61">
        <f t="shared" si="5"/>
        <v>-2125.2841182161187</v>
      </c>
      <c r="AI61">
        <f t="shared" si="25"/>
        <v>-2125.3289432324009</v>
      </c>
      <c r="AJ61">
        <f t="shared" si="7"/>
        <v>2.9110633190543496</v>
      </c>
      <c r="AK61">
        <f t="shared" si="22"/>
        <v>-1.1136519662979267</v>
      </c>
      <c r="AL61">
        <f t="shared" si="8"/>
        <v>-2123.5315318796443</v>
      </c>
      <c r="AN61">
        <f t="shared" si="26"/>
        <v>0</v>
      </c>
      <c r="AO61">
        <f t="shared" si="26"/>
        <v>0</v>
      </c>
      <c r="AP61">
        <f t="shared" si="26"/>
        <v>-6.264337402082217E-5</v>
      </c>
      <c r="AQ61">
        <f t="shared" si="26"/>
        <v>-2.9701041730629436</v>
      </c>
      <c r="AR61">
        <f t="shared" si="26"/>
        <v>-2.9701668164369641</v>
      </c>
      <c r="AS61">
        <f t="shared" si="26"/>
        <v>4.0682378595248902E-3</v>
      </c>
      <c r="AT61">
        <f t="shared" si="26"/>
        <v>-1.5563389026863612E-3</v>
      </c>
      <c r="AU61">
        <f t="shared" si="23"/>
        <v>-2.9676549174801252</v>
      </c>
      <c r="AW61">
        <v>58</v>
      </c>
      <c r="AX61">
        <f>IF(Z61&gt;0, (R61*SUMPRODUCT(K61:$K$98, X61:$X$98)-K61*$AZ$3)/Z61, 0)</f>
        <v>-10496.581308943332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25</v>
      </c>
      <c r="R62">
        <f t="shared" si="0"/>
        <v>1000000</v>
      </c>
      <c r="S62">
        <f t="shared" si="1"/>
        <v>-27781.073455598384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-18.820377123310443</v>
      </c>
      <c r="AC62">
        <f t="shared" si="2"/>
        <v>-19.233041724439669</v>
      </c>
      <c r="AE62">
        <f t="shared" si="3"/>
        <v>0</v>
      </c>
      <c r="AF62">
        <f t="shared" si="24"/>
        <v>0</v>
      </c>
      <c r="AG62">
        <f t="shared" si="24"/>
        <v>-1.7307684092174511E-2</v>
      </c>
      <c r="AH62">
        <f t="shared" si="5"/>
        <v>-1082.7632810954585</v>
      </c>
      <c r="AI62">
        <f t="shared" si="25"/>
        <v>-1082.7805887795507</v>
      </c>
      <c r="AJ62">
        <f t="shared" si="7"/>
        <v>0.41266460112922587</v>
      </c>
      <c r="AK62">
        <f t="shared" si="22"/>
        <v>-1.3174263986317312</v>
      </c>
      <c r="AL62">
        <f t="shared" si="8"/>
        <v>-1083.6853505770532</v>
      </c>
      <c r="AN62">
        <f t="shared" si="26"/>
        <v>0</v>
      </c>
      <c r="AO62">
        <f t="shared" si="26"/>
        <v>0</v>
      </c>
      <c r="AP62">
        <f t="shared" si="26"/>
        <v>-2.1596114536445793E-5</v>
      </c>
      <c r="AQ62">
        <f t="shared" si="26"/>
        <v>-1.3510461428498091</v>
      </c>
      <c r="AR62">
        <f t="shared" si="26"/>
        <v>-1.3510677389643455</v>
      </c>
      <c r="AS62">
        <f t="shared" si="26"/>
        <v>5.1491302612536856E-4</v>
      </c>
      <c r="AT62">
        <f t="shared" si="26"/>
        <v>-1.643853172190271E-3</v>
      </c>
      <c r="AU62">
        <f t="shared" si="23"/>
        <v>-1.3521966791104105</v>
      </c>
      <c r="AW62">
        <v>59</v>
      </c>
      <c r="AX62">
        <f>IF(Z62&gt;0, (R62*SUMPRODUCT(K62:$K$98, X62:$X$98)-K62*$AZ$3)/Z62, 0)</f>
        <v>-27781.073455598384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25</v>
      </c>
      <c r="R63">
        <f t="shared" si="0"/>
        <v>1000000</v>
      </c>
      <c r="S63">
        <f t="shared" si="1"/>
        <v>-84228.152813270935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-19.233041724439669</v>
      </c>
      <c r="AC63">
        <f t="shared" si="2"/>
        <v>-18.300659678062949</v>
      </c>
      <c r="AE63">
        <f t="shared" si="3"/>
        <v>0</v>
      </c>
      <c r="AF63">
        <f t="shared" si="24"/>
        <v>0</v>
      </c>
      <c r="AG63">
        <f t="shared" si="24"/>
        <v>-5.4318713716287005E-3</v>
      </c>
      <c r="AH63">
        <f t="shared" si="5"/>
        <v>-468.10943518496265</v>
      </c>
      <c r="AI63">
        <f t="shared" si="25"/>
        <v>-468.11486705633428</v>
      </c>
      <c r="AJ63">
        <f t="shared" si="7"/>
        <v>-0.93238204637671984</v>
      </c>
      <c r="AK63">
        <f t="shared" si="22"/>
        <v>-1.3463129207107769</v>
      </c>
      <c r="AL63">
        <f t="shared" si="8"/>
        <v>-470.39356202342179</v>
      </c>
      <c r="AN63">
        <f t="shared" si="26"/>
        <v>0</v>
      </c>
      <c r="AO63">
        <f t="shared" si="26"/>
        <v>0</v>
      </c>
      <c r="AP63">
        <f t="shared" si="26"/>
        <v>-6.0515707763197258E-6</v>
      </c>
      <c r="AQ63">
        <f t="shared" si="26"/>
        <v>-0.52151407577154441</v>
      </c>
      <c r="AR63">
        <f t="shared" si="26"/>
        <v>-0.52152012734232067</v>
      </c>
      <c r="AS63">
        <f t="shared" si="26"/>
        <v>-1.0387536004054386E-3</v>
      </c>
      <c r="AT63">
        <f t="shared" si="26"/>
        <v>-1.4999081107312916E-3</v>
      </c>
      <c r="AU63">
        <f t="shared" si="23"/>
        <v>-0.52405878905345749</v>
      </c>
      <c r="AW63">
        <v>60</v>
      </c>
      <c r="AX63">
        <f>IF(Z63&gt;0, (R63*SUMPRODUCT(K63:$K$98, X63:$X$98)-K63*$AZ$3)/Z63, 0)</f>
        <v>-84228.152813270935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25</v>
      </c>
      <c r="R64">
        <f t="shared" si="0"/>
        <v>1000000</v>
      </c>
      <c r="S64">
        <f t="shared" si="1"/>
        <v>-324118.50496635365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-18.300659678062949</v>
      </c>
      <c r="AC64">
        <f t="shared" si="2"/>
        <v>-16.783398584882232</v>
      </c>
      <c r="AE64">
        <f t="shared" si="3"/>
        <v>0</v>
      </c>
      <c r="AF64">
        <f t="shared" si="24"/>
        <v>0</v>
      </c>
      <c r="AG64">
        <f t="shared" si="24"/>
        <v>-1.2945418363743608E-3</v>
      </c>
      <c r="AH64">
        <f t="shared" si="5"/>
        <v>-163.32043286152211</v>
      </c>
      <c r="AI64">
        <f t="shared" si="25"/>
        <v>-163.32172740335849</v>
      </c>
      <c r="AJ64">
        <f t="shared" si="7"/>
        <v>-1.5172610931807178</v>
      </c>
      <c r="AK64">
        <f t="shared" si="22"/>
        <v>-1.2810461774644066</v>
      </c>
      <c r="AL64">
        <f t="shared" si="8"/>
        <v>-166.12003467400362</v>
      </c>
      <c r="AN64">
        <f t="shared" si="26"/>
        <v>0</v>
      </c>
      <c r="AO64">
        <f t="shared" si="26"/>
        <v>0</v>
      </c>
      <c r="AP64">
        <f t="shared" si="26"/>
        <v>-1.2877059649020765E-6</v>
      </c>
      <c r="AQ64">
        <f t="shared" si="26"/>
        <v>-0.16245801385236439</v>
      </c>
      <c r="AR64">
        <f t="shared" si="26"/>
        <v>-0.1624593015583293</v>
      </c>
      <c r="AS64">
        <f t="shared" si="26"/>
        <v>-1.5092491452224121E-3</v>
      </c>
      <c r="AT64">
        <f t="shared" si="26"/>
        <v>-1.2742815702704562E-3</v>
      </c>
      <c r="AU64">
        <f t="shared" si="23"/>
        <v>-0.16524283227382217</v>
      </c>
      <c r="AW64">
        <v>61</v>
      </c>
      <c r="AX64">
        <f>IF(Z64&gt;0, (R64*SUMPRODUCT(K64:$K$98, X64:$X$98)-K64*$AZ$3)/Z64, 0)</f>
        <v>-324118.50496635365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25</v>
      </c>
      <c r="R65">
        <f t="shared" si="0"/>
        <v>1000000</v>
      </c>
      <c r="S65">
        <f t="shared" si="1"/>
        <v>-1236358.402595171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-16.783398584882232</v>
      </c>
      <c r="AC65">
        <f t="shared" si="2"/>
        <v>-15.125521626455791</v>
      </c>
      <c r="AE65">
        <f t="shared" si="3"/>
        <v>0</v>
      </c>
      <c r="AF65">
        <f t="shared" si="24"/>
        <v>0</v>
      </c>
      <c r="AG65">
        <f t="shared" si="24"/>
        <v>-3.0584823936786153E-4</v>
      </c>
      <c r="AH65">
        <f t="shared" si="5"/>
        <v>-39.029927145710225</v>
      </c>
      <c r="AI65">
        <f t="shared" si="25"/>
        <v>-39.030232993949596</v>
      </c>
      <c r="AJ65">
        <f t="shared" si="7"/>
        <v>-1.6578769584264403</v>
      </c>
      <c r="AK65">
        <f t="shared" si="22"/>
        <v>-1.1748379009417562</v>
      </c>
      <c r="AL65">
        <f t="shared" si="8"/>
        <v>-41.862947853317792</v>
      </c>
      <c r="AN65">
        <f t="shared" si="26"/>
        <v>0</v>
      </c>
      <c r="AO65">
        <f t="shared" si="26"/>
        <v>0</v>
      </c>
      <c r="AP65">
        <f t="shared" si="26"/>
        <v>-2.7163678348979844E-7</v>
      </c>
      <c r="AQ65">
        <f t="shared" si="26"/>
        <v>-3.4664132419445756E-2</v>
      </c>
      <c r="AR65">
        <f t="shared" si="26"/>
        <v>-3.4664404056229253E-2</v>
      </c>
      <c r="AS65">
        <f t="shared" si="26"/>
        <v>-1.4724307890069555E-3</v>
      </c>
      <c r="AT65">
        <f t="shared" si="26"/>
        <v>-1.0434233304507921E-3</v>
      </c>
      <c r="AU65">
        <f t="shared" si="23"/>
        <v>-3.7180258175687E-2</v>
      </c>
      <c r="AW65">
        <v>62</v>
      </c>
      <c r="AX65">
        <f>IF(Z65&gt;0, (R65*SUMPRODUCT(K65:$K$98, X65:$X$98)-K65*$AZ$3)/Z65, 0)</f>
        <v>-1236358.402595171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25</v>
      </c>
      <c r="R66">
        <f t="shared" si="0"/>
        <v>1000000</v>
      </c>
      <c r="S66">
        <f t="shared" si="1"/>
        <v>-4727325.9396938486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-15.125521626455791</v>
      </c>
      <c r="AC66">
        <f t="shared" si="2"/>
        <v>-13.534886676483445</v>
      </c>
      <c r="AE66">
        <f t="shared" si="3"/>
        <v>0</v>
      </c>
      <c r="AF66">
        <f t="shared" si="24"/>
        <v>0</v>
      </c>
      <c r="AG66">
        <f t="shared" si="24"/>
        <v>-7.1577921901022924E-5</v>
      </c>
      <c r="AH66">
        <f t="shared" si="5"/>
        <v>-9.2484734029263986</v>
      </c>
      <c r="AI66">
        <f t="shared" si="25"/>
        <v>-9.2485449808482993</v>
      </c>
      <c r="AJ66">
        <f t="shared" si="7"/>
        <v>-1.5906349499723458</v>
      </c>
      <c r="AK66">
        <f t="shared" si="22"/>
        <v>-1.0587865138519055</v>
      </c>
      <c r="AL66">
        <f t="shared" si="8"/>
        <v>-11.897966444672551</v>
      </c>
      <c r="AN66">
        <f t="shared" si="26"/>
        <v>0</v>
      </c>
      <c r="AO66">
        <f t="shared" si="26"/>
        <v>0</v>
      </c>
      <c r="AP66">
        <f t="shared" si="26"/>
        <v>-5.6760166047499642E-8</v>
      </c>
      <c r="AQ66">
        <f t="shared" si="26"/>
        <v>-7.3338939172036014E-3</v>
      </c>
      <c r="AR66">
        <f t="shared" si="26"/>
        <v>-7.3339506773696488E-3</v>
      </c>
      <c r="AS66">
        <f t="shared" si="26"/>
        <v>-1.2613484924336197E-3</v>
      </c>
      <c r="AT66">
        <f t="shared" si="26"/>
        <v>-8.3960104930384393E-4</v>
      </c>
      <c r="AU66">
        <f t="shared" si="23"/>
        <v>-9.4349002191071122E-3</v>
      </c>
      <c r="AW66">
        <v>63</v>
      </c>
      <c r="AX66">
        <f>IF(Z66&gt;0, (R66*SUMPRODUCT(K66:$K$98, X66:$X$98)-K66*$AZ$3)/Z66, 0)</f>
        <v>-4727325.9396938486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25</v>
      </c>
      <c r="R67">
        <f t="shared" ref="R67:R98" si="27">$C$6</f>
        <v>1000000</v>
      </c>
      <c r="S67">
        <f t="shared" ref="S67:S98" si="28">AX67</f>
        <v>-18236192.21311345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-13.534886676483445</v>
      </c>
      <c r="AC67">
        <f t="shared" ref="AC67:AC98" si="29">S67*Z67</f>
        <v>-12.091060675407979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-1.6575637795034627E-5</v>
      </c>
      <c r="AH67">
        <f t="shared" ref="AH67:AH98" si="32">-X67*R67</f>
        <v>-2.1714601954791228</v>
      </c>
      <c r="AI67">
        <f t="shared" ref="AI67:AI98" si="33">SUM(AE67:AH67)</f>
        <v>-2.1714767711169181</v>
      </c>
      <c r="AJ67">
        <f t="shared" ref="AJ67:AJ98" si="34">AB67-AC67</f>
        <v>-1.4438260010754664</v>
      </c>
      <c r="AK67">
        <f t="shared" si="22"/>
        <v>-0.94744206735384129</v>
      </c>
      <c r="AL67">
        <f t="shared" ref="AL67:AL98" si="35">SUM(AI67:AK67)</f>
        <v>-4.5627448395462258</v>
      </c>
      <c r="AN67">
        <f t="shared" ref="AN67:AU98" si="36">AE67*$K67</f>
        <v>0</v>
      </c>
      <c r="AO67">
        <f t="shared" si="36"/>
        <v>0</v>
      </c>
      <c r="AP67">
        <f t="shared" si="36"/>
        <v>-1.1735910726504076E-8</v>
      </c>
      <c r="AQ67">
        <f t="shared" si="36"/>
        <v>-1.5374408704764315E-3</v>
      </c>
      <c r="AR67">
        <f t="shared" si="36"/>
        <v>-1.5374526063871583E-3</v>
      </c>
      <c r="AS67">
        <f t="shared" si="36"/>
        <v>-1.0222600941668112E-3</v>
      </c>
      <c r="AT67">
        <f t="shared" si="36"/>
        <v>-6.70809513244188E-4</v>
      </c>
      <c r="AU67">
        <f t="shared" si="23"/>
        <v>-3.2305222137981576E-3</v>
      </c>
      <c r="AW67">
        <v>64</v>
      </c>
      <c r="AX67">
        <f>IF(Z67&gt;0, (R67*SUMPRODUCT(K67:$K$98, X67:$X$98)-K67*$AZ$3)/Z67, 0)</f>
        <v>-18236192.21311345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25</v>
      </c>
      <c r="R68">
        <f t="shared" si="27"/>
        <v>1000000</v>
      </c>
      <c r="S68">
        <f t="shared" si="28"/>
        <v>-71154526.818269551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-12.091060675407979</v>
      </c>
      <c r="AC68">
        <f t="shared" si="29"/>
        <v>-10.796919638606429</v>
      </c>
      <c r="AE68">
        <f t="shared" si="30"/>
        <v>0</v>
      </c>
      <c r="AF68">
        <f t="shared" si="31"/>
        <v>0</v>
      </c>
      <c r="AG68">
        <f t="shared" si="31"/>
        <v>-3.7934760167058779E-6</v>
      </c>
      <c r="AH68">
        <f t="shared" si="32"/>
        <v>-0.50465621601513622</v>
      </c>
      <c r="AI68">
        <f t="shared" si="33"/>
        <v>-0.50466000949115297</v>
      </c>
      <c r="AJ68">
        <f t="shared" si="34"/>
        <v>-1.29414103680155</v>
      </c>
      <c r="AK68">
        <f t="shared" si="22"/>
        <v>-0.84637424727855859</v>
      </c>
      <c r="AL68">
        <f t="shared" si="35"/>
        <v>-2.6451752935712616</v>
      </c>
      <c r="AN68">
        <f t="shared" si="36"/>
        <v>0</v>
      </c>
      <c r="AO68">
        <f t="shared" si="36"/>
        <v>0</v>
      </c>
      <c r="AP68">
        <f t="shared" si="36"/>
        <v>-2.3980921592851803E-9</v>
      </c>
      <c r="AQ68">
        <f t="shared" si="36"/>
        <v>-3.1902458574427269E-4</v>
      </c>
      <c r="AR68">
        <f t="shared" si="36"/>
        <v>-3.19026983836432E-4</v>
      </c>
      <c r="AS68">
        <f t="shared" si="36"/>
        <v>-8.1810705002372344E-4</v>
      </c>
      <c r="AT68">
        <f t="shared" si="36"/>
        <v>-5.3504580951117071E-4</v>
      </c>
      <c r="AU68">
        <f t="shared" si="23"/>
        <v>-1.6721798433713261E-3</v>
      </c>
      <c r="AW68">
        <v>65</v>
      </c>
      <c r="AX68">
        <f>IF(Z68&gt;0, (R68*SUMPRODUCT(K68:$K$98, X68:$X$98)-K68*$AZ$3)/Z68, 0)</f>
        <v>-71154526.818269551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25</v>
      </c>
      <c r="R69">
        <f t="shared" si="27"/>
        <v>1000000</v>
      </c>
      <c r="S69">
        <f t="shared" si="28"/>
        <v>-280917983.41728294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-10.796919638606429</v>
      </c>
      <c r="AC69">
        <f t="shared" si="29"/>
        <v>-9.6403828795564355</v>
      </c>
      <c r="AE69">
        <f t="shared" si="30"/>
        <v>0</v>
      </c>
      <c r="AF69">
        <f t="shared" si="31"/>
        <v>0</v>
      </c>
      <c r="AG69">
        <f t="shared" si="31"/>
        <v>-8.5793571866457892E-7</v>
      </c>
      <c r="AH69">
        <f t="shared" si="32"/>
        <v>-0.1159042215149696</v>
      </c>
      <c r="AI69">
        <f t="shared" si="33"/>
        <v>-0.11590507945068826</v>
      </c>
      <c r="AJ69">
        <f t="shared" si="34"/>
        <v>-1.1565367590499935</v>
      </c>
      <c r="AK69">
        <f t="shared" si="22"/>
        <v>-0.75578437470245008</v>
      </c>
      <c r="AL69">
        <f t="shared" si="35"/>
        <v>-2.0282262132031317</v>
      </c>
      <c r="AN69">
        <f t="shared" si="36"/>
        <v>0</v>
      </c>
      <c r="AO69">
        <f t="shared" si="36"/>
        <v>0</v>
      </c>
      <c r="AP69">
        <f t="shared" si="36"/>
        <v>-4.8424512030648007E-10</v>
      </c>
      <c r="AQ69">
        <f t="shared" si="36"/>
        <v>-6.5419882248181092E-5</v>
      </c>
      <c r="AR69">
        <f t="shared" si="36"/>
        <v>-6.5420366493301399E-5</v>
      </c>
      <c r="AS69">
        <f t="shared" si="36"/>
        <v>-6.527846665444506E-4</v>
      </c>
      <c r="AT69">
        <f t="shared" si="36"/>
        <v>-4.2658778215134822E-4</v>
      </c>
      <c r="AU69">
        <f t="shared" si="23"/>
        <v>-1.1447928151891E-3</v>
      </c>
      <c r="AW69">
        <v>66</v>
      </c>
      <c r="AX69">
        <f>IF(Z69&gt;0, (R69*SUMPRODUCT(K69:$K$98, X69:$X$98)-K69*$AZ$3)/Z69, 0)</f>
        <v>-280917983.41728294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25</v>
      </c>
      <c r="R70">
        <f t="shared" si="27"/>
        <v>1000000</v>
      </c>
      <c r="S70">
        <f t="shared" si="28"/>
        <v>-1123512621.7064567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-9.6403828795564355</v>
      </c>
      <c r="AC70">
        <f t="shared" si="29"/>
        <v>-8.6075413497639186</v>
      </c>
      <c r="AE70">
        <f t="shared" si="30"/>
        <v>0</v>
      </c>
      <c r="AF70">
        <f t="shared" si="31"/>
        <v>0</v>
      </c>
      <c r="AG70">
        <f t="shared" si="31"/>
        <v>-1.9153192370661313E-7</v>
      </c>
      <c r="AH70">
        <f t="shared" si="32"/>
        <v>-2.6312977510852802E-2</v>
      </c>
      <c r="AI70">
        <f t="shared" si="33"/>
        <v>-2.6313169042776509E-2</v>
      </c>
      <c r="AJ70">
        <f t="shared" si="34"/>
        <v>-1.0328415297925169</v>
      </c>
      <c r="AK70">
        <f t="shared" si="22"/>
        <v>-0.67482680156895058</v>
      </c>
      <c r="AL70">
        <f t="shared" si="35"/>
        <v>-1.7339815004042438</v>
      </c>
      <c r="AN70">
        <f t="shared" si="36"/>
        <v>0</v>
      </c>
      <c r="AO70">
        <f t="shared" si="36"/>
        <v>0</v>
      </c>
      <c r="AP70">
        <f t="shared" si="36"/>
        <v>-9.6523631229088991E-11</v>
      </c>
      <c r="AQ70">
        <f t="shared" si="36"/>
        <v>-1.3260578647386988E-5</v>
      </c>
      <c r="AR70">
        <f t="shared" si="36"/>
        <v>-1.3260675171018217E-5</v>
      </c>
      <c r="AS70">
        <f t="shared" si="36"/>
        <v>-5.2050651928130167E-4</v>
      </c>
      <c r="AT70">
        <f t="shared" si="36"/>
        <v>-3.4008290669038994E-4</v>
      </c>
      <c r="AU70">
        <f t="shared" si="23"/>
        <v>-8.7385010114270978E-4</v>
      </c>
      <c r="AW70">
        <v>67</v>
      </c>
      <c r="AX70">
        <f>IF(Z70&gt;0, (R70*SUMPRODUCT(K70:$K$98, X70:$X$98)-K70*$AZ$3)/Z70, 0)</f>
        <v>-1123512621.7064567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25</v>
      </c>
      <c r="R71">
        <f t="shared" si="27"/>
        <v>1000000</v>
      </c>
      <c r="S71">
        <f t="shared" si="28"/>
        <v>-4555685948.4044876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-8.6075413497639186</v>
      </c>
      <c r="AC71">
        <f t="shared" si="29"/>
        <v>-7.6853162624186666</v>
      </c>
      <c r="AE71">
        <f t="shared" si="30"/>
        <v>0</v>
      </c>
      <c r="AF71">
        <f t="shared" si="31"/>
        <v>0</v>
      </c>
      <c r="AG71">
        <f t="shared" si="31"/>
        <v>-4.2174308926574777E-8</v>
      </c>
      <c r="AH71">
        <f t="shared" si="32"/>
        <v>-5.8976918217188892E-3</v>
      </c>
      <c r="AI71">
        <f t="shared" si="33"/>
        <v>-5.8977339960278154E-3</v>
      </c>
      <c r="AJ71">
        <f t="shared" si="34"/>
        <v>-0.92222508734525199</v>
      </c>
      <c r="AK71">
        <f t="shared" si="22"/>
        <v>-0.60252789448347432</v>
      </c>
      <c r="AL71">
        <f t="shared" si="35"/>
        <v>-1.5306507158247542</v>
      </c>
      <c r="AN71">
        <f t="shared" si="36"/>
        <v>0</v>
      </c>
      <c r="AO71">
        <f t="shared" si="36"/>
        <v>0</v>
      </c>
      <c r="AP71">
        <f t="shared" si="36"/>
        <v>-1.897677609126301E-11</v>
      </c>
      <c r="AQ71">
        <f t="shared" si="36"/>
        <v>-2.6537287748065542E-6</v>
      </c>
      <c r="AR71">
        <f t="shared" si="36"/>
        <v>-2.6537477515826454E-6</v>
      </c>
      <c r="AS71">
        <f t="shared" si="36"/>
        <v>-4.1496492612991503E-4</v>
      </c>
      <c r="AT71">
        <f t="shared" si="36"/>
        <v>-2.7111379494705243E-4</v>
      </c>
      <c r="AU71">
        <f t="shared" si="23"/>
        <v>-6.8873246882855015E-4</v>
      </c>
      <c r="AW71">
        <v>68</v>
      </c>
      <c r="AX71">
        <f>IF(Z71&gt;0, (R71*SUMPRODUCT(K71:$K$98, X71:$X$98)-K71*$AZ$3)/Z71, 0)</f>
        <v>-4555685948.4044876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25</v>
      </c>
      <c r="R72">
        <f t="shared" si="27"/>
        <v>1000000</v>
      </c>
      <c r="S72">
        <f t="shared" si="28"/>
        <v>-18741100148.677212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-7.6853162624186666</v>
      </c>
      <c r="AC72">
        <f t="shared" si="29"/>
        <v>-6.8618918197868179</v>
      </c>
      <c r="AE72">
        <f t="shared" si="30"/>
        <v>0</v>
      </c>
      <c r="AF72">
        <f t="shared" si="31"/>
        <v>0</v>
      </c>
      <c r="AG72">
        <f t="shared" si="31"/>
        <v>-9.1535338978901211E-9</v>
      </c>
      <c r="AH72">
        <f t="shared" si="32"/>
        <v>-1.3039612775767565E-3</v>
      </c>
      <c r="AI72">
        <f t="shared" si="33"/>
        <v>-1.3039704311106543E-3</v>
      </c>
      <c r="AJ72">
        <f t="shared" si="34"/>
        <v>-0.82342444263184866</v>
      </c>
      <c r="AK72">
        <f t="shared" si="22"/>
        <v>-0.53797213836930668</v>
      </c>
      <c r="AL72">
        <f t="shared" si="35"/>
        <v>-1.3627005514322659</v>
      </c>
      <c r="AN72">
        <f t="shared" si="36"/>
        <v>0</v>
      </c>
      <c r="AO72">
        <f t="shared" si="36"/>
        <v>0</v>
      </c>
      <c r="AP72">
        <f t="shared" si="36"/>
        <v>-3.6774369033879589E-12</v>
      </c>
      <c r="AQ72">
        <f t="shared" si="36"/>
        <v>-5.2386710709128091E-7</v>
      </c>
      <c r="AR72">
        <f t="shared" si="36"/>
        <v>-5.2387078452818431E-7</v>
      </c>
      <c r="AS72">
        <f t="shared" si="36"/>
        <v>-3.3081118901892012E-4</v>
      </c>
      <c r="AT72">
        <f t="shared" si="36"/>
        <v>-2.1613058046246282E-4</v>
      </c>
      <c r="AU72">
        <f t="shared" si="23"/>
        <v>-5.4746564026591105E-4</v>
      </c>
      <c r="AW72">
        <v>69</v>
      </c>
      <c r="AX72">
        <f>IF(Z72&gt;0, (R72*SUMPRODUCT(K72:$K$98, X72:$X$98)-K72*$AZ$3)/Z72, 0)</f>
        <v>-18741100148.677212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25</v>
      </c>
      <c r="R73">
        <f t="shared" si="27"/>
        <v>1000000</v>
      </c>
      <c r="S73">
        <f t="shared" si="28"/>
        <v>-78318007807.459106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-6.8618918197868179</v>
      </c>
      <c r="AC73">
        <f t="shared" si="29"/>
        <v>-6.1266895790462259</v>
      </c>
      <c r="AE73">
        <f t="shared" si="30"/>
        <v>0</v>
      </c>
      <c r="AF73">
        <f t="shared" si="31"/>
        <v>0</v>
      </c>
      <c r="AG73">
        <f t="shared" si="31"/>
        <v>-1.9557090861237125E-9</v>
      </c>
      <c r="AH73">
        <f t="shared" si="32"/>
        <v>-2.8425157891150029E-4</v>
      </c>
      <c r="AI73">
        <f t="shared" si="33"/>
        <v>-2.842535346205864E-4</v>
      </c>
      <c r="AJ73">
        <f t="shared" si="34"/>
        <v>-0.73520224074059204</v>
      </c>
      <c r="AK73">
        <f t="shared" ref="AK73:AK98" si="49">G73*SUM(AB73:AB73, AE73:AF73)</f>
        <v>-0.48033242738507731</v>
      </c>
      <c r="AL73">
        <f t="shared" si="35"/>
        <v>-1.2158189216602899</v>
      </c>
      <c r="AN73">
        <f t="shared" si="36"/>
        <v>0</v>
      </c>
      <c r="AO73">
        <f t="shared" si="36"/>
        <v>0</v>
      </c>
      <c r="AP73">
        <f t="shared" si="36"/>
        <v>-7.015242151508036E-13</v>
      </c>
      <c r="AQ73">
        <f t="shared" si="36"/>
        <v>-1.0196269333518498E-7</v>
      </c>
      <c r="AR73">
        <f t="shared" si="36"/>
        <v>-1.0196339485940012E-7</v>
      </c>
      <c r="AS73">
        <f t="shared" si="36"/>
        <v>-2.6372131651487883E-4</v>
      </c>
      <c r="AT73">
        <f t="shared" si="36"/>
        <v>-1.7229803324208786E-4</v>
      </c>
      <c r="AU73">
        <f t="shared" si="23"/>
        <v>-4.3612131315182607E-4</v>
      </c>
      <c r="AW73">
        <v>70</v>
      </c>
      <c r="AX73">
        <f>IF(Z73&gt;0, (R73*SUMPRODUCT(K73:$K$98, X73:$X$98)-K73*$AZ$3)/Z73, 0)</f>
        <v>-78318007807.459106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25</v>
      </c>
      <c r="R74">
        <f t="shared" si="27"/>
        <v>1000000</v>
      </c>
      <c r="S74">
        <f t="shared" si="28"/>
        <v>-332706385542.20752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-6.1266895790462259</v>
      </c>
      <c r="AC74">
        <f t="shared" si="29"/>
        <v>-5.4702586411806156</v>
      </c>
      <c r="AE74">
        <f t="shared" si="30"/>
        <v>0</v>
      </c>
      <c r="AF74">
        <f t="shared" si="31"/>
        <v>0</v>
      </c>
      <c r="AG74">
        <f t="shared" si="31"/>
        <v>-4.1104250465961172E-10</v>
      </c>
      <c r="AH74">
        <f t="shared" si="32"/>
        <v>-6.1004379624114554E-5</v>
      </c>
      <c r="AI74">
        <f t="shared" si="33"/>
        <v>-6.1004790666619214E-5</v>
      </c>
      <c r="AJ74">
        <f t="shared" si="34"/>
        <v>-0.65643093786561035</v>
      </c>
      <c r="AK74">
        <f t="shared" si="49"/>
        <v>-0.42886827053323584</v>
      </c>
      <c r="AL74">
        <f t="shared" si="35"/>
        <v>-1.0853602131895128</v>
      </c>
      <c r="AN74">
        <f t="shared" si="36"/>
        <v>0</v>
      </c>
      <c r="AO74">
        <f t="shared" si="36"/>
        <v>0</v>
      </c>
      <c r="AP74">
        <f t="shared" si="36"/>
        <v>-1.316458350620575E-13</v>
      </c>
      <c r="AQ74">
        <f t="shared" si="36"/>
        <v>-1.9538058490349681E-8</v>
      </c>
      <c r="AR74">
        <f t="shared" si="36"/>
        <v>-1.9538190136184743E-8</v>
      </c>
      <c r="AS74">
        <f t="shared" si="36"/>
        <v>-2.1023713605348456E-4</v>
      </c>
      <c r="AT74">
        <f t="shared" si="36"/>
        <v>-1.3735494739825564E-4</v>
      </c>
      <c r="AU74">
        <f t="shared" si="23"/>
        <v>-3.4761162164187638E-4</v>
      </c>
      <c r="AW74">
        <v>71</v>
      </c>
      <c r="AX74">
        <f>IF(Z74&gt;0, (R74*SUMPRODUCT(K74:$K$98, X74:$X$98)-K74*$AZ$3)/Z74, 0)</f>
        <v>-332706385542.20752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25</v>
      </c>
      <c r="R75">
        <f t="shared" si="27"/>
        <v>1000000</v>
      </c>
      <c r="S75">
        <f t="shared" si="28"/>
        <v>-1438618207548.8567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-5.4702586411806156</v>
      </c>
      <c r="AC75">
        <f t="shared" si="29"/>
        <v>-4.8841595180148323</v>
      </c>
      <c r="AE75">
        <f t="shared" si="30"/>
        <v>0</v>
      </c>
      <c r="AF75">
        <f t="shared" si="31"/>
        <v>0</v>
      </c>
      <c r="AG75">
        <f t="shared" si="31"/>
        <v>-8.4875881112622478E-11</v>
      </c>
      <c r="AH75">
        <f t="shared" si="32"/>
        <v>-1.2882247940015723E-5</v>
      </c>
      <c r="AI75">
        <f t="shared" si="33"/>
        <v>-1.2882332815896836E-5</v>
      </c>
      <c r="AJ75">
        <f t="shared" si="34"/>
        <v>-0.58609912316578328</v>
      </c>
      <c r="AK75">
        <f t="shared" si="49"/>
        <v>-0.38291810488264311</v>
      </c>
      <c r="AL75">
        <f t="shared" si="35"/>
        <v>-0.96903011038124232</v>
      </c>
      <c r="AN75">
        <f t="shared" si="36"/>
        <v>0</v>
      </c>
      <c r="AO75">
        <f t="shared" si="36"/>
        <v>0</v>
      </c>
      <c r="AP75">
        <f t="shared" si="36"/>
        <v>-2.4270943739382929E-14</v>
      </c>
      <c r="AQ75">
        <f t="shared" si="36"/>
        <v>-3.6837828472617153E-9</v>
      </c>
      <c r="AR75">
        <f t="shared" si="36"/>
        <v>-3.6838071182054543E-9</v>
      </c>
      <c r="AS75">
        <f t="shared" si="36"/>
        <v>-1.6759977814171837E-4</v>
      </c>
      <c r="AT75">
        <f t="shared" si="36"/>
        <v>-1.094985248879569E-4</v>
      </c>
      <c r="AU75">
        <f t="shared" si="23"/>
        <v>-2.7710198683679346E-4</v>
      </c>
      <c r="AW75">
        <v>72</v>
      </c>
      <c r="AX75">
        <f>IF(Z75&gt;0, (R75*SUMPRODUCT(K75:$K$98, X75:$X$98)-K75*$AZ$3)/Z75, 0)</f>
        <v>-1438618207548.8567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25</v>
      </c>
      <c r="R76">
        <f t="shared" si="27"/>
        <v>1000000</v>
      </c>
      <c r="S76">
        <f t="shared" si="28"/>
        <v>-6340395001864.8525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-4.8841595180148323</v>
      </c>
      <c r="AC76">
        <f t="shared" si="29"/>
        <v>-4.3608567157130418</v>
      </c>
      <c r="AE76">
        <f t="shared" si="30"/>
        <v>0</v>
      </c>
      <c r="AF76">
        <f t="shared" si="31"/>
        <v>0</v>
      </c>
      <c r="AG76">
        <f t="shared" si="31"/>
        <v>-1.7194735952690708E-11</v>
      </c>
      <c r="AH76">
        <f t="shared" si="32"/>
        <v>-2.673295453952222E-6</v>
      </c>
      <c r="AI76">
        <f t="shared" si="33"/>
        <v>-2.6733126486881745E-6</v>
      </c>
      <c r="AJ76">
        <f t="shared" si="34"/>
        <v>-0.52330280230179049</v>
      </c>
      <c r="AK76">
        <f t="shared" si="49"/>
        <v>-0.34189116626103827</v>
      </c>
      <c r="AL76">
        <f t="shared" si="35"/>
        <v>-0.86519664187547751</v>
      </c>
      <c r="AN76">
        <f t="shared" si="36"/>
        <v>0</v>
      </c>
      <c r="AO76">
        <f t="shared" si="36"/>
        <v>0</v>
      </c>
      <c r="AP76">
        <f t="shared" si="36"/>
        <v>-4.3901550232881841E-15</v>
      </c>
      <c r="AQ76">
        <f t="shared" si="36"/>
        <v>-6.8254502413951188E-10</v>
      </c>
      <c r="AR76">
        <f t="shared" si="36"/>
        <v>-6.8254941429453515E-10</v>
      </c>
      <c r="AS76">
        <f t="shared" si="36"/>
        <v>-1.3360952052691945E-4</v>
      </c>
      <c r="AT76">
        <f t="shared" si="36"/>
        <v>-8.7291553944675532E-5</v>
      </c>
      <c r="AU76">
        <f t="shared" si="23"/>
        <v>-2.2090175702100929E-4</v>
      </c>
      <c r="AW76">
        <v>73</v>
      </c>
      <c r="AX76">
        <f>IF(Z76&gt;0, (R76*SUMPRODUCT(K76:$K$98, X76:$X$98)-K76*$AZ$3)/Z76, 0)</f>
        <v>-6340395001864.8525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25</v>
      </c>
      <c r="R77">
        <f t="shared" si="27"/>
        <v>1000000</v>
      </c>
      <c r="S77">
        <f t="shared" si="28"/>
        <v>-28503098882652.516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-4.3608567157130418</v>
      </c>
      <c r="AC77">
        <f t="shared" si="29"/>
        <v>-3.8936220681941824</v>
      </c>
      <c r="AE77">
        <f t="shared" si="30"/>
        <v>0</v>
      </c>
      <c r="AF77">
        <f t="shared" si="31"/>
        <v>0</v>
      </c>
      <c r="AG77">
        <f t="shared" si="31"/>
        <v>-3.4150866228828795E-12</v>
      </c>
      <c r="AH77">
        <f t="shared" si="32"/>
        <v>-5.443080788112368E-7</v>
      </c>
      <c r="AI77">
        <f t="shared" si="33"/>
        <v>-5.4431149389785969E-7</v>
      </c>
      <c r="AJ77">
        <f t="shared" si="34"/>
        <v>-0.46723464751885935</v>
      </c>
      <c r="AK77">
        <f t="shared" si="49"/>
        <v>-0.30525997009991296</v>
      </c>
      <c r="AL77">
        <f t="shared" si="35"/>
        <v>-0.77249516193026624</v>
      </c>
      <c r="AN77">
        <f t="shared" si="36"/>
        <v>0</v>
      </c>
      <c r="AO77">
        <f t="shared" si="36"/>
        <v>0</v>
      </c>
      <c r="AP77">
        <f t="shared" si="36"/>
        <v>-7.7851690304190676E-16</v>
      </c>
      <c r="AQ77">
        <f t="shared" si="36"/>
        <v>-1.2408266220172735E-10</v>
      </c>
      <c r="AR77">
        <f t="shared" si="36"/>
        <v>-1.2408344071863039E-10</v>
      </c>
      <c r="AS77">
        <f t="shared" si="36"/>
        <v>-1.0651269234078639E-4</v>
      </c>
      <c r="AT77">
        <f t="shared" si="36"/>
        <v>-6.9588292417670697E-5</v>
      </c>
      <c r="AU77">
        <f t="shared" si="23"/>
        <v>-1.761011088418978E-4</v>
      </c>
      <c r="AW77">
        <v>74</v>
      </c>
      <c r="AX77">
        <f>IF(Z77&gt;0, (R77*SUMPRODUCT(K77:$K$98, X77:$X$98)-K77*$AZ$3)/Z77, 0)</f>
        <v>-28503098882652.516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25</v>
      </c>
      <c r="R78">
        <f t="shared" si="27"/>
        <v>1000000</v>
      </c>
      <c r="S78">
        <f t="shared" si="28"/>
        <v>-130871927879675.95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-3.8936220681941824</v>
      </c>
      <c r="AC78">
        <f t="shared" si="29"/>
        <v>-3.4764482752812969</v>
      </c>
      <c r="AE78">
        <f t="shared" si="30"/>
        <v>0</v>
      </c>
      <c r="AF78">
        <f t="shared" si="31"/>
        <v>0</v>
      </c>
      <c r="AG78">
        <f t="shared" si="31"/>
        <v>-6.6409357828012473E-13</v>
      </c>
      <c r="AH78">
        <f t="shared" si="32"/>
        <v>-1.0867368713495705E-7</v>
      </c>
      <c r="AI78">
        <f t="shared" si="33"/>
        <v>-1.0867435122853533E-7</v>
      </c>
      <c r="AJ78">
        <f t="shared" si="34"/>
        <v>-0.41717379291288559</v>
      </c>
      <c r="AK78">
        <f t="shared" si="49"/>
        <v>-0.27255354477359278</v>
      </c>
      <c r="AL78">
        <f t="shared" si="35"/>
        <v>-0.68972744636082961</v>
      </c>
      <c r="AN78">
        <f t="shared" si="36"/>
        <v>0</v>
      </c>
      <c r="AO78">
        <f t="shared" si="36"/>
        <v>0</v>
      </c>
      <c r="AP78">
        <f t="shared" si="36"/>
        <v>-1.3516914926331023E-16</v>
      </c>
      <c r="AQ78">
        <f t="shared" si="36"/>
        <v>-2.2119367387020722E-11</v>
      </c>
      <c r="AR78">
        <f t="shared" si="36"/>
        <v>-2.2119502556169984E-11</v>
      </c>
      <c r="AS78">
        <f t="shared" si="36"/>
        <v>-8.4911266314334626E-5</v>
      </c>
      <c r="AT78">
        <f t="shared" si="36"/>
        <v>-5.5475360673049674E-5</v>
      </c>
      <c r="AU78">
        <f t="shared" si="23"/>
        <v>-1.4038664910688686E-4</v>
      </c>
      <c r="AW78">
        <v>75</v>
      </c>
      <c r="AX78">
        <f>IF(Z78&gt;0, (R78*SUMPRODUCT(K78:$K$98, X78:$X$98)-K78*$AZ$3)/Z78, 0)</f>
        <v>-130871927879675.95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25</v>
      </c>
      <c r="R79">
        <f t="shared" si="27"/>
        <v>1000000</v>
      </c>
      <c r="S79">
        <f t="shared" si="28"/>
        <v>-614103729001652.13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-3.4764482752812969</v>
      </c>
      <c r="AC79">
        <f t="shared" si="29"/>
        <v>-3.1039716743775521</v>
      </c>
      <c r="AE79">
        <f t="shared" si="30"/>
        <v>0</v>
      </c>
      <c r="AF79">
        <f t="shared" si="31"/>
        <v>0</v>
      </c>
      <c r="AG79">
        <f t="shared" si="31"/>
        <v>-1.2636186395674863E-13</v>
      </c>
      <c r="AH79">
        <f t="shared" si="32"/>
        <v>-2.1243631141622995E-8</v>
      </c>
      <c r="AI79">
        <f t="shared" si="33"/>
        <v>-2.1243757503486952E-8</v>
      </c>
      <c r="AJ79">
        <f t="shared" si="34"/>
        <v>-0.37247660090374479</v>
      </c>
      <c r="AK79">
        <f t="shared" si="49"/>
        <v>-0.2433513792696908</v>
      </c>
      <c r="AL79">
        <f t="shared" si="35"/>
        <v>-0.61582800141719307</v>
      </c>
      <c r="AN79">
        <f t="shared" si="36"/>
        <v>0</v>
      </c>
      <c r="AO79">
        <f t="shared" si="36"/>
        <v>0</v>
      </c>
      <c r="AP79">
        <f t="shared" si="36"/>
        <v>-2.2963934560292976E-17</v>
      </c>
      <c r="AQ79">
        <f t="shared" si="36"/>
        <v>-3.8606375379696069E-12</v>
      </c>
      <c r="AR79">
        <f t="shared" si="36"/>
        <v>-3.8606605019041667E-12</v>
      </c>
      <c r="AS79">
        <f t="shared" si="36"/>
        <v>-6.7690741657005596E-5</v>
      </c>
      <c r="AT79">
        <f t="shared" si="36"/>
        <v>-4.4224617884862729E-5</v>
      </c>
      <c r="AU79">
        <f t="shared" si="23"/>
        <v>-1.1191536340252883E-4</v>
      </c>
      <c r="AW79">
        <v>76</v>
      </c>
      <c r="AX79">
        <f>IF(Z79&gt;0, (R79*SUMPRODUCT(K79:$K$98, X79:$X$98)-K79*$AZ$3)/Z79, 0)</f>
        <v>-614103729001652.13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25</v>
      </c>
      <c r="R80">
        <f t="shared" si="27"/>
        <v>1000000</v>
      </c>
      <c r="S80">
        <f t="shared" si="28"/>
        <v>-2945288471152587.5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-3.1039716743775521</v>
      </c>
      <c r="AC80">
        <f t="shared" si="29"/>
        <v>-2.7714032806976041</v>
      </c>
      <c r="AE80">
        <f t="shared" si="30"/>
        <v>0</v>
      </c>
      <c r="AF80">
        <f t="shared" si="31"/>
        <v>0</v>
      </c>
      <c r="AG80">
        <f t="shared" si="31"/>
        <v>-2.3524039392422091E-14</v>
      </c>
      <c r="AH80">
        <f t="shared" si="32"/>
        <v>-4.0629682369903626E-9</v>
      </c>
      <c r="AI80">
        <f t="shared" si="33"/>
        <v>-4.0629917610297549E-9</v>
      </c>
      <c r="AJ80">
        <f t="shared" si="34"/>
        <v>-0.33256839367994795</v>
      </c>
      <c r="AK80">
        <f t="shared" si="49"/>
        <v>-0.21727801720642867</v>
      </c>
      <c r="AL80">
        <f t="shared" si="35"/>
        <v>-0.54984641494936837</v>
      </c>
      <c r="AN80">
        <f t="shared" si="36"/>
        <v>0</v>
      </c>
      <c r="AO80">
        <f t="shared" si="36"/>
        <v>0</v>
      </c>
      <c r="AP80">
        <f t="shared" si="36"/>
        <v>-3.8170175114406599E-18</v>
      </c>
      <c r="AQ80">
        <f t="shared" si="36"/>
        <v>-6.5925841435273236E-13</v>
      </c>
      <c r="AR80">
        <f t="shared" si="36"/>
        <v>-6.5926223137024374E-13</v>
      </c>
      <c r="AS80">
        <f t="shared" si="36"/>
        <v>-5.3962644818431E-5</v>
      </c>
      <c r="AT80">
        <f t="shared" si="36"/>
        <v>-3.5255594615064577E-5</v>
      </c>
      <c r="AU80">
        <f t="shared" si="23"/>
        <v>-8.9218240092757807E-5</v>
      </c>
      <c r="AW80">
        <v>77</v>
      </c>
      <c r="AX80">
        <f>IF(Z80&gt;0, (R80*SUMPRODUCT(K80:$K$98, X80:$X$98)-K80*$AZ$3)/Z80, 0)</f>
        <v>-2945288471152587.5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25</v>
      </c>
      <c r="R81">
        <f t="shared" si="27"/>
        <v>1000000</v>
      </c>
      <c r="S81">
        <f t="shared" si="28"/>
        <v>-1.4452785862176628E+16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-2.7714032806976041</v>
      </c>
      <c r="AC81">
        <f t="shared" si="29"/>
        <v>-2.4744672149091498</v>
      </c>
      <c r="AE81">
        <f t="shared" si="30"/>
        <v>0</v>
      </c>
      <c r="AF81">
        <f t="shared" si="31"/>
        <v>0</v>
      </c>
      <c r="AG81">
        <f t="shared" si="31"/>
        <v>-4.2802599417613046E-15</v>
      </c>
      <c r="AH81">
        <f t="shared" si="32"/>
        <v>-7.6034156226946256E-10</v>
      </c>
      <c r="AI81">
        <f t="shared" si="33"/>
        <v>-7.6034584252940431E-10</v>
      </c>
      <c r="AJ81">
        <f t="shared" si="34"/>
        <v>-0.29693606578845433</v>
      </c>
      <c r="AK81">
        <f t="shared" si="49"/>
        <v>-0.19399822964883232</v>
      </c>
      <c r="AL81">
        <f t="shared" si="35"/>
        <v>-0.49093429619763251</v>
      </c>
      <c r="AN81">
        <f t="shared" si="36"/>
        <v>0</v>
      </c>
      <c r="AO81">
        <f t="shared" si="36"/>
        <v>0</v>
      </c>
      <c r="AP81">
        <f t="shared" si="36"/>
        <v>-6.2010377671073018E-19</v>
      </c>
      <c r="AQ81">
        <f t="shared" si="36"/>
        <v>-1.1015468237179413E-13</v>
      </c>
      <c r="AR81">
        <f t="shared" si="36"/>
        <v>-1.1015530247557084E-13</v>
      </c>
      <c r="AS81">
        <f t="shared" si="36"/>
        <v>-4.3018690066117184E-5</v>
      </c>
      <c r="AT81">
        <f t="shared" si="36"/>
        <v>-2.8105544176584293E-5</v>
      </c>
      <c r="AU81">
        <f t="shared" si="23"/>
        <v>-7.1124234352856787E-5</v>
      </c>
      <c r="AW81">
        <v>78</v>
      </c>
      <c r="AX81">
        <f>IF(Z81&gt;0, (R81*SUMPRODUCT(K81:$K$98, X81:$X$98)-K81*$AZ$3)/Z81, 0)</f>
        <v>-1.4452785862176628E+16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25</v>
      </c>
      <c r="R82">
        <f t="shared" si="27"/>
        <v>1000000</v>
      </c>
      <c r="S82">
        <f t="shared" si="28"/>
        <v>-7.2631638660773936E+16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-2.4744672149091498</v>
      </c>
      <c r="AC82">
        <f t="shared" si="29"/>
        <v>-2.209345727597551</v>
      </c>
      <c r="AE82">
        <f t="shared" si="30"/>
        <v>0</v>
      </c>
      <c r="AF82">
        <f t="shared" si="31"/>
        <v>0</v>
      </c>
      <c r="AG82">
        <f t="shared" si="31"/>
        <v>-7.6046257813220345E-16</v>
      </c>
      <c r="AH82">
        <f t="shared" si="32"/>
        <v>-1.3907979056845953E-10</v>
      </c>
      <c r="AI82">
        <f t="shared" si="33"/>
        <v>-1.3908055103103767E-10</v>
      </c>
      <c r="AJ82">
        <f t="shared" si="34"/>
        <v>-0.26512148731159879</v>
      </c>
      <c r="AK82">
        <f t="shared" si="49"/>
        <v>-0.1732127050436405</v>
      </c>
      <c r="AL82">
        <f t="shared" si="35"/>
        <v>-0.43833419249431982</v>
      </c>
      <c r="AN82">
        <f t="shared" si="36"/>
        <v>0</v>
      </c>
      <c r="AO82">
        <f t="shared" si="36"/>
        <v>0</v>
      </c>
      <c r="AP82">
        <f t="shared" si="36"/>
        <v>-9.8368048729024981E-20</v>
      </c>
      <c r="AQ82">
        <f t="shared" si="36"/>
        <v>-1.7990375870254099E-14</v>
      </c>
      <c r="AR82">
        <f t="shared" si="36"/>
        <v>-1.799047423830283E-14</v>
      </c>
      <c r="AS82">
        <f t="shared" si="36"/>
        <v>-3.4294236341035461E-5</v>
      </c>
      <c r="AT82">
        <f t="shared" si="36"/>
        <v>-2.2405567742817934E-5</v>
      </c>
      <c r="AU82">
        <f t="shared" si="23"/>
        <v>-5.669980410184386E-5</v>
      </c>
      <c r="AW82">
        <v>79</v>
      </c>
      <c r="AX82">
        <f>IF(Z82&gt;0, (R82*SUMPRODUCT(K82:$K$98, X82:$X$98)-K82*$AZ$3)/Z82, 0)</f>
        <v>-7.2631638660773936E+16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25</v>
      </c>
      <c r="R83">
        <f t="shared" si="27"/>
        <v>1000000</v>
      </c>
      <c r="S83">
        <f t="shared" si="28"/>
        <v>-3.7412670690789043E+17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-2.209345727597551</v>
      </c>
      <c r="AC83">
        <f t="shared" si="29"/>
        <v>-1.9726301139264002</v>
      </c>
      <c r="AE83">
        <f t="shared" si="30"/>
        <v>0</v>
      </c>
      <c r="AF83">
        <f t="shared" si="31"/>
        <v>0</v>
      </c>
      <c r="AG83">
        <f t="shared" si="31"/>
        <v>-1.3181564410557167E-16</v>
      </c>
      <c r="AH83">
        <f t="shared" si="32"/>
        <v>-2.484169232981239E-11</v>
      </c>
      <c r="AI83">
        <f t="shared" si="33"/>
        <v>-2.4841824145456497E-11</v>
      </c>
      <c r="AJ83">
        <f t="shared" si="34"/>
        <v>-0.23671561367115079</v>
      </c>
      <c r="AK83">
        <f t="shared" si="49"/>
        <v>-0.15465420093182858</v>
      </c>
      <c r="AL83">
        <f t="shared" si="35"/>
        <v>-0.39136981462782117</v>
      </c>
      <c r="AN83">
        <f t="shared" si="36"/>
        <v>0</v>
      </c>
      <c r="AO83">
        <f t="shared" si="36"/>
        <v>0</v>
      </c>
      <c r="AP83">
        <f t="shared" si="36"/>
        <v>-1.5223872655518617E-20</v>
      </c>
      <c r="AQ83">
        <f t="shared" si="36"/>
        <v>-2.869058245269781E-15</v>
      </c>
      <c r="AR83">
        <f t="shared" si="36"/>
        <v>-2.8690734691424365E-15</v>
      </c>
      <c r="AS83">
        <f t="shared" si="36"/>
        <v>-2.733915524637046E-5</v>
      </c>
      <c r="AT83">
        <f t="shared" si="36"/>
        <v>-1.7861581427629862E-5</v>
      </c>
      <c r="AU83">
        <f t="shared" si="23"/>
        <v>-4.5200736676869396E-5</v>
      </c>
      <c r="AW83">
        <v>80</v>
      </c>
      <c r="AX83">
        <f>IF(Z83&gt;0, (R83*SUMPRODUCT(K83:$K$98, X83:$X$98)-K83*$AZ$3)/Z83, 0)</f>
        <v>-3.7412670690789043E+17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25</v>
      </c>
      <c r="R84">
        <f t="shared" si="27"/>
        <v>1000000</v>
      </c>
      <c r="S84">
        <f t="shared" si="28"/>
        <v>-1.9767395244084531E+18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-1.9726301139264002</v>
      </c>
      <c r="AC84">
        <f t="shared" si="29"/>
        <v>-1.7612768874342883</v>
      </c>
      <c r="AE84">
        <f t="shared" si="30"/>
        <v>0</v>
      </c>
      <c r="AF84">
        <f t="shared" si="31"/>
        <v>0</v>
      </c>
      <c r="AG84">
        <f t="shared" si="31"/>
        <v>-2.2275024929768596E-17</v>
      </c>
      <c r="AH84">
        <f t="shared" si="32"/>
        <v>-4.3288985093898936E-12</v>
      </c>
      <c r="AI84">
        <f t="shared" si="33"/>
        <v>-4.3289207844148237E-12</v>
      </c>
      <c r="AJ84">
        <f t="shared" si="34"/>
        <v>-0.21135322649211186</v>
      </c>
      <c r="AK84">
        <f t="shared" si="49"/>
        <v>-0.13808410797484802</v>
      </c>
      <c r="AL84">
        <f t="shared" si="35"/>
        <v>-0.34943733447128877</v>
      </c>
      <c r="AN84">
        <f t="shared" si="36"/>
        <v>0</v>
      </c>
      <c r="AO84">
        <f t="shared" si="36"/>
        <v>0</v>
      </c>
      <c r="AP84">
        <f t="shared" si="36"/>
        <v>-2.2969860755034573E-21</v>
      </c>
      <c r="AQ84">
        <f t="shared" si="36"/>
        <v>-4.4639319729998418E-16</v>
      </c>
      <c r="AR84">
        <f t="shared" si="36"/>
        <v>-4.4639549428605972E-16</v>
      </c>
      <c r="AS84">
        <f t="shared" si="36"/>
        <v>-2.1794607179824724E-5</v>
      </c>
      <c r="AT84">
        <f t="shared" si="36"/>
        <v>-1.4239143357485652E-5</v>
      </c>
      <c r="AU84">
        <f t="shared" si="23"/>
        <v>-3.6033750537756773E-5</v>
      </c>
      <c r="AW84">
        <v>81</v>
      </c>
      <c r="AX84">
        <f>IF(Z84&gt;0, (R84*SUMPRODUCT(K84:$K$98, X84:$X$98)-K84*$AZ$3)/Z84, 0)</f>
        <v>-1.9767395244084531E+18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25</v>
      </c>
      <c r="R85">
        <f t="shared" si="27"/>
        <v>1000000</v>
      </c>
      <c r="S85">
        <f t="shared" si="28"/>
        <v>-1.0721779302279242E+19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-1.7612768874342883</v>
      </c>
      <c r="AC85">
        <f t="shared" si="29"/>
        <v>-1.5725686494949007</v>
      </c>
      <c r="AE85">
        <f t="shared" si="30"/>
        <v>0</v>
      </c>
      <c r="AF85">
        <f t="shared" si="31"/>
        <v>0</v>
      </c>
      <c r="AG85">
        <f t="shared" si="31"/>
        <v>-3.6667623095930618E-18</v>
      </c>
      <c r="AH85">
        <f t="shared" si="32"/>
        <v>-7.3542049483511394E-13</v>
      </c>
      <c r="AI85">
        <f t="shared" si="33"/>
        <v>-7.3542416159742356E-13</v>
      </c>
      <c r="AJ85">
        <f t="shared" si="34"/>
        <v>-0.18870823793938762</v>
      </c>
      <c r="AK85">
        <f t="shared" si="49"/>
        <v>-0.12328938212040019</v>
      </c>
      <c r="AL85">
        <f t="shared" si="35"/>
        <v>-0.31199762006052323</v>
      </c>
      <c r="AN85">
        <f t="shared" si="36"/>
        <v>0</v>
      </c>
      <c r="AO85">
        <f t="shared" si="36"/>
        <v>0</v>
      </c>
      <c r="AP85">
        <f t="shared" si="36"/>
        <v>-3.3760191362105445E-22</v>
      </c>
      <c r="AQ85">
        <f t="shared" si="36"/>
        <v>-6.7710788267601499E-17</v>
      </c>
      <c r="AR85">
        <f t="shared" si="36"/>
        <v>-6.7711125869515118E-17</v>
      </c>
      <c r="AS85">
        <f t="shared" si="36"/>
        <v>-1.7374527407385969E-5</v>
      </c>
      <c r="AT85">
        <f t="shared" si="36"/>
        <v>-1.1351357906158859E-5</v>
      </c>
      <c r="AU85">
        <f t="shared" si="23"/>
        <v>-2.8725885313612537E-5</v>
      </c>
      <c r="AW85">
        <v>82</v>
      </c>
      <c r="AX85">
        <f>IF(Z85&gt;0, (R85*SUMPRODUCT(K85:$K$98, X85:$X$98)-K85*$AZ$3)/Z85, 0)</f>
        <v>-1.0721779302279242E+19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25</v>
      </c>
      <c r="R86">
        <f t="shared" si="27"/>
        <v>1000000</v>
      </c>
      <c r="S86">
        <f t="shared" si="28"/>
        <v>-5.9753290786115928E+19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-1.5725686494949007</v>
      </c>
      <c r="AC86">
        <f t="shared" si="29"/>
        <v>-1.4040791513347326</v>
      </c>
      <c r="AE86">
        <f t="shared" si="30"/>
        <v>0</v>
      </c>
      <c r="AF86">
        <f t="shared" si="31"/>
        <v>0</v>
      </c>
      <c r="AG86">
        <f t="shared" si="31"/>
        <v>-5.8744846219456244E-19</v>
      </c>
      <c r="AH86">
        <f t="shared" si="32"/>
        <v>-1.2170584897210275E-13</v>
      </c>
      <c r="AI86">
        <f t="shared" si="33"/>
        <v>-1.2170643642056495E-13</v>
      </c>
      <c r="AJ86">
        <f t="shared" si="34"/>
        <v>-0.16848949816016812</v>
      </c>
      <c r="AK86">
        <f t="shared" si="49"/>
        <v>-0.11007980546464306</v>
      </c>
      <c r="AL86">
        <f t="shared" si="35"/>
        <v>-0.27856930362493287</v>
      </c>
      <c r="AN86">
        <f t="shared" si="36"/>
        <v>0</v>
      </c>
      <c r="AO86">
        <f t="shared" si="36"/>
        <v>0</v>
      </c>
      <c r="AP86">
        <f t="shared" si="36"/>
        <v>-4.829185518588233E-23</v>
      </c>
      <c r="AQ86">
        <f t="shared" si="36"/>
        <v>-1.000496488130913E-17</v>
      </c>
      <c r="AR86">
        <f t="shared" si="36"/>
        <v>-1.0005013173164317E-17</v>
      </c>
      <c r="AS86">
        <f t="shared" si="36"/>
        <v>-1.3850866874510545E-5</v>
      </c>
      <c r="AT86">
        <f t="shared" si="36"/>
        <v>-9.0492330246802141E-6</v>
      </c>
      <c r="AU86">
        <f t="shared" si="23"/>
        <v>-2.2900099899200766E-5</v>
      </c>
      <c r="AW86">
        <v>83</v>
      </c>
      <c r="AX86">
        <f>IF(Z86&gt;0, (R86*SUMPRODUCT(K86:$K$98, X86:$X$98)-K86*$AZ$3)/Z86, 0)</f>
        <v>-5.9753290786115928E+19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25</v>
      </c>
      <c r="R87">
        <f t="shared" si="27"/>
        <v>1000000</v>
      </c>
      <c r="S87">
        <f t="shared" si="28"/>
        <v>-3.4243622874445886E+20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-1.4040791513347326</v>
      </c>
      <c r="AC87">
        <f t="shared" si="29"/>
        <v>-1.2536420994060113</v>
      </c>
      <c r="AE87">
        <f t="shared" si="30"/>
        <v>0</v>
      </c>
      <c r="AF87">
        <f t="shared" si="31"/>
        <v>0</v>
      </c>
      <c r="AG87">
        <f t="shared" si="31"/>
        <v>-9.1523763709412811E-20</v>
      </c>
      <c r="AH87">
        <f t="shared" si="32"/>
        <v>-1.9602008554528159E-14</v>
      </c>
      <c r="AI87">
        <f t="shared" si="33"/>
        <v>-1.9602100078291867E-14</v>
      </c>
      <c r="AJ87">
        <f t="shared" si="34"/>
        <v>-0.15043705192872125</v>
      </c>
      <c r="AK87">
        <f t="shared" si="49"/>
        <v>-9.8285540593431295E-2</v>
      </c>
      <c r="AL87">
        <f t="shared" si="35"/>
        <v>-0.24872259252217216</v>
      </c>
      <c r="AN87">
        <f t="shared" si="36"/>
        <v>0</v>
      </c>
      <c r="AO87">
        <f t="shared" si="36"/>
        <v>0</v>
      </c>
      <c r="AP87">
        <f t="shared" si="36"/>
        <v>-6.7176901275523906E-24</v>
      </c>
      <c r="AQ87">
        <f t="shared" si="36"/>
        <v>-1.4387544175416009E-18</v>
      </c>
      <c r="AR87">
        <f t="shared" si="36"/>
        <v>-1.4387611352317283E-18</v>
      </c>
      <c r="AS87">
        <f t="shared" si="36"/>
        <v>-1.1041826271134024E-5</v>
      </c>
      <c r="AT87">
        <f t="shared" si="36"/>
        <v>-7.2139931638075677E-6</v>
      </c>
      <c r="AU87">
        <f t="shared" si="23"/>
        <v>-1.825581943494303E-5</v>
      </c>
      <c r="AW87">
        <v>84</v>
      </c>
      <c r="AX87">
        <f>IF(Z87&gt;0, (R87*SUMPRODUCT(K87:$K$98, X87:$X$98)-K87*$AZ$3)/Z87, 0)</f>
        <v>-3.4243622874445886E+20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25</v>
      </c>
      <c r="R88">
        <f t="shared" si="27"/>
        <v>1000000</v>
      </c>
      <c r="S88">
        <f t="shared" si="28"/>
        <v>-2.0193546379776887E+21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-1.2536420994060113</v>
      </c>
      <c r="AC88">
        <f t="shared" si="29"/>
        <v>-1.1193233030410814</v>
      </c>
      <c r="AE88">
        <f t="shared" si="30"/>
        <v>0</v>
      </c>
      <c r="AF88">
        <f t="shared" si="31"/>
        <v>0</v>
      </c>
      <c r="AG88">
        <f t="shared" si="31"/>
        <v>-1.3857438435901032E-20</v>
      </c>
      <c r="AH88">
        <f t="shared" si="32"/>
        <v>-3.0700435054567057E-15</v>
      </c>
      <c r="AI88">
        <f t="shared" si="33"/>
        <v>-3.0700573628951417E-15</v>
      </c>
      <c r="AJ88">
        <f t="shared" si="34"/>
        <v>-0.13431879636492994</v>
      </c>
      <c r="AK88">
        <f t="shared" si="49"/>
        <v>-8.7754946958420801E-2</v>
      </c>
      <c r="AL88">
        <f t="shared" si="35"/>
        <v>-0.22207374332335383</v>
      </c>
      <c r="AN88">
        <f t="shared" si="36"/>
        <v>0</v>
      </c>
      <c r="AO88">
        <f t="shared" si="36"/>
        <v>0</v>
      </c>
      <c r="AP88">
        <f t="shared" si="36"/>
        <v>-9.0813629005352127E-25</v>
      </c>
      <c r="AQ88">
        <f t="shared" si="36"/>
        <v>-2.0119287790774722E-19</v>
      </c>
      <c r="AR88">
        <f t="shared" si="36"/>
        <v>-2.0119378604403728E-19</v>
      </c>
      <c r="AS88">
        <f t="shared" si="36"/>
        <v>-8.8024763003300735E-6</v>
      </c>
      <c r="AT88">
        <f t="shared" si="36"/>
        <v>-5.7509511828823083E-6</v>
      </c>
      <c r="AU88">
        <f t="shared" si="23"/>
        <v>-1.4553427483212583E-5</v>
      </c>
      <c r="AW88">
        <v>85</v>
      </c>
      <c r="AX88">
        <f>IF(Z88&gt;0, (R88*SUMPRODUCT(K88:$K$98, X88:$X$98)-K88*$AZ$3)/Z88, 0)</f>
        <v>-2.0193546379776887E+21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25</v>
      </c>
      <c r="R89">
        <f t="shared" si="27"/>
        <v>1000000</v>
      </c>
      <c r="S89">
        <f t="shared" si="28"/>
        <v>-1.2323073126431554E+22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-1.1193233030410814</v>
      </c>
      <c r="AC89">
        <f t="shared" si="29"/>
        <v>-0.99939580628667979</v>
      </c>
      <c r="AE89">
        <f t="shared" si="30"/>
        <v>0</v>
      </c>
      <c r="AF89">
        <f t="shared" si="31"/>
        <v>0</v>
      </c>
      <c r="AG89">
        <f t="shared" si="31"/>
        <v>-2.0274889957097885E-21</v>
      </c>
      <c r="AH89">
        <f t="shared" si="32"/>
        <v>-4.6765500223328929E-16</v>
      </c>
      <c r="AI89">
        <f t="shared" si="33"/>
        <v>-4.67657029722285E-16</v>
      </c>
      <c r="AJ89">
        <f t="shared" si="34"/>
        <v>-0.11992749675440162</v>
      </c>
      <c r="AK89">
        <f t="shared" si="49"/>
        <v>-7.8352631212875709E-2</v>
      </c>
      <c r="AL89">
        <f t="shared" si="35"/>
        <v>-0.19828012796727779</v>
      </c>
      <c r="AN89">
        <f t="shared" si="36"/>
        <v>0</v>
      </c>
      <c r="AO89">
        <f t="shared" si="36"/>
        <v>0</v>
      </c>
      <c r="AP89">
        <f t="shared" si="36"/>
        <v>-1.1863383126100791E-25</v>
      </c>
      <c r="AQ89">
        <f t="shared" si="36"/>
        <v>-2.7363751290737753E-20</v>
      </c>
      <c r="AR89">
        <f t="shared" si="36"/>
        <v>-2.7363869924569014E-20</v>
      </c>
      <c r="AS89">
        <f t="shared" si="36"/>
        <v>-7.0172802139110846E-6</v>
      </c>
      <c r="AT89">
        <f t="shared" si="36"/>
        <v>-4.5846230730885745E-6</v>
      </c>
      <c r="AU89">
        <f t="shared" si="23"/>
        <v>-1.1601903286999685E-5</v>
      </c>
      <c r="AW89">
        <v>86</v>
      </c>
      <c r="AX89">
        <f>IF(Z89&gt;0, (R89*SUMPRODUCT(K89:$K$98, X89:$X$98)-K89*$AZ$3)/Z89, 0)</f>
        <v>-1.2323073126431554E+22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25</v>
      </c>
      <c r="R90">
        <f t="shared" si="27"/>
        <v>1000000</v>
      </c>
      <c r="S90">
        <f t="shared" si="28"/>
        <v>-7.7900696657766484E+22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-0.99939580628667979</v>
      </c>
      <c r="AC90">
        <f t="shared" si="29"/>
        <v>-0.89231768418453539</v>
      </c>
      <c r="AE90">
        <f t="shared" si="30"/>
        <v>0</v>
      </c>
      <c r="AF90">
        <f t="shared" si="31"/>
        <v>0</v>
      </c>
      <c r="AG90">
        <f t="shared" si="31"/>
        <v>-2.8636383320956278E-22</v>
      </c>
      <c r="AH90">
        <f t="shared" si="32"/>
        <v>-6.8834010901725115E-17</v>
      </c>
      <c r="AI90">
        <f t="shared" si="33"/>
        <v>-6.8834297265558321E-17</v>
      </c>
      <c r="AJ90">
        <f t="shared" si="34"/>
        <v>-0.1070781221021444</v>
      </c>
      <c r="AK90">
        <f t="shared" si="49"/>
        <v>-6.9957706440067588E-2</v>
      </c>
      <c r="AL90">
        <f t="shared" si="35"/>
        <v>-0.17703582854221206</v>
      </c>
      <c r="AN90">
        <f t="shared" si="36"/>
        <v>0</v>
      </c>
      <c r="AO90">
        <f t="shared" si="36"/>
        <v>0</v>
      </c>
      <c r="AP90">
        <f t="shared" si="36"/>
        <v>-1.4960640767667504E-26</v>
      </c>
      <c r="AQ90">
        <f t="shared" si="36"/>
        <v>-3.5961276888789363E-21</v>
      </c>
      <c r="AR90">
        <f t="shared" si="36"/>
        <v>-3.5961426495197038E-21</v>
      </c>
      <c r="AS90">
        <f t="shared" si="36"/>
        <v>-5.5941328235898362E-6</v>
      </c>
      <c r="AT90">
        <f t="shared" si="36"/>
        <v>-3.654833444745355E-6</v>
      </c>
      <c r="AU90">
        <f t="shared" si="23"/>
        <v>-9.2489662683351954E-6</v>
      </c>
      <c r="AW90">
        <v>87</v>
      </c>
      <c r="AX90">
        <f>IF(Z90&gt;0, (R90*SUMPRODUCT(K90:$K$98, X90:$X$98)-K90*$AZ$3)/Z90, 0)</f>
        <v>-7.7900696657766484E+22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25</v>
      </c>
      <c r="R91">
        <f t="shared" si="27"/>
        <v>1000000</v>
      </c>
      <c r="S91">
        <f t="shared" si="28"/>
        <v>-5.1065917068924627E+23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-0.89231768418453539</v>
      </c>
      <c r="AC91">
        <f t="shared" si="29"/>
        <v>-0.79671221802190662</v>
      </c>
      <c r="AE91">
        <f t="shared" si="30"/>
        <v>0</v>
      </c>
      <c r="AF91">
        <f t="shared" si="31"/>
        <v>0</v>
      </c>
      <c r="AG91">
        <f t="shared" si="31"/>
        <v>-3.9004108011345868E-23</v>
      </c>
      <c r="AH91">
        <f t="shared" si="32"/>
        <v>-9.7798434746448508E-18</v>
      </c>
      <c r="AI91">
        <f t="shared" si="33"/>
        <v>-9.7798824787528619E-18</v>
      </c>
      <c r="AJ91">
        <f t="shared" si="34"/>
        <v>-9.5605466162628772E-2</v>
      </c>
      <c r="AK91">
        <f t="shared" si="49"/>
        <v>-6.246223789291748E-2</v>
      </c>
      <c r="AL91">
        <f t="shared" si="35"/>
        <v>-0.15806770405554627</v>
      </c>
      <c r="AN91">
        <f t="shared" si="36"/>
        <v>0</v>
      </c>
      <c r="AO91">
        <f t="shared" si="36"/>
        <v>0</v>
      </c>
      <c r="AP91">
        <f t="shared" si="36"/>
        <v>-1.8193839343445212E-27</v>
      </c>
      <c r="AQ91">
        <f t="shared" si="36"/>
        <v>-4.5619015548303443E-22</v>
      </c>
      <c r="AR91">
        <f t="shared" si="36"/>
        <v>-4.5619197486696878E-22</v>
      </c>
      <c r="AS91">
        <f t="shared" si="36"/>
        <v>-4.4596084371730129E-6</v>
      </c>
      <c r="AT91">
        <f t="shared" si="36"/>
        <v>-2.9136108456197022E-6</v>
      </c>
      <c r="AU91">
        <f t="shared" si="23"/>
        <v>-7.3732192827927155E-6</v>
      </c>
      <c r="AW91">
        <v>88</v>
      </c>
      <c r="AX91">
        <f>IF(Z91&gt;0, (R91*SUMPRODUCT(K91:$K$98, X91:$X$98)-K91*$AZ$3)/Z91, 0)</f>
        <v>-5.1065917068924627E+23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25</v>
      </c>
      <c r="R92">
        <f t="shared" si="27"/>
        <v>1000000</v>
      </c>
      <c r="S92">
        <f t="shared" si="28"/>
        <v>-3.4749552482609255E+24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-0.79671221802190662</v>
      </c>
      <c r="AC92">
        <f t="shared" si="29"/>
        <v>-0.71135019466241656</v>
      </c>
      <c r="AE92">
        <f t="shared" si="30"/>
        <v>0</v>
      </c>
      <c r="AF92">
        <f t="shared" si="31"/>
        <v>0</v>
      </c>
      <c r="AG92">
        <f t="shared" si="31"/>
        <v>-5.11769320639754E-24</v>
      </c>
      <c r="AH92">
        <f t="shared" si="32"/>
        <v>-1.3398549489933947E-18</v>
      </c>
      <c r="AI92">
        <f t="shared" si="33"/>
        <v>-1.3398600666866012E-18</v>
      </c>
      <c r="AJ92">
        <f t="shared" si="34"/>
        <v>-8.5362023359490058E-2</v>
      </c>
      <c r="AK92">
        <f t="shared" si="49"/>
        <v>-5.5769855261533469E-2</v>
      </c>
      <c r="AL92">
        <f t="shared" si="35"/>
        <v>-0.14113187862102353</v>
      </c>
      <c r="AN92">
        <f t="shared" si="36"/>
        <v>0</v>
      </c>
      <c r="AO92">
        <f t="shared" si="36"/>
        <v>0</v>
      </c>
      <c r="AP92">
        <f t="shared" si="36"/>
        <v>-2.1314258556329731E-28</v>
      </c>
      <c r="AQ92">
        <f t="shared" si="36"/>
        <v>-5.5802514256077949E-23</v>
      </c>
      <c r="AR92">
        <f t="shared" si="36"/>
        <v>-5.5802727398663515E-23</v>
      </c>
      <c r="AS92">
        <f t="shared" si="36"/>
        <v>-3.5551725423892032E-6</v>
      </c>
      <c r="AT92">
        <f t="shared" si="36"/>
        <v>-2.3227127276942777E-6</v>
      </c>
      <c r="AU92">
        <f t="shared" si="23"/>
        <v>-5.8778852700834804E-6</v>
      </c>
      <c r="AW92">
        <v>89</v>
      </c>
      <c r="AX92">
        <f>IF(Z92&gt;0, (R92*SUMPRODUCT(K92:$K$98, X92:$X$98)-K92*$AZ$3)/Z92, 0)</f>
        <v>-3.4749552482609255E+24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25</v>
      </c>
      <c r="R93">
        <f t="shared" si="27"/>
        <v>1000000</v>
      </c>
      <c r="S93">
        <f t="shared" si="28"/>
        <v>-2.4573445348906735E+25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-0.71135019466241656</v>
      </c>
      <c r="AC93">
        <f t="shared" si="29"/>
        <v>-0.63513410237715762</v>
      </c>
      <c r="AE93">
        <f t="shared" si="30"/>
        <v>0</v>
      </c>
      <c r="AF93">
        <f t="shared" si="31"/>
        <v>0</v>
      </c>
      <c r="AG93">
        <f t="shared" si="31"/>
        <v>-6.4615898723112359E-25</v>
      </c>
      <c r="AH93">
        <f t="shared" si="32"/>
        <v>-1.7681429148409764E-19</v>
      </c>
      <c r="AI93">
        <f t="shared" si="33"/>
        <v>-1.7681493764308487E-19</v>
      </c>
      <c r="AJ93">
        <f t="shared" si="34"/>
        <v>-7.6216092285258941E-2</v>
      </c>
      <c r="AK93">
        <f t="shared" si="49"/>
        <v>-4.9794513626369163E-2</v>
      </c>
      <c r="AL93">
        <f t="shared" si="35"/>
        <v>-0.1260106059116281</v>
      </c>
      <c r="AN93">
        <f t="shared" si="36"/>
        <v>0</v>
      </c>
      <c r="AO93">
        <f t="shared" si="36"/>
        <v>0</v>
      </c>
      <c r="AP93">
        <f t="shared" si="36"/>
        <v>-2.4027984817462865E-29</v>
      </c>
      <c r="AQ93">
        <f t="shared" si="36"/>
        <v>-6.5749934540037828E-24</v>
      </c>
      <c r="AR93">
        <f t="shared" si="36"/>
        <v>-6.5750174819886002E-24</v>
      </c>
      <c r="AS93">
        <f t="shared" si="36"/>
        <v>-2.8341617844301667E-6</v>
      </c>
      <c r="AT93">
        <f t="shared" si="36"/>
        <v>-1.8516523658277084E-6</v>
      </c>
      <c r="AU93">
        <f t="shared" si="23"/>
        <v>-4.6858141502578749E-6</v>
      </c>
      <c r="AW93">
        <v>90</v>
      </c>
      <c r="AX93">
        <f>IF(Z93&gt;0, (R93*SUMPRODUCT(K93:$K$98, X93:$X$98)-K93*$AZ$3)/Z93, 0)</f>
        <v>-2.4573445348906735E+25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25</v>
      </c>
      <c r="R94">
        <f t="shared" si="27"/>
        <v>1000000</v>
      </c>
      <c r="S94">
        <f t="shared" si="28"/>
        <v>-1.8082541853664562E+26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-0.63513410237715762</v>
      </c>
      <c r="AC94">
        <f t="shared" si="29"/>
        <v>-0.567084019979605</v>
      </c>
      <c r="AE94">
        <f t="shared" si="30"/>
        <v>0</v>
      </c>
      <c r="AF94">
        <f t="shared" si="31"/>
        <v>0</v>
      </c>
      <c r="AG94">
        <f t="shared" si="31"/>
        <v>-7.8402143980753621E-26</v>
      </c>
      <c r="AH94">
        <f t="shared" si="32"/>
        <v>-2.2451810135122348E-20</v>
      </c>
      <c r="AI94">
        <f t="shared" si="33"/>
        <v>-2.2451888537266328E-20</v>
      </c>
      <c r="AJ94">
        <f t="shared" si="34"/>
        <v>-6.8050082397552614E-2</v>
      </c>
      <c r="AK94">
        <f t="shared" si="49"/>
        <v>-4.4459387166401035E-2</v>
      </c>
      <c r="AL94">
        <f t="shared" si="35"/>
        <v>-0.11250946956395365</v>
      </c>
      <c r="AN94">
        <f t="shared" si="36"/>
        <v>0</v>
      </c>
      <c r="AO94">
        <f t="shared" si="36"/>
        <v>0</v>
      </c>
      <c r="AP94">
        <f t="shared" si="36"/>
        <v>-2.6030821616289655E-30</v>
      </c>
      <c r="AQ94">
        <f t="shared" si="36"/>
        <v>-7.4543760529513541E-25</v>
      </c>
      <c r="AR94">
        <f t="shared" si="36"/>
        <v>-7.4544020837729704E-25</v>
      </c>
      <c r="AS94">
        <f t="shared" si="36"/>
        <v>-2.259376422536803E-6</v>
      </c>
      <c r="AT94">
        <f t="shared" si="36"/>
        <v>-1.4761259293907112E-6</v>
      </c>
      <c r="AU94">
        <f t="shared" si="23"/>
        <v>-3.7355023519275144E-6</v>
      </c>
      <c r="AW94">
        <v>91</v>
      </c>
      <c r="AX94">
        <f>IF(Z94&gt;0, (R94*SUMPRODUCT(K94:$K$98, X94:$X$98)-K94*$AZ$3)/Z94, 0)</f>
        <v>-1.8082541853664562E+26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25</v>
      </c>
      <c r="R95">
        <f t="shared" si="27"/>
        <v>1000000</v>
      </c>
      <c r="S95">
        <f t="shared" si="28"/>
        <v>-1.3868986102223235E+27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-0.567084019979605</v>
      </c>
      <c r="AC95">
        <f t="shared" si="29"/>
        <v>-0.50632501783893291</v>
      </c>
      <c r="AE95">
        <f t="shared" si="30"/>
        <v>0</v>
      </c>
      <c r="AF95">
        <f t="shared" si="31"/>
        <v>0</v>
      </c>
      <c r="AG95">
        <f t="shared" si="31"/>
        <v>-9.126929216508618E-27</v>
      </c>
      <c r="AH95">
        <f t="shared" si="32"/>
        <v>-2.7396477329774987E-21</v>
      </c>
      <c r="AI95">
        <f t="shared" si="33"/>
        <v>-2.7396568599067151E-21</v>
      </c>
      <c r="AJ95">
        <f t="shared" si="34"/>
        <v>-6.0759002140672091E-2</v>
      </c>
      <c r="AK95">
        <f t="shared" si="49"/>
        <v>-3.9695881398572351E-2</v>
      </c>
      <c r="AL95">
        <f t="shared" si="35"/>
        <v>-0.10045488353924445</v>
      </c>
      <c r="AN95">
        <f t="shared" si="36"/>
        <v>0</v>
      </c>
      <c r="AO95">
        <f t="shared" si="36"/>
        <v>0</v>
      </c>
      <c r="AP95">
        <f t="shared" si="36"/>
        <v>-2.7056187300657817E-31</v>
      </c>
      <c r="AQ95">
        <f t="shared" si="36"/>
        <v>-8.1215072937332439E-26</v>
      </c>
      <c r="AR95">
        <f t="shared" si="36"/>
        <v>-8.1215343499205439E-26</v>
      </c>
      <c r="AS95">
        <f t="shared" si="36"/>
        <v>-1.8011610511294701E-6</v>
      </c>
      <c r="AT95">
        <f t="shared" si="36"/>
        <v>-1.1767585534045847E-6</v>
      </c>
      <c r="AU95">
        <f t="shared" si="23"/>
        <v>-2.977919604534055E-6</v>
      </c>
      <c r="AW95">
        <v>92</v>
      </c>
      <c r="AX95">
        <f>IF(Z95&gt;0, (R95*SUMPRODUCT(K95:$K$98, X95:$X$98)-K95*$AZ$3)/Z95, 0)</f>
        <v>-1.3868986102223235E+27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25</v>
      </c>
      <c r="R96">
        <f t="shared" si="27"/>
        <v>1000000</v>
      </c>
      <c r="S96">
        <f t="shared" si="28"/>
        <v>-1.1107085426849166E+28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-0.50632501783893291</v>
      </c>
      <c r="AC96">
        <f t="shared" si="29"/>
        <v>-0.4520759087847615</v>
      </c>
      <c r="AE96">
        <f t="shared" si="30"/>
        <v>0</v>
      </c>
      <c r="AF96">
        <f t="shared" si="31"/>
        <v>0</v>
      </c>
      <c r="AG96">
        <f t="shared" si="31"/>
        <v>-1.0175394610992143E-27</v>
      </c>
      <c r="AH96">
        <f t="shared" si="32"/>
        <v>-3.2072481852977271E-22</v>
      </c>
      <c r="AI96">
        <f t="shared" si="33"/>
        <v>-3.207258360692338E-22</v>
      </c>
      <c r="AJ96">
        <f t="shared" si="34"/>
        <v>-5.4249109054171407E-2</v>
      </c>
      <c r="AK96">
        <f t="shared" si="49"/>
        <v>-3.5442751248725306E-2</v>
      </c>
      <c r="AL96">
        <f t="shared" si="35"/>
        <v>-8.969186030289672E-2</v>
      </c>
      <c r="AN96">
        <f t="shared" si="36"/>
        <v>0</v>
      </c>
      <c r="AO96">
        <f t="shared" si="36"/>
        <v>0</v>
      </c>
      <c r="AP96">
        <f t="shared" si="36"/>
        <v>-2.6932405968476618E-32</v>
      </c>
      <c r="AQ96">
        <f t="shared" si="36"/>
        <v>-8.4889985568506625E-27</v>
      </c>
      <c r="AR96">
        <f t="shared" si="36"/>
        <v>-8.4890254892566303E-27</v>
      </c>
      <c r="AS96">
        <f t="shared" si="36"/>
        <v>-1.4358745624437711E-6</v>
      </c>
      <c r="AT96">
        <f t="shared" si="36"/>
        <v>-9.3810471412993011E-7</v>
      </c>
      <c r="AU96">
        <f t="shared" si="23"/>
        <v>-2.3739792765737016E-6</v>
      </c>
      <c r="AW96">
        <v>93</v>
      </c>
      <c r="AX96">
        <f>IF(Z96&gt;0, (R96*SUMPRODUCT(K96:$K$98, X96:$X$98)-K96*$AZ$3)/Z96, 0)</f>
        <v>-1.1107085426849166E+28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25</v>
      </c>
      <c r="R97">
        <f t="shared" si="27"/>
        <v>1000000</v>
      </c>
      <c r="S97">
        <f t="shared" si="28"/>
        <v>-9.3062284864719928E+28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-0.4520759087847615</v>
      </c>
      <c r="AC97">
        <f t="shared" si="29"/>
        <v>-0.40363920427210842</v>
      </c>
      <c r="AE97">
        <f t="shared" si="30"/>
        <v>0</v>
      </c>
      <c r="AF97">
        <f t="shared" si="31"/>
        <v>0</v>
      </c>
      <c r="AG97">
        <f t="shared" si="31"/>
        <v>-1.0843254194189916E-28</v>
      </c>
      <c r="AH97">
        <f t="shared" si="32"/>
        <v>-3.5957260981852916E-23</v>
      </c>
      <c r="AI97">
        <f t="shared" si="33"/>
        <v>-3.595736941439486E-23</v>
      </c>
      <c r="AJ97">
        <f t="shared" si="34"/>
        <v>-4.8436704512653084E-2</v>
      </c>
      <c r="AK97">
        <f t="shared" si="49"/>
        <v>-3.1645313614933307E-2</v>
      </c>
      <c r="AL97">
        <f t="shared" si="35"/>
        <v>-8.0082018127586391E-2</v>
      </c>
      <c r="AN97">
        <f t="shared" si="36"/>
        <v>0</v>
      </c>
      <c r="AO97">
        <f t="shared" si="36"/>
        <v>0</v>
      </c>
      <c r="AP97">
        <f t="shared" si="36"/>
        <v>-2.5625096402178728E-33</v>
      </c>
      <c r="AQ97">
        <f t="shared" si="36"/>
        <v>-8.4975253970527975E-28</v>
      </c>
      <c r="AR97">
        <f t="shared" si="36"/>
        <v>-8.4975510221492E-28</v>
      </c>
      <c r="AS97">
        <f t="shared" si="36"/>
        <v>-1.1446704101114255E-6</v>
      </c>
      <c r="AT97">
        <f t="shared" si="36"/>
        <v>-7.4785133460613046E-7</v>
      </c>
      <c r="AU97">
        <f t="shared" si="23"/>
        <v>-1.8925217447175561E-6</v>
      </c>
      <c r="AW97">
        <v>94</v>
      </c>
      <c r="AX97">
        <f>IF(Z97&gt;0, (R97*SUMPRODUCT(K97:$K$98, X97:$X$98)-K97*$AZ$3)/Z97, 0)</f>
        <v>-9.3062284864719928E+28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-0.40363920427210842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-4.3373016776759666E-24</v>
      </c>
      <c r="AI98">
        <f t="shared" si="33"/>
        <v>-4.3373016776759666E-24</v>
      </c>
      <c r="AJ98">
        <f t="shared" si="34"/>
        <v>-0.40363920427210842</v>
      </c>
      <c r="AK98">
        <f t="shared" si="49"/>
        <v>-2.8254744299047591E-2</v>
      </c>
      <c r="AL98">
        <f t="shared" si="35"/>
        <v>-0.43189394857115604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-9.1518201436352595E-29</v>
      </c>
      <c r="AR98">
        <f t="shared" si="36"/>
        <v>-9.1518201436352595E-29</v>
      </c>
      <c r="AS98">
        <f t="shared" si="36"/>
        <v>-8.5168929323766645E-6</v>
      </c>
      <c r="AT98">
        <f t="shared" si="36"/>
        <v>-5.9618250526636663E-7</v>
      </c>
      <c r="AU98">
        <f t="shared" si="36"/>
        <v>-9.1130754376430325E-6</v>
      </c>
      <c r="AW98">
        <v>95</v>
      </c>
    </row>
    <row r="100" spans="5:50" x14ac:dyDescent="0.25">
      <c r="AN100" s="8">
        <f t="shared" ref="AN100:AU100" si="50">SUM(AN3:AN98)</f>
        <v>23020.812214196769</v>
      </c>
      <c r="AO100" s="8">
        <f t="shared" si="50"/>
        <v>-2302.0812214196771</v>
      </c>
      <c r="AP100" s="8">
        <f t="shared" si="50"/>
        <v>-1687.0635903530228</v>
      </c>
      <c r="AQ100" s="8">
        <f t="shared" si="50"/>
        <v>-17079.984504139837</v>
      </c>
      <c r="AR100" s="8">
        <f t="shared" si="50"/>
        <v>1951.6828982842176</v>
      </c>
      <c r="AS100" s="8">
        <f t="shared" si="50"/>
        <v>-4070.5117366577033</v>
      </c>
      <c r="AT100" s="8">
        <f t="shared" si="50"/>
        <v>2374.4651797169922</v>
      </c>
      <c r="AU100" s="8">
        <f t="shared" si="50"/>
        <v>255.63634134351153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47184.67279709749</v>
      </c>
      <c r="K3">
        <v>1</v>
      </c>
      <c r="L3" s="2">
        <v>0</v>
      </c>
      <c r="O3">
        <f>$C$3</f>
        <v>47184.67279709749</v>
      </c>
      <c r="P3">
        <f>O3*C5</f>
        <v>4718.4672797097492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47184.67279709749</v>
      </c>
      <c r="AF3">
        <f t="shared" ref="AF3:AG34" si="4">-$Z3*P3</f>
        <v>-4718.4672797097492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40943.772930387735</v>
      </c>
      <c r="AJ3">
        <f t="shared" ref="AJ3:AJ66" si="7">AB3-AC3</f>
        <v>0</v>
      </c>
      <c r="AL3">
        <f t="shared" ref="AL3:AL66" si="8">SUM(AI3:AK3)</f>
        <v>40943.772930387735</v>
      </c>
      <c r="AN3">
        <f t="shared" ref="AN3:AU34" si="9">AE3*$K3</f>
        <v>47184.67279709749</v>
      </c>
      <c r="AO3">
        <f t="shared" si="9"/>
        <v>-4718.4672797097492</v>
      </c>
      <c r="AP3">
        <f t="shared" si="9"/>
        <v>-1522.432587</v>
      </c>
      <c r="AQ3">
        <f t="shared" si="9"/>
        <v>0</v>
      </c>
      <c r="AR3">
        <f t="shared" si="9"/>
        <v>40943.772930387735</v>
      </c>
      <c r="AS3">
        <f t="shared" si="9"/>
        <v>0</v>
      </c>
      <c r="AT3">
        <f t="shared" si="9"/>
        <v>0</v>
      </c>
      <c r="AU3">
        <f t="shared" si="9"/>
        <v>40943.772930387735</v>
      </c>
      <c r="AW3">
        <v>0</v>
      </c>
      <c r="AX3">
        <f>IF(Z3&gt;0, (R3*SUMPRODUCT(K3:$K$98, X3:$X$98)-K3*$AZ$3)/Z3, 0)</f>
        <v>0</v>
      </c>
      <c r="AZ3">
        <f>C6*SUMPRODUCT(X4:X89, K4:K89)/1</f>
        <v>34985.99787545576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1000000</v>
      </c>
      <c r="S4">
        <f t="shared" si="1"/>
        <v>3791.2739755452549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3748.4997723702618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-3748.4997723702618</v>
      </c>
      <c r="AK4">
        <f>G4*SUM(AB4, AE4:AF4)</f>
        <v>0</v>
      </c>
      <c r="AL4">
        <f t="shared" si="8"/>
        <v>-5030.7767723702618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-1144.8901785714286</v>
      </c>
      <c r="AR4">
        <f t="shared" si="9"/>
        <v>-1144.8901785714286</v>
      </c>
      <c r="AS4">
        <f t="shared" si="9"/>
        <v>-3346.8747967591621</v>
      </c>
      <c r="AT4">
        <f t="shared" si="9"/>
        <v>0</v>
      </c>
      <c r="AU4">
        <f t="shared" si="9"/>
        <v>-4491.7649753305905</v>
      </c>
      <c r="AW4">
        <v>1</v>
      </c>
      <c r="AX4">
        <f>IF(Z4&gt;0, (R4*SUMPRODUCT(K4:$K$98, X4:$X$98)-K4*$AZ$3)/Z4, 0)</f>
        <v>3791.2739755452549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25</v>
      </c>
      <c r="R5">
        <f t="shared" si="0"/>
        <v>1000000</v>
      </c>
      <c r="S5">
        <f t="shared" si="1"/>
        <v>6087.3723402638852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3748.4997723702618</v>
      </c>
      <c r="AC5">
        <f t="shared" si="2"/>
        <v>5950.4843905579983</v>
      </c>
      <c r="AE5">
        <f t="shared" si="3"/>
        <v>0</v>
      </c>
      <c r="AF5">
        <f t="shared" si="4"/>
        <v>0</v>
      </c>
      <c r="AG5">
        <f t="shared" si="4"/>
        <v>-24.43782003936056</v>
      </c>
      <c r="AH5">
        <f t="shared" si="5"/>
        <v>-1317.7441955776628</v>
      </c>
      <c r="AI5">
        <f t="shared" si="6"/>
        <v>-1342.1820156170234</v>
      </c>
      <c r="AJ5">
        <f t="shared" si="7"/>
        <v>-2201.9846181877365</v>
      </c>
      <c r="AK5">
        <f>G5*SUM(AB5, AE5:AF5)</f>
        <v>262.39498406591832</v>
      </c>
      <c r="AL5">
        <f t="shared" si="8"/>
        <v>-3281.7716497388415</v>
      </c>
      <c r="AN5">
        <f t="shared" si="9"/>
        <v>0</v>
      </c>
      <c r="AO5">
        <f t="shared" si="9"/>
        <v>0</v>
      </c>
      <c r="AP5">
        <f t="shared" si="9"/>
        <v>-19.481680516071872</v>
      </c>
      <c r="AQ5">
        <f t="shared" si="9"/>
        <v>-1050.497604892907</v>
      </c>
      <c r="AR5">
        <f t="shared" si="9"/>
        <v>-1069.979285408979</v>
      </c>
      <c r="AS5">
        <f t="shared" si="9"/>
        <v>-1755.4086560807846</v>
      </c>
      <c r="AT5">
        <f t="shared" si="9"/>
        <v>209.17967479744763</v>
      </c>
      <c r="AU5">
        <f t="shared" si="9"/>
        <v>-2616.2082666923161</v>
      </c>
      <c r="AW5">
        <v>2</v>
      </c>
      <c r="AX5">
        <f>IF(Z5&gt;0, (R5*SUMPRODUCT(K5:$K$98, X5:$X$98)-K5*$AZ$3)/Z5, 0)</f>
        <v>6087.3723402638852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25</v>
      </c>
      <c r="R6">
        <f t="shared" si="0"/>
        <v>1000000</v>
      </c>
      <c r="S6">
        <f t="shared" si="1"/>
        <v>8162.8077159131899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5950.4843905579983</v>
      </c>
      <c r="AC6">
        <f t="shared" si="2"/>
        <v>7888.2678542000613</v>
      </c>
      <c r="AE6">
        <f t="shared" si="3"/>
        <v>0</v>
      </c>
      <c r="AF6">
        <f t="shared" si="4"/>
        <v>0</v>
      </c>
      <c r="AG6">
        <f t="shared" si="4"/>
        <v>-24.15917454120008</v>
      </c>
      <c r="AH6">
        <f t="shared" si="5"/>
        <v>-1370.6919106748931</v>
      </c>
      <c r="AI6">
        <f t="shared" si="6"/>
        <v>-1394.8510852160932</v>
      </c>
      <c r="AJ6">
        <f t="shared" si="7"/>
        <v>-1937.783463642063</v>
      </c>
      <c r="AK6">
        <f>G6*SUM(AB6, AE6:AF6)</f>
        <v>416.53390733905991</v>
      </c>
      <c r="AL6">
        <f t="shared" si="8"/>
        <v>-2916.1006415190964</v>
      </c>
      <c r="AN6">
        <f t="shared" si="9"/>
        <v>0</v>
      </c>
      <c r="AO6">
        <f t="shared" si="9"/>
        <v>0</v>
      </c>
      <c r="AP6">
        <f t="shared" si="9"/>
        <v>-17.196023241902843</v>
      </c>
      <c r="AQ6">
        <f t="shared" si="9"/>
        <v>-975.63142785601315</v>
      </c>
      <c r="AR6">
        <f t="shared" si="9"/>
        <v>-992.82745109791608</v>
      </c>
      <c r="AS6">
        <f t="shared" si="9"/>
        <v>-1379.2759939598775</v>
      </c>
      <c r="AT6">
        <f t="shared" si="9"/>
        <v>296.48060778848441</v>
      </c>
      <c r="AU6">
        <f t="shared" si="9"/>
        <v>-2075.622837269309</v>
      </c>
      <c r="AW6">
        <v>3</v>
      </c>
      <c r="AX6">
        <f>IF(Z6&gt;0, (R6*SUMPRODUCT(K6:$K$98, X6:$X$98)-K6*$AZ$3)/Z6, 0)</f>
        <v>8162.8077159131899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25</v>
      </c>
      <c r="R7">
        <f t="shared" si="0"/>
        <v>1000000</v>
      </c>
      <c r="S7">
        <f t="shared" si="1"/>
        <v>10029.350517737528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7888.2678542000613</v>
      </c>
      <c r="AC7">
        <f t="shared" si="2"/>
        <v>9580.7445232502723</v>
      </c>
      <c r="AE7">
        <f t="shared" si="3"/>
        <v>0</v>
      </c>
      <c r="AF7">
        <f t="shared" si="4"/>
        <v>0</v>
      </c>
      <c r="AG7">
        <f t="shared" si="4"/>
        <v>-23.881767085281673</v>
      </c>
      <c r="AH7">
        <f t="shared" si="5"/>
        <v>-1432.6284202563668</v>
      </c>
      <c r="AI7">
        <f t="shared" si="6"/>
        <v>-1456.5101873416484</v>
      </c>
      <c r="AJ7">
        <f t="shared" si="7"/>
        <v>-1692.4766690502111</v>
      </c>
      <c r="AK7">
        <f>G7*SUM(AB7, AE7:AF7)</f>
        <v>552.17874979400437</v>
      </c>
      <c r="AL7">
        <f t="shared" si="8"/>
        <v>-2596.8081065978549</v>
      </c>
      <c r="AN7">
        <f t="shared" si="9"/>
        <v>0</v>
      </c>
      <c r="AO7">
        <f t="shared" si="9"/>
        <v>0</v>
      </c>
      <c r="AP7">
        <f t="shared" si="9"/>
        <v>-15.177294726949956</v>
      </c>
      <c r="AQ7">
        <f t="shared" si="9"/>
        <v>-910.46126070947514</v>
      </c>
      <c r="AR7">
        <f t="shared" si="9"/>
        <v>-925.63855543642512</v>
      </c>
      <c r="AS7">
        <f t="shared" si="9"/>
        <v>-1075.5995204597996</v>
      </c>
      <c r="AT7">
        <f t="shared" si="9"/>
        <v>350.91957800506776</v>
      </c>
      <c r="AU7">
        <f t="shared" si="9"/>
        <v>-1650.3184978911568</v>
      </c>
      <c r="AW7">
        <v>4</v>
      </c>
      <c r="AX7">
        <f>IF(Z7&gt;0, (R7*SUMPRODUCT(K7:$K$98, X7:$X$98)-K7*$AZ$3)/Z7, 0)</f>
        <v>10029.350517737528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25</v>
      </c>
      <c r="R8">
        <f t="shared" si="0"/>
        <v>1000000</v>
      </c>
      <c r="S8">
        <f t="shared" si="1"/>
        <v>11705.410639671256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9580.7445232502723</v>
      </c>
      <c r="AC8">
        <f t="shared" si="2"/>
        <v>11052.522634778496</v>
      </c>
      <c r="AE8">
        <f t="shared" si="3"/>
        <v>0</v>
      </c>
      <c r="AF8">
        <f t="shared" si="4"/>
        <v>0</v>
      </c>
      <c r="AG8">
        <f t="shared" si="4"/>
        <v>-23.605585004681441</v>
      </c>
      <c r="AH8">
        <f t="shared" si="5"/>
        <v>-1494.5763898965647</v>
      </c>
      <c r="AI8">
        <f t="shared" si="6"/>
        <v>-1518.1819749012461</v>
      </c>
      <c r="AJ8">
        <f t="shared" si="7"/>
        <v>-1471.7781115282232</v>
      </c>
      <c r="AK8">
        <f t="shared" ref="AK8:AK71" si="22">G8*SUM(AB8:AB8, AE8:AF8)</f>
        <v>670.65211662751915</v>
      </c>
      <c r="AL8">
        <f t="shared" si="8"/>
        <v>-2319.3079698019501</v>
      </c>
      <c r="AN8">
        <f t="shared" si="9"/>
        <v>0</v>
      </c>
      <c r="AO8">
        <f t="shared" si="9"/>
        <v>0</v>
      </c>
      <c r="AP8">
        <f t="shared" si="9"/>
        <v>-13.394442876604508</v>
      </c>
      <c r="AQ8">
        <f t="shared" si="9"/>
        <v>-848.06278155026303</v>
      </c>
      <c r="AR8">
        <f t="shared" si="9"/>
        <v>-861.45722442686747</v>
      </c>
      <c r="AS8">
        <f t="shared" si="9"/>
        <v>-835.12642613991773</v>
      </c>
      <c r="AT8">
        <f t="shared" si="9"/>
        <v>380.54602181897656</v>
      </c>
      <c r="AU8">
        <f t="shared" si="9"/>
        <v>-1316.0376287478086</v>
      </c>
      <c r="AW8">
        <v>5</v>
      </c>
      <c r="AX8">
        <f>IF(Z8&gt;0, (R8*SUMPRODUCT(K8:$K$98, X8:$X$98)-K8*$AZ$3)/Z8, 0)</f>
        <v>11705.410639671256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25</v>
      </c>
      <c r="R9">
        <f t="shared" si="0"/>
        <v>1000000</v>
      </c>
      <c r="S9">
        <f t="shared" si="1"/>
        <v>13213.85226861694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11052.522634778496</v>
      </c>
      <c r="AC9">
        <f t="shared" si="2"/>
        <v>12331.459292726176</v>
      </c>
      <c r="AE9">
        <f t="shared" si="3"/>
        <v>0</v>
      </c>
      <c r="AF9">
        <f t="shared" si="4"/>
        <v>0</v>
      </c>
      <c r="AG9">
        <f t="shared" si="4"/>
        <v>-23.330553123432335</v>
      </c>
      <c r="AH9">
        <f t="shared" si="5"/>
        <v>-1559.0412480915877</v>
      </c>
      <c r="AI9">
        <f t="shared" si="6"/>
        <v>-1582.37180121502</v>
      </c>
      <c r="AJ9">
        <f t="shared" si="7"/>
        <v>-1278.9366579476809</v>
      </c>
      <c r="AK9">
        <f t="shared" si="22"/>
        <v>773.67658443449477</v>
      </c>
      <c r="AL9">
        <f t="shared" si="8"/>
        <v>-2087.6318747282066</v>
      </c>
      <c r="AN9">
        <f t="shared" si="9"/>
        <v>0</v>
      </c>
      <c r="AO9">
        <f t="shared" si="9"/>
        <v>0</v>
      </c>
      <c r="AP9">
        <f t="shared" si="9"/>
        <v>-11.819984286611566</v>
      </c>
      <c r="AQ9">
        <f t="shared" si="9"/>
        <v>-789.85881548233056</v>
      </c>
      <c r="AR9">
        <f t="shared" si="9"/>
        <v>-801.67879976894221</v>
      </c>
      <c r="AS9">
        <f t="shared" si="9"/>
        <v>-647.94911293080918</v>
      </c>
      <c r="AT9">
        <f t="shared" si="9"/>
        <v>391.96863540068819</v>
      </c>
      <c r="AU9">
        <f t="shared" si="9"/>
        <v>-1057.6592772990634</v>
      </c>
      <c r="AW9">
        <v>6</v>
      </c>
      <c r="AX9">
        <f>IF(Z9&gt;0, (R9*SUMPRODUCT(K9:$K$98, X9:$X$98)-K9*$AZ$3)/Z9, 0)</f>
        <v>13213.85226861694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25</v>
      </c>
      <c r="R10">
        <f t="shared" si="0"/>
        <v>1000000</v>
      </c>
      <c r="S10">
        <f t="shared" si="1"/>
        <v>14573.733175011173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12331.459292726176</v>
      </c>
      <c r="AC10">
        <f t="shared" si="2"/>
        <v>13440.707119652719</v>
      </c>
      <c r="AE10">
        <f t="shared" si="3"/>
        <v>0</v>
      </c>
      <c r="AF10">
        <f t="shared" si="4"/>
        <v>0</v>
      </c>
      <c r="AG10">
        <f t="shared" si="4"/>
        <v>-23.056390147685025</v>
      </c>
      <c r="AH10">
        <f t="shared" si="5"/>
        <v>-1634.2977805194355</v>
      </c>
      <c r="AI10">
        <f t="shared" si="6"/>
        <v>-1657.3541706671206</v>
      </c>
      <c r="AJ10">
        <f t="shared" si="7"/>
        <v>-1109.247826926543</v>
      </c>
      <c r="AK10">
        <f t="shared" si="22"/>
        <v>863.20215049083242</v>
      </c>
      <c r="AL10">
        <f t="shared" si="8"/>
        <v>-1903.3998471028308</v>
      </c>
      <c r="AN10">
        <f t="shared" si="9"/>
        <v>0</v>
      </c>
      <c r="AO10">
        <f t="shared" si="9"/>
        <v>0</v>
      </c>
      <c r="AP10">
        <f t="shared" si="9"/>
        <v>-10.429539991806605</v>
      </c>
      <c r="AQ10">
        <f t="shared" si="9"/>
        <v>-739.27331864479333</v>
      </c>
      <c r="AR10">
        <f t="shared" si="9"/>
        <v>-749.7028586365999</v>
      </c>
      <c r="AS10">
        <f t="shared" si="9"/>
        <v>-501.76738412437601</v>
      </c>
      <c r="AT10">
        <f t="shared" si="9"/>
        <v>390.46881545164712</v>
      </c>
      <c r="AU10">
        <f t="shared" si="9"/>
        <v>-861.00142730932862</v>
      </c>
      <c r="AW10">
        <v>7</v>
      </c>
      <c r="AX10">
        <f>IF(Z10&gt;0, (R10*SUMPRODUCT(K10:$K$98, X10:$X$98)-K10*$AZ$3)/Z10, 0)</f>
        <v>14573.733175011173</v>
      </c>
    </row>
    <row r="11" spans="1:52" x14ac:dyDescent="0.25">
      <c r="A11" t="s">
        <v>33</v>
      </c>
      <c r="C11" s="12">
        <f>AU91</f>
        <v>1592.8386019389814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25</v>
      </c>
      <c r="R11">
        <f t="shared" si="0"/>
        <v>1000000</v>
      </c>
      <c r="S11">
        <f t="shared" si="1"/>
        <v>15797.922341078292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13440.707119652719</v>
      </c>
      <c r="AC11">
        <f t="shared" si="2"/>
        <v>14397.064731730141</v>
      </c>
      <c r="AE11">
        <f t="shared" si="3"/>
        <v>0</v>
      </c>
      <c r="AF11">
        <f t="shared" si="4"/>
        <v>0</v>
      </c>
      <c r="AG11">
        <f t="shared" si="4"/>
        <v>-22.783161641284952</v>
      </c>
      <c r="AH11">
        <f t="shared" si="5"/>
        <v>-1706.5841969289265</v>
      </c>
      <c r="AI11">
        <f t="shared" si="6"/>
        <v>-1729.3673585702115</v>
      </c>
      <c r="AJ11">
        <f t="shared" si="7"/>
        <v>-956.35761207742144</v>
      </c>
      <c r="AK11">
        <f t="shared" si="22"/>
        <v>940.84949837569047</v>
      </c>
      <c r="AL11">
        <f t="shared" si="8"/>
        <v>-1744.8754722719427</v>
      </c>
      <c r="AN11">
        <f t="shared" si="9"/>
        <v>0</v>
      </c>
      <c r="AO11">
        <f t="shared" si="9"/>
        <v>0</v>
      </c>
      <c r="AP11">
        <f t="shared" si="9"/>
        <v>-9.2017368672579103</v>
      </c>
      <c r="AQ11">
        <f t="shared" si="9"/>
        <v>-689.26073427423432</v>
      </c>
      <c r="AR11">
        <f t="shared" si="9"/>
        <v>-698.4624711414923</v>
      </c>
      <c r="AS11">
        <f t="shared" si="9"/>
        <v>-386.25679946847032</v>
      </c>
      <c r="AT11">
        <f t="shared" si="9"/>
        <v>379.99333244674415</v>
      </c>
      <c r="AU11">
        <f t="shared" si="9"/>
        <v>-704.72593816321853</v>
      </c>
      <c r="AW11">
        <v>8</v>
      </c>
      <c r="AX11">
        <f>IF(Z11&gt;0, (R11*SUMPRODUCT(K11:$K$98, X11:$X$98)-K11*$AZ$3)/Z11, 0)</f>
        <v>15797.922341078292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25</v>
      </c>
      <c r="R12">
        <f t="shared" si="0"/>
        <v>1000000</v>
      </c>
      <c r="S12">
        <f t="shared" si="1"/>
        <v>16905.116137153767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14397.064731730141</v>
      </c>
      <c r="AC12">
        <f t="shared" si="2"/>
        <v>15221.760185600739</v>
      </c>
      <c r="AE12">
        <f t="shared" si="3"/>
        <v>0</v>
      </c>
      <c r="AF12">
        <f t="shared" si="4"/>
        <v>0</v>
      </c>
      <c r="AG12">
        <f t="shared" si="4"/>
        <v>-22.510582095538851</v>
      </c>
      <c r="AH12">
        <f t="shared" si="5"/>
        <v>-1789.9171733301323</v>
      </c>
      <c r="AI12">
        <f t="shared" si="6"/>
        <v>-1812.4277554256712</v>
      </c>
      <c r="AJ12">
        <f t="shared" si="7"/>
        <v>-824.6954538705977</v>
      </c>
      <c r="AK12">
        <f t="shared" si="22"/>
        <v>1007.79453122111</v>
      </c>
      <c r="AL12">
        <f t="shared" si="8"/>
        <v>-1629.3286780751591</v>
      </c>
      <c r="AN12">
        <f t="shared" si="9"/>
        <v>0</v>
      </c>
      <c r="AO12">
        <f t="shared" si="9"/>
        <v>0</v>
      </c>
      <c r="AP12">
        <f t="shared" si="9"/>
        <v>-8.117541571822164</v>
      </c>
      <c r="AQ12">
        <f t="shared" si="9"/>
        <v>-645.46207658953745</v>
      </c>
      <c r="AR12">
        <f t="shared" si="9"/>
        <v>-653.57961816135958</v>
      </c>
      <c r="AS12">
        <f t="shared" si="9"/>
        <v>-297.39344822247136</v>
      </c>
      <c r="AT12">
        <f t="shared" si="9"/>
        <v>363.4208110799438</v>
      </c>
      <c r="AU12">
        <f t="shared" si="9"/>
        <v>-587.55225530388725</v>
      </c>
      <c r="AW12">
        <v>9</v>
      </c>
      <c r="AX12">
        <f>IF(Z12&gt;0, (R12*SUMPRODUCT(K12:$K$98, X12:$X$98)-K12*$AZ$3)/Z12, 0)</f>
        <v>16905.116137153767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25</v>
      </c>
      <c r="R13">
        <f t="shared" si="0"/>
        <v>1000000</v>
      </c>
      <c r="S13">
        <f t="shared" si="1"/>
        <v>17905.932004801853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15221.760185600739</v>
      </c>
      <c r="AC13">
        <f t="shared" si="2"/>
        <v>15928.044705569086</v>
      </c>
      <c r="AE13">
        <f t="shared" si="3"/>
        <v>0</v>
      </c>
      <c r="AF13">
        <f t="shared" si="4"/>
        <v>0</v>
      </c>
      <c r="AG13">
        <f t="shared" si="4"/>
        <v>-22.238502722586077</v>
      </c>
      <c r="AH13">
        <f t="shared" si="5"/>
        <v>-1878.9420798955191</v>
      </c>
      <c r="AI13">
        <f t="shared" si="6"/>
        <v>-1901.1805826181053</v>
      </c>
      <c r="AJ13">
        <f t="shared" si="7"/>
        <v>-706.28451996834701</v>
      </c>
      <c r="AK13">
        <f t="shared" si="22"/>
        <v>1065.5232129920519</v>
      </c>
      <c r="AL13">
        <f t="shared" si="8"/>
        <v>-1541.9418895944004</v>
      </c>
      <c r="AN13">
        <f t="shared" si="9"/>
        <v>0</v>
      </c>
      <c r="AO13">
        <f t="shared" si="9"/>
        <v>0</v>
      </c>
      <c r="AP13">
        <f t="shared" si="9"/>
        <v>-7.1602026985220446</v>
      </c>
      <c r="AQ13">
        <f t="shared" si="9"/>
        <v>-604.96906283041449</v>
      </c>
      <c r="AR13">
        <f t="shared" si="9"/>
        <v>-612.12926552893657</v>
      </c>
      <c r="AS13">
        <f t="shared" si="9"/>
        <v>-227.40471284811477</v>
      </c>
      <c r="AT13">
        <f t="shared" si="9"/>
        <v>343.06995754956853</v>
      </c>
      <c r="AU13">
        <f t="shared" si="9"/>
        <v>-496.46402082748278</v>
      </c>
      <c r="AW13">
        <v>10</v>
      </c>
      <c r="AX13">
        <f>IF(Z13&gt;0, (R13*SUMPRODUCT(K13:$K$98, X13:$X$98)-K13*$AZ$3)/Z13, 0)</f>
        <v>17905.932004801853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25</v>
      </c>
      <c r="R14">
        <f t="shared" si="0"/>
        <v>1000000</v>
      </c>
      <c r="S14">
        <f t="shared" si="1"/>
        <v>18812.520097510424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15928.044705569086</v>
      </c>
      <c r="AC14">
        <f t="shared" si="2"/>
        <v>16529.992246808215</v>
      </c>
      <c r="AE14">
        <f t="shared" si="3"/>
        <v>0</v>
      </c>
      <c r="AF14">
        <f t="shared" si="4"/>
        <v>0</v>
      </c>
      <c r="AG14">
        <f t="shared" si="4"/>
        <v>-21.966743638184514</v>
      </c>
      <c r="AH14">
        <f t="shared" si="5"/>
        <v>-1974.9622870280778</v>
      </c>
      <c r="AI14">
        <f t="shared" si="6"/>
        <v>-1996.9290306662622</v>
      </c>
      <c r="AJ14">
        <f t="shared" si="7"/>
        <v>-601.94754123912935</v>
      </c>
      <c r="AK14">
        <f t="shared" si="22"/>
        <v>1114.963129389836</v>
      </c>
      <c r="AL14">
        <f t="shared" si="8"/>
        <v>-1483.9134425155557</v>
      </c>
      <c r="AN14">
        <f t="shared" si="9"/>
        <v>0</v>
      </c>
      <c r="AO14">
        <f t="shared" si="9"/>
        <v>0</v>
      </c>
      <c r="AP14">
        <f t="shared" si="9"/>
        <v>-6.3149138808431688</v>
      </c>
      <c r="AQ14">
        <f t="shared" si="9"/>
        <v>-567.75446401695831</v>
      </c>
      <c r="AR14">
        <f t="shared" si="9"/>
        <v>-574.06937789780147</v>
      </c>
      <c r="AS14">
        <f t="shared" si="9"/>
        <v>-173.04553402729817</v>
      </c>
      <c r="AT14">
        <f t="shared" si="9"/>
        <v>320.52525665083613</v>
      </c>
      <c r="AU14">
        <f t="shared" si="9"/>
        <v>-426.58965527426358</v>
      </c>
      <c r="AW14">
        <v>11</v>
      </c>
      <c r="AX14">
        <f>IF(Z14&gt;0, (R14*SUMPRODUCT(K14:$K$98, X14:$X$98)-K14*$AZ$3)/Z14, 0)</f>
        <v>18812.520097510424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25</v>
      </c>
      <c r="R15">
        <f t="shared" si="0"/>
        <v>1000000</v>
      </c>
      <c r="S15">
        <f t="shared" si="1"/>
        <v>19635.50192404864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16529.992246808215</v>
      </c>
      <c r="AC15">
        <f t="shared" si="2"/>
        <v>17039.841893567631</v>
      </c>
      <c r="AE15">
        <f t="shared" si="3"/>
        <v>0</v>
      </c>
      <c r="AF15">
        <f t="shared" si="4"/>
        <v>0</v>
      </c>
      <c r="AG15">
        <f t="shared" si="4"/>
        <v>-21.695195212578234</v>
      </c>
      <c r="AH15">
        <f t="shared" si="5"/>
        <v>-2075.2395689773311</v>
      </c>
      <c r="AI15">
        <f t="shared" si="6"/>
        <v>-2096.9347641899094</v>
      </c>
      <c r="AJ15">
        <f t="shared" si="7"/>
        <v>-509.84964675941592</v>
      </c>
      <c r="AK15">
        <f t="shared" si="22"/>
        <v>1157.0994572765751</v>
      </c>
      <c r="AL15">
        <f t="shared" si="8"/>
        <v>-1449.6849536727502</v>
      </c>
      <c r="AN15">
        <f t="shared" si="9"/>
        <v>0</v>
      </c>
      <c r="AO15">
        <f t="shared" si="9"/>
        <v>0</v>
      </c>
      <c r="AP15">
        <f t="shared" si="9"/>
        <v>-5.5686162476568777</v>
      </c>
      <c r="AQ15">
        <f t="shared" si="9"/>
        <v>-532.66230925120556</v>
      </c>
      <c r="AR15">
        <f t="shared" si="9"/>
        <v>-538.23092549886246</v>
      </c>
      <c r="AS15">
        <f t="shared" si="9"/>
        <v>-130.86570547014685</v>
      </c>
      <c r="AT15">
        <f t="shared" si="9"/>
        <v>296.99861074352413</v>
      </c>
      <c r="AU15">
        <f t="shared" si="9"/>
        <v>-372.09802022548519</v>
      </c>
      <c r="AW15">
        <v>12</v>
      </c>
      <c r="AX15">
        <f>IF(Z15&gt;0, (R15*SUMPRODUCT(K15:$K$98, X15:$X$98)-K15*$AZ$3)/Z15, 0)</f>
        <v>19635.50192404864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25</v>
      </c>
      <c r="R16">
        <f t="shared" si="0"/>
        <v>1000000</v>
      </c>
      <c r="S16">
        <f t="shared" si="1"/>
        <v>20385.815536161928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17039.841893567631</v>
      </c>
      <c r="AC16">
        <f t="shared" si="2"/>
        <v>17469.32611179533</v>
      </c>
      <c r="AE16">
        <f t="shared" si="3"/>
        <v>0</v>
      </c>
      <c r="AF16">
        <f t="shared" si="4"/>
        <v>0</v>
      </c>
      <c r="AG16">
        <f t="shared" si="4"/>
        <v>-21.423383922030119</v>
      </c>
      <c r="AH16">
        <f t="shared" si="5"/>
        <v>-2194.373536893353</v>
      </c>
      <c r="AI16">
        <f t="shared" si="6"/>
        <v>-2215.7969208153831</v>
      </c>
      <c r="AJ16">
        <f t="shared" si="7"/>
        <v>-429.48421822769888</v>
      </c>
      <c r="AK16">
        <f t="shared" si="22"/>
        <v>1192.7889325497342</v>
      </c>
      <c r="AL16">
        <f t="shared" si="8"/>
        <v>-1452.4922064933478</v>
      </c>
      <c r="AN16">
        <f t="shared" si="9"/>
        <v>0</v>
      </c>
      <c r="AO16">
        <f t="shared" si="9"/>
        <v>0</v>
      </c>
      <c r="AP16">
        <f t="shared" si="9"/>
        <v>-4.9096866601712801</v>
      </c>
      <c r="AQ16">
        <f t="shared" si="9"/>
        <v>-502.89377815982454</v>
      </c>
      <c r="AR16">
        <f t="shared" si="9"/>
        <v>-507.80346481999578</v>
      </c>
      <c r="AS16">
        <f t="shared" si="9"/>
        <v>-98.42669788586818</v>
      </c>
      <c r="AT16">
        <f t="shared" si="9"/>
        <v>273.35643761288787</v>
      </c>
      <c r="AU16">
        <f t="shared" si="9"/>
        <v>-332.87372509297609</v>
      </c>
      <c r="AW16">
        <v>13</v>
      </c>
      <c r="AX16">
        <f>IF(Z16&gt;0, (R16*SUMPRODUCT(K16:$K$98, X16:$X$98)-K16*$AZ$3)/Z16, 0)</f>
        <v>20385.815536161928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25</v>
      </c>
      <c r="R17">
        <f t="shared" si="0"/>
        <v>1000000</v>
      </c>
      <c r="S17">
        <f t="shared" si="1"/>
        <v>21069.442522327994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17469.32611179533</v>
      </c>
      <c r="AC17">
        <f t="shared" si="2"/>
        <v>17825.491733170245</v>
      </c>
      <c r="AE17">
        <f t="shared" si="3"/>
        <v>0</v>
      </c>
      <c r="AF17">
        <f t="shared" si="4"/>
        <v>0</v>
      </c>
      <c r="AG17">
        <f t="shared" si="4"/>
        <v>-21.150882034823624</v>
      </c>
      <c r="AH17">
        <f t="shared" si="5"/>
        <v>-2330.7219194476343</v>
      </c>
      <c r="AI17">
        <f t="shared" si="6"/>
        <v>-2351.8728014824578</v>
      </c>
      <c r="AJ17">
        <f t="shared" si="7"/>
        <v>-356.16562137491564</v>
      </c>
      <c r="AK17">
        <f t="shared" si="22"/>
        <v>1222.8528278256731</v>
      </c>
      <c r="AL17">
        <f t="shared" si="8"/>
        <v>-1485.1855950317004</v>
      </c>
      <c r="AN17">
        <f t="shared" si="9"/>
        <v>0</v>
      </c>
      <c r="AO17">
        <f t="shared" si="9"/>
        <v>0</v>
      </c>
      <c r="AP17">
        <f t="shared" si="9"/>
        <v>-4.3278895186266837</v>
      </c>
      <c r="AQ17">
        <f t="shared" si="9"/>
        <v>-476.91188241715321</v>
      </c>
      <c r="AR17">
        <f t="shared" si="9"/>
        <v>-481.23977193577991</v>
      </c>
      <c r="AS17">
        <f t="shared" si="9"/>
        <v>-72.878542705961976</v>
      </c>
      <c r="AT17">
        <f t="shared" si="9"/>
        <v>250.21991648651661</v>
      </c>
      <c r="AU17">
        <f t="shared" si="9"/>
        <v>-303.89839815522527</v>
      </c>
      <c r="AW17">
        <v>14</v>
      </c>
      <c r="AX17">
        <f>IF(Z17&gt;0, (R17*SUMPRODUCT(K17:$K$98, X17:$X$98)-K17*$AZ$3)/Z17, 0)</f>
        <v>21069.442522327994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25</v>
      </c>
      <c r="R18">
        <f t="shared" si="0"/>
        <v>1000000</v>
      </c>
      <c r="S18">
        <f t="shared" si="1"/>
        <v>21721.667203899407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17825.491733170245</v>
      </c>
      <c r="AC18">
        <f t="shared" si="2"/>
        <v>18115.597171766251</v>
      </c>
      <c r="AE18">
        <f t="shared" si="3"/>
        <v>0</v>
      </c>
      <c r="AF18">
        <f t="shared" si="4"/>
        <v>0</v>
      </c>
      <c r="AG18">
        <f t="shared" si="4"/>
        <v>-20.84968547961433</v>
      </c>
      <c r="AH18">
        <f t="shared" si="5"/>
        <v>-3587.5093944424539</v>
      </c>
      <c r="AI18">
        <f t="shared" si="6"/>
        <v>-3608.3590799220683</v>
      </c>
      <c r="AJ18">
        <f t="shared" si="7"/>
        <v>-290.10543859600511</v>
      </c>
      <c r="AK18">
        <f t="shared" si="22"/>
        <v>1247.7844213219173</v>
      </c>
      <c r="AL18">
        <f t="shared" si="8"/>
        <v>-2650.6800971961561</v>
      </c>
      <c r="AN18">
        <f t="shared" si="9"/>
        <v>0</v>
      </c>
      <c r="AO18">
        <f t="shared" si="9"/>
        <v>0</v>
      </c>
      <c r="AP18">
        <f t="shared" si="9"/>
        <v>-3.809159585660002</v>
      </c>
      <c r="AQ18">
        <f t="shared" si="9"/>
        <v>-655.42455361482803</v>
      </c>
      <c r="AR18">
        <f t="shared" si="9"/>
        <v>-659.23371320048795</v>
      </c>
      <c r="AS18">
        <f t="shared" si="9"/>
        <v>-53.00117900390088</v>
      </c>
      <c r="AT18">
        <f t="shared" si="9"/>
        <v>227.96554863922674</v>
      </c>
      <c r="AU18">
        <f t="shared" si="9"/>
        <v>-484.2693435651621</v>
      </c>
      <c r="AW18">
        <v>15</v>
      </c>
      <c r="AX18">
        <f>IF(Z18&gt;0, (R18*SUMPRODUCT(K18:$K$98, X18:$X$98)-K18*$AZ$3)/Z18, 0)</f>
        <v>21721.667203899407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25</v>
      </c>
      <c r="R19">
        <f t="shared" si="0"/>
        <v>1000000</v>
      </c>
      <c r="S19">
        <f t="shared" si="1"/>
        <v>22108.679396215386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18115.597171766251</v>
      </c>
      <c r="AC19">
        <f t="shared" si="2"/>
        <v>18145.009511913173</v>
      </c>
      <c r="AE19">
        <f t="shared" si="3"/>
        <v>0</v>
      </c>
      <c r="AF19">
        <f t="shared" si="4"/>
        <v>0</v>
      </c>
      <c r="AG19">
        <f t="shared" si="4"/>
        <v>-20.517970778276425</v>
      </c>
      <c r="AH19">
        <f t="shared" si="5"/>
        <v>-4928.7138616705361</v>
      </c>
      <c r="AI19">
        <f t="shared" si="6"/>
        <v>-4949.2318324488124</v>
      </c>
      <c r="AJ19">
        <f t="shared" si="7"/>
        <v>-29.412340146922361</v>
      </c>
      <c r="AK19">
        <f t="shared" si="22"/>
        <v>1268.0918020236377</v>
      </c>
      <c r="AL19">
        <f t="shared" si="8"/>
        <v>-3710.5523705720971</v>
      </c>
      <c r="AN19">
        <f t="shared" si="9"/>
        <v>0</v>
      </c>
      <c r="AO19">
        <f t="shared" si="9"/>
        <v>0</v>
      </c>
      <c r="AP19">
        <f t="shared" si="9"/>
        <v>-3.3469254909992823</v>
      </c>
      <c r="AQ19">
        <f t="shared" si="9"/>
        <v>-803.97999586450078</v>
      </c>
      <c r="AR19">
        <f t="shared" si="9"/>
        <v>-807.32692135550008</v>
      </c>
      <c r="AS19">
        <f t="shared" si="9"/>
        <v>-4.7977898034585946</v>
      </c>
      <c r="AT19">
        <f t="shared" si="9"/>
        <v>206.85324211562482</v>
      </c>
      <c r="AU19">
        <f t="shared" si="9"/>
        <v>-605.27146904333381</v>
      </c>
      <c r="AW19">
        <v>16</v>
      </c>
      <c r="AX19">
        <f>IF(Z19&gt;0, (R19*SUMPRODUCT(K19:$K$98, X19:$X$98)-K19*$AZ$3)/Z19, 0)</f>
        <v>22108.679396215386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25</v>
      </c>
      <c r="R20">
        <f t="shared" si="0"/>
        <v>1000000</v>
      </c>
      <c r="S20">
        <f t="shared" si="1"/>
        <v>22268.299470816248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18145.009511913173</v>
      </c>
      <c r="AC20">
        <f t="shared" si="2"/>
        <v>17952.491028335946</v>
      </c>
      <c r="AE20">
        <f t="shared" si="3"/>
        <v>0</v>
      </c>
      <c r="AF20">
        <f t="shared" si="4"/>
        <v>0</v>
      </c>
      <c r="AG20">
        <f t="shared" si="4"/>
        <v>-20.154761987846907</v>
      </c>
      <c r="AH20">
        <f t="shared" si="5"/>
        <v>-6321.1633058701027</v>
      </c>
      <c r="AI20">
        <f t="shared" si="6"/>
        <v>-6341.3180678579492</v>
      </c>
      <c r="AJ20">
        <f t="shared" si="7"/>
        <v>192.51848357722702</v>
      </c>
      <c r="AK20">
        <f t="shared" si="22"/>
        <v>1270.1506658339222</v>
      </c>
      <c r="AL20">
        <f t="shared" si="8"/>
        <v>-4878.6489184468001</v>
      </c>
      <c r="AN20">
        <f t="shared" si="9"/>
        <v>0</v>
      </c>
      <c r="AO20">
        <f t="shared" si="9"/>
        <v>0</v>
      </c>
      <c r="AP20">
        <f t="shared" si="9"/>
        <v>-2.9354270263468041</v>
      </c>
      <c r="AQ20">
        <f t="shared" si="9"/>
        <v>-920.64166360245054</v>
      </c>
      <c r="AR20">
        <f t="shared" si="9"/>
        <v>-923.57709062879724</v>
      </c>
      <c r="AS20">
        <f t="shared" si="9"/>
        <v>28.039227657694934</v>
      </c>
      <c r="AT20">
        <f t="shared" si="9"/>
        <v>184.99025660880972</v>
      </c>
      <c r="AU20">
        <f t="shared" si="9"/>
        <v>-710.54760636229264</v>
      </c>
      <c r="AW20">
        <v>17</v>
      </c>
      <c r="AX20">
        <f>IF(Z20&gt;0, (R20*SUMPRODUCT(K20:$K$98, X20:$X$98)-K20*$AZ$3)/Z20, 0)</f>
        <v>22268.299470816248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25</v>
      </c>
      <c r="R21">
        <f t="shared" si="0"/>
        <v>1000000</v>
      </c>
      <c r="S21">
        <f t="shared" si="1"/>
        <v>22243.161758917297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17952.491028335946</v>
      </c>
      <c r="AC21">
        <f t="shared" si="2"/>
        <v>17577.797143561424</v>
      </c>
      <c r="AE21">
        <f t="shared" si="3"/>
        <v>0</v>
      </c>
      <c r="AF21">
        <f t="shared" si="4"/>
        <v>0</v>
      </c>
      <c r="AG21">
        <f t="shared" si="4"/>
        <v>-19.756405737276168</v>
      </c>
      <c r="AH21">
        <f t="shared" si="5"/>
        <v>-7872.3452276906646</v>
      </c>
      <c r="AI21">
        <f t="shared" si="6"/>
        <v>-7892.1016334279411</v>
      </c>
      <c r="AJ21">
        <f t="shared" si="7"/>
        <v>374.6938847745223</v>
      </c>
      <c r="AK21">
        <f t="shared" si="22"/>
        <v>1256.6743719835163</v>
      </c>
      <c r="AL21">
        <f t="shared" si="8"/>
        <v>-6260.733376669903</v>
      </c>
      <c r="AN21">
        <f t="shared" si="9"/>
        <v>0</v>
      </c>
      <c r="AO21">
        <f t="shared" si="9"/>
        <v>0</v>
      </c>
      <c r="AP21">
        <f t="shared" si="9"/>
        <v>-2.5691149042647963</v>
      </c>
      <c r="AQ21">
        <f t="shared" si="9"/>
        <v>-1023.7165466701111</v>
      </c>
      <c r="AR21">
        <f t="shared" si="9"/>
        <v>-1026.285661574376</v>
      </c>
      <c r="AS21">
        <f t="shared" si="9"/>
        <v>48.725039195506035</v>
      </c>
      <c r="AT21">
        <f t="shared" si="9"/>
        <v>163.41742024354559</v>
      </c>
      <c r="AU21">
        <f t="shared" si="9"/>
        <v>-814.14320213532437</v>
      </c>
      <c r="AW21">
        <v>18</v>
      </c>
      <c r="AX21">
        <f>IF(Z21&gt;0, (R21*SUMPRODUCT(K21:$K$98, X21:$X$98)-K21*$AZ$3)/Z21, 0)</f>
        <v>22243.161758917297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25</v>
      </c>
      <c r="R22">
        <f t="shared" si="0"/>
        <v>1000000</v>
      </c>
      <c r="S22">
        <f t="shared" si="1"/>
        <v>22052.20627512076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17577.797143561424</v>
      </c>
      <c r="AC22">
        <f t="shared" si="2"/>
        <v>17041.533970844812</v>
      </c>
      <c r="AE22">
        <f t="shared" si="3"/>
        <v>0</v>
      </c>
      <c r="AF22">
        <f t="shared" si="4"/>
        <v>0</v>
      </c>
      <c r="AG22">
        <f t="shared" si="4"/>
        <v>-19.319534016502267</v>
      </c>
      <c r="AH22">
        <f t="shared" si="5"/>
        <v>-9572.3065360455439</v>
      </c>
      <c r="AI22">
        <f t="shared" si="6"/>
        <v>-9591.626070062046</v>
      </c>
      <c r="AJ22">
        <f t="shared" si="7"/>
        <v>536.26317271661173</v>
      </c>
      <c r="AK22">
        <f t="shared" si="22"/>
        <v>1230.4458000492998</v>
      </c>
      <c r="AL22">
        <f t="shared" si="8"/>
        <v>-7824.9170972961347</v>
      </c>
      <c r="AN22">
        <f t="shared" si="9"/>
        <v>0</v>
      </c>
      <c r="AO22">
        <f t="shared" si="9"/>
        <v>0</v>
      </c>
      <c r="AP22">
        <f t="shared" si="9"/>
        <v>-2.2431288256799604</v>
      </c>
      <c r="AQ22">
        <f t="shared" si="9"/>
        <v>-1111.4096593068793</v>
      </c>
      <c r="AR22">
        <f t="shared" si="9"/>
        <v>-1113.6527881325592</v>
      </c>
      <c r="AS22">
        <f t="shared" si="9"/>
        <v>62.263788549130084</v>
      </c>
      <c r="AT22">
        <f t="shared" si="9"/>
        <v>142.863095982018</v>
      </c>
      <c r="AU22">
        <f t="shared" si="9"/>
        <v>-908.52590360141119</v>
      </c>
      <c r="AW22">
        <v>19</v>
      </c>
      <c r="AX22">
        <f>IF(Z22&gt;0, (R22*SUMPRODUCT(K22:$K$98, X22:$X$98)-K22*$AZ$3)/Z22, 0)</f>
        <v>22052.20627512076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25</v>
      </c>
      <c r="R23">
        <f t="shared" si="0"/>
        <v>1000000</v>
      </c>
      <c r="S23">
        <f t="shared" si="1"/>
        <v>21713.814237521041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17041.533970844812</v>
      </c>
      <c r="AC23">
        <f t="shared" si="2"/>
        <v>16365.350538282133</v>
      </c>
      <c r="AE23">
        <f t="shared" si="3"/>
        <v>0</v>
      </c>
      <c r="AF23">
        <f t="shared" si="4"/>
        <v>0</v>
      </c>
      <c r="AG23">
        <f t="shared" si="4"/>
        <v>-18.842095588626631</v>
      </c>
      <c r="AH23">
        <f t="shared" si="5"/>
        <v>-11369.723508424537</v>
      </c>
      <c r="AI23">
        <f t="shared" si="6"/>
        <v>-11388.565604013163</v>
      </c>
      <c r="AJ23">
        <f t="shared" si="7"/>
        <v>676.18343256267872</v>
      </c>
      <c r="AK23">
        <f t="shared" si="22"/>
        <v>1192.907377959137</v>
      </c>
      <c r="AL23">
        <f t="shared" si="8"/>
        <v>-9519.4747934913485</v>
      </c>
      <c r="AN23">
        <f t="shared" si="9"/>
        <v>0</v>
      </c>
      <c r="AO23">
        <f t="shared" si="9"/>
        <v>0</v>
      </c>
      <c r="AP23">
        <f t="shared" si="9"/>
        <v>-1.9532990970140307</v>
      </c>
      <c r="AQ23">
        <f t="shared" si="9"/>
        <v>-1178.662455980226</v>
      </c>
      <c r="AR23">
        <f t="shared" si="9"/>
        <v>-1180.61575507724</v>
      </c>
      <c r="AS23">
        <f t="shared" si="9"/>
        <v>70.09774905492867</v>
      </c>
      <c r="AT23">
        <f t="shared" si="9"/>
        <v>123.66484891390974</v>
      </c>
      <c r="AU23">
        <f t="shared" si="9"/>
        <v>-986.85315710840166</v>
      </c>
      <c r="AW23">
        <v>20</v>
      </c>
      <c r="AX23">
        <f>IF(Z23&gt;0, (R23*SUMPRODUCT(K23:$K$98, X23:$X$98)-K23*$AZ$3)/Z23, 0)</f>
        <v>21713.814237521041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25</v>
      </c>
      <c r="R24">
        <f t="shared" si="0"/>
        <v>1000000</v>
      </c>
      <c r="S24">
        <f t="shared" si="1"/>
        <v>21253.526566140663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16365.350538282133</v>
      </c>
      <c r="AC24">
        <f t="shared" si="2"/>
        <v>15575.282927609231</v>
      </c>
      <c r="AE24">
        <f t="shared" si="3"/>
        <v>0</v>
      </c>
      <c r="AF24">
        <f t="shared" si="4"/>
        <v>0</v>
      </c>
      <c r="AG24">
        <f t="shared" si="4"/>
        <v>-18.32082181648676</v>
      </c>
      <c r="AH24">
        <f t="shared" si="5"/>
        <v>-13314.112650144172</v>
      </c>
      <c r="AI24">
        <f t="shared" si="6"/>
        <v>-13332.43347196066</v>
      </c>
      <c r="AJ24">
        <f t="shared" si="7"/>
        <v>790.06761067290245</v>
      </c>
      <c r="AK24">
        <f t="shared" si="22"/>
        <v>1145.5745376797495</v>
      </c>
      <c r="AL24">
        <f t="shared" si="8"/>
        <v>-11396.791323608008</v>
      </c>
      <c r="AN24">
        <f t="shared" si="9"/>
        <v>0</v>
      </c>
      <c r="AO24">
        <f t="shared" si="9"/>
        <v>0</v>
      </c>
      <c r="AP24">
        <f t="shared" si="9"/>
        <v>-1.6957681529775734</v>
      </c>
      <c r="AQ24">
        <f t="shared" si="9"/>
        <v>-1232.3490967502826</v>
      </c>
      <c r="AR24">
        <f t="shared" si="9"/>
        <v>-1234.0448649032603</v>
      </c>
      <c r="AS24">
        <f t="shared" si="9"/>
        <v>73.128351244186163</v>
      </c>
      <c r="AT24">
        <f t="shared" si="9"/>
        <v>106.03393435720064</v>
      </c>
      <c r="AU24">
        <f t="shared" si="9"/>
        <v>-1054.8825793018734</v>
      </c>
      <c r="AW24">
        <v>21</v>
      </c>
      <c r="AX24">
        <f>IF(Z24&gt;0, (R24*SUMPRODUCT(K24:$K$98, X24:$X$98)-K24*$AZ$3)/Z24, 0)</f>
        <v>21253.526566140663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25</v>
      </c>
      <c r="R25">
        <f t="shared" si="0"/>
        <v>1000000</v>
      </c>
      <c r="S25">
        <f t="shared" si="1"/>
        <v>20686.864498003033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15575.282927609231</v>
      </c>
      <c r="AC25">
        <f t="shared" si="2"/>
        <v>14689.89351416906</v>
      </c>
      <c r="AE25">
        <f t="shared" si="3"/>
        <v>0</v>
      </c>
      <c r="AF25">
        <f t="shared" si="4"/>
        <v>0</v>
      </c>
      <c r="AG25">
        <f t="shared" si="4"/>
        <v>-17.752682524201674</v>
      </c>
      <c r="AH25">
        <f t="shared" si="5"/>
        <v>-15397.242964808744</v>
      </c>
      <c r="AI25">
        <f t="shared" si="6"/>
        <v>-15414.995647332946</v>
      </c>
      <c r="AJ25">
        <f t="shared" si="7"/>
        <v>885.38941344017076</v>
      </c>
      <c r="AK25">
        <f t="shared" si="22"/>
        <v>1090.2698049326461</v>
      </c>
      <c r="AL25">
        <f t="shared" si="8"/>
        <v>-13439.336428960129</v>
      </c>
      <c r="AN25">
        <f t="shared" si="9"/>
        <v>0</v>
      </c>
      <c r="AO25">
        <f t="shared" si="9"/>
        <v>0</v>
      </c>
      <c r="AP25">
        <f t="shared" si="9"/>
        <v>-1.4671262506285521</v>
      </c>
      <c r="AQ25">
        <f t="shared" si="9"/>
        <v>-1272.4668122792641</v>
      </c>
      <c r="AR25">
        <f t="shared" si="9"/>
        <v>-1273.9339385298927</v>
      </c>
      <c r="AS25">
        <f t="shared" si="9"/>
        <v>73.170803832932563</v>
      </c>
      <c r="AT25">
        <f t="shared" si="9"/>
        <v>90.102633723310348</v>
      </c>
      <c r="AU25">
        <f t="shared" si="9"/>
        <v>-1110.6605009736497</v>
      </c>
      <c r="AW25">
        <v>22</v>
      </c>
      <c r="AX25">
        <f>IF(Z25&gt;0, (R25*SUMPRODUCT(K25:$K$98, X25:$X$98)-K25*$AZ$3)/Z25, 0)</f>
        <v>20686.864498003033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25</v>
      </c>
      <c r="R26">
        <f t="shared" si="0"/>
        <v>1000000</v>
      </c>
      <c r="S26">
        <f t="shared" si="1"/>
        <v>20021.921548534487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14689.89351416906</v>
      </c>
      <c r="AC26">
        <f t="shared" si="2"/>
        <v>13727.212133416671</v>
      </c>
      <c r="AE26">
        <f t="shared" si="3"/>
        <v>0</v>
      </c>
      <c r="AF26">
        <f t="shared" si="4"/>
        <v>0</v>
      </c>
      <c r="AG26">
        <f t="shared" si="4"/>
        <v>-17.14022814960715</v>
      </c>
      <c r="AH26">
        <f t="shared" si="5"/>
        <v>-17397.101974100322</v>
      </c>
      <c r="AI26">
        <f t="shared" si="6"/>
        <v>-17414.24220224993</v>
      </c>
      <c r="AJ26">
        <f t="shared" si="7"/>
        <v>962.68138075238858</v>
      </c>
      <c r="AK26">
        <f t="shared" si="22"/>
        <v>1028.2925459918342</v>
      </c>
      <c r="AL26">
        <f t="shared" si="8"/>
        <v>-15423.26827550571</v>
      </c>
      <c r="AN26">
        <f t="shared" si="9"/>
        <v>0</v>
      </c>
      <c r="AO26">
        <f t="shared" si="9"/>
        <v>0</v>
      </c>
      <c r="AP26">
        <f t="shared" si="9"/>
        <v>-1.2647423960620938</v>
      </c>
      <c r="AQ26">
        <f t="shared" si="9"/>
        <v>-1283.6965904543413</v>
      </c>
      <c r="AR26">
        <f t="shared" si="9"/>
        <v>-1284.9613328504036</v>
      </c>
      <c r="AS26">
        <f t="shared" si="9"/>
        <v>71.03429111385816</v>
      </c>
      <c r="AT26">
        <f t="shared" si="9"/>
        <v>75.875604870540243</v>
      </c>
      <c r="AU26">
        <f t="shared" si="9"/>
        <v>-1138.0514368660054</v>
      </c>
      <c r="AW26">
        <v>23</v>
      </c>
      <c r="AX26">
        <f>IF(Z26&gt;0, (R26*SUMPRODUCT(K26:$K$98, X26:$X$98)-K26*$AZ$3)/Z26, 0)</f>
        <v>20021.921548534487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25</v>
      </c>
      <c r="R27">
        <f t="shared" si="0"/>
        <v>1000000</v>
      </c>
      <c r="S27">
        <f t="shared" si="1"/>
        <v>19290.530120883537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13727.212133416671</v>
      </c>
      <c r="AC27">
        <f t="shared" si="2"/>
        <v>12720.109678254188</v>
      </c>
      <c r="AE27">
        <f t="shared" si="3"/>
        <v>0</v>
      </c>
      <c r="AF27">
        <f t="shared" si="4"/>
        <v>0</v>
      </c>
      <c r="AG27">
        <f t="shared" si="4"/>
        <v>-16.484914616840488</v>
      </c>
      <c r="AH27">
        <f t="shared" si="5"/>
        <v>-19356.450050823594</v>
      </c>
      <c r="AI27">
        <f t="shared" si="6"/>
        <v>-19372.934965440436</v>
      </c>
      <c r="AJ27">
        <f t="shared" si="7"/>
        <v>1007.1024551624832</v>
      </c>
      <c r="AK27">
        <f t="shared" si="22"/>
        <v>960.90484933916707</v>
      </c>
      <c r="AL27">
        <f t="shared" si="8"/>
        <v>-17404.927660938785</v>
      </c>
      <c r="AN27">
        <f t="shared" si="9"/>
        <v>0</v>
      </c>
      <c r="AO27">
        <f t="shared" si="9"/>
        <v>0</v>
      </c>
      <c r="AP27">
        <f t="shared" si="9"/>
        <v>-1.0860608483134313</v>
      </c>
      <c r="AQ27">
        <f t="shared" si="9"/>
        <v>-1275.2436425153401</v>
      </c>
      <c r="AR27">
        <f t="shared" si="9"/>
        <v>-1276.3297033636536</v>
      </c>
      <c r="AS27">
        <f t="shared" si="9"/>
        <v>66.350028023496051</v>
      </c>
      <c r="AT27">
        <f t="shared" si="9"/>
        <v>63.306432582651929</v>
      </c>
      <c r="AU27">
        <f t="shared" si="9"/>
        <v>-1146.6732427575055</v>
      </c>
      <c r="AW27">
        <v>24</v>
      </c>
      <c r="AX27">
        <f>IF(Z27&gt;0, (R27*SUMPRODUCT(K27:$K$98, X27:$X$98)-K27*$AZ$3)/Z27, 0)</f>
        <v>19290.530120883537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25</v>
      </c>
      <c r="R28">
        <f t="shared" si="0"/>
        <v>1000000</v>
      </c>
      <c r="S28">
        <f t="shared" si="1"/>
        <v>18515.132293259481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12720.109678254188</v>
      </c>
      <c r="AC28">
        <f t="shared" si="2"/>
        <v>11691.825085106579</v>
      </c>
      <c r="AE28">
        <f t="shared" si="3"/>
        <v>0</v>
      </c>
      <c r="AF28">
        <f t="shared" si="4"/>
        <v>0</v>
      </c>
      <c r="AG28">
        <f t="shared" si="4"/>
        <v>-15.786850587833825</v>
      </c>
      <c r="AH28">
        <f t="shared" si="5"/>
        <v>-21328.59531353023</v>
      </c>
      <c r="AI28">
        <f t="shared" si="6"/>
        <v>-21344.382164118062</v>
      </c>
      <c r="AJ28">
        <f t="shared" si="7"/>
        <v>1028.2845931476095</v>
      </c>
      <c r="AK28">
        <f t="shared" si="22"/>
        <v>890.4076774777933</v>
      </c>
      <c r="AL28">
        <f t="shared" si="8"/>
        <v>-19425.689893492658</v>
      </c>
      <c r="AN28">
        <f t="shared" si="9"/>
        <v>0</v>
      </c>
      <c r="AO28">
        <f t="shared" si="9"/>
        <v>0</v>
      </c>
      <c r="AP28">
        <f t="shared" si="9"/>
        <v>-0.92863475162277487</v>
      </c>
      <c r="AQ28">
        <f t="shared" si="9"/>
        <v>-1254.6185004567492</v>
      </c>
      <c r="AR28">
        <f t="shared" si="9"/>
        <v>-1255.5471352083721</v>
      </c>
      <c r="AS28">
        <f t="shared" si="9"/>
        <v>60.487099845681257</v>
      </c>
      <c r="AT28">
        <f t="shared" si="9"/>
        <v>52.376723768756435</v>
      </c>
      <c r="AU28">
        <f t="shared" si="9"/>
        <v>-1142.6833115939341</v>
      </c>
      <c r="AW28">
        <v>25</v>
      </c>
      <c r="AX28">
        <f>IF(Z28&gt;0, (R28*SUMPRODUCT(K28:$K$98, X28:$X$98)-K28*$AZ$3)/Z28, 0)</f>
        <v>18515.132293259481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25</v>
      </c>
      <c r="R29">
        <f t="shared" si="0"/>
        <v>1000000</v>
      </c>
      <c r="S29">
        <f t="shared" si="1"/>
        <v>17714.803836693933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11691.825085106579</v>
      </c>
      <c r="AC29">
        <f t="shared" si="2"/>
        <v>10657.705735871019</v>
      </c>
      <c r="AE29">
        <f t="shared" si="3"/>
        <v>0</v>
      </c>
      <c r="AF29">
        <f t="shared" si="4"/>
        <v>0</v>
      </c>
      <c r="AG29">
        <f t="shared" si="4"/>
        <v>-15.04067704350606</v>
      </c>
      <c r="AH29">
        <f t="shared" si="5"/>
        <v>-23532.201537977093</v>
      </c>
      <c r="AI29">
        <f t="shared" si="6"/>
        <v>-23547.2422150206</v>
      </c>
      <c r="AJ29">
        <f t="shared" si="7"/>
        <v>1034.1193492355596</v>
      </c>
      <c r="AK29">
        <f t="shared" si="22"/>
        <v>818.42775595746059</v>
      </c>
      <c r="AL29">
        <f t="shared" si="8"/>
        <v>-21694.695109827579</v>
      </c>
      <c r="AN29">
        <f t="shared" si="9"/>
        <v>0</v>
      </c>
      <c r="AO29">
        <f t="shared" si="9"/>
        <v>0</v>
      </c>
      <c r="AP29">
        <f t="shared" si="9"/>
        <v>-0.7899485325746437</v>
      </c>
      <c r="AQ29">
        <f t="shared" si="9"/>
        <v>-1235.9302722480725</v>
      </c>
      <c r="AR29">
        <f t="shared" si="9"/>
        <v>-1236.7202207806472</v>
      </c>
      <c r="AS29">
        <f t="shared" si="9"/>
        <v>54.312785260446759</v>
      </c>
      <c r="AT29">
        <f t="shared" si="9"/>
        <v>42.98448819603459</v>
      </c>
      <c r="AU29">
        <f t="shared" si="9"/>
        <v>-1139.4229473241658</v>
      </c>
      <c r="AW29">
        <v>26</v>
      </c>
      <c r="AX29">
        <f>IF(Z29&gt;0, (R29*SUMPRODUCT(K29:$K$98, X29:$X$98)-K29*$AZ$3)/Z29, 0)</f>
        <v>17714.803836693933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25</v>
      </c>
      <c r="R30">
        <f t="shared" si="0"/>
        <v>1000000</v>
      </c>
      <c r="S30">
        <f t="shared" si="1"/>
        <v>16873.805639433296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10657.705735871019</v>
      </c>
      <c r="AC30">
        <f t="shared" si="2"/>
        <v>9618.6497057847246</v>
      </c>
      <c r="AE30">
        <f t="shared" si="3"/>
        <v>0</v>
      </c>
      <c r="AF30">
        <f t="shared" si="4"/>
        <v>0</v>
      </c>
      <c r="AG30">
        <f t="shared" si="4"/>
        <v>-14.250860047994138</v>
      </c>
      <c r="AH30">
        <f t="shared" si="5"/>
        <v>-25576.409003074416</v>
      </c>
      <c r="AI30">
        <f t="shared" si="6"/>
        <v>-25590.659863122411</v>
      </c>
      <c r="AJ30">
        <f t="shared" si="7"/>
        <v>1039.0560300862944</v>
      </c>
      <c r="AK30">
        <f t="shared" si="22"/>
        <v>746.0394015109714</v>
      </c>
      <c r="AL30">
        <f t="shared" si="8"/>
        <v>-23805.564431525148</v>
      </c>
      <c r="AN30">
        <f t="shared" si="9"/>
        <v>0</v>
      </c>
      <c r="AO30">
        <f t="shared" si="9"/>
        <v>0</v>
      </c>
      <c r="AP30">
        <f t="shared" si="9"/>
        <v>-0.66827384346015872</v>
      </c>
      <c r="AQ30">
        <f t="shared" si="9"/>
        <v>-1199.3693776256905</v>
      </c>
      <c r="AR30">
        <f t="shared" si="9"/>
        <v>-1200.0376514691507</v>
      </c>
      <c r="AS30">
        <f t="shared" si="9"/>
        <v>48.725056905878326</v>
      </c>
      <c r="AT30">
        <f t="shared" si="9"/>
        <v>34.984458239110097</v>
      </c>
      <c r="AU30">
        <f t="shared" si="9"/>
        <v>-1116.3281363241624</v>
      </c>
      <c r="AW30">
        <v>27</v>
      </c>
      <c r="AX30">
        <f>IF(Z30&gt;0, (R30*SUMPRODUCT(K30:$K$98, X30:$X$98)-K30*$AZ$3)/Z30, 0)</f>
        <v>16873.805639433296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25</v>
      </c>
      <c r="R31">
        <f t="shared" si="0"/>
        <v>1000000</v>
      </c>
      <c r="S31">
        <f t="shared" si="1"/>
        <v>16002.069461457893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9618.6497057847246</v>
      </c>
      <c r="AC31">
        <f t="shared" si="2"/>
        <v>8595.0609015177633</v>
      </c>
      <c r="AE31">
        <f t="shared" si="3"/>
        <v>0</v>
      </c>
      <c r="AF31">
        <f t="shared" si="4"/>
        <v>0</v>
      </c>
      <c r="AG31">
        <f t="shared" si="4"/>
        <v>-13.428045857161742</v>
      </c>
      <c r="AH31">
        <f t="shared" si="5"/>
        <v>-27212.2236140983</v>
      </c>
      <c r="AI31">
        <f t="shared" si="6"/>
        <v>-27225.651659955463</v>
      </c>
      <c r="AJ31">
        <f t="shared" si="7"/>
        <v>1023.5888042669612</v>
      </c>
      <c r="AK31">
        <f t="shared" si="22"/>
        <v>673.30547940493079</v>
      </c>
      <c r="AL31">
        <f t="shared" si="8"/>
        <v>-25528.757376283571</v>
      </c>
      <c r="AN31">
        <f t="shared" si="9"/>
        <v>0</v>
      </c>
      <c r="AO31">
        <f t="shared" si="9"/>
        <v>0</v>
      </c>
      <c r="AP31">
        <f t="shared" si="9"/>
        <v>-0.562222446882363</v>
      </c>
      <c r="AQ31">
        <f t="shared" si="9"/>
        <v>-1139.3558756182379</v>
      </c>
      <c r="AR31">
        <f t="shared" si="9"/>
        <v>-1139.9180980651201</v>
      </c>
      <c r="AS31">
        <f t="shared" si="9"/>
        <v>42.856913675896699</v>
      </c>
      <c r="AT31">
        <f t="shared" si="9"/>
        <v>28.190807371159472</v>
      </c>
      <c r="AU31">
        <f t="shared" si="9"/>
        <v>-1068.8703770180639</v>
      </c>
      <c r="AW31">
        <v>28</v>
      </c>
      <c r="AX31">
        <f>IF(Z31&gt;0, (R31*SUMPRODUCT(K31:$K$98, X31:$X$98)-K31*$AZ$3)/Z31, 0)</f>
        <v>16002.069461457893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25</v>
      </c>
      <c r="R32">
        <f t="shared" si="0"/>
        <v>1000000</v>
      </c>
      <c r="S32">
        <f t="shared" si="1"/>
        <v>15133.848514552967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8595.0609015177633</v>
      </c>
      <c r="AC32">
        <f t="shared" si="2"/>
        <v>7612.6519663983881</v>
      </c>
      <c r="AE32">
        <f t="shared" si="3"/>
        <v>0</v>
      </c>
      <c r="AF32">
        <f t="shared" si="4"/>
        <v>0</v>
      </c>
      <c r="AG32">
        <f t="shared" si="4"/>
        <v>-12.575538798141682</v>
      </c>
      <c r="AH32">
        <f t="shared" si="5"/>
        <v>-28729.064017937621</v>
      </c>
      <c r="AI32">
        <f t="shared" si="6"/>
        <v>-28741.639556735761</v>
      </c>
      <c r="AJ32">
        <f t="shared" si="7"/>
        <v>982.4089351193752</v>
      </c>
      <c r="AK32">
        <f t="shared" si="22"/>
        <v>601.65426310624355</v>
      </c>
      <c r="AL32">
        <f t="shared" si="8"/>
        <v>-27157.576358510141</v>
      </c>
      <c r="AN32">
        <f t="shared" si="9"/>
        <v>0</v>
      </c>
      <c r="AO32">
        <f t="shared" si="9"/>
        <v>0</v>
      </c>
      <c r="AP32">
        <f t="shared" si="9"/>
        <v>-0.47011482196370769</v>
      </c>
      <c r="AQ32">
        <f t="shared" si="9"/>
        <v>-1073.9864933638082</v>
      </c>
      <c r="AR32">
        <f t="shared" si="9"/>
        <v>-1074.456608185772</v>
      </c>
      <c r="AS32">
        <f t="shared" si="9"/>
        <v>36.725663134008116</v>
      </c>
      <c r="AT32">
        <f t="shared" si="9"/>
        <v>22.491806619505986</v>
      </c>
      <c r="AU32">
        <f t="shared" si="9"/>
        <v>-1015.2391384322578</v>
      </c>
      <c r="AW32">
        <v>29</v>
      </c>
      <c r="AX32">
        <f>IF(Z32&gt;0, (R32*SUMPRODUCT(K32:$K$98, X32:$X$98)-K32*$AZ$3)/Z32, 0)</f>
        <v>15133.848514552967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25</v>
      </c>
      <c r="R33">
        <f t="shared" si="0"/>
        <v>1000000</v>
      </c>
      <c r="S33">
        <f t="shared" si="1"/>
        <v>14270.616258971337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7612.6519663983881</v>
      </c>
      <c r="AC33">
        <f t="shared" si="2"/>
        <v>6678.7966699085655</v>
      </c>
      <c r="AE33">
        <f t="shared" si="3"/>
        <v>0</v>
      </c>
      <c r="AF33">
        <f t="shared" si="4"/>
        <v>0</v>
      </c>
      <c r="AG33">
        <f t="shared" si="4"/>
        <v>-11.700259730741983</v>
      </c>
      <c r="AH33">
        <f t="shared" si="5"/>
        <v>-29980.947176731326</v>
      </c>
      <c r="AI33">
        <f t="shared" si="6"/>
        <v>-29992.64743646207</v>
      </c>
      <c r="AJ33">
        <f t="shared" si="7"/>
        <v>933.85529648982265</v>
      </c>
      <c r="AK33">
        <f t="shared" si="22"/>
        <v>532.88563764788717</v>
      </c>
      <c r="AL33">
        <f t="shared" si="8"/>
        <v>-28525.90650232436</v>
      </c>
      <c r="AN33">
        <f t="shared" si="9"/>
        <v>0</v>
      </c>
      <c r="AO33">
        <f t="shared" si="9"/>
        <v>0</v>
      </c>
      <c r="AP33">
        <f t="shared" si="9"/>
        <v>-0.39053037866795892</v>
      </c>
      <c r="AQ33">
        <f t="shared" si="9"/>
        <v>-1000.7017727127375</v>
      </c>
      <c r="AR33">
        <f t="shared" si="9"/>
        <v>-1001.0923030914055</v>
      </c>
      <c r="AS33">
        <f t="shared" si="9"/>
        <v>31.170151001094212</v>
      </c>
      <c r="AT33">
        <f t="shared" si="9"/>
        <v>17.786616250111976</v>
      </c>
      <c r="AU33">
        <f t="shared" si="9"/>
        <v>-952.13553584019928</v>
      </c>
      <c r="AW33">
        <v>30</v>
      </c>
      <c r="AX33">
        <f>IF(Z33&gt;0, (R33*SUMPRODUCT(K33:$K$98, X33:$X$98)-K33*$AZ$3)/Z33, 0)</f>
        <v>14270.616258971337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25</v>
      </c>
      <c r="R34">
        <f t="shared" si="0"/>
        <v>1000000</v>
      </c>
      <c r="S34">
        <f t="shared" si="1"/>
        <v>13425.592181139664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6678.7966699085655</v>
      </c>
      <c r="AC34">
        <f t="shared" si="2"/>
        <v>5803.2120372618883</v>
      </c>
      <c r="AE34">
        <f t="shared" si="3"/>
        <v>0</v>
      </c>
      <c r="AF34">
        <f t="shared" si="4"/>
        <v>0</v>
      </c>
      <c r="AG34">
        <f t="shared" si="4"/>
        <v>-10.806249659166372</v>
      </c>
      <c r="AH34">
        <f t="shared" si="5"/>
        <v>-31080.298970727636</v>
      </c>
      <c r="AI34">
        <f t="shared" si="6"/>
        <v>-31091.105220386802</v>
      </c>
      <c r="AJ34">
        <f t="shared" si="7"/>
        <v>875.58463264667716</v>
      </c>
      <c r="AK34">
        <f t="shared" si="22"/>
        <v>467.51576689359962</v>
      </c>
      <c r="AL34">
        <f t="shared" si="8"/>
        <v>-29748.004820846523</v>
      </c>
      <c r="AN34">
        <f t="shared" si="9"/>
        <v>0</v>
      </c>
      <c r="AO34">
        <f t="shared" si="9"/>
        <v>0</v>
      </c>
      <c r="AP34">
        <f t="shared" si="9"/>
        <v>-0.32204480227770482</v>
      </c>
      <c r="AQ34">
        <f t="shared" si="9"/>
        <v>-926.24629750892495</v>
      </c>
      <c r="AR34">
        <f t="shared" si="9"/>
        <v>-926.56834231120274</v>
      </c>
      <c r="AS34">
        <f t="shared" si="9"/>
        <v>26.093926088308475</v>
      </c>
      <c r="AT34">
        <f t="shared" si="9"/>
        <v>13.93277292860302</v>
      </c>
      <c r="AU34">
        <f t="shared" ref="AU34:AU89" si="23">AL34*$K34</f>
        <v>-886.54164329429113</v>
      </c>
      <c r="AW34">
        <v>31</v>
      </c>
      <c r="AX34">
        <f>IF(Z34&gt;0, (R34*SUMPRODUCT(K34:$K$98, X34:$X$98)-K34*$AZ$3)/Z34, 0)</f>
        <v>13425.592181139664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25</v>
      </c>
      <c r="R35">
        <f t="shared" si="0"/>
        <v>1000000</v>
      </c>
      <c r="S35">
        <f t="shared" si="1"/>
        <v>12603.14184938998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5803.2120372618883</v>
      </c>
      <c r="AC35">
        <f t="shared" si="2"/>
        <v>4988.6774719548021</v>
      </c>
      <c r="AE35">
        <f t="shared" si="3"/>
        <v>0</v>
      </c>
      <c r="AF35">
        <f t="shared" ref="AF35:AG66" si="24">-$Z35*P35</f>
        <v>0</v>
      </c>
      <c r="AG35">
        <f t="shared" si="24"/>
        <v>-9.8957020629666737</v>
      </c>
      <c r="AH35">
        <f t="shared" si="5"/>
        <v>-32099.403984321394</v>
      </c>
      <c r="AI35">
        <f t="shared" ref="AI35:AI66" si="25">SUM(AE35:AH35)</f>
        <v>-32109.299686384362</v>
      </c>
      <c r="AJ35">
        <f t="shared" si="7"/>
        <v>814.53456530708627</v>
      </c>
      <c r="AK35">
        <f t="shared" si="22"/>
        <v>406.22484260833221</v>
      </c>
      <c r="AL35">
        <f t="shared" si="8"/>
        <v>-30888.540278468943</v>
      </c>
      <c r="AN35">
        <f t="shared" ref="AN35:AT66" si="26">AE35*$K35</f>
        <v>0</v>
      </c>
      <c r="AO35">
        <f t="shared" si="26"/>
        <v>0</v>
      </c>
      <c r="AP35">
        <f t="shared" si="26"/>
        <v>-0.26331153555168596</v>
      </c>
      <c r="AQ35">
        <f t="shared" si="26"/>
        <v>-854.12265846569653</v>
      </c>
      <c r="AR35">
        <f t="shared" si="26"/>
        <v>-854.38597000124821</v>
      </c>
      <c r="AS35">
        <f t="shared" si="26"/>
        <v>21.673686797178608</v>
      </c>
      <c r="AT35">
        <f t="shared" si="26"/>
        <v>10.809105448590559</v>
      </c>
      <c r="AU35">
        <f t="shared" si="23"/>
        <v>-821.90317775547908</v>
      </c>
      <c r="AW35">
        <v>32</v>
      </c>
      <c r="AX35">
        <f>IF(Z35&gt;0, (R35*SUMPRODUCT(K35:$K$98, X35:$X$98)-K35*$AZ$3)/Z35, 0)</f>
        <v>12603.14184938998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25</v>
      </c>
      <c r="R36">
        <f t="shared" si="0"/>
        <v>1000000</v>
      </c>
      <c r="S36">
        <f t="shared" si="1"/>
        <v>11789.715607891338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4988.6774719548021</v>
      </c>
      <c r="AC36">
        <f t="shared" si="2"/>
        <v>4234.2974315264619</v>
      </c>
      <c r="AE36">
        <f t="shared" si="3"/>
        <v>0</v>
      </c>
      <c r="AF36">
        <f t="shared" si="24"/>
        <v>0</v>
      </c>
      <c r="AG36">
        <f t="shared" si="24"/>
        <v>-8.9787946807899957</v>
      </c>
      <c r="AH36">
        <f t="shared" si="5"/>
        <v>-32718.014461880426</v>
      </c>
      <c r="AI36">
        <f t="shared" si="25"/>
        <v>-32726.993256561214</v>
      </c>
      <c r="AJ36">
        <f t="shared" si="7"/>
        <v>754.38004042834018</v>
      </c>
      <c r="AK36">
        <f t="shared" si="22"/>
        <v>349.20742303683619</v>
      </c>
      <c r="AL36">
        <f t="shared" si="8"/>
        <v>-31623.405793096041</v>
      </c>
      <c r="AN36">
        <f t="shared" si="26"/>
        <v>0</v>
      </c>
      <c r="AO36">
        <f t="shared" si="26"/>
        <v>0</v>
      </c>
      <c r="AP36">
        <f t="shared" si="26"/>
        <v>-0.21331593176932065</v>
      </c>
      <c r="AQ36">
        <f t="shared" si="26"/>
        <v>-777.30630766178331</v>
      </c>
      <c r="AR36">
        <f t="shared" si="26"/>
        <v>-777.51962359355252</v>
      </c>
      <c r="AS36">
        <f t="shared" si="26"/>
        <v>17.922370090101065</v>
      </c>
      <c r="AT36">
        <f t="shared" si="26"/>
        <v>8.2963815828464789</v>
      </c>
      <c r="AU36">
        <f t="shared" si="23"/>
        <v>-751.300871920605</v>
      </c>
      <c r="AW36">
        <v>33</v>
      </c>
      <c r="AX36">
        <f>IF(Z36&gt;0, (R36*SUMPRODUCT(K36:$K$98, X36:$X$98)-K36*$AZ$3)/Z36, 0)</f>
        <v>11789.715607891338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25</v>
      </c>
      <c r="R37">
        <f t="shared" si="0"/>
        <v>1000000</v>
      </c>
      <c r="S37">
        <f t="shared" si="1"/>
        <v>10989.676240185663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4234.2974315264619</v>
      </c>
      <c r="AC37">
        <f t="shared" si="2"/>
        <v>3546.0470328266024</v>
      </c>
      <c r="AE37">
        <f t="shared" si="3"/>
        <v>0</v>
      </c>
      <c r="AF37">
        <f t="shared" si="24"/>
        <v>0</v>
      </c>
      <c r="AG37">
        <f t="shared" si="24"/>
        <v>-8.0667686547940889</v>
      </c>
      <c r="AH37">
        <f t="shared" si="5"/>
        <v>-32889.52316752031</v>
      </c>
      <c r="AI37">
        <f t="shared" si="25"/>
        <v>-32897.589936175107</v>
      </c>
      <c r="AJ37">
        <f t="shared" si="7"/>
        <v>688.25039869985949</v>
      </c>
      <c r="AK37">
        <f t="shared" si="22"/>
        <v>296.40082020685236</v>
      </c>
      <c r="AL37">
        <f t="shared" si="8"/>
        <v>-31912.938717268396</v>
      </c>
      <c r="AN37">
        <f t="shared" si="26"/>
        <v>0</v>
      </c>
      <c r="AO37">
        <f t="shared" si="26"/>
        <v>0</v>
      </c>
      <c r="AP37">
        <f t="shared" si="26"/>
        <v>-0.17111450736558712</v>
      </c>
      <c r="AQ37">
        <f t="shared" si="26"/>
        <v>-697.66157864892421</v>
      </c>
      <c r="AR37">
        <f t="shared" si="26"/>
        <v>-697.83269315628979</v>
      </c>
      <c r="AS37">
        <f t="shared" si="26"/>
        <v>14.59935606901343</v>
      </c>
      <c r="AT37">
        <f t="shared" si="26"/>
        <v>6.2873354254816096</v>
      </c>
      <c r="AU37">
        <f t="shared" si="23"/>
        <v>-676.94600166179487</v>
      </c>
      <c r="AW37">
        <v>34</v>
      </c>
      <c r="AX37">
        <f>IF(Z37&gt;0, (R37*SUMPRODUCT(K37:$K$98, X37:$X$98)-K37*$AZ$3)/Z37, 0)</f>
        <v>10989.676240185663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25</v>
      </c>
      <c r="R38">
        <f t="shared" si="0"/>
        <v>1000000</v>
      </c>
      <c r="S38">
        <f t="shared" si="1"/>
        <v>10214.048224867989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3546.0470328266024</v>
      </c>
      <c r="AC38">
        <f t="shared" si="2"/>
        <v>2927.8996586079675</v>
      </c>
      <c r="AE38">
        <f t="shared" si="3"/>
        <v>0</v>
      </c>
      <c r="AF38">
        <f t="shared" si="24"/>
        <v>0</v>
      </c>
      <c r="AG38">
        <f t="shared" si="24"/>
        <v>-7.1663545984623767</v>
      </c>
      <c r="AH38">
        <f t="shared" si="5"/>
        <v>-32789.854791350881</v>
      </c>
      <c r="AI38">
        <f t="shared" si="25"/>
        <v>-32797.021145949344</v>
      </c>
      <c r="AJ38">
        <f t="shared" si="7"/>
        <v>618.14737421863492</v>
      </c>
      <c r="AK38">
        <f t="shared" si="22"/>
        <v>248.2232922978622</v>
      </c>
      <c r="AL38">
        <f t="shared" si="8"/>
        <v>-31930.650479432847</v>
      </c>
      <c r="AN38">
        <f t="shared" si="26"/>
        <v>0</v>
      </c>
      <c r="AO38">
        <f t="shared" si="26"/>
        <v>0</v>
      </c>
      <c r="AP38">
        <f t="shared" si="26"/>
        <v>-0.13572739075752865</v>
      </c>
      <c r="AQ38">
        <f t="shared" si="26"/>
        <v>-621.02445155354235</v>
      </c>
      <c r="AR38">
        <f t="shared" si="26"/>
        <v>-621.1601789442999</v>
      </c>
      <c r="AS38">
        <f t="shared" si="26"/>
        <v>11.707420984207864</v>
      </c>
      <c r="AT38">
        <f t="shared" si="26"/>
        <v>4.7012325898666694</v>
      </c>
      <c r="AU38">
        <f t="shared" si="23"/>
        <v>-604.75152537022541</v>
      </c>
      <c r="AW38">
        <v>35</v>
      </c>
      <c r="AX38">
        <f>IF(Z38&gt;0, (R38*SUMPRODUCT(K38:$K$98, X38:$X$98)-K38*$AZ$3)/Z38, 0)</f>
        <v>10214.048224867989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25</v>
      </c>
      <c r="R39">
        <f t="shared" si="0"/>
        <v>1000000</v>
      </c>
      <c r="S39">
        <f t="shared" si="1"/>
        <v>9458.1029135778681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2927.8996586079675</v>
      </c>
      <c r="AC39">
        <f t="shared" si="2"/>
        <v>2377.8700324386136</v>
      </c>
      <c r="AE39">
        <f t="shared" si="3"/>
        <v>0</v>
      </c>
      <c r="AF39">
        <f t="shared" si="24"/>
        <v>0</v>
      </c>
      <c r="AG39">
        <f t="shared" si="24"/>
        <v>-6.2852721475069542</v>
      </c>
      <c r="AH39">
        <f t="shared" si="5"/>
        <v>-32376.756198831943</v>
      </c>
      <c r="AI39">
        <f t="shared" si="25"/>
        <v>-32383.04147097945</v>
      </c>
      <c r="AJ39">
        <f t="shared" si="7"/>
        <v>550.02962616935383</v>
      </c>
      <c r="AK39">
        <f t="shared" si="22"/>
        <v>204.95297610255776</v>
      </c>
      <c r="AL39">
        <f t="shared" si="8"/>
        <v>-31628.058868707536</v>
      </c>
      <c r="AN39">
        <f t="shared" si="26"/>
        <v>0</v>
      </c>
      <c r="AO39">
        <f t="shared" si="26"/>
        <v>0</v>
      </c>
      <c r="AP39">
        <f t="shared" si="26"/>
        <v>-0.1062858061561341</v>
      </c>
      <c r="AQ39">
        <f t="shared" si="26"/>
        <v>-547.50049839582664</v>
      </c>
      <c r="AR39">
        <f t="shared" si="26"/>
        <v>-547.6067842019828</v>
      </c>
      <c r="AS39">
        <f t="shared" si="26"/>
        <v>9.3011632360827949</v>
      </c>
      <c r="AT39">
        <f t="shared" si="26"/>
        <v>3.4658152865822482</v>
      </c>
      <c r="AU39">
        <f t="shared" si="23"/>
        <v>-534.83980567931769</v>
      </c>
      <c r="AW39">
        <v>36</v>
      </c>
      <c r="AX39">
        <f>IF(Z39&gt;0, (R39*SUMPRODUCT(K39:$K$98, X39:$X$98)-K39*$AZ$3)/Z39, 0)</f>
        <v>9458.1029135778681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25</v>
      </c>
      <c r="R40">
        <f t="shared" si="0"/>
        <v>1000000</v>
      </c>
      <c r="S40">
        <f t="shared" si="1"/>
        <v>8717.2973060796267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2377.8700324386136</v>
      </c>
      <c r="AC40">
        <f t="shared" si="2"/>
        <v>1893.7577709929542</v>
      </c>
      <c r="AE40">
        <f t="shared" si="3"/>
        <v>0</v>
      </c>
      <c r="AF40">
        <f t="shared" si="24"/>
        <v>0</v>
      </c>
      <c r="AG40">
        <f t="shared" si="24"/>
        <v>-5.4310347132253005</v>
      </c>
      <c r="AH40">
        <f t="shared" si="5"/>
        <v>-31655.388512263351</v>
      </c>
      <c r="AI40">
        <f t="shared" si="25"/>
        <v>-31660.819546976578</v>
      </c>
      <c r="AJ40">
        <f t="shared" si="7"/>
        <v>484.11226144565944</v>
      </c>
      <c r="AK40">
        <f t="shared" si="22"/>
        <v>166.45090227070298</v>
      </c>
      <c r="AL40">
        <f t="shared" si="8"/>
        <v>-31010.256383260217</v>
      </c>
      <c r="AN40">
        <f t="shared" si="26"/>
        <v>0</v>
      </c>
      <c r="AO40">
        <f t="shared" si="26"/>
        <v>0</v>
      </c>
      <c r="AP40">
        <f t="shared" si="26"/>
        <v>-8.2000356378769582E-2</v>
      </c>
      <c r="AQ40">
        <f t="shared" si="26"/>
        <v>-477.94817679824348</v>
      </c>
      <c r="AR40">
        <f t="shared" si="26"/>
        <v>-478.03017715462227</v>
      </c>
      <c r="AS40">
        <f t="shared" si="26"/>
        <v>7.3093581724321686</v>
      </c>
      <c r="AT40">
        <f t="shared" si="26"/>
        <v>2.5131552321932613</v>
      </c>
      <c r="AU40">
        <f t="shared" si="23"/>
        <v>-468.20766374999687</v>
      </c>
      <c r="AW40">
        <v>37</v>
      </c>
      <c r="AX40">
        <f>IF(Z40&gt;0, (R40*SUMPRODUCT(K40:$K$98, X40:$X$98)-K40*$AZ$3)/Z40, 0)</f>
        <v>8717.2973060796267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25</v>
      </c>
      <c r="R41">
        <f t="shared" si="0"/>
        <v>1000000</v>
      </c>
      <c r="S41">
        <f t="shared" si="1"/>
        <v>7981.9767610230656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1893.7577709929542</v>
      </c>
      <c r="AC41">
        <f t="shared" si="2"/>
        <v>1472.4062343287887</v>
      </c>
      <c r="AE41">
        <f t="shared" si="3"/>
        <v>0</v>
      </c>
      <c r="AF41">
        <f t="shared" si="24"/>
        <v>0</v>
      </c>
      <c r="AG41">
        <f t="shared" si="24"/>
        <v>-4.6116591115584367</v>
      </c>
      <c r="AH41">
        <f t="shared" si="5"/>
        <v>-30602.610181384451</v>
      </c>
      <c r="AI41">
        <f t="shared" si="25"/>
        <v>-30607.221840496008</v>
      </c>
      <c r="AJ41">
        <f t="shared" si="7"/>
        <v>421.35153666416545</v>
      </c>
      <c r="AK41">
        <f t="shared" si="22"/>
        <v>132.56304396950679</v>
      </c>
      <c r="AL41">
        <f t="shared" si="8"/>
        <v>-30053.307259862337</v>
      </c>
      <c r="AN41">
        <f t="shared" si="26"/>
        <v>0</v>
      </c>
      <c r="AO41">
        <f t="shared" si="26"/>
        <v>0</v>
      </c>
      <c r="AP41">
        <f t="shared" si="26"/>
        <v>-6.2168778703756096E-2</v>
      </c>
      <c r="AQ41">
        <f t="shared" si="26"/>
        <v>-412.54716667053793</v>
      </c>
      <c r="AR41">
        <f t="shared" si="26"/>
        <v>-412.60933544924166</v>
      </c>
      <c r="AS41">
        <f t="shared" si="26"/>
        <v>5.6801489020965219</v>
      </c>
      <c r="AT41">
        <f t="shared" si="26"/>
        <v>1.7870537143955436</v>
      </c>
      <c r="AU41">
        <f t="shared" si="23"/>
        <v>-405.14213283274961</v>
      </c>
      <c r="AW41">
        <v>38</v>
      </c>
      <c r="AX41">
        <f>IF(Z41&gt;0, (R41*SUMPRODUCT(K41:$K$98, X41:$X$98)-K41*$AZ$3)/Z41, 0)</f>
        <v>7981.9767610230656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25</v>
      </c>
      <c r="R42">
        <f t="shared" si="0"/>
        <v>1000000</v>
      </c>
      <c r="S42">
        <f t="shared" si="1"/>
        <v>7235.9526129384385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1472.4062343287887</v>
      </c>
      <c r="AC42">
        <f t="shared" si="2"/>
        <v>1110.3917820636777</v>
      </c>
      <c r="AE42">
        <f t="shared" si="3"/>
        <v>0</v>
      </c>
      <c r="AF42">
        <f t="shared" si="24"/>
        <v>0</v>
      </c>
      <c r="AG42">
        <f t="shared" si="24"/>
        <v>-3.836370418174837</v>
      </c>
      <c r="AH42">
        <f t="shared" si="5"/>
        <v>-29166.884090720603</v>
      </c>
      <c r="AI42">
        <f t="shared" si="25"/>
        <v>-29170.720461138779</v>
      </c>
      <c r="AJ42">
        <f t="shared" si="7"/>
        <v>362.014452265111</v>
      </c>
      <c r="AK42">
        <f t="shared" si="22"/>
        <v>103.06843640301523</v>
      </c>
      <c r="AL42">
        <f t="shared" si="8"/>
        <v>-28705.637572470652</v>
      </c>
      <c r="AN42">
        <f t="shared" si="26"/>
        <v>0</v>
      </c>
      <c r="AO42">
        <f t="shared" si="26"/>
        <v>0</v>
      </c>
      <c r="AP42">
        <f t="shared" si="26"/>
        <v>-4.6176142473048201E-2</v>
      </c>
      <c r="AQ42">
        <f t="shared" si="26"/>
        <v>-351.06469096087648</v>
      </c>
      <c r="AR42">
        <f t="shared" si="26"/>
        <v>-351.11086710334951</v>
      </c>
      <c r="AS42">
        <f t="shared" si="26"/>
        <v>4.357355808475126</v>
      </c>
      <c r="AT42">
        <f t="shared" si="26"/>
        <v>1.2405743671864171</v>
      </c>
      <c r="AU42">
        <f t="shared" si="23"/>
        <v>-345.51293692768797</v>
      </c>
      <c r="AW42">
        <v>39</v>
      </c>
      <c r="AX42">
        <f>IF(Z42&gt;0, (R42*SUMPRODUCT(K42:$K$98, X42:$X$98)-K42*$AZ$3)/Z42, 0)</f>
        <v>7235.9526129384385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25</v>
      </c>
      <c r="R43">
        <f t="shared" si="0"/>
        <v>1000000</v>
      </c>
      <c r="S43">
        <f t="shared" si="1"/>
        <v>6461.1928263651962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1110.3917820636777</v>
      </c>
      <c r="AC43">
        <f t="shared" si="2"/>
        <v>804.44558610764648</v>
      </c>
      <c r="AE43">
        <f t="shared" si="3"/>
        <v>0</v>
      </c>
      <c r="AF43">
        <f t="shared" si="24"/>
        <v>0</v>
      </c>
      <c r="AG43">
        <f t="shared" si="24"/>
        <v>-3.1126047764163185</v>
      </c>
      <c r="AH43">
        <f t="shared" si="5"/>
        <v>-27416.07750307081</v>
      </c>
      <c r="AI43">
        <f t="shared" si="25"/>
        <v>-27419.190107847226</v>
      </c>
      <c r="AJ43">
        <f t="shared" si="7"/>
        <v>305.94619595603126</v>
      </c>
      <c r="AK43">
        <f t="shared" si="22"/>
        <v>77.727424744457451</v>
      </c>
      <c r="AL43">
        <f t="shared" si="8"/>
        <v>-27035.516487146735</v>
      </c>
      <c r="AN43">
        <f t="shared" si="26"/>
        <v>0</v>
      </c>
      <c r="AO43">
        <f t="shared" si="26"/>
        <v>0</v>
      </c>
      <c r="AP43">
        <f t="shared" si="26"/>
        <v>-3.3450535353392437E-2</v>
      </c>
      <c r="AQ43">
        <f t="shared" si="26"/>
        <v>-294.63505187564971</v>
      </c>
      <c r="AR43">
        <f t="shared" si="26"/>
        <v>-294.66850241100309</v>
      </c>
      <c r="AS43">
        <f t="shared" si="26"/>
        <v>3.2879420225802294</v>
      </c>
      <c r="AT43">
        <f t="shared" si="26"/>
        <v>0.83532094695817694</v>
      </c>
      <c r="AU43">
        <f t="shared" si="23"/>
        <v>-290.54523944146467</v>
      </c>
      <c r="AW43">
        <v>40</v>
      </c>
      <c r="AX43">
        <f>IF(Z43&gt;0, (R43*SUMPRODUCT(K43:$K$98, X43:$X$98)-K43*$AZ$3)/Z43, 0)</f>
        <v>6461.1928263651962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25</v>
      </c>
      <c r="R44">
        <f t="shared" si="0"/>
        <v>1000000</v>
      </c>
      <c r="S44">
        <f t="shared" si="1"/>
        <v>5609.4680847283971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804.44558610764648</v>
      </c>
      <c r="AC44">
        <f t="shared" si="2"/>
        <v>550.09490477203758</v>
      </c>
      <c r="AE44">
        <f t="shared" si="3"/>
        <v>0</v>
      </c>
      <c r="AF44">
        <f t="shared" si="24"/>
        <v>0</v>
      </c>
      <c r="AG44">
        <f t="shared" si="24"/>
        <v>-2.4516357721583883</v>
      </c>
      <c r="AH44">
        <f t="shared" si="5"/>
        <v>-25193.718259750676</v>
      </c>
      <c r="AI44">
        <f t="shared" si="25"/>
        <v>-25196.169895522835</v>
      </c>
      <c r="AJ44">
        <f t="shared" si="7"/>
        <v>254.3506813356089</v>
      </c>
      <c r="AK44">
        <f t="shared" si="22"/>
        <v>56.311191027535259</v>
      </c>
      <c r="AL44">
        <f t="shared" si="8"/>
        <v>-24885.508023159691</v>
      </c>
      <c r="AN44">
        <f t="shared" si="26"/>
        <v>0</v>
      </c>
      <c r="AO44">
        <f t="shared" si="26"/>
        <v>0</v>
      </c>
      <c r="AP44">
        <f t="shared" si="26"/>
        <v>-2.3524316839178775E-2</v>
      </c>
      <c r="AQ44">
        <f t="shared" si="26"/>
        <v>-241.74268357065293</v>
      </c>
      <c r="AR44">
        <f t="shared" si="26"/>
        <v>-241.7662078874921</v>
      </c>
      <c r="AS44">
        <f t="shared" si="26"/>
        <v>2.4405852141454636</v>
      </c>
      <c r="AT44">
        <f t="shared" si="26"/>
        <v>0.54032589765853645</v>
      </c>
      <c r="AU44">
        <f t="shared" si="23"/>
        <v>-238.7852967756881</v>
      </c>
      <c r="AW44">
        <v>41</v>
      </c>
      <c r="AX44">
        <f>IF(Z44&gt;0, (R44*SUMPRODUCT(K44:$K$98, X44:$X$98)-K44*$AZ$3)/Z44, 0)</f>
        <v>5609.4680847283971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25</v>
      </c>
      <c r="R45">
        <f t="shared" si="0"/>
        <v>1000000</v>
      </c>
      <c r="S45">
        <f t="shared" si="1"/>
        <v>4617.2431844616767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550.09490477203758</v>
      </c>
      <c r="AC45">
        <f t="shared" si="2"/>
        <v>344.3204091835637</v>
      </c>
      <c r="AE45">
        <f t="shared" si="3"/>
        <v>0</v>
      </c>
      <c r="AF45">
        <f t="shared" si="24"/>
        <v>0</v>
      </c>
      <c r="AG45">
        <f t="shared" si="24"/>
        <v>-1.8643181408675789</v>
      </c>
      <c r="AH45">
        <f t="shared" si="5"/>
        <v>-22512.050942769023</v>
      </c>
      <c r="AI45">
        <f t="shared" si="25"/>
        <v>-22513.915260909889</v>
      </c>
      <c r="AJ45">
        <f t="shared" si="7"/>
        <v>205.77449558847388</v>
      </c>
      <c r="AK45">
        <f t="shared" si="22"/>
        <v>38.506643334042636</v>
      </c>
      <c r="AL45">
        <f t="shared" si="8"/>
        <v>-22269.634121987372</v>
      </c>
      <c r="AN45">
        <f t="shared" si="26"/>
        <v>0</v>
      </c>
      <c r="AO45">
        <f t="shared" si="26"/>
        <v>0</v>
      </c>
      <c r="AP45">
        <f t="shared" si="26"/>
        <v>-1.5972138717709323E-2</v>
      </c>
      <c r="AQ45">
        <f t="shared" si="26"/>
        <v>-192.86708239116226</v>
      </c>
      <c r="AR45">
        <f t="shared" si="26"/>
        <v>-192.88305452987996</v>
      </c>
      <c r="AS45">
        <f t="shared" si="26"/>
        <v>1.7629280733042112</v>
      </c>
      <c r="AT45">
        <f t="shared" si="26"/>
        <v>0.32989726131103037</v>
      </c>
      <c r="AU45">
        <f t="shared" si="23"/>
        <v>-190.79022919526469</v>
      </c>
      <c r="AW45">
        <v>42</v>
      </c>
      <c r="AX45">
        <f>IF(Z45&gt;0, (R45*SUMPRODUCT(K45:$K$98, X45:$X$98)-K45*$AZ$3)/Z45, 0)</f>
        <v>4617.2431844616767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25</v>
      </c>
      <c r="R46">
        <f t="shared" si="0"/>
        <v>1000000</v>
      </c>
      <c r="S46">
        <f t="shared" si="1"/>
        <v>3376.6358085515567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344.3204091835637</v>
      </c>
      <c r="AC46">
        <f t="shared" si="2"/>
        <v>183.56778034791796</v>
      </c>
      <c r="AE46">
        <f t="shared" si="3"/>
        <v>0</v>
      </c>
      <c r="AF46">
        <f t="shared" si="24"/>
        <v>0</v>
      </c>
      <c r="AG46">
        <f t="shared" si="24"/>
        <v>-1.3591026006048701</v>
      </c>
      <c r="AH46">
        <f t="shared" si="5"/>
        <v>-19462.894354161326</v>
      </c>
      <c r="AI46">
        <f t="shared" si="25"/>
        <v>-19464.25345676193</v>
      </c>
      <c r="AJ46">
        <f t="shared" si="7"/>
        <v>160.75262883564574</v>
      </c>
      <c r="AK46">
        <f t="shared" si="22"/>
        <v>24.102428642849461</v>
      </c>
      <c r="AL46">
        <f t="shared" si="8"/>
        <v>-19279.398399283433</v>
      </c>
      <c r="AN46">
        <f t="shared" si="26"/>
        <v>0</v>
      </c>
      <c r="AO46">
        <f t="shared" si="26"/>
        <v>0</v>
      </c>
      <c r="AP46">
        <f t="shared" si="26"/>
        <v>-1.0396263265969716E-2</v>
      </c>
      <c r="AQ46">
        <f t="shared" si="26"/>
        <v>-148.8786597373624</v>
      </c>
      <c r="AR46">
        <f t="shared" si="26"/>
        <v>-148.88905600062836</v>
      </c>
      <c r="AS46">
        <f t="shared" si="26"/>
        <v>1.2296545156548937</v>
      </c>
      <c r="AT46">
        <f t="shared" si="26"/>
        <v>0.18436812158904958</v>
      </c>
      <c r="AU46">
        <f t="shared" si="23"/>
        <v>-147.4750333633844</v>
      </c>
      <c r="AW46">
        <v>43</v>
      </c>
      <c r="AX46">
        <f>IF(Z46&gt;0, (R46*SUMPRODUCT(K46:$K$98, X46:$X$98)-K46*$AZ$3)/Z46, 0)</f>
        <v>3376.6358085515567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25</v>
      </c>
      <c r="R47">
        <f t="shared" si="0"/>
        <v>1000000</v>
      </c>
      <c r="S47">
        <f t="shared" si="1"/>
        <v>1679.7585236749542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183.56778034791796</v>
      </c>
      <c r="AC47">
        <f t="shared" si="2"/>
        <v>63.362739856552849</v>
      </c>
      <c r="AE47">
        <f t="shared" si="3"/>
        <v>0</v>
      </c>
      <c r="AF47">
        <f t="shared" si="24"/>
        <v>0</v>
      </c>
      <c r="AG47">
        <f t="shared" si="24"/>
        <v>-0.94303346230279372</v>
      </c>
      <c r="AH47">
        <f t="shared" si="5"/>
        <v>-16099.124491841108</v>
      </c>
      <c r="AI47">
        <f t="shared" si="25"/>
        <v>-16100.067525303411</v>
      </c>
      <c r="AJ47">
        <f t="shared" si="7"/>
        <v>120.20504049136511</v>
      </c>
      <c r="AK47">
        <f t="shared" si="22"/>
        <v>12.849744624354258</v>
      </c>
      <c r="AL47">
        <f t="shared" si="8"/>
        <v>-15967.012740187693</v>
      </c>
      <c r="AN47">
        <f t="shared" si="26"/>
        <v>0</v>
      </c>
      <c r="AO47">
        <f t="shared" si="26"/>
        <v>0</v>
      </c>
      <c r="AP47">
        <f t="shared" si="26"/>
        <v>-6.4407153519348247E-3</v>
      </c>
      <c r="AQ47">
        <f t="shared" si="26"/>
        <v>-109.95355139796483</v>
      </c>
      <c r="AR47">
        <f t="shared" si="26"/>
        <v>-109.95999211331676</v>
      </c>
      <c r="AS47">
        <f t="shared" si="26"/>
        <v>0.82097452595388021</v>
      </c>
      <c r="AT47">
        <f t="shared" si="26"/>
        <v>8.7760987047506248E-2</v>
      </c>
      <c r="AU47">
        <f t="shared" si="23"/>
        <v>-109.05125660031538</v>
      </c>
      <c r="AW47">
        <v>44</v>
      </c>
      <c r="AX47">
        <f>IF(Z47&gt;0, (R47*SUMPRODUCT(K47:$K$98, X47:$X$98)-K47*$AZ$3)/Z47, 0)</f>
        <v>1679.7585236749542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25</v>
      </c>
      <c r="R48">
        <f t="shared" si="0"/>
        <v>1000000</v>
      </c>
      <c r="S48">
        <f t="shared" si="1"/>
        <v>-849.8364077224287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63.362739856552849</v>
      </c>
      <c r="AC48">
        <f t="shared" si="2"/>
        <v>-20.989365786056993</v>
      </c>
      <c r="AE48">
        <f t="shared" si="3"/>
        <v>0</v>
      </c>
      <c r="AF48">
        <f t="shared" si="24"/>
        <v>0</v>
      </c>
      <c r="AG48">
        <f t="shared" si="24"/>
        <v>-0.61745312378145623</v>
      </c>
      <c r="AH48">
        <f t="shared" si="5"/>
        <v>-12646.000155932385</v>
      </c>
      <c r="AI48">
        <f t="shared" si="25"/>
        <v>-12646.617609056166</v>
      </c>
      <c r="AJ48">
        <f t="shared" si="7"/>
        <v>84.352105642609843</v>
      </c>
      <c r="AK48">
        <f t="shared" si="22"/>
        <v>4.4353917899587003</v>
      </c>
      <c r="AL48">
        <f t="shared" si="8"/>
        <v>-12557.830111623596</v>
      </c>
      <c r="AN48">
        <f t="shared" si="26"/>
        <v>0</v>
      </c>
      <c r="AO48">
        <f t="shared" si="26"/>
        <v>0</v>
      </c>
      <c r="AP48">
        <f t="shared" si="26"/>
        <v>-3.7652426720441111E-3</v>
      </c>
      <c r="AQ48">
        <f t="shared" si="26"/>
        <v>-77.11558591878827</v>
      </c>
      <c r="AR48">
        <f t="shared" si="26"/>
        <v>-77.119351161460315</v>
      </c>
      <c r="AS48">
        <f t="shared" si="26"/>
        <v>0.51438098765654994</v>
      </c>
      <c r="AT48">
        <f t="shared" si="26"/>
        <v>2.7047116277441635E-2</v>
      </c>
      <c r="AU48">
        <f t="shared" si="23"/>
        <v>-76.57792305752632</v>
      </c>
      <c r="AW48">
        <v>45</v>
      </c>
      <c r="AX48">
        <f>IF(Z48&gt;0, (R48*SUMPRODUCT(K48:$K$98, X48:$X$98)-K48*$AZ$3)/Z48, 0)</f>
        <v>-849.8364077224287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25</v>
      </c>
      <c r="R49">
        <f t="shared" si="0"/>
        <v>1000000</v>
      </c>
      <c r="S49">
        <f t="shared" si="1"/>
        <v>-4977.685721245035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-20.989365786056993</v>
      </c>
      <c r="AC49">
        <f t="shared" si="2"/>
        <v>-75.246517994707133</v>
      </c>
      <c r="AE49">
        <f t="shared" si="3"/>
        <v>0</v>
      </c>
      <c r="AF49">
        <f t="shared" si="24"/>
        <v>0</v>
      </c>
      <c r="AG49">
        <f t="shared" si="24"/>
        <v>-0.37791918879867642</v>
      </c>
      <c r="AH49">
        <f t="shared" si="5"/>
        <v>-9334.376149798607</v>
      </c>
      <c r="AI49">
        <f t="shared" si="25"/>
        <v>-9334.7540689874058</v>
      </c>
      <c r="AJ49">
        <f t="shared" si="7"/>
        <v>54.25715220865014</v>
      </c>
      <c r="AK49">
        <f t="shared" si="22"/>
        <v>-1.4692556050239896</v>
      </c>
      <c r="AL49">
        <f t="shared" si="8"/>
        <v>-9281.966172383778</v>
      </c>
      <c r="AN49">
        <f t="shared" si="26"/>
        <v>0</v>
      </c>
      <c r="AO49">
        <f t="shared" si="26"/>
        <v>0</v>
      </c>
      <c r="AP49">
        <f t="shared" si="26"/>
        <v>-2.0576424020870262E-3</v>
      </c>
      <c r="AQ49">
        <f t="shared" si="26"/>
        <v>-50.822526963792846</v>
      </c>
      <c r="AR49">
        <f t="shared" si="26"/>
        <v>-50.824584606194939</v>
      </c>
      <c r="AS49">
        <f t="shared" si="26"/>
        <v>0.29541187722140688</v>
      </c>
      <c r="AT49">
        <f t="shared" si="26"/>
        <v>-7.9996007665329143E-3</v>
      </c>
      <c r="AU49">
        <f t="shared" si="23"/>
        <v>-50.537172329740052</v>
      </c>
      <c r="AW49">
        <v>46</v>
      </c>
      <c r="AX49">
        <f>IF(Z49&gt;0, (R49*SUMPRODUCT(K49:$K$98, X49:$X$98)-K49*$AZ$3)/Z49, 0)</f>
        <v>-4977.685721245035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25</v>
      </c>
      <c r="R50">
        <f t="shared" si="0"/>
        <v>1000000</v>
      </c>
      <c r="S50">
        <f t="shared" si="1"/>
        <v>-12367.934215102165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-75.246517994707133</v>
      </c>
      <c r="AC50">
        <f t="shared" si="2"/>
        <v>-105.65972914587664</v>
      </c>
      <c r="AE50">
        <f t="shared" si="3"/>
        <v>0</v>
      </c>
      <c r="AF50">
        <f t="shared" si="24"/>
        <v>0</v>
      </c>
      <c r="AG50">
        <f t="shared" si="24"/>
        <v>-0.2135759442689675</v>
      </c>
      <c r="AH50">
        <f t="shared" si="5"/>
        <v>-6422.562105668886</v>
      </c>
      <c r="AI50">
        <f t="shared" si="25"/>
        <v>-6422.775681613155</v>
      </c>
      <c r="AJ50">
        <f t="shared" si="7"/>
        <v>30.413211151169506</v>
      </c>
      <c r="AK50">
        <f t="shared" si="22"/>
        <v>-5.2672562596294998</v>
      </c>
      <c r="AL50">
        <f t="shared" si="8"/>
        <v>-6397.629726721615</v>
      </c>
      <c r="AN50">
        <f t="shared" si="26"/>
        <v>0</v>
      </c>
      <c r="AO50">
        <f t="shared" si="26"/>
        <v>0</v>
      </c>
      <c r="AP50">
        <f t="shared" si="26"/>
        <v>-1.0382579606279647E-3</v>
      </c>
      <c r="AQ50">
        <f t="shared" si="26"/>
        <v>-31.222037934386982</v>
      </c>
      <c r="AR50">
        <f t="shared" si="26"/>
        <v>-31.223076192347612</v>
      </c>
      <c r="AS50">
        <f t="shared" si="26"/>
        <v>0.14784791748922171</v>
      </c>
      <c r="AT50">
        <f t="shared" si="26"/>
        <v>-2.5605743010742317E-2</v>
      </c>
      <c r="AU50">
        <f t="shared" si="23"/>
        <v>-31.100834017869133</v>
      </c>
      <c r="AW50">
        <v>47</v>
      </c>
      <c r="AX50">
        <f>IF(Z50&gt;0, (R50*SUMPRODUCT(K50:$K$98, X50:$X$98)-K50*$AZ$3)/Z50, 0)</f>
        <v>-12367.934215102165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25</v>
      </c>
      <c r="R51">
        <f t="shared" si="0"/>
        <v>1000000</v>
      </c>
      <c r="S51">
        <f t="shared" si="1"/>
        <v>-27109.700521741197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-105.65972914587664</v>
      </c>
      <c r="AC51">
        <f t="shared" si="2"/>
        <v>-118.65916367613562</v>
      </c>
      <c r="AE51">
        <f t="shared" si="3"/>
        <v>0</v>
      </c>
      <c r="AF51">
        <f t="shared" si="24"/>
        <v>0</v>
      </c>
      <c r="AG51">
        <f t="shared" si="24"/>
        <v>-0.10942500414286613</v>
      </c>
      <c r="AH51">
        <f t="shared" si="5"/>
        <v>-4080.607227336468</v>
      </c>
      <c r="AI51">
        <f t="shared" si="25"/>
        <v>-4080.7166523406108</v>
      </c>
      <c r="AJ51">
        <f t="shared" si="7"/>
        <v>12.999434530258981</v>
      </c>
      <c r="AK51">
        <f t="shared" si="22"/>
        <v>-7.3961810402113652</v>
      </c>
      <c r="AL51">
        <f t="shared" si="8"/>
        <v>-4075.1133988505635</v>
      </c>
      <c r="AN51">
        <f t="shared" si="26"/>
        <v>0</v>
      </c>
      <c r="AO51">
        <f t="shared" si="26"/>
        <v>0</v>
      </c>
      <c r="AP51">
        <f t="shared" si="26"/>
        <v>-4.7495392778010889E-4</v>
      </c>
      <c r="AQ51">
        <f t="shared" si="26"/>
        <v>-17.711677925284391</v>
      </c>
      <c r="AR51">
        <f t="shared" si="26"/>
        <v>-17.712152879212173</v>
      </c>
      <c r="AS51">
        <f t="shared" si="26"/>
        <v>5.6423415629995158E-2</v>
      </c>
      <c r="AT51">
        <f t="shared" si="26"/>
        <v>-3.2102765388381999E-2</v>
      </c>
      <c r="AU51">
        <f t="shared" si="23"/>
        <v>-17.68783222897056</v>
      </c>
      <c r="AW51">
        <v>48</v>
      </c>
      <c r="AX51">
        <f>IF(Z51&gt;0, (R51*SUMPRODUCT(K51:$K$98, X51:$X$98)-K51*$AZ$3)/Z51, 0)</f>
        <v>-27109.700521741197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25</v>
      </c>
      <c r="R52">
        <f t="shared" si="0"/>
        <v>1000000</v>
      </c>
      <c r="S52">
        <f t="shared" si="1"/>
        <v>-60568.830076656515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-118.65916367613562</v>
      </c>
      <c r="AC52">
        <f t="shared" si="2"/>
        <v>-120.10065999059147</v>
      </c>
      <c r="AE52">
        <f t="shared" si="3"/>
        <v>0</v>
      </c>
      <c r="AF52">
        <f t="shared" si="24"/>
        <v>0</v>
      </c>
      <c r="AG52">
        <f t="shared" si="24"/>
        <v>-4.9571974495211016E-2</v>
      </c>
      <c r="AH52">
        <f t="shared" si="5"/>
        <v>-2350.351184249058</v>
      </c>
      <c r="AI52">
        <f t="shared" si="25"/>
        <v>-2350.4007562235533</v>
      </c>
      <c r="AJ52">
        <f t="shared" si="7"/>
        <v>1.441496314455847</v>
      </c>
      <c r="AK52">
        <f t="shared" si="22"/>
        <v>-8.3061414573294936</v>
      </c>
      <c r="AL52">
        <f t="shared" si="8"/>
        <v>-2357.2654013664269</v>
      </c>
      <c r="AN52">
        <f t="shared" si="26"/>
        <v>0</v>
      </c>
      <c r="AO52">
        <f t="shared" si="26"/>
        <v>0</v>
      </c>
      <c r="AP52">
        <f t="shared" si="26"/>
        <v>-1.9211138665521952E-4</v>
      </c>
      <c r="AQ52">
        <f t="shared" si="26"/>
        <v>-9.1085584088736393</v>
      </c>
      <c r="AR52">
        <f t="shared" si="26"/>
        <v>-9.1087505202602941</v>
      </c>
      <c r="AS52">
        <f t="shared" si="26"/>
        <v>5.5863793735965511E-3</v>
      </c>
      <c r="AT52">
        <f t="shared" si="26"/>
        <v>-3.2189646859358621E-2</v>
      </c>
      <c r="AU52">
        <f t="shared" si="23"/>
        <v>-9.1353537877460571</v>
      </c>
      <c r="AW52">
        <v>49</v>
      </c>
      <c r="AX52">
        <f>IF(Z52&gt;0, (R52*SUMPRODUCT(K52:$K$98, X52:$X$98)-K52*$AZ$3)/Z52, 0)</f>
        <v>-60568.830076656515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25</v>
      </c>
      <c r="R53">
        <f t="shared" si="0"/>
        <v>1000000</v>
      </c>
      <c r="S53">
        <f t="shared" si="1"/>
        <v>-149789.56865409267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-120.10065999059147</v>
      </c>
      <c r="AC53">
        <f t="shared" si="2"/>
        <v>-114.68227053265387</v>
      </c>
      <c r="AE53">
        <f t="shared" si="3"/>
        <v>0</v>
      </c>
      <c r="AF53">
        <f t="shared" si="24"/>
        <v>0</v>
      </c>
      <c r="AG53">
        <f t="shared" si="24"/>
        <v>-1.9140563585820905E-2</v>
      </c>
      <c r="AH53">
        <f t="shared" si="5"/>
        <v>-1197.4276465775199</v>
      </c>
      <c r="AI53">
        <f t="shared" si="25"/>
        <v>-1197.4467871411057</v>
      </c>
      <c r="AJ53">
        <f t="shared" si="7"/>
        <v>-5.4183894579375931</v>
      </c>
      <c r="AK53">
        <f t="shared" si="22"/>
        <v>-8.4070461993414032</v>
      </c>
      <c r="AL53">
        <f t="shared" si="8"/>
        <v>-1211.2722227983847</v>
      </c>
      <c r="AN53">
        <f t="shared" si="26"/>
        <v>0</v>
      </c>
      <c r="AO53">
        <f t="shared" si="26"/>
        <v>0</v>
      </c>
      <c r="AP53">
        <f t="shared" si="26"/>
        <v>-6.6229821985362648E-5</v>
      </c>
      <c r="AQ53">
        <f t="shared" si="26"/>
        <v>-4.1433168630378976</v>
      </c>
      <c r="AR53">
        <f t="shared" si="26"/>
        <v>-4.1433830928598825</v>
      </c>
      <c r="AS53">
        <f t="shared" si="26"/>
        <v>-1.8748610386394825E-2</v>
      </c>
      <c r="AT53">
        <f t="shared" si="26"/>
        <v>-2.9089904835277122E-2</v>
      </c>
      <c r="AU53">
        <f t="shared" si="23"/>
        <v>-4.1912216080815545</v>
      </c>
      <c r="AW53">
        <v>50</v>
      </c>
      <c r="AX53">
        <f>IF(Z53&gt;0, (R53*SUMPRODUCT(K53:$K$98, X53:$X$98)-K53*$AZ$3)/Z53, 0)</f>
        <v>-149789.56865409267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25</v>
      </c>
      <c r="R54">
        <f t="shared" si="0"/>
        <v>1000000</v>
      </c>
      <c r="S54">
        <f t="shared" si="1"/>
        <v>-440541.21923577675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-114.68227053265387</v>
      </c>
      <c r="AC54">
        <f t="shared" si="2"/>
        <v>-105.85509822889604</v>
      </c>
      <c r="AE54">
        <f t="shared" si="3"/>
        <v>0</v>
      </c>
      <c r="AF54">
        <f t="shared" si="24"/>
        <v>0</v>
      </c>
      <c r="AG54">
        <f t="shared" si="24"/>
        <v>-6.0071052155191533E-3</v>
      </c>
      <c r="AH54">
        <f t="shared" si="5"/>
        <v>-517.68210937774177</v>
      </c>
      <c r="AI54">
        <f t="shared" si="25"/>
        <v>-517.6881164829573</v>
      </c>
      <c r="AJ54">
        <f t="shared" si="7"/>
        <v>-8.827172303757834</v>
      </c>
      <c r="AK54">
        <f t="shared" si="22"/>
        <v>-8.0277589372857712</v>
      </c>
      <c r="AL54">
        <f t="shared" si="8"/>
        <v>-534.54304772400087</v>
      </c>
      <c r="AN54">
        <f t="shared" si="26"/>
        <v>0</v>
      </c>
      <c r="AO54">
        <f t="shared" si="26"/>
        <v>0</v>
      </c>
      <c r="AP54">
        <f t="shared" si="26"/>
        <v>-1.8558637229446717E-5</v>
      </c>
      <c r="AQ54">
        <f t="shared" si="26"/>
        <v>-1.599351788161739</v>
      </c>
      <c r="AR54">
        <f t="shared" si="26"/>
        <v>-1.5993703467989686</v>
      </c>
      <c r="AS54">
        <f t="shared" si="26"/>
        <v>-2.7271086932860261E-2</v>
      </c>
      <c r="AT54">
        <f t="shared" si="26"/>
        <v>-2.4801341168062034E-2</v>
      </c>
      <c r="AU54">
        <f t="shared" si="23"/>
        <v>-1.6514427748998908</v>
      </c>
      <c r="AW54">
        <v>51</v>
      </c>
      <c r="AX54">
        <f>IF(Z54&gt;0, (R54*SUMPRODUCT(K54:$K$98, X54:$X$98)-K54*$AZ$3)/Z54, 0)</f>
        <v>-440541.21923577675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25</v>
      </c>
      <c r="R55">
        <f t="shared" si="0"/>
        <v>1000000</v>
      </c>
      <c r="S55">
        <f t="shared" si="1"/>
        <v>-1674200.418544281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-105.85509822889604</v>
      </c>
      <c r="AC55">
        <f t="shared" si="2"/>
        <v>-95.873656118133027</v>
      </c>
      <c r="AE55">
        <f t="shared" si="3"/>
        <v>0</v>
      </c>
      <c r="AF55">
        <f t="shared" si="24"/>
        <v>0</v>
      </c>
      <c r="AG55">
        <f t="shared" si="24"/>
        <v>-1.4316334988360485E-3</v>
      </c>
      <c r="AH55">
        <f t="shared" si="5"/>
        <v>-180.61602658111653</v>
      </c>
      <c r="AI55">
        <f t="shared" si="25"/>
        <v>-180.61745821461537</v>
      </c>
      <c r="AJ55">
        <f t="shared" si="7"/>
        <v>-9.9814421107630125</v>
      </c>
      <c r="AK55">
        <f t="shared" si="22"/>
        <v>-7.4098568760227232</v>
      </c>
      <c r="AL55">
        <f t="shared" si="8"/>
        <v>-198.00875720140112</v>
      </c>
      <c r="AN55">
        <f t="shared" si="26"/>
        <v>0</v>
      </c>
      <c r="AO55">
        <f t="shared" si="26"/>
        <v>0</v>
      </c>
      <c r="AP55">
        <f t="shared" si="26"/>
        <v>-3.9490685549489574E-6</v>
      </c>
      <c r="AQ55">
        <f t="shared" si="26"/>
        <v>-0.49821764555747922</v>
      </c>
      <c r="AR55">
        <f t="shared" si="26"/>
        <v>-0.49822159462603416</v>
      </c>
      <c r="AS55">
        <f t="shared" si="26"/>
        <v>-2.7533163484023546E-2</v>
      </c>
      <c r="AT55">
        <f t="shared" si="26"/>
        <v>-2.0439611681037334E-2</v>
      </c>
      <c r="AU55">
        <f t="shared" si="23"/>
        <v>-0.54619436979109515</v>
      </c>
      <c r="AW55">
        <v>52</v>
      </c>
      <c r="AX55">
        <f>IF(Z55&gt;0, (R55*SUMPRODUCT(K55:$K$98, X55:$X$98)-K55*$AZ$3)/Z55, 0)</f>
        <v>-1674200.418544281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25</v>
      </c>
      <c r="R56">
        <f t="shared" si="0"/>
        <v>1000000</v>
      </c>
      <c r="S56">
        <f t="shared" si="1"/>
        <v>-6358836.6936349031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-95.873656118133027</v>
      </c>
      <c r="AC56">
        <f t="shared" si="2"/>
        <v>-86.031879211079115</v>
      </c>
      <c r="AE56">
        <f t="shared" si="3"/>
        <v>0</v>
      </c>
      <c r="AF56">
        <f t="shared" si="24"/>
        <v>0</v>
      </c>
      <c r="AG56">
        <f t="shared" si="24"/>
        <v>-3.3823749278384403E-4</v>
      </c>
      <c r="AH56">
        <f t="shared" si="5"/>
        <v>-43.163186842553756</v>
      </c>
      <c r="AI56">
        <f t="shared" si="25"/>
        <v>-43.16352508004654</v>
      </c>
      <c r="AJ56">
        <f t="shared" si="7"/>
        <v>-9.8417769070539123</v>
      </c>
      <c r="AK56">
        <f t="shared" si="22"/>
        <v>-6.7111559282693127</v>
      </c>
      <c r="AL56">
        <f t="shared" si="8"/>
        <v>-59.716457915369766</v>
      </c>
      <c r="AN56">
        <f t="shared" si="26"/>
        <v>0</v>
      </c>
      <c r="AO56">
        <f t="shared" si="26"/>
        <v>0</v>
      </c>
      <c r="AP56">
        <f t="shared" si="26"/>
        <v>-8.3304132254183975E-7</v>
      </c>
      <c r="AQ56">
        <f t="shared" si="26"/>
        <v>-0.10630612814830738</v>
      </c>
      <c r="AR56">
        <f t="shared" si="26"/>
        <v>-0.10630696118962993</v>
      </c>
      <c r="AS56">
        <f t="shared" si="26"/>
        <v>-2.4239201820400721E-2</v>
      </c>
      <c r="AT56">
        <f t="shared" si="26"/>
        <v>-1.6528830568889007E-2</v>
      </c>
      <c r="AU56">
        <f t="shared" si="23"/>
        <v>-0.14707499357891965</v>
      </c>
      <c r="AW56">
        <v>53</v>
      </c>
      <c r="AX56">
        <f>IF(Z56&gt;0, (R56*SUMPRODUCT(K56:$K$98, X56:$X$98)-K56*$AZ$3)/Z56, 0)</f>
        <v>-6358836.6936349031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25</v>
      </c>
      <c r="R57">
        <f t="shared" si="0"/>
        <v>1000000</v>
      </c>
      <c r="S57">
        <f t="shared" si="1"/>
        <v>-24288777.279825471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-86.031879211079115</v>
      </c>
      <c r="AC57">
        <f t="shared" si="2"/>
        <v>-76.906047345824391</v>
      </c>
      <c r="AE57">
        <f t="shared" si="3"/>
        <v>0</v>
      </c>
      <c r="AF57">
        <f t="shared" si="24"/>
        <v>0</v>
      </c>
      <c r="AG57">
        <f t="shared" si="24"/>
        <v>-7.9158006246884442E-5</v>
      </c>
      <c r="AH57">
        <f t="shared" si="5"/>
        <v>-10.227884464364845</v>
      </c>
      <c r="AI57">
        <f t="shared" si="25"/>
        <v>-10.227963622371092</v>
      </c>
      <c r="AJ57">
        <f t="shared" si="7"/>
        <v>-9.1258318652547246</v>
      </c>
      <c r="AK57">
        <f t="shared" si="22"/>
        <v>-6.022231544775539</v>
      </c>
      <c r="AL57">
        <f t="shared" si="8"/>
        <v>-25.376027032401357</v>
      </c>
      <c r="AN57">
        <f t="shared" si="26"/>
        <v>0</v>
      </c>
      <c r="AO57">
        <f t="shared" si="26"/>
        <v>0</v>
      </c>
      <c r="AP57">
        <f t="shared" si="26"/>
        <v>-1.7406907556641459E-7</v>
      </c>
      <c r="AQ57">
        <f t="shared" si="26"/>
        <v>-2.249119802435846E-2</v>
      </c>
      <c r="AR57">
        <f t="shared" si="26"/>
        <v>-2.2491372093434027E-2</v>
      </c>
      <c r="AS57">
        <f t="shared" si="26"/>
        <v>-2.0067775729532618E-2</v>
      </c>
      <c r="AT57">
        <f t="shared" si="26"/>
        <v>-1.3242934322732996E-2</v>
      </c>
      <c r="AU57">
        <f t="shared" si="23"/>
        <v>-5.5802082145699643E-2</v>
      </c>
      <c r="AW57">
        <v>54</v>
      </c>
      <c r="AX57">
        <f>IF(Z57&gt;0, (R57*SUMPRODUCT(K57:$K$98, X57:$X$98)-K57*$AZ$3)/Z57, 0)</f>
        <v>-24288777.279825471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25</v>
      </c>
      <c r="R58">
        <f t="shared" si="0"/>
        <v>1000000</v>
      </c>
      <c r="S58">
        <f t="shared" si="1"/>
        <v>-93674078.817980662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-76.906047345824391</v>
      </c>
      <c r="AC58">
        <f t="shared" si="2"/>
        <v>-68.685558192596048</v>
      </c>
      <c r="AE58">
        <f t="shared" si="3"/>
        <v>0</v>
      </c>
      <c r="AF58">
        <f t="shared" si="24"/>
        <v>0</v>
      </c>
      <c r="AG58">
        <f t="shared" si="24"/>
        <v>-1.8330993765644565E-5</v>
      </c>
      <c r="AH58">
        <f t="shared" si="5"/>
        <v>-2.4014172967508416</v>
      </c>
      <c r="AI58">
        <f t="shared" si="25"/>
        <v>-2.4014356277446072</v>
      </c>
      <c r="AJ58">
        <f t="shared" si="7"/>
        <v>-8.2204891532283426</v>
      </c>
      <c r="AK58">
        <f t="shared" si="22"/>
        <v>-5.3834233142077075</v>
      </c>
      <c r="AL58">
        <f t="shared" si="8"/>
        <v>-16.005348095180658</v>
      </c>
      <c r="AN58">
        <f t="shared" si="26"/>
        <v>0</v>
      </c>
      <c r="AO58">
        <f t="shared" si="26"/>
        <v>0</v>
      </c>
      <c r="AP58">
        <f t="shared" si="26"/>
        <v>-3.599107038169991E-8</v>
      </c>
      <c r="AQ58">
        <f t="shared" si="26"/>
        <v>-4.7149423565445193E-3</v>
      </c>
      <c r="AR58">
        <f t="shared" si="26"/>
        <v>-4.7149783476149003E-3</v>
      </c>
      <c r="AS58">
        <f t="shared" si="26"/>
        <v>-1.6140107157765902E-2</v>
      </c>
      <c r="AT58">
        <f t="shared" si="26"/>
        <v>-1.0569812519344383E-2</v>
      </c>
      <c r="AU58">
        <f t="shared" si="23"/>
        <v>-3.1424898024725187E-2</v>
      </c>
      <c r="AW58">
        <v>55</v>
      </c>
      <c r="AX58">
        <f>IF(Z58&gt;0, (R58*SUMPRODUCT(K58:$K$98, X58:$X$98)-K58*$AZ$3)/Z58, 0)</f>
        <v>-93674078.817980662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25</v>
      </c>
      <c r="R59">
        <f t="shared" si="0"/>
        <v>1000000</v>
      </c>
      <c r="S59">
        <f t="shared" si="1"/>
        <v>-365479642.94058275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-68.685558192596048</v>
      </c>
      <c r="AC59">
        <f t="shared" si="2"/>
        <v>-61.330469249905541</v>
      </c>
      <c r="AE59">
        <f t="shared" si="3"/>
        <v>0</v>
      </c>
      <c r="AF59">
        <f t="shared" si="24"/>
        <v>0</v>
      </c>
      <c r="AG59">
        <f t="shared" si="24"/>
        <v>-4.195204194989613E-6</v>
      </c>
      <c r="AH59">
        <f t="shared" si="5"/>
        <v>-0.55809918531994029</v>
      </c>
      <c r="AI59">
        <f t="shared" si="25"/>
        <v>-0.55810338052413533</v>
      </c>
      <c r="AJ59">
        <f t="shared" si="7"/>
        <v>-7.3550889426905073</v>
      </c>
      <c r="AK59">
        <f t="shared" si="22"/>
        <v>-4.8079890734817239</v>
      </c>
      <c r="AL59">
        <f t="shared" si="8"/>
        <v>-12.721181396696366</v>
      </c>
      <c r="AN59">
        <f t="shared" si="26"/>
        <v>0</v>
      </c>
      <c r="AO59">
        <f t="shared" si="26"/>
        <v>0</v>
      </c>
      <c r="AP59">
        <f t="shared" si="26"/>
        <v>-7.3543422149348493E-9</v>
      </c>
      <c r="AQ59">
        <f t="shared" si="26"/>
        <v>-9.7836772846985275E-4</v>
      </c>
      <c r="AR59">
        <f t="shared" si="26"/>
        <v>-9.7837508281206761E-4</v>
      </c>
      <c r="AS59">
        <f t="shared" si="26"/>
        <v>-1.2893732603154791E-2</v>
      </c>
      <c r="AT59">
        <f t="shared" si="26"/>
        <v>-8.4285759091971175E-3</v>
      </c>
      <c r="AU59">
        <f t="shared" si="23"/>
        <v>-2.2300683595163975E-2</v>
      </c>
      <c r="AW59">
        <v>56</v>
      </c>
      <c r="AX59">
        <f>IF(Z59&gt;0, (R59*SUMPRODUCT(K59:$K$98, X59:$X$98)-K59*$AZ$3)/Z59, 0)</f>
        <v>-365479642.94058275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25</v>
      </c>
      <c r="R60">
        <f t="shared" si="0"/>
        <v>1000000</v>
      </c>
      <c r="S60">
        <f t="shared" si="1"/>
        <v>-1442894164.5390084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-61.330469249905541</v>
      </c>
      <c r="AC60">
        <f t="shared" si="2"/>
        <v>-54.760194148841997</v>
      </c>
      <c r="AE60">
        <f t="shared" si="3"/>
        <v>0</v>
      </c>
      <c r="AF60">
        <f t="shared" si="24"/>
        <v>0</v>
      </c>
      <c r="AG60">
        <f t="shared" si="24"/>
        <v>-9.4879090051517015E-7</v>
      </c>
      <c r="AH60">
        <f t="shared" si="5"/>
        <v>-0.12817845010098186</v>
      </c>
      <c r="AI60">
        <f t="shared" si="25"/>
        <v>-0.12817939889188237</v>
      </c>
      <c r="AJ60">
        <f t="shared" si="7"/>
        <v>-6.5702751010635438</v>
      </c>
      <c r="AK60">
        <f t="shared" si="22"/>
        <v>-4.2931328474933883</v>
      </c>
      <c r="AL60">
        <f t="shared" si="8"/>
        <v>-10.991587347448814</v>
      </c>
      <c r="AN60">
        <f t="shared" si="26"/>
        <v>0</v>
      </c>
      <c r="AO60">
        <f t="shared" si="26"/>
        <v>0</v>
      </c>
      <c r="AP60">
        <f t="shared" si="26"/>
        <v>-1.4850573264489136E-9</v>
      </c>
      <c r="AQ60">
        <f t="shared" si="26"/>
        <v>-2.0062623525581133E-4</v>
      </c>
      <c r="AR60">
        <f t="shared" si="26"/>
        <v>-2.0062772031313777E-4</v>
      </c>
      <c r="AS60">
        <f t="shared" si="26"/>
        <v>-1.0283862514197125E-2</v>
      </c>
      <c r="AT60">
        <f t="shared" si="26"/>
        <v>-6.719655916943108E-3</v>
      </c>
      <c r="AU60">
        <f t="shared" si="23"/>
        <v>-1.7204146151453371E-2</v>
      </c>
      <c r="AW60">
        <v>57</v>
      </c>
      <c r="AX60">
        <f>IF(Z60&gt;0, (R60*SUMPRODUCT(K60:$K$98, X60:$X$98)-K60*$AZ$3)/Z60, 0)</f>
        <v>-1442894164.5390084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25</v>
      </c>
      <c r="R61">
        <f t="shared" si="0"/>
        <v>1000000</v>
      </c>
      <c r="S61">
        <f t="shared" si="1"/>
        <v>-5770740905.0683975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-54.760194148841997</v>
      </c>
      <c r="AC61">
        <f t="shared" si="2"/>
        <v>-48.89320417794152</v>
      </c>
      <c r="AE61">
        <f t="shared" si="3"/>
        <v>0</v>
      </c>
      <c r="AF61">
        <f t="shared" si="24"/>
        <v>0</v>
      </c>
      <c r="AG61">
        <f t="shared" si="24"/>
        <v>-2.1181510737641587E-7</v>
      </c>
      <c r="AH61">
        <f t="shared" si="5"/>
        <v>-2.9099515365344105E-2</v>
      </c>
      <c r="AI61">
        <f t="shared" si="25"/>
        <v>-2.9099727180451482E-2</v>
      </c>
      <c r="AJ61">
        <f t="shared" si="7"/>
        <v>-5.8669899709004767</v>
      </c>
      <c r="AK61">
        <f t="shared" si="22"/>
        <v>-3.8332135904189402</v>
      </c>
      <c r="AL61">
        <f t="shared" si="8"/>
        <v>-9.7293032884998674</v>
      </c>
      <c r="AN61">
        <f t="shared" si="26"/>
        <v>0</v>
      </c>
      <c r="AO61">
        <f t="shared" si="26"/>
        <v>0</v>
      </c>
      <c r="AP61">
        <f t="shared" si="26"/>
        <v>-2.9601356775983502E-10</v>
      </c>
      <c r="AQ61">
        <f t="shared" si="26"/>
        <v>-4.0666841331907469E-5</v>
      </c>
      <c r="AR61">
        <f t="shared" si="26"/>
        <v>-4.0667137345475232E-5</v>
      </c>
      <c r="AS61">
        <f t="shared" si="26"/>
        <v>-8.1991726407461673E-3</v>
      </c>
      <c r="AT61">
        <f t="shared" si="26"/>
        <v>-5.3569513758475965E-3</v>
      </c>
      <c r="AU61">
        <f t="shared" si="23"/>
        <v>-1.3596791153939239E-2</v>
      </c>
      <c r="AW61">
        <v>58</v>
      </c>
      <c r="AX61">
        <f>IF(Z61&gt;0, (R61*SUMPRODUCT(K61:$K$98, X61:$X$98)-K61*$AZ$3)/Z61, 0)</f>
        <v>-5770740905.0683975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25</v>
      </c>
      <c r="R62">
        <f t="shared" si="0"/>
        <v>1000000</v>
      </c>
      <c r="S62">
        <f t="shared" si="1"/>
        <v>-23399528111.598305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-48.89320417794152</v>
      </c>
      <c r="AC62">
        <f t="shared" si="2"/>
        <v>-43.654681811625963</v>
      </c>
      <c r="AE62">
        <f t="shared" si="3"/>
        <v>0</v>
      </c>
      <c r="AF62">
        <f t="shared" si="24"/>
        <v>0</v>
      </c>
      <c r="AG62">
        <f t="shared" si="24"/>
        <v>-4.6640557881579571E-8</v>
      </c>
      <c r="AH62">
        <f t="shared" si="5"/>
        <v>-6.5222559368428856E-3</v>
      </c>
      <c r="AI62">
        <f t="shared" si="25"/>
        <v>-6.5223025774007676E-3</v>
      </c>
      <c r="AJ62">
        <f t="shared" si="7"/>
        <v>-5.2385223663155571</v>
      </c>
      <c r="AK62">
        <f t="shared" si="22"/>
        <v>-3.4225242924559067</v>
      </c>
      <c r="AL62">
        <f t="shared" si="8"/>
        <v>-8.6675689613488647</v>
      </c>
      <c r="AN62">
        <f t="shared" si="26"/>
        <v>0</v>
      </c>
      <c r="AO62">
        <f t="shared" si="26"/>
        <v>0</v>
      </c>
      <c r="AP62">
        <f t="shared" si="26"/>
        <v>-5.8196973361083111E-11</v>
      </c>
      <c r="AQ62">
        <f t="shared" si="26"/>
        <v>-8.1383150684936988E-6</v>
      </c>
      <c r="AR62">
        <f t="shared" si="26"/>
        <v>-8.1383732654670605E-6</v>
      </c>
      <c r="AS62">
        <f t="shared" si="26"/>
        <v>-6.5365030019143427E-3</v>
      </c>
      <c r="AT62">
        <f t="shared" si="26"/>
        <v>-4.2705440098172896E-3</v>
      </c>
      <c r="AU62">
        <f t="shared" si="23"/>
        <v>-1.08151853849971E-2</v>
      </c>
      <c r="AW62">
        <v>59</v>
      </c>
      <c r="AX62">
        <f>IF(Z62&gt;0, (R62*SUMPRODUCT(K62:$K$98, X62:$X$98)-K62*$AZ$3)/Z62, 0)</f>
        <v>-23399528111.598305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25</v>
      </c>
      <c r="R63">
        <f t="shared" si="0"/>
        <v>1000000</v>
      </c>
      <c r="S63">
        <f t="shared" si="1"/>
        <v>-96260549369.286392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-43.654681811625963</v>
      </c>
      <c r="AC63">
        <f t="shared" si="2"/>
        <v>-38.977401527479522</v>
      </c>
      <c r="AE63">
        <f t="shared" si="3"/>
        <v>0</v>
      </c>
      <c r="AF63">
        <f t="shared" si="24"/>
        <v>0</v>
      </c>
      <c r="AG63">
        <f t="shared" si="24"/>
        <v>-1.0122890889067568E-8</v>
      </c>
      <c r="AH63">
        <f t="shared" si="5"/>
        <v>-1.4420504565478484E-3</v>
      </c>
      <c r="AI63">
        <f t="shared" si="25"/>
        <v>-1.4420605794387374E-3</v>
      </c>
      <c r="AJ63">
        <f t="shared" si="7"/>
        <v>-4.6772802841464411</v>
      </c>
      <c r="AK63">
        <f t="shared" si="22"/>
        <v>-3.0558277268138179</v>
      </c>
      <c r="AL63">
        <f t="shared" si="8"/>
        <v>-7.7345500715396973</v>
      </c>
      <c r="AN63">
        <f t="shared" si="26"/>
        <v>0</v>
      </c>
      <c r="AO63">
        <f t="shared" si="26"/>
        <v>0</v>
      </c>
      <c r="AP63">
        <f t="shared" si="26"/>
        <v>-1.1277769020105937E-11</v>
      </c>
      <c r="AQ63">
        <f t="shared" si="26"/>
        <v>-1.6065679401769155E-6</v>
      </c>
      <c r="AR63">
        <f t="shared" si="26"/>
        <v>-1.6065792179459356E-6</v>
      </c>
      <c r="AS63">
        <f t="shared" si="26"/>
        <v>-5.2108915590374236E-3</v>
      </c>
      <c r="AT63">
        <f t="shared" si="26"/>
        <v>-3.4044542854315056E-3</v>
      </c>
      <c r="AU63">
        <f t="shared" si="23"/>
        <v>-8.6169524236868744E-3</v>
      </c>
      <c r="AW63">
        <v>60</v>
      </c>
      <c r="AX63">
        <f>IF(Z63&gt;0, (R63*SUMPRODUCT(K63:$K$98, X63:$X$98)-K63*$AZ$3)/Z63, 0)</f>
        <v>-96260549369.286392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25</v>
      </c>
      <c r="R64">
        <f t="shared" si="0"/>
        <v>1000000</v>
      </c>
      <c r="S64">
        <f t="shared" si="1"/>
        <v>-402267430410.92291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-38.977401527479522</v>
      </c>
      <c r="AC64">
        <f t="shared" si="2"/>
        <v>-34.801252756849685</v>
      </c>
      <c r="AE64">
        <f t="shared" si="3"/>
        <v>0</v>
      </c>
      <c r="AF64">
        <f t="shared" si="24"/>
        <v>0</v>
      </c>
      <c r="AG64">
        <f t="shared" si="24"/>
        <v>-2.1628181979149805E-9</v>
      </c>
      <c r="AH64">
        <f t="shared" si="5"/>
        <v>-3.1435375129047646E-4</v>
      </c>
      <c r="AI64">
        <f t="shared" si="25"/>
        <v>-3.1435591410867438E-4</v>
      </c>
      <c r="AJ64">
        <f t="shared" si="7"/>
        <v>-4.1761487706298368</v>
      </c>
      <c r="AK64">
        <f t="shared" si="22"/>
        <v>-2.7284181069235669</v>
      </c>
      <c r="AL64">
        <f t="shared" si="8"/>
        <v>-6.9048812334675116</v>
      </c>
      <c r="AN64">
        <f t="shared" si="26"/>
        <v>0</v>
      </c>
      <c r="AO64">
        <f t="shared" si="26"/>
        <v>0</v>
      </c>
      <c r="AP64">
        <f t="shared" si="26"/>
        <v>-2.1513973640698014E-12</v>
      </c>
      <c r="AQ64">
        <f t="shared" si="26"/>
        <v>-3.1269379579095352E-7</v>
      </c>
      <c r="AR64">
        <f t="shared" si="26"/>
        <v>-3.1269594718831761E-7</v>
      </c>
      <c r="AS64">
        <f t="shared" si="26"/>
        <v>-4.1540964773450423E-3</v>
      </c>
      <c r="AT64">
        <f t="shared" si="26"/>
        <v>-2.7140106038382908E-3</v>
      </c>
      <c r="AU64">
        <f t="shared" si="23"/>
        <v>-6.8684197771305203E-3</v>
      </c>
      <c r="AW64">
        <v>61</v>
      </c>
      <c r="AX64">
        <f>IF(Z64&gt;0, (R64*SUMPRODUCT(K64:$K$98, X64:$X$98)-K64*$AZ$3)/Z64, 0)</f>
        <v>-402267430410.92291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25</v>
      </c>
      <c r="R65">
        <f t="shared" si="0"/>
        <v>1000000</v>
      </c>
      <c r="S65">
        <f t="shared" si="1"/>
        <v>-1708891039805.196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-34.801252756849685</v>
      </c>
      <c r="AC65">
        <f t="shared" si="2"/>
        <v>-31.072547375616889</v>
      </c>
      <c r="AE65">
        <f t="shared" si="3"/>
        <v>0</v>
      </c>
      <c r="AF65">
        <f t="shared" si="24"/>
        <v>0</v>
      </c>
      <c r="AG65">
        <f t="shared" si="24"/>
        <v>-4.5457180492851938E-10</v>
      </c>
      <c r="AH65">
        <f t="shared" si="5"/>
        <v>-6.746472844029245E-5</v>
      </c>
      <c r="AI65">
        <f t="shared" si="25"/>
        <v>-6.7465183012097385E-5</v>
      </c>
      <c r="AJ65">
        <f t="shared" si="7"/>
        <v>-3.7287053812327962</v>
      </c>
      <c r="AK65">
        <f t="shared" si="22"/>
        <v>-2.4360876929794784</v>
      </c>
      <c r="AL65">
        <f t="shared" si="8"/>
        <v>-6.1648605393952867</v>
      </c>
      <c r="AN65">
        <f t="shared" si="26"/>
        <v>0</v>
      </c>
      <c r="AO65">
        <f t="shared" si="26"/>
        <v>0</v>
      </c>
      <c r="AP65">
        <f t="shared" si="26"/>
        <v>-4.0372448509478066E-13</v>
      </c>
      <c r="AQ65">
        <f t="shared" si="26"/>
        <v>-5.9918284540105323E-8</v>
      </c>
      <c r="AR65">
        <f t="shared" si="26"/>
        <v>-5.9918688264590423E-8</v>
      </c>
      <c r="AS65">
        <f t="shared" si="26"/>
        <v>-3.3116212747622241E-3</v>
      </c>
      <c r="AT65">
        <f t="shared" si="26"/>
        <v>-2.16359272359298E-3</v>
      </c>
      <c r="AU65">
        <f t="shared" si="23"/>
        <v>-5.4752739170434682E-3</v>
      </c>
      <c r="AW65">
        <v>62</v>
      </c>
      <c r="AX65">
        <f>IF(Z65&gt;0, (R65*SUMPRODUCT(K65:$K$98, X65:$X$98)-K65*$AZ$3)/Z65, 0)</f>
        <v>-1708891039805.196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25</v>
      </c>
      <c r="R66">
        <f t="shared" si="0"/>
        <v>1000000</v>
      </c>
      <c r="S66">
        <f t="shared" si="1"/>
        <v>-7389223253549.4043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-31.072547375616889</v>
      </c>
      <c r="AC66">
        <f t="shared" si="2"/>
        <v>-27.743345923100719</v>
      </c>
      <c r="AE66">
        <f t="shared" si="3"/>
        <v>0</v>
      </c>
      <c r="AF66">
        <f t="shared" si="24"/>
        <v>0</v>
      </c>
      <c r="AG66">
        <f t="shared" si="24"/>
        <v>-9.3864216072285534E-11</v>
      </c>
      <c r="AH66">
        <f t="shared" si="5"/>
        <v>-1.4246474832277945E-5</v>
      </c>
      <c r="AI66">
        <f t="shared" si="25"/>
        <v>-1.4246568696494018E-5</v>
      </c>
      <c r="AJ66">
        <f t="shared" si="7"/>
        <v>-3.3292014525161697</v>
      </c>
      <c r="AK66">
        <f t="shared" si="22"/>
        <v>-2.1750783162931824</v>
      </c>
      <c r="AL66">
        <f t="shared" si="8"/>
        <v>-5.5042940153780489</v>
      </c>
      <c r="AN66">
        <f t="shared" si="26"/>
        <v>0</v>
      </c>
      <c r="AO66">
        <f t="shared" si="26"/>
        <v>0</v>
      </c>
      <c r="AP66">
        <f t="shared" si="26"/>
        <v>-7.4432846730985813E-14</v>
      </c>
      <c r="AQ66">
        <f t="shared" si="26"/>
        <v>-1.1297230425183169E-8</v>
      </c>
      <c r="AR66">
        <f t="shared" si="26"/>
        <v>-1.1297304858029899E-8</v>
      </c>
      <c r="AS66">
        <f t="shared" si="26"/>
        <v>-2.6400043788878742E-3</v>
      </c>
      <c r="AT66">
        <f t="shared" si="26"/>
        <v>-1.7248028878210928E-3</v>
      </c>
      <c r="AU66">
        <f t="shared" si="23"/>
        <v>-4.3648185640138256E-3</v>
      </c>
      <c r="AW66">
        <v>63</v>
      </c>
      <c r="AX66">
        <f>IF(Z66&gt;0, (R66*SUMPRODUCT(K66:$K$98, X66:$X$98)-K66*$AZ$3)/Z66, 0)</f>
        <v>-7389223253549.4043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25</v>
      </c>
      <c r="R67">
        <f t="shared" ref="R67:R89" si="27">$C$6</f>
        <v>1000000</v>
      </c>
      <c r="S67">
        <f t="shared" ref="S67:S89" si="28">AX67</f>
        <v>-32566384828728.184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-27.743345923100719</v>
      </c>
      <c r="AC67">
        <f t="shared" ref="AC67:AC89" si="29">S67*Z67</f>
        <v>-24.770844584010046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-1.901565426611203E-11</v>
      </c>
      <c r="AH67">
        <f t="shared" ref="AH67:AH89" si="32">-X67*R67</f>
        <v>-2.9563967858180257E-6</v>
      </c>
      <c r="AI67">
        <f t="shared" ref="AI67:AI89" si="33">SUM(AE67:AH67)</f>
        <v>-2.9564158014722918E-6</v>
      </c>
      <c r="AJ67">
        <f t="shared" ref="AJ67:AJ89" si="34">AB67-AC67</f>
        <v>-2.9725013390906732</v>
      </c>
      <c r="AK67">
        <f t="shared" si="22"/>
        <v>-1.9420342146170506</v>
      </c>
      <c r="AL67">
        <f t="shared" ref="AL67:AL89" si="35">SUM(AI67:AK67)</f>
        <v>-4.9145385101235251</v>
      </c>
      <c r="AN67">
        <f t="shared" ref="AN67:AT89" si="36">AE67*$K67</f>
        <v>0</v>
      </c>
      <c r="AO67">
        <f t="shared" si="36"/>
        <v>0</v>
      </c>
      <c r="AP67">
        <f t="shared" si="36"/>
        <v>-1.3463495259290019E-14</v>
      </c>
      <c r="AQ67">
        <f t="shared" si="36"/>
        <v>-2.0931929847596832E-9</v>
      </c>
      <c r="AR67">
        <f t="shared" si="36"/>
        <v>-2.0932064482549423E-9</v>
      </c>
      <c r="AS67">
        <f t="shared" si="36"/>
        <v>-2.1045953574366869E-3</v>
      </c>
      <c r="AT67">
        <f t="shared" si="36"/>
        <v>-1.3750023047311979E-3</v>
      </c>
      <c r="AU67">
        <f t="shared" si="23"/>
        <v>-3.4795997553743333E-3</v>
      </c>
      <c r="AW67">
        <v>64</v>
      </c>
      <c r="AX67">
        <f>IF(Z67&gt;0, (R67*SUMPRODUCT(K67:$K$98, X67:$X$98)-K67*$AZ$3)/Z67, 0)</f>
        <v>-32566384828728.184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25</v>
      </c>
      <c r="R68">
        <f t="shared" si="27"/>
        <v>1000000</v>
      </c>
      <c r="S68">
        <f t="shared" si="28"/>
        <v>-146401428725759.72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-24.770844584010046</v>
      </c>
      <c r="AC68">
        <f t="shared" si="29"/>
        <v>-22.116825523256889</v>
      </c>
      <c r="AE68">
        <f t="shared" si="30"/>
        <v>0</v>
      </c>
      <c r="AF68">
        <f t="shared" si="31"/>
        <v>0</v>
      </c>
      <c r="AG68">
        <f t="shared" si="31"/>
        <v>-3.7767434573139135E-12</v>
      </c>
      <c r="AH68">
        <f t="shared" si="32"/>
        <v>-6.0195017064547976E-7</v>
      </c>
      <c r="AI68">
        <f t="shared" si="33"/>
        <v>-6.0195394738893703E-7</v>
      </c>
      <c r="AJ68">
        <f t="shared" si="34"/>
        <v>-2.6540190607531571</v>
      </c>
      <c r="AK68">
        <f t="shared" si="22"/>
        <v>-1.7339591208807035</v>
      </c>
      <c r="AL68">
        <f t="shared" si="35"/>
        <v>-4.3879787835878084</v>
      </c>
      <c r="AN68">
        <f t="shared" si="36"/>
        <v>0</v>
      </c>
      <c r="AO68">
        <f t="shared" si="36"/>
        <v>0</v>
      </c>
      <c r="AP68">
        <f t="shared" si="36"/>
        <v>-2.3875144676625274E-15</v>
      </c>
      <c r="AQ68">
        <f t="shared" si="36"/>
        <v>-3.8053014653268167E-10</v>
      </c>
      <c r="AR68">
        <f t="shared" si="36"/>
        <v>-3.805325340471493E-10</v>
      </c>
      <c r="AS68">
        <f t="shared" si="36"/>
        <v>-1.6777705387240975E-3</v>
      </c>
      <c r="AT68">
        <f t="shared" si="36"/>
        <v>-1.0961434193844908E-3</v>
      </c>
      <c r="AU68">
        <f t="shared" si="23"/>
        <v>-2.7739143386411227E-3</v>
      </c>
      <c r="AW68">
        <v>65</v>
      </c>
      <c r="AX68">
        <f>IF(Z68&gt;0, (R68*SUMPRODUCT(K68:$K$98, X68:$X$98)-K68*$AZ$3)/Z68, 0)</f>
        <v>-146401428725759.72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25</v>
      </c>
      <c r="R69">
        <f t="shared" si="27"/>
        <v>1000000</v>
      </c>
      <c r="S69">
        <f t="shared" si="28"/>
        <v>-672201899880665.38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-22.116825523256889</v>
      </c>
      <c r="AC69">
        <f t="shared" si="29"/>
        <v>-19.747165646096047</v>
      </c>
      <c r="AE69">
        <f t="shared" si="30"/>
        <v>0</v>
      </c>
      <c r="AF69">
        <f t="shared" si="31"/>
        <v>0</v>
      </c>
      <c r="AG69">
        <f t="shared" si="31"/>
        <v>-7.3442092508224534E-13</v>
      </c>
      <c r="AH69">
        <f t="shared" si="32"/>
        <v>-1.2018220390634117E-7</v>
      </c>
      <c r="AI69">
        <f t="shared" si="33"/>
        <v>-1.2018293832726624E-7</v>
      </c>
      <c r="AJ69">
        <f t="shared" si="34"/>
        <v>-2.3696598771608421</v>
      </c>
      <c r="AK69">
        <f t="shared" si="22"/>
        <v>-1.5481777866279824</v>
      </c>
      <c r="AL69">
        <f t="shared" si="35"/>
        <v>-3.9178377839717626</v>
      </c>
      <c r="AN69">
        <f t="shared" si="36"/>
        <v>0</v>
      </c>
      <c r="AO69">
        <f t="shared" si="36"/>
        <v>0</v>
      </c>
      <c r="AP69">
        <f t="shared" si="36"/>
        <v>-4.1452959876250387E-16</v>
      </c>
      <c r="AQ69">
        <f t="shared" si="36"/>
        <v>-6.783450615613921E-11</v>
      </c>
      <c r="AR69">
        <f t="shared" si="36"/>
        <v>-6.7834920685737972E-11</v>
      </c>
      <c r="AS69">
        <f t="shared" si="36"/>
        <v>-1.3375084022464151E-3</v>
      </c>
      <c r="AT69">
        <f t="shared" si="36"/>
        <v>-8.7383882292303933E-4</v>
      </c>
      <c r="AU69">
        <f t="shared" si="23"/>
        <v>-2.2113472930043749E-3</v>
      </c>
      <c r="AW69">
        <v>66</v>
      </c>
      <c r="AX69">
        <f>IF(Z69&gt;0, (R69*SUMPRODUCT(K69:$K$98, X69:$X$98)-K69*$AZ$3)/Z69, 0)</f>
        <v>-672201899880665.38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25</v>
      </c>
      <c r="R70">
        <f t="shared" si="27"/>
        <v>1000000</v>
      </c>
      <c r="S70">
        <f t="shared" si="28"/>
        <v>-3154241708252856.5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-19.747165646096047</v>
      </c>
      <c r="AC70">
        <f t="shared" si="29"/>
        <v>-17.631397898359079</v>
      </c>
      <c r="AE70">
        <f t="shared" si="30"/>
        <v>0</v>
      </c>
      <c r="AF70">
        <f t="shared" si="31"/>
        <v>0</v>
      </c>
      <c r="AG70">
        <f t="shared" si="31"/>
        <v>-1.3974355430837575E-13</v>
      </c>
      <c r="AH70">
        <f t="shared" si="32"/>
        <v>-2.3493326460921884E-8</v>
      </c>
      <c r="AI70">
        <f t="shared" si="33"/>
        <v>-2.3493466204476192E-8</v>
      </c>
      <c r="AJ70">
        <f t="shared" si="34"/>
        <v>-2.1157677477369674</v>
      </c>
      <c r="AK70">
        <f t="shared" si="22"/>
        <v>-1.3823015952267235</v>
      </c>
      <c r="AL70">
        <f t="shared" si="35"/>
        <v>-3.4980693664571572</v>
      </c>
      <c r="AN70">
        <f t="shared" si="36"/>
        <v>0</v>
      </c>
      <c r="AO70">
        <f t="shared" si="36"/>
        <v>0</v>
      </c>
      <c r="AP70">
        <f t="shared" si="36"/>
        <v>-7.0424580099584218E-17</v>
      </c>
      <c r="AQ70">
        <f t="shared" si="36"/>
        <v>-1.1839599037976588E-11</v>
      </c>
      <c r="AR70">
        <f t="shared" si="36"/>
        <v>-1.1839669462556688E-11</v>
      </c>
      <c r="AS70">
        <f t="shared" si="36"/>
        <v>-1.0662535095809303E-3</v>
      </c>
      <c r="AT70">
        <f t="shared" si="36"/>
        <v>-6.9661895961231266E-4</v>
      </c>
      <c r="AU70">
        <f t="shared" si="23"/>
        <v>-1.7628724810329125E-3</v>
      </c>
      <c r="AW70">
        <v>67</v>
      </c>
      <c r="AX70">
        <f>IF(Z70&gt;0, (R70*SUMPRODUCT(K70:$K$98, X70:$X$98)-K70*$AZ$3)/Z70, 0)</f>
        <v>-3154241708252856.5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25</v>
      </c>
      <c r="R71">
        <f t="shared" si="27"/>
        <v>1000000</v>
      </c>
      <c r="S71">
        <f t="shared" si="28"/>
        <v>-1.5127984572970414E+16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-17.631397898359079</v>
      </c>
      <c r="AC71">
        <f t="shared" si="29"/>
        <v>-15.742319552116632</v>
      </c>
      <c r="AE71">
        <f t="shared" si="30"/>
        <v>0</v>
      </c>
      <c r="AF71">
        <f t="shared" si="31"/>
        <v>0</v>
      </c>
      <c r="AG71">
        <f t="shared" si="31"/>
        <v>-2.6015229385287495E-14</v>
      </c>
      <c r="AH71">
        <f t="shared" si="32"/>
        <v>-4.4932355752001805E-9</v>
      </c>
      <c r="AI71">
        <f t="shared" si="33"/>
        <v>-4.4932615904295658E-9</v>
      </c>
      <c r="AJ71">
        <f t="shared" si="34"/>
        <v>-1.8890783462424476</v>
      </c>
      <c r="AK71">
        <f t="shared" si="22"/>
        <v>-1.2341978528851356</v>
      </c>
      <c r="AL71">
        <f t="shared" si="35"/>
        <v>-3.1232762036208448</v>
      </c>
      <c r="AN71">
        <f t="shared" si="36"/>
        <v>0</v>
      </c>
      <c r="AO71">
        <f t="shared" si="36"/>
        <v>0</v>
      </c>
      <c r="AP71">
        <f t="shared" si="36"/>
        <v>-1.1705827447391009E-17</v>
      </c>
      <c r="AQ71">
        <f t="shared" si="36"/>
        <v>-2.0217788413396589E-12</v>
      </c>
      <c r="AR71">
        <f t="shared" si="36"/>
        <v>-2.0217905471671063E-12</v>
      </c>
      <c r="AS71">
        <f t="shared" si="36"/>
        <v>-8.5001076977713082E-4</v>
      </c>
      <c r="AT71">
        <f t="shared" si="36"/>
        <v>-5.5534036959075663E-4</v>
      </c>
      <c r="AU71">
        <f t="shared" si="23"/>
        <v>-1.405351141389678E-3</v>
      </c>
      <c r="AW71">
        <v>68</v>
      </c>
      <c r="AX71">
        <f>IF(Z71&gt;0, (R71*SUMPRODUCT(K71:$K$98, X71:$X$98)-K71*$AZ$3)/Z71, 0)</f>
        <v>-1.5127984572970414E+16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25</v>
      </c>
      <c r="R72">
        <f t="shared" si="27"/>
        <v>1000000</v>
      </c>
      <c r="S72">
        <f t="shared" si="28"/>
        <v>-7.423433178138504E+16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-15.742319552116632</v>
      </c>
      <c r="AC72">
        <f t="shared" si="29"/>
        <v>-14.055642457248753</v>
      </c>
      <c r="AE72">
        <f t="shared" si="30"/>
        <v>0</v>
      </c>
      <c r="AF72">
        <f t="shared" si="31"/>
        <v>0</v>
      </c>
      <c r="AG72">
        <f t="shared" si="31"/>
        <v>-4.7335384181276279E-15</v>
      </c>
      <c r="AH72">
        <f t="shared" si="32"/>
        <v>-8.4086154693227963E-10</v>
      </c>
      <c r="AI72">
        <f t="shared" si="33"/>
        <v>-8.408662804706977E-10</v>
      </c>
      <c r="AJ72">
        <f t="shared" si="34"/>
        <v>-1.6866770948678784</v>
      </c>
      <c r="AK72">
        <f t="shared" ref="AK72:AK89" si="49">G72*SUM(AB72:AB72, AE72:AF72)</f>
        <v>-1.1019623686481643</v>
      </c>
      <c r="AL72">
        <f t="shared" si="35"/>
        <v>-2.7886394643569092</v>
      </c>
      <c r="AN72">
        <f t="shared" si="36"/>
        <v>0</v>
      </c>
      <c r="AO72">
        <f t="shared" si="36"/>
        <v>0</v>
      </c>
      <c r="AP72">
        <f t="shared" si="36"/>
        <v>-1.9017014692478019E-18</v>
      </c>
      <c r="AQ72">
        <f t="shared" si="36"/>
        <v>-3.3781655454855567E-13</v>
      </c>
      <c r="AR72">
        <f t="shared" si="36"/>
        <v>-3.3781845625002488E-13</v>
      </c>
      <c r="AS72">
        <f t="shared" si="36"/>
        <v>-6.7762338152219364E-4</v>
      </c>
      <c r="AT72">
        <f t="shared" si="36"/>
        <v>-4.4271394259496201E-4</v>
      </c>
      <c r="AU72">
        <f t="shared" si="23"/>
        <v>-1.1203373244549743E-3</v>
      </c>
      <c r="AW72">
        <v>69</v>
      </c>
      <c r="AX72">
        <f>IF(Z72&gt;0, (R72*SUMPRODUCT(K72:$K$98, X72:$X$98)-K72*$AZ$3)/Z72, 0)</f>
        <v>-7.423433178138504E+16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25</v>
      </c>
      <c r="R73">
        <f t="shared" si="27"/>
        <v>1000000</v>
      </c>
      <c r="S73">
        <f t="shared" si="28"/>
        <v>-3.7306033685034093E+17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-14.055642457248753</v>
      </c>
      <c r="AC73">
        <f t="shared" si="29"/>
        <v>-12.549680765400964</v>
      </c>
      <c r="AE73">
        <f t="shared" si="30"/>
        <v>0</v>
      </c>
      <c r="AF73">
        <f t="shared" si="31"/>
        <v>0</v>
      </c>
      <c r="AG73">
        <f t="shared" si="31"/>
        <v>-8.4099537834515678E-16</v>
      </c>
      <c r="AH73">
        <f t="shared" si="32"/>
        <v>-1.5380830622404779E-10</v>
      </c>
      <c r="AI73">
        <f t="shared" si="33"/>
        <v>-1.5380914721942614E-10</v>
      </c>
      <c r="AJ73">
        <f t="shared" si="34"/>
        <v>-1.5059616918477889</v>
      </c>
      <c r="AK73">
        <f t="shared" si="49"/>
        <v>-0.98389497200741283</v>
      </c>
      <c r="AL73">
        <f t="shared" si="35"/>
        <v>-2.489856664009011</v>
      </c>
      <c r="AN73">
        <f t="shared" si="36"/>
        <v>0</v>
      </c>
      <c r="AO73">
        <f t="shared" si="36"/>
        <v>0</v>
      </c>
      <c r="AP73">
        <f t="shared" si="36"/>
        <v>-3.0166992980965209E-19</v>
      </c>
      <c r="AQ73">
        <f t="shared" si="36"/>
        <v>-5.5171933327446903E-14</v>
      </c>
      <c r="AR73">
        <f t="shared" si="36"/>
        <v>-5.5172234997376717E-14</v>
      </c>
      <c r="AS73">
        <f t="shared" si="36"/>
        <v>-5.4019721103543887E-4</v>
      </c>
      <c r="AT73">
        <f t="shared" si="36"/>
        <v>-3.5292884454322183E-4</v>
      </c>
      <c r="AU73">
        <f t="shared" si="23"/>
        <v>-8.9312605563383299E-4</v>
      </c>
      <c r="AW73">
        <v>70</v>
      </c>
      <c r="AX73">
        <f>IF(Z73&gt;0, (R73*SUMPRODUCT(K73:$K$98, X73:$X$98)-K73*$AZ$3)/Z73, 0)</f>
        <v>-3.7306033685034093E+17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25</v>
      </c>
      <c r="R74">
        <f t="shared" si="27"/>
        <v>1000000</v>
      </c>
      <c r="S74">
        <f t="shared" si="28"/>
        <v>-1.9216396308451208E+18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-12.549680765400964</v>
      </c>
      <c r="AC74">
        <f t="shared" si="29"/>
        <v>-11.205072111965194</v>
      </c>
      <c r="AE74">
        <f t="shared" si="30"/>
        <v>0</v>
      </c>
      <c r="AF74">
        <f t="shared" si="31"/>
        <v>0</v>
      </c>
      <c r="AG74">
        <f t="shared" si="31"/>
        <v>-1.4577488843521221E-16</v>
      </c>
      <c r="AH74">
        <f t="shared" si="32"/>
        <v>-2.7472421445059719E-11</v>
      </c>
      <c r="AI74">
        <f t="shared" si="33"/>
        <v>-2.7472567219948154E-11</v>
      </c>
      <c r="AJ74">
        <f t="shared" si="34"/>
        <v>-1.3446086534357704</v>
      </c>
      <c r="AK74">
        <f t="shared" si="49"/>
        <v>-0.87847765357806762</v>
      </c>
      <c r="AL74">
        <f t="shared" si="35"/>
        <v>-2.2230863070413105</v>
      </c>
      <c r="AN74">
        <f t="shared" si="36"/>
        <v>0</v>
      </c>
      <c r="AO74">
        <f t="shared" si="36"/>
        <v>0</v>
      </c>
      <c r="AP74">
        <f t="shared" si="36"/>
        <v>-4.668776757046999E-20</v>
      </c>
      <c r="AQ74">
        <f t="shared" si="36"/>
        <v>-8.798676101165327E-15</v>
      </c>
      <c r="AR74">
        <f t="shared" si="36"/>
        <v>-8.7987227889328974E-15</v>
      </c>
      <c r="AS74">
        <f t="shared" si="36"/>
        <v>-4.3064190930766665E-4</v>
      </c>
      <c r="AT74">
        <f t="shared" si="36"/>
        <v>-2.8135271408101877E-4</v>
      </c>
      <c r="AU74">
        <f t="shared" si="23"/>
        <v>-7.1199462339748411E-4</v>
      </c>
      <c r="AW74">
        <v>71</v>
      </c>
      <c r="AX74">
        <f>IF(Z74&gt;0, (R74*SUMPRODUCT(K74:$K$98, X74:$X$98)-K74*$AZ$3)/Z74, 0)</f>
        <v>-1.9216396308451208E+18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25</v>
      </c>
      <c r="R75">
        <f t="shared" si="27"/>
        <v>1000000</v>
      </c>
      <c r="S75">
        <f t="shared" si="28"/>
        <v>-1.015319393089043E+19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-11.205072111965194</v>
      </c>
      <c r="AC75">
        <f t="shared" si="29"/>
        <v>-10.004528671397502</v>
      </c>
      <c r="AE75">
        <f t="shared" si="30"/>
        <v>0</v>
      </c>
      <c r="AF75">
        <f t="shared" si="31"/>
        <v>0</v>
      </c>
      <c r="AG75">
        <f t="shared" si="31"/>
        <v>-2.4633944597865348E-17</v>
      </c>
      <c r="AH75">
        <f t="shared" si="32"/>
        <v>-4.7873277981197893E-12</v>
      </c>
      <c r="AI75">
        <f t="shared" si="33"/>
        <v>-4.787352432064387E-12</v>
      </c>
      <c r="AJ75">
        <f t="shared" si="34"/>
        <v>-1.2005434405676922</v>
      </c>
      <c r="AK75">
        <f t="shared" si="49"/>
        <v>-0.7843550478375636</v>
      </c>
      <c r="AL75">
        <f t="shared" si="35"/>
        <v>-1.9848984884100431</v>
      </c>
      <c r="AN75">
        <f t="shared" si="36"/>
        <v>0</v>
      </c>
      <c r="AO75">
        <f t="shared" si="36"/>
        <v>0</v>
      </c>
      <c r="AP75">
        <f t="shared" si="36"/>
        <v>-7.0442754240220741E-21</v>
      </c>
      <c r="AQ75">
        <f t="shared" si="36"/>
        <v>-1.3689750507093058E-15</v>
      </c>
      <c r="AR75">
        <f t="shared" si="36"/>
        <v>-1.3689820949847299E-15</v>
      </c>
      <c r="AS75">
        <f t="shared" si="36"/>
        <v>-3.4330509351696513E-4</v>
      </c>
      <c r="AT75">
        <f t="shared" si="36"/>
        <v>-2.2429266109775189E-4</v>
      </c>
      <c r="AU75">
        <f t="shared" si="23"/>
        <v>-5.6759775461608596E-4</v>
      </c>
      <c r="AW75">
        <v>72</v>
      </c>
      <c r="AX75">
        <f>IF(Z75&gt;0, (R75*SUMPRODUCT(K75:$K$98, X75:$X$98)-K75*$AZ$3)/Z75, 0)</f>
        <v>-1.015319393089043E+19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25</v>
      </c>
      <c r="R76">
        <f t="shared" si="27"/>
        <v>1000000</v>
      </c>
      <c r="S76">
        <f t="shared" si="28"/>
        <v>-5.5070636872516198E+19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-10.004528671397502</v>
      </c>
      <c r="AC76">
        <f t="shared" si="29"/>
        <v>-8.9326148851763421</v>
      </c>
      <c r="AE76">
        <f t="shared" si="30"/>
        <v>0</v>
      </c>
      <c r="AF76">
        <f t="shared" si="31"/>
        <v>0</v>
      </c>
      <c r="AG76">
        <f t="shared" si="31"/>
        <v>-4.0550715374213759E-18</v>
      </c>
      <c r="AH76">
        <f t="shared" si="32"/>
        <v>-8.1330134457861268E-13</v>
      </c>
      <c r="AI76">
        <f t="shared" si="33"/>
        <v>-8.1330539965015012E-13</v>
      </c>
      <c r="AJ76">
        <f t="shared" si="34"/>
        <v>-1.0719137862211596</v>
      </c>
      <c r="AK76">
        <f t="shared" si="49"/>
        <v>-0.70031700699782518</v>
      </c>
      <c r="AL76">
        <f t="shared" si="35"/>
        <v>-1.7722307932197983</v>
      </c>
      <c r="AN76">
        <f t="shared" si="36"/>
        <v>0</v>
      </c>
      <c r="AO76">
        <f t="shared" si="36"/>
        <v>0</v>
      </c>
      <c r="AP76">
        <f t="shared" si="36"/>
        <v>-1.0353396951709279E-21</v>
      </c>
      <c r="AQ76">
        <f t="shared" si="36"/>
        <v>-2.0765186468537192E-16</v>
      </c>
      <c r="AR76">
        <f t="shared" si="36"/>
        <v>-2.0765290002506709E-16</v>
      </c>
      <c r="AS76">
        <f t="shared" si="36"/>
        <v>-2.7368071868380658E-4</v>
      </c>
      <c r="AT76">
        <f t="shared" si="36"/>
        <v>-1.7880473620675384E-4</v>
      </c>
      <c r="AU76">
        <f t="shared" si="23"/>
        <v>-4.5248545489076809E-4</v>
      </c>
      <c r="AW76">
        <v>73</v>
      </c>
      <c r="AX76">
        <f>IF(Z76&gt;0, (R76*SUMPRODUCT(K76:$K$98, X76:$X$98)-K76*$AZ$3)/Z76, 0)</f>
        <v>-5.5070636872516198E+19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25</v>
      </c>
      <c r="R77">
        <f t="shared" si="27"/>
        <v>1000000</v>
      </c>
      <c r="S77">
        <f t="shared" si="28"/>
        <v>-3.0691284403891136E+20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-8.9326148851763421</v>
      </c>
      <c r="AC77">
        <f t="shared" si="29"/>
        <v>-7.9755490046217341</v>
      </c>
      <c r="AE77">
        <f t="shared" si="30"/>
        <v>0</v>
      </c>
      <c r="AF77">
        <f t="shared" si="31"/>
        <v>0</v>
      </c>
      <c r="AG77">
        <f t="shared" si="31"/>
        <v>-6.4965911003145968E-19</v>
      </c>
      <c r="AH77">
        <f t="shared" si="32"/>
        <v>-1.345944684806281E-13</v>
      </c>
      <c r="AI77">
        <f t="shared" si="33"/>
        <v>-1.3459511813973812E-13</v>
      </c>
      <c r="AJ77">
        <f t="shared" si="34"/>
        <v>-0.95706588055460795</v>
      </c>
      <c r="AK77">
        <f t="shared" si="49"/>
        <v>-0.62528304196234397</v>
      </c>
      <c r="AL77">
        <f t="shared" si="35"/>
        <v>-1.5823489225170864</v>
      </c>
      <c r="AN77">
        <f t="shared" si="36"/>
        <v>0</v>
      </c>
      <c r="AO77">
        <f t="shared" si="36"/>
        <v>0</v>
      </c>
      <c r="AP77">
        <f t="shared" si="36"/>
        <v>-1.4809890764870322E-22</v>
      </c>
      <c r="AQ77">
        <f t="shared" si="36"/>
        <v>-3.0682697201881108E-17</v>
      </c>
      <c r="AR77">
        <f t="shared" si="36"/>
        <v>-3.0682845300788755E-17</v>
      </c>
      <c r="AS77">
        <f t="shared" si="36"/>
        <v>-2.18176593338494E-4</v>
      </c>
      <c r="AT77">
        <f t="shared" si="36"/>
        <v>-1.4254204098114944E-4</v>
      </c>
      <c r="AU77">
        <f t="shared" si="23"/>
        <v>-3.607186343196741E-4</v>
      </c>
      <c r="AW77">
        <v>74</v>
      </c>
      <c r="AX77">
        <f>IF(Z77&gt;0, (R77*SUMPRODUCT(K77:$K$98, X77:$X$98)-K77*$AZ$3)/Z77, 0)</f>
        <v>-3.0691284403891136E+20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25</v>
      </c>
      <c r="R78">
        <f t="shared" si="27"/>
        <v>1000000</v>
      </c>
      <c r="S78">
        <f t="shared" si="28"/>
        <v>-1.7588667583533542E+21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-7.9755490046217341</v>
      </c>
      <c r="AC78">
        <f t="shared" si="29"/>
        <v>-7.1210258969836904</v>
      </c>
      <c r="AE78">
        <f t="shared" si="30"/>
        <v>0</v>
      </c>
      <c r="AF78">
        <f t="shared" si="31"/>
        <v>0</v>
      </c>
      <c r="AG78">
        <f t="shared" si="31"/>
        <v>-1.0121610780299205E-19</v>
      </c>
      <c r="AH78">
        <f t="shared" si="32"/>
        <v>-2.1677856445126122E-14</v>
      </c>
      <c r="AI78">
        <f t="shared" si="33"/>
        <v>-2.1677957661233924E-14</v>
      </c>
      <c r="AJ78">
        <f t="shared" si="34"/>
        <v>-0.85452310763804373</v>
      </c>
      <c r="AK78">
        <f t="shared" si="49"/>
        <v>-0.55828843032352149</v>
      </c>
      <c r="AL78">
        <f t="shared" si="35"/>
        <v>-1.4128115379615869</v>
      </c>
      <c r="AN78">
        <f t="shared" si="36"/>
        <v>0</v>
      </c>
      <c r="AO78">
        <f t="shared" si="36"/>
        <v>0</v>
      </c>
      <c r="AP78">
        <f t="shared" si="36"/>
        <v>-2.0601456829180408E-23</v>
      </c>
      <c r="AQ78">
        <f t="shared" si="36"/>
        <v>-4.4122959615547903E-18</v>
      </c>
      <c r="AR78">
        <f t="shared" si="36"/>
        <v>-4.4123165630116188E-18</v>
      </c>
      <c r="AS78">
        <f t="shared" si="36"/>
        <v>-1.7392904443438634E-4</v>
      </c>
      <c r="AT78">
        <f t="shared" si="36"/>
        <v>-1.1363364236379899E-4</v>
      </c>
      <c r="AU78">
        <f t="shared" si="23"/>
        <v>-2.8756268679818971E-4</v>
      </c>
      <c r="AW78">
        <v>75</v>
      </c>
      <c r="AX78">
        <f>IF(Z78&gt;0, (R78*SUMPRODUCT(K78:$K$98, X78:$X$98)-K78*$AZ$3)/Z78, 0)</f>
        <v>-1.7588667583533542E+21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25</v>
      </c>
      <c r="R79">
        <f t="shared" si="27"/>
        <v>1000000</v>
      </c>
      <c r="S79">
        <f t="shared" si="28"/>
        <v>-1.0372079376905309E+22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-7.1210258969836904</v>
      </c>
      <c r="AC79">
        <f t="shared" si="29"/>
        <v>-6.3580588365925808</v>
      </c>
      <c r="AE79">
        <f t="shared" si="30"/>
        <v>0</v>
      </c>
      <c r="AF79">
        <f t="shared" si="31"/>
        <v>0</v>
      </c>
      <c r="AG79">
        <f t="shared" si="31"/>
        <v>-1.5324937762117327E-20</v>
      </c>
      <c r="AH79">
        <f t="shared" si="32"/>
        <v>-3.395160358513792E-15</v>
      </c>
      <c r="AI79">
        <f t="shared" si="33"/>
        <v>-3.3951756834515541E-15</v>
      </c>
      <c r="AJ79">
        <f t="shared" si="34"/>
        <v>-0.76296706039110962</v>
      </c>
      <c r="AK79">
        <f t="shared" si="49"/>
        <v>-0.49847181278885838</v>
      </c>
      <c r="AL79">
        <f t="shared" si="35"/>
        <v>-1.2614388731799715</v>
      </c>
      <c r="AN79">
        <f t="shared" si="36"/>
        <v>0</v>
      </c>
      <c r="AO79">
        <f t="shared" si="36"/>
        <v>0</v>
      </c>
      <c r="AP79">
        <f t="shared" si="36"/>
        <v>-2.7850243490415834E-24</v>
      </c>
      <c r="AQ79">
        <f t="shared" si="36"/>
        <v>-6.1700767821292966E-19</v>
      </c>
      <c r="AR79">
        <f t="shared" si="36"/>
        <v>-6.1701046323727871E-19</v>
      </c>
      <c r="AS79">
        <f t="shared" si="36"/>
        <v>-1.3865516935139202E-4</v>
      </c>
      <c r="AT79">
        <f t="shared" si="36"/>
        <v>-9.0588043976242807E-5</v>
      </c>
      <c r="AU79">
        <f t="shared" si="23"/>
        <v>-2.2924321332763546E-4</v>
      </c>
      <c r="AW79">
        <v>76</v>
      </c>
      <c r="AX79">
        <f>IF(Z79&gt;0, (R79*SUMPRODUCT(K79:$K$98, X79:$X$98)-K79*$AZ$3)/Z79, 0)</f>
        <v>-1.0372079376905309E+22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25</v>
      </c>
      <c r="R80">
        <f t="shared" si="27"/>
        <v>1000000</v>
      </c>
      <c r="S80">
        <f t="shared" si="28"/>
        <v>-6.3295416382513048E+22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-6.3580588365925808</v>
      </c>
      <c r="AC80">
        <f t="shared" si="29"/>
        <v>-5.6768382469576606</v>
      </c>
      <c r="AE80">
        <f t="shared" si="30"/>
        <v>0</v>
      </c>
      <c r="AF80">
        <f t="shared" si="31"/>
        <v>0</v>
      </c>
      <c r="AG80">
        <f t="shared" si="31"/>
        <v>-2.242199582293146E-21</v>
      </c>
      <c r="AH80">
        <f t="shared" si="32"/>
        <v>-5.1717955208812028E-16</v>
      </c>
      <c r="AI80">
        <f t="shared" si="33"/>
        <v>-5.1718179428770261E-16</v>
      </c>
      <c r="AJ80">
        <f t="shared" si="34"/>
        <v>-0.68122058963492016</v>
      </c>
      <c r="AK80">
        <f t="shared" si="49"/>
        <v>-0.4450641185614807</v>
      </c>
      <c r="AL80">
        <f t="shared" si="35"/>
        <v>-1.1262847081964014</v>
      </c>
      <c r="AN80">
        <f t="shared" si="36"/>
        <v>0</v>
      </c>
      <c r="AO80">
        <f t="shared" si="36"/>
        <v>0</v>
      </c>
      <c r="AP80">
        <f t="shared" si="36"/>
        <v>-3.6381995995614878E-25</v>
      </c>
      <c r="AQ80">
        <f t="shared" si="36"/>
        <v>-8.3917705371438588E-20</v>
      </c>
      <c r="AR80">
        <f t="shared" si="36"/>
        <v>-8.3918069191398551E-20</v>
      </c>
      <c r="AS80">
        <f t="shared" si="36"/>
        <v>-1.1053505209772973E-4</v>
      </c>
      <c r="AT80">
        <f t="shared" si="36"/>
        <v>-7.2216234037183352E-5</v>
      </c>
      <c r="AU80">
        <f t="shared" si="23"/>
        <v>-1.8275128613491317E-4</v>
      </c>
      <c r="AW80">
        <v>77</v>
      </c>
      <c r="AX80">
        <f>IF(Z80&gt;0, (R80*SUMPRODUCT(K80:$K$98, X80:$X$98)-K80*$AZ$3)/Z80, 0)</f>
        <v>-6.3295416382513048E+22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25</v>
      </c>
      <c r="R81">
        <f t="shared" si="27"/>
        <v>1000000</v>
      </c>
      <c r="S81">
        <f t="shared" si="28"/>
        <v>-4.0012397726223613E+23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-5.6768382469576606</v>
      </c>
      <c r="AC81">
        <f t="shared" si="29"/>
        <v>-5.0686055776407679</v>
      </c>
      <c r="AE81">
        <f t="shared" si="30"/>
        <v>0</v>
      </c>
      <c r="AF81">
        <f t="shared" si="31"/>
        <v>0</v>
      </c>
      <c r="AG81">
        <f t="shared" si="31"/>
        <v>-3.1668969279981868E-22</v>
      </c>
      <c r="AH81">
        <f t="shared" si="32"/>
        <v>-7.612351574681584E-17</v>
      </c>
      <c r="AI81">
        <f t="shared" si="33"/>
        <v>-7.6123832436508634E-17</v>
      </c>
      <c r="AJ81">
        <f t="shared" si="34"/>
        <v>-0.60823266931689268</v>
      </c>
      <c r="AK81">
        <f t="shared" si="49"/>
        <v>-0.3973786772870363</v>
      </c>
      <c r="AL81">
        <f t="shared" si="35"/>
        <v>-1.0056113466039291</v>
      </c>
      <c r="AN81">
        <f t="shared" si="36"/>
        <v>0</v>
      </c>
      <c r="AO81">
        <f t="shared" si="36"/>
        <v>0</v>
      </c>
      <c r="AP81">
        <f t="shared" si="36"/>
        <v>-4.5880501937393769E-26</v>
      </c>
      <c r="AQ81">
        <f t="shared" si="36"/>
        <v>-1.1028414220953797E-20</v>
      </c>
      <c r="AR81">
        <f t="shared" si="36"/>
        <v>-1.1028460101455733E-20</v>
      </c>
      <c r="AS81">
        <f t="shared" si="36"/>
        <v>-8.8117866787093161E-5</v>
      </c>
      <c r="AT81">
        <f t="shared" si="36"/>
        <v>-5.7570339634234161E-5</v>
      </c>
      <c r="AU81">
        <f t="shared" si="23"/>
        <v>-1.4568820642132734E-4</v>
      </c>
      <c r="AW81">
        <v>78</v>
      </c>
      <c r="AX81">
        <f>IF(Z81&gt;0, (R81*SUMPRODUCT(K81:$K$98, X81:$X$98)-K81*$AZ$3)/Z81, 0)</f>
        <v>-4.0012397726223613E+23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25</v>
      </c>
      <c r="R82">
        <f t="shared" si="27"/>
        <v>1000000</v>
      </c>
      <c r="S82">
        <f t="shared" si="28"/>
        <v>-2.6229159323088749E+24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-5.0686055776407679</v>
      </c>
      <c r="AC82">
        <f t="shared" si="29"/>
        <v>-4.5255406943221139</v>
      </c>
      <c r="AE82">
        <f t="shared" si="30"/>
        <v>0</v>
      </c>
      <c r="AF82">
        <f t="shared" si="31"/>
        <v>0</v>
      </c>
      <c r="AG82">
        <f t="shared" si="31"/>
        <v>-4.3134633468202836E-23</v>
      </c>
      <c r="AH82">
        <f t="shared" si="32"/>
        <v>-1.0815526496144707E-17</v>
      </c>
      <c r="AI82">
        <f t="shared" si="33"/>
        <v>-1.0815569630778174E-17</v>
      </c>
      <c r="AJ82">
        <f t="shared" si="34"/>
        <v>-0.54306488331865399</v>
      </c>
      <c r="AK82">
        <f t="shared" si="49"/>
        <v>-0.35480239043485379</v>
      </c>
      <c r="AL82">
        <f t="shared" si="35"/>
        <v>-0.89786727375350783</v>
      </c>
      <c r="AN82">
        <f t="shared" si="36"/>
        <v>0</v>
      </c>
      <c r="AO82">
        <f t="shared" si="36"/>
        <v>0</v>
      </c>
      <c r="AP82">
        <f t="shared" si="36"/>
        <v>-5.5795904347198095E-27</v>
      </c>
      <c r="AQ82">
        <f t="shared" si="36"/>
        <v>-1.3990198439690586E-21</v>
      </c>
      <c r="AR82">
        <f t="shared" si="36"/>
        <v>-1.3990254235594933E-21</v>
      </c>
      <c r="AS82">
        <f t="shared" si="36"/>
        <v>-7.0247023905527047E-5</v>
      </c>
      <c r="AT82">
        <f t="shared" si="36"/>
        <v>-4.5894722284944316E-5</v>
      </c>
      <c r="AU82">
        <f t="shared" si="23"/>
        <v>-1.1614174619047136E-4</v>
      </c>
      <c r="AW82">
        <v>79</v>
      </c>
      <c r="AX82">
        <f>IF(Z82&gt;0, (R82*SUMPRODUCT(K82:$K$98, X82:$X$98)-K82*$AZ$3)/Z82, 0)</f>
        <v>-2.6229159323088749E+24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25</v>
      </c>
      <c r="R83">
        <f t="shared" si="27"/>
        <v>1000000</v>
      </c>
      <c r="S83">
        <f t="shared" si="28"/>
        <v>-1.784852991560279E+25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-4.5255406943221139</v>
      </c>
      <c r="AC83">
        <f t="shared" si="29"/>
        <v>-4.0406613342161721</v>
      </c>
      <c r="AE83">
        <f t="shared" si="30"/>
        <v>0</v>
      </c>
      <c r="AF83">
        <f t="shared" si="31"/>
        <v>0</v>
      </c>
      <c r="AG83">
        <f t="shared" si="31"/>
        <v>-5.6596556597693727E-24</v>
      </c>
      <c r="AH83">
        <f t="shared" si="32"/>
        <v>-1.4817452589500575E-18</v>
      </c>
      <c r="AI83">
        <f t="shared" si="33"/>
        <v>-1.4817509186057173E-18</v>
      </c>
      <c r="AJ83">
        <f t="shared" si="34"/>
        <v>-0.48487936010594179</v>
      </c>
      <c r="AK83">
        <f t="shared" si="49"/>
        <v>-0.31678784860254799</v>
      </c>
      <c r="AL83">
        <f t="shared" si="35"/>
        <v>-0.80166720870848973</v>
      </c>
      <c r="AN83">
        <f t="shared" si="36"/>
        <v>0</v>
      </c>
      <c r="AO83">
        <f t="shared" si="36"/>
        <v>0</v>
      </c>
      <c r="AP83">
        <f t="shared" si="36"/>
        <v>-6.5365440971032801E-28</v>
      </c>
      <c r="AQ83">
        <f t="shared" si="36"/>
        <v>-1.71132199696323E-22</v>
      </c>
      <c r="AR83">
        <f t="shared" si="36"/>
        <v>-1.7113285335073272E-22</v>
      </c>
      <c r="AS83">
        <f t="shared" si="36"/>
        <v>-5.6000497373666401E-5</v>
      </c>
      <c r="AT83">
        <f t="shared" si="36"/>
        <v>-3.6586991617461976E-5</v>
      </c>
      <c r="AU83">
        <f t="shared" si="23"/>
        <v>-9.2587488991128378E-5</v>
      </c>
      <c r="AW83">
        <v>80</v>
      </c>
      <c r="AX83">
        <f>IF(Z83&gt;0, (R83*SUMPRODUCT(K83:$K$98, X83:$X$98)-K83*$AZ$3)/Z83, 0)</f>
        <v>-1.784852991560279E+25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25</v>
      </c>
      <c r="R84">
        <f t="shared" si="27"/>
        <v>1000000</v>
      </c>
      <c r="S84">
        <f t="shared" si="28"/>
        <v>-1.262174166585004E+26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-4.0406613342161721</v>
      </c>
      <c r="AC84">
        <f t="shared" si="29"/>
        <v>-3.6077333341215825</v>
      </c>
      <c r="AE84">
        <f t="shared" si="30"/>
        <v>0</v>
      </c>
      <c r="AF84">
        <f t="shared" si="31"/>
        <v>0</v>
      </c>
      <c r="AG84">
        <f t="shared" si="31"/>
        <v>-7.1458706524687281E-25</v>
      </c>
      <c r="AH84">
        <f t="shared" si="32"/>
        <v>-1.9553888151699225E-19</v>
      </c>
      <c r="AI84">
        <f t="shared" si="33"/>
        <v>-1.9553959610405749E-19</v>
      </c>
      <c r="AJ84">
        <f t="shared" si="34"/>
        <v>-0.43292800009458965</v>
      </c>
      <c r="AK84">
        <f t="shared" si="49"/>
        <v>-0.28284629339513206</v>
      </c>
      <c r="AL84">
        <f t="shared" si="35"/>
        <v>-0.71577429348972177</v>
      </c>
      <c r="AN84">
        <f t="shared" si="36"/>
        <v>0</v>
      </c>
      <c r="AO84">
        <f t="shared" si="36"/>
        <v>0</v>
      </c>
      <c r="AP84">
        <f t="shared" si="36"/>
        <v>-7.3687753157724482E-29</v>
      </c>
      <c r="AQ84">
        <f t="shared" si="36"/>
        <v>-2.0163842217020476E-23</v>
      </c>
      <c r="AR84">
        <f t="shared" si="36"/>
        <v>-2.0163915904773632E-23</v>
      </c>
      <c r="AS84">
        <f t="shared" si="36"/>
        <v>-4.4643253646098726E-5</v>
      </c>
      <c r="AT84">
        <f t="shared" si="36"/>
        <v>-2.9166925715451185E-5</v>
      </c>
      <c r="AU84">
        <f t="shared" si="23"/>
        <v>-7.3810179361549918E-5</v>
      </c>
      <c r="AW84">
        <v>81</v>
      </c>
      <c r="AX84">
        <f>IF(Z84&gt;0, (R84*SUMPRODUCT(K84:$K$98, X84:$X$98)-K84*$AZ$3)/Z84, 0)</f>
        <v>-1.262174166585004E+26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25</v>
      </c>
      <c r="R85">
        <f t="shared" si="27"/>
        <v>1000000</v>
      </c>
      <c r="S85">
        <f t="shared" si="28"/>
        <v>-9.2877969978690543E+26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-3.6077333341215825</v>
      </c>
      <c r="AC85">
        <f t="shared" si="29"/>
        <v>-3.2211904768942698</v>
      </c>
      <c r="AE85">
        <f t="shared" si="30"/>
        <v>0</v>
      </c>
      <c r="AF85">
        <f t="shared" si="31"/>
        <v>0</v>
      </c>
      <c r="AG85">
        <f t="shared" si="31"/>
        <v>-8.6704911768456068E-26</v>
      </c>
      <c r="AH85">
        <f t="shared" si="32"/>
        <v>-2.4829451313037921E-20</v>
      </c>
      <c r="AI85">
        <f t="shared" si="33"/>
        <v>-2.4829538017949691E-20</v>
      </c>
      <c r="AJ85">
        <f t="shared" si="34"/>
        <v>-0.38654285722731263</v>
      </c>
      <c r="AK85">
        <f t="shared" si="49"/>
        <v>-0.25254133338851081</v>
      </c>
      <c r="AL85">
        <f t="shared" si="35"/>
        <v>-0.63908419061582344</v>
      </c>
      <c r="AN85">
        <f t="shared" si="36"/>
        <v>0</v>
      </c>
      <c r="AO85">
        <f t="shared" si="36"/>
        <v>0</v>
      </c>
      <c r="AP85">
        <f t="shared" si="36"/>
        <v>-7.9829947135635403E-30</v>
      </c>
      <c r="AQ85">
        <f t="shared" si="36"/>
        <v>-2.2860686266770028E-24</v>
      </c>
      <c r="AR85">
        <f t="shared" si="36"/>
        <v>-2.2860766096717163E-24</v>
      </c>
      <c r="AS85">
        <f t="shared" si="36"/>
        <v>-3.5589328480627214E-5</v>
      </c>
      <c r="AT85">
        <f t="shared" si="36"/>
        <v>-2.3251694607343104E-5</v>
      </c>
      <c r="AU85">
        <f t="shared" si="23"/>
        <v>-5.8841023087970319E-5</v>
      </c>
      <c r="AW85">
        <v>82</v>
      </c>
      <c r="AX85">
        <f>IF(Z85&gt;0, (R85*SUMPRODUCT(K85:$K$98, X85:$X$98)-K85*$AZ$3)/Z85, 0)</f>
        <v>-9.2877969978690543E+26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25</v>
      </c>
      <c r="R86">
        <f t="shared" si="27"/>
        <v>1000000</v>
      </c>
      <c r="S86">
        <f t="shared" si="28"/>
        <v>-7.1235741372063666E+27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-3.2211904768942698</v>
      </c>
      <c r="AC86">
        <f t="shared" si="29"/>
        <v>-2.8760629257984549</v>
      </c>
      <c r="AE86">
        <f t="shared" si="30"/>
        <v>0</v>
      </c>
      <c r="AF86">
        <f t="shared" si="31"/>
        <v>0</v>
      </c>
      <c r="AG86">
        <f t="shared" si="31"/>
        <v>-1.0093468778463338E-26</v>
      </c>
      <c r="AH86">
        <f t="shared" si="32"/>
        <v>-3.0297757548923267E-21</v>
      </c>
      <c r="AI86">
        <f t="shared" si="33"/>
        <v>-3.0297858483611053E-21</v>
      </c>
      <c r="AJ86">
        <f t="shared" si="34"/>
        <v>-0.34512755109581494</v>
      </c>
      <c r="AK86">
        <f t="shared" si="49"/>
        <v>-0.22548333338259891</v>
      </c>
      <c r="AL86">
        <f t="shared" si="35"/>
        <v>-0.5706108844784139</v>
      </c>
      <c r="AN86">
        <f t="shared" si="36"/>
        <v>0</v>
      </c>
      <c r="AO86">
        <f t="shared" si="36"/>
        <v>0</v>
      </c>
      <c r="AP86">
        <f t="shared" si="36"/>
        <v>-8.29744843916774E-31</v>
      </c>
      <c r="AQ86">
        <f t="shared" si="36"/>
        <v>-2.4906609075861135E-25</v>
      </c>
      <c r="AR86">
        <f t="shared" si="36"/>
        <v>-2.4906692050345529E-25</v>
      </c>
      <c r="AS86">
        <f t="shared" si="36"/>
        <v>-2.837159477090818E-5</v>
      </c>
      <c r="AT86">
        <f t="shared" si="36"/>
        <v>-1.8536108583659994E-5</v>
      </c>
      <c r="AU86">
        <f t="shared" si="23"/>
        <v>-4.6907703354568181E-5</v>
      </c>
      <c r="AW86">
        <v>83</v>
      </c>
      <c r="AX86">
        <f>IF(Z86&gt;0, (R86*SUMPRODUCT(K86:$K$98, X86:$X$98)-K86*$AZ$3)/Z86, 0)</f>
        <v>-7.1235741372063666E+27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25</v>
      </c>
      <c r="R87">
        <f t="shared" si="27"/>
        <v>1000000</v>
      </c>
      <c r="S87">
        <f t="shared" si="28"/>
        <v>-5.7049697723585578E+28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-2.8760629257984549</v>
      </c>
      <c r="AC87">
        <f t="shared" si="29"/>
        <v>-2.5679133266057632</v>
      </c>
      <c r="AE87">
        <f t="shared" si="30"/>
        <v>0</v>
      </c>
      <c r="AF87">
        <f t="shared" si="31"/>
        <v>0</v>
      </c>
      <c r="AG87">
        <f t="shared" si="31"/>
        <v>-1.1252966400662156E-27</v>
      </c>
      <c r="AH87">
        <f t="shared" si="32"/>
        <v>-3.5468949802449952E-22</v>
      </c>
      <c r="AI87">
        <f t="shared" si="33"/>
        <v>-3.546906233211396E-22</v>
      </c>
      <c r="AJ87">
        <f t="shared" si="34"/>
        <v>-0.30814959919269169</v>
      </c>
      <c r="AK87">
        <f t="shared" si="49"/>
        <v>-0.20132440480589187</v>
      </c>
      <c r="AL87">
        <f t="shared" si="35"/>
        <v>-0.50947400399858356</v>
      </c>
      <c r="AN87">
        <f t="shared" si="36"/>
        <v>0</v>
      </c>
      <c r="AO87">
        <f t="shared" si="36"/>
        <v>0</v>
      </c>
      <c r="AP87">
        <f t="shared" si="36"/>
        <v>-8.2594878348116304E-32</v>
      </c>
      <c r="AQ87">
        <f t="shared" si="36"/>
        <v>-2.6033611847418426E-26</v>
      </c>
      <c r="AR87">
        <f t="shared" si="36"/>
        <v>-2.6033694442296772E-26</v>
      </c>
      <c r="AS87">
        <f t="shared" si="36"/>
        <v>-2.261766164772653E-5</v>
      </c>
      <c r="AT87">
        <f t="shared" si="36"/>
        <v>-1.4776872276514664E-5</v>
      </c>
      <c r="AU87">
        <f t="shared" si="23"/>
        <v>-3.7394533924241192E-5</v>
      </c>
      <c r="AW87">
        <v>84</v>
      </c>
      <c r="AX87">
        <f>IF(Z87&gt;0, (R87*SUMPRODUCT(K87:$K$98, X87:$X$98)-K87*$AZ$3)/Z87, 0)</f>
        <v>-5.7049697723585578E+28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25</v>
      </c>
      <c r="R88">
        <f t="shared" si="27"/>
        <v>1000000</v>
      </c>
      <c r="S88">
        <f t="shared" si="28"/>
        <v>-4.7799895444799721E+29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-2.5679133266057632</v>
      </c>
      <c r="AC88">
        <f t="shared" si="29"/>
        <v>-2.2927797558980028</v>
      </c>
      <c r="AE88">
        <f t="shared" si="30"/>
        <v>0</v>
      </c>
      <c r="AF88">
        <f t="shared" si="31"/>
        <v>0</v>
      </c>
      <c r="AG88">
        <f t="shared" si="31"/>
        <v>-1.1991552149657685E-28</v>
      </c>
      <c r="AH88">
        <f t="shared" si="32"/>
        <v>-3.9765126086759065E-23</v>
      </c>
      <c r="AI88">
        <f t="shared" si="33"/>
        <v>-3.9765246002280563E-23</v>
      </c>
      <c r="AJ88">
        <f t="shared" si="34"/>
        <v>-0.27513357070776046</v>
      </c>
      <c r="AK88">
        <f t="shared" si="49"/>
        <v>-0.17975393286240343</v>
      </c>
      <c r="AL88">
        <f t="shared" si="35"/>
        <v>-0.45488750357016389</v>
      </c>
      <c r="AN88">
        <f t="shared" si="36"/>
        <v>0</v>
      </c>
      <c r="AO88">
        <f t="shared" si="36"/>
        <v>0</v>
      </c>
      <c r="AP88">
        <f t="shared" si="36"/>
        <v>-7.8585690505110837E-33</v>
      </c>
      <c r="AQ88">
        <f t="shared" si="36"/>
        <v>-2.6059761510022401E-27</v>
      </c>
      <c r="AR88">
        <f t="shared" si="36"/>
        <v>-2.6059840095712908E-27</v>
      </c>
      <c r="AS88">
        <f t="shared" si="36"/>
        <v>-1.8030661390088112E-5</v>
      </c>
      <c r="AT88">
        <f t="shared" si="36"/>
        <v>-1.1780032108190897E-5</v>
      </c>
      <c r="AU88">
        <f t="shared" si="23"/>
        <v>-2.981069349827901E-5</v>
      </c>
      <c r="AW88">
        <v>85</v>
      </c>
      <c r="AX88">
        <f>IF(Z88&gt;0, (R88*SUMPRODUCT(K88:$K$98, X88:$X$98)-K88*$AZ$3)/Z88, 0)</f>
        <v>-4.7799895444799721E+29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-2.2927797558980028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-4.7966208598630743E-24</v>
      </c>
      <c r="AI89">
        <f t="shared" si="33"/>
        <v>-4.7966208598630743E-24</v>
      </c>
      <c r="AJ89">
        <f t="shared" si="34"/>
        <v>-2.2927797558980028</v>
      </c>
      <c r="AK89">
        <f t="shared" si="49"/>
        <v>-0.1604945829128602</v>
      </c>
      <c r="AL89">
        <f t="shared" si="35"/>
        <v>-2.4532743388108629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-2.8066318037539589E-28</v>
      </c>
      <c r="AR89">
        <f t="shared" si="36"/>
        <v>-2.8066318037539589E-28</v>
      </c>
      <c r="AS89">
        <f t="shared" si="36"/>
        <v>-1.3415670677148888E-4</v>
      </c>
      <c r="AT89">
        <f t="shared" si="36"/>
        <v>-9.390969474004222E-6</v>
      </c>
      <c r="AU89">
        <f t="shared" si="23"/>
        <v>-1.4354767624549309E-4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47184.67279709749</v>
      </c>
      <c r="AO91" s="8">
        <f t="shared" si="50"/>
        <v>-4718.4672797097492</v>
      </c>
      <c r="AP91" s="8">
        <f t="shared" si="50"/>
        <v>-1683.2121646571136</v>
      </c>
      <c r="AQ91" s="8">
        <f t="shared" si="50"/>
        <v>-34985.997875455774</v>
      </c>
      <c r="AR91" s="8">
        <f t="shared" si="50"/>
        <v>5796.9954772748624</v>
      </c>
      <c r="AS91" s="8">
        <f t="shared" si="50"/>
        <v>-10089.976500806084</v>
      </c>
      <c r="AT91" s="8">
        <f t="shared" si="50"/>
        <v>5885.8196254702079</v>
      </c>
      <c r="AU91" s="8">
        <f t="shared" si="50"/>
        <v>1592.8386019389814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121788.37340227663</v>
      </c>
      <c r="K3">
        <v>1</v>
      </c>
      <c r="L3" s="2">
        <v>0</v>
      </c>
      <c r="O3">
        <f>$C$3</f>
        <v>121788.37340227663</v>
      </c>
      <c r="P3">
        <f>O3*C5</f>
        <v>12178.837340227663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121788.37340227663</v>
      </c>
      <c r="AF3">
        <f t="shared" ref="AF3:AG34" si="4">-$Z3*P3</f>
        <v>-12178.837340227663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108087.10347504896</v>
      </c>
      <c r="AJ3">
        <f t="shared" ref="AJ3:AJ66" si="7">AB3-AC3</f>
        <v>0</v>
      </c>
      <c r="AL3">
        <f t="shared" ref="AL3:AL66" si="8">SUM(AI3:AK3)</f>
        <v>108087.10347504896</v>
      </c>
      <c r="AN3">
        <f t="shared" ref="AN3:AU34" si="9">AE3*$K3</f>
        <v>121788.37340227663</v>
      </c>
      <c r="AO3">
        <f t="shared" si="9"/>
        <v>-12178.837340227663</v>
      </c>
      <c r="AP3">
        <f t="shared" si="9"/>
        <v>-1522.432587</v>
      </c>
      <c r="AQ3">
        <f t="shared" si="9"/>
        <v>0</v>
      </c>
      <c r="AR3">
        <f t="shared" si="9"/>
        <v>108087.10347504896</v>
      </c>
      <c r="AS3">
        <f t="shared" si="9"/>
        <v>0</v>
      </c>
      <c r="AT3">
        <f t="shared" si="9"/>
        <v>0</v>
      </c>
      <c r="AU3">
        <f t="shared" si="9"/>
        <v>108087.10347504896</v>
      </c>
      <c r="AW3">
        <v>0</v>
      </c>
      <c r="AX3">
        <f>IF(Z3&gt;0, (R3*SUMPRODUCT(K3:$K$98, X3:$X$98)-K3*$AZ$3)/Z3, 0)</f>
        <v>0</v>
      </c>
      <c r="AZ3">
        <f>C6*ABS(SUMPRODUCT(X4:X79, K4:K79))/1</f>
        <v>92831.277735832802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1000000</v>
      </c>
      <c r="S4">
        <f t="shared" si="1"/>
        <v>10069.256720227293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9946.2083288392314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-9946.2083288392314</v>
      </c>
      <c r="AK4">
        <f>G4*SUM(AB4, AE4:AF4)</f>
        <v>0</v>
      </c>
      <c r="AL4">
        <f t="shared" si="8"/>
        <v>-12166.414328839232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-1982.3267857142857</v>
      </c>
      <c r="AR4">
        <f t="shared" si="9"/>
        <v>-1982.3267857142857</v>
      </c>
      <c r="AS4">
        <f t="shared" si="9"/>
        <v>-8880.543150749314</v>
      </c>
      <c r="AT4">
        <f t="shared" si="9"/>
        <v>0</v>
      </c>
      <c r="AU4">
        <f t="shared" si="9"/>
        <v>-10862.8699364636</v>
      </c>
      <c r="AW4">
        <v>1</v>
      </c>
      <c r="AX4">
        <f>IF(Z4&gt;0, (R4*SUMPRODUCT(K4:$K$98, X4:$X$98)-K4*$AZ$3)/Z4, 0)</f>
        <v>10069.256720227293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25</v>
      </c>
      <c r="R5">
        <f t="shared" si="0"/>
        <v>1000000</v>
      </c>
      <c r="S5">
        <f t="shared" si="1"/>
        <v>17266.255534678945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9946.2083288392314</v>
      </c>
      <c r="AC5">
        <f t="shared" si="2"/>
        <v>16844.424693874273</v>
      </c>
      <c r="AE5">
        <f t="shared" si="3"/>
        <v>0</v>
      </c>
      <c r="AF5">
        <f t="shared" si="4"/>
        <v>0</v>
      </c>
      <c r="AG5">
        <f t="shared" si="4"/>
        <v>-24.389226517646755</v>
      </c>
      <c r="AH5">
        <f t="shared" si="5"/>
        <v>-2332.9353541298183</v>
      </c>
      <c r="AI5">
        <f t="shared" si="6"/>
        <v>-2357.3245806474652</v>
      </c>
      <c r="AJ5">
        <f t="shared" si="7"/>
        <v>-6898.2163650350412</v>
      </c>
      <c r="AK5">
        <f>G5*SUM(AB5, AE5:AF5)</f>
        <v>696.23458301874632</v>
      </c>
      <c r="AL5">
        <f t="shared" si="8"/>
        <v>-8559.3063626637613</v>
      </c>
      <c r="AN5">
        <f t="shared" si="9"/>
        <v>0</v>
      </c>
      <c r="AO5">
        <f t="shared" si="9"/>
        <v>0</v>
      </c>
      <c r="AP5">
        <f t="shared" si="9"/>
        <v>-19.442942058072983</v>
      </c>
      <c r="AQ5">
        <f t="shared" si="9"/>
        <v>-1859.8017810346125</v>
      </c>
      <c r="AR5">
        <f t="shared" si="9"/>
        <v>-1879.2447230926857</v>
      </c>
      <c r="AS5">
        <f t="shared" si="9"/>
        <v>-5499.2158522281889</v>
      </c>
      <c r="AT5">
        <f t="shared" si="9"/>
        <v>555.03394692183213</v>
      </c>
      <c r="AU5">
        <f t="shared" si="9"/>
        <v>-6823.4266283990437</v>
      </c>
      <c r="AW5">
        <v>2</v>
      </c>
      <c r="AX5">
        <f>IF(Z5&gt;0, (R5*SUMPRODUCT(K5:$K$98, X5:$X$98)-K5*$AZ$3)/Z5, 0)</f>
        <v>17266.255534678945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25</v>
      </c>
      <c r="R6">
        <f t="shared" si="0"/>
        <v>1000000</v>
      </c>
      <c r="S6">
        <f t="shared" si="1"/>
        <v>23785.500987849311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16844.424693874273</v>
      </c>
      <c r="AC6">
        <f t="shared" si="2"/>
        <v>22913.679297437251</v>
      </c>
      <c r="AE6">
        <f t="shared" si="3"/>
        <v>0</v>
      </c>
      <c r="AF6">
        <f t="shared" si="4"/>
        <v>0</v>
      </c>
      <c r="AG6">
        <f t="shared" si="4"/>
        <v>-24.083662678728707</v>
      </c>
      <c r="AH6">
        <f t="shared" si="5"/>
        <v>-2466.8629496632916</v>
      </c>
      <c r="AI6">
        <f t="shared" si="6"/>
        <v>-2490.9466123420202</v>
      </c>
      <c r="AJ6">
        <f t="shared" si="7"/>
        <v>-6069.2546035629784</v>
      </c>
      <c r="AK6">
        <f>G6*SUM(AB6, AE6:AF6)</f>
        <v>1179.1097285711992</v>
      </c>
      <c r="AL6">
        <f t="shared" si="8"/>
        <v>-7381.0914873337997</v>
      </c>
      <c r="AN6">
        <f t="shared" si="9"/>
        <v>0</v>
      </c>
      <c r="AO6">
        <f t="shared" si="9"/>
        <v>0</v>
      </c>
      <c r="AP6">
        <f t="shared" si="9"/>
        <v>-17.142275389720115</v>
      </c>
      <c r="AQ6">
        <f t="shared" si="9"/>
        <v>-1755.8643216330597</v>
      </c>
      <c r="AR6">
        <f t="shared" si="9"/>
        <v>-1773.0065970227797</v>
      </c>
      <c r="AS6">
        <f t="shared" si="9"/>
        <v>-4319.9755457667425</v>
      </c>
      <c r="AT6">
        <f t="shared" si="9"/>
        <v>839.26701480161194</v>
      </c>
      <c r="AU6">
        <f t="shared" si="9"/>
        <v>-5253.7151279879099</v>
      </c>
      <c r="AW6">
        <v>3</v>
      </c>
      <c r="AX6">
        <f>IF(Z6&gt;0, (R6*SUMPRODUCT(K6:$K$98, X6:$X$98)-K6*$AZ$3)/Z6, 0)</f>
        <v>23785.500987849311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25</v>
      </c>
      <c r="R7">
        <f t="shared" si="0"/>
        <v>1000000</v>
      </c>
      <c r="S7">
        <f t="shared" si="1"/>
        <v>29689.349610264133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22913.679297437251</v>
      </c>
      <c r="AC7">
        <f t="shared" si="2"/>
        <v>28237.329604909195</v>
      </c>
      <c r="AE7">
        <f t="shared" si="3"/>
        <v>0</v>
      </c>
      <c r="AF7">
        <f t="shared" si="4"/>
        <v>0</v>
      </c>
      <c r="AG7">
        <f t="shared" si="4"/>
        <v>-23.777322487343284</v>
      </c>
      <c r="AH7">
        <f t="shared" si="5"/>
        <v>-2620.1425839254966</v>
      </c>
      <c r="AI7">
        <f t="shared" si="6"/>
        <v>-2643.9199064128397</v>
      </c>
      <c r="AJ7">
        <f t="shared" si="7"/>
        <v>-5323.650307471944</v>
      </c>
      <c r="AK7">
        <f>G7*SUM(AB7, AE7:AF7)</f>
        <v>1603.9575508206078</v>
      </c>
      <c r="AL7">
        <f t="shared" si="8"/>
        <v>-6363.6126630641756</v>
      </c>
      <c r="AN7">
        <f t="shared" si="9"/>
        <v>0</v>
      </c>
      <c r="AO7">
        <f t="shared" si="9"/>
        <v>0</v>
      </c>
      <c r="AP7">
        <f t="shared" si="9"/>
        <v>-15.110918296768386</v>
      </c>
      <c r="AQ7">
        <f t="shared" si="9"/>
        <v>-1665.1479800830009</v>
      </c>
      <c r="AR7">
        <f t="shared" si="9"/>
        <v>-1680.2588983797691</v>
      </c>
      <c r="AS7">
        <f t="shared" si="9"/>
        <v>-3383.2760135038588</v>
      </c>
      <c r="AT7">
        <f t="shared" si="9"/>
        <v>1019.3440205404321</v>
      </c>
      <c r="AU7">
        <f t="shared" si="9"/>
        <v>-4044.1908913431953</v>
      </c>
      <c r="AW7">
        <v>4</v>
      </c>
      <c r="AX7">
        <f>IF(Z7&gt;0, (R7*SUMPRODUCT(K7:$K$98, X7:$X$98)-K7*$AZ$3)/Z7, 0)</f>
        <v>29689.349610264133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25</v>
      </c>
      <c r="R8">
        <f t="shared" si="0"/>
        <v>1000000</v>
      </c>
      <c r="S8">
        <f t="shared" si="1"/>
        <v>35084.222406615285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28237.329604909195</v>
      </c>
      <c r="AC8">
        <f t="shared" si="2"/>
        <v>32893.176829384232</v>
      </c>
      <c r="AE8">
        <f t="shared" si="3"/>
        <v>0</v>
      </c>
      <c r="AF8">
        <f t="shared" si="4"/>
        <v>0</v>
      </c>
      <c r="AG8">
        <f t="shared" si="4"/>
        <v>-23.438724427295615</v>
      </c>
      <c r="AH8">
        <f t="shared" si="5"/>
        <v>-4032.99340696943</v>
      </c>
      <c r="AI8">
        <f t="shared" si="6"/>
        <v>-4056.4321313967257</v>
      </c>
      <c r="AJ8">
        <f t="shared" si="7"/>
        <v>-4655.8472244750374</v>
      </c>
      <c r="AK8">
        <f t="shared" ref="AK8:AK71" si="22">G8*SUM(AB8:AB8, AE8:AF8)</f>
        <v>1976.6130723436438</v>
      </c>
      <c r="AL8">
        <f t="shared" si="8"/>
        <v>-6735.6662835281204</v>
      </c>
      <c r="AN8">
        <f t="shared" si="9"/>
        <v>0</v>
      </c>
      <c r="AO8">
        <f t="shared" si="9"/>
        <v>0</v>
      </c>
      <c r="AP8">
        <f t="shared" si="9"/>
        <v>-13.299761703835077</v>
      </c>
      <c r="AQ8">
        <f t="shared" si="9"/>
        <v>-2288.4287680505049</v>
      </c>
      <c r="AR8">
        <f t="shared" si="9"/>
        <v>-2301.7285297543399</v>
      </c>
      <c r="AS8">
        <f t="shared" si="9"/>
        <v>-2641.8527512900382</v>
      </c>
      <c r="AT8">
        <f t="shared" si="9"/>
        <v>1121.583340612234</v>
      </c>
      <c r="AU8">
        <f t="shared" si="9"/>
        <v>-3821.9979404321448</v>
      </c>
      <c r="AW8">
        <v>5</v>
      </c>
      <c r="AX8">
        <f>IF(Z8&gt;0, (R8*SUMPRODUCT(K8:$K$98, X8:$X$98)-K8*$AZ$3)/Z8, 0)</f>
        <v>35084.222406615285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25</v>
      </c>
      <c r="R9">
        <f t="shared" si="0"/>
        <v>1000000</v>
      </c>
      <c r="S9">
        <f t="shared" si="1"/>
        <v>39288.106817207234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32893.176829384232</v>
      </c>
      <c r="AC9">
        <f t="shared" si="2"/>
        <v>36248.493779689117</v>
      </c>
      <c r="AE9">
        <f t="shared" si="3"/>
        <v>0</v>
      </c>
      <c r="AF9">
        <f t="shared" si="4"/>
        <v>0</v>
      </c>
      <c r="AG9">
        <f t="shared" si="4"/>
        <v>-23.065818587505188</v>
      </c>
      <c r="AH9">
        <f t="shared" si="5"/>
        <v>-5540.7438206988527</v>
      </c>
      <c r="AI9">
        <f t="shared" si="6"/>
        <v>-5563.8096392863581</v>
      </c>
      <c r="AJ9">
        <f t="shared" si="7"/>
        <v>-3355.3169503048848</v>
      </c>
      <c r="AK9">
        <f t="shared" si="22"/>
        <v>2302.5223780568963</v>
      </c>
      <c r="AL9">
        <f t="shared" si="8"/>
        <v>-6616.604211534348</v>
      </c>
      <c r="AN9">
        <f t="shared" si="9"/>
        <v>0</v>
      </c>
      <c r="AO9">
        <f t="shared" si="9"/>
        <v>0</v>
      </c>
      <c r="AP9">
        <f t="shared" si="9"/>
        <v>-11.685861531860439</v>
      </c>
      <c r="AQ9">
        <f t="shared" si="9"/>
        <v>-2807.1132540369717</v>
      </c>
      <c r="AR9">
        <f t="shared" si="9"/>
        <v>-2818.7991155688323</v>
      </c>
      <c r="AS9">
        <f t="shared" si="9"/>
        <v>-1699.9079884382325</v>
      </c>
      <c r="AT9">
        <f t="shared" si="9"/>
        <v>1166.5294939308362</v>
      </c>
      <c r="AU9">
        <f t="shared" si="9"/>
        <v>-3352.1776100762295</v>
      </c>
      <c r="AW9">
        <v>6</v>
      </c>
      <c r="AX9">
        <f>IF(Z9&gt;0, (R9*SUMPRODUCT(K9:$K$98, X9:$X$98)-K9*$AZ$3)/Z9, 0)</f>
        <v>39288.106817207234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25</v>
      </c>
      <c r="R10">
        <f t="shared" si="0"/>
        <v>1000000</v>
      </c>
      <c r="S10">
        <f t="shared" si="1"/>
        <v>42458.817052406004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36248.493779689117</v>
      </c>
      <c r="AC10">
        <f t="shared" si="2"/>
        <v>38480.439202755166</v>
      </c>
      <c r="AE10">
        <f t="shared" si="3"/>
        <v>0</v>
      </c>
      <c r="AF10">
        <f t="shared" si="4"/>
        <v>0</v>
      </c>
      <c r="AG10">
        <f t="shared" si="4"/>
        <v>-22.657507835922271</v>
      </c>
      <c r="AH10">
        <f t="shared" si="5"/>
        <v>-7106.102628314703</v>
      </c>
      <c r="AI10">
        <f t="shared" si="6"/>
        <v>-7128.7601361506249</v>
      </c>
      <c r="AJ10">
        <f t="shared" si="7"/>
        <v>-2231.9454230660485</v>
      </c>
      <c r="AK10">
        <f t="shared" si="22"/>
        <v>2537.3945645782383</v>
      </c>
      <c r="AL10">
        <f t="shared" si="8"/>
        <v>-6823.3109946384338</v>
      </c>
      <c r="AN10">
        <f t="shared" si="9"/>
        <v>0</v>
      </c>
      <c r="AO10">
        <f t="shared" si="9"/>
        <v>0</v>
      </c>
      <c r="AP10">
        <f t="shared" si="9"/>
        <v>-10.249105891068956</v>
      </c>
      <c r="AQ10">
        <f t="shared" si="9"/>
        <v>-3214.439948021593</v>
      </c>
      <c r="AR10">
        <f t="shared" si="9"/>
        <v>-3224.6890539126616</v>
      </c>
      <c r="AS10">
        <f t="shared" si="9"/>
        <v>-1009.618760798698</v>
      </c>
      <c r="AT10">
        <f t="shared" si="9"/>
        <v>1147.7884402870648</v>
      </c>
      <c r="AU10">
        <f t="shared" si="9"/>
        <v>-3086.5193744242943</v>
      </c>
      <c r="AW10">
        <v>7</v>
      </c>
      <c r="AX10">
        <f>IF(Z10&gt;0, (R10*SUMPRODUCT(K10:$K$98, X10:$X$98)-K10*$AZ$3)/Z10, 0)</f>
        <v>42458.817052406004</v>
      </c>
    </row>
    <row r="11" spans="1:52" x14ac:dyDescent="0.25">
      <c r="A11" t="s">
        <v>33</v>
      </c>
      <c r="C11" s="12">
        <f>AU81</f>
        <v>5447.1073343230837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25</v>
      </c>
      <c r="R11">
        <f t="shared" si="0"/>
        <v>1000000</v>
      </c>
      <c r="S11">
        <f t="shared" si="1"/>
        <v>44761.056425329414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38480.439202755166</v>
      </c>
      <c r="AC11">
        <f t="shared" si="2"/>
        <v>39765.158787861277</v>
      </c>
      <c r="AE11">
        <f t="shared" si="3"/>
        <v>0</v>
      </c>
      <c r="AF11">
        <f t="shared" si="4"/>
        <v>0</v>
      </c>
      <c r="AG11">
        <f t="shared" si="4"/>
        <v>-22.209685139021285</v>
      </c>
      <c r="AH11">
        <f t="shared" si="5"/>
        <v>-8849.9047416704907</v>
      </c>
      <c r="AI11">
        <f t="shared" si="6"/>
        <v>-8872.1144268095122</v>
      </c>
      <c r="AJ11">
        <f t="shared" si="7"/>
        <v>-1284.7195851061115</v>
      </c>
      <c r="AK11">
        <f t="shared" si="22"/>
        <v>2693.630744192862</v>
      </c>
      <c r="AL11">
        <f t="shared" si="8"/>
        <v>-7463.2032677227617</v>
      </c>
      <c r="AN11">
        <f t="shared" si="9"/>
        <v>0</v>
      </c>
      <c r="AO11">
        <f t="shared" si="9"/>
        <v>0</v>
      </c>
      <c r="AP11">
        <f t="shared" si="9"/>
        <v>-8.970119326353343</v>
      </c>
      <c r="AQ11">
        <f t="shared" si="9"/>
        <v>-3574.3280943758032</v>
      </c>
      <c r="AR11">
        <f t="shared" si="9"/>
        <v>-3583.2982137021568</v>
      </c>
      <c r="AS11">
        <f t="shared" si="9"/>
        <v>-518.87669308097225</v>
      </c>
      <c r="AT11">
        <f t="shared" si="9"/>
        <v>1087.9122799490835</v>
      </c>
      <c r="AU11">
        <f t="shared" si="9"/>
        <v>-3014.2626268340455</v>
      </c>
      <c r="AW11">
        <v>8</v>
      </c>
      <c r="AX11">
        <f>IF(Z11&gt;0, (R11*SUMPRODUCT(K11:$K$98, X11:$X$98)-K11*$AZ$3)/Z11, 0)</f>
        <v>44761.056425329414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25</v>
      </c>
      <c r="R12">
        <f t="shared" si="0"/>
        <v>1000000</v>
      </c>
      <c r="S12">
        <f t="shared" si="1"/>
        <v>46282.913708435095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39765.158787861277</v>
      </c>
      <c r="AC12">
        <f t="shared" si="2"/>
        <v>40207.937419492351</v>
      </c>
      <c r="AE12">
        <f t="shared" si="3"/>
        <v>0</v>
      </c>
      <c r="AF12">
        <f t="shared" si="4"/>
        <v>0</v>
      </c>
      <c r="AG12">
        <f t="shared" si="4"/>
        <v>-21.718564259365344</v>
      </c>
      <c r="AH12">
        <f t="shared" si="5"/>
        <v>-10760.961130629119</v>
      </c>
      <c r="AI12">
        <f t="shared" si="6"/>
        <v>-10782.679694888484</v>
      </c>
      <c r="AJ12">
        <f t="shared" si="7"/>
        <v>-442.77863163107395</v>
      </c>
      <c r="AK12">
        <f t="shared" si="22"/>
        <v>2783.5611151502899</v>
      </c>
      <c r="AL12">
        <f t="shared" si="8"/>
        <v>-8441.8972113692689</v>
      </c>
      <c r="AN12">
        <f t="shared" si="9"/>
        <v>0</v>
      </c>
      <c r="AO12">
        <f t="shared" si="9"/>
        <v>0</v>
      </c>
      <c r="AP12">
        <f t="shared" si="9"/>
        <v>-7.8319320001337793</v>
      </c>
      <c r="AQ12">
        <f t="shared" si="9"/>
        <v>-3880.5104621419741</v>
      </c>
      <c r="AR12">
        <f t="shared" si="9"/>
        <v>-3888.3423941421074</v>
      </c>
      <c r="AS12">
        <f t="shared" si="9"/>
        <v>-159.67041341379121</v>
      </c>
      <c r="AT12">
        <f t="shared" si="9"/>
        <v>1003.7800432720996</v>
      </c>
      <c r="AU12">
        <f t="shared" si="9"/>
        <v>-3044.2327642837995</v>
      </c>
      <c r="AW12">
        <v>9</v>
      </c>
      <c r="AX12">
        <f>IF(Z12&gt;0, (R12*SUMPRODUCT(K12:$K$98, X12:$X$98)-K12*$AZ$3)/Z12, 0)</f>
        <v>46282.913708435095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25</v>
      </c>
      <c r="R13">
        <f t="shared" si="0"/>
        <v>1000000</v>
      </c>
      <c r="S13">
        <f t="shared" si="1"/>
        <v>47108.904153608753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40207.937419492351</v>
      </c>
      <c r="AC13">
        <f t="shared" si="2"/>
        <v>39914.129391285096</v>
      </c>
      <c r="AE13">
        <f t="shared" si="3"/>
        <v>0</v>
      </c>
      <c r="AF13">
        <f t="shared" si="4"/>
        <v>0</v>
      </c>
      <c r="AG13">
        <f t="shared" si="4"/>
        <v>-21.181839244835999</v>
      </c>
      <c r="AH13">
        <f t="shared" si="5"/>
        <v>-12781.574877427691</v>
      </c>
      <c r="AI13">
        <f t="shared" si="6"/>
        <v>-12802.756716672528</v>
      </c>
      <c r="AJ13">
        <f t="shared" si="7"/>
        <v>293.80802820725512</v>
      </c>
      <c r="AK13">
        <f t="shared" si="22"/>
        <v>2814.5556193644647</v>
      </c>
      <c r="AL13">
        <f t="shared" si="8"/>
        <v>-9694.3930691008081</v>
      </c>
      <c r="AN13">
        <f t="shared" si="9"/>
        <v>0</v>
      </c>
      <c r="AO13">
        <f t="shared" si="9"/>
        <v>0</v>
      </c>
      <c r="AP13">
        <f t="shared" si="9"/>
        <v>-6.8199853386036713</v>
      </c>
      <c r="AQ13">
        <f t="shared" si="9"/>
        <v>-4115.3250320117231</v>
      </c>
      <c r="AR13">
        <f t="shared" si="9"/>
        <v>-4122.1450173503263</v>
      </c>
      <c r="AS13">
        <f t="shared" si="9"/>
        <v>94.598321778220452</v>
      </c>
      <c r="AT13">
        <f t="shared" si="9"/>
        <v>906.2115823313078</v>
      </c>
      <c r="AU13">
        <f t="shared" si="9"/>
        <v>-3121.3351132407984</v>
      </c>
      <c r="AW13">
        <v>10</v>
      </c>
      <c r="AX13">
        <f>IF(Z13&gt;0, (R13*SUMPRODUCT(K13:$K$98, X13:$X$98)-K13*$AZ$3)/Z13, 0)</f>
        <v>47108.904153608753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25</v>
      </c>
      <c r="R14">
        <f t="shared" si="0"/>
        <v>1000000</v>
      </c>
      <c r="S14">
        <f t="shared" si="1"/>
        <v>47341.144661138635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39914.129391285096</v>
      </c>
      <c r="AC14">
        <f t="shared" si="2"/>
        <v>39001.217246715096</v>
      </c>
      <c r="AE14">
        <f t="shared" si="3"/>
        <v>0</v>
      </c>
      <c r="AF14">
        <f t="shared" si="4"/>
        <v>0</v>
      </c>
      <c r="AG14">
        <f t="shared" si="4"/>
        <v>-20.59583557066502</v>
      </c>
      <c r="AH14">
        <f t="shared" si="5"/>
        <v>-14967.411268904778</v>
      </c>
      <c r="AI14">
        <f t="shared" si="6"/>
        <v>-14988.007104475442</v>
      </c>
      <c r="AJ14">
        <f t="shared" si="7"/>
        <v>912.91214457000024</v>
      </c>
      <c r="AK14">
        <f t="shared" si="22"/>
        <v>2793.989057389957</v>
      </c>
      <c r="AL14">
        <f t="shared" si="8"/>
        <v>-11281.105902515485</v>
      </c>
      <c r="AN14">
        <f t="shared" si="9"/>
        <v>0</v>
      </c>
      <c r="AO14">
        <f t="shared" si="9"/>
        <v>0</v>
      </c>
      <c r="AP14">
        <f t="shared" si="9"/>
        <v>-5.9208105705150009</v>
      </c>
      <c r="AQ14">
        <f t="shared" si="9"/>
        <v>-4302.7730800297568</v>
      </c>
      <c r="AR14">
        <f t="shared" si="9"/>
        <v>-4308.6938906002715</v>
      </c>
      <c r="AS14">
        <f t="shared" si="9"/>
        <v>262.44042670549675</v>
      </c>
      <c r="AT14">
        <f t="shared" si="9"/>
        <v>803.20508911324316</v>
      </c>
      <c r="AU14">
        <f t="shared" si="9"/>
        <v>-3243.0483747815315</v>
      </c>
      <c r="AW14">
        <v>11</v>
      </c>
      <c r="AX14">
        <f>IF(Z14&gt;0, (R14*SUMPRODUCT(K14:$K$98, X14:$X$98)-K14*$AZ$3)/Z14, 0)</f>
        <v>47341.144661138635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25</v>
      </c>
      <c r="R15">
        <f t="shared" si="0"/>
        <v>1000000</v>
      </c>
      <c r="S15">
        <f t="shared" si="1"/>
        <v>47047.98460537046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39001.217246715096</v>
      </c>
      <c r="AC15">
        <f t="shared" si="2"/>
        <v>37557.741387615446</v>
      </c>
      <c r="AE15">
        <f t="shared" si="3"/>
        <v>0</v>
      </c>
      <c r="AF15">
        <f t="shared" si="4"/>
        <v>0</v>
      </c>
      <c r="AG15">
        <f t="shared" si="4"/>
        <v>-19.957146784629902</v>
      </c>
      <c r="AH15">
        <f t="shared" si="5"/>
        <v>-17309.217213138698</v>
      </c>
      <c r="AI15">
        <f t="shared" si="6"/>
        <v>-17329.174359923327</v>
      </c>
      <c r="AJ15">
        <f t="shared" si="7"/>
        <v>1443.4758590996498</v>
      </c>
      <c r="AK15">
        <f t="shared" si="22"/>
        <v>2730.0852072700568</v>
      </c>
      <c r="AL15">
        <f t="shared" si="8"/>
        <v>-13155.613293553621</v>
      </c>
      <c r="AN15">
        <f t="shared" si="9"/>
        <v>0</v>
      </c>
      <c r="AO15">
        <f t="shared" si="9"/>
        <v>0</v>
      </c>
      <c r="AP15">
        <f t="shared" si="9"/>
        <v>-5.1225025058696518</v>
      </c>
      <c r="AQ15">
        <f t="shared" si="9"/>
        <v>-4442.8449369943028</v>
      </c>
      <c r="AR15">
        <f t="shared" si="9"/>
        <v>-4447.9674395001721</v>
      </c>
      <c r="AS15">
        <f t="shared" si="9"/>
        <v>370.5043002988279</v>
      </c>
      <c r="AT15">
        <f t="shared" si="9"/>
        <v>700.74487432487354</v>
      </c>
      <c r="AU15">
        <f t="shared" si="9"/>
        <v>-3376.718264876471</v>
      </c>
      <c r="AW15">
        <v>12</v>
      </c>
      <c r="AX15">
        <f>IF(Z15&gt;0, (R15*SUMPRODUCT(K15:$K$98, X15:$X$98)-K15*$AZ$3)/Z15, 0)</f>
        <v>47047.98460537046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25</v>
      </c>
      <c r="R16">
        <f t="shared" si="0"/>
        <v>1000000</v>
      </c>
      <c r="S16">
        <f t="shared" si="1"/>
        <v>46277.059959391685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37557.741387615446</v>
      </c>
      <c r="AC16">
        <f t="shared" si="2"/>
        <v>35667.840397880158</v>
      </c>
      <c r="AE16">
        <f t="shared" si="3"/>
        <v>0</v>
      </c>
      <c r="AF16">
        <f t="shared" si="4"/>
        <v>0</v>
      </c>
      <c r="AG16">
        <f t="shared" si="4"/>
        <v>-19.268640028763084</v>
      </c>
      <c r="AH16">
        <f t="shared" si="5"/>
        <v>-19557.411520820733</v>
      </c>
      <c r="AI16">
        <f t="shared" si="6"/>
        <v>-19576.680160849497</v>
      </c>
      <c r="AJ16">
        <f t="shared" si="7"/>
        <v>1889.900989735288</v>
      </c>
      <c r="AK16">
        <f t="shared" si="22"/>
        <v>2629.0418971330814</v>
      </c>
      <c r="AL16">
        <f t="shared" si="8"/>
        <v>-15057.737273981127</v>
      </c>
      <c r="AN16">
        <f t="shared" si="9"/>
        <v>0</v>
      </c>
      <c r="AO16">
        <f t="shared" si="9"/>
        <v>0</v>
      </c>
      <c r="AP16">
        <f t="shared" si="9"/>
        <v>-4.4158749734946499</v>
      </c>
      <c r="AQ16">
        <f t="shared" si="9"/>
        <v>-4482.0539463195391</v>
      </c>
      <c r="AR16">
        <f t="shared" si="9"/>
        <v>-4486.4698212930343</v>
      </c>
      <c r="AS16">
        <f t="shared" si="9"/>
        <v>433.11652874811409</v>
      </c>
      <c r="AT16">
        <f t="shared" si="9"/>
        <v>602.50854759281754</v>
      </c>
      <c r="AU16">
        <f t="shared" si="9"/>
        <v>-3450.8447449521022</v>
      </c>
      <c r="AW16">
        <v>13</v>
      </c>
      <c r="AX16">
        <f>IF(Z16&gt;0, (R16*SUMPRODUCT(K16:$K$98, X16:$X$98)-K16*$AZ$3)/Z16, 0)</f>
        <v>46277.059959391685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25</v>
      </c>
      <c r="R17">
        <f t="shared" si="0"/>
        <v>1000000</v>
      </c>
      <c r="S17">
        <f t="shared" si="1"/>
        <v>45145.272144770104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35667.840397880158</v>
      </c>
      <c r="AC17">
        <f t="shared" si="2"/>
        <v>33465.200690184734</v>
      </c>
      <c r="AE17">
        <f t="shared" si="3"/>
        <v>0</v>
      </c>
      <c r="AF17">
        <f t="shared" si="4"/>
        <v>0</v>
      </c>
      <c r="AG17">
        <f t="shared" si="4"/>
        <v>-18.531952018624359</v>
      </c>
      <c r="AH17">
        <f t="shared" si="5"/>
        <v>-21760.064394043733</v>
      </c>
      <c r="AI17">
        <f t="shared" si="6"/>
        <v>-21778.596346062357</v>
      </c>
      <c r="AJ17">
        <f t="shared" si="7"/>
        <v>2202.6397076954236</v>
      </c>
      <c r="AK17">
        <f t="shared" si="22"/>
        <v>2496.7488278516112</v>
      </c>
      <c r="AL17">
        <f t="shared" si="8"/>
        <v>-17079.207810515323</v>
      </c>
      <c r="AN17">
        <f t="shared" si="9"/>
        <v>0</v>
      </c>
      <c r="AO17">
        <f t="shared" si="9"/>
        <v>0</v>
      </c>
      <c r="AP17">
        <f t="shared" si="9"/>
        <v>-3.7920045494578258</v>
      </c>
      <c r="AQ17">
        <f t="shared" si="9"/>
        <v>-4452.5402988192163</v>
      </c>
      <c r="AR17">
        <f t="shared" si="9"/>
        <v>-4456.3323033686738</v>
      </c>
      <c r="AS17">
        <f t="shared" si="9"/>
        <v>450.70372424898545</v>
      </c>
      <c r="AT17">
        <f t="shared" si="9"/>
        <v>510.88427730397268</v>
      </c>
      <c r="AU17">
        <f t="shared" si="9"/>
        <v>-3494.7443018157164</v>
      </c>
      <c r="AW17">
        <v>14</v>
      </c>
      <c r="AX17">
        <f>IF(Z17&gt;0, (R17*SUMPRODUCT(K17:$K$98, X17:$X$98)-K17*$AZ$3)/Z17, 0)</f>
        <v>45145.272144770104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25</v>
      </c>
      <c r="R18">
        <f t="shared" si="0"/>
        <v>1000000</v>
      </c>
      <c r="S18">
        <f t="shared" si="1"/>
        <v>43736.255701056121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33465.200690184734</v>
      </c>
      <c r="AC18">
        <f t="shared" si="2"/>
        <v>31047.851675851336</v>
      </c>
      <c r="AE18">
        <f t="shared" si="3"/>
        <v>0</v>
      </c>
      <c r="AF18">
        <f t="shared" si="4"/>
        <v>0</v>
      </c>
      <c r="AG18">
        <f t="shared" si="4"/>
        <v>-17.747204909393748</v>
      </c>
      <c r="AH18">
        <f t="shared" si="5"/>
        <v>-23977.103561774744</v>
      </c>
      <c r="AI18">
        <f t="shared" si="6"/>
        <v>-23994.850766684136</v>
      </c>
      <c r="AJ18">
        <f t="shared" si="7"/>
        <v>2417.3490143333984</v>
      </c>
      <c r="AK18">
        <f t="shared" si="22"/>
        <v>2342.5640483129318</v>
      </c>
      <c r="AL18">
        <f t="shared" si="8"/>
        <v>-19234.937704037806</v>
      </c>
      <c r="AN18">
        <f t="shared" si="9"/>
        <v>0</v>
      </c>
      <c r="AO18">
        <f t="shared" si="9"/>
        <v>0</v>
      </c>
      <c r="AP18">
        <f t="shared" si="9"/>
        <v>-3.2423479848358805</v>
      </c>
      <c r="AQ18">
        <f t="shared" si="9"/>
        <v>-4380.5271766807618</v>
      </c>
      <c r="AR18">
        <f t="shared" si="9"/>
        <v>-4383.7695246655976</v>
      </c>
      <c r="AS18">
        <f t="shared" si="9"/>
        <v>441.64062708940924</v>
      </c>
      <c r="AT18">
        <f t="shared" si="9"/>
        <v>427.97769339869978</v>
      </c>
      <c r="AU18">
        <f t="shared" si="9"/>
        <v>-3514.1512041774886</v>
      </c>
      <c r="AW18">
        <v>15</v>
      </c>
      <c r="AX18">
        <f>IF(Z18&gt;0, (R18*SUMPRODUCT(K18:$K$98, X18:$X$98)-K18*$AZ$3)/Z18, 0)</f>
        <v>43736.255701056121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25</v>
      </c>
      <c r="R19">
        <f t="shared" si="0"/>
        <v>1000000</v>
      </c>
      <c r="S19">
        <f t="shared" si="1"/>
        <v>42115.905418947186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31047.851675851336</v>
      </c>
      <c r="AC19">
        <f t="shared" si="2"/>
        <v>28484.459574604341</v>
      </c>
      <c r="AE19">
        <f t="shared" si="3"/>
        <v>0</v>
      </c>
      <c r="AF19">
        <f t="shared" si="4"/>
        <v>0</v>
      </c>
      <c r="AG19">
        <f t="shared" si="4"/>
        <v>-16.908374218276748</v>
      </c>
      <c r="AH19">
        <f t="shared" si="5"/>
        <v>-26454.345680922474</v>
      </c>
      <c r="AI19">
        <f t="shared" si="6"/>
        <v>-26471.254055140751</v>
      </c>
      <c r="AJ19">
        <f t="shared" si="7"/>
        <v>2563.3921012469946</v>
      </c>
      <c r="AK19">
        <f t="shared" si="22"/>
        <v>2173.3496173095937</v>
      </c>
      <c r="AL19">
        <f t="shared" si="8"/>
        <v>-21734.512336584165</v>
      </c>
      <c r="AN19">
        <f t="shared" si="9"/>
        <v>0</v>
      </c>
      <c r="AO19">
        <f t="shared" si="9"/>
        <v>0</v>
      </c>
      <c r="AP19">
        <f t="shared" si="9"/>
        <v>-2.7581221015492323</v>
      </c>
      <c r="AQ19">
        <f t="shared" si="9"/>
        <v>-4315.2768304421916</v>
      </c>
      <c r="AR19">
        <f t="shared" si="9"/>
        <v>-4318.0349525437405</v>
      </c>
      <c r="AS19">
        <f t="shared" si="9"/>
        <v>418.14477951071939</v>
      </c>
      <c r="AT19">
        <f t="shared" si="9"/>
        <v>354.52040134146523</v>
      </c>
      <c r="AU19">
        <f t="shared" si="9"/>
        <v>-3545.3697716915567</v>
      </c>
      <c r="AW19">
        <v>16</v>
      </c>
      <c r="AX19">
        <f>IF(Z19&gt;0, (R19*SUMPRODUCT(K19:$K$98, X19:$X$98)-K19*$AZ$3)/Z19, 0)</f>
        <v>42115.905418947186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25</v>
      </c>
      <c r="R20">
        <f t="shared" si="0"/>
        <v>1000000</v>
      </c>
      <c r="S20">
        <f t="shared" si="1"/>
        <v>40247.894924577966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28484.459574604341</v>
      </c>
      <c r="AC20">
        <f t="shared" si="2"/>
        <v>25791.624775799442</v>
      </c>
      <c r="AE20">
        <f t="shared" si="3"/>
        <v>0</v>
      </c>
      <c r="AF20">
        <f t="shared" si="4"/>
        <v>0</v>
      </c>
      <c r="AG20">
        <f t="shared" si="4"/>
        <v>-16.020480589190647</v>
      </c>
      <c r="AH20">
        <f t="shared" si="5"/>
        <v>-28752.395476133242</v>
      </c>
      <c r="AI20">
        <f t="shared" si="6"/>
        <v>-28768.415956722434</v>
      </c>
      <c r="AJ20">
        <f t="shared" si="7"/>
        <v>2692.834798804899</v>
      </c>
      <c r="AK20">
        <f t="shared" si="22"/>
        <v>1993.912170222304</v>
      </c>
      <c r="AL20">
        <f t="shared" si="8"/>
        <v>-24081.66898769523</v>
      </c>
      <c r="AN20">
        <f t="shared" si="9"/>
        <v>0</v>
      </c>
      <c r="AO20">
        <f t="shared" si="9"/>
        <v>0</v>
      </c>
      <c r="AP20">
        <f t="shared" si="9"/>
        <v>-2.3332923368150573</v>
      </c>
      <c r="AQ20">
        <f t="shared" si="9"/>
        <v>-4187.6236893169807</v>
      </c>
      <c r="AR20">
        <f t="shared" si="9"/>
        <v>-4189.956981653796</v>
      </c>
      <c r="AS20">
        <f t="shared" si="9"/>
        <v>392.19614950875905</v>
      </c>
      <c r="AT20">
        <f t="shared" si="9"/>
        <v>290.40202390688825</v>
      </c>
      <c r="AU20">
        <f t="shared" si="9"/>
        <v>-3507.358808238148</v>
      </c>
      <c r="AW20">
        <v>17</v>
      </c>
      <c r="AX20">
        <f>IF(Z20&gt;0, (R20*SUMPRODUCT(K20:$K$98, X20:$X$98)-K20*$AZ$3)/Z20, 0)</f>
        <v>40247.894924577966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25</v>
      </c>
      <c r="R21">
        <f t="shared" si="0"/>
        <v>1000000</v>
      </c>
      <c r="S21">
        <f t="shared" si="1"/>
        <v>38177.969949160848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25791.624775799442</v>
      </c>
      <c r="AC21">
        <f t="shared" si="2"/>
        <v>23052.610043301473</v>
      </c>
      <c r="AE21">
        <f t="shared" si="3"/>
        <v>0</v>
      </c>
      <c r="AF21">
        <f t="shared" si="4"/>
        <v>0</v>
      </c>
      <c r="AG21">
        <f t="shared" si="4"/>
        <v>-15.09549229175828</v>
      </c>
      <c r="AH21">
        <f t="shared" si="5"/>
        <v>-30591.339661618469</v>
      </c>
      <c r="AI21">
        <f t="shared" si="6"/>
        <v>-30606.435153910228</v>
      </c>
      <c r="AJ21">
        <f t="shared" si="7"/>
        <v>2739.0147324979698</v>
      </c>
      <c r="AK21">
        <f t="shared" si="22"/>
        <v>1805.413734305961</v>
      </c>
      <c r="AL21">
        <f t="shared" si="8"/>
        <v>-26062.006687106295</v>
      </c>
      <c r="AN21">
        <f t="shared" si="9"/>
        <v>0</v>
      </c>
      <c r="AO21">
        <f t="shared" si="9"/>
        <v>0</v>
      </c>
      <c r="AP21">
        <f t="shared" si="9"/>
        <v>-1.963011630237832</v>
      </c>
      <c r="AQ21">
        <f t="shared" si="9"/>
        <v>-3978.085270733382</v>
      </c>
      <c r="AR21">
        <f t="shared" si="9"/>
        <v>-3980.0482823636198</v>
      </c>
      <c r="AS21">
        <f t="shared" si="9"/>
        <v>356.18035313905051</v>
      </c>
      <c r="AT21">
        <f t="shared" si="9"/>
        <v>234.77526200113849</v>
      </c>
      <c r="AU21">
        <f t="shared" si="9"/>
        <v>-3389.0926672234305</v>
      </c>
      <c r="AW21">
        <v>18</v>
      </c>
      <c r="AX21">
        <f>IF(Z21&gt;0, (R21*SUMPRODUCT(K21:$K$98, X21:$X$98)-K21*$AZ$3)/Z21, 0)</f>
        <v>38177.969949160848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25</v>
      </c>
      <c r="R22">
        <f t="shared" si="0"/>
        <v>1000000</v>
      </c>
      <c r="S22">
        <f t="shared" si="1"/>
        <v>36018.509964243451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23052.610043301473</v>
      </c>
      <c r="AC22">
        <f t="shared" si="2"/>
        <v>20367.925626870776</v>
      </c>
      <c r="AE22">
        <f t="shared" si="3"/>
        <v>0</v>
      </c>
      <c r="AF22">
        <f t="shared" si="4"/>
        <v>0</v>
      </c>
      <c r="AG22">
        <f t="shared" si="4"/>
        <v>-14.137123972570331</v>
      </c>
      <c r="AH22">
        <f t="shared" si="5"/>
        <v>-32296.535850814664</v>
      </c>
      <c r="AI22">
        <f t="shared" si="6"/>
        <v>-32310.672974787234</v>
      </c>
      <c r="AJ22">
        <f t="shared" si="7"/>
        <v>2684.6844164306967</v>
      </c>
      <c r="AK22">
        <f t="shared" si="22"/>
        <v>1613.6827030311033</v>
      </c>
      <c r="AL22">
        <f t="shared" si="8"/>
        <v>-28012.305855325434</v>
      </c>
      <c r="AN22">
        <f t="shared" si="9"/>
        <v>0</v>
      </c>
      <c r="AO22">
        <f t="shared" si="9"/>
        <v>0</v>
      </c>
      <c r="AP22">
        <f t="shared" si="9"/>
        <v>-1.6414158989547376</v>
      </c>
      <c r="AQ22">
        <f t="shared" si="9"/>
        <v>-3749.846682362404</v>
      </c>
      <c r="AR22">
        <f t="shared" si="9"/>
        <v>-3751.488098261359</v>
      </c>
      <c r="AS22">
        <f t="shared" si="9"/>
        <v>311.71005455957459</v>
      </c>
      <c r="AT22">
        <f t="shared" si="9"/>
        <v>187.35949757268298</v>
      </c>
      <c r="AU22">
        <f t="shared" si="9"/>
        <v>-3252.4185461291013</v>
      </c>
      <c r="AW22">
        <v>19</v>
      </c>
      <c r="AX22">
        <f>IF(Z22&gt;0, (R22*SUMPRODUCT(K22:$K$98, X22:$X$98)-K22*$AZ$3)/Z22, 0)</f>
        <v>36018.509964243451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25</v>
      </c>
      <c r="R23">
        <f t="shared" si="0"/>
        <v>1000000</v>
      </c>
      <c r="S23">
        <f t="shared" si="1"/>
        <v>33780.678326257112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20367.925626870776</v>
      </c>
      <c r="AC23">
        <f t="shared" si="2"/>
        <v>17772.901135850057</v>
      </c>
      <c r="AE23">
        <f t="shared" si="3"/>
        <v>0</v>
      </c>
      <c r="AF23">
        <f t="shared" si="4"/>
        <v>0</v>
      </c>
      <c r="AG23">
        <f t="shared" si="4"/>
        <v>-13.153155898911823</v>
      </c>
      <c r="AH23">
        <f t="shared" si="5"/>
        <v>-33703.873357312186</v>
      </c>
      <c r="AI23">
        <f t="shared" si="6"/>
        <v>-33717.026513211102</v>
      </c>
      <c r="AJ23">
        <f t="shared" si="7"/>
        <v>2595.0244910207184</v>
      </c>
      <c r="AK23">
        <f t="shared" si="22"/>
        <v>1425.7547938809544</v>
      </c>
      <c r="AL23">
        <f t="shared" si="8"/>
        <v>-29696.247228309428</v>
      </c>
      <c r="AN23">
        <f t="shared" si="9"/>
        <v>0</v>
      </c>
      <c r="AO23">
        <f t="shared" si="9"/>
        <v>0</v>
      </c>
      <c r="AP23">
        <f t="shared" si="9"/>
        <v>-1.3635451226421618</v>
      </c>
      <c r="AQ23">
        <f t="shared" si="9"/>
        <v>-3493.9715216417526</v>
      </c>
      <c r="AR23">
        <f t="shared" si="9"/>
        <v>-3495.3350667643949</v>
      </c>
      <c r="AS23">
        <f t="shared" si="9"/>
        <v>269.01779428927762</v>
      </c>
      <c r="AT23">
        <f t="shared" si="9"/>
        <v>147.80338727992211</v>
      </c>
      <c r="AU23">
        <f t="shared" si="9"/>
        <v>-3078.5138851951951</v>
      </c>
      <c r="AW23">
        <v>20</v>
      </c>
      <c r="AX23">
        <f>IF(Z23&gt;0, (R23*SUMPRODUCT(K23:$K$98, X23:$X$98)-K23*$AZ$3)/Z23, 0)</f>
        <v>33780.678326257112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25</v>
      </c>
      <c r="R24">
        <f t="shared" si="0"/>
        <v>1000000</v>
      </c>
      <c r="S24">
        <f t="shared" si="1"/>
        <v>31506.947483008014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17772.901135850057</v>
      </c>
      <c r="AC24">
        <f t="shared" si="2"/>
        <v>15310.020856477669</v>
      </c>
      <c r="AE24">
        <f t="shared" si="3"/>
        <v>0</v>
      </c>
      <c r="AF24">
        <f t="shared" si="4"/>
        <v>0</v>
      </c>
      <c r="AG24">
        <f t="shared" si="4"/>
        <v>-12.148130872353235</v>
      </c>
      <c r="AH24">
        <f t="shared" si="5"/>
        <v>-34939.738702778741</v>
      </c>
      <c r="AI24">
        <f t="shared" si="6"/>
        <v>-34951.886833651093</v>
      </c>
      <c r="AJ24">
        <f t="shared" si="7"/>
        <v>2462.880279372388</v>
      </c>
      <c r="AK24">
        <f t="shared" si="22"/>
        <v>1244.1030795095041</v>
      </c>
      <c r="AL24">
        <f t="shared" si="8"/>
        <v>-31244.903474769202</v>
      </c>
      <c r="AN24">
        <f t="shared" si="9"/>
        <v>0</v>
      </c>
      <c r="AO24">
        <f t="shared" si="9"/>
        <v>0</v>
      </c>
      <c r="AP24">
        <f t="shared" si="9"/>
        <v>-1.1244262761729464</v>
      </c>
      <c r="AQ24">
        <f t="shared" si="9"/>
        <v>-3234.008646501426</v>
      </c>
      <c r="AR24">
        <f t="shared" si="9"/>
        <v>-3235.133072777599</v>
      </c>
      <c r="AS24">
        <f t="shared" si="9"/>
        <v>227.96324227103335</v>
      </c>
      <c r="AT24">
        <f t="shared" si="9"/>
        <v>115.15369792827917</v>
      </c>
      <c r="AU24">
        <f t="shared" si="9"/>
        <v>-2892.0161325782865</v>
      </c>
      <c r="AW24">
        <v>21</v>
      </c>
      <c r="AX24">
        <f>IF(Z24&gt;0, (R24*SUMPRODUCT(K24:$K$98, X24:$X$98)-K24*$AZ$3)/Z24, 0)</f>
        <v>31506.947483008014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25</v>
      </c>
      <c r="R25">
        <f t="shared" si="0"/>
        <v>1000000</v>
      </c>
      <c r="S25">
        <f t="shared" si="1"/>
        <v>29207.182698876786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15310.020856477669</v>
      </c>
      <c r="AC25">
        <f t="shared" si="2"/>
        <v>12996.629390573889</v>
      </c>
      <c r="AE25">
        <f t="shared" si="3"/>
        <v>0</v>
      </c>
      <c r="AF25">
        <f t="shared" si="4"/>
        <v>0</v>
      </c>
      <c r="AG25">
        <f t="shared" si="4"/>
        <v>-11.124514750847313</v>
      </c>
      <c r="AH25">
        <f t="shared" si="5"/>
        <v>-36085.392511295628</v>
      </c>
      <c r="AI25">
        <f t="shared" si="6"/>
        <v>-36096.517026046473</v>
      </c>
      <c r="AJ25">
        <f t="shared" si="7"/>
        <v>2313.39146590378</v>
      </c>
      <c r="AK25">
        <f t="shared" si="22"/>
        <v>1071.7014599534371</v>
      </c>
      <c r="AL25">
        <f t="shared" si="8"/>
        <v>-32711.424100189259</v>
      </c>
      <c r="AN25">
        <f t="shared" si="9"/>
        <v>0</v>
      </c>
      <c r="AO25">
        <f t="shared" si="9"/>
        <v>0</v>
      </c>
      <c r="AP25">
        <f t="shared" si="9"/>
        <v>-0.91935782630161056</v>
      </c>
      <c r="AQ25">
        <f t="shared" si="9"/>
        <v>-2982.1874269076156</v>
      </c>
      <c r="AR25">
        <f t="shared" si="9"/>
        <v>-2983.1067847339173</v>
      </c>
      <c r="AS25">
        <f t="shared" si="9"/>
        <v>191.18447834463993</v>
      </c>
      <c r="AT25">
        <f t="shared" si="9"/>
        <v>88.568099079738246</v>
      </c>
      <c r="AU25">
        <f t="shared" si="9"/>
        <v>-2703.3542073095391</v>
      </c>
      <c r="AW25">
        <v>22</v>
      </c>
      <c r="AX25">
        <f>IF(Z25&gt;0, (R25*SUMPRODUCT(K25:$K$98, X25:$X$98)-K25*$AZ$3)/Z25, 0)</f>
        <v>29207.182698876786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25</v>
      </c>
      <c r="R26">
        <f t="shared" si="0"/>
        <v>1000000</v>
      </c>
      <c r="S26">
        <f t="shared" si="1"/>
        <v>26839.436648451014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12996.629390573889</v>
      </c>
      <c r="AC26">
        <f t="shared" si="2"/>
        <v>10836.421589199883</v>
      </c>
      <c r="AE26">
        <f t="shared" si="3"/>
        <v>0</v>
      </c>
      <c r="AF26">
        <f t="shared" si="4"/>
        <v>0</v>
      </c>
      <c r="AG26">
        <f t="shared" si="4"/>
        <v>-10.09374910801759</v>
      </c>
      <c r="AH26">
        <f t="shared" si="5"/>
        <v>-36780.819812849928</v>
      </c>
      <c r="AI26">
        <f t="shared" si="6"/>
        <v>-36790.913561957947</v>
      </c>
      <c r="AJ26">
        <f t="shared" si="7"/>
        <v>2160.2078013740065</v>
      </c>
      <c r="AK26">
        <f t="shared" si="22"/>
        <v>909.76405734017237</v>
      </c>
      <c r="AL26">
        <f t="shared" si="8"/>
        <v>-33720.941703243763</v>
      </c>
      <c r="AN26">
        <f t="shared" si="9"/>
        <v>0</v>
      </c>
      <c r="AO26">
        <f t="shared" si="9"/>
        <v>0</v>
      </c>
      <c r="AP26">
        <f t="shared" si="9"/>
        <v>-0.74479711242445645</v>
      </c>
      <c r="AQ26">
        <f t="shared" si="9"/>
        <v>-2713.9815044001116</v>
      </c>
      <c r="AR26">
        <f t="shared" si="9"/>
        <v>-2714.7263015125359</v>
      </c>
      <c r="AS26">
        <f t="shared" si="9"/>
        <v>159.39731763514524</v>
      </c>
      <c r="AT26">
        <f t="shared" si="9"/>
        <v>67.129629996083423</v>
      </c>
      <c r="AU26">
        <f t="shared" si="9"/>
        <v>-2488.1993538813067</v>
      </c>
      <c r="AW26">
        <v>23</v>
      </c>
      <c r="AX26">
        <f>IF(Z26&gt;0, (R26*SUMPRODUCT(K26:$K$98, X26:$X$98)-K26*$AZ$3)/Z26, 0)</f>
        <v>26839.436648451014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25</v>
      </c>
      <c r="R27">
        <f t="shared" si="0"/>
        <v>1000000</v>
      </c>
      <c r="S27">
        <f t="shared" si="1"/>
        <v>24415.225271801872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10836.421589199883</v>
      </c>
      <c r="AC27">
        <f t="shared" si="2"/>
        <v>8856.3504647404916</v>
      </c>
      <c r="AE27">
        <f t="shared" si="3"/>
        <v>0</v>
      </c>
      <c r="AF27">
        <f t="shared" si="4"/>
        <v>0</v>
      </c>
      <c r="AG27">
        <f t="shared" si="4"/>
        <v>-9.0684709706211972</v>
      </c>
      <c r="AH27">
        <f t="shared" si="5"/>
        <v>-36973.625852648744</v>
      </c>
      <c r="AI27">
        <f t="shared" si="6"/>
        <v>-36982.694323619362</v>
      </c>
      <c r="AJ27">
        <f t="shared" si="7"/>
        <v>1980.0711244593913</v>
      </c>
      <c r="AK27">
        <f t="shared" si="22"/>
        <v>758.5495112439919</v>
      </c>
      <c r="AL27">
        <f t="shared" si="8"/>
        <v>-34244.073687915981</v>
      </c>
      <c r="AN27">
        <f t="shared" si="9"/>
        <v>0</v>
      </c>
      <c r="AO27">
        <f t="shared" si="9"/>
        <v>0</v>
      </c>
      <c r="AP27">
        <f t="shared" si="9"/>
        <v>-0.59744994160887166</v>
      </c>
      <c r="AQ27">
        <f t="shared" si="9"/>
        <v>-2435.9002392241305</v>
      </c>
      <c r="AR27">
        <f t="shared" si="9"/>
        <v>-2436.4976891657393</v>
      </c>
      <c r="AS27">
        <f t="shared" si="9"/>
        <v>130.45125043926123</v>
      </c>
      <c r="AT27">
        <f t="shared" si="9"/>
        <v>49.974837287163616</v>
      </c>
      <c r="AU27">
        <f t="shared" si="9"/>
        <v>-2256.0716014393147</v>
      </c>
      <c r="AW27">
        <v>24</v>
      </c>
      <c r="AX27">
        <f>IF(Z27&gt;0, (R27*SUMPRODUCT(K27:$K$98, X27:$X$98)-K27*$AZ$3)/Z27, 0)</f>
        <v>24415.225271801872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25</v>
      </c>
      <c r="R28">
        <f t="shared" si="0"/>
        <v>1000000</v>
      </c>
      <c r="S28">
        <f t="shared" si="1"/>
        <v>21957.269876279894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8856.3504647404916</v>
      </c>
      <c r="AC28">
        <f t="shared" si="2"/>
        <v>7075.727350463435</v>
      </c>
      <c r="AE28">
        <f t="shared" si="3"/>
        <v>0</v>
      </c>
      <c r="AF28">
        <f t="shared" si="4"/>
        <v>0</v>
      </c>
      <c r="AG28">
        <f t="shared" si="4"/>
        <v>-8.0562467355142768</v>
      </c>
      <c r="AH28">
        <f t="shared" si="5"/>
        <v>-36861.581016028285</v>
      </c>
      <c r="AI28">
        <f t="shared" si="6"/>
        <v>-36869.637262763797</v>
      </c>
      <c r="AJ28">
        <f t="shared" si="7"/>
        <v>1780.6231142770566</v>
      </c>
      <c r="AK28">
        <f t="shared" si="22"/>
        <v>619.94453253183451</v>
      </c>
      <c r="AL28">
        <f t="shared" si="8"/>
        <v>-34469.069615954904</v>
      </c>
      <c r="AN28">
        <f t="shared" si="9"/>
        <v>0</v>
      </c>
      <c r="AO28">
        <f t="shared" si="9"/>
        <v>0</v>
      </c>
      <c r="AP28">
        <f t="shared" si="9"/>
        <v>-0.47389507138374903</v>
      </c>
      <c r="AQ28">
        <f t="shared" si="9"/>
        <v>-2168.3200801065655</v>
      </c>
      <c r="AR28">
        <f t="shared" si="9"/>
        <v>-2168.7939751779491</v>
      </c>
      <c r="AS28">
        <f t="shared" si="9"/>
        <v>104.74213930514789</v>
      </c>
      <c r="AT28">
        <f t="shared" si="9"/>
        <v>36.467187282513684</v>
      </c>
      <c r="AU28">
        <f t="shared" si="9"/>
        <v>-2027.5846485902873</v>
      </c>
      <c r="AW28">
        <v>25</v>
      </c>
      <c r="AX28">
        <f>IF(Z28&gt;0, (R28*SUMPRODUCT(K28:$K$98, X28:$X$98)-K28*$AZ$3)/Z28, 0)</f>
        <v>21957.269876279894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25</v>
      </c>
      <c r="R29">
        <f t="shared" si="0"/>
        <v>1000000</v>
      </c>
      <c r="S29">
        <f t="shared" si="1"/>
        <v>19433.437812524677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7075.727350463435</v>
      </c>
      <c r="AC29">
        <f t="shared" si="2"/>
        <v>5492.4761319167574</v>
      </c>
      <c r="AE29">
        <f t="shared" si="3"/>
        <v>0</v>
      </c>
      <c r="AF29">
        <f t="shared" si="4"/>
        <v>0</v>
      </c>
      <c r="AG29">
        <f t="shared" si="4"/>
        <v>-7.0657546350045504</v>
      </c>
      <c r="AH29">
        <f t="shared" si="5"/>
        <v>-36397.18532618336</v>
      </c>
      <c r="AI29">
        <f t="shared" si="6"/>
        <v>-36404.251080818365</v>
      </c>
      <c r="AJ29">
        <f t="shared" si="7"/>
        <v>1583.2512185466776</v>
      </c>
      <c r="AK29">
        <f t="shared" si="22"/>
        <v>495.30091453244052</v>
      </c>
      <c r="AL29">
        <f t="shared" si="8"/>
        <v>-34325.698947739249</v>
      </c>
      <c r="AN29">
        <f t="shared" si="9"/>
        <v>0</v>
      </c>
      <c r="AO29">
        <f t="shared" si="9"/>
        <v>0</v>
      </c>
      <c r="AP29">
        <f t="shared" si="9"/>
        <v>-0.37109915260524973</v>
      </c>
      <c r="AQ29">
        <f t="shared" si="9"/>
        <v>-1911.6096340011356</v>
      </c>
      <c r="AR29">
        <f t="shared" si="9"/>
        <v>-1911.9807331537409</v>
      </c>
      <c r="AS29">
        <f t="shared" si="9"/>
        <v>83.153635515893171</v>
      </c>
      <c r="AT29">
        <f t="shared" si="9"/>
        <v>26.01360493852976</v>
      </c>
      <c r="AU29">
        <f t="shared" si="9"/>
        <v>-1802.813492699318</v>
      </c>
      <c r="AW29">
        <v>26</v>
      </c>
      <c r="AX29">
        <f>IF(Z29&gt;0, (R29*SUMPRODUCT(K29:$K$98, X29:$X$98)-K29*$AZ$3)/Z29, 0)</f>
        <v>19433.437812524677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25</v>
      </c>
      <c r="R30">
        <f t="shared" si="0"/>
        <v>1000000</v>
      </c>
      <c r="S30">
        <f t="shared" si="1"/>
        <v>16801.609268678112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5492.4761319167574</v>
      </c>
      <c r="AC30">
        <f t="shared" si="2"/>
        <v>4103.2494100226677</v>
      </c>
      <c r="AE30">
        <f t="shared" si="3"/>
        <v>0</v>
      </c>
      <c r="AF30">
        <f t="shared" si="4"/>
        <v>0</v>
      </c>
      <c r="AG30">
        <f t="shared" si="4"/>
        <v>-6.1054410687790863</v>
      </c>
      <c r="AH30">
        <f t="shared" si="5"/>
        <v>-35586.240795016762</v>
      </c>
      <c r="AI30">
        <f t="shared" si="6"/>
        <v>-35592.346236085541</v>
      </c>
      <c r="AJ30">
        <f t="shared" si="7"/>
        <v>1389.2267218940897</v>
      </c>
      <c r="AK30">
        <f t="shared" si="22"/>
        <v>384.47332923417304</v>
      </c>
      <c r="AL30">
        <f t="shared" si="8"/>
        <v>-33818.646184957281</v>
      </c>
      <c r="AN30">
        <f t="shared" si="9"/>
        <v>0</v>
      </c>
      <c r="AO30">
        <f t="shared" si="9"/>
        <v>0</v>
      </c>
      <c r="AP30">
        <f t="shared" si="9"/>
        <v>-0.28630598822186804</v>
      </c>
      <c r="AQ30">
        <f t="shared" si="9"/>
        <v>-1668.7662239537508</v>
      </c>
      <c r="AR30">
        <f t="shared" si="9"/>
        <v>-1669.0525299419728</v>
      </c>
      <c r="AS30">
        <f t="shared" si="9"/>
        <v>65.145814200062532</v>
      </c>
      <c r="AT30">
        <f t="shared" si="9"/>
        <v>18.029330761086815</v>
      </c>
      <c r="AU30">
        <f t="shared" si="9"/>
        <v>-1585.8773849808235</v>
      </c>
      <c r="AW30">
        <v>27</v>
      </c>
      <c r="AX30">
        <f>IF(Z30&gt;0, (R30*SUMPRODUCT(K30:$K$98, X30:$X$98)-K30*$AZ$3)/Z30, 0)</f>
        <v>16801.609268678112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25</v>
      </c>
      <c r="R31">
        <f t="shared" si="0"/>
        <v>1000000</v>
      </c>
      <c r="S31">
        <f t="shared" si="1"/>
        <v>13988.803847516299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4103.2494100226677</v>
      </c>
      <c r="AC31">
        <f t="shared" si="2"/>
        <v>2900.8965004502033</v>
      </c>
      <c r="AE31">
        <f t="shared" si="3"/>
        <v>0</v>
      </c>
      <c r="AF31">
        <f t="shared" si="4"/>
        <v>0</v>
      </c>
      <c r="AG31">
        <f t="shared" si="4"/>
        <v>-5.1843183521464118</v>
      </c>
      <c r="AH31">
        <f t="shared" si="5"/>
        <v>-34402.732237795346</v>
      </c>
      <c r="AI31">
        <f t="shared" si="6"/>
        <v>-34407.916556147495</v>
      </c>
      <c r="AJ31">
        <f t="shared" si="7"/>
        <v>1202.3529095724643</v>
      </c>
      <c r="AK31">
        <f t="shared" si="22"/>
        <v>287.22745870158678</v>
      </c>
      <c r="AL31">
        <f t="shared" si="8"/>
        <v>-32918.336187873443</v>
      </c>
      <c r="AN31">
        <f t="shared" si="9"/>
        <v>0</v>
      </c>
      <c r="AO31">
        <f t="shared" si="9"/>
        <v>0</v>
      </c>
      <c r="AP31">
        <f t="shared" si="9"/>
        <v>-0.21706361300563642</v>
      </c>
      <c r="AQ31">
        <f t="shared" si="9"/>
        <v>-1440.4172061905906</v>
      </c>
      <c r="AR31">
        <f t="shared" si="9"/>
        <v>-1440.6342698035965</v>
      </c>
      <c r="AS31">
        <f t="shared" si="9"/>
        <v>50.341635858759425</v>
      </c>
      <c r="AT31">
        <f t="shared" si="9"/>
        <v>12.026003363466462</v>
      </c>
      <c r="AU31">
        <f t="shared" si="9"/>
        <v>-1378.2666305813705</v>
      </c>
      <c r="AW31">
        <v>28</v>
      </c>
      <c r="AX31">
        <f>IF(Z31&gt;0, (R31*SUMPRODUCT(K31:$K$98, X31:$X$98)-K31*$AZ$3)/Z31, 0)</f>
        <v>13988.803847516299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25</v>
      </c>
      <c r="R32">
        <f t="shared" si="0"/>
        <v>1000000</v>
      </c>
      <c r="S32">
        <f t="shared" si="1"/>
        <v>10880.045589752952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2900.8965004502033</v>
      </c>
      <c r="AC32">
        <f t="shared" si="2"/>
        <v>1876.9197535286214</v>
      </c>
      <c r="AE32">
        <f t="shared" si="3"/>
        <v>0</v>
      </c>
      <c r="AF32">
        <f t="shared" si="4"/>
        <v>0</v>
      </c>
      <c r="AG32">
        <f t="shared" si="4"/>
        <v>-4.3127570974894223</v>
      </c>
      <c r="AH32">
        <f t="shared" si="5"/>
        <v>-32788.722845420998</v>
      </c>
      <c r="AI32">
        <f t="shared" si="6"/>
        <v>-32793.035602518488</v>
      </c>
      <c r="AJ32">
        <f t="shared" si="7"/>
        <v>1023.9767469215819</v>
      </c>
      <c r="AK32">
        <f t="shared" si="22"/>
        <v>203.06275503151426</v>
      </c>
      <c r="AL32">
        <f t="shared" si="8"/>
        <v>-31565.996100565393</v>
      </c>
      <c r="AN32">
        <f t="shared" si="9"/>
        <v>0</v>
      </c>
      <c r="AO32">
        <f t="shared" si="9"/>
        <v>0</v>
      </c>
      <c r="AP32">
        <f t="shared" si="9"/>
        <v>-0.16122498348608044</v>
      </c>
      <c r="AQ32">
        <f t="shared" si="9"/>
        <v>-1225.7498346846403</v>
      </c>
      <c r="AR32">
        <f t="shared" si="9"/>
        <v>-1225.9110596681264</v>
      </c>
      <c r="AS32">
        <f t="shared" si="9"/>
        <v>38.279604063179519</v>
      </c>
      <c r="AT32">
        <f t="shared" si="9"/>
        <v>7.5911507619225898</v>
      </c>
      <c r="AU32">
        <f t="shared" si="9"/>
        <v>-1180.0403048430244</v>
      </c>
      <c r="AW32">
        <v>29</v>
      </c>
      <c r="AX32">
        <f>IF(Z32&gt;0, (R32*SUMPRODUCT(K32:$K$98, X32:$X$98)-K32*$AZ$3)/Z32, 0)</f>
        <v>10880.045589752952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25</v>
      </c>
      <c r="R33">
        <f t="shared" si="0"/>
        <v>1000000</v>
      </c>
      <c r="S33">
        <f t="shared" si="1"/>
        <v>7308.9282507716116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1876.9197535286214</v>
      </c>
      <c r="AC33">
        <f t="shared" si="2"/>
        <v>1022.9917574770229</v>
      </c>
      <c r="AE33">
        <f t="shared" si="3"/>
        <v>0</v>
      </c>
      <c r="AF33">
        <f t="shared" si="4"/>
        <v>0</v>
      </c>
      <c r="AG33">
        <f t="shared" si="4"/>
        <v>-3.4991168416827207</v>
      </c>
      <c r="AH33">
        <f t="shared" si="5"/>
        <v>-30820.507393272303</v>
      </c>
      <c r="AI33">
        <f t="shared" si="6"/>
        <v>-30824.006510113984</v>
      </c>
      <c r="AJ33">
        <f t="shared" si="7"/>
        <v>853.92799605159848</v>
      </c>
      <c r="AK33">
        <f t="shared" si="22"/>
        <v>131.38438274700351</v>
      </c>
      <c r="AL33">
        <f t="shared" si="8"/>
        <v>-29838.69413131538</v>
      </c>
      <c r="AN33">
        <f t="shared" si="9"/>
        <v>0</v>
      </c>
      <c r="AO33">
        <f t="shared" si="9"/>
        <v>0</v>
      </c>
      <c r="AP33">
        <f t="shared" si="9"/>
        <v>-0.1167932555886199</v>
      </c>
      <c r="AQ33">
        <f t="shared" si="9"/>
        <v>-1028.7245497130484</v>
      </c>
      <c r="AR33">
        <f t="shared" si="9"/>
        <v>-1028.841342968637</v>
      </c>
      <c r="AS33">
        <f t="shared" si="9"/>
        <v>28.502343651139942</v>
      </c>
      <c r="AT33">
        <f t="shared" si="9"/>
        <v>4.3853379263393055</v>
      </c>
      <c r="AU33">
        <f t="shared" si="9"/>
        <v>-995.95366139115777</v>
      </c>
      <c r="AW33">
        <v>30</v>
      </c>
      <c r="AX33">
        <f>IF(Z33&gt;0, (R33*SUMPRODUCT(K33:$K$98, X33:$X$98)-K33*$AZ$3)/Z33, 0)</f>
        <v>7308.9282507716116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25</v>
      </c>
      <c r="R34">
        <f t="shared" si="0"/>
        <v>1000000</v>
      </c>
      <c r="S34">
        <f t="shared" si="1"/>
        <v>2959.3847756525411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1022.9917574770229</v>
      </c>
      <c r="AC34">
        <f t="shared" si="2"/>
        <v>326.25099225776421</v>
      </c>
      <c r="AE34">
        <f t="shared" si="3"/>
        <v>0</v>
      </c>
      <c r="AF34">
        <f t="shared" si="4"/>
        <v>0</v>
      </c>
      <c r="AG34">
        <f t="shared" si="4"/>
        <v>-2.7560710839453635</v>
      </c>
      <c r="AH34">
        <f t="shared" si="5"/>
        <v>-28322.183572821206</v>
      </c>
      <c r="AI34">
        <f t="shared" si="6"/>
        <v>-28324.939643905152</v>
      </c>
      <c r="AJ34">
        <f t="shared" si="7"/>
        <v>696.74076521925872</v>
      </c>
      <c r="AK34">
        <f t="shared" si="22"/>
        <v>71.609423023391614</v>
      </c>
      <c r="AL34">
        <f t="shared" si="8"/>
        <v>-27556.589455662503</v>
      </c>
      <c r="AN34">
        <f t="shared" si="9"/>
        <v>0</v>
      </c>
      <c r="AO34">
        <f t="shared" si="9"/>
        <v>0</v>
      </c>
      <c r="AP34">
        <f t="shared" si="9"/>
        <v>-8.2135652542470947E-2</v>
      </c>
      <c r="AQ34">
        <f t="shared" si="9"/>
        <v>-844.04972089879413</v>
      </c>
      <c r="AR34">
        <f t="shared" si="9"/>
        <v>-844.13185655133657</v>
      </c>
      <c r="AS34">
        <f t="shared" si="9"/>
        <v>20.764071629931458</v>
      </c>
      <c r="AT34">
        <f t="shared" si="9"/>
        <v>2.1340838131781337</v>
      </c>
      <c r="AU34">
        <f t="shared" ref="AU34:AU79" si="23">AL34*$K34</f>
        <v>-821.23370110822702</v>
      </c>
      <c r="AW34">
        <v>31</v>
      </c>
      <c r="AX34">
        <f>IF(Z34&gt;0, (R34*SUMPRODUCT(K34:$K$98, X34:$X$98)-K34*$AZ$3)/Z34, 0)</f>
        <v>2959.3847756525411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25</v>
      </c>
      <c r="R35">
        <f t="shared" si="0"/>
        <v>1000000</v>
      </c>
      <c r="S35">
        <f t="shared" si="1"/>
        <v>-2640.7846965019876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326.25099225776421</v>
      </c>
      <c r="AC35">
        <f t="shared" si="2"/>
        <v>-221.3846353430049</v>
      </c>
      <c r="AE35">
        <f t="shared" si="3"/>
        <v>0</v>
      </c>
      <c r="AF35">
        <f t="shared" ref="AF35:AG66" si="24">-$Z35*P35</f>
        <v>0</v>
      </c>
      <c r="AG35">
        <f t="shared" si="24"/>
        <v>-2.0958224617502275</v>
      </c>
      <c r="AH35">
        <f t="shared" si="5"/>
        <v>-25307.516454227305</v>
      </c>
      <c r="AI35">
        <f t="shared" ref="AI35:AI66" si="25">SUM(AE35:AH35)</f>
        <v>-25309.612276689055</v>
      </c>
      <c r="AJ35">
        <f t="shared" si="7"/>
        <v>547.63562760076911</v>
      </c>
      <c r="AK35">
        <f t="shared" si="22"/>
        <v>22.837569458043497</v>
      </c>
      <c r="AL35">
        <f t="shared" si="8"/>
        <v>-24739.139079630244</v>
      </c>
      <c r="AN35">
        <f t="shared" ref="AN35:AT66" si="26">AE35*$K35</f>
        <v>0</v>
      </c>
      <c r="AO35">
        <f t="shared" si="26"/>
        <v>0</v>
      </c>
      <c r="AP35">
        <f t="shared" si="26"/>
        <v>-5.5767062016994912E-2</v>
      </c>
      <c r="AQ35">
        <f t="shared" si="26"/>
        <v>-673.39951992899773</v>
      </c>
      <c r="AR35">
        <f t="shared" si="26"/>
        <v>-673.45528699101476</v>
      </c>
      <c r="AS35">
        <f t="shared" si="26"/>
        <v>14.571859288894133</v>
      </c>
      <c r="AT35">
        <f t="shared" si="26"/>
        <v>0.60767749918118863</v>
      </c>
      <c r="AU35">
        <f t="shared" si="23"/>
        <v>-658.27575020293943</v>
      </c>
      <c r="AW35">
        <v>32</v>
      </c>
      <c r="AX35">
        <f>IF(Z35&gt;0, (R35*SUMPRODUCT(K35:$K$98, X35:$X$98)-K35*$AZ$3)/Z35, 0)</f>
        <v>-2640.7846965019876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25</v>
      </c>
      <c r="R36">
        <f t="shared" si="0"/>
        <v>1000000</v>
      </c>
      <c r="S36">
        <f t="shared" si="1"/>
        <v>-10310.567527448531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-221.3846353430049</v>
      </c>
      <c r="AC36">
        <f t="shared" si="2"/>
        <v>-630.12871482733817</v>
      </c>
      <c r="AE36">
        <f t="shared" si="3"/>
        <v>0</v>
      </c>
      <c r="AF36">
        <f t="shared" si="24"/>
        <v>0</v>
      </c>
      <c r="AG36">
        <f t="shared" si="24"/>
        <v>-1.5278710729303346</v>
      </c>
      <c r="AH36">
        <f t="shared" si="5"/>
        <v>-21879.726568095615</v>
      </c>
      <c r="AI36">
        <f t="shared" si="25"/>
        <v>-21881.254439168544</v>
      </c>
      <c r="AJ36">
        <f t="shared" si="7"/>
        <v>408.74407948433327</v>
      </c>
      <c r="AK36">
        <f t="shared" si="22"/>
        <v>-15.496924474010344</v>
      </c>
      <c r="AL36">
        <f t="shared" si="8"/>
        <v>-21488.007284158219</v>
      </c>
      <c r="AN36">
        <f t="shared" si="26"/>
        <v>0</v>
      </c>
      <c r="AO36">
        <f t="shared" si="26"/>
        <v>0</v>
      </c>
      <c r="AP36">
        <f t="shared" si="26"/>
        <v>-3.6298774293483466E-2</v>
      </c>
      <c r="AQ36">
        <f t="shared" si="26"/>
        <v>-519.81300671869542</v>
      </c>
      <c r="AR36">
        <f t="shared" si="26"/>
        <v>-519.84930549298883</v>
      </c>
      <c r="AS36">
        <f t="shared" si="26"/>
        <v>9.7108383998287717</v>
      </c>
      <c r="AT36">
        <f t="shared" si="26"/>
        <v>-0.36817200985839355</v>
      </c>
      <c r="AU36">
        <f t="shared" si="23"/>
        <v>-510.50663910301841</v>
      </c>
      <c r="AW36">
        <v>33</v>
      </c>
      <c r="AX36">
        <f>IF(Z36&gt;0, (R36*SUMPRODUCT(K36:$K$98, X36:$X$98)-K36*$AZ$3)/Z36, 0)</f>
        <v>-10310.567527448531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25</v>
      </c>
      <c r="R37">
        <f t="shared" si="0"/>
        <v>1000000</v>
      </c>
      <c r="S37">
        <f t="shared" si="1"/>
        <v>-21545.401976380832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-630.12871482733817</v>
      </c>
      <c r="AC37">
        <f t="shared" si="2"/>
        <v>-913.64222114901111</v>
      </c>
      <c r="AE37">
        <f t="shared" si="3"/>
        <v>0</v>
      </c>
      <c r="AF37">
        <f t="shared" si="24"/>
        <v>0</v>
      </c>
      <c r="AG37">
        <f t="shared" si="24"/>
        <v>-1.0601359656118186</v>
      </c>
      <c r="AH37">
        <f t="shared" si="5"/>
        <v>-18098.255863568513</v>
      </c>
      <c r="AI37">
        <f t="shared" si="25"/>
        <v>-18099.315999534123</v>
      </c>
      <c r="AJ37">
        <f t="shared" si="7"/>
        <v>283.51350632167293</v>
      </c>
      <c r="AK37">
        <f t="shared" si="22"/>
        <v>-44.109010037913677</v>
      </c>
      <c r="AL37">
        <f t="shared" si="8"/>
        <v>-17859.911503250365</v>
      </c>
      <c r="AN37">
        <f t="shared" si="26"/>
        <v>0</v>
      </c>
      <c r="AO37">
        <f t="shared" si="26"/>
        <v>0</v>
      </c>
      <c r="AP37">
        <f t="shared" si="26"/>
        <v>-2.2487894627844372E-2</v>
      </c>
      <c r="AQ37">
        <f t="shared" si="26"/>
        <v>-383.90516312010499</v>
      </c>
      <c r="AR37">
        <f t="shared" si="26"/>
        <v>-383.92765101473282</v>
      </c>
      <c r="AS37">
        <f t="shared" si="26"/>
        <v>6.0139661916412894</v>
      </c>
      <c r="AT37">
        <f t="shared" si="26"/>
        <v>-0.93565240879143541</v>
      </c>
      <c r="AU37">
        <f t="shared" si="23"/>
        <v>-378.849337231883</v>
      </c>
      <c r="AW37">
        <v>34</v>
      </c>
      <c r="AX37">
        <f>IF(Z37&gt;0, (R37*SUMPRODUCT(K37:$K$98, X37:$X$98)-K37*$AZ$3)/Z37, 0)</f>
        <v>-21545.401976380832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25</v>
      </c>
      <c r="R38">
        <f t="shared" si="0"/>
        <v>1000000</v>
      </c>
      <c r="S38">
        <f t="shared" si="1"/>
        <v>-39134.297113022491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-913.64222114901111</v>
      </c>
      <c r="AC38">
        <f t="shared" si="2"/>
        <v>-1086.5656874860601</v>
      </c>
      <c r="AE38">
        <f t="shared" si="3"/>
        <v>0</v>
      </c>
      <c r="AF38">
        <f t="shared" si="24"/>
        <v>0</v>
      </c>
      <c r="AG38">
        <f t="shared" si="24"/>
        <v>-0.6941262317475545</v>
      </c>
      <c r="AH38">
        <f t="shared" si="5"/>
        <v>-14216.334968325831</v>
      </c>
      <c r="AI38">
        <f t="shared" si="25"/>
        <v>-14217.029094557578</v>
      </c>
      <c r="AJ38">
        <f t="shared" si="7"/>
        <v>172.92346633704904</v>
      </c>
      <c r="AK38">
        <f t="shared" si="22"/>
        <v>-63.954955480430783</v>
      </c>
      <c r="AL38">
        <f t="shared" si="8"/>
        <v>-14108.060583700959</v>
      </c>
      <c r="AN38">
        <f t="shared" si="26"/>
        <v>0</v>
      </c>
      <c r="AO38">
        <f t="shared" si="26"/>
        <v>0</v>
      </c>
      <c r="AP38">
        <f t="shared" si="26"/>
        <v>-1.3146424865951438E-2</v>
      </c>
      <c r="AQ38">
        <f t="shared" si="26"/>
        <v>-269.25070827501122</v>
      </c>
      <c r="AR38">
        <f t="shared" si="26"/>
        <v>-269.26385469987719</v>
      </c>
      <c r="AS38">
        <f t="shared" si="26"/>
        <v>3.2750892471481747</v>
      </c>
      <c r="AT38">
        <f t="shared" si="26"/>
        <v>-1.2112768233985052</v>
      </c>
      <c r="AU38">
        <f t="shared" si="23"/>
        <v>-267.20004227612748</v>
      </c>
      <c r="AW38">
        <v>35</v>
      </c>
      <c r="AX38">
        <f>IF(Z38&gt;0, (R38*SUMPRODUCT(K38:$K$98, X38:$X$98)-K38*$AZ$3)/Z38, 0)</f>
        <v>-39134.297113022491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25</v>
      </c>
      <c r="R39">
        <f t="shared" si="0"/>
        <v>1000000</v>
      </c>
      <c r="S39">
        <f t="shared" si="1"/>
        <v>-68697.530415497167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-1086.5656874860601</v>
      </c>
      <c r="AC39">
        <f t="shared" si="2"/>
        <v>-1167.4398807762</v>
      </c>
      <c r="AE39">
        <f t="shared" si="3"/>
        <v>0</v>
      </c>
      <c r="AF39">
        <f t="shared" si="24"/>
        <v>0</v>
      </c>
      <c r="AG39">
        <f t="shared" si="24"/>
        <v>-0.42484783430906364</v>
      </c>
      <c r="AH39">
        <f t="shared" si="5"/>
        <v>-10493.48540484061</v>
      </c>
      <c r="AI39">
        <f t="shared" si="25"/>
        <v>-10493.910252674919</v>
      </c>
      <c r="AJ39">
        <f t="shared" si="7"/>
        <v>80.874193290139829</v>
      </c>
      <c r="AK39">
        <f t="shared" si="22"/>
        <v>-76.05959812402422</v>
      </c>
      <c r="AL39">
        <f t="shared" si="8"/>
        <v>-10489.095657508804</v>
      </c>
      <c r="AN39">
        <f t="shared" si="26"/>
        <v>0</v>
      </c>
      <c r="AO39">
        <f t="shared" si="26"/>
        <v>0</v>
      </c>
      <c r="AP39">
        <f t="shared" si="26"/>
        <v>-7.1843022073654061E-3</v>
      </c>
      <c r="AQ39">
        <f t="shared" si="26"/>
        <v>-177.44793375152375</v>
      </c>
      <c r="AR39">
        <f t="shared" si="26"/>
        <v>-177.45511805373113</v>
      </c>
      <c r="AS39">
        <f t="shared" si="26"/>
        <v>1.3676064662496801</v>
      </c>
      <c r="AT39">
        <f t="shared" si="26"/>
        <v>-1.2861902416954261</v>
      </c>
      <c r="AU39">
        <f t="shared" si="23"/>
        <v>-177.37370182917687</v>
      </c>
      <c r="AW39">
        <v>36</v>
      </c>
      <c r="AX39">
        <f>IF(Z39&gt;0, (R39*SUMPRODUCT(K39:$K$98, X39:$X$98)-K39*$AZ$3)/Z39, 0)</f>
        <v>-68697.530415497167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25</v>
      </c>
      <c r="R40">
        <f t="shared" si="0"/>
        <v>1000000</v>
      </c>
      <c r="S40">
        <f t="shared" si="1"/>
        <v>-122522.80507332005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-1167.4398807762</v>
      </c>
      <c r="AC40">
        <f t="shared" si="2"/>
        <v>-1176.6944975769461</v>
      </c>
      <c r="AE40">
        <f t="shared" si="3"/>
        <v>0</v>
      </c>
      <c r="AF40">
        <f t="shared" si="24"/>
        <v>0</v>
      </c>
      <c r="AG40">
        <f t="shared" si="24"/>
        <v>-0.24009703680730887</v>
      </c>
      <c r="AH40">
        <f t="shared" si="5"/>
        <v>-7220.0927663465663</v>
      </c>
      <c r="AI40">
        <f t="shared" si="25"/>
        <v>-7220.3328633833735</v>
      </c>
      <c r="AJ40">
        <f t="shared" si="7"/>
        <v>9.2546168007461347</v>
      </c>
      <c r="AK40">
        <f t="shared" si="22"/>
        <v>-81.720791654334008</v>
      </c>
      <c r="AL40">
        <f t="shared" si="8"/>
        <v>-7292.7990382369608</v>
      </c>
      <c r="AN40">
        <f t="shared" si="26"/>
        <v>0</v>
      </c>
      <c r="AO40">
        <f t="shared" si="26"/>
        <v>0</v>
      </c>
      <c r="AP40">
        <f t="shared" si="26"/>
        <v>-3.6250997504661225E-3</v>
      </c>
      <c r="AQ40">
        <f t="shared" si="26"/>
        <v>-109.01240945606054</v>
      </c>
      <c r="AR40">
        <f t="shared" si="26"/>
        <v>-109.016034555811</v>
      </c>
      <c r="AS40">
        <f t="shared" si="26"/>
        <v>0.13973062517206011</v>
      </c>
      <c r="AT40">
        <f t="shared" si="26"/>
        <v>-1.2338595485115211</v>
      </c>
      <c r="AU40">
        <f t="shared" si="23"/>
        <v>-110.11016347915046</v>
      </c>
      <c r="AW40">
        <v>37</v>
      </c>
      <c r="AX40">
        <f>IF(Z40&gt;0, (R40*SUMPRODUCT(K40:$K$98, X40:$X$98)-K40*$AZ$3)/Z40, 0)</f>
        <v>-122522.80507332005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25</v>
      </c>
      <c r="R41">
        <f t="shared" si="0"/>
        <v>1000000</v>
      </c>
      <c r="S41">
        <f t="shared" si="1"/>
        <v>-230775.2499353051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-1176.6944975769461</v>
      </c>
      <c r="AC41">
        <f t="shared" si="2"/>
        <v>-1135.5343026126693</v>
      </c>
      <c r="AE41">
        <f t="shared" si="3"/>
        <v>0</v>
      </c>
      <c r="AF41">
        <f t="shared" si="24"/>
        <v>0</v>
      </c>
      <c r="AG41">
        <f t="shared" si="24"/>
        <v>-0.12301300756157797</v>
      </c>
      <c r="AH41">
        <f t="shared" si="5"/>
        <v>-4587.322355106312</v>
      </c>
      <c r="AI41">
        <f t="shared" si="25"/>
        <v>-4587.4453681138739</v>
      </c>
      <c r="AJ41">
        <f t="shared" si="7"/>
        <v>-41.160194964276798</v>
      </c>
      <c r="AK41">
        <f t="shared" si="22"/>
        <v>-82.368614830386235</v>
      </c>
      <c r="AL41">
        <f t="shared" si="8"/>
        <v>-4710.9741779085361</v>
      </c>
      <c r="AN41">
        <f t="shared" si="26"/>
        <v>0</v>
      </c>
      <c r="AO41">
        <f t="shared" si="26"/>
        <v>0</v>
      </c>
      <c r="AP41">
        <f t="shared" si="26"/>
        <v>-1.6583117398273704E-3</v>
      </c>
      <c r="AQ41">
        <f t="shared" si="26"/>
        <v>-61.840700155528786</v>
      </c>
      <c r="AR41">
        <f t="shared" si="26"/>
        <v>-61.842358467268618</v>
      </c>
      <c r="AS41">
        <f t="shared" si="26"/>
        <v>-0.55487168288829747</v>
      </c>
      <c r="AT41">
        <f t="shared" si="26"/>
        <v>-1.1103934752442546</v>
      </c>
      <c r="AU41">
        <f t="shared" si="23"/>
        <v>-63.507623625401159</v>
      </c>
      <c r="AW41">
        <v>38</v>
      </c>
      <c r="AX41">
        <f>IF(Z41&gt;0, (R41*SUMPRODUCT(K41:$K$98, X41:$X$98)-K41*$AZ$3)/Z41, 0)</f>
        <v>-230775.2499353051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25</v>
      </c>
      <c r="R42">
        <f t="shared" si="0"/>
        <v>1000000</v>
      </c>
      <c r="S42">
        <f t="shared" si="1"/>
        <v>-477003.98056707898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-1135.5343026126693</v>
      </c>
      <c r="AC42">
        <f t="shared" si="2"/>
        <v>-1063.2923202500397</v>
      </c>
      <c r="AE42">
        <f t="shared" si="3"/>
        <v>0</v>
      </c>
      <c r="AF42">
        <f t="shared" si="24"/>
        <v>0</v>
      </c>
      <c r="AG42">
        <f t="shared" si="24"/>
        <v>-5.5727643980347956E-2</v>
      </c>
      <c r="AH42">
        <f t="shared" si="5"/>
        <v>-2642.20934022457</v>
      </c>
      <c r="AI42">
        <f t="shared" si="25"/>
        <v>-2642.2650678685504</v>
      </c>
      <c r="AJ42">
        <f t="shared" si="7"/>
        <v>-72.241982362629642</v>
      </c>
      <c r="AK42">
        <f t="shared" si="22"/>
        <v>-79.487401182886856</v>
      </c>
      <c r="AL42">
        <f t="shared" si="8"/>
        <v>-2793.994451414067</v>
      </c>
      <c r="AN42">
        <f t="shared" si="26"/>
        <v>0</v>
      </c>
      <c r="AO42">
        <f t="shared" si="26"/>
        <v>0</v>
      </c>
      <c r="AP42">
        <f t="shared" si="26"/>
        <v>-6.7076099219535285E-4</v>
      </c>
      <c r="AQ42">
        <f t="shared" si="26"/>
        <v>-31.802725398939344</v>
      </c>
      <c r="AR42">
        <f t="shared" si="26"/>
        <v>-31.803396159931541</v>
      </c>
      <c r="AS42">
        <f t="shared" si="26"/>
        <v>-0.86953440530887627</v>
      </c>
      <c r="AT42">
        <f t="shared" si="26"/>
        <v>-0.95674326557328015</v>
      </c>
      <c r="AU42">
        <f t="shared" si="23"/>
        <v>-33.629673830813701</v>
      </c>
      <c r="AW42">
        <v>39</v>
      </c>
      <c r="AX42">
        <f>IF(Z42&gt;0, (R42*SUMPRODUCT(K42:$K$98, X42:$X$98)-K42*$AZ$3)/Z42, 0)</f>
        <v>-477003.98056707898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25</v>
      </c>
      <c r="R43">
        <f t="shared" si="0"/>
        <v>1000000</v>
      </c>
      <c r="S43">
        <f t="shared" si="1"/>
        <v>-1133245.3365100489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-1063.2923202500397</v>
      </c>
      <c r="AC43">
        <f t="shared" si="2"/>
        <v>-975.37836482919477</v>
      </c>
      <c r="AE43">
        <f t="shared" si="3"/>
        <v>0</v>
      </c>
      <c r="AF43">
        <f t="shared" si="24"/>
        <v>0</v>
      </c>
      <c r="AG43">
        <f t="shared" si="24"/>
        <v>-2.1517369924348807E-2</v>
      </c>
      <c r="AH43">
        <f t="shared" si="5"/>
        <v>-1346.1199046478266</v>
      </c>
      <c r="AI43">
        <f t="shared" si="25"/>
        <v>-1346.141422017751</v>
      </c>
      <c r="AJ43">
        <f t="shared" si="7"/>
        <v>-87.9139554208449</v>
      </c>
      <c r="AK43">
        <f t="shared" si="22"/>
        <v>-74.430462417502781</v>
      </c>
      <c r="AL43">
        <f t="shared" si="8"/>
        <v>-1508.4858398560987</v>
      </c>
      <c r="AN43">
        <f t="shared" si="26"/>
        <v>0</v>
      </c>
      <c r="AO43">
        <f t="shared" si="26"/>
        <v>0</v>
      </c>
      <c r="AP43">
        <f t="shared" si="26"/>
        <v>-2.3124283199075262E-4</v>
      </c>
      <c r="AQ43">
        <f t="shared" si="26"/>
        <v>-14.466478944419865</v>
      </c>
      <c r="AR43">
        <f t="shared" si="26"/>
        <v>-14.466710187251858</v>
      </c>
      <c r="AS43">
        <f t="shared" si="26"/>
        <v>-0.94479353631506591</v>
      </c>
      <c r="AT43">
        <f t="shared" si="26"/>
        <v>-0.79988915821576667</v>
      </c>
      <c r="AU43">
        <f t="shared" si="23"/>
        <v>-16.21139288178269</v>
      </c>
      <c r="AW43">
        <v>40</v>
      </c>
      <c r="AX43">
        <f>IF(Z43&gt;0, (R43*SUMPRODUCT(K43:$K$98, X43:$X$98)-K43*$AZ$3)/Z43, 0)</f>
        <v>-1133245.3365100489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25</v>
      </c>
      <c r="R44">
        <f t="shared" si="0"/>
        <v>1000000</v>
      </c>
      <c r="S44">
        <f t="shared" si="1"/>
        <v>-3268728.5071803699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-975.37836482919477</v>
      </c>
      <c r="AC44">
        <f t="shared" si="2"/>
        <v>-882.95495018452152</v>
      </c>
      <c r="AE44">
        <f t="shared" si="3"/>
        <v>0</v>
      </c>
      <c r="AF44">
        <f t="shared" si="24"/>
        <v>0</v>
      </c>
      <c r="AG44">
        <f t="shared" si="24"/>
        <v>-6.7530459339537286E-3</v>
      </c>
      <c r="AH44">
        <f t="shared" si="5"/>
        <v>-581.96601164606363</v>
      </c>
      <c r="AI44">
        <f t="shared" si="25"/>
        <v>-581.97276469199755</v>
      </c>
      <c r="AJ44">
        <f t="shared" si="7"/>
        <v>-92.423414644673244</v>
      </c>
      <c r="AK44">
        <f t="shared" si="22"/>
        <v>-68.276485538043644</v>
      </c>
      <c r="AL44">
        <f t="shared" si="8"/>
        <v>-742.67266487471443</v>
      </c>
      <c r="AN44">
        <f t="shared" si="26"/>
        <v>0</v>
      </c>
      <c r="AO44">
        <f t="shared" si="26"/>
        <v>0</v>
      </c>
      <c r="AP44">
        <f t="shared" si="26"/>
        <v>-6.479787657854106E-5</v>
      </c>
      <c r="AQ44">
        <f t="shared" si="26"/>
        <v>-5.5841707822456828</v>
      </c>
      <c r="AR44">
        <f t="shared" si="26"/>
        <v>-5.584235580122261</v>
      </c>
      <c r="AS44">
        <f t="shared" si="26"/>
        <v>-0.88683552187931791</v>
      </c>
      <c r="AT44">
        <f t="shared" si="26"/>
        <v>-0.65513715238724302</v>
      </c>
      <c r="AU44">
        <f t="shared" si="23"/>
        <v>-7.1262082543888221</v>
      </c>
      <c r="AW44">
        <v>41</v>
      </c>
      <c r="AX44">
        <f>IF(Z44&gt;0, (R44*SUMPRODUCT(K44:$K$98, X44:$X$98)-K44*$AZ$3)/Z44, 0)</f>
        <v>-3268728.5071803699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25</v>
      </c>
      <c r="R45">
        <f t="shared" si="0"/>
        <v>1000000</v>
      </c>
      <c r="S45">
        <f t="shared" si="1"/>
        <v>-12319769.469190838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-882.95495018452152</v>
      </c>
      <c r="AC45">
        <f t="shared" si="2"/>
        <v>-793.10171597650549</v>
      </c>
      <c r="AE45">
        <f t="shared" si="3"/>
        <v>0</v>
      </c>
      <c r="AF45">
        <f t="shared" si="24"/>
        <v>0</v>
      </c>
      <c r="AG45">
        <f t="shared" si="24"/>
        <v>-1.6094085972141903E-3</v>
      </c>
      <c r="AH45">
        <f t="shared" si="5"/>
        <v>-203.04427509600004</v>
      </c>
      <c r="AI45">
        <f t="shared" si="25"/>
        <v>-203.04588450459724</v>
      </c>
      <c r="AJ45">
        <f t="shared" si="7"/>
        <v>-89.853234208016033</v>
      </c>
      <c r="AK45">
        <f t="shared" si="22"/>
        <v>-61.806846512916515</v>
      </c>
      <c r="AL45">
        <f t="shared" si="8"/>
        <v>-354.70596522552978</v>
      </c>
      <c r="AN45">
        <f t="shared" si="26"/>
        <v>0</v>
      </c>
      <c r="AO45">
        <f t="shared" si="26"/>
        <v>0</v>
      </c>
      <c r="AP45">
        <f t="shared" si="26"/>
        <v>-1.3788256845592145E-5</v>
      </c>
      <c r="AQ45">
        <f t="shared" si="26"/>
        <v>-1.7395375052033013</v>
      </c>
      <c r="AR45">
        <f t="shared" si="26"/>
        <v>-1.7395512934601467</v>
      </c>
      <c r="AS45">
        <f t="shared" si="26"/>
        <v>-0.76979797039221864</v>
      </c>
      <c r="AT45">
        <f t="shared" si="26"/>
        <v>-0.52951666594258096</v>
      </c>
      <c r="AU45">
        <f t="shared" si="23"/>
        <v>-3.0388659297949463</v>
      </c>
      <c r="AW45">
        <v>42</v>
      </c>
      <c r="AX45">
        <f>IF(Z45&gt;0, (R45*SUMPRODUCT(K45:$K$98, X45:$X$98)-K45*$AZ$3)/Z45, 0)</f>
        <v>-12319769.469190838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25</v>
      </c>
      <c r="R46">
        <f t="shared" si="0"/>
        <v>1000000</v>
      </c>
      <c r="S46">
        <f t="shared" si="1"/>
        <v>-46656840.585119404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-793.10171597650549</v>
      </c>
      <c r="AC46">
        <f t="shared" si="2"/>
        <v>-709.62928474040382</v>
      </c>
      <c r="AE46">
        <f t="shared" si="3"/>
        <v>0</v>
      </c>
      <c r="AF46">
        <f t="shared" si="24"/>
        <v>0</v>
      </c>
      <c r="AG46">
        <f t="shared" si="24"/>
        <v>-3.8023860801599744E-4</v>
      </c>
      <c r="AH46">
        <f t="shared" si="5"/>
        <v>-48.52303612904204</v>
      </c>
      <c r="AI46">
        <f t="shared" si="25"/>
        <v>-48.523416367650057</v>
      </c>
      <c r="AJ46">
        <f t="shared" si="7"/>
        <v>-83.47243123610167</v>
      </c>
      <c r="AK46">
        <f t="shared" si="22"/>
        <v>-55.517120118355386</v>
      </c>
      <c r="AL46">
        <f t="shared" si="8"/>
        <v>-187.51296772210711</v>
      </c>
      <c r="AN46">
        <f t="shared" si="26"/>
        <v>0</v>
      </c>
      <c r="AO46">
        <f t="shared" si="26"/>
        <v>0</v>
      </c>
      <c r="AP46">
        <f t="shared" si="26"/>
        <v>-2.9085814941865747E-6</v>
      </c>
      <c r="AQ46">
        <f t="shared" si="26"/>
        <v>-0.37117010727311645</v>
      </c>
      <c r="AR46">
        <f t="shared" si="26"/>
        <v>-0.37117301585461066</v>
      </c>
      <c r="AS46">
        <f t="shared" si="26"/>
        <v>-0.63851056586519006</v>
      </c>
      <c r="AT46">
        <f t="shared" si="26"/>
        <v>-0.42467036429921923</v>
      </c>
      <c r="AU46">
        <f t="shared" si="23"/>
        <v>-1.4343539460190198</v>
      </c>
      <c r="AW46">
        <v>43</v>
      </c>
      <c r="AX46">
        <f>IF(Z46&gt;0, (R46*SUMPRODUCT(K46:$K$98, X46:$X$98)-K46*$AZ$3)/Z46, 0)</f>
        <v>-46656840.585119404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25</v>
      </c>
      <c r="R47">
        <f t="shared" si="0"/>
        <v>1000000</v>
      </c>
      <c r="S47">
        <f t="shared" si="1"/>
        <v>-178091836.77260825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-709.62928474040382</v>
      </c>
      <c r="AC47">
        <f t="shared" si="2"/>
        <v>-633.91833990008308</v>
      </c>
      <c r="AE47">
        <f t="shared" si="3"/>
        <v>0</v>
      </c>
      <c r="AF47">
        <f t="shared" si="24"/>
        <v>0</v>
      </c>
      <c r="AG47">
        <f t="shared" si="24"/>
        <v>-8.8987562735607658E-5</v>
      </c>
      <c r="AH47">
        <f t="shared" si="5"/>
        <v>-11.497946368009192</v>
      </c>
      <c r="AI47">
        <f t="shared" si="25"/>
        <v>-11.498035355571927</v>
      </c>
      <c r="AJ47">
        <f t="shared" si="7"/>
        <v>-75.710944840320735</v>
      </c>
      <c r="AK47">
        <f t="shared" si="22"/>
        <v>-49.674049931828272</v>
      </c>
      <c r="AL47">
        <f t="shared" si="8"/>
        <v>-136.88303012772093</v>
      </c>
      <c r="AN47">
        <f t="shared" si="26"/>
        <v>0</v>
      </c>
      <c r="AO47">
        <f t="shared" si="26"/>
        <v>0</v>
      </c>
      <c r="AP47">
        <f t="shared" si="26"/>
        <v>-6.0776587931772018E-7</v>
      </c>
      <c r="AQ47">
        <f t="shared" si="26"/>
        <v>-7.8528496228887926E-2</v>
      </c>
      <c r="AR47">
        <f t="shared" si="26"/>
        <v>-7.8529103994767244E-2</v>
      </c>
      <c r="AS47">
        <f t="shared" si="26"/>
        <v>-0.51708943980820588</v>
      </c>
      <c r="AT47">
        <f t="shared" si="26"/>
        <v>-0.33926305775772847</v>
      </c>
      <c r="AU47">
        <f t="shared" si="23"/>
        <v>-0.93488160156070155</v>
      </c>
      <c r="AW47">
        <v>44</v>
      </c>
      <c r="AX47">
        <f>IF(Z47&gt;0, (R47*SUMPRODUCT(K47:$K$98, X47:$X$98)-K47*$AZ$3)/Z47, 0)</f>
        <v>-178091836.77260825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25</v>
      </c>
      <c r="R48">
        <f t="shared" si="0"/>
        <v>1000000</v>
      </c>
      <c r="S48">
        <f t="shared" si="1"/>
        <v>-686731419.48750174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-633.91833990008308</v>
      </c>
      <c r="AC48">
        <f t="shared" si="2"/>
        <v>-566.06640862167467</v>
      </c>
      <c r="AE48">
        <f t="shared" si="3"/>
        <v>0</v>
      </c>
      <c r="AF48">
        <f t="shared" si="24"/>
        <v>0</v>
      </c>
      <c r="AG48">
        <f t="shared" si="24"/>
        <v>-2.0607270635881284E-5</v>
      </c>
      <c r="AH48">
        <f t="shared" si="5"/>
        <v>-2.6996166588948118</v>
      </c>
      <c r="AI48">
        <f t="shared" si="25"/>
        <v>-2.6996372661654475</v>
      </c>
      <c r="AJ48">
        <f t="shared" si="7"/>
        <v>-67.851931278408415</v>
      </c>
      <c r="AK48">
        <f t="shared" si="22"/>
        <v>-44.374283793005823</v>
      </c>
      <c r="AL48">
        <f t="shared" si="8"/>
        <v>-114.9258523375797</v>
      </c>
      <c r="AN48">
        <f t="shared" si="26"/>
        <v>0</v>
      </c>
      <c r="AO48">
        <f t="shared" si="26"/>
        <v>0</v>
      </c>
      <c r="AP48">
        <f t="shared" si="26"/>
        <v>-1.2566358767025168E-7</v>
      </c>
      <c r="AQ48">
        <f t="shared" si="26"/>
        <v>-1.6462321511923606E-2</v>
      </c>
      <c r="AR48">
        <f t="shared" si="26"/>
        <v>-1.6462447175511277E-2</v>
      </c>
      <c r="AS48">
        <f t="shared" si="26"/>
        <v>-0.41376256300307118</v>
      </c>
      <c r="AT48">
        <f t="shared" si="26"/>
        <v>-0.27059535443853039</v>
      </c>
      <c r="AU48">
        <f t="shared" si="23"/>
        <v>-0.70082036461711295</v>
      </c>
      <c r="AW48">
        <v>45</v>
      </c>
      <c r="AX48">
        <f>IF(Z48&gt;0, (R48*SUMPRODUCT(K48:$K$98, X48:$X$98)-K48*$AZ$3)/Z48, 0)</f>
        <v>-686731419.48750174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25</v>
      </c>
      <c r="R49">
        <f t="shared" si="0"/>
        <v>1000000</v>
      </c>
      <c r="S49">
        <f t="shared" si="1"/>
        <v>-2679254909.4918075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-566.06640862167467</v>
      </c>
      <c r="AC49">
        <f t="shared" si="2"/>
        <v>-505.43067471583174</v>
      </c>
      <c r="AE49">
        <f t="shared" si="3"/>
        <v>0</v>
      </c>
      <c r="AF49">
        <f t="shared" si="24"/>
        <v>0</v>
      </c>
      <c r="AG49">
        <f t="shared" si="24"/>
        <v>-4.7161495620036046E-6</v>
      </c>
      <c r="AH49">
        <f t="shared" si="5"/>
        <v>-0.62740193470075467</v>
      </c>
      <c r="AI49">
        <f t="shared" si="25"/>
        <v>-0.62740665085031666</v>
      </c>
      <c r="AJ49">
        <f t="shared" si="7"/>
        <v>-60.635733905842926</v>
      </c>
      <c r="AK49">
        <f t="shared" si="22"/>
        <v>-39.62464860351723</v>
      </c>
      <c r="AL49">
        <f t="shared" si="8"/>
        <v>-100.88778916021047</v>
      </c>
      <c r="AN49">
        <f t="shared" si="26"/>
        <v>0</v>
      </c>
      <c r="AO49">
        <f t="shared" si="26"/>
        <v>0</v>
      </c>
      <c r="AP49">
        <f t="shared" si="26"/>
        <v>-2.5677842250376784E-8</v>
      </c>
      <c r="AQ49">
        <f t="shared" si="26"/>
        <v>-3.4159917311831129E-3</v>
      </c>
      <c r="AR49">
        <f t="shared" si="26"/>
        <v>-3.4160174090253634E-3</v>
      </c>
      <c r="AS49">
        <f t="shared" si="26"/>
        <v>-0.33014110123101892</v>
      </c>
      <c r="AT49">
        <f t="shared" si="26"/>
        <v>-0.21574283484671017</v>
      </c>
      <c r="AU49">
        <f t="shared" si="23"/>
        <v>-0.54929995348675442</v>
      </c>
      <c r="AW49">
        <v>46</v>
      </c>
      <c r="AX49">
        <f>IF(Z49&gt;0, (R49*SUMPRODUCT(K49:$K$98, X49:$X$98)-K49*$AZ$3)/Z49, 0)</f>
        <v>-2679254909.4918075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25</v>
      </c>
      <c r="R50">
        <f t="shared" si="0"/>
        <v>1000000</v>
      </c>
      <c r="S50">
        <f t="shared" si="1"/>
        <v>-10577461435.321981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-505.43067471583174</v>
      </c>
      <c r="AC50">
        <f t="shared" si="2"/>
        <v>-451.28034407599625</v>
      </c>
      <c r="AE50">
        <f t="shared" si="3"/>
        <v>0</v>
      </c>
      <c r="AF50">
        <f t="shared" si="24"/>
        <v>0</v>
      </c>
      <c r="AG50">
        <f t="shared" si="24"/>
        <v>-1.0666083417922174E-6</v>
      </c>
      <c r="AH50">
        <f t="shared" si="5"/>
        <v>-0.14409518898365403</v>
      </c>
      <c r="AI50">
        <f t="shared" si="25"/>
        <v>-0.14409625559199582</v>
      </c>
      <c r="AJ50">
        <f t="shared" si="7"/>
        <v>-54.150330639835488</v>
      </c>
      <c r="AK50">
        <f t="shared" si="22"/>
        <v>-35.380147230108228</v>
      </c>
      <c r="AL50">
        <f t="shared" si="8"/>
        <v>-89.674574125535713</v>
      </c>
      <c r="AN50">
        <f t="shared" si="26"/>
        <v>0</v>
      </c>
      <c r="AO50">
        <f t="shared" si="26"/>
        <v>0</v>
      </c>
      <c r="AP50">
        <f t="shared" si="26"/>
        <v>-5.1851092384418382E-9</v>
      </c>
      <c r="AQ50">
        <f t="shared" si="26"/>
        <v>-7.0049076717207685E-4</v>
      </c>
      <c r="AR50">
        <f t="shared" si="26"/>
        <v>-7.0049595228131531E-4</v>
      </c>
      <c r="AS50">
        <f t="shared" si="26"/>
        <v>-0.26324131235792275</v>
      </c>
      <c r="AT50">
        <f t="shared" si="26"/>
        <v>-0.17199371228619539</v>
      </c>
      <c r="AU50">
        <f t="shared" si="23"/>
        <v>-0.43593552059639945</v>
      </c>
      <c r="AW50">
        <v>47</v>
      </c>
      <c r="AX50">
        <f>IF(Z50&gt;0, (R50*SUMPRODUCT(K50:$K$98, X50:$X$98)-K50*$AZ$3)/Z50, 0)</f>
        <v>-10577461435.321981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25</v>
      </c>
      <c r="R51">
        <f t="shared" si="0"/>
        <v>1000000</v>
      </c>
      <c r="S51">
        <f t="shared" si="1"/>
        <v>-42303632454.842415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-451.28034407599625</v>
      </c>
      <c r="AC51">
        <f t="shared" si="2"/>
        <v>-402.92948507429321</v>
      </c>
      <c r="AE51">
        <f t="shared" si="3"/>
        <v>0</v>
      </c>
      <c r="AF51">
        <f t="shared" si="24"/>
        <v>0</v>
      </c>
      <c r="AG51">
        <f t="shared" si="24"/>
        <v>-2.3811754552307403E-7</v>
      </c>
      <c r="AH51">
        <f t="shared" si="5"/>
        <v>-3.271298851404885E-2</v>
      </c>
      <c r="AI51">
        <f t="shared" si="25"/>
        <v>-3.2713226631594372E-2</v>
      </c>
      <c r="AJ51">
        <f t="shared" si="7"/>
        <v>-48.350859001703043</v>
      </c>
      <c r="AK51">
        <f t="shared" si="22"/>
        <v>-31.589624085319741</v>
      </c>
      <c r="AL51">
        <f t="shared" si="8"/>
        <v>-79.97319631365437</v>
      </c>
      <c r="AN51">
        <f t="shared" si="26"/>
        <v>0</v>
      </c>
      <c r="AO51">
        <f t="shared" si="26"/>
        <v>0</v>
      </c>
      <c r="AP51">
        <f t="shared" si="26"/>
        <v>-1.033537667239979E-9</v>
      </c>
      <c r="AQ51">
        <f t="shared" si="26"/>
        <v>-1.4198914138388013E-4</v>
      </c>
      <c r="AR51">
        <f t="shared" si="26"/>
        <v>-1.4199017492154737E-4</v>
      </c>
      <c r="AS51">
        <f t="shared" si="26"/>
        <v>-0.20986456042915527</v>
      </c>
      <c r="AT51">
        <f t="shared" si="26"/>
        <v>-0.13711323251887569</v>
      </c>
      <c r="AU51">
        <f t="shared" si="23"/>
        <v>-0.3471197831229525</v>
      </c>
      <c r="AW51">
        <v>48</v>
      </c>
      <c r="AX51">
        <f>IF(Z51&gt;0, (R51*SUMPRODUCT(K51:$K$98, X51:$X$98)-K51*$AZ$3)/Z51, 0)</f>
        <v>-42303632454.842415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25</v>
      </c>
      <c r="R52">
        <f t="shared" si="0"/>
        <v>1000000</v>
      </c>
      <c r="S52">
        <f t="shared" si="1"/>
        <v>-171535092774.45718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-402.92948507429321</v>
      </c>
      <c r="AC52">
        <f t="shared" si="2"/>
        <v>-359.75859180230037</v>
      </c>
      <c r="AE52">
        <f t="shared" si="3"/>
        <v>0</v>
      </c>
      <c r="AF52">
        <f t="shared" si="24"/>
        <v>0</v>
      </c>
      <c r="AG52">
        <f t="shared" si="24"/>
        <v>-5.2432214595780811E-8</v>
      </c>
      <c r="AH52">
        <f t="shared" si="5"/>
        <v>-7.3321662188824991E-3</v>
      </c>
      <c r="AI52">
        <f t="shared" si="25"/>
        <v>-7.3322186510970952E-3</v>
      </c>
      <c r="AJ52">
        <f t="shared" si="7"/>
        <v>-43.170893271992838</v>
      </c>
      <c r="AK52">
        <f t="shared" si="22"/>
        <v>-28.205063955200526</v>
      </c>
      <c r="AL52">
        <f t="shared" si="8"/>
        <v>-71.383289445844454</v>
      </c>
      <c r="AN52">
        <f t="shared" si="26"/>
        <v>0</v>
      </c>
      <c r="AO52">
        <f t="shared" si="26"/>
        <v>0</v>
      </c>
      <c r="AP52">
        <f t="shared" si="26"/>
        <v>-2.0319597018215592E-10</v>
      </c>
      <c r="AQ52">
        <f t="shared" si="26"/>
        <v>-2.8415100141555873E-5</v>
      </c>
      <c r="AR52">
        <f t="shared" si="26"/>
        <v>-2.8415303337526055E-5</v>
      </c>
      <c r="AS52">
        <f t="shared" si="26"/>
        <v>-0.16730461624901083</v>
      </c>
      <c r="AT52">
        <f t="shared" si="26"/>
        <v>-0.10930599400788822</v>
      </c>
      <c r="AU52">
        <f t="shared" si="23"/>
        <v>-0.27663902556023656</v>
      </c>
      <c r="AW52">
        <v>49</v>
      </c>
      <c r="AX52">
        <f>IF(Z52&gt;0, (R52*SUMPRODUCT(K52:$K$98, X52:$X$98)-K52*$AZ$3)/Z52, 0)</f>
        <v>-171535092774.45718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25</v>
      </c>
      <c r="R53">
        <f t="shared" si="0"/>
        <v>1000000</v>
      </c>
      <c r="S53">
        <f t="shared" si="1"/>
        <v>-705657843435.72339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-359.75859180230037</v>
      </c>
      <c r="AC53">
        <f t="shared" si="2"/>
        <v>-321.21305301995937</v>
      </c>
      <c r="AE53">
        <f t="shared" si="3"/>
        <v>0</v>
      </c>
      <c r="AF53">
        <f t="shared" si="24"/>
        <v>0</v>
      </c>
      <c r="AG53">
        <f t="shared" si="24"/>
        <v>-1.1379915068187641E-8</v>
      </c>
      <c r="AH53">
        <f t="shared" si="5"/>
        <v>-1.6211190952654143E-3</v>
      </c>
      <c r="AI53">
        <f t="shared" si="25"/>
        <v>-1.6211304751804826E-3</v>
      </c>
      <c r="AJ53">
        <f t="shared" si="7"/>
        <v>-38.545538782340998</v>
      </c>
      <c r="AK53">
        <f t="shared" si="22"/>
        <v>-25.183101426161027</v>
      </c>
      <c r="AL53">
        <f t="shared" si="8"/>
        <v>-63.730261338977201</v>
      </c>
      <c r="AN53">
        <f t="shared" si="26"/>
        <v>0</v>
      </c>
      <c r="AO53">
        <f t="shared" si="26"/>
        <v>0</v>
      </c>
      <c r="AP53">
        <f t="shared" si="26"/>
        <v>-3.9376570381288963E-11</v>
      </c>
      <c r="AQ53">
        <f t="shared" si="26"/>
        <v>-5.6093661304746677E-6</v>
      </c>
      <c r="AR53">
        <f t="shared" si="26"/>
        <v>-5.6094055070450492E-6</v>
      </c>
      <c r="AS53">
        <f t="shared" si="26"/>
        <v>-0.13337455610635557</v>
      </c>
      <c r="AT53">
        <f t="shared" si="26"/>
        <v>-8.7138098991479881E-2</v>
      </c>
      <c r="AU53">
        <f t="shared" si="23"/>
        <v>-0.22051826450334247</v>
      </c>
      <c r="AW53">
        <v>50</v>
      </c>
      <c r="AX53">
        <f>IF(Z53&gt;0, (R53*SUMPRODUCT(K53:$K$98, X53:$X$98)-K53*$AZ$3)/Z53, 0)</f>
        <v>-705657843435.72339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25</v>
      </c>
      <c r="R54">
        <f t="shared" si="0"/>
        <v>1000000</v>
      </c>
      <c r="S54">
        <f t="shared" si="1"/>
        <v>-2948904434263.4165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-321.21305301995937</v>
      </c>
      <c r="AC54">
        <f t="shared" si="2"/>
        <v>-286.79737363161007</v>
      </c>
      <c r="AE54">
        <f t="shared" si="3"/>
        <v>0</v>
      </c>
      <c r="AF54">
        <f t="shared" si="24"/>
        <v>0</v>
      </c>
      <c r="AG54">
        <f t="shared" si="24"/>
        <v>-2.4313891821934111E-9</v>
      </c>
      <c r="AH54">
        <f t="shared" si="5"/>
        <v>-3.5338906941249416E-4</v>
      </c>
      <c r="AI54">
        <f t="shared" si="25"/>
        <v>-3.5339150080167638E-4</v>
      </c>
      <c r="AJ54">
        <f t="shared" si="7"/>
        <v>-34.415679388349304</v>
      </c>
      <c r="AK54">
        <f t="shared" si="22"/>
        <v>-22.484913711397159</v>
      </c>
      <c r="AL54">
        <f t="shared" si="8"/>
        <v>-56.900946491247268</v>
      </c>
      <c r="AN54">
        <f t="shared" si="26"/>
        <v>0</v>
      </c>
      <c r="AO54">
        <f t="shared" si="26"/>
        <v>0</v>
      </c>
      <c r="AP54">
        <f t="shared" si="26"/>
        <v>-7.511649651042271E-12</v>
      </c>
      <c r="AQ54">
        <f t="shared" si="26"/>
        <v>-1.091777038153883E-6</v>
      </c>
      <c r="AR54">
        <f t="shared" si="26"/>
        <v>-1.0917845498035342E-6</v>
      </c>
      <c r="AS54">
        <f t="shared" si="26"/>
        <v>-0.10632544060044773</v>
      </c>
      <c r="AT54">
        <f t="shared" si="26"/>
        <v>-6.9465964342888376E-2</v>
      </c>
      <c r="AU54">
        <f t="shared" si="23"/>
        <v>-0.17579249672788591</v>
      </c>
      <c r="AW54">
        <v>51</v>
      </c>
      <c r="AX54">
        <f>IF(Z54&gt;0, (R54*SUMPRODUCT(K54:$K$98, X54:$X$98)-K54*$AZ$3)/Z54, 0)</f>
        <v>-2948904434263.4165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25</v>
      </c>
      <c r="R55">
        <f t="shared" si="0"/>
        <v>1000000</v>
      </c>
      <c r="S55">
        <f t="shared" si="1"/>
        <v>-12527378451817.615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-286.79737363161007</v>
      </c>
      <c r="AC55">
        <f t="shared" si="2"/>
        <v>-256.06908454685555</v>
      </c>
      <c r="AE55">
        <f t="shared" si="3"/>
        <v>0</v>
      </c>
      <c r="AF55">
        <f t="shared" si="24"/>
        <v>0</v>
      </c>
      <c r="AG55">
        <f t="shared" si="24"/>
        <v>-5.1101889659464654E-10</v>
      </c>
      <c r="AH55">
        <f t="shared" si="5"/>
        <v>-7.5842255751073216E-5</v>
      </c>
      <c r="AI55">
        <f t="shared" si="25"/>
        <v>-7.5842766769969807E-5</v>
      </c>
      <c r="AJ55">
        <f t="shared" si="7"/>
        <v>-30.728289084754522</v>
      </c>
      <c r="AK55">
        <f t="shared" si="22"/>
        <v>-20.075816154212706</v>
      </c>
      <c r="AL55">
        <f t="shared" si="8"/>
        <v>-50.804181081734001</v>
      </c>
      <c r="AN55">
        <f t="shared" si="26"/>
        <v>0</v>
      </c>
      <c r="AO55">
        <f t="shared" si="26"/>
        <v>0</v>
      </c>
      <c r="AP55">
        <f t="shared" si="26"/>
        <v>-1.4096126258343019E-12</v>
      </c>
      <c r="AQ55">
        <f t="shared" si="26"/>
        <v>-2.0920596477133674E-7</v>
      </c>
      <c r="AR55">
        <f t="shared" si="26"/>
        <v>-2.0920737438396256E-7</v>
      </c>
      <c r="AS55">
        <f t="shared" si="26"/>
        <v>-8.4762001078239793E-2</v>
      </c>
      <c r="AT55">
        <f t="shared" si="26"/>
        <v>-5.5377842411479486E-2</v>
      </c>
      <c r="AU55">
        <f t="shared" si="23"/>
        <v>-0.14014005269709368</v>
      </c>
      <c r="AW55">
        <v>52</v>
      </c>
      <c r="AX55">
        <f>IF(Z55&gt;0, (R55*SUMPRODUCT(K55:$K$98, X55:$X$98)-K55*$AZ$3)/Z55, 0)</f>
        <v>-12527378451817.615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25</v>
      </c>
      <c r="R56">
        <f t="shared" si="0"/>
        <v>1000000</v>
      </c>
      <c r="S56">
        <f t="shared" si="1"/>
        <v>-54168226005044.898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-256.06908454685555</v>
      </c>
      <c r="AC56">
        <f t="shared" si="2"/>
        <v>-228.63311138415827</v>
      </c>
      <c r="AE56">
        <f t="shared" si="3"/>
        <v>0</v>
      </c>
      <c r="AF56">
        <f t="shared" si="24"/>
        <v>0</v>
      </c>
      <c r="AG56">
        <f t="shared" si="24"/>
        <v>-1.0551993679969545E-10</v>
      </c>
      <c r="AH56">
        <f t="shared" si="5"/>
        <v>-1.6015550833160184E-5</v>
      </c>
      <c r="AI56">
        <f t="shared" si="25"/>
        <v>-1.6015656353096983E-5</v>
      </c>
      <c r="AJ56">
        <f t="shared" si="7"/>
        <v>-27.43597316269728</v>
      </c>
      <c r="AK56">
        <f t="shared" si="22"/>
        <v>-17.924835918279889</v>
      </c>
      <c r="AL56">
        <f t="shared" si="8"/>
        <v>-45.360825096633519</v>
      </c>
      <c r="AN56">
        <f t="shared" si="26"/>
        <v>0</v>
      </c>
      <c r="AO56">
        <f t="shared" si="26"/>
        <v>0</v>
      </c>
      <c r="AP56">
        <f t="shared" si="26"/>
        <v>-2.5988386734620545E-13</v>
      </c>
      <c r="AQ56">
        <f t="shared" si="26"/>
        <v>-3.9444520291007453E-8</v>
      </c>
      <c r="AR56">
        <f t="shared" si="26"/>
        <v>-3.9444780174874799E-8</v>
      </c>
      <c r="AS56">
        <f t="shared" si="26"/>
        <v>-6.757175019412115E-2</v>
      </c>
      <c r="AT56">
        <f t="shared" si="26"/>
        <v>-4.4146877085716699E-2</v>
      </c>
      <c r="AU56">
        <f t="shared" si="23"/>
        <v>-0.11171866672461801</v>
      </c>
      <c r="AW56">
        <v>53</v>
      </c>
      <c r="AX56">
        <f>IF(Z56&gt;0, (R56*SUMPRODUCT(K56:$K$98, X56:$X$98)-K56*$AZ$3)/Z56, 0)</f>
        <v>-54168226005044.898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25</v>
      </c>
      <c r="R57">
        <f t="shared" si="0"/>
        <v>1000000</v>
      </c>
      <c r="S57">
        <f t="shared" si="1"/>
        <v>-238734604793500.25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-228.63311138415827</v>
      </c>
      <c r="AC57">
        <f t="shared" si="2"/>
        <v>-204.13670662726068</v>
      </c>
      <c r="AE57">
        <f t="shared" si="3"/>
        <v>0</v>
      </c>
      <c r="AF57">
        <f t="shared" si="24"/>
        <v>0</v>
      </c>
      <c r="AG57">
        <f t="shared" si="24"/>
        <v>-2.1376949814610464E-11</v>
      </c>
      <c r="AH57">
        <f t="shared" si="5"/>
        <v>-3.3235115046835211E-6</v>
      </c>
      <c r="AI57">
        <f t="shared" si="25"/>
        <v>-3.3235328816333356E-6</v>
      </c>
      <c r="AJ57">
        <f t="shared" si="7"/>
        <v>-24.49640475689759</v>
      </c>
      <c r="AK57">
        <f t="shared" si="22"/>
        <v>-16.00431779689108</v>
      </c>
      <c r="AL57">
        <f t="shared" si="8"/>
        <v>-40.50072587732155</v>
      </c>
      <c r="AN57">
        <f t="shared" si="26"/>
        <v>0</v>
      </c>
      <c r="AO57">
        <f t="shared" si="26"/>
        <v>0</v>
      </c>
      <c r="AP57">
        <f t="shared" si="26"/>
        <v>-4.7008080029874899E-14</v>
      </c>
      <c r="AQ57">
        <f t="shared" si="26"/>
        <v>-7.3084278228315521E-9</v>
      </c>
      <c r="AR57">
        <f t="shared" si="26"/>
        <v>-7.3084748309115823E-9</v>
      </c>
      <c r="AS57">
        <f t="shared" si="26"/>
        <v>-5.3867785874176344E-2</v>
      </c>
      <c r="AT57">
        <f t="shared" si="26"/>
        <v>-3.5193620153685906E-2</v>
      </c>
      <c r="AU57">
        <f t="shared" si="23"/>
        <v>-8.9061413336337075E-2</v>
      </c>
      <c r="AW57">
        <v>54</v>
      </c>
      <c r="AX57">
        <f>IF(Z57&gt;0, (R57*SUMPRODUCT(K57:$K$98, X57:$X$98)-K57*$AZ$3)/Z57, 0)</f>
        <v>-238734604793500.25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25</v>
      </c>
      <c r="R58">
        <f t="shared" si="0"/>
        <v>1000000</v>
      </c>
      <c r="S58">
        <f t="shared" si="1"/>
        <v>-1073225886453298.1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-204.13670662726068</v>
      </c>
      <c r="AC58">
        <f t="shared" si="2"/>
        <v>-182.26491663783503</v>
      </c>
      <c r="AE58">
        <f t="shared" si="3"/>
        <v>0</v>
      </c>
      <c r="AF58">
        <f t="shared" si="24"/>
        <v>0</v>
      </c>
      <c r="AG58">
        <f t="shared" si="24"/>
        <v>-4.2457258751037025E-12</v>
      </c>
      <c r="AH58">
        <f t="shared" si="5"/>
        <v>-6.766981776544262E-7</v>
      </c>
      <c r="AI58">
        <f t="shared" si="25"/>
        <v>-6.767024233803013E-7</v>
      </c>
      <c r="AJ58">
        <f t="shared" si="7"/>
        <v>-21.87178998942565</v>
      </c>
      <c r="AK58">
        <f t="shared" si="22"/>
        <v>-14.289569463908249</v>
      </c>
      <c r="AL58">
        <f t="shared" si="8"/>
        <v>-36.161360130036321</v>
      </c>
      <c r="AN58">
        <f t="shared" si="26"/>
        <v>0</v>
      </c>
      <c r="AO58">
        <f t="shared" si="26"/>
        <v>0</v>
      </c>
      <c r="AP58">
        <f t="shared" si="26"/>
        <v>-8.3360575398072896E-15</v>
      </c>
      <c r="AQ58">
        <f t="shared" si="26"/>
        <v>-1.3286290994639991E-9</v>
      </c>
      <c r="AR58">
        <f t="shared" si="26"/>
        <v>-1.328637435521539E-9</v>
      </c>
      <c r="AS58">
        <f t="shared" si="26"/>
        <v>-4.2943069150921095E-2</v>
      </c>
      <c r="AT58">
        <f t="shared" si="26"/>
        <v>-2.8056138520083533E-2</v>
      </c>
      <c r="AU58">
        <f t="shared" si="23"/>
        <v>-7.0999208999642058E-2</v>
      </c>
      <c r="AW58">
        <v>55</v>
      </c>
      <c r="AX58">
        <f>IF(Z58&gt;0, (R58*SUMPRODUCT(K58:$K$98, X58:$X$98)-K58*$AZ$3)/Z58, 0)</f>
        <v>-1073225886453298.1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25</v>
      </c>
      <c r="R59">
        <f t="shared" si="0"/>
        <v>1000000</v>
      </c>
      <c r="S59">
        <f t="shared" si="1"/>
        <v>-4927714750785851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-182.26491663783503</v>
      </c>
      <c r="AC59">
        <f t="shared" si="2"/>
        <v>-162.73653271350824</v>
      </c>
      <c r="AE59">
        <f t="shared" si="3"/>
        <v>0</v>
      </c>
      <c r="AF59">
        <f t="shared" si="24"/>
        <v>0</v>
      </c>
      <c r="AG59">
        <f t="shared" si="24"/>
        <v>-8.2561867388709807E-13</v>
      </c>
      <c r="AH59">
        <f t="shared" si="5"/>
        <v>-1.351059976986227E-7</v>
      </c>
      <c r="AI59">
        <f t="shared" si="25"/>
        <v>-1.351068233172966E-7</v>
      </c>
      <c r="AJ59">
        <f t="shared" si="7"/>
        <v>-19.528383924326789</v>
      </c>
      <c r="AK59">
        <f t="shared" si="22"/>
        <v>-12.758544164648454</v>
      </c>
      <c r="AL59">
        <f t="shared" si="8"/>
        <v>-32.286928224082068</v>
      </c>
      <c r="AN59">
        <f t="shared" si="26"/>
        <v>0</v>
      </c>
      <c r="AO59">
        <f t="shared" si="26"/>
        <v>0</v>
      </c>
      <c r="AP59">
        <f t="shared" si="26"/>
        <v>-1.4473389100006484E-15</v>
      </c>
      <c r="AQ59">
        <f t="shared" si="26"/>
        <v>-2.3684562090030322E-10</v>
      </c>
      <c r="AR59">
        <f t="shared" si="26"/>
        <v>-2.3684706823921319E-10</v>
      </c>
      <c r="AS59">
        <f t="shared" si="26"/>
        <v>-3.4233951819474466E-2</v>
      </c>
      <c r="AT59">
        <f t="shared" si="26"/>
        <v>-2.2366181856713442E-2</v>
      </c>
      <c r="AU59">
        <f t="shared" si="23"/>
        <v>-5.6600133913034985E-2</v>
      </c>
      <c r="AW59">
        <v>56</v>
      </c>
      <c r="AX59">
        <f>IF(Z59&gt;0, (R59*SUMPRODUCT(K59:$K$98, X59:$X$98)-K59*$AZ$3)/Z59, 0)</f>
        <v>-4927714750785851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25</v>
      </c>
      <c r="R60">
        <f t="shared" si="0"/>
        <v>1000000</v>
      </c>
      <c r="S60">
        <f t="shared" si="1"/>
        <v>-2.312281978975502E+16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-162.73653271350824</v>
      </c>
      <c r="AC60">
        <f t="shared" si="2"/>
        <v>-145.30047563726708</v>
      </c>
      <c r="AE60">
        <f t="shared" si="3"/>
        <v>0</v>
      </c>
      <c r="AF60">
        <f t="shared" si="24"/>
        <v>0</v>
      </c>
      <c r="AG60">
        <f t="shared" si="24"/>
        <v>-1.5709640623247545E-13</v>
      </c>
      <c r="AH60">
        <f t="shared" si="5"/>
        <v>-2.6410643236630065E-8</v>
      </c>
      <c r="AI60">
        <f t="shared" si="25"/>
        <v>-2.6410800333036298E-8</v>
      </c>
      <c r="AJ60">
        <f t="shared" si="7"/>
        <v>-17.436057076241156</v>
      </c>
      <c r="AK60">
        <f t="shared" si="22"/>
        <v>-11.391557289945577</v>
      </c>
      <c r="AL60">
        <f t="shared" si="8"/>
        <v>-28.827614392597532</v>
      </c>
      <c r="AN60">
        <f t="shared" si="26"/>
        <v>0</v>
      </c>
      <c r="AO60">
        <f t="shared" si="26"/>
        <v>0</v>
      </c>
      <c r="AP60">
        <f t="shared" si="26"/>
        <v>-2.4588891915769617E-16</v>
      </c>
      <c r="AQ60">
        <f t="shared" si="26"/>
        <v>-4.1338211837286502E-11</v>
      </c>
      <c r="AR60">
        <f t="shared" si="26"/>
        <v>-4.1338457726205664E-11</v>
      </c>
      <c r="AS60">
        <f t="shared" si="26"/>
        <v>-2.7291096796347638E-2</v>
      </c>
      <c r="AT60">
        <f t="shared" si="26"/>
        <v>-1.7830183240491276E-2</v>
      </c>
      <c r="AU60">
        <f t="shared" si="23"/>
        <v>-4.5121280078177367E-2</v>
      </c>
      <c r="AW60">
        <v>57</v>
      </c>
      <c r="AX60">
        <f>IF(Z60&gt;0, (R60*SUMPRODUCT(K60:$K$98, X60:$X$98)-K60*$AZ$3)/Z60, 0)</f>
        <v>-2.312281978975502E+16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25</v>
      </c>
      <c r="R61">
        <f t="shared" si="0"/>
        <v>1000000</v>
      </c>
      <c r="S61">
        <f t="shared" si="1"/>
        <v>-1.1089881290568978E+17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-145.30047563726708</v>
      </c>
      <c r="AC61">
        <f t="shared" si="2"/>
        <v>-129.73256753331015</v>
      </c>
      <c r="AE61">
        <f t="shared" si="3"/>
        <v>0</v>
      </c>
      <c r="AF61">
        <f t="shared" si="24"/>
        <v>0</v>
      </c>
      <c r="AG61">
        <f t="shared" si="24"/>
        <v>-2.9245706994996626E-14</v>
      </c>
      <c r="AH61">
        <f t="shared" si="5"/>
        <v>-5.0511894070061627E-9</v>
      </c>
      <c r="AI61">
        <f t="shared" si="25"/>
        <v>-5.0512186527131576E-9</v>
      </c>
      <c r="AJ61">
        <f t="shared" si="7"/>
        <v>-15.567908103956938</v>
      </c>
      <c r="AK61">
        <f t="shared" si="22"/>
        <v>-10.171033294608696</v>
      </c>
      <c r="AL61">
        <f t="shared" si="8"/>
        <v>-25.738941403616852</v>
      </c>
      <c r="AN61">
        <f t="shared" si="26"/>
        <v>0</v>
      </c>
      <c r="AO61">
        <f t="shared" si="26"/>
        <v>0</v>
      </c>
      <c r="AP61">
        <f t="shared" si="26"/>
        <v>-4.0871145483797654E-17</v>
      </c>
      <c r="AQ61">
        <f t="shared" si="26"/>
        <v>-7.0590838222952079E-12</v>
      </c>
      <c r="AR61">
        <f t="shared" si="26"/>
        <v>-7.0591246934406918E-12</v>
      </c>
      <c r="AS61">
        <f t="shared" si="26"/>
        <v>-2.1756295277938448E-2</v>
      </c>
      <c r="AT61">
        <f t="shared" si="26"/>
        <v>-1.4214112914952622E-2</v>
      </c>
      <c r="AU61">
        <f t="shared" si="23"/>
        <v>-3.5970408199950191E-2</v>
      </c>
      <c r="AW61">
        <v>58</v>
      </c>
      <c r="AX61">
        <f>IF(Z61&gt;0, (R61*SUMPRODUCT(K61:$K$98, X61:$X$98)-K61*$AZ$3)/Z61, 0)</f>
        <v>-1.1089881290568978E+17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25</v>
      </c>
      <c r="R62">
        <f t="shared" si="0"/>
        <v>1000000</v>
      </c>
      <c r="S62">
        <f t="shared" si="1"/>
        <v>-5.4419008901630938E+17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-129.73256753331015</v>
      </c>
      <c r="AC62">
        <f t="shared" si="2"/>
        <v>-115.83264958331878</v>
      </c>
      <c r="AE62">
        <f t="shared" si="3"/>
        <v>0</v>
      </c>
      <c r="AF62">
        <f t="shared" si="24"/>
        <v>0</v>
      </c>
      <c r="AG62">
        <f t="shared" si="24"/>
        <v>-5.3213321926121697E-15</v>
      </c>
      <c r="AH62">
        <f t="shared" si="5"/>
        <v>-9.4527670929737965E-10</v>
      </c>
      <c r="AI62">
        <f t="shared" si="25"/>
        <v>-9.4528203062957235E-10</v>
      </c>
      <c r="AJ62">
        <f t="shared" si="7"/>
        <v>-13.899917949991362</v>
      </c>
      <c r="AK62">
        <f t="shared" si="22"/>
        <v>-9.0812797273317116</v>
      </c>
      <c r="AL62">
        <f t="shared" si="8"/>
        <v>-22.981197678268355</v>
      </c>
      <c r="AN62">
        <f t="shared" si="26"/>
        <v>0</v>
      </c>
      <c r="AO62">
        <f t="shared" si="26"/>
        <v>0</v>
      </c>
      <c r="AP62">
        <f t="shared" si="26"/>
        <v>-6.6398311239161432E-18</v>
      </c>
      <c r="AQ62">
        <f t="shared" si="26"/>
        <v>-1.1794936846490572E-12</v>
      </c>
      <c r="AR62">
        <f t="shared" si="26"/>
        <v>-1.1795003244801812E-12</v>
      </c>
      <c r="AS62">
        <f t="shared" si="26"/>
        <v>-1.7343985393801904E-2</v>
      </c>
      <c r="AT62">
        <f t="shared" si="26"/>
        <v>-1.1331403790622261E-2</v>
      </c>
      <c r="AU62">
        <f t="shared" si="23"/>
        <v>-2.8675389185603663E-2</v>
      </c>
      <c r="AW62">
        <v>59</v>
      </c>
      <c r="AX62">
        <f>IF(Z62&gt;0, (R62*SUMPRODUCT(K62:$K$98, X62:$X$98)-K62*$AZ$3)/Z62, 0)</f>
        <v>-5.4419008901630938E+17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25</v>
      </c>
      <c r="R63">
        <f t="shared" si="0"/>
        <v>1000000</v>
      </c>
      <c r="S63">
        <f t="shared" si="1"/>
        <v>-2.7347957885160996E+18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-115.83264958331878</v>
      </c>
      <c r="AC63">
        <f t="shared" si="2"/>
        <v>-103.42200855653566</v>
      </c>
      <c r="AE63">
        <f t="shared" si="3"/>
        <v>0</v>
      </c>
      <c r="AF63">
        <f t="shared" si="24"/>
        <v>0</v>
      </c>
      <c r="AG63">
        <f t="shared" si="24"/>
        <v>-9.4542715941372408E-16</v>
      </c>
      <c r="AH63">
        <f t="shared" si="5"/>
        <v>-1.7290766845089297E-10</v>
      </c>
      <c r="AI63">
        <f t="shared" si="25"/>
        <v>-1.729086138780524E-10</v>
      </c>
      <c r="AJ63">
        <f t="shared" si="7"/>
        <v>-12.410641026783125</v>
      </c>
      <c r="AK63">
        <f t="shared" si="22"/>
        <v>-8.1082854708323158</v>
      </c>
      <c r="AL63">
        <f t="shared" si="8"/>
        <v>-20.51892649778835</v>
      </c>
      <c r="AN63">
        <f t="shared" si="26"/>
        <v>0</v>
      </c>
      <c r="AO63">
        <f t="shared" si="26"/>
        <v>0</v>
      </c>
      <c r="AP63">
        <f t="shared" si="26"/>
        <v>-1.0532869756324098E-18</v>
      </c>
      <c r="AQ63">
        <f t="shared" si="26"/>
        <v>-1.9263397857031012E-13</v>
      </c>
      <c r="AR63">
        <f t="shared" si="26"/>
        <v>-1.9263503185728576E-13</v>
      </c>
      <c r="AS63">
        <f t="shared" si="26"/>
        <v>-1.3826518968278908E-2</v>
      </c>
      <c r="AT63">
        <f t="shared" si="26"/>
        <v>-9.0333257259429707E-3</v>
      </c>
      <c r="AU63">
        <f t="shared" si="23"/>
        <v>-2.2859844694414513E-2</v>
      </c>
      <c r="AW63">
        <v>60</v>
      </c>
      <c r="AX63">
        <f>IF(Z63&gt;0, (R63*SUMPRODUCT(K63:$K$98, X63:$X$98)-K63*$AZ$3)/Z63, 0)</f>
        <v>-2.7347957885160996E+18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25</v>
      </c>
      <c r="R64">
        <f t="shared" si="0"/>
        <v>1000000</v>
      </c>
      <c r="S64">
        <f t="shared" si="1"/>
        <v>-1.4086975886662261E+19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-103.42200855653566</v>
      </c>
      <c r="AC64">
        <f t="shared" si="2"/>
        <v>-92.34107906833556</v>
      </c>
      <c r="AE64">
        <f t="shared" si="3"/>
        <v>0</v>
      </c>
      <c r="AF64">
        <f t="shared" si="24"/>
        <v>0</v>
      </c>
      <c r="AG64">
        <f t="shared" si="24"/>
        <v>-1.6387668973680387E-16</v>
      </c>
      <c r="AH64">
        <f t="shared" si="5"/>
        <v>-3.0883847923311316E-11</v>
      </c>
      <c r="AI64">
        <f t="shared" si="25"/>
        <v>-3.088401180000105E-11</v>
      </c>
      <c r="AJ64">
        <f t="shared" si="7"/>
        <v>-11.080929488200098</v>
      </c>
      <c r="AK64">
        <f t="shared" si="22"/>
        <v>-7.2395405989574968</v>
      </c>
      <c r="AL64">
        <f t="shared" si="8"/>
        <v>-18.320470087188479</v>
      </c>
      <c r="AN64">
        <f t="shared" si="26"/>
        <v>0</v>
      </c>
      <c r="AO64">
        <f t="shared" si="26"/>
        <v>0</v>
      </c>
      <c r="AP64">
        <f t="shared" si="26"/>
        <v>-1.6301133339460818E-19</v>
      </c>
      <c r="AQ64">
        <f t="shared" si="26"/>
        <v>-3.0720764731218727E-14</v>
      </c>
      <c r="AR64">
        <f t="shared" si="26"/>
        <v>-3.0720927742552124E-14</v>
      </c>
      <c r="AS64">
        <f t="shared" si="26"/>
        <v>-1.1022416269355871E-2</v>
      </c>
      <c r="AT64">
        <f t="shared" si="26"/>
        <v>-7.2013119626459345E-3</v>
      </c>
      <c r="AU64">
        <f t="shared" si="23"/>
        <v>-1.8223728232032527E-2</v>
      </c>
      <c r="AW64">
        <v>61</v>
      </c>
      <c r="AX64">
        <f>IF(Z64&gt;0, (R64*SUMPRODUCT(K64:$K$98, X64:$X$98)-K64*$AZ$3)/Z64, 0)</f>
        <v>-1.4086975886662261E+19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25</v>
      </c>
      <c r="R65">
        <f t="shared" si="0"/>
        <v>1000000</v>
      </c>
      <c r="S65">
        <f t="shared" si="1"/>
        <v>-7.4430083446060401E+19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-92.34107906833556</v>
      </c>
      <c r="AC65">
        <f t="shared" si="2"/>
        <v>-82.447392025299635</v>
      </c>
      <c r="AE65">
        <f t="shared" si="3"/>
        <v>0</v>
      </c>
      <c r="AF65">
        <f t="shared" si="24"/>
        <v>0</v>
      </c>
      <c r="AG65">
        <f t="shared" si="24"/>
        <v>-2.7692899231078178E-17</v>
      </c>
      <c r="AH65">
        <f t="shared" si="5"/>
        <v>-5.3818009443343065E-12</v>
      </c>
      <c r="AI65">
        <f t="shared" si="25"/>
        <v>-5.3818286372335375E-12</v>
      </c>
      <c r="AJ65">
        <f t="shared" si="7"/>
        <v>-9.8936870430359249</v>
      </c>
      <c r="AK65">
        <f t="shared" si="22"/>
        <v>-6.4638755347834902</v>
      </c>
      <c r="AL65">
        <f t="shared" si="8"/>
        <v>-16.357562577824798</v>
      </c>
      <c r="AN65">
        <f t="shared" si="26"/>
        <v>0</v>
      </c>
      <c r="AO65">
        <f t="shared" si="26"/>
        <v>0</v>
      </c>
      <c r="AP65">
        <f t="shared" si="26"/>
        <v>-2.4595237455624347E-20</v>
      </c>
      <c r="AQ65">
        <f t="shared" si="26"/>
        <v>-4.7798055039415292E-15</v>
      </c>
      <c r="AR65">
        <f t="shared" si="26"/>
        <v>-4.7798300991789845E-15</v>
      </c>
      <c r="AS65">
        <f t="shared" si="26"/>
        <v>-8.787002765749367E-3</v>
      </c>
      <c r="AT65">
        <f t="shared" si="26"/>
        <v>-5.74084180695627E-3</v>
      </c>
      <c r="AU65">
        <f t="shared" si="23"/>
        <v>-1.4527844572710419E-2</v>
      </c>
      <c r="AW65">
        <v>62</v>
      </c>
      <c r="AX65">
        <f>IF(Z65&gt;0, (R65*SUMPRODUCT(K65:$K$98, X65:$X$98)-K65*$AZ$3)/Z65, 0)</f>
        <v>-7.4430083446060401E+19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25</v>
      </c>
      <c r="R66">
        <f t="shared" si="0"/>
        <v>1000000</v>
      </c>
      <c r="S66">
        <f t="shared" si="1"/>
        <v>-4.0370666863541322E+20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-82.447392025299635</v>
      </c>
      <c r="AC66">
        <f t="shared" si="2"/>
        <v>-73.613742879731817</v>
      </c>
      <c r="AE66">
        <f t="shared" si="3"/>
        <v>0</v>
      </c>
      <c r="AF66">
        <f t="shared" si="24"/>
        <v>0</v>
      </c>
      <c r="AG66">
        <f t="shared" si="24"/>
        <v>-4.5586157350680434E-18</v>
      </c>
      <c r="AH66">
        <f t="shared" si="5"/>
        <v>-9.1429418014797422E-13</v>
      </c>
      <c r="AI66">
        <f t="shared" si="25"/>
        <v>-9.1429873876370936E-13</v>
      </c>
      <c r="AJ66">
        <f t="shared" si="7"/>
        <v>-8.8336491455678186</v>
      </c>
      <c r="AK66">
        <f t="shared" si="22"/>
        <v>-5.7713174417709752</v>
      </c>
      <c r="AL66">
        <f t="shared" si="8"/>
        <v>-14.604966587339709</v>
      </c>
      <c r="AN66">
        <f t="shared" si="26"/>
        <v>0</v>
      </c>
      <c r="AO66">
        <f t="shared" si="26"/>
        <v>0</v>
      </c>
      <c r="AP66">
        <f t="shared" si="26"/>
        <v>-3.6149105645592796E-21</v>
      </c>
      <c r="AQ66">
        <f t="shared" si="26"/>
        <v>-7.2502090174148976E-16</v>
      </c>
      <c r="AR66">
        <f t="shared" si="26"/>
        <v>-7.2502451665205437E-16</v>
      </c>
      <c r="AS66">
        <f t="shared" si="26"/>
        <v>-7.0049448068793011E-3</v>
      </c>
      <c r="AT66">
        <f t="shared" si="26"/>
        <v>-4.5765639404944771E-3</v>
      </c>
      <c r="AU66">
        <f t="shared" si="23"/>
        <v>-1.1581508747374503E-2</v>
      </c>
      <c r="AW66">
        <v>63</v>
      </c>
      <c r="AX66">
        <f>IF(Z66&gt;0, (R66*SUMPRODUCT(K66:$K$98, X66:$X$98)-K66*$AZ$3)/Z66, 0)</f>
        <v>-4.0370666863541322E+20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25</v>
      </c>
      <c r="R67">
        <f t="shared" ref="R67:R79" si="27">$C$6</f>
        <v>1000000</v>
      </c>
      <c r="S67">
        <f t="shared" ref="S67:S79" si="28">AX67</f>
        <v>-2.2498879414667625E+21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-73.613742879731817</v>
      </c>
      <c r="AC67">
        <f t="shared" ref="AC67:AC79" si="29">S67*Z67</f>
        <v>-65.726556142617696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-7.3033144152691434E-19</v>
      </c>
      <c r="AH67">
        <f t="shared" ref="AH67:AH79" si="32">-X67*R67</f>
        <v>-1.5130792544761796E-13</v>
      </c>
      <c r="AI67">
        <f t="shared" ref="AI67:AI79" si="33">SUM(AE67:AH67)</f>
        <v>-1.5130865577905948E-13</v>
      </c>
      <c r="AJ67">
        <f t="shared" ref="AJ67:AJ79" si="34">AB67-AC67</f>
        <v>-7.8871867371141207</v>
      </c>
      <c r="AK67">
        <f t="shared" si="22"/>
        <v>-5.1529620015812281</v>
      </c>
      <c r="AL67">
        <f t="shared" ref="AL67:AL79" si="35">SUM(AI67:AK67)</f>
        <v>-13.0401487386955</v>
      </c>
      <c r="AN67">
        <f t="shared" ref="AN67:AT79" si="36">AE67*$K67</f>
        <v>0</v>
      </c>
      <c r="AO67">
        <f t="shared" si="36"/>
        <v>0</v>
      </c>
      <c r="AP67">
        <f t="shared" si="36"/>
        <v>-5.1709048571792792E-22</v>
      </c>
      <c r="AQ67">
        <f t="shared" si="36"/>
        <v>-1.0712928981820027E-16</v>
      </c>
      <c r="AR67">
        <f t="shared" si="36"/>
        <v>-1.0712980690868599E-16</v>
      </c>
      <c r="AS67">
        <f t="shared" si="36"/>
        <v>-5.584299112626992E-3</v>
      </c>
      <c r="AT67">
        <f t="shared" si="36"/>
        <v>-3.6484087535829696E-3</v>
      </c>
      <c r="AU67">
        <f t="shared" si="23"/>
        <v>-9.2327078662100687E-3</v>
      </c>
      <c r="AW67">
        <v>64</v>
      </c>
      <c r="AX67">
        <f>IF(Z67&gt;0, (R67*SUMPRODUCT(K67:$K$98, X67:$X$98)-K67*$AZ$3)/Z67, 0)</f>
        <v>-2.2498879414667625E+21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25</v>
      </c>
      <c r="R68">
        <f t="shared" si="27"/>
        <v>1000000</v>
      </c>
      <c r="S68">
        <f t="shared" si="28"/>
        <v>-1.2893735753086417E+22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-65.726556142617696</v>
      </c>
      <c r="AC68">
        <f t="shared" si="29"/>
        <v>-58.684425127337228</v>
      </c>
      <c r="AE68">
        <f t="shared" si="30"/>
        <v>0</v>
      </c>
      <c r="AF68">
        <f t="shared" si="31"/>
        <v>0</v>
      </c>
      <c r="AG68">
        <f t="shared" si="31"/>
        <v>-1.1378476000116905E-19</v>
      </c>
      <c r="AH68">
        <f t="shared" si="32"/>
        <v>-2.4369734684419046E-14</v>
      </c>
      <c r="AI68">
        <f t="shared" si="33"/>
        <v>-2.4369848469179047E-14</v>
      </c>
      <c r="AJ68">
        <f t="shared" si="34"/>
        <v>-7.0421310152804679</v>
      </c>
      <c r="AK68">
        <f t="shared" si="22"/>
        <v>-4.6008589299832394</v>
      </c>
      <c r="AL68">
        <f t="shared" si="35"/>
        <v>-11.642989945263732</v>
      </c>
      <c r="AN68">
        <f t="shared" si="36"/>
        <v>0</v>
      </c>
      <c r="AO68">
        <f t="shared" si="36"/>
        <v>0</v>
      </c>
      <c r="AP68">
        <f t="shared" si="36"/>
        <v>-7.1930424656248938E-23</v>
      </c>
      <c r="AQ68">
        <f t="shared" si="36"/>
        <v>-1.5405625187348206E-17</v>
      </c>
      <c r="AR68">
        <f t="shared" si="36"/>
        <v>-1.5405697117772864E-17</v>
      </c>
      <c r="AS68">
        <f t="shared" si="36"/>
        <v>-4.4517690629998358E-3</v>
      </c>
      <c r="AT68">
        <f t="shared" si="36"/>
        <v>-2.9084891211598931E-3</v>
      </c>
      <c r="AU68">
        <f t="shared" si="23"/>
        <v>-7.3602581841597445E-3</v>
      </c>
      <c r="AW68">
        <v>65</v>
      </c>
      <c r="AX68">
        <f>IF(Z68&gt;0, (R68*SUMPRODUCT(K68:$K$98, X68:$X$98)-K68*$AZ$3)/Z68, 0)</f>
        <v>-1.2893735753086417E+22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25</v>
      </c>
      <c r="R69">
        <f t="shared" si="27"/>
        <v>1000000</v>
      </c>
      <c r="S69">
        <f t="shared" si="28"/>
        <v>-7.6034668379915464E+22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-58.684425127337228</v>
      </c>
      <c r="AC69">
        <f t="shared" si="29"/>
        <v>-52.396808149408237</v>
      </c>
      <c r="AE69">
        <f t="shared" si="30"/>
        <v>0</v>
      </c>
      <c r="AF69">
        <f t="shared" si="31"/>
        <v>0</v>
      </c>
      <c r="AG69">
        <f t="shared" si="31"/>
        <v>-1.722793341045492E-20</v>
      </c>
      <c r="AH69">
        <f t="shared" si="32"/>
        <v>-3.8167591596280973E-15</v>
      </c>
      <c r="AI69">
        <f t="shared" si="33"/>
        <v>-3.8167763875615074E-15</v>
      </c>
      <c r="AJ69">
        <f t="shared" si="34"/>
        <v>-6.287616977928991</v>
      </c>
      <c r="AK69">
        <f t="shared" si="22"/>
        <v>-4.107909758913606</v>
      </c>
      <c r="AL69">
        <f t="shared" si="35"/>
        <v>-10.395526736842601</v>
      </c>
      <c r="AN69">
        <f t="shared" si="36"/>
        <v>0</v>
      </c>
      <c r="AO69">
        <f t="shared" si="36"/>
        <v>0</v>
      </c>
      <c r="AP69">
        <f t="shared" si="36"/>
        <v>-9.723971744600362E-24</v>
      </c>
      <c r="AQ69">
        <f t="shared" si="36"/>
        <v>-2.1542954305619298E-18</v>
      </c>
      <c r="AR69">
        <f t="shared" si="36"/>
        <v>-2.1543051545336744E-18</v>
      </c>
      <c r="AS69">
        <f t="shared" si="36"/>
        <v>-3.5489230412945128E-3</v>
      </c>
      <c r="AT69">
        <f t="shared" si="36"/>
        <v>-2.3186297203124143E-3</v>
      </c>
      <c r="AU69">
        <f t="shared" si="23"/>
        <v>-5.8675527616069301E-3</v>
      </c>
      <c r="AW69">
        <v>66</v>
      </c>
      <c r="AX69">
        <f>IF(Z69&gt;0, (R69*SUMPRODUCT(K69:$K$98, X69:$X$98)-K69*$AZ$3)/Z69, 0)</f>
        <v>-7.6034668379915464E+22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25</v>
      </c>
      <c r="R70">
        <f t="shared" si="27"/>
        <v>1000000</v>
      </c>
      <c r="S70">
        <f t="shared" si="28"/>
        <v>-4.6400011219823353E+23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-52.396808149408237</v>
      </c>
      <c r="AC70">
        <f t="shared" si="29"/>
        <v>-46.782864419114496</v>
      </c>
      <c r="AE70">
        <f t="shared" si="30"/>
        <v>0</v>
      </c>
      <c r="AF70">
        <f t="shared" si="31"/>
        <v>0</v>
      </c>
      <c r="AG70">
        <f t="shared" si="31"/>
        <v>-2.5206278613531659E-21</v>
      </c>
      <c r="AH70">
        <f t="shared" si="32"/>
        <v>-5.814010485998882E-16</v>
      </c>
      <c r="AI70">
        <f t="shared" si="33"/>
        <v>-5.8140356922774954E-16</v>
      </c>
      <c r="AJ70">
        <f t="shared" si="34"/>
        <v>-5.6139437302937409</v>
      </c>
      <c r="AK70">
        <f t="shared" si="22"/>
        <v>-3.6677765704585767</v>
      </c>
      <c r="AL70">
        <f t="shared" si="35"/>
        <v>-9.281720300752319</v>
      </c>
      <c r="AN70">
        <f t="shared" si="36"/>
        <v>0</v>
      </c>
      <c r="AO70">
        <f t="shared" si="36"/>
        <v>0</v>
      </c>
      <c r="AP70">
        <f t="shared" si="36"/>
        <v>-1.2702851276516453E-24</v>
      </c>
      <c r="AQ70">
        <f t="shared" si="36"/>
        <v>-2.9300045300658983E-19</v>
      </c>
      <c r="AR70">
        <f t="shared" si="36"/>
        <v>-2.9300172329171748E-19</v>
      </c>
      <c r="AS70">
        <f t="shared" si="36"/>
        <v>-2.8291797204197324E-3</v>
      </c>
      <c r="AT70">
        <f t="shared" si="36"/>
        <v>-1.8483974173408916E-3</v>
      </c>
      <c r="AU70">
        <f t="shared" si="23"/>
        <v>-4.6775771377606246E-3</v>
      </c>
      <c r="AW70">
        <v>67</v>
      </c>
      <c r="AX70">
        <f>IF(Z70&gt;0, (R70*SUMPRODUCT(K70:$K$98, X70:$X$98)-K70*$AZ$3)/Z70, 0)</f>
        <v>-4.6400011219823353E+23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25</v>
      </c>
      <c r="R71">
        <f t="shared" si="27"/>
        <v>1000000</v>
      </c>
      <c r="S71">
        <f t="shared" si="28"/>
        <v>-2.9331913897350326E+24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-46.782864419114496</v>
      </c>
      <c r="AC71">
        <f t="shared" si="29"/>
        <v>-41.770414659923652</v>
      </c>
      <c r="AE71">
        <f t="shared" si="30"/>
        <v>0</v>
      </c>
      <c r="AF71">
        <f t="shared" si="31"/>
        <v>0</v>
      </c>
      <c r="AG71">
        <f t="shared" si="31"/>
        <v>-3.5601507973621311E-22</v>
      </c>
      <c r="AH71">
        <f t="shared" si="32"/>
        <v>-8.5576260120136845E-17</v>
      </c>
      <c r="AI71">
        <f t="shared" si="33"/>
        <v>-8.557661613521658E-17</v>
      </c>
      <c r="AJ71">
        <f t="shared" si="34"/>
        <v>-5.0124497591908437</v>
      </c>
      <c r="AK71">
        <f t="shared" si="22"/>
        <v>-3.2748005093380153</v>
      </c>
      <c r="AL71">
        <f t="shared" si="35"/>
        <v>-8.287250268528858</v>
      </c>
      <c r="AN71">
        <f t="shared" si="36"/>
        <v>0</v>
      </c>
      <c r="AO71">
        <f t="shared" si="36"/>
        <v>0</v>
      </c>
      <c r="AP71">
        <f t="shared" si="36"/>
        <v>-1.6019274826836999E-25</v>
      </c>
      <c r="AQ71">
        <f t="shared" si="36"/>
        <v>-3.8505942796948367E-20</v>
      </c>
      <c r="AR71">
        <f t="shared" si="36"/>
        <v>-3.850610298969663E-20</v>
      </c>
      <c r="AS71">
        <f t="shared" si="36"/>
        <v>-2.2554047516101195E-3</v>
      </c>
      <c r="AT71">
        <f t="shared" si="36"/>
        <v>-1.473531104385277E-3</v>
      </c>
      <c r="AU71">
        <f t="shared" si="23"/>
        <v>-3.7289358559953962E-3</v>
      </c>
      <c r="AW71">
        <v>68</v>
      </c>
      <c r="AX71">
        <f>IF(Z71&gt;0, (R71*SUMPRODUCT(K71:$K$98, X71:$X$98)-K71*$AZ$3)/Z71, 0)</f>
        <v>-2.9331913897350326E+24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25</v>
      </c>
      <c r="R72">
        <f t="shared" si="27"/>
        <v>1000000</v>
      </c>
      <c r="S72">
        <f t="shared" si="28"/>
        <v>-1.9227826538385616E+25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-41.770414659923652</v>
      </c>
      <c r="AC72">
        <f t="shared" si="29"/>
        <v>-37.295013089217548</v>
      </c>
      <c r="AE72">
        <f t="shared" si="30"/>
        <v>0</v>
      </c>
      <c r="AF72">
        <f t="shared" si="31"/>
        <v>0</v>
      </c>
      <c r="AG72">
        <f t="shared" si="31"/>
        <v>-4.8490937099369195E-23</v>
      </c>
      <c r="AH72">
        <f t="shared" si="32"/>
        <v>-1.2158559673579269E-17</v>
      </c>
      <c r="AI72">
        <f t="shared" si="33"/>
        <v>-1.2158608164516369E-17</v>
      </c>
      <c r="AJ72">
        <f t="shared" si="34"/>
        <v>-4.4754015707061043</v>
      </c>
      <c r="AK72">
        <f t="shared" ref="AK72:AK79" si="49">G72*SUM(AB72:AB72, AE72:AF72)</f>
        <v>-2.923929026194656</v>
      </c>
      <c r="AL72">
        <f t="shared" si="35"/>
        <v>-7.3993305969007608</v>
      </c>
      <c r="AN72">
        <f t="shared" si="36"/>
        <v>0</v>
      </c>
      <c r="AO72">
        <f t="shared" si="36"/>
        <v>0</v>
      </c>
      <c r="AP72">
        <f t="shared" si="36"/>
        <v>-1.9481258665594461E-26</v>
      </c>
      <c r="AQ72">
        <f t="shared" si="36"/>
        <v>-4.8847075385793026E-21</v>
      </c>
      <c r="AR72">
        <f t="shared" si="36"/>
        <v>-4.8847270198379686E-21</v>
      </c>
      <c r="AS72">
        <f t="shared" si="36"/>
        <v>-1.7979948593830647E-3</v>
      </c>
      <c r="AT72">
        <f t="shared" si="36"/>
        <v>-1.1746899747969361E-3</v>
      </c>
      <c r="AU72">
        <f t="shared" si="23"/>
        <v>-2.9726848341800009E-3</v>
      </c>
      <c r="AW72">
        <v>69</v>
      </c>
      <c r="AX72">
        <f>IF(Z72&gt;0, (R72*SUMPRODUCT(K72:$K$98, X72:$X$98)-K72*$AZ$3)/Z72, 0)</f>
        <v>-1.9227826538385616E+25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25</v>
      </c>
      <c r="R73">
        <f t="shared" si="27"/>
        <v>1000000</v>
      </c>
      <c r="S73">
        <f t="shared" si="28"/>
        <v>-1.3084233198442554E+26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-37.295013089217548</v>
      </c>
      <c r="AC73">
        <f t="shared" si="29"/>
        <v>-33.299118829658518</v>
      </c>
      <c r="AE73">
        <f t="shared" si="30"/>
        <v>0</v>
      </c>
      <c r="AF73">
        <f t="shared" si="31"/>
        <v>0</v>
      </c>
      <c r="AG73">
        <f t="shared" si="31"/>
        <v>-6.3624513421279795E-24</v>
      </c>
      <c r="AH73">
        <f t="shared" si="32"/>
        <v>-1.665743055449901E-18</v>
      </c>
      <c r="AI73">
        <f t="shared" si="33"/>
        <v>-1.665749417901243E-18</v>
      </c>
      <c r="AJ73">
        <f t="shared" si="34"/>
        <v>-3.9958942595590301</v>
      </c>
      <c r="AK73">
        <f t="shared" si="49"/>
        <v>-2.6106509162452287</v>
      </c>
      <c r="AL73">
        <f t="shared" si="35"/>
        <v>-6.6065451758042588</v>
      </c>
      <c r="AN73">
        <f t="shared" si="36"/>
        <v>0</v>
      </c>
      <c r="AO73">
        <f t="shared" si="36"/>
        <v>0</v>
      </c>
      <c r="AP73">
        <f t="shared" si="36"/>
        <v>-2.2822482729617819E-27</v>
      </c>
      <c r="AQ73">
        <f t="shared" si="36"/>
        <v>-5.9751171475790423E-22</v>
      </c>
      <c r="AR73">
        <f t="shared" si="36"/>
        <v>-5.9751399700617719E-22</v>
      </c>
      <c r="AS73">
        <f t="shared" si="36"/>
        <v>-1.43335049376839E-3</v>
      </c>
      <c r="AT73">
        <f t="shared" si="36"/>
        <v>-9.3645565592867985E-4</v>
      </c>
      <c r="AU73">
        <f t="shared" si="23"/>
        <v>-2.3698061496970698E-3</v>
      </c>
      <c r="AW73">
        <v>70</v>
      </c>
      <c r="AX73">
        <f>IF(Z73&gt;0, (R73*SUMPRODUCT(K73:$K$98, X73:$X$98)-K73*$AZ$3)/Z73, 0)</f>
        <v>-1.3084233198442554E+26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25</v>
      </c>
      <c r="R74">
        <f t="shared" si="27"/>
        <v>1000000</v>
      </c>
      <c r="S74">
        <f t="shared" si="28"/>
        <v>-9.2526282056492445E+26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-33.299118829658518</v>
      </c>
      <c r="AC74">
        <f t="shared" si="29"/>
        <v>-29.731356097909387</v>
      </c>
      <c r="AE74">
        <f t="shared" si="30"/>
        <v>0</v>
      </c>
      <c r="AF74">
        <f t="shared" si="31"/>
        <v>0</v>
      </c>
      <c r="AG74">
        <f t="shared" si="31"/>
        <v>-8.0332191667867783E-25</v>
      </c>
      <c r="AH74">
        <f t="shared" si="32"/>
        <v>-2.1982019648112088E-19</v>
      </c>
      <c r="AI74">
        <f t="shared" si="33"/>
        <v>-2.1982099980303753E-19</v>
      </c>
      <c r="AJ74">
        <f t="shared" si="34"/>
        <v>-3.5677627317491307</v>
      </c>
      <c r="AK74">
        <f t="shared" si="49"/>
        <v>-2.3309383180760963</v>
      </c>
      <c r="AL74">
        <f t="shared" si="35"/>
        <v>-5.8987010498252275</v>
      </c>
      <c r="AN74">
        <f t="shared" si="36"/>
        <v>0</v>
      </c>
      <c r="AO74">
        <f t="shared" si="36"/>
        <v>0</v>
      </c>
      <c r="AP74">
        <f t="shared" si="36"/>
        <v>-2.5728235728904246E-28</v>
      </c>
      <c r="AQ74">
        <f t="shared" si="36"/>
        <v>-7.0402483931015575E-23</v>
      </c>
      <c r="AR74">
        <f t="shared" si="36"/>
        <v>-7.040274121337286E-23</v>
      </c>
      <c r="AS74">
        <f t="shared" si="36"/>
        <v>-1.1426582380168913E-3</v>
      </c>
      <c r="AT74">
        <f t="shared" si="36"/>
        <v>-7.4653671550436822E-4</v>
      </c>
      <c r="AU74">
        <f t="shared" si="23"/>
        <v>-1.8891949535212596E-3</v>
      </c>
      <c r="AW74">
        <v>71</v>
      </c>
      <c r="AX74">
        <f>IF(Z74&gt;0, (R74*SUMPRODUCT(K74:$K$98, X74:$X$98)-K74*$AZ$3)/Z74, 0)</f>
        <v>-9.2526282056492445E+26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25</v>
      </c>
      <c r="R75">
        <f t="shared" si="27"/>
        <v>1000000</v>
      </c>
      <c r="S75">
        <f t="shared" si="28"/>
        <v>-6.8086112634789063E+27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-29.731356097909387</v>
      </c>
      <c r="AC75">
        <f t="shared" si="29"/>
        <v>-26.545853658847669</v>
      </c>
      <c r="AE75">
        <f t="shared" si="30"/>
        <v>0</v>
      </c>
      <c r="AF75">
        <f t="shared" si="31"/>
        <v>0</v>
      </c>
      <c r="AG75">
        <f t="shared" si="31"/>
        <v>-9.7471615839042211E-26</v>
      </c>
      <c r="AH75">
        <f t="shared" si="32"/>
        <v>-2.7912683266913953E-20</v>
      </c>
      <c r="AI75">
        <f t="shared" si="33"/>
        <v>-2.7912780738529793E-20</v>
      </c>
      <c r="AJ75">
        <f t="shared" si="34"/>
        <v>-3.1855024390617181</v>
      </c>
      <c r="AK75">
        <f t="shared" si="49"/>
        <v>-2.0811949268536574</v>
      </c>
      <c r="AL75">
        <f t="shared" si="35"/>
        <v>-5.2666973659153751</v>
      </c>
      <c r="AN75">
        <f t="shared" si="36"/>
        <v>0</v>
      </c>
      <c r="AO75">
        <f t="shared" si="36"/>
        <v>0</v>
      </c>
      <c r="AP75">
        <f t="shared" si="36"/>
        <v>-2.7872795819074166E-29</v>
      </c>
      <c r="AQ75">
        <f t="shared" si="36"/>
        <v>-7.9818572285281767E-24</v>
      </c>
      <c r="AR75">
        <f t="shared" si="36"/>
        <v>-7.9818851013239957E-24</v>
      </c>
      <c r="AS75">
        <f t="shared" si="36"/>
        <v>-9.109201514803007E-4</v>
      </c>
      <c r="AT75">
        <f t="shared" si="36"/>
        <v>-5.9513449896713018E-4</v>
      </c>
      <c r="AU75">
        <f t="shared" si="23"/>
        <v>-1.5060546504474309E-3</v>
      </c>
      <c r="AW75">
        <v>72</v>
      </c>
      <c r="AX75">
        <f>IF(Z75&gt;0, (R75*SUMPRODUCT(K75:$K$98, X75:$X$98)-K75*$AZ$3)/Z75, 0)</f>
        <v>-6.8086112634789063E+27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25</v>
      </c>
      <c r="R76">
        <f t="shared" si="27"/>
        <v>1000000</v>
      </c>
      <c r="S76">
        <f t="shared" si="28"/>
        <v>-5.2220830319545364E+28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-26.545853658847669</v>
      </c>
      <c r="AC76">
        <f t="shared" si="29"/>
        <v>-23.701655052542559</v>
      </c>
      <c r="AE76">
        <f t="shared" si="30"/>
        <v>0</v>
      </c>
      <c r="AF76">
        <f t="shared" si="31"/>
        <v>0</v>
      </c>
      <c r="AG76">
        <f t="shared" si="31"/>
        <v>-1.134683942571832E-26</v>
      </c>
      <c r="AH76">
        <f t="shared" si="32"/>
        <v>-3.4060024101973384E-21</v>
      </c>
      <c r="AI76">
        <f t="shared" si="33"/>
        <v>-3.4060137570367638E-21</v>
      </c>
      <c r="AJ76">
        <f t="shared" si="34"/>
        <v>-2.8441986063051097</v>
      </c>
      <c r="AK76">
        <f t="shared" si="49"/>
        <v>-1.8582097561193369</v>
      </c>
      <c r="AL76">
        <f t="shared" si="35"/>
        <v>-4.7024083624244462</v>
      </c>
      <c r="AN76">
        <f t="shared" si="36"/>
        <v>0</v>
      </c>
      <c r="AO76">
        <f t="shared" si="36"/>
        <v>0</v>
      </c>
      <c r="AP76">
        <f t="shared" si="36"/>
        <v>-2.897071768959995E-30</v>
      </c>
      <c r="AQ76">
        <f t="shared" si="36"/>
        <v>-8.6961955284457946E-25</v>
      </c>
      <c r="AR76">
        <f t="shared" si="36"/>
        <v>-8.6962244991634826E-25</v>
      </c>
      <c r="AS76">
        <f t="shared" si="36"/>
        <v>-7.2617996769794486E-4</v>
      </c>
      <c r="AT76">
        <f t="shared" si="36"/>
        <v>-4.7443757889599025E-4</v>
      </c>
      <c r="AU76">
        <f t="shared" si="23"/>
        <v>-1.200617546593935E-3</v>
      </c>
      <c r="AW76">
        <v>73</v>
      </c>
      <c r="AX76">
        <f>IF(Z76&gt;0, (R76*SUMPRODUCT(K76:$K$98, X76:$X$98)-K76*$AZ$3)/Z76, 0)</f>
        <v>-5.2220830319545364E+28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25</v>
      </c>
      <c r="R77">
        <f t="shared" si="27"/>
        <v>1000000</v>
      </c>
      <c r="S77">
        <f t="shared" si="28"/>
        <v>-4.1821458262706488E+29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-23.701655052542559</v>
      </c>
      <c r="AC77">
        <f t="shared" si="29"/>
        <v>-21.162192011198712</v>
      </c>
      <c r="AE77">
        <f t="shared" si="30"/>
        <v>0</v>
      </c>
      <c r="AF77">
        <f t="shared" si="31"/>
        <v>0</v>
      </c>
      <c r="AG77">
        <f t="shared" si="31"/>
        <v>-1.2650319291992327E-27</v>
      </c>
      <c r="AH77">
        <f t="shared" si="32"/>
        <v>-3.9873356409047617E-22</v>
      </c>
      <c r="AI77">
        <f t="shared" si="33"/>
        <v>-3.9873482912240538E-22</v>
      </c>
      <c r="AJ77">
        <f t="shared" si="34"/>
        <v>-2.539463041343847</v>
      </c>
      <c r="AK77">
        <f t="shared" si="49"/>
        <v>-1.6591158536779793</v>
      </c>
      <c r="AL77">
        <f t="shared" si="35"/>
        <v>-4.1985788950218268</v>
      </c>
      <c r="AN77">
        <f t="shared" si="36"/>
        <v>0</v>
      </c>
      <c r="AO77">
        <f t="shared" si="36"/>
        <v>0</v>
      </c>
      <c r="AP77">
        <f t="shared" si="36"/>
        <v>-2.8838177432171412E-31</v>
      </c>
      <c r="AQ77">
        <f t="shared" si="36"/>
        <v>-9.0896909429645546E-26</v>
      </c>
      <c r="AR77">
        <f t="shared" si="36"/>
        <v>-9.0897197811419865E-26</v>
      </c>
      <c r="AS77">
        <f t="shared" si="36"/>
        <v>-5.7890622424899916E-4</v>
      </c>
      <c r="AT77">
        <f t="shared" si="36"/>
        <v>-3.7821873317601262E-4</v>
      </c>
      <c r="AU77">
        <f t="shared" si="23"/>
        <v>-9.5712495742501184E-4</v>
      </c>
      <c r="AW77">
        <v>74</v>
      </c>
      <c r="AX77">
        <f>IF(Z77&gt;0, (R77*SUMPRODUCT(K77:$K$98, X77:$X$98)-K77*$AZ$3)/Z77, 0)</f>
        <v>-4.1821458262706488E+29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25</v>
      </c>
      <c r="R78">
        <f t="shared" si="27"/>
        <v>1000000</v>
      </c>
      <c r="S78">
        <f t="shared" si="28"/>
        <v>-3.5040699812156415E+30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-21.162192011198712</v>
      </c>
      <c r="AC78">
        <f t="shared" si="29"/>
        <v>-18.894814295713136</v>
      </c>
      <c r="AE78">
        <f t="shared" si="30"/>
        <v>0</v>
      </c>
      <c r="AF78">
        <f t="shared" si="31"/>
        <v>0</v>
      </c>
      <c r="AG78">
        <f t="shared" si="31"/>
        <v>-1.3480619962645621E-28</v>
      </c>
      <c r="AH78">
        <f t="shared" si="32"/>
        <v>-4.4703016411231362E-23</v>
      </c>
      <c r="AI78">
        <f t="shared" si="33"/>
        <v>-4.4703151217430987E-23</v>
      </c>
      <c r="AJ78">
        <f t="shared" si="34"/>
        <v>-2.2673777154855763</v>
      </c>
      <c r="AK78">
        <f t="shared" si="49"/>
        <v>-1.48135344078391</v>
      </c>
      <c r="AL78">
        <f t="shared" si="35"/>
        <v>-3.7487311562694865</v>
      </c>
      <c r="AN78">
        <f t="shared" si="36"/>
        <v>0</v>
      </c>
      <c r="AO78">
        <f t="shared" si="36"/>
        <v>0</v>
      </c>
      <c r="AP78">
        <f t="shared" si="36"/>
        <v>-2.7438360970329832E-32</v>
      </c>
      <c r="AQ78">
        <f t="shared" si="36"/>
        <v>-9.0988211532759821E-27</v>
      </c>
      <c r="AR78">
        <f t="shared" si="36"/>
        <v>-9.0988485916369527E-27</v>
      </c>
      <c r="AS78">
        <f t="shared" si="36"/>
        <v>-4.6150049764747986E-4</v>
      </c>
      <c r="AT78">
        <f t="shared" si="36"/>
        <v>-3.0151365846302022E-4</v>
      </c>
      <c r="AU78">
        <f t="shared" si="23"/>
        <v>-7.6301415611050008E-4</v>
      </c>
      <c r="AW78">
        <v>75</v>
      </c>
      <c r="AX78">
        <f>IF(Z78&gt;0, (R78*SUMPRODUCT(K78:$K$98, X78:$X$98)-K78*$AZ$3)/Z78, 0)</f>
        <v>-3.5040699812156415E+30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-18.894814295713136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-5.3922479850582484E-24</v>
      </c>
      <c r="AI79">
        <f t="shared" si="33"/>
        <v>-5.3922479850582484E-24</v>
      </c>
      <c r="AJ79">
        <f t="shared" si="34"/>
        <v>-18.894814295713136</v>
      </c>
      <c r="AK79">
        <f t="shared" si="49"/>
        <v>-1.3226370006999197</v>
      </c>
      <c r="AL79">
        <f t="shared" si="35"/>
        <v>-20.217451296413056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-9.7994146322606544E-28</v>
      </c>
      <c r="AR79">
        <f t="shared" si="36"/>
        <v>-9.7994146322606544E-28</v>
      </c>
      <c r="AS79">
        <f t="shared" si="36"/>
        <v>-3.4337834646389872E-3</v>
      </c>
      <c r="AT79">
        <f t="shared" si="36"/>
        <v>-2.4036484252472915E-4</v>
      </c>
      <c r="AU79">
        <f t="shared" si="23"/>
        <v>-3.6741483071637162E-3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121788.37340227663</v>
      </c>
      <c r="AO81" s="8">
        <f t="shared" si="50"/>
        <v>-12178.837340227663</v>
      </c>
      <c r="AP81" s="8">
        <f t="shared" si="50"/>
        <v>-1670.7741172177491</v>
      </c>
      <c r="AQ81" s="8">
        <f t="shared" si="50"/>
        <v>-92831.277735832817</v>
      </c>
      <c r="AR81" s="8">
        <f t="shared" si="50"/>
        <v>15107.484208998347</v>
      </c>
      <c r="AS81" s="8">
        <f t="shared" si="50"/>
        <v>-23184.904499220698</v>
      </c>
      <c r="AT81" s="8">
        <f t="shared" si="50"/>
        <v>13524.527624545392</v>
      </c>
      <c r="AU81" s="8">
        <f t="shared" si="50"/>
        <v>5447.1073343230837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292952.2454607517</v>
      </c>
      <c r="K3">
        <v>1</v>
      </c>
      <c r="L3" s="2">
        <v>0</v>
      </c>
      <c r="O3">
        <f>$C$3</f>
        <v>292952.2454607517</v>
      </c>
      <c r="P3" s="2">
        <f>O3*C5</f>
        <v>29295.224546075173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292952.2454607517</v>
      </c>
      <c r="AF3">
        <f t="shared" ref="AF3:AG34" si="4">-$Z3*P3</f>
        <v>-29295.224546075173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262134.58832767655</v>
      </c>
      <c r="AJ3">
        <f t="shared" ref="AJ3:AJ66" si="7">AB3-AC3</f>
        <v>0</v>
      </c>
      <c r="AL3">
        <f t="shared" ref="AL3:AL66" si="8">SUM(AI3:AK3)</f>
        <v>262134.58832767655</v>
      </c>
      <c r="AN3">
        <f t="shared" ref="AN3:AU34" si="9">AE3*$K3</f>
        <v>292952.2454607517</v>
      </c>
      <c r="AO3">
        <f t="shared" si="9"/>
        <v>-29295.224546075173</v>
      </c>
      <c r="AP3">
        <f t="shared" si="9"/>
        <v>-1522.432587</v>
      </c>
      <c r="AQ3">
        <f t="shared" si="9"/>
        <v>0</v>
      </c>
      <c r="AR3">
        <f t="shared" si="9"/>
        <v>262134.58832767655</v>
      </c>
      <c r="AS3">
        <f t="shared" si="9"/>
        <v>0</v>
      </c>
      <c r="AT3">
        <f t="shared" si="9"/>
        <v>0</v>
      </c>
      <c r="AU3">
        <f t="shared" si="9"/>
        <v>262134.58832767655</v>
      </c>
      <c r="AW3">
        <v>0</v>
      </c>
      <c r="AX3">
        <f>IF(Z3&gt;0, (R3*SUMPRODUCT(K3:$K$98, X3:$X$98)-K3*$AZ$3)/Z3, 0)</f>
        <v>0</v>
      </c>
      <c r="AZ3">
        <f>C6*ABS(SUMPRODUCT(X4:X69, K4:K69))/1</f>
        <v>240792.27464357833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1000000</v>
      </c>
      <c r="S4">
        <f t="shared" si="1"/>
        <v>26533.224062624668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25799.172283240565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-25799.172283240565</v>
      </c>
      <c r="AK4">
        <f>G4*SUM(AB4, AE4:AF4)</f>
        <v>0</v>
      </c>
      <c r="AL4">
        <f t="shared" si="8"/>
        <v>-43464.554283240563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-15772.6625</v>
      </c>
      <c r="AR4">
        <f t="shared" si="9"/>
        <v>-15772.6625</v>
      </c>
      <c r="AS4">
        <f t="shared" si="9"/>
        <v>-23034.97525289336</v>
      </c>
      <c r="AT4">
        <f t="shared" si="9"/>
        <v>0</v>
      </c>
      <c r="AU4">
        <f t="shared" si="9"/>
        <v>-38807.637752893359</v>
      </c>
      <c r="AW4">
        <v>1</v>
      </c>
      <c r="AX4">
        <f>IF(Z4&gt;0, (R4*SUMPRODUCT(K4:$K$98, X4:$X$98)-K4*$AZ$3)/Z4, 0)</f>
        <v>26533.224062624668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25</v>
      </c>
      <c r="R5">
        <f t="shared" si="0"/>
        <v>1000000</v>
      </c>
      <c r="S5">
        <f t="shared" si="1"/>
        <v>35090.339755895366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25799.172283240565</v>
      </c>
      <c r="AC5">
        <f t="shared" si="2"/>
        <v>33061.485036133847</v>
      </c>
      <c r="AE5">
        <f t="shared" si="3"/>
        <v>0</v>
      </c>
      <c r="AF5">
        <f t="shared" si="4"/>
        <v>0</v>
      </c>
      <c r="AG5">
        <f t="shared" si="4"/>
        <v>-23.554548962851904</v>
      </c>
      <c r="AH5">
        <f t="shared" si="5"/>
        <v>-20429.313305923821</v>
      </c>
      <c r="AI5">
        <f t="shared" si="6"/>
        <v>-20452.867854886674</v>
      </c>
      <c r="AJ5">
        <f t="shared" si="7"/>
        <v>-7262.3127528932819</v>
      </c>
      <c r="AK5">
        <f>G5*SUM(AB5, AE5:AF5)</f>
        <v>1805.9420598268398</v>
      </c>
      <c r="AL5">
        <f t="shared" si="8"/>
        <v>-25909.238547953115</v>
      </c>
      <c r="AN5">
        <f t="shared" si="9"/>
        <v>0</v>
      </c>
      <c r="AO5">
        <f t="shared" si="9"/>
        <v>0</v>
      </c>
      <c r="AP5">
        <f t="shared" si="9"/>
        <v>-18.777542221661275</v>
      </c>
      <c r="AQ5">
        <f t="shared" si="9"/>
        <v>-16286.123490054064</v>
      </c>
      <c r="AR5">
        <f t="shared" si="9"/>
        <v>-16304.901032275728</v>
      </c>
      <c r="AS5">
        <f t="shared" si="9"/>
        <v>-5789.4712634672205</v>
      </c>
      <c r="AT5">
        <f t="shared" si="9"/>
        <v>1439.6859533058353</v>
      </c>
      <c r="AU5">
        <f t="shared" si="9"/>
        <v>-20654.686342437111</v>
      </c>
      <c r="AW5">
        <v>2</v>
      </c>
      <c r="AX5">
        <f>IF(Z5&gt;0, (R5*SUMPRODUCT(K5:$K$98, X5:$X$98)-K5*$AZ$3)/Z5, 0)</f>
        <v>35090.339755895366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25</v>
      </c>
      <c r="R6">
        <f t="shared" si="0"/>
        <v>1000000</v>
      </c>
      <c r="S6">
        <f t="shared" si="1"/>
        <v>41050.051980343189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33061.485036133847</v>
      </c>
      <c r="AC6">
        <f t="shared" si="2"/>
        <v>37342.303736163129</v>
      </c>
      <c r="AE6">
        <f t="shared" si="3"/>
        <v>0</v>
      </c>
      <c r="AF6">
        <f t="shared" si="4"/>
        <v>0</v>
      </c>
      <c r="AG6">
        <f t="shared" si="4"/>
        <v>-22.741934501108844</v>
      </c>
      <c r="AH6">
        <f t="shared" si="5"/>
        <v>-23082.75888458165</v>
      </c>
      <c r="AI6">
        <f t="shared" si="6"/>
        <v>-23105.500819082758</v>
      </c>
      <c r="AJ6">
        <f t="shared" si="7"/>
        <v>-4280.8187000292819</v>
      </c>
      <c r="AK6">
        <f>G6*SUM(AB6, AE6:AF6)</f>
        <v>2314.3039525293693</v>
      </c>
      <c r="AL6">
        <f t="shared" si="8"/>
        <v>-25072.015566582671</v>
      </c>
      <c r="AN6">
        <f t="shared" si="9"/>
        <v>0</v>
      </c>
      <c r="AO6">
        <f t="shared" si="9"/>
        <v>0</v>
      </c>
      <c r="AP6">
        <f t="shared" si="9"/>
        <v>-16.187259774955614</v>
      </c>
      <c r="AQ6">
        <f t="shared" si="9"/>
        <v>-16429.851839084742</v>
      </c>
      <c r="AR6">
        <f t="shared" si="9"/>
        <v>-16446.039098859696</v>
      </c>
      <c r="AS6">
        <f t="shared" si="9"/>
        <v>-3047.0021951511262</v>
      </c>
      <c r="AT6">
        <f t="shared" si="9"/>
        <v>1647.275840846911</v>
      </c>
      <c r="AU6">
        <f t="shared" si="9"/>
        <v>-17845.765453163913</v>
      </c>
      <c r="AW6">
        <v>3</v>
      </c>
      <c r="AX6">
        <f>IF(Z6&gt;0, (R6*SUMPRODUCT(K6:$K$98, X6:$X$98)-K6*$AZ$3)/Z6, 0)</f>
        <v>41050.051980343189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25</v>
      </c>
      <c r="R7">
        <f t="shared" si="0"/>
        <v>1000000</v>
      </c>
      <c r="S7">
        <f t="shared" si="1"/>
        <v>44891.846019848119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37342.303736163129</v>
      </c>
      <c r="AC7">
        <f t="shared" si="2"/>
        <v>39275.793138224224</v>
      </c>
      <c r="AE7">
        <f t="shared" si="3"/>
        <v>0</v>
      </c>
      <c r="AF7">
        <f t="shared" si="4"/>
        <v>0</v>
      </c>
      <c r="AG7">
        <f t="shared" si="4"/>
        <v>-21.872453808682284</v>
      </c>
      <c r="AH7">
        <f t="shared" si="5"/>
        <v>-25682.453896618899</v>
      </c>
      <c r="AI7">
        <f t="shared" si="6"/>
        <v>-25704.326350427582</v>
      </c>
      <c r="AJ7">
        <f t="shared" si="7"/>
        <v>-1933.4894020610955</v>
      </c>
      <c r="AK7">
        <f>G7*SUM(AB7, AE7:AF7)</f>
        <v>2613.961261531419</v>
      </c>
      <c r="AL7">
        <f t="shared" si="8"/>
        <v>-25023.854490957259</v>
      </c>
      <c r="AN7">
        <f t="shared" si="9"/>
        <v>0</v>
      </c>
      <c r="AO7">
        <f t="shared" si="9"/>
        <v>0</v>
      </c>
      <c r="AP7">
        <f t="shared" si="9"/>
        <v>-13.900339814492197</v>
      </c>
      <c r="AQ7">
        <f t="shared" si="9"/>
        <v>-16321.663749099913</v>
      </c>
      <c r="AR7">
        <f t="shared" si="9"/>
        <v>-16335.564088914405</v>
      </c>
      <c r="AS7">
        <f t="shared" si="9"/>
        <v>-1228.7674694139735</v>
      </c>
      <c r="AT7">
        <f t="shared" si="9"/>
        <v>1661.2196379531158</v>
      </c>
      <c r="AU7">
        <f t="shared" si="9"/>
        <v>-15903.111920375262</v>
      </c>
      <c r="AW7">
        <v>4</v>
      </c>
      <c r="AX7">
        <f>IF(Z7&gt;0, (R7*SUMPRODUCT(K7:$K$98, X7:$X$98)-K7*$AZ$3)/Z7, 0)</f>
        <v>44891.846019848119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25</v>
      </c>
      <c r="R8">
        <f t="shared" si="0"/>
        <v>1000000</v>
      </c>
      <c r="S8">
        <f t="shared" si="1"/>
        <v>46965.408834129965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39275.793138224224</v>
      </c>
      <c r="AC8">
        <f t="shared" si="2"/>
        <v>39349.969783004519</v>
      </c>
      <c r="AE8">
        <f t="shared" si="3"/>
        <v>0</v>
      </c>
      <c r="AF8">
        <f t="shared" si="4"/>
        <v>0</v>
      </c>
      <c r="AG8">
        <f t="shared" si="4"/>
        <v>-20.946251059997547</v>
      </c>
      <c r="AH8">
        <f t="shared" si="5"/>
        <v>-28299.128423916511</v>
      </c>
      <c r="AI8">
        <f t="shared" si="6"/>
        <v>-28320.074674976509</v>
      </c>
      <c r="AJ8">
        <f t="shared" si="7"/>
        <v>-74.176644780294737</v>
      </c>
      <c r="AK8">
        <f t="shared" ref="AK8:AK69" si="22">G8*SUM(AB8:AB8, AE8:AF8)</f>
        <v>2749.3055196756959</v>
      </c>
      <c r="AL8">
        <f t="shared" si="8"/>
        <v>-25644.945800081106</v>
      </c>
      <c r="AN8">
        <f t="shared" si="9"/>
        <v>0</v>
      </c>
      <c r="AO8">
        <f t="shared" si="9"/>
        <v>0</v>
      </c>
      <c r="AP8">
        <f t="shared" si="9"/>
        <v>-11.885465378066785</v>
      </c>
      <c r="AQ8">
        <f t="shared" si="9"/>
        <v>-16057.685461159786</v>
      </c>
      <c r="AR8">
        <f t="shared" si="9"/>
        <v>-16069.570926537854</v>
      </c>
      <c r="AS8">
        <f t="shared" si="9"/>
        <v>-42.089820315438097</v>
      </c>
      <c r="AT8">
        <f t="shared" si="9"/>
        <v>1560.0297864393697</v>
      </c>
      <c r="AU8">
        <f t="shared" si="9"/>
        <v>-14551.630960413921</v>
      </c>
      <c r="AW8">
        <v>5</v>
      </c>
      <c r="AX8">
        <f>IF(Z8&gt;0, (R8*SUMPRODUCT(K8:$K$98, X8:$X$98)-K8*$AZ$3)/Z8, 0)</f>
        <v>46965.408834129965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25</v>
      </c>
      <c r="R9">
        <f t="shared" si="0"/>
        <v>1000000</v>
      </c>
      <c r="S9">
        <f t="shared" si="1"/>
        <v>47518.311926952789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39349.969783004519</v>
      </c>
      <c r="AC9">
        <f t="shared" si="2"/>
        <v>37931.427530666348</v>
      </c>
      <c r="AE9">
        <f t="shared" si="3"/>
        <v>0</v>
      </c>
      <c r="AF9">
        <f t="shared" si="4"/>
        <v>0</v>
      </c>
      <c r="AG9">
        <f t="shared" si="4"/>
        <v>-19.956215821058723</v>
      </c>
      <c r="AH9">
        <f t="shared" si="5"/>
        <v>-31222.909133553971</v>
      </c>
      <c r="AI9">
        <f t="shared" si="6"/>
        <v>-31242.865349375028</v>
      </c>
      <c r="AJ9">
        <f t="shared" si="7"/>
        <v>1418.5422523381712</v>
      </c>
      <c r="AK9">
        <f t="shared" si="22"/>
        <v>2754.4978848103165</v>
      </c>
      <c r="AL9">
        <f t="shared" si="8"/>
        <v>-27069.82521222654</v>
      </c>
      <c r="AN9">
        <f t="shared" si="9"/>
        <v>0</v>
      </c>
      <c r="AO9">
        <f t="shared" si="9"/>
        <v>0</v>
      </c>
      <c r="AP9">
        <f t="shared" si="9"/>
        <v>-10.110439995879569</v>
      </c>
      <c r="AQ9">
        <f t="shared" si="9"/>
        <v>-15818.497460750057</v>
      </c>
      <c r="AR9">
        <f t="shared" si="9"/>
        <v>-15828.607900745936</v>
      </c>
      <c r="AS9">
        <f t="shared" si="9"/>
        <v>718.67765173948965</v>
      </c>
      <c r="AT9">
        <f t="shared" si="9"/>
        <v>1395.5143516620092</v>
      </c>
      <c r="AU9">
        <f t="shared" si="9"/>
        <v>-13714.415897344437</v>
      </c>
      <c r="AW9">
        <v>6</v>
      </c>
      <c r="AX9">
        <f>IF(Z9&gt;0, (R9*SUMPRODUCT(K9:$K$98, X9:$X$98)-K9*$AZ$3)/Z9, 0)</f>
        <v>47518.311926952789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25</v>
      </c>
      <c r="R10">
        <f t="shared" si="0"/>
        <v>1000000</v>
      </c>
      <c r="S10">
        <f t="shared" si="1"/>
        <v>46518.780793397433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37931.427530666348</v>
      </c>
      <c r="AC10">
        <f t="shared" si="2"/>
        <v>35183.593649221308</v>
      </c>
      <c r="AE10">
        <f t="shared" si="3"/>
        <v>0</v>
      </c>
      <c r="AF10">
        <f t="shared" si="4"/>
        <v>0</v>
      </c>
      <c r="AG10">
        <f t="shared" si="4"/>
        <v>-18.908273738665475</v>
      </c>
      <c r="AH10">
        <f t="shared" si="5"/>
        <v>-33935.196967306445</v>
      </c>
      <c r="AI10">
        <f t="shared" si="6"/>
        <v>-33954.105241045108</v>
      </c>
      <c r="AJ10">
        <f t="shared" si="7"/>
        <v>2747.8338814450399</v>
      </c>
      <c r="AK10">
        <f t="shared" si="22"/>
        <v>2655.1999271466448</v>
      </c>
      <c r="AL10">
        <f t="shared" si="8"/>
        <v>-28551.071432453424</v>
      </c>
      <c r="AN10">
        <f t="shared" si="9"/>
        <v>0</v>
      </c>
      <c r="AO10">
        <f t="shared" si="9"/>
        <v>0</v>
      </c>
      <c r="AP10">
        <f t="shared" si="9"/>
        <v>-8.5531427890605176</v>
      </c>
      <c r="AQ10">
        <f t="shared" si="9"/>
        <v>-15350.559720464</v>
      </c>
      <c r="AR10">
        <f t="shared" si="9"/>
        <v>-15359.11286325306</v>
      </c>
      <c r="AS10">
        <f t="shared" si="9"/>
        <v>1242.9805001477944</v>
      </c>
      <c r="AT10">
        <f t="shared" si="9"/>
        <v>1201.0776036073617</v>
      </c>
      <c r="AU10">
        <f t="shared" si="9"/>
        <v>-12915.054759497903</v>
      </c>
      <c r="AW10">
        <v>7</v>
      </c>
      <c r="AX10">
        <f>IF(Z10&gt;0, (R10*SUMPRODUCT(K10:$K$98, X10:$X$98)-K10*$AZ$3)/Z10, 0)</f>
        <v>46518.780793397433</v>
      </c>
    </row>
    <row r="11" spans="1:52" x14ac:dyDescent="0.25">
      <c r="A11" t="s">
        <v>33</v>
      </c>
      <c r="C11" s="12">
        <f>AU71</f>
        <v>12750.528963615969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25</v>
      </c>
      <c r="R11">
        <f t="shared" si="0"/>
        <v>1000000</v>
      </c>
      <c r="S11">
        <f t="shared" si="1"/>
        <v>44205.062836781522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35183.593649221308</v>
      </c>
      <c r="AC11">
        <f t="shared" si="2"/>
        <v>31503.269267422511</v>
      </c>
      <c r="AE11">
        <f t="shared" si="3"/>
        <v>0</v>
      </c>
      <c r="AF11">
        <f t="shared" si="4"/>
        <v>0</v>
      </c>
      <c r="AG11">
        <f t="shared" si="4"/>
        <v>-17.816550438884185</v>
      </c>
      <c r="AH11">
        <f t="shared" si="5"/>
        <v>-36105.622495785465</v>
      </c>
      <c r="AI11">
        <f t="shared" si="6"/>
        <v>-36123.439046224346</v>
      </c>
      <c r="AJ11">
        <f t="shared" si="7"/>
        <v>3680.3243817987968</v>
      </c>
      <c r="AK11">
        <f t="shared" si="22"/>
        <v>2462.8515554454916</v>
      </c>
      <c r="AL11">
        <f t="shared" si="8"/>
        <v>-29980.263108980056</v>
      </c>
      <c r="AN11">
        <f t="shared" si="9"/>
        <v>0</v>
      </c>
      <c r="AO11">
        <f t="shared" si="9"/>
        <v>0</v>
      </c>
      <c r="AP11">
        <f t="shared" si="9"/>
        <v>-7.1958059027137917</v>
      </c>
      <c r="AQ11">
        <f t="shared" si="9"/>
        <v>-14582.455361802362</v>
      </c>
      <c r="AR11">
        <f t="shared" si="9"/>
        <v>-14589.651167705075</v>
      </c>
      <c r="AS11">
        <f t="shared" si="9"/>
        <v>1486.4212913320746</v>
      </c>
      <c r="AT11">
        <f t="shared" si="9"/>
        <v>994.70443624733559</v>
      </c>
      <c r="AU11">
        <f t="shared" si="9"/>
        <v>-12108.525440125664</v>
      </c>
      <c r="AW11">
        <v>8</v>
      </c>
      <c r="AX11">
        <f>IF(Z11&gt;0, (R11*SUMPRODUCT(K11:$K$98, X11:$X$98)-K11*$AZ$3)/Z11, 0)</f>
        <v>44205.062836781522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25</v>
      </c>
      <c r="R12">
        <f t="shared" si="0"/>
        <v>1000000</v>
      </c>
      <c r="S12">
        <f t="shared" si="1"/>
        <v>40964.881680433522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31503.269267422511</v>
      </c>
      <c r="AC12">
        <f t="shared" si="2"/>
        <v>27340.6668865713</v>
      </c>
      <c r="AE12">
        <f t="shared" si="3"/>
        <v>0</v>
      </c>
      <c r="AF12">
        <f t="shared" si="4"/>
        <v>0</v>
      </c>
      <c r="AG12">
        <f t="shared" si="4"/>
        <v>-16.68543015689357</v>
      </c>
      <c r="AH12">
        <f t="shared" si="5"/>
        <v>-38118.191104070866</v>
      </c>
      <c r="AI12">
        <f t="shared" si="6"/>
        <v>-38134.876534227762</v>
      </c>
      <c r="AJ12">
        <f t="shared" si="7"/>
        <v>4162.6023808512109</v>
      </c>
      <c r="AK12">
        <f t="shared" si="22"/>
        <v>2205.228848719576</v>
      </c>
      <c r="AL12">
        <f t="shared" si="8"/>
        <v>-31767.045304656975</v>
      </c>
      <c r="AN12">
        <f t="shared" si="9"/>
        <v>0</v>
      </c>
      <c r="AO12">
        <f t="shared" si="9"/>
        <v>0</v>
      </c>
      <c r="AP12">
        <f t="shared" si="9"/>
        <v>-6.0169333857057925</v>
      </c>
      <c r="AQ12">
        <f t="shared" si="9"/>
        <v>-13745.801846291621</v>
      </c>
      <c r="AR12">
        <f t="shared" si="9"/>
        <v>-13751.818779677327</v>
      </c>
      <c r="AS12">
        <f t="shared" si="9"/>
        <v>1501.076148547138</v>
      </c>
      <c r="AT12">
        <f t="shared" si="9"/>
        <v>795.22763022686638</v>
      </c>
      <c r="AU12">
        <f t="shared" si="9"/>
        <v>-11455.515000903324</v>
      </c>
      <c r="AW12">
        <v>9</v>
      </c>
      <c r="AX12">
        <f>IF(Z12&gt;0, (R12*SUMPRODUCT(K12:$K$98, X12:$X$98)-K12*$AZ$3)/Z12, 0)</f>
        <v>40964.881680433522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25</v>
      </c>
      <c r="R13">
        <f t="shared" si="0"/>
        <v>1000000</v>
      </c>
      <c r="S13">
        <f t="shared" si="1"/>
        <v>36875.425448637776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27340.6668865713</v>
      </c>
      <c r="AC13">
        <f t="shared" si="2"/>
        <v>22898.305201843134</v>
      </c>
      <c r="AE13">
        <f t="shared" si="3"/>
        <v>0</v>
      </c>
      <c r="AF13">
        <f t="shared" si="4"/>
        <v>0</v>
      </c>
      <c r="AG13">
        <f t="shared" si="4"/>
        <v>-15.52409560246106</v>
      </c>
      <c r="AH13">
        <f t="shared" si="5"/>
        <v>-39779.210114543035</v>
      </c>
      <c r="AI13">
        <f t="shared" si="6"/>
        <v>-39794.7342101455</v>
      </c>
      <c r="AJ13">
        <f t="shared" si="7"/>
        <v>4442.3616847281664</v>
      </c>
      <c r="AK13">
        <f t="shared" si="22"/>
        <v>1913.8466820599913</v>
      </c>
      <c r="AL13">
        <f t="shared" si="8"/>
        <v>-33438.52584335734</v>
      </c>
      <c r="AN13">
        <f t="shared" si="9"/>
        <v>0</v>
      </c>
      <c r="AO13">
        <f t="shared" si="9"/>
        <v>0</v>
      </c>
      <c r="AP13">
        <f t="shared" si="9"/>
        <v>-4.9983433062677785</v>
      </c>
      <c r="AQ13">
        <f t="shared" si="9"/>
        <v>-12807.841029600773</v>
      </c>
      <c r="AR13">
        <f t="shared" si="9"/>
        <v>-12812.839372907043</v>
      </c>
      <c r="AS13">
        <f t="shared" si="9"/>
        <v>1430.3215697384251</v>
      </c>
      <c r="AT13">
        <f t="shared" si="9"/>
        <v>616.20741056122017</v>
      </c>
      <c r="AU13">
        <f t="shared" si="9"/>
        <v>-10766.310392607396</v>
      </c>
      <c r="AW13">
        <v>10</v>
      </c>
      <c r="AX13">
        <f>IF(Z13&gt;0, (R13*SUMPRODUCT(K13:$K$98, X13:$X$98)-K13*$AZ$3)/Z13, 0)</f>
        <v>36875.425448637776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25</v>
      </c>
      <c r="R14">
        <f t="shared" si="0"/>
        <v>1000000</v>
      </c>
      <c r="S14">
        <f t="shared" si="1"/>
        <v>32077.738609885346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22898.305201843134</v>
      </c>
      <c r="AC14">
        <f t="shared" si="2"/>
        <v>18397.107173638302</v>
      </c>
      <c r="AE14">
        <f t="shared" si="3"/>
        <v>0</v>
      </c>
      <c r="AF14">
        <f t="shared" si="4"/>
        <v>0</v>
      </c>
      <c r="AG14">
        <f t="shared" si="4"/>
        <v>-14.337908445928365</v>
      </c>
      <c r="AH14">
        <f t="shared" si="5"/>
        <v>-41237.848020323407</v>
      </c>
      <c r="AI14">
        <f t="shared" si="6"/>
        <v>-41252.185928769337</v>
      </c>
      <c r="AJ14">
        <f t="shared" si="7"/>
        <v>4501.1980282048316</v>
      </c>
      <c r="AK14">
        <f t="shared" si="22"/>
        <v>1602.8813641290194</v>
      </c>
      <c r="AL14">
        <f t="shared" si="8"/>
        <v>-35148.106536435487</v>
      </c>
      <c r="AN14">
        <f t="shared" si="9"/>
        <v>0</v>
      </c>
      <c r="AO14">
        <f t="shared" si="9"/>
        <v>0</v>
      </c>
      <c r="AP14">
        <f t="shared" si="9"/>
        <v>-4.121806060961279</v>
      </c>
      <c r="AQ14">
        <f t="shared" si="9"/>
        <v>-11854.895890302458</v>
      </c>
      <c r="AR14">
        <f t="shared" si="9"/>
        <v>-11859.01769636342</v>
      </c>
      <c r="AS14">
        <f t="shared" si="9"/>
        <v>1293.9868729256864</v>
      </c>
      <c r="AT14">
        <f t="shared" si="9"/>
        <v>460.79008989243778</v>
      </c>
      <c r="AU14">
        <f t="shared" si="9"/>
        <v>-10104.240733545297</v>
      </c>
      <c r="AW14">
        <v>11</v>
      </c>
      <c r="AX14">
        <f>IF(Z14&gt;0, (R14*SUMPRODUCT(K14:$K$98, X14:$X$98)-K14*$AZ$3)/Z14, 0)</f>
        <v>32077.738609885346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25</v>
      </c>
      <c r="R15">
        <f t="shared" si="0"/>
        <v>1000000</v>
      </c>
      <c r="S15">
        <f t="shared" si="1"/>
        <v>26578.62098539466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18397.107173638302</v>
      </c>
      <c r="AC15">
        <f t="shared" si="2"/>
        <v>13958.856820296496</v>
      </c>
      <c r="AE15">
        <f t="shared" si="3"/>
        <v>0</v>
      </c>
      <c r="AF15">
        <f t="shared" si="4"/>
        <v>0</v>
      </c>
      <c r="AG15">
        <f t="shared" si="4"/>
        <v>-13.129779031770584</v>
      </c>
      <c r="AH15">
        <f t="shared" si="5"/>
        <v>-42590.013187940036</v>
      </c>
      <c r="AI15">
        <f t="shared" si="6"/>
        <v>-42603.142966971805</v>
      </c>
      <c r="AJ15">
        <f t="shared" si="7"/>
        <v>4438.2503533418057</v>
      </c>
      <c r="AK15">
        <f t="shared" si="22"/>
        <v>1287.7975021546813</v>
      </c>
      <c r="AL15">
        <f t="shared" si="8"/>
        <v>-36877.095111475319</v>
      </c>
      <c r="AN15">
        <f t="shared" si="9"/>
        <v>0</v>
      </c>
      <c r="AO15">
        <f t="shared" si="9"/>
        <v>0</v>
      </c>
      <c r="AP15">
        <f t="shared" si="9"/>
        <v>-3.3700872533321347</v>
      </c>
      <c r="AQ15">
        <f t="shared" si="9"/>
        <v>-10931.795593559853</v>
      </c>
      <c r="AR15">
        <f t="shared" si="9"/>
        <v>-10935.165680813185</v>
      </c>
      <c r="AS15">
        <f t="shared" si="9"/>
        <v>1139.1883219589138</v>
      </c>
      <c r="AT15">
        <f t="shared" si="9"/>
        <v>330.54554356039267</v>
      </c>
      <c r="AU15">
        <f t="shared" si="9"/>
        <v>-9465.4318152938795</v>
      </c>
      <c r="AW15">
        <v>12</v>
      </c>
      <c r="AX15">
        <f>IF(Z15&gt;0, (R15*SUMPRODUCT(K15:$K$98, X15:$X$98)-K15*$AZ$3)/Z15, 0)</f>
        <v>26578.62098539466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25</v>
      </c>
      <c r="R16">
        <f t="shared" si="0"/>
        <v>1000000</v>
      </c>
      <c r="S16">
        <f t="shared" si="1"/>
        <v>20248.667397819871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13958.856820296496</v>
      </c>
      <c r="AC16">
        <f t="shared" si="2"/>
        <v>9649.0661704515151</v>
      </c>
      <c r="AE16">
        <f t="shared" si="3"/>
        <v>0</v>
      </c>
      <c r="AF16">
        <f t="shared" si="4"/>
        <v>0</v>
      </c>
      <c r="AG16">
        <f t="shared" si="4"/>
        <v>-11.913211349763206</v>
      </c>
      <c r="AH16">
        <f t="shared" si="5"/>
        <v>-43410.795667586892</v>
      </c>
      <c r="AI16">
        <f t="shared" si="6"/>
        <v>-43422.708878936653</v>
      </c>
      <c r="AJ16">
        <f t="shared" si="7"/>
        <v>4309.7906498449811</v>
      </c>
      <c r="AK16">
        <f t="shared" si="22"/>
        <v>977.11997742075482</v>
      </c>
      <c r="AL16">
        <f t="shared" si="8"/>
        <v>-38135.798251670916</v>
      </c>
      <c r="AN16">
        <f t="shared" si="9"/>
        <v>0</v>
      </c>
      <c r="AO16">
        <f t="shared" si="9"/>
        <v>0</v>
      </c>
      <c r="AP16">
        <f t="shared" si="9"/>
        <v>-2.7302005629272625</v>
      </c>
      <c r="AQ16">
        <f t="shared" si="9"/>
        <v>-9948.6339400099623</v>
      </c>
      <c r="AR16">
        <f t="shared" si="9"/>
        <v>-9951.3641405728886</v>
      </c>
      <c r="AS16">
        <f t="shared" si="9"/>
        <v>987.69278180725814</v>
      </c>
      <c r="AT16">
        <f t="shared" si="9"/>
        <v>223.93067948506132</v>
      </c>
      <c r="AU16">
        <f t="shared" si="9"/>
        <v>-8739.7406792805687</v>
      </c>
      <c r="AW16">
        <v>13</v>
      </c>
      <c r="AX16">
        <f>IF(Z16&gt;0, (R16*SUMPRODUCT(K16:$K$98, X16:$X$98)-K16*$AZ$3)/Z16, 0)</f>
        <v>20248.667397819871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25</v>
      </c>
      <c r="R17">
        <f t="shared" si="0"/>
        <v>1000000</v>
      </c>
      <c r="S17">
        <f t="shared" si="1"/>
        <v>13110.514669985812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9649.0661704515151</v>
      </c>
      <c r="AC17">
        <f t="shared" si="2"/>
        <v>5612.9366444726911</v>
      </c>
      <c r="AE17">
        <f t="shared" si="3"/>
        <v>0</v>
      </c>
      <c r="AF17">
        <f t="shared" si="4"/>
        <v>0</v>
      </c>
      <c r="AG17">
        <f t="shared" si="4"/>
        <v>-10.703120330818344</v>
      </c>
      <c r="AH17">
        <f t="shared" si="5"/>
        <v>-43638.356217889232</v>
      </c>
      <c r="AI17">
        <f t="shared" si="6"/>
        <v>-43649.059338220053</v>
      </c>
      <c r="AJ17">
        <f t="shared" si="7"/>
        <v>4036.1295259788239</v>
      </c>
      <c r="AK17">
        <f t="shared" si="22"/>
        <v>675.43463193160608</v>
      </c>
      <c r="AL17">
        <f t="shared" si="8"/>
        <v>-38937.495180309626</v>
      </c>
      <c r="AN17">
        <f t="shared" si="9"/>
        <v>0</v>
      </c>
      <c r="AO17">
        <f t="shared" si="9"/>
        <v>0</v>
      </c>
      <c r="AP17">
        <f t="shared" si="9"/>
        <v>-2.1900704764975139</v>
      </c>
      <c r="AQ17">
        <f t="shared" si="9"/>
        <v>-8929.2722721705304</v>
      </c>
      <c r="AR17">
        <f t="shared" si="9"/>
        <v>-8931.462342647028</v>
      </c>
      <c r="AS17">
        <f t="shared" si="9"/>
        <v>825.87206729930131</v>
      </c>
      <c r="AT17">
        <f t="shared" si="9"/>
        <v>138.2073078201368</v>
      </c>
      <c r="AU17">
        <f t="shared" si="9"/>
        <v>-7967.3829675275911</v>
      </c>
      <c r="AW17">
        <v>14</v>
      </c>
      <c r="AX17">
        <f>IF(Z17&gt;0, (R17*SUMPRODUCT(K17:$K$98, X17:$X$98)-K17*$AZ$3)/Z17, 0)</f>
        <v>13110.514669985812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25</v>
      </c>
      <c r="R18">
        <f t="shared" si="0"/>
        <v>1000000</v>
      </c>
      <c r="S18">
        <f t="shared" si="1"/>
        <v>5160.3810455883495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5612.9366444726911</v>
      </c>
      <c r="AC18">
        <f t="shared" si="2"/>
        <v>1962.6861705442427</v>
      </c>
      <c r="AE18">
        <f t="shared" si="3"/>
        <v>0</v>
      </c>
      <c r="AF18">
        <f t="shared" si="4"/>
        <v>0</v>
      </c>
      <c r="AG18">
        <f t="shared" si="4"/>
        <v>-9.5084362627744259</v>
      </c>
      <c r="AH18">
        <f t="shared" si="5"/>
        <v>-43506.114589429395</v>
      </c>
      <c r="AI18">
        <f t="shared" si="6"/>
        <v>-43515.62302569217</v>
      </c>
      <c r="AJ18">
        <f t="shared" si="7"/>
        <v>3650.2504739284486</v>
      </c>
      <c r="AK18">
        <f t="shared" si="22"/>
        <v>392.90556511308841</v>
      </c>
      <c r="AL18">
        <f t="shared" si="8"/>
        <v>-39472.46698665063</v>
      </c>
      <c r="AN18">
        <f t="shared" si="9"/>
        <v>0</v>
      </c>
      <c r="AO18">
        <f t="shared" si="9"/>
        <v>0</v>
      </c>
      <c r="AP18">
        <f t="shared" si="9"/>
        <v>-1.7371557556778232</v>
      </c>
      <c r="AQ18">
        <f t="shared" si="9"/>
        <v>-7948.4044776205856</v>
      </c>
      <c r="AR18">
        <f t="shared" si="9"/>
        <v>-7950.1416333762636</v>
      </c>
      <c r="AS18">
        <f t="shared" si="9"/>
        <v>666.88711426459918</v>
      </c>
      <c r="AT18">
        <f t="shared" si="9"/>
        <v>71.782377776058667</v>
      </c>
      <c r="AU18">
        <f t="shared" si="9"/>
        <v>-7211.4721413356056</v>
      </c>
      <c r="AW18">
        <v>15</v>
      </c>
      <c r="AX18">
        <f>IF(Z18&gt;0, (R18*SUMPRODUCT(K18:$K$98, X18:$X$98)-K18*$AZ$3)/Z18, 0)</f>
        <v>5160.3810455883495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25</v>
      </c>
      <c r="R19">
        <f t="shared" si="0"/>
        <v>1000000</v>
      </c>
      <c r="S19">
        <f t="shared" si="1"/>
        <v>-3814.1404964683402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1962.6861705442427</v>
      </c>
      <c r="AC19">
        <f t="shared" si="2"/>
        <v>-1272.3059872173253</v>
      </c>
      <c r="AE19">
        <f t="shared" si="3"/>
        <v>0</v>
      </c>
      <c r="AF19">
        <f t="shared" si="4"/>
        <v>0</v>
      </c>
      <c r="AG19">
        <f t="shared" si="4"/>
        <v>-8.3394016843073988</v>
      </c>
      <c r="AH19">
        <f t="shared" si="5"/>
        <v>-42958.00863357132</v>
      </c>
      <c r="AI19">
        <f t="shared" si="6"/>
        <v>-42966.348035255629</v>
      </c>
      <c r="AJ19">
        <f t="shared" si="7"/>
        <v>3234.9921577615678</v>
      </c>
      <c r="AK19">
        <f t="shared" si="22"/>
        <v>137.38803193809701</v>
      </c>
      <c r="AL19">
        <f t="shared" si="8"/>
        <v>-39593.967845555962</v>
      </c>
      <c r="AN19">
        <f t="shared" si="9"/>
        <v>0</v>
      </c>
      <c r="AO19">
        <f t="shared" si="9"/>
        <v>0</v>
      </c>
      <c r="AP19">
        <f t="shared" si="9"/>
        <v>-1.3603370615208288</v>
      </c>
      <c r="AQ19">
        <f t="shared" si="9"/>
        <v>-7007.3817577756026</v>
      </c>
      <c r="AR19">
        <f t="shared" si="9"/>
        <v>-7008.7420948371237</v>
      </c>
      <c r="AS19">
        <f t="shared" si="9"/>
        <v>527.69729682325283</v>
      </c>
      <c r="AT19">
        <f t="shared" si="9"/>
        <v>22.410964087086366</v>
      </c>
      <c r="AU19">
        <f t="shared" si="9"/>
        <v>-6458.6338339267841</v>
      </c>
      <c r="AW19">
        <v>16</v>
      </c>
      <c r="AX19">
        <f>IF(Z19&gt;0, (R19*SUMPRODUCT(K19:$K$98, X19:$X$98)-K19*$AZ$3)/Z19, 0)</f>
        <v>-3814.1404964683402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25</v>
      </c>
      <c r="R20">
        <f t="shared" si="0"/>
        <v>1000000</v>
      </c>
      <c r="S20">
        <f t="shared" si="1"/>
        <v>-14124.660260203476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-1272.3059872173253</v>
      </c>
      <c r="AC20">
        <f t="shared" si="2"/>
        <v>-4071.283887975987</v>
      </c>
      <c r="AE20">
        <f t="shared" si="3"/>
        <v>0</v>
      </c>
      <c r="AF20">
        <f t="shared" si="4"/>
        <v>0</v>
      </c>
      <c r="AG20">
        <f t="shared" si="4"/>
        <v>-7.2059855121735463</v>
      </c>
      <c r="AH20">
        <f t="shared" si="5"/>
        <v>-42000.886211631136</v>
      </c>
      <c r="AI20">
        <f t="shared" si="6"/>
        <v>-42008.092197143313</v>
      </c>
      <c r="AJ20">
        <f t="shared" si="7"/>
        <v>2798.9779007586617</v>
      </c>
      <c r="AK20">
        <f t="shared" si="22"/>
        <v>-89.061419105212778</v>
      </c>
      <c r="AL20">
        <f t="shared" si="8"/>
        <v>-39298.175715489866</v>
      </c>
      <c r="AN20">
        <f t="shared" si="9"/>
        <v>0</v>
      </c>
      <c r="AO20">
        <f t="shared" si="9"/>
        <v>0</v>
      </c>
      <c r="AP20">
        <f t="shared" si="9"/>
        <v>-1.0495110106808778</v>
      </c>
      <c r="AQ20">
        <f t="shared" si="9"/>
        <v>-6117.191390822758</v>
      </c>
      <c r="AR20">
        <f t="shared" si="9"/>
        <v>-6118.2409018334392</v>
      </c>
      <c r="AS20">
        <f t="shared" si="9"/>
        <v>407.65529163721658</v>
      </c>
      <c r="AT20">
        <f t="shared" si="9"/>
        <v>-12.97129168798334</v>
      </c>
      <c r="AU20">
        <f t="shared" si="9"/>
        <v>-5723.5569018842061</v>
      </c>
      <c r="AW20">
        <v>17</v>
      </c>
      <c r="AX20">
        <f>IF(Z20&gt;0, (R20*SUMPRODUCT(K20:$K$98, X20:$X$98)-K20*$AZ$3)/Z20, 0)</f>
        <v>-14124.660260203476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25</v>
      </c>
      <c r="R21">
        <f t="shared" si="0"/>
        <v>1000000</v>
      </c>
      <c r="S21">
        <f t="shared" si="1"/>
        <v>-26275.356246468105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-4071.283887975987</v>
      </c>
      <c r="AC21">
        <f t="shared" si="2"/>
        <v>-6430.9718350335934</v>
      </c>
      <c r="AE21">
        <f t="shared" si="3"/>
        <v>0</v>
      </c>
      <c r="AF21">
        <f t="shared" si="4"/>
        <v>0</v>
      </c>
      <c r="AG21">
        <f t="shared" si="4"/>
        <v>-6.1188245886276373</v>
      </c>
      <c r="AH21">
        <f t="shared" si="5"/>
        <v>-40604.042736966927</v>
      </c>
      <c r="AI21">
        <f t="shared" si="6"/>
        <v>-40610.161561555557</v>
      </c>
      <c r="AJ21">
        <f t="shared" si="7"/>
        <v>2359.6879470576064</v>
      </c>
      <c r="AK21">
        <f t="shared" si="22"/>
        <v>-284.98987215831914</v>
      </c>
      <c r="AL21">
        <f t="shared" si="8"/>
        <v>-38535.463486656263</v>
      </c>
      <c r="AN21">
        <f t="shared" si="9"/>
        <v>0</v>
      </c>
      <c r="AO21">
        <f t="shared" si="9"/>
        <v>0</v>
      </c>
      <c r="AP21">
        <f t="shared" si="9"/>
        <v>-0.79568944150427734</v>
      </c>
      <c r="AQ21">
        <f t="shared" si="9"/>
        <v>-5280.1330746170779</v>
      </c>
      <c r="AR21">
        <f t="shared" si="9"/>
        <v>-5280.9287640585826</v>
      </c>
      <c r="AS21">
        <f t="shared" si="9"/>
        <v>306.85285343990472</v>
      </c>
      <c r="AT21">
        <f t="shared" si="9"/>
        <v>-37.05996616302545</v>
      </c>
      <c r="AU21">
        <f t="shared" si="9"/>
        <v>-5011.1358767817019</v>
      </c>
      <c r="AW21">
        <v>18</v>
      </c>
      <c r="AX21">
        <f>IF(Z21&gt;0, (R21*SUMPRODUCT(K21:$K$98, X21:$X$98)-K21*$AZ$3)/Z21, 0)</f>
        <v>-26275.356246468105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25</v>
      </c>
      <c r="R22">
        <f t="shared" si="0"/>
        <v>1000000</v>
      </c>
      <c r="S22">
        <f t="shared" si="1"/>
        <v>-41040.914898308154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-6430.9718350335934</v>
      </c>
      <c r="AC22">
        <f t="shared" si="2"/>
        <v>-8356.1911205746401</v>
      </c>
      <c r="AE22">
        <f t="shared" si="3"/>
        <v>0</v>
      </c>
      <c r="AF22">
        <f t="shared" si="4"/>
        <v>0</v>
      </c>
      <c r="AG22">
        <f t="shared" si="4"/>
        <v>-5.0901588946541194</v>
      </c>
      <c r="AH22">
        <f t="shared" si="5"/>
        <v>-38699.097923489702</v>
      </c>
      <c r="AI22">
        <f t="shared" si="6"/>
        <v>-38704.188082384353</v>
      </c>
      <c r="AJ22">
        <f t="shared" si="7"/>
        <v>1925.2192855410467</v>
      </c>
      <c r="AK22">
        <f t="shared" si="22"/>
        <v>-450.16802845235156</v>
      </c>
      <c r="AL22">
        <f t="shared" si="8"/>
        <v>-37229.13682529566</v>
      </c>
      <c r="AN22">
        <f t="shared" si="9"/>
        <v>0</v>
      </c>
      <c r="AO22">
        <f t="shared" si="9"/>
        <v>0</v>
      </c>
      <c r="AP22">
        <f t="shared" si="9"/>
        <v>-0.59100194311814291</v>
      </c>
      <c r="AQ22">
        <f t="shared" si="9"/>
        <v>-4493.227528461236</v>
      </c>
      <c r="AR22">
        <f t="shared" si="9"/>
        <v>-4493.8185304043536</v>
      </c>
      <c r="AS22">
        <f t="shared" si="9"/>
        <v>223.53100605135361</v>
      </c>
      <c r="AT22">
        <f t="shared" si="9"/>
        <v>-52.267558842695337</v>
      </c>
      <c r="AU22">
        <f t="shared" si="9"/>
        <v>-4322.5550831956953</v>
      </c>
      <c r="AW22">
        <v>19</v>
      </c>
      <c r="AX22">
        <f>IF(Z22&gt;0, (R22*SUMPRODUCT(K22:$K$98, X22:$X$98)-K22*$AZ$3)/Z22, 0)</f>
        <v>-41040.914898308154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25</v>
      </c>
      <c r="R23">
        <f t="shared" si="0"/>
        <v>1000000</v>
      </c>
      <c r="S23">
        <f t="shared" si="1"/>
        <v>-59650.764509098452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-8356.1911205746401</v>
      </c>
      <c r="AC23">
        <f t="shared" si="2"/>
        <v>-9853.9599087894276</v>
      </c>
      <c r="AE23">
        <f t="shared" si="3"/>
        <v>0</v>
      </c>
      <c r="AF23">
        <f t="shared" si="4"/>
        <v>0</v>
      </c>
      <c r="AG23">
        <f t="shared" si="4"/>
        <v>-4.1298548266244</v>
      </c>
      <c r="AH23">
        <f t="shared" si="5"/>
        <v>-36376.099163327111</v>
      </c>
      <c r="AI23">
        <f t="shared" si="6"/>
        <v>-36380.229018153739</v>
      </c>
      <c r="AJ23">
        <f t="shared" si="7"/>
        <v>1497.7687882147875</v>
      </c>
      <c r="AK23">
        <f t="shared" si="22"/>
        <v>-584.93337844022483</v>
      </c>
      <c r="AL23">
        <f t="shared" si="8"/>
        <v>-35467.393608379178</v>
      </c>
      <c r="AN23">
        <f t="shared" si="9"/>
        <v>0</v>
      </c>
      <c r="AO23">
        <f t="shared" si="9"/>
        <v>0</v>
      </c>
      <c r="AP23">
        <f t="shared" si="9"/>
        <v>-0.4281286901290185</v>
      </c>
      <c r="AQ23">
        <f t="shared" si="9"/>
        <v>-3770.9925265164547</v>
      </c>
      <c r="AR23">
        <f t="shared" si="9"/>
        <v>-3771.4206552065843</v>
      </c>
      <c r="AS23">
        <f t="shared" si="9"/>
        <v>155.26884511304959</v>
      </c>
      <c r="AT23">
        <f t="shared" si="9"/>
        <v>-60.638151130616151</v>
      </c>
      <c r="AU23">
        <f t="shared" si="9"/>
        <v>-3676.7899612241508</v>
      </c>
      <c r="AW23">
        <v>20</v>
      </c>
      <c r="AX23">
        <f>IF(Z23&gt;0, (R23*SUMPRODUCT(K23:$K$98, X23:$X$98)-K23*$AZ$3)/Z23, 0)</f>
        <v>-59650.764509098452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25</v>
      </c>
      <c r="R24">
        <f t="shared" si="0"/>
        <v>1000000</v>
      </c>
      <c r="S24">
        <f t="shared" si="1"/>
        <v>-84159.791839842437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-9853.9599087894276</v>
      </c>
      <c r="AC24">
        <f t="shared" si="2"/>
        <v>-10950.435702942979</v>
      </c>
      <c r="AE24">
        <f t="shared" si="3"/>
        <v>0</v>
      </c>
      <c r="AF24">
        <f t="shared" si="4"/>
        <v>0</v>
      </c>
      <c r="AG24">
        <f t="shared" si="4"/>
        <v>-3.2528703623049147</v>
      </c>
      <c r="AH24">
        <f t="shared" si="5"/>
        <v>-33427.436642129644</v>
      </c>
      <c r="AI24">
        <f t="shared" si="6"/>
        <v>-33430.689512491947</v>
      </c>
      <c r="AJ24">
        <f t="shared" si="7"/>
        <v>1096.4757941535518</v>
      </c>
      <c r="AK24">
        <f t="shared" si="22"/>
        <v>-689.77719361525999</v>
      </c>
      <c r="AL24">
        <f t="shared" si="8"/>
        <v>-33023.990911953653</v>
      </c>
      <c r="AN24">
        <f t="shared" si="9"/>
        <v>0</v>
      </c>
      <c r="AO24">
        <f t="shared" si="9"/>
        <v>0</v>
      </c>
      <c r="AP24">
        <f t="shared" si="9"/>
        <v>-0.30108441757767596</v>
      </c>
      <c r="AQ24">
        <f t="shared" si="9"/>
        <v>-3094.0305550261128</v>
      </c>
      <c r="AR24">
        <f t="shared" si="9"/>
        <v>-3094.3316394436906</v>
      </c>
      <c r="AS24">
        <f t="shared" si="9"/>
        <v>101.48937372247984</v>
      </c>
      <c r="AT24">
        <f t="shared" si="9"/>
        <v>-63.845509186187158</v>
      </c>
      <c r="AU24">
        <f t="shared" si="9"/>
        <v>-3056.6877749073979</v>
      </c>
      <c r="AW24">
        <v>21</v>
      </c>
      <c r="AX24">
        <f>IF(Z24&gt;0, (R24*SUMPRODUCT(K24:$K$98, X24:$X$98)-K24*$AZ$3)/Z24, 0)</f>
        <v>-84159.791839842437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25</v>
      </c>
      <c r="R25">
        <f t="shared" si="0"/>
        <v>1000000</v>
      </c>
      <c r="S25">
        <f t="shared" si="1"/>
        <v>-117808.74441337003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-10950.435702942979</v>
      </c>
      <c r="AC25">
        <f t="shared" si="2"/>
        <v>-11656.50488978793</v>
      </c>
      <c r="AE25">
        <f t="shared" si="3"/>
        <v>0</v>
      </c>
      <c r="AF25">
        <f t="shared" si="4"/>
        <v>0</v>
      </c>
      <c r="AG25">
        <f t="shared" si="4"/>
        <v>-2.4736077419022728</v>
      </c>
      <c r="AH25">
        <f t="shared" si="5"/>
        <v>-29869.356671183708</v>
      </c>
      <c r="AI25">
        <f t="shared" si="6"/>
        <v>-29871.830278925612</v>
      </c>
      <c r="AJ25">
        <f t="shared" si="7"/>
        <v>706.06918684495031</v>
      </c>
      <c r="AK25">
        <f t="shared" si="22"/>
        <v>-766.53049920600859</v>
      </c>
      <c r="AL25">
        <f t="shared" si="8"/>
        <v>-29932.29159128667</v>
      </c>
      <c r="AN25">
        <f t="shared" si="9"/>
        <v>0</v>
      </c>
      <c r="AO25">
        <f t="shared" si="9"/>
        <v>0</v>
      </c>
      <c r="AP25">
        <f t="shared" si="9"/>
        <v>-0.20442515360455582</v>
      </c>
      <c r="AQ25">
        <f t="shared" si="9"/>
        <v>-2468.4786201713105</v>
      </c>
      <c r="AR25">
        <f t="shared" si="9"/>
        <v>-2468.6830453249149</v>
      </c>
      <c r="AS25">
        <f t="shared" si="9"/>
        <v>58.351330136613591</v>
      </c>
      <c r="AT25">
        <f t="shared" si="9"/>
        <v>-63.348004773893521</v>
      </c>
      <c r="AU25">
        <f t="shared" si="9"/>
        <v>-2473.6797199621951</v>
      </c>
      <c r="AW25">
        <v>22</v>
      </c>
      <c r="AX25">
        <f>IF(Z25&gt;0, (R25*SUMPRODUCT(K25:$K$98, X25:$X$98)-K25*$AZ$3)/Z25, 0)</f>
        <v>-117808.74441337003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25</v>
      </c>
      <c r="R26">
        <f t="shared" si="0"/>
        <v>1000000</v>
      </c>
      <c r="S26">
        <f t="shared" si="1"/>
        <v>-166264.78366948056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-11656.50488978793</v>
      </c>
      <c r="AC26">
        <f t="shared" si="2"/>
        <v>-11992.875145511767</v>
      </c>
      <c r="AE26">
        <f t="shared" si="3"/>
        <v>0</v>
      </c>
      <c r="AF26">
        <f t="shared" si="4"/>
        <v>0</v>
      </c>
      <c r="AG26">
        <f t="shared" si="4"/>
        <v>-1.8032795160869011</v>
      </c>
      <c r="AH26">
        <f t="shared" si="5"/>
        <v>-25823.685935853955</v>
      </c>
      <c r="AI26">
        <f t="shared" si="6"/>
        <v>-25825.489215370042</v>
      </c>
      <c r="AJ26">
        <f t="shared" si="7"/>
        <v>336.37025572383754</v>
      </c>
      <c r="AK26">
        <f t="shared" si="22"/>
        <v>-815.9553422851551</v>
      </c>
      <c r="AL26">
        <f t="shared" si="8"/>
        <v>-26305.074301931363</v>
      </c>
      <c r="AN26">
        <f t="shared" si="9"/>
        <v>0</v>
      </c>
      <c r="AO26">
        <f t="shared" si="9"/>
        <v>0</v>
      </c>
      <c r="AP26">
        <f t="shared" si="9"/>
        <v>-0.13306030911833067</v>
      </c>
      <c r="AQ26">
        <f t="shared" si="9"/>
        <v>-1905.4769948564244</v>
      </c>
      <c r="AR26">
        <f t="shared" si="9"/>
        <v>-1905.6100551655427</v>
      </c>
      <c r="AS26">
        <f t="shared" si="9"/>
        <v>24.820073541316081</v>
      </c>
      <c r="AT26">
        <f t="shared" si="9"/>
        <v>-60.20767668165756</v>
      </c>
      <c r="AU26">
        <f t="shared" si="9"/>
        <v>-1940.9976583058844</v>
      </c>
      <c r="AW26">
        <v>23</v>
      </c>
      <c r="AX26">
        <f>IF(Z26&gt;0, (R26*SUMPRODUCT(K26:$K$98, X26:$X$98)-K26*$AZ$3)/Z26, 0)</f>
        <v>-166264.78366948056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25</v>
      </c>
      <c r="R27">
        <f t="shared" si="0"/>
        <v>1000000</v>
      </c>
      <c r="S27">
        <f t="shared" si="1"/>
        <v>-239657.43605411268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-11992.875145511767</v>
      </c>
      <c r="AC27">
        <f t="shared" si="2"/>
        <v>-11994.683957825811</v>
      </c>
      <c r="AE27">
        <f t="shared" si="3"/>
        <v>0</v>
      </c>
      <c r="AF27">
        <f t="shared" si="4"/>
        <v>0</v>
      </c>
      <c r="AG27">
        <f t="shared" si="4"/>
        <v>-1.2512321915934115</v>
      </c>
      <c r="AH27">
        <f t="shared" si="5"/>
        <v>-21360.581173304821</v>
      </c>
      <c r="AI27">
        <f t="shared" si="6"/>
        <v>-21361.832405496414</v>
      </c>
      <c r="AJ27">
        <f t="shared" si="7"/>
        <v>1.8088123140441894</v>
      </c>
      <c r="AK27">
        <f t="shared" si="22"/>
        <v>-839.50126018582375</v>
      </c>
      <c r="AL27">
        <f t="shared" si="8"/>
        <v>-22199.524853368195</v>
      </c>
      <c r="AN27">
        <f t="shared" si="9"/>
        <v>0</v>
      </c>
      <c r="AO27">
        <f t="shared" si="9"/>
        <v>0</v>
      </c>
      <c r="AP27">
        <f t="shared" si="9"/>
        <v>-8.2433808547045115E-2</v>
      </c>
      <c r="AQ27">
        <f t="shared" si="9"/>
        <v>-1407.2800162306005</v>
      </c>
      <c r="AR27">
        <f t="shared" si="9"/>
        <v>-1407.3624500391475</v>
      </c>
      <c r="AS27">
        <f t="shared" si="9"/>
        <v>0.11916835979385418</v>
      </c>
      <c r="AT27">
        <f t="shared" si="9"/>
        <v>-55.308108776383641</v>
      </c>
      <c r="AU27">
        <f t="shared" si="9"/>
        <v>-1462.5513904557374</v>
      </c>
      <c r="AW27">
        <v>24</v>
      </c>
      <c r="AX27">
        <f>IF(Z27&gt;0, (R27*SUMPRODUCT(K27:$K$98, X27:$X$98)-K27*$AZ$3)/Z27, 0)</f>
        <v>-239657.43605411268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25</v>
      </c>
      <c r="R28">
        <f t="shared" si="0"/>
        <v>1000000</v>
      </c>
      <c r="S28">
        <f t="shared" si="1"/>
        <v>-357104.20361625997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-11994.683957825811</v>
      </c>
      <c r="AC28">
        <f t="shared" si="2"/>
        <v>-11702.26023964357</v>
      </c>
      <c r="AE28">
        <f t="shared" si="3"/>
        <v>0</v>
      </c>
      <c r="AF28">
        <f t="shared" si="4"/>
        <v>0</v>
      </c>
      <c r="AG28">
        <f t="shared" si="4"/>
        <v>-0.81924688376244126</v>
      </c>
      <c r="AH28">
        <f t="shared" si="5"/>
        <v>-16778.919436601445</v>
      </c>
      <c r="AI28">
        <f t="shared" si="6"/>
        <v>-16779.738683485208</v>
      </c>
      <c r="AJ28">
        <f t="shared" si="7"/>
        <v>-292.42371818224092</v>
      </c>
      <c r="AK28">
        <f t="shared" si="22"/>
        <v>-839.62787704780692</v>
      </c>
      <c r="AL28">
        <f t="shared" si="8"/>
        <v>-17911.790278715252</v>
      </c>
      <c r="AN28">
        <f t="shared" si="9"/>
        <v>0</v>
      </c>
      <c r="AO28">
        <f t="shared" si="9"/>
        <v>0</v>
      </c>
      <c r="AP28">
        <f t="shared" si="9"/>
        <v>-4.8190810585536599E-2</v>
      </c>
      <c r="AQ28">
        <f t="shared" si="9"/>
        <v>-986.9915216347739</v>
      </c>
      <c r="AR28">
        <f t="shared" si="9"/>
        <v>-987.03971244535944</v>
      </c>
      <c r="AS28">
        <f t="shared" si="9"/>
        <v>-17.201330017783789</v>
      </c>
      <c r="AT28">
        <f t="shared" si="9"/>
        <v>-49.389688001401083</v>
      </c>
      <c r="AU28">
        <f t="shared" si="9"/>
        <v>-1053.6307304645441</v>
      </c>
      <c r="AW28">
        <v>25</v>
      </c>
      <c r="AX28">
        <f>IF(Z28&gt;0, (R28*SUMPRODUCT(K28:$K$98, X28:$X$98)-K28*$AZ$3)/Z28, 0)</f>
        <v>-357104.20361625997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25</v>
      </c>
      <c r="R29">
        <f t="shared" si="0"/>
        <v>1000000</v>
      </c>
      <c r="S29">
        <f t="shared" si="1"/>
        <v>-556990.68917995668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-11702.26023964357</v>
      </c>
      <c r="AC29">
        <f t="shared" si="2"/>
        <v>-11171.659141266879</v>
      </c>
      <c r="AE29">
        <f t="shared" si="3"/>
        <v>0</v>
      </c>
      <c r="AF29">
        <f t="shared" si="4"/>
        <v>0</v>
      </c>
      <c r="AG29">
        <f t="shared" si="4"/>
        <v>-0.50142934874345158</v>
      </c>
      <c r="AH29">
        <f t="shared" si="5"/>
        <v>-12385.002647254611</v>
      </c>
      <c r="AI29">
        <f t="shared" si="6"/>
        <v>-12385.504076603354</v>
      </c>
      <c r="AJ29">
        <f t="shared" si="7"/>
        <v>-530.60109837669188</v>
      </c>
      <c r="AK29">
        <f t="shared" si="22"/>
        <v>-819.15821677505005</v>
      </c>
      <c r="AL29">
        <f t="shared" si="8"/>
        <v>-13735.263391755096</v>
      </c>
      <c r="AN29">
        <f t="shared" si="9"/>
        <v>0</v>
      </c>
      <c r="AO29">
        <f t="shared" si="9"/>
        <v>0</v>
      </c>
      <c r="AP29">
        <f t="shared" si="9"/>
        <v>-2.6335475263779422E-2</v>
      </c>
      <c r="AQ29">
        <f t="shared" si="9"/>
        <v>-650.47036372315256</v>
      </c>
      <c r="AR29">
        <f t="shared" si="9"/>
        <v>-650.49669919841631</v>
      </c>
      <c r="AS29">
        <f t="shared" si="9"/>
        <v>-27.867599166763071</v>
      </c>
      <c r="AT29">
        <f t="shared" si="9"/>
        <v>-43.022852589425192</v>
      </c>
      <c r="AU29">
        <f t="shared" si="9"/>
        <v>-721.38715095460452</v>
      </c>
      <c r="AW29">
        <v>26</v>
      </c>
      <c r="AX29">
        <f>IF(Z29&gt;0, (R29*SUMPRODUCT(K29:$K$98, X29:$X$98)-K29*$AZ$3)/Z29, 0)</f>
        <v>-556990.68917995668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25</v>
      </c>
      <c r="R30">
        <f t="shared" si="0"/>
        <v>1000000</v>
      </c>
      <c r="S30">
        <f t="shared" si="1"/>
        <v>-923431.61352919764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-11171.659141266879</v>
      </c>
      <c r="AC30">
        <f t="shared" si="2"/>
        <v>-10467.136094265508</v>
      </c>
      <c r="AE30">
        <f t="shared" si="3"/>
        <v>0</v>
      </c>
      <c r="AF30">
        <f t="shared" si="4"/>
        <v>0</v>
      </c>
      <c r="AG30">
        <f t="shared" si="4"/>
        <v>-0.28337604920904497</v>
      </c>
      <c r="AH30">
        <f t="shared" si="5"/>
        <v>-8521.560241878884</v>
      </c>
      <c r="AI30">
        <f t="shared" si="6"/>
        <v>-8521.8436179280925</v>
      </c>
      <c r="AJ30">
        <f t="shared" si="7"/>
        <v>-704.52304700137029</v>
      </c>
      <c r="AK30">
        <f t="shared" si="22"/>
        <v>-782.01613988868155</v>
      </c>
      <c r="AL30">
        <f t="shared" si="8"/>
        <v>-10008.382804818144</v>
      </c>
      <c r="AN30">
        <f t="shared" si="9"/>
        <v>0</v>
      </c>
      <c r="AO30">
        <f t="shared" si="9"/>
        <v>0</v>
      </c>
      <c r="AP30">
        <f t="shared" si="9"/>
        <v>-1.3288517388544455E-2</v>
      </c>
      <c r="AQ30">
        <f t="shared" si="9"/>
        <v>-399.6064655704227</v>
      </c>
      <c r="AR30">
        <f t="shared" si="9"/>
        <v>-399.6197540878112</v>
      </c>
      <c r="AS30">
        <f t="shared" si="9"/>
        <v>-33.03760775421668</v>
      </c>
      <c r="AT30">
        <f t="shared" si="9"/>
        <v>-36.671536292635508</v>
      </c>
      <c r="AU30">
        <f t="shared" si="9"/>
        <v>-469.3288981346634</v>
      </c>
      <c r="AW30">
        <v>27</v>
      </c>
      <c r="AX30">
        <f>IF(Z30&gt;0, (R30*SUMPRODUCT(K30:$K$98, X30:$X$98)-K30*$AZ$3)/Z30, 0)</f>
        <v>-923431.61352919764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25</v>
      </c>
      <c r="R31">
        <f t="shared" si="0"/>
        <v>1000000</v>
      </c>
      <c r="S31">
        <f t="shared" si="1"/>
        <v>-1662844.2770073439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-10467.136094265508</v>
      </c>
      <c r="AC31">
        <f t="shared" si="2"/>
        <v>-9656.9270145461796</v>
      </c>
      <c r="AE31">
        <f t="shared" si="3"/>
        <v>0</v>
      </c>
      <c r="AF31">
        <f t="shared" si="4"/>
        <v>0</v>
      </c>
      <c r="AG31">
        <f t="shared" si="4"/>
        <v>-0.14518688171940483</v>
      </c>
      <c r="AH31">
        <f t="shared" si="5"/>
        <v>-5414.2162799019879</v>
      </c>
      <c r="AI31">
        <f t="shared" si="6"/>
        <v>-5414.3614667837073</v>
      </c>
      <c r="AJ31">
        <f t="shared" si="7"/>
        <v>-810.20907971932866</v>
      </c>
      <c r="AK31">
        <f t="shared" si="22"/>
        <v>-732.69952659858563</v>
      </c>
      <c r="AL31">
        <f t="shared" si="8"/>
        <v>-6957.2700731016212</v>
      </c>
      <c r="AN31">
        <f t="shared" si="9"/>
        <v>0</v>
      </c>
      <c r="AO31">
        <f t="shared" si="9"/>
        <v>0</v>
      </c>
      <c r="AP31">
        <f t="shared" si="9"/>
        <v>-6.0788684194110583E-3</v>
      </c>
      <c r="AQ31">
        <f t="shared" si="9"/>
        <v>-226.68927088995088</v>
      </c>
      <c r="AR31">
        <f t="shared" si="9"/>
        <v>-226.69534975837027</v>
      </c>
      <c r="AS31">
        <f t="shared" si="9"/>
        <v>-33.922860863865886</v>
      </c>
      <c r="AT31">
        <f t="shared" si="9"/>
        <v>-30.677592633786013</v>
      </c>
      <c r="AU31">
        <f t="shared" si="9"/>
        <v>-291.29580325602217</v>
      </c>
      <c r="AW31">
        <v>28</v>
      </c>
      <c r="AX31">
        <f>IF(Z31&gt;0, (R31*SUMPRODUCT(K31:$K$98, X31:$X$98)-K31*$AZ$3)/Z31, 0)</f>
        <v>-1662844.2770073439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25</v>
      </c>
      <c r="R32">
        <f t="shared" si="0"/>
        <v>1000000</v>
      </c>
      <c r="S32">
        <f t="shared" si="1"/>
        <v>-3346143.7653408046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-9656.9270145461796</v>
      </c>
      <c r="AC32">
        <f t="shared" si="2"/>
        <v>-8803.4238342845674</v>
      </c>
      <c r="AE32">
        <f t="shared" si="3"/>
        <v>0</v>
      </c>
      <c r="AF32">
        <f t="shared" si="4"/>
        <v>0</v>
      </c>
      <c r="AG32">
        <f t="shared" si="4"/>
        <v>-6.5772904959060685E-2</v>
      </c>
      <c r="AH32">
        <f t="shared" si="5"/>
        <v>-3118.4843177260041</v>
      </c>
      <c r="AI32">
        <f t="shared" si="6"/>
        <v>-3118.550090630963</v>
      </c>
      <c r="AJ32">
        <f t="shared" si="7"/>
        <v>-853.50318026161221</v>
      </c>
      <c r="AK32">
        <f t="shared" si="22"/>
        <v>-675.98489101823259</v>
      </c>
      <c r="AL32">
        <f t="shared" si="8"/>
        <v>-4648.0381619108075</v>
      </c>
      <c r="AN32">
        <f t="shared" si="9"/>
        <v>0</v>
      </c>
      <c r="AO32">
        <f t="shared" si="9"/>
        <v>0</v>
      </c>
      <c r="AP32">
        <f t="shared" si="9"/>
        <v>-2.4588065768946558E-3</v>
      </c>
      <c r="AQ32">
        <f t="shared" si="9"/>
        <v>-116.57915603910475</v>
      </c>
      <c r="AR32">
        <f t="shared" si="9"/>
        <v>-116.58161484568163</v>
      </c>
      <c r="AS32">
        <f t="shared" si="9"/>
        <v>-31.906743883883451</v>
      </c>
      <c r="AT32">
        <f t="shared" si="9"/>
        <v>-25.270528904745888</v>
      </c>
      <c r="AU32">
        <f t="shared" si="9"/>
        <v>-173.75888763431095</v>
      </c>
      <c r="AW32">
        <v>29</v>
      </c>
      <c r="AX32">
        <f>IF(Z32&gt;0, (R32*SUMPRODUCT(K32:$K$98, X32:$X$98)-K32*$AZ$3)/Z32, 0)</f>
        <v>-3346143.7653408046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25</v>
      </c>
      <c r="R33">
        <f t="shared" si="0"/>
        <v>1000000</v>
      </c>
      <c r="S33">
        <f t="shared" si="1"/>
        <v>-7831490.805153273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-8803.4238342845674</v>
      </c>
      <c r="AC33">
        <f t="shared" si="2"/>
        <v>-7955.5454446526337</v>
      </c>
      <c r="AE33">
        <f t="shared" si="3"/>
        <v>0</v>
      </c>
      <c r="AF33">
        <f t="shared" si="4"/>
        <v>0</v>
      </c>
      <c r="AG33">
        <f t="shared" si="4"/>
        <v>-2.5396012210784087E-2</v>
      </c>
      <c r="AH33">
        <f t="shared" si="5"/>
        <v>-1588.7665479474394</v>
      </c>
      <c r="AI33">
        <f t="shared" si="6"/>
        <v>-1588.7919439596503</v>
      </c>
      <c r="AJ33">
        <f t="shared" si="7"/>
        <v>-847.87838963193371</v>
      </c>
      <c r="AK33">
        <f t="shared" si="22"/>
        <v>-616.23966839991976</v>
      </c>
      <c r="AL33">
        <f t="shared" si="8"/>
        <v>-3052.910001991504</v>
      </c>
      <c r="AN33">
        <f t="shared" si="9"/>
        <v>0</v>
      </c>
      <c r="AO33">
        <f t="shared" si="9"/>
        <v>0</v>
      </c>
      <c r="AP33">
        <f t="shared" si="9"/>
        <v>-8.4766616242498271E-4</v>
      </c>
      <c r="AQ33">
        <f t="shared" si="9"/>
        <v>-53.029728900347436</v>
      </c>
      <c r="AR33">
        <f t="shared" si="9"/>
        <v>-53.030576566509865</v>
      </c>
      <c r="AS33">
        <f t="shared" si="9"/>
        <v>-28.30042034856092</v>
      </c>
      <c r="AT33">
        <f t="shared" si="9"/>
        <v>-20.568800743637546</v>
      </c>
      <c r="AU33">
        <f t="shared" si="9"/>
        <v>-101.89979765870834</v>
      </c>
      <c r="AW33">
        <v>30</v>
      </c>
      <c r="AX33">
        <f>IF(Z33&gt;0, (R33*SUMPRODUCT(K33:$K$98, X33:$X$98)-K33*$AZ$3)/Z33, 0)</f>
        <v>-7831490.805153273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25</v>
      </c>
      <c r="R34">
        <f t="shared" si="0"/>
        <v>1000000</v>
      </c>
      <c r="S34">
        <f t="shared" si="1"/>
        <v>-22418948.2027083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-7955.5454446526337</v>
      </c>
      <c r="AC34">
        <f t="shared" si="2"/>
        <v>-7147.4523649181265</v>
      </c>
      <c r="AE34">
        <f t="shared" si="3"/>
        <v>0</v>
      </c>
      <c r="AF34">
        <f t="shared" si="4"/>
        <v>0</v>
      </c>
      <c r="AG34">
        <f t="shared" si="4"/>
        <v>-7.9703252582280868E-3</v>
      </c>
      <c r="AH34">
        <f t="shared" si="5"/>
        <v>-686.86907321792637</v>
      </c>
      <c r="AI34">
        <f t="shared" si="6"/>
        <v>-686.87704354318464</v>
      </c>
      <c r="AJ34">
        <f t="shared" si="7"/>
        <v>-808.09307973450723</v>
      </c>
      <c r="AK34">
        <f t="shared" si="22"/>
        <v>-556.88818112568447</v>
      </c>
      <c r="AL34">
        <f t="shared" si="8"/>
        <v>-2051.8583044033767</v>
      </c>
      <c r="AN34">
        <f t="shared" si="9"/>
        <v>0</v>
      </c>
      <c r="AO34">
        <f t="shared" si="9"/>
        <v>0</v>
      </c>
      <c r="AP34">
        <f t="shared" si="9"/>
        <v>-2.3752938372081551E-4</v>
      </c>
      <c r="AQ34">
        <f t="shared" si="9"/>
        <v>-20.469878251193553</v>
      </c>
      <c r="AR34">
        <f t="shared" si="9"/>
        <v>-20.470115780577274</v>
      </c>
      <c r="AS34">
        <f t="shared" si="9"/>
        <v>-24.082561877915825</v>
      </c>
      <c r="AT34">
        <f t="shared" si="9"/>
        <v>-16.596224392177035</v>
      </c>
      <c r="AU34">
        <f t="shared" ref="AU34:AU69" si="23">AL34*$K34</f>
        <v>-61.148902050670145</v>
      </c>
      <c r="AW34">
        <v>31</v>
      </c>
      <c r="AX34">
        <f>IF(Z34&gt;0, (R34*SUMPRODUCT(K34:$K$98, X34:$X$98)-K34*$AZ$3)/Z34, 0)</f>
        <v>-22418948.2027083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25</v>
      </c>
      <c r="R35">
        <f t="shared" si="0"/>
        <v>1000000</v>
      </c>
      <c r="S35">
        <f t="shared" si="1"/>
        <v>-84219703.677965432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-7147.4523649181265</v>
      </c>
      <c r="AC35">
        <f t="shared" si="2"/>
        <v>-6399.0625926024832</v>
      </c>
      <c r="AE35">
        <f t="shared" si="3"/>
        <v>0</v>
      </c>
      <c r="AF35">
        <f t="shared" ref="AF35:AG69" si="24">-$Z35*P35</f>
        <v>0</v>
      </c>
      <c r="AG35">
        <f t="shared" si="24"/>
        <v>-1.8995146958337857E-3</v>
      </c>
      <c r="AH35">
        <f t="shared" si="5"/>
        <v>-239.64429239248085</v>
      </c>
      <c r="AI35">
        <f t="shared" ref="AI35:AI66" si="25">SUM(AE35:AH35)</f>
        <v>-239.64619190717667</v>
      </c>
      <c r="AJ35">
        <f t="shared" si="7"/>
        <v>-748.38977231564331</v>
      </c>
      <c r="AK35">
        <f t="shared" si="22"/>
        <v>-500.32166554426891</v>
      </c>
      <c r="AL35">
        <f t="shared" si="8"/>
        <v>-1488.3576297670888</v>
      </c>
      <c r="AN35">
        <f t="shared" ref="AN35:AT69" si="26">AE35*$K35</f>
        <v>0</v>
      </c>
      <c r="AO35">
        <f t="shared" si="26"/>
        <v>0</v>
      </c>
      <c r="AP35">
        <f t="shared" si="26"/>
        <v>-5.0543572167030417E-5</v>
      </c>
      <c r="AQ35">
        <f t="shared" si="26"/>
        <v>-6.3766174663047606</v>
      </c>
      <c r="AR35">
        <f t="shared" si="26"/>
        <v>-6.3766680098769273</v>
      </c>
      <c r="AS35">
        <f t="shared" si="26"/>
        <v>-19.913661394180185</v>
      </c>
      <c r="AT35">
        <f t="shared" si="26"/>
        <v>-13.31289737564547</v>
      </c>
      <c r="AU35">
        <f t="shared" si="23"/>
        <v>-39.603226779702581</v>
      </c>
      <c r="AW35">
        <v>32</v>
      </c>
      <c r="AX35">
        <f>IF(Z35&gt;0, (R35*SUMPRODUCT(K35:$K$98, X35:$X$98)-K35*$AZ$3)/Z35, 0)</f>
        <v>-84219703.677965432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25</v>
      </c>
      <c r="R36">
        <f t="shared" si="0"/>
        <v>1000000</v>
      </c>
      <c r="S36">
        <f t="shared" si="1"/>
        <v>-318584260.77896786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-6399.0625926024832</v>
      </c>
      <c r="AC36">
        <f t="shared" si="2"/>
        <v>-5718.9573792055417</v>
      </c>
      <c r="AE36">
        <f t="shared" si="3"/>
        <v>0</v>
      </c>
      <c r="AF36">
        <f t="shared" si="24"/>
        <v>0</v>
      </c>
      <c r="AG36">
        <f t="shared" si="24"/>
        <v>-4.4877902671825061E-4</v>
      </c>
      <c r="AH36">
        <f t="shared" si="5"/>
        <v>-57.269620886287889</v>
      </c>
      <c r="AI36">
        <f t="shared" si="25"/>
        <v>-57.270069665314608</v>
      </c>
      <c r="AJ36">
        <f t="shared" si="7"/>
        <v>-680.10521339694151</v>
      </c>
      <c r="AK36">
        <f t="shared" si="22"/>
        <v>-447.93438148217388</v>
      </c>
      <c r="AL36">
        <f t="shared" si="8"/>
        <v>-1185.30966454443</v>
      </c>
      <c r="AN36">
        <f t="shared" si="26"/>
        <v>0</v>
      </c>
      <c r="AO36">
        <f t="shared" si="26"/>
        <v>0</v>
      </c>
      <c r="AP36">
        <f t="shared" si="26"/>
        <v>-1.0661978544597877E-5</v>
      </c>
      <c r="AQ36">
        <f t="shared" si="26"/>
        <v>-1.3605971598360886</v>
      </c>
      <c r="AR36">
        <f t="shared" si="26"/>
        <v>-1.3606078218146334</v>
      </c>
      <c r="AS36">
        <f t="shared" si="26"/>
        <v>-16.157767546164301</v>
      </c>
      <c r="AT36">
        <f t="shared" si="26"/>
        <v>-10.641911676832907</v>
      </c>
      <c r="AU36">
        <f t="shared" si="23"/>
        <v>-28.160287044811842</v>
      </c>
      <c r="AW36">
        <v>33</v>
      </c>
      <c r="AX36">
        <f>IF(Z36&gt;0, (R36*SUMPRODUCT(K36:$K$98, X36:$X$98)-K36*$AZ$3)/Z36, 0)</f>
        <v>-318584260.77896786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25</v>
      </c>
      <c r="R37">
        <f t="shared" si="0"/>
        <v>1000000</v>
      </c>
      <c r="S37">
        <f t="shared" si="1"/>
        <v>-1215718954.2502513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-5718.9573792055417</v>
      </c>
      <c r="AC37">
        <f t="shared" si="2"/>
        <v>-5107.3877702374793</v>
      </c>
      <c r="AE37">
        <f t="shared" si="3"/>
        <v>0</v>
      </c>
      <c r="AF37">
        <f t="shared" si="24"/>
        <v>0</v>
      </c>
      <c r="AG37">
        <f t="shared" si="24"/>
        <v>-1.0502813484114977E-4</v>
      </c>
      <c r="AH37">
        <f t="shared" si="5"/>
        <v>-13.570524064396732</v>
      </c>
      <c r="AI37">
        <f t="shared" si="25"/>
        <v>-13.570629092531574</v>
      </c>
      <c r="AJ37">
        <f t="shared" si="7"/>
        <v>-611.56960896806231</v>
      </c>
      <c r="AK37">
        <f t="shared" si="22"/>
        <v>-400.32701654438796</v>
      </c>
      <c r="AL37">
        <f t="shared" si="8"/>
        <v>-1025.4672546049819</v>
      </c>
      <c r="AN37">
        <f t="shared" si="26"/>
        <v>0</v>
      </c>
      <c r="AO37">
        <f t="shared" si="26"/>
        <v>0</v>
      </c>
      <c r="AP37">
        <f t="shared" si="26"/>
        <v>-2.2278855787179564E-6</v>
      </c>
      <c r="AQ37">
        <f t="shared" si="26"/>
        <v>-0.28786167539242091</v>
      </c>
      <c r="AR37">
        <f t="shared" si="26"/>
        <v>-0.28786390327799966</v>
      </c>
      <c r="AS37">
        <f t="shared" si="26"/>
        <v>-12.972782143211962</v>
      </c>
      <c r="AT37">
        <f t="shared" si="26"/>
        <v>-8.4918463826798263</v>
      </c>
      <c r="AU37">
        <f t="shared" si="23"/>
        <v>-21.752492429169791</v>
      </c>
      <c r="AW37">
        <v>34</v>
      </c>
      <c r="AX37">
        <f>IF(Z37&gt;0, (R37*SUMPRODUCT(K37:$K$98, X37:$X$98)-K37*$AZ$3)/Z37, 0)</f>
        <v>-1215718954.2502513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25</v>
      </c>
      <c r="R38">
        <f t="shared" si="0"/>
        <v>1000000</v>
      </c>
      <c r="S38">
        <f t="shared" si="1"/>
        <v>-4687569319.9798641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-5107.3877702374793</v>
      </c>
      <c r="AC38">
        <f t="shared" si="2"/>
        <v>-4560.4165192986775</v>
      </c>
      <c r="AE38">
        <f t="shared" si="3"/>
        <v>0</v>
      </c>
      <c r="AF38">
        <f t="shared" si="24"/>
        <v>0</v>
      </c>
      <c r="AG38">
        <f t="shared" si="24"/>
        <v>-2.4321861758186582E-5</v>
      </c>
      <c r="AH38">
        <f t="shared" si="5"/>
        <v>-3.1862396693820676</v>
      </c>
      <c r="AI38">
        <f t="shared" si="25"/>
        <v>-3.186263991243826</v>
      </c>
      <c r="AJ38">
        <f t="shared" si="7"/>
        <v>-546.97125093880186</v>
      </c>
      <c r="AK38">
        <f t="shared" si="22"/>
        <v>-357.51714391662358</v>
      </c>
      <c r="AL38">
        <f t="shared" si="8"/>
        <v>-907.67465884666922</v>
      </c>
      <c r="AN38">
        <f t="shared" si="26"/>
        <v>0</v>
      </c>
      <c r="AO38">
        <f t="shared" si="26"/>
        <v>0</v>
      </c>
      <c r="AP38">
        <f t="shared" si="26"/>
        <v>-4.6064464009529769E-7</v>
      </c>
      <c r="AQ38">
        <f t="shared" si="26"/>
        <v>-6.0345883072287269E-2</v>
      </c>
      <c r="AR38">
        <f t="shared" si="26"/>
        <v>-6.0346343716927368E-2</v>
      </c>
      <c r="AS38">
        <f t="shared" si="26"/>
        <v>-10.35937863376644</v>
      </c>
      <c r="AT38">
        <f t="shared" si="26"/>
        <v>-6.771206814870526</v>
      </c>
      <c r="AU38">
        <f t="shared" si="23"/>
        <v>-17.190931792353894</v>
      </c>
      <c r="AW38">
        <v>35</v>
      </c>
      <c r="AX38">
        <f>IF(Z38&gt;0, (R38*SUMPRODUCT(K38:$K$98, X38:$X$98)-K38*$AZ$3)/Z38, 0)</f>
        <v>-4687569319.9798641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25</v>
      </c>
      <c r="R39">
        <f t="shared" si="0"/>
        <v>1000000</v>
      </c>
      <c r="S39">
        <f t="shared" si="1"/>
        <v>-18288081683.096581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-4560.4165192986775</v>
      </c>
      <c r="AC39">
        <f t="shared" si="2"/>
        <v>-4071.8526574905036</v>
      </c>
      <c r="AE39">
        <f t="shared" si="3"/>
        <v>0</v>
      </c>
      <c r="AF39">
        <f t="shared" si="24"/>
        <v>0</v>
      </c>
      <c r="AG39">
        <f t="shared" si="24"/>
        <v>-5.5662654072324876E-6</v>
      </c>
      <c r="AH39">
        <f t="shared" si="5"/>
        <v>-0.74049510933488916</v>
      </c>
      <c r="AI39">
        <f t="shared" si="25"/>
        <v>-0.74050067560029642</v>
      </c>
      <c r="AJ39">
        <f t="shared" si="7"/>
        <v>-488.5638618081739</v>
      </c>
      <c r="AK39">
        <f t="shared" si="22"/>
        <v>-319.22915635090743</v>
      </c>
      <c r="AL39">
        <f t="shared" si="8"/>
        <v>-808.53351883468167</v>
      </c>
      <c r="AN39">
        <f t="shared" si="26"/>
        <v>0</v>
      </c>
      <c r="AO39">
        <f t="shared" si="26"/>
        <v>0</v>
      </c>
      <c r="AP39">
        <f t="shared" si="26"/>
        <v>-9.4127190072647919E-8</v>
      </c>
      <c r="AQ39">
        <f t="shared" si="26"/>
        <v>-1.2521990743320678E-2</v>
      </c>
      <c r="AR39">
        <f t="shared" si="26"/>
        <v>-1.2522084870510751E-2</v>
      </c>
      <c r="AS39">
        <f t="shared" si="26"/>
        <v>-8.2617590284666989</v>
      </c>
      <c r="AT39">
        <f t="shared" si="26"/>
        <v>-5.3982592058097083</v>
      </c>
      <c r="AU39">
        <f t="shared" si="23"/>
        <v>-13.67254031914692</v>
      </c>
      <c r="AW39">
        <v>36</v>
      </c>
      <c r="AX39">
        <f>IF(Z39&gt;0, (R39*SUMPRODUCT(K39:$K$98, X39:$X$98)-K39*$AZ$3)/Z39, 0)</f>
        <v>-18288081683.096581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25</v>
      </c>
      <c r="R40">
        <f t="shared" si="0"/>
        <v>1000000</v>
      </c>
      <c r="S40">
        <f t="shared" si="1"/>
        <v>-72199471395.445923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-4071.8526574905036</v>
      </c>
      <c r="AC40">
        <f t="shared" si="2"/>
        <v>-3635.5935654712066</v>
      </c>
      <c r="AE40">
        <f t="shared" si="3"/>
        <v>0</v>
      </c>
      <c r="AF40">
        <f t="shared" si="24"/>
        <v>0</v>
      </c>
      <c r="AG40">
        <f t="shared" si="24"/>
        <v>-1.2588712545963758E-6</v>
      </c>
      <c r="AH40">
        <f t="shared" si="5"/>
        <v>-0.17006925994255148</v>
      </c>
      <c r="AI40">
        <f t="shared" si="25"/>
        <v>-0.17007051881380608</v>
      </c>
      <c r="AJ40">
        <f t="shared" si="7"/>
        <v>-436.25909201929699</v>
      </c>
      <c r="AK40">
        <f t="shared" si="22"/>
        <v>-285.02968602433526</v>
      </c>
      <c r="AL40">
        <f t="shared" si="8"/>
        <v>-721.45884856244606</v>
      </c>
      <c r="AN40">
        <f t="shared" si="26"/>
        <v>0</v>
      </c>
      <c r="AO40">
        <f t="shared" si="26"/>
        <v>0</v>
      </c>
      <c r="AP40">
        <f t="shared" si="26"/>
        <v>-1.9007039535305819E-8</v>
      </c>
      <c r="AQ40">
        <f t="shared" si="26"/>
        <v>-2.5677869247278185E-3</v>
      </c>
      <c r="AR40">
        <f t="shared" si="26"/>
        <v>-2.5678059317673536E-3</v>
      </c>
      <c r="AS40">
        <f t="shared" si="26"/>
        <v>-6.5868481620910542</v>
      </c>
      <c r="AT40">
        <f t="shared" si="26"/>
        <v>-4.3035143516223568</v>
      </c>
      <c r="AU40">
        <f t="shared" si="23"/>
        <v>-10.892930319645178</v>
      </c>
      <c r="AW40">
        <v>37</v>
      </c>
      <c r="AX40">
        <f>IF(Z40&gt;0, (R40*SUMPRODUCT(K40:$K$98, X40:$X$98)-K40*$AZ$3)/Z40, 0)</f>
        <v>-72199471395.445923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25</v>
      </c>
      <c r="R41">
        <f t="shared" si="0"/>
        <v>1000000</v>
      </c>
      <c r="S41">
        <f t="shared" si="1"/>
        <v>-288755238180.74725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-3635.5935654712066</v>
      </c>
      <c r="AC41">
        <f t="shared" si="2"/>
        <v>-3246.0679064634523</v>
      </c>
      <c r="AE41">
        <f t="shared" si="3"/>
        <v>0</v>
      </c>
      <c r="AF41">
        <f t="shared" si="24"/>
        <v>0</v>
      </c>
      <c r="AG41">
        <f t="shared" si="24"/>
        <v>-2.8103974207660661E-7</v>
      </c>
      <c r="AH41">
        <f t="shared" si="5"/>
        <v>-3.8609711998952218E-2</v>
      </c>
      <c r="AI41">
        <f t="shared" si="25"/>
        <v>-3.8609993038694293E-2</v>
      </c>
      <c r="AJ41">
        <f t="shared" si="7"/>
        <v>-389.52565900775426</v>
      </c>
      <c r="AK41">
        <f t="shared" si="22"/>
        <v>-254.49154958298448</v>
      </c>
      <c r="AL41">
        <f t="shared" si="8"/>
        <v>-644.05581858377741</v>
      </c>
      <c r="AN41">
        <f t="shared" si="26"/>
        <v>0</v>
      </c>
      <c r="AO41">
        <f t="shared" si="26"/>
        <v>0</v>
      </c>
      <c r="AP41">
        <f t="shared" si="26"/>
        <v>-3.7886359571397067E-9</v>
      </c>
      <c r="AQ41">
        <f t="shared" si="26"/>
        <v>-5.204891738555818E-4</v>
      </c>
      <c r="AR41">
        <f t="shared" si="26"/>
        <v>-5.2049296249153895E-4</v>
      </c>
      <c r="AS41">
        <f t="shared" si="26"/>
        <v>-5.2511111312614576</v>
      </c>
      <c r="AT41">
        <f t="shared" si="26"/>
        <v>-3.430745518103556</v>
      </c>
      <c r="AU41">
        <f t="shared" si="23"/>
        <v>-8.6823771423275051</v>
      </c>
      <c r="AW41">
        <v>38</v>
      </c>
      <c r="AX41">
        <f>IF(Z41&gt;0, (R41*SUMPRODUCT(K41:$K$98, X41:$X$98)-K41*$AZ$3)/Z41, 0)</f>
        <v>-288755238180.74725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25</v>
      </c>
      <c r="R42">
        <f t="shared" si="0"/>
        <v>1000000</v>
      </c>
      <c r="S42">
        <f t="shared" si="1"/>
        <v>-1170860384040.7729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-3246.0679064634523</v>
      </c>
      <c r="AC42">
        <f t="shared" si="2"/>
        <v>-2898.2753673145198</v>
      </c>
      <c r="AE42">
        <f t="shared" si="3"/>
        <v>0</v>
      </c>
      <c r="AF42">
        <f t="shared" si="24"/>
        <v>0</v>
      </c>
      <c r="AG42">
        <f t="shared" si="24"/>
        <v>-6.1883453544483262E-8</v>
      </c>
      <c r="AH42">
        <f t="shared" si="5"/>
        <v>-8.6538356444542906E-3</v>
      </c>
      <c r="AI42">
        <f t="shared" si="25"/>
        <v>-8.6538975279078344E-3</v>
      </c>
      <c r="AJ42">
        <f t="shared" si="7"/>
        <v>-347.79253914893252</v>
      </c>
      <c r="AK42">
        <f t="shared" si="22"/>
        <v>-227.22475345244169</v>
      </c>
      <c r="AL42">
        <f t="shared" si="8"/>
        <v>-575.02594649890216</v>
      </c>
      <c r="AN42">
        <f t="shared" si="26"/>
        <v>0</v>
      </c>
      <c r="AO42">
        <f t="shared" si="26"/>
        <v>0</v>
      </c>
      <c r="AP42">
        <f t="shared" si="26"/>
        <v>-7.4485486439388209E-10</v>
      </c>
      <c r="AQ42">
        <f t="shared" si="26"/>
        <v>-1.0416114819454147E-4</v>
      </c>
      <c r="AR42">
        <f t="shared" si="26"/>
        <v>-1.0416189304940586E-4</v>
      </c>
      <c r="AS42">
        <f t="shared" si="26"/>
        <v>-4.1861749748463435</v>
      </c>
      <c r="AT42">
        <f t="shared" si="26"/>
        <v>-2.7349711954600484</v>
      </c>
      <c r="AU42">
        <f t="shared" si="23"/>
        <v>-6.921250332199441</v>
      </c>
      <c r="AW42">
        <v>39</v>
      </c>
      <c r="AX42">
        <f>IF(Z42&gt;0, (R42*SUMPRODUCT(K42:$K$98, X42:$X$98)-K42*$AZ$3)/Z42, 0)</f>
        <v>-1170860384040.7729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25</v>
      </c>
      <c r="R43">
        <f t="shared" si="0"/>
        <v>1000000</v>
      </c>
      <c r="S43">
        <f t="shared" si="1"/>
        <v>-4816663259297.6094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-2898.2753673145198</v>
      </c>
      <c r="AC43">
        <f t="shared" si="2"/>
        <v>-2587.7459539416441</v>
      </c>
      <c r="AE43">
        <f t="shared" si="3"/>
        <v>0</v>
      </c>
      <c r="AF43">
        <f t="shared" si="24"/>
        <v>0</v>
      </c>
      <c r="AG43">
        <f t="shared" si="24"/>
        <v>-1.3431216874807034E-8</v>
      </c>
      <c r="AH43">
        <f t="shared" si="5"/>
        <v>-1.9133360853692556E-3</v>
      </c>
      <c r="AI43">
        <f t="shared" si="25"/>
        <v>-1.9133495165861304E-3</v>
      </c>
      <c r="AJ43">
        <f t="shared" si="7"/>
        <v>-310.52941337287575</v>
      </c>
      <c r="AK43">
        <f t="shared" si="22"/>
        <v>-202.87927571201641</v>
      </c>
      <c r="AL43">
        <f t="shared" si="8"/>
        <v>-513.4106024344087</v>
      </c>
      <c r="AN43">
        <f t="shared" si="26"/>
        <v>0</v>
      </c>
      <c r="AO43">
        <f t="shared" si="26"/>
        <v>0</v>
      </c>
      <c r="AP43">
        <f t="shared" si="26"/>
        <v>-1.4434257709618102E-10</v>
      </c>
      <c r="AQ43">
        <f t="shared" si="26"/>
        <v>-2.0562236764365015E-5</v>
      </c>
      <c r="AR43">
        <f t="shared" si="26"/>
        <v>-2.056238110694211E-5</v>
      </c>
      <c r="AS43">
        <f t="shared" si="26"/>
        <v>-3.3371969351846347</v>
      </c>
      <c r="AT43">
        <f t="shared" si="26"/>
        <v>-2.1803026314471463</v>
      </c>
      <c r="AU43">
        <f t="shared" si="23"/>
        <v>-5.5175201290128877</v>
      </c>
      <c r="AW43">
        <v>40</v>
      </c>
      <c r="AX43">
        <f>IF(Z43&gt;0, (R43*SUMPRODUCT(K43:$K$98, X43:$X$98)-K43*$AZ$3)/Z43, 0)</f>
        <v>-4816663259297.6094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25</v>
      </c>
      <c r="R44">
        <f t="shared" si="0"/>
        <v>1000000</v>
      </c>
      <c r="S44">
        <f t="shared" si="1"/>
        <v>-20128564635890.793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-2587.7459539416441</v>
      </c>
      <c r="AC44">
        <f t="shared" si="2"/>
        <v>-2310.4874767056458</v>
      </c>
      <c r="AE44">
        <f t="shared" si="3"/>
        <v>0</v>
      </c>
      <c r="AF44">
        <f t="shared" si="24"/>
        <v>0</v>
      </c>
      <c r="AG44">
        <f t="shared" si="24"/>
        <v>-2.8696624902228093E-9</v>
      </c>
      <c r="AH44">
        <f t="shared" si="5"/>
        <v>-4.1708968863344616E-4</v>
      </c>
      <c r="AI44">
        <f t="shared" si="25"/>
        <v>-4.1709255829593637E-4</v>
      </c>
      <c r="AJ44">
        <f t="shared" si="7"/>
        <v>-277.25847723599827</v>
      </c>
      <c r="AK44">
        <f t="shared" si="22"/>
        <v>-181.1422167759151</v>
      </c>
      <c r="AL44">
        <f t="shared" si="8"/>
        <v>-458.40111110447162</v>
      </c>
      <c r="AN44">
        <f t="shared" si="26"/>
        <v>0</v>
      </c>
      <c r="AO44">
        <f t="shared" si="26"/>
        <v>0</v>
      </c>
      <c r="AP44">
        <f t="shared" si="26"/>
        <v>-2.7535431815826368E-11</v>
      </c>
      <c r="AQ44">
        <f t="shared" si="26"/>
        <v>-4.0021238461247744E-6</v>
      </c>
      <c r="AR44">
        <f t="shared" si="26"/>
        <v>-4.0021513815565897E-6</v>
      </c>
      <c r="AS44">
        <f t="shared" si="26"/>
        <v>-2.6603936599871427</v>
      </c>
      <c r="AT44">
        <f t="shared" si="26"/>
        <v>-1.7381239696287696</v>
      </c>
      <c r="AU44">
        <f t="shared" si="23"/>
        <v>-4.3985216317672933</v>
      </c>
      <c r="AW44">
        <v>41</v>
      </c>
      <c r="AX44">
        <f>IF(Z44&gt;0, (R44*SUMPRODUCT(K44:$K$98, X44:$X$98)-K44*$AZ$3)/Z44, 0)</f>
        <v>-20128564635890.793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25</v>
      </c>
      <c r="R45">
        <f t="shared" si="0"/>
        <v>1000000</v>
      </c>
      <c r="S45">
        <f t="shared" si="1"/>
        <v>-85509093969786.641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-2310.4874767056458</v>
      </c>
      <c r="AC45">
        <f t="shared" si="2"/>
        <v>-2062.9352505307743</v>
      </c>
      <c r="AE45">
        <f t="shared" si="3"/>
        <v>0</v>
      </c>
      <c r="AF45">
        <f t="shared" si="24"/>
        <v>0</v>
      </c>
      <c r="AG45">
        <f t="shared" si="24"/>
        <v>-6.0313329108003457E-10</v>
      </c>
      <c r="AH45">
        <f t="shared" si="5"/>
        <v>-8.9513302969621865E-5</v>
      </c>
      <c r="AI45">
        <f t="shared" si="25"/>
        <v>-8.9513906102912951E-5</v>
      </c>
      <c r="AJ45">
        <f t="shared" si="7"/>
        <v>-247.55222617487152</v>
      </c>
      <c r="AK45">
        <f t="shared" si="22"/>
        <v>-161.73412336939523</v>
      </c>
      <c r="AL45">
        <f t="shared" si="8"/>
        <v>-409.28643905817285</v>
      </c>
      <c r="AN45">
        <f t="shared" si="26"/>
        <v>0</v>
      </c>
      <c r="AO45">
        <f t="shared" si="26"/>
        <v>0</v>
      </c>
      <c r="AP45">
        <f t="shared" si="26"/>
        <v>-5.1672128158962733E-12</v>
      </c>
      <c r="AQ45">
        <f t="shared" si="26"/>
        <v>-7.6688568370943834E-7</v>
      </c>
      <c r="AR45">
        <f t="shared" si="26"/>
        <v>-7.6689085092225431E-7</v>
      </c>
      <c r="AS45">
        <f t="shared" si="26"/>
        <v>-2.120849660617901</v>
      </c>
      <c r="AT45">
        <f t="shared" si="26"/>
        <v>-1.385621797705062</v>
      </c>
      <c r="AU45">
        <f t="shared" si="23"/>
        <v>-3.5064722252138139</v>
      </c>
      <c r="AW45">
        <v>42</v>
      </c>
      <c r="AX45">
        <f>IF(Z45&gt;0, (R45*SUMPRODUCT(K45:$K$98, X45:$X$98)-K45*$AZ$3)/Z45, 0)</f>
        <v>-85509093969786.641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25</v>
      </c>
      <c r="R46">
        <f t="shared" si="0"/>
        <v>1000000</v>
      </c>
      <c r="S46">
        <f t="shared" si="1"/>
        <v>-369740240821484.56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-2062.9352505307743</v>
      </c>
      <c r="AC46">
        <f t="shared" si="2"/>
        <v>-1841.9064743539136</v>
      </c>
      <c r="AE46">
        <f t="shared" si="3"/>
        <v>0</v>
      </c>
      <c r="AF46">
        <f t="shared" si="24"/>
        <v>0</v>
      </c>
      <c r="AG46">
        <f t="shared" si="24"/>
        <v>-1.2454057409747902E-10</v>
      </c>
      <c r="AH46">
        <f t="shared" si="5"/>
        <v>-1.8902455362870206E-5</v>
      </c>
      <c r="AI46">
        <f t="shared" si="25"/>
        <v>-1.8902579903444305E-5</v>
      </c>
      <c r="AJ46">
        <f t="shared" si="7"/>
        <v>-221.02877617686067</v>
      </c>
      <c r="AK46">
        <f t="shared" si="22"/>
        <v>-144.40546753715421</v>
      </c>
      <c r="AL46">
        <f t="shared" si="8"/>
        <v>-365.43426261659476</v>
      </c>
      <c r="AN46">
        <f t="shared" si="26"/>
        <v>0</v>
      </c>
      <c r="AO46">
        <f t="shared" si="26"/>
        <v>0</v>
      </c>
      <c r="AP46">
        <f t="shared" si="26"/>
        <v>-9.526555206620663E-13</v>
      </c>
      <c r="AQ46">
        <f t="shared" si="26"/>
        <v>-1.4459166087842127E-7</v>
      </c>
      <c r="AR46">
        <f t="shared" si="26"/>
        <v>-1.4459261353394194E-7</v>
      </c>
      <c r="AS46">
        <f t="shared" si="26"/>
        <v>-1.6907283861182136</v>
      </c>
      <c r="AT46">
        <f t="shared" si="26"/>
        <v>-1.1046092155909006</v>
      </c>
      <c r="AU46">
        <f t="shared" si="23"/>
        <v>-2.7953377463017275</v>
      </c>
      <c r="AW46">
        <v>43</v>
      </c>
      <c r="AX46">
        <f>IF(Z46&gt;0, (R46*SUMPRODUCT(K46:$K$98, X46:$X$98)-K46*$AZ$3)/Z46, 0)</f>
        <v>-369740240821484.56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25</v>
      </c>
      <c r="R47">
        <f t="shared" si="0"/>
        <v>1000000</v>
      </c>
      <c r="S47">
        <f t="shared" si="1"/>
        <v>-1629549216776561.8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-1841.9064743539136</v>
      </c>
      <c r="AC47">
        <f t="shared" si="2"/>
        <v>-1644.5593522273032</v>
      </c>
      <c r="AE47">
        <f t="shared" si="3"/>
        <v>0</v>
      </c>
      <c r="AF47">
        <f t="shared" si="24"/>
        <v>0</v>
      </c>
      <c r="AG47">
        <f t="shared" si="24"/>
        <v>-2.5230280486410121E-11</v>
      </c>
      <c r="AH47">
        <f t="shared" si="5"/>
        <v>-3.9225955148037648E-6</v>
      </c>
      <c r="AI47">
        <f t="shared" si="25"/>
        <v>-3.9226207450842515E-6</v>
      </c>
      <c r="AJ47">
        <f t="shared" si="7"/>
        <v>-197.34712212661043</v>
      </c>
      <c r="AK47">
        <f t="shared" si="22"/>
        <v>-128.93345320477397</v>
      </c>
      <c r="AL47">
        <f t="shared" si="8"/>
        <v>-326.28057925400515</v>
      </c>
      <c r="AN47">
        <f t="shared" si="26"/>
        <v>0</v>
      </c>
      <c r="AO47">
        <f t="shared" si="26"/>
        <v>0</v>
      </c>
      <c r="AP47">
        <f t="shared" si="26"/>
        <v>-1.7231737934901263E-13</v>
      </c>
      <c r="AQ47">
        <f t="shared" si="26"/>
        <v>-2.6790482163733979E-8</v>
      </c>
      <c r="AR47">
        <f t="shared" si="26"/>
        <v>-2.6790654481113328E-8</v>
      </c>
      <c r="AS47">
        <f t="shared" si="26"/>
        <v>-1.347838321704113</v>
      </c>
      <c r="AT47">
        <f t="shared" si="26"/>
        <v>-0.88058770407377296</v>
      </c>
      <c r="AU47">
        <f t="shared" si="23"/>
        <v>-2.2284260525685404</v>
      </c>
      <c r="AW47">
        <v>44</v>
      </c>
      <c r="AX47">
        <f>IF(Z47&gt;0, (R47*SUMPRODUCT(K47:$K$98, X47:$X$98)-K47*$AZ$3)/Z47, 0)</f>
        <v>-1629549216776561.8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25</v>
      </c>
      <c r="R48">
        <f t="shared" si="0"/>
        <v>1000000</v>
      </c>
      <c r="S48">
        <f t="shared" si="1"/>
        <v>-7325600761455679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-1644.5593522273032</v>
      </c>
      <c r="AC48">
        <f t="shared" si="2"/>
        <v>-1468.3565645119493</v>
      </c>
      <c r="AE48">
        <f t="shared" si="3"/>
        <v>0</v>
      </c>
      <c r="AF48">
        <f t="shared" si="24"/>
        <v>0</v>
      </c>
      <c r="AG48">
        <f t="shared" si="24"/>
        <v>-5.011044869650289E-12</v>
      </c>
      <c r="AH48">
        <f t="shared" si="5"/>
        <v>-7.9867731247582917E-7</v>
      </c>
      <c r="AI48">
        <f t="shared" si="25"/>
        <v>-7.986823235206988E-7</v>
      </c>
      <c r="AJ48">
        <f t="shared" si="7"/>
        <v>-176.20278771535391</v>
      </c>
      <c r="AK48">
        <f t="shared" si="22"/>
        <v>-115.11915465591123</v>
      </c>
      <c r="AL48">
        <f t="shared" si="8"/>
        <v>-291.32194316994747</v>
      </c>
      <c r="AN48">
        <f t="shared" si="26"/>
        <v>0</v>
      </c>
      <c r="AO48">
        <f t="shared" si="26"/>
        <v>0</v>
      </c>
      <c r="AP48">
        <f t="shared" si="26"/>
        <v>-3.0557461365136975E-14</v>
      </c>
      <c r="AQ48">
        <f t="shared" si="26"/>
        <v>-4.8703517438060372E-9</v>
      </c>
      <c r="AR48">
        <f t="shared" si="26"/>
        <v>-4.8703823012674022E-9</v>
      </c>
      <c r="AS48">
        <f t="shared" si="26"/>
        <v>-1.0744884586150432</v>
      </c>
      <c r="AT48">
        <f t="shared" si="26"/>
        <v>-0.70199912638793294</v>
      </c>
      <c r="AU48">
        <f t="shared" si="23"/>
        <v>-1.7764875898733585</v>
      </c>
      <c r="AW48">
        <v>45</v>
      </c>
      <c r="AX48">
        <f>IF(Z48&gt;0, (R48*SUMPRODUCT(K48:$K$98, X48:$X$98)-K48*$AZ$3)/Z48, 0)</f>
        <v>-7325600761455679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25</v>
      </c>
      <c r="R49">
        <f t="shared" si="0"/>
        <v>1000000</v>
      </c>
      <c r="S49">
        <f t="shared" si="1"/>
        <v>-3.3635482880261628E+16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-1468.3565645119493</v>
      </c>
      <c r="AC49">
        <f t="shared" si="2"/>
        <v>-1311.0326468899048</v>
      </c>
      <c r="AE49">
        <f t="shared" si="3"/>
        <v>0</v>
      </c>
      <c r="AF49">
        <f t="shared" si="24"/>
        <v>0</v>
      </c>
      <c r="AG49">
        <f t="shared" si="24"/>
        <v>-9.7444167187745397E-13</v>
      </c>
      <c r="AH49">
        <f t="shared" si="5"/>
        <v>-1.5945970996305328E-7</v>
      </c>
      <c r="AI49">
        <f t="shared" si="25"/>
        <v>-1.5946068440472515E-7</v>
      </c>
      <c r="AJ49">
        <f t="shared" si="7"/>
        <v>-157.32391762204452</v>
      </c>
      <c r="AK49">
        <f t="shared" si="22"/>
        <v>-102.78495951583646</v>
      </c>
      <c r="AL49">
        <f t="shared" si="8"/>
        <v>-260.10887729734168</v>
      </c>
      <c r="AN49">
        <f t="shared" si="26"/>
        <v>0</v>
      </c>
      <c r="AO49">
        <f t="shared" si="26"/>
        <v>0</v>
      </c>
      <c r="AP49">
        <f t="shared" si="26"/>
        <v>-5.3055059437157759E-15</v>
      </c>
      <c r="AQ49">
        <f t="shared" si="26"/>
        <v>-8.6820428909014045E-10</v>
      </c>
      <c r="AR49">
        <f t="shared" si="26"/>
        <v>-8.6820959459608419E-10</v>
      </c>
      <c r="AS49">
        <f t="shared" si="26"/>
        <v>-0.85657562081086602</v>
      </c>
      <c r="AT49">
        <f t="shared" si="26"/>
        <v>-0.55962940561149987</v>
      </c>
      <c r="AU49">
        <f t="shared" si="23"/>
        <v>-1.4162050272905755</v>
      </c>
      <c r="AW49">
        <v>46</v>
      </c>
      <c r="AX49">
        <f>IF(Z49&gt;0, (R49*SUMPRODUCT(K49:$K$98, X49:$X$98)-K49*$AZ$3)/Z49, 0)</f>
        <v>-3.3635482880261628E+16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25</v>
      </c>
      <c r="R50">
        <f t="shared" si="0"/>
        <v>1000000</v>
      </c>
      <c r="S50">
        <f t="shared" si="1"/>
        <v>-1.578312155867071E+17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-1311.0326468899048</v>
      </c>
      <c r="AC50">
        <f t="shared" si="2"/>
        <v>-1170.5648632953132</v>
      </c>
      <c r="AE50">
        <f t="shared" si="3"/>
        <v>0</v>
      </c>
      <c r="AF50">
        <f t="shared" si="24"/>
        <v>0</v>
      </c>
      <c r="AG50">
        <f t="shared" si="24"/>
        <v>-1.8541402899039399E-13</v>
      </c>
      <c r="AH50">
        <f t="shared" si="5"/>
        <v>-3.1171329046731414E-8</v>
      </c>
      <c r="AI50">
        <f t="shared" si="25"/>
        <v>-3.1171514460760407E-8</v>
      </c>
      <c r="AJ50">
        <f t="shared" si="7"/>
        <v>-140.46778359459154</v>
      </c>
      <c r="AK50">
        <f t="shared" si="22"/>
        <v>-91.772285282293339</v>
      </c>
      <c r="AL50">
        <f t="shared" si="8"/>
        <v>-232.2400689080564</v>
      </c>
      <c r="AN50">
        <f t="shared" si="26"/>
        <v>0</v>
      </c>
      <c r="AO50">
        <f t="shared" si="26"/>
        <v>0</v>
      </c>
      <c r="AP50">
        <f t="shared" si="26"/>
        <v>-9.0135428065318882E-16</v>
      </c>
      <c r="AQ50">
        <f t="shared" si="26"/>
        <v>-1.5153336035525163E-10</v>
      </c>
      <c r="AR50">
        <f t="shared" si="26"/>
        <v>-1.5153426170953231E-10</v>
      </c>
      <c r="AS50">
        <f t="shared" si="26"/>
        <v>-0.68285684058680585</v>
      </c>
      <c r="AT50">
        <f t="shared" si="26"/>
        <v>-0.44613313585244568</v>
      </c>
      <c r="AU50">
        <f t="shared" si="23"/>
        <v>-1.1289899765907858</v>
      </c>
      <c r="AW50">
        <v>47</v>
      </c>
      <c r="AX50">
        <f>IF(Z50&gt;0, (R50*SUMPRODUCT(K50:$K$98, X50:$X$98)-K50*$AZ$3)/Z50, 0)</f>
        <v>-1.578312155867071E+17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25</v>
      </c>
      <c r="R51">
        <f t="shared" si="0"/>
        <v>1000000</v>
      </c>
      <c r="S51">
        <f t="shared" si="1"/>
        <v>-7.5697058607792845E+17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-1170.5648632953132</v>
      </c>
      <c r="AC51">
        <f t="shared" si="2"/>
        <v>-1045.1471993709472</v>
      </c>
      <c r="AE51">
        <f t="shared" si="3"/>
        <v>0</v>
      </c>
      <c r="AF51">
        <f t="shared" si="24"/>
        <v>0</v>
      </c>
      <c r="AG51">
        <f t="shared" si="24"/>
        <v>-3.4517431013605846E-14</v>
      </c>
      <c r="AH51">
        <f t="shared" si="5"/>
        <v>-5.9616983074753673E-9</v>
      </c>
      <c r="AI51">
        <f t="shared" si="25"/>
        <v>-5.9617328249063809E-9</v>
      </c>
      <c r="AJ51">
        <f t="shared" si="7"/>
        <v>-125.41766392436602</v>
      </c>
      <c r="AK51">
        <f t="shared" si="22"/>
        <v>-81.93954043067194</v>
      </c>
      <c r="AL51">
        <f t="shared" si="8"/>
        <v>-207.3572043609997</v>
      </c>
      <c r="AN51">
        <f t="shared" si="26"/>
        <v>0</v>
      </c>
      <c r="AO51">
        <f t="shared" si="26"/>
        <v>0</v>
      </c>
      <c r="AP51">
        <f t="shared" si="26"/>
        <v>-1.4982123661047947E-16</v>
      </c>
      <c r="AQ51">
        <f t="shared" si="26"/>
        <v>-2.5876462601532855E-11</v>
      </c>
      <c r="AR51">
        <f t="shared" si="26"/>
        <v>-2.5876612422769463E-11</v>
      </c>
      <c r="AS51">
        <f t="shared" si="26"/>
        <v>-0.54436929256234134</v>
      </c>
      <c r="AT51">
        <f t="shared" si="26"/>
        <v>-0.35565460447443692</v>
      </c>
      <c r="AU51">
        <f t="shared" si="23"/>
        <v>-0.90002389706265495</v>
      </c>
      <c r="AW51">
        <v>48</v>
      </c>
      <c r="AX51">
        <f>IF(Z51&gt;0, (R51*SUMPRODUCT(K51:$K$98, X51:$X$98)-K51*$AZ$3)/Z51, 0)</f>
        <v>-7.5697058607792845E+17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25</v>
      </c>
      <c r="R52">
        <f t="shared" si="0"/>
        <v>1000000</v>
      </c>
      <c r="S52">
        <f t="shared" si="1"/>
        <v>-3.7145202895073469E+18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-1045.1471993709472</v>
      </c>
      <c r="AC52">
        <f t="shared" si="2"/>
        <v>-933.16714229551121</v>
      </c>
      <c r="AE52">
        <f t="shared" si="3"/>
        <v>0</v>
      </c>
      <c r="AF52">
        <f t="shared" si="24"/>
        <v>0</v>
      </c>
      <c r="AG52">
        <f t="shared" si="24"/>
        <v>-6.2805360421067738E-15</v>
      </c>
      <c r="AH52">
        <f t="shared" si="5"/>
        <v>-1.1156688264545206E-9</v>
      </c>
      <c r="AI52">
        <f t="shared" si="25"/>
        <v>-1.1156751069905626E-9</v>
      </c>
      <c r="AJ52">
        <f t="shared" si="7"/>
        <v>-111.98005707543598</v>
      </c>
      <c r="AK52">
        <f t="shared" si="22"/>
        <v>-73.160303955966313</v>
      </c>
      <c r="AL52">
        <f t="shared" si="8"/>
        <v>-185.14036103251797</v>
      </c>
      <c r="AN52">
        <f t="shared" si="26"/>
        <v>0</v>
      </c>
      <c r="AO52">
        <f t="shared" si="26"/>
        <v>0</v>
      </c>
      <c r="AP52">
        <f t="shared" si="26"/>
        <v>-2.4339609230287538E-17</v>
      </c>
      <c r="AQ52">
        <f t="shared" si="26"/>
        <v>-4.3236664966590218E-12</v>
      </c>
      <c r="AR52">
        <f t="shared" si="26"/>
        <v>-4.3236908362682515E-12</v>
      </c>
      <c r="AS52">
        <f t="shared" si="26"/>
        <v>-0.43396786715790181</v>
      </c>
      <c r="AT52">
        <f t="shared" si="26"/>
        <v>-0.28352567320988659</v>
      </c>
      <c r="AU52">
        <f t="shared" si="23"/>
        <v>-0.7174935403721121</v>
      </c>
      <c r="AW52">
        <v>49</v>
      </c>
      <c r="AX52">
        <f>IF(Z52&gt;0, (R52*SUMPRODUCT(K52:$K$98, X52:$X$98)-K52*$AZ$3)/Z52, 0)</f>
        <v>-3.7145202895073469E+18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25</v>
      </c>
      <c r="R53">
        <f t="shared" si="0"/>
        <v>1000000</v>
      </c>
      <c r="S53">
        <f t="shared" si="1"/>
        <v>-1.8667106676758667E+19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-933.16714229551121</v>
      </c>
      <c r="AC53">
        <f t="shared" si="2"/>
        <v>-833.18494847813872</v>
      </c>
      <c r="AE53">
        <f t="shared" si="3"/>
        <v>0</v>
      </c>
      <c r="AF53">
        <f t="shared" si="24"/>
        <v>0</v>
      </c>
      <c r="AG53">
        <f t="shared" si="24"/>
        <v>-1.1158463961577518E-15</v>
      </c>
      <c r="AH53">
        <f t="shared" si="5"/>
        <v>-2.0407537142111815E-10</v>
      </c>
      <c r="AI53">
        <f t="shared" si="25"/>
        <v>-2.040764872675143E-10</v>
      </c>
      <c r="AJ53">
        <f t="shared" si="7"/>
        <v>-99.98219381737249</v>
      </c>
      <c r="AK53">
        <f t="shared" si="22"/>
        <v>-65.321699960685791</v>
      </c>
      <c r="AL53">
        <f t="shared" si="8"/>
        <v>-165.30389377826236</v>
      </c>
      <c r="AN53">
        <f t="shared" si="26"/>
        <v>0</v>
      </c>
      <c r="AO53">
        <f t="shared" si="26"/>
        <v>0</v>
      </c>
      <c r="AP53">
        <f t="shared" si="26"/>
        <v>-3.8610309382573391E-18</v>
      </c>
      <c r="AQ53">
        <f t="shared" si="26"/>
        <v>-7.0613780311201563E-13</v>
      </c>
      <c r="AR53">
        <f t="shared" si="26"/>
        <v>-7.0614166414295388E-13</v>
      </c>
      <c r="AS53">
        <f t="shared" si="26"/>
        <v>-0.34595652675221938</v>
      </c>
      <c r="AT53">
        <f t="shared" si="26"/>
        <v>-0.22602493081145841</v>
      </c>
      <c r="AU53">
        <f t="shared" si="23"/>
        <v>-0.5719814575643839</v>
      </c>
      <c r="AW53">
        <v>50</v>
      </c>
      <c r="AX53">
        <f>IF(Z53&gt;0, (R53*SUMPRODUCT(K53:$K$98, X53:$X$98)-K53*$AZ$3)/Z53, 0)</f>
        <v>-1.8667106676758667E+19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25</v>
      </c>
      <c r="R54">
        <f t="shared" si="0"/>
        <v>1000000</v>
      </c>
      <c r="S54">
        <f t="shared" si="1"/>
        <v>-9.6154558498839544E+19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-833.18494847813872</v>
      </c>
      <c r="AC54">
        <f t="shared" si="2"/>
        <v>-743.91513256976725</v>
      </c>
      <c r="AE54">
        <f t="shared" si="3"/>
        <v>0</v>
      </c>
      <c r="AF54">
        <f t="shared" si="24"/>
        <v>0</v>
      </c>
      <c r="AG54">
        <f t="shared" si="24"/>
        <v>-1.9341650156366358E-16</v>
      </c>
      <c r="AH54">
        <f t="shared" si="5"/>
        <v>-3.6450857225300435E-11</v>
      </c>
      <c r="AI54">
        <f t="shared" si="25"/>
        <v>-3.6451050641801999E-11</v>
      </c>
      <c r="AJ54">
        <f t="shared" si="7"/>
        <v>-89.26981590837147</v>
      </c>
      <c r="AK54">
        <f t="shared" si="22"/>
        <v>-58.322946393469714</v>
      </c>
      <c r="AL54">
        <f t="shared" si="8"/>
        <v>-147.59276230187763</v>
      </c>
      <c r="AN54">
        <f t="shared" si="26"/>
        <v>0</v>
      </c>
      <c r="AO54">
        <f t="shared" si="26"/>
        <v>0</v>
      </c>
      <c r="AP54">
        <f t="shared" si="26"/>
        <v>-5.9755016067227751E-19</v>
      </c>
      <c r="AQ54">
        <f t="shared" si="26"/>
        <v>-1.1261301603292197E-13</v>
      </c>
      <c r="AR54">
        <f t="shared" si="26"/>
        <v>-1.1261361358308264E-13</v>
      </c>
      <c r="AS54">
        <f t="shared" si="26"/>
        <v>-0.27579442502569484</v>
      </c>
      <c r="AT54">
        <f t="shared" si="26"/>
        <v>-0.18018569101678839</v>
      </c>
      <c r="AU54">
        <f t="shared" si="23"/>
        <v>-0.45598011604259586</v>
      </c>
      <c r="AW54">
        <v>51</v>
      </c>
      <c r="AX54">
        <f>IF(Z54&gt;0, (R54*SUMPRODUCT(K54:$K$98, X54:$X$98)-K54*$AZ$3)/Z54, 0)</f>
        <v>-9.6154558498839544E+19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25</v>
      </c>
      <c r="R55">
        <f t="shared" si="0"/>
        <v>1000000</v>
      </c>
      <c r="S55">
        <f t="shared" si="1"/>
        <v>-5.0804316486151379E+20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-743.91513256976725</v>
      </c>
      <c r="AC55">
        <f t="shared" si="2"/>
        <v>-664.20993979443506</v>
      </c>
      <c r="AE55">
        <f t="shared" si="3"/>
        <v>0</v>
      </c>
      <c r="AF55">
        <f t="shared" si="24"/>
        <v>0</v>
      </c>
      <c r="AG55">
        <f t="shared" si="24"/>
        <v>-3.2684719809954061E-17</v>
      </c>
      <c r="AH55">
        <f t="shared" si="5"/>
        <v>-6.3519046695229152E-12</v>
      </c>
      <c r="AI55">
        <f t="shared" si="25"/>
        <v>-6.3519373542427255E-12</v>
      </c>
      <c r="AJ55">
        <f t="shared" si="7"/>
        <v>-79.705192775332193</v>
      </c>
      <c r="AK55">
        <f t="shared" si="22"/>
        <v>-52.074059279883713</v>
      </c>
      <c r="AL55">
        <f t="shared" si="8"/>
        <v>-131.77925205522226</v>
      </c>
      <c r="AN55">
        <f t="shared" si="26"/>
        <v>0</v>
      </c>
      <c r="AO55">
        <f t="shared" si="26"/>
        <v>0</v>
      </c>
      <c r="AP55">
        <f t="shared" si="26"/>
        <v>-9.0158688891917638E-20</v>
      </c>
      <c r="AQ55">
        <f t="shared" si="26"/>
        <v>-1.7521318839521676E-14</v>
      </c>
      <c r="AR55">
        <f t="shared" si="26"/>
        <v>-1.7521408998210569E-14</v>
      </c>
      <c r="AS55">
        <f t="shared" si="26"/>
        <v>-0.21986162709318929</v>
      </c>
      <c r="AT55">
        <f t="shared" si="26"/>
        <v>-0.14364292970088371</v>
      </c>
      <c r="AU55">
        <f t="shared" si="23"/>
        <v>-0.36350455679409055</v>
      </c>
      <c r="AW55">
        <v>52</v>
      </c>
      <c r="AX55">
        <f>IF(Z55&gt;0, (R55*SUMPRODUCT(K55:$K$98, X55:$X$98)-K55*$AZ$3)/Z55, 0)</f>
        <v>-5.0804316486151379E+20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25</v>
      </c>
      <c r="R56">
        <f t="shared" si="0"/>
        <v>1000000</v>
      </c>
      <c r="S56">
        <f t="shared" si="1"/>
        <v>-2.7556117649373628E+21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-664.20993979443506</v>
      </c>
      <c r="AC56">
        <f t="shared" si="2"/>
        <v>-593.0445891021742</v>
      </c>
      <c r="AE56">
        <f t="shared" si="3"/>
        <v>0</v>
      </c>
      <c r="AF56">
        <f t="shared" si="24"/>
        <v>0</v>
      </c>
      <c r="AG56">
        <f t="shared" si="24"/>
        <v>-5.3803351096852945E-18</v>
      </c>
      <c r="AH56">
        <f t="shared" si="5"/>
        <v>-1.0791015000867691E-12</v>
      </c>
      <c r="AI56">
        <f t="shared" si="25"/>
        <v>-1.0791068804218788E-12</v>
      </c>
      <c r="AJ56">
        <f t="shared" si="7"/>
        <v>-71.165350692260859</v>
      </c>
      <c r="AK56">
        <f t="shared" si="22"/>
        <v>-46.49469578561046</v>
      </c>
      <c r="AL56">
        <f t="shared" si="8"/>
        <v>-117.6600464778724</v>
      </c>
      <c r="AN56">
        <f t="shared" si="26"/>
        <v>0</v>
      </c>
      <c r="AO56">
        <f t="shared" si="26"/>
        <v>0</v>
      </c>
      <c r="AP56">
        <f t="shared" si="26"/>
        <v>-1.3251166920028144E-20</v>
      </c>
      <c r="AQ56">
        <f t="shared" si="26"/>
        <v>-2.6577069661631053E-15</v>
      </c>
      <c r="AR56">
        <f t="shared" si="26"/>
        <v>-2.657720217330025E-15</v>
      </c>
      <c r="AS56">
        <f t="shared" si="26"/>
        <v>-0.17527234302709599</v>
      </c>
      <c r="AT56">
        <f t="shared" si="26"/>
        <v>-0.11451126411103613</v>
      </c>
      <c r="AU56">
        <f t="shared" si="23"/>
        <v>-0.28978360713813478</v>
      </c>
      <c r="AW56">
        <v>53</v>
      </c>
      <c r="AX56">
        <f>IF(Z56&gt;0, (R56*SUMPRODUCT(K56:$K$98, X56:$X$98)-K56*$AZ$3)/Z56, 0)</f>
        <v>-2.7556117649373628E+21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25</v>
      </c>
      <c r="R57">
        <f t="shared" si="0"/>
        <v>1000000</v>
      </c>
      <c r="S57">
        <f t="shared" si="1"/>
        <v>-1.5357233761465454E+22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-593.0445891021742</v>
      </c>
      <c r="AC57">
        <f t="shared" si="2"/>
        <v>-529.50409741265548</v>
      </c>
      <c r="AE57">
        <f t="shared" si="3"/>
        <v>0</v>
      </c>
      <c r="AF57">
        <f t="shared" si="24"/>
        <v>0</v>
      </c>
      <c r="AG57">
        <f t="shared" si="24"/>
        <v>-8.6197831204030576E-19</v>
      </c>
      <c r="AH57">
        <f t="shared" si="5"/>
        <v>-1.7858213786192545E-13</v>
      </c>
      <c r="AI57">
        <f t="shared" si="25"/>
        <v>-1.7858299984023749E-13</v>
      </c>
      <c r="AJ57">
        <f t="shared" si="7"/>
        <v>-63.540491689518717</v>
      </c>
      <c r="AK57">
        <f t="shared" si="22"/>
        <v>-41.513121237152198</v>
      </c>
      <c r="AL57">
        <f t="shared" si="8"/>
        <v>-105.05361292667109</v>
      </c>
      <c r="AN57">
        <f t="shared" si="26"/>
        <v>0</v>
      </c>
      <c r="AO57">
        <f t="shared" si="26"/>
        <v>0</v>
      </c>
      <c r="AP57">
        <f t="shared" si="26"/>
        <v>-1.8954970577099396E-21</v>
      </c>
      <c r="AQ57">
        <f t="shared" si="26"/>
        <v>-3.927035195068832E-16</v>
      </c>
      <c r="AR57">
        <f t="shared" si="26"/>
        <v>-3.9270541500394091E-16</v>
      </c>
      <c r="AS57">
        <f t="shared" si="26"/>
        <v>-0.13972603876522341</v>
      </c>
      <c r="AT57">
        <f t="shared" si="26"/>
        <v>-9.1287678659945887E-2</v>
      </c>
      <c r="AU57">
        <f t="shared" si="23"/>
        <v>-0.23101371742516968</v>
      </c>
      <c r="AW57">
        <v>54</v>
      </c>
      <c r="AX57">
        <f>IF(Z57&gt;0, (R57*SUMPRODUCT(K57:$K$98, X57:$X$98)-K57*$AZ$3)/Z57, 0)</f>
        <v>-1.5357233761465454E+22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25</v>
      </c>
      <c r="R58">
        <f t="shared" si="0"/>
        <v>1000000</v>
      </c>
      <c r="S58">
        <f t="shared" si="1"/>
        <v>-8.8009767228506198E+22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-529.50409741265548</v>
      </c>
      <c r="AC58">
        <f t="shared" si="2"/>
        <v>-472.77151554701373</v>
      </c>
      <c r="AE58">
        <f t="shared" si="3"/>
        <v>0</v>
      </c>
      <c r="AF58">
        <f t="shared" si="24"/>
        <v>0</v>
      </c>
      <c r="AG58">
        <f t="shared" si="24"/>
        <v>-1.3429518405597031E-19</v>
      </c>
      <c r="AH58">
        <f t="shared" si="5"/>
        <v>-2.8762533794557295E-14</v>
      </c>
      <c r="AI58">
        <f t="shared" si="25"/>
        <v>-2.8762668089741354E-14</v>
      </c>
      <c r="AJ58">
        <f t="shared" si="7"/>
        <v>-56.732581865641748</v>
      </c>
      <c r="AK58">
        <f t="shared" si="22"/>
        <v>-37.065286818885887</v>
      </c>
      <c r="AL58">
        <f t="shared" si="8"/>
        <v>-93.797868684527657</v>
      </c>
      <c r="AN58">
        <f t="shared" si="26"/>
        <v>0</v>
      </c>
      <c r="AO58">
        <f t="shared" si="26"/>
        <v>0</v>
      </c>
      <c r="AP58">
        <f t="shared" si="26"/>
        <v>-2.6367514402522162E-22</v>
      </c>
      <c r="AQ58">
        <f t="shared" si="26"/>
        <v>-5.6472354493735415E-17</v>
      </c>
      <c r="AR58">
        <f t="shared" si="26"/>
        <v>-5.6472618168879444E-17</v>
      </c>
      <c r="AS58">
        <f t="shared" si="26"/>
        <v>-0.11138874263809269</v>
      </c>
      <c r="AT58">
        <f t="shared" si="26"/>
        <v>-7.2773978523553787E-2</v>
      </c>
      <c r="AU58">
        <f t="shared" si="23"/>
        <v>-0.1841627211616465</v>
      </c>
      <c r="AW58">
        <v>55</v>
      </c>
      <c r="AX58">
        <f>IF(Z58&gt;0, (R58*SUMPRODUCT(K58:$K$98, X58:$X$98)-K58*$AZ$3)/Z58, 0)</f>
        <v>-8.8009767228506198E+22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25</v>
      </c>
      <c r="R59">
        <f t="shared" si="0"/>
        <v>1000000</v>
      </c>
      <c r="S59">
        <f t="shared" si="1"/>
        <v>-5.1899570408143232E+23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-472.77151554701373</v>
      </c>
      <c r="AC59">
        <f t="shared" si="2"/>
        <v>-422.11742459554796</v>
      </c>
      <c r="AE59">
        <f t="shared" si="3"/>
        <v>0</v>
      </c>
      <c r="AF59">
        <f t="shared" si="24"/>
        <v>0</v>
      </c>
      <c r="AG59">
        <f t="shared" si="24"/>
        <v>-2.0333377582703275E-20</v>
      </c>
      <c r="AH59">
        <f t="shared" si="5"/>
        <v>-4.5047541853082929E-15</v>
      </c>
      <c r="AI59">
        <f t="shared" si="25"/>
        <v>-4.5047745186858753E-15</v>
      </c>
      <c r="AJ59">
        <f t="shared" si="7"/>
        <v>-50.654090951465776</v>
      </c>
      <c r="AK59">
        <f t="shared" si="22"/>
        <v>-33.094006088290968</v>
      </c>
      <c r="AL59">
        <f t="shared" si="8"/>
        <v>-83.748097039756743</v>
      </c>
      <c r="AN59">
        <f t="shared" si="26"/>
        <v>0</v>
      </c>
      <c r="AO59">
        <f t="shared" si="26"/>
        <v>0</v>
      </c>
      <c r="AP59">
        <f t="shared" si="26"/>
        <v>-3.5645134343467844E-23</v>
      </c>
      <c r="AQ59">
        <f t="shared" si="26"/>
        <v>-7.8969943614387645E-18</v>
      </c>
      <c r="AR59">
        <f t="shared" si="26"/>
        <v>-7.8970300065731076E-18</v>
      </c>
      <c r="AS59">
        <f t="shared" si="26"/>
        <v>-8.8798423659193659E-2</v>
      </c>
      <c r="AT59">
        <f t="shared" si="26"/>
        <v>-5.8014970124006512E-2</v>
      </c>
      <c r="AU59">
        <f t="shared" si="23"/>
        <v>-0.14681339378320016</v>
      </c>
      <c r="AW59">
        <v>56</v>
      </c>
      <c r="AX59">
        <f>IF(Z59&gt;0, (R59*SUMPRODUCT(K59:$K$98, X59:$X$98)-K59*$AZ$3)/Z59, 0)</f>
        <v>-5.1899570408143232E+23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25</v>
      </c>
      <c r="R60">
        <f t="shared" si="0"/>
        <v>1000000</v>
      </c>
      <c r="S60">
        <f t="shared" si="1"/>
        <v>-3.1671613759256814E+24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-422.11742459554796</v>
      </c>
      <c r="AC60">
        <f t="shared" si="2"/>
        <v>-376.89055767459638</v>
      </c>
      <c r="AE60">
        <f t="shared" si="3"/>
        <v>0</v>
      </c>
      <c r="AF60">
        <f t="shared" si="24"/>
        <v>0</v>
      </c>
      <c r="AG60">
        <f t="shared" si="24"/>
        <v>-2.9749870068149023E-21</v>
      </c>
      <c r="AH60">
        <f t="shared" si="5"/>
        <v>-6.8620227200245367E-16</v>
      </c>
      <c r="AI60">
        <f t="shared" si="25"/>
        <v>-6.8620524698946049E-16</v>
      </c>
      <c r="AJ60">
        <f t="shared" si="7"/>
        <v>-45.226866920951579</v>
      </c>
      <c r="AK60">
        <f t="shared" si="22"/>
        <v>-29.548219721688358</v>
      </c>
      <c r="AL60">
        <f t="shared" si="8"/>
        <v>-74.775086642639934</v>
      </c>
      <c r="AN60">
        <f t="shared" si="26"/>
        <v>0</v>
      </c>
      <c r="AO60">
        <f t="shared" si="26"/>
        <v>0</v>
      </c>
      <c r="AP60">
        <f t="shared" si="26"/>
        <v>-4.6564804196181851E-24</v>
      </c>
      <c r="AQ60">
        <f t="shared" si="26"/>
        <v>-1.0740508903593143E-18</v>
      </c>
      <c r="AR60">
        <f t="shared" si="26"/>
        <v>-1.074055546839734E-18</v>
      </c>
      <c r="AS60">
        <f t="shared" si="26"/>
        <v>-7.078955967729085E-2</v>
      </c>
      <c r="AT60">
        <f t="shared" si="26"/>
        <v>-4.6249178989163343E-2</v>
      </c>
      <c r="AU60">
        <f t="shared" si="23"/>
        <v>-0.11703873866645419</v>
      </c>
      <c r="AW60">
        <v>57</v>
      </c>
      <c r="AX60">
        <f>IF(Z60&gt;0, (R60*SUMPRODUCT(K60:$K$98, X60:$X$98)-K60*$AZ$3)/Z60, 0)</f>
        <v>-3.1671613759256814E+24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25</v>
      </c>
      <c r="R61">
        <f t="shared" si="0"/>
        <v>1000000</v>
      </c>
      <c r="S61">
        <f t="shared" si="1"/>
        <v>-2.0021310843557886E+25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-376.89055767459638</v>
      </c>
      <c r="AC61">
        <f t="shared" si="2"/>
        <v>-336.50942649517532</v>
      </c>
      <c r="AE61">
        <f t="shared" si="3"/>
        <v>0</v>
      </c>
      <c r="AF61">
        <f t="shared" si="24"/>
        <v>0</v>
      </c>
      <c r="AG61">
        <f t="shared" si="24"/>
        <v>-4.2018905395928602E-22</v>
      </c>
      <c r="AH61">
        <f t="shared" si="5"/>
        <v>-1.0100192331149869E-16</v>
      </c>
      <c r="AI61">
        <f t="shared" si="25"/>
        <v>-1.0100234350055264E-16</v>
      </c>
      <c r="AJ61">
        <f t="shared" si="7"/>
        <v>-40.381131179421061</v>
      </c>
      <c r="AK61">
        <f t="shared" si="22"/>
        <v>-26.382339037221747</v>
      </c>
      <c r="AL61">
        <f t="shared" si="8"/>
        <v>-66.763470216642816</v>
      </c>
      <c r="AN61">
        <f t="shared" si="26"/>
        <v>0</v>
      </c>
      <c r="AO61">
        <f t="shared" si="26"/>
        <v>0</v>
      </c>
      <c r="AP61">
        <f t="shared" si="26"/>
        <v>-5.8721808154637376E-25</v>
      </c>
      <c r="AQ61">
        <f t="shared" si="26"/>
        <v>-1.411511201460737E-19</v>
      </c>
      <c r="AR61">
        <f t="shared" si="26"/>
        <v>-1.4115170736415523E-19</v>
      </c>
      <c r="AS61">
        <f t="shared" si="26"/>
        <v>-5.6433003569268857E-2</v>
      </c>
      <c r="AT61">
        <f t="shared" si="26"/>
        <v>-3.6869562331922304E-2</v>
      </c>
      <c r="AU61">
        <f t="shared" si="23"/>
        <v>-9.3302565901191167E-2</v>
      </c>
      <c r="AW61">
        <v>58</v>
      </c>
      <c r="AX61">
        <f>IF(Z61&gt;0, (R61*SUMPRODUCT(K61:$K$98, X61:$X$98)-K61*$AZ$3)/Z61, 0)</f>
        <v>-2.0021310843557886E+25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25</v>
      </c>
      <c r="R62">
        <f t="shared" si="0"/>
        <v>1000000</v>
      </c>
      <c r="S62">
        <f t="shared" si="1"/>
        <v>-1.3124485954726791E+26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-336.50942649517532</v>
      </c>
      <c r="AC62">
        <f t="shared" si="2"/>
        <v>-300.45484508497793</v>
      </c>
      <c r="AE62">
        <f t="shared" si="3"/>
        <v>0</v>
      </c>
      <c r="AF62">
        <f t="shared" si="24"/>
        <v>0</v>
      </c>
      <c r="AG62">
        <f t="shared" si="24"/>
        <v>-5.7231735803101866E-23</v>
      </c>
      <c r="AH62">
        <f t="shared" si="5"/>
        <v>-1.4350217104663651E-17</v>
      </c>
      <c r="AI62">
        <f t="shared" si="25"/>
        <v>-1.4350274336399453E-17</v>
      </c>
      <c r="AJ62">
        <f t="shared" si="7"/>
        <v>-36.054581410197386</v>
      </c>
      <c r="AK62">
        <f t="shared" si="22"/>
        <v>-23.555659854662274</v>
      </c>
      <c r="AL62">
        <f t="shared" si="8"/>
        <v>-59.61024126485966</v>
      </c>
      <c r="AN62">
        <f t="shared" si="26"/>
        <v>0</v>
      </c>
      <c r="AO62">
        <f t="shared" si="26"/>
        <v>0</v>
      </c>
      <c r="AP62">
        <f t="shared" si="26"/>
        <v>-7.141239203009432E-26</v>
      </c>
      <c r="AQ62">
        <f t="shared" si="26"/>
        <v>-1.7905857916328724E-20</v>
      </c>
      <c r="AR62">
        <f t="shared" si="26"/>
        <v>-1.7905929328720754E-20</v>
      </c>
      <c r="AS62">
        <f t="shared" si="26"/>
        <v>-4.4988044937236023E-2</v>
      </c>
      <c r="AT62">
        <f t="shared" si="26"/>
        <v>-2.9392189358994181E-2</v>
      </c>
      <c r="AU62">
        <f t="shared" si="23"/>
        <v>-7.438023429623021E-2</v>
      </c>
      <c r="AW62">
        <v>59</v>
      </c>
      <c r="AX62">
        <f>IF(Z62&gt;0, (R62*SUMPRODUCT(K62:$K$98, X62:$X$98)-K62*$AZ$3)/Z62, 0)</f>
        <v>-1.3124485954726791E+26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25</v>
      </c>
      <c r="R63">
        <f t="shared" si="0"/>
        <v>1000000</v>
      </c>
      <c r="S63">
        <f t="shared" si="1"/>
        <v>-8.9310060343277643E+26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-300.45484508497793</v>
      </c>
      <c r="AC63">
        <f t="shared" si="2"/>
        <v>-268.26325454015887</v>
      </c>
      <c r="AE63">
        <f t="shared" si="3"/>
        <v>0</v>
      </c>
      <c r="AF63">
        <f t="shared" si="24"/>
        <v>0</v>
      </c>
      <c r="AG63">
        <f t="shared" si="24"/>
        <v>-7.509323515991527E-24</v>
      </c>
      <c r="AH63">
        <f t="shared" si="5"/>
        <v>-1.9660037971631727E-18</v>
      </c>
      <c r="AI63">
        <f t="shared" si="25"/>
        <v>-1.9660113064866887E-18</v>
      </c>
      <c r="AJ63">
        <f t="shared" si="7"/>
        <v>-32.191590544819064</v>
      </c>
      <c r="AK63">
        <f t="shared" si="22"/>
        <v>-21.031839155948457</v>
      </c>
      <c r="AL63">
        <f t="shared" si="8"/>
        <v>-53.223429700767525</v>
      </c>
      <c r="AN63">
        <f t="shared" si="26"/>
        <v>0</v>
      </c>
      <c r="AO63">
        <f t="shared" si="26"/>
        <v>0</v>
      </c>
      <c r="AP63">
        <f t="shared" si="26"/>
        <v>-8.3660307157971336E-27</v>
      </c>
      <c r="AQ63">
        <f t="shared" si="26"/>
        <v>-2.1902969181464495E-21</v>
      </c>
      <c r="AR63">
        <f t="shared" si="26"/>
        <v>-2.1903052841771653E-21</v>
      </c>
      <c r="AS63">
        <f t="shared" si="26"/>
        <v>-3.5864193986954708E-2</v>
      </c>
      <c r="AT63">
        <f t="shared" si="26"/>
        <v>-2.343127340481041E-2</v>
      </c>
      <c r="AU63">
        <f t="shared" si="23"/>
        <v>-5.9295467391765118E-2</v>
      </c>
      <c r="AW63">
        <v>60</v>
      </c>
      <c r="AX63">
        <f>IF(Z63&gt;0, (R63*SUMPRODUCT(K63:$K$98, X63:$X$98)-K63*$AZ$3)/Z63, 0)</f>
        <v>-8.9310060343277643E+26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25</v>
      </c>
      <c r="R64">
        <f t="shared" si="0"/>
        <v>1000000</v>
      </c>
      <c r="S64">
        <f t="shared" si="1"/>
        <v>-6.3156378432540468E+27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-268.26325454015887</v>
      </c>
      <c r="AC64">
        <f t="shared" si="2"/>
        <v>-239.52076298228468</v>
      </c>
      <c r="AE64">
        <f t="shared" si="3"/>
        <v>0</v>
      </c>
      <c r="AF64">
        <f t="shared" si="24"/>
        <v>0</v>
      </c>
      <c r="AG64">
        <f t="shared" si="24"/>
        <v>-9.4812578288559221E-25</v>
      </c>
      <c r="AH64">
        <f t="shared" si="5"/>
        <v>-2.5944417991784077E-19</v>
      </c>
      <c r="AI64">
        <f t="shared" si="25"/>
        <v>-2.5944512804362366E-19</v>
      </c>
      <c r="AJ64">
        <f t="shared" si="7"/>
        <v>-28.742491557874189</v>
      </c>
      <c r="AK64">
        <f t="shared" si="22"/>
        <v>-18.778427817811124</v>
      </c>
      <c r="AL64">
        <f t="shared" si="8"/>
        <v>-47.52091937568531</v>
      </c>
      <c r="AN64">
        <f t="shared" si="26"/>
        <v>0</v>
      </c>
      <c r="AO64">
        <f t="shared" si="26"/>
        <v>0</v>
      </c>
      <c r="AP64">
        <f t="shared" si="26"/>
        <v>-9.4311917297214433E-28</v>
      </c>
      <c r="AQ64">
        <f t="shared" si="26"/>
        <v>-2.580741762467986E-22</v>
      </c>
      <c r="AR64">
        <f t="shared" si="26"/>
        <v>-2.5807511936597157E-22</v>
      </c>
      <c r="AS64">
        <f t="shared" si="26"/>
        <v>-2.8590715869702434E-2</v>
      </c>
      <c r="AT64">
        <f t="shared" si="26"/>
        <v>-1.8679267701538913E-2</v>
      </c>
      <c r="AU64">
        <f t="shared" si="23"/>
        <v>-4.726998357124134E-2</v>
      </c>
      <c r="AW64">
        <v>61</v>
      </c>
      <c r="AX64">
        <f>IF(Z64&gt;0, (R64*SUMPRODUCT(K64:$K$98, X64:$X$98)-K64*$AZ$3)/Z64, 0)</f>
        <v>-6.3156378432540468E+27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25</v>
      </c>
      <c r="R65">
        <f t="shared" si="0"/>
        <v>1000000</v>
      </c>
      <c r="S65">
        <f t="shared" si="1"/>
        <v>-4.6474063368696447E+28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-239.52076298228468</v>
      </c>
      <c r="AC65">
        <f t="shared" si="2"/>
        <v>-213.85782409132563</v>
      </c>
      <c r="AE65">
        <f t="shared" si="3"/>
        <v>0</v>
      </c>
      <c r="AF65">
        <f t="shared" si="24"/>
        <v>0</v>
      </c>
      <c r="AG65">
        <f t="shared" si="24"/>
        <v>-1.1504149228071045E-25</v>
      </c>
      <c r="AH65">
        <f t="shared" si="5"/>
        <v>-3.2944121311041033E-20</v>
      </c>
      <c r="AI65">
        <f t="shared" si="25"/>
        <v>-3.2944236352533314E-20</v>
      </c>
      <c r="AJ65">
        <f t="shared" si="7"/>
        <v>-25.662938890959055</v>
      </c>
      <c r="AK65">
        <f t="shared" si="22"/>
        <v>-16.766453408759929</v>
      </c>
      <c r="AL65">
        <f t="shared" si="8"/>
        <v>-42.429392299718984</v>
      </c>
      <c r="AN65">
        <f t="shared" si="26"/>
        <v>0</v>
      </c>
      <c r="AO65">
        <f t="shared" si="26"/>
        <v>0</v>
      </c>
      <c r="AP65">
        <f t="shared" si="26"/>
        <v>-1.0217322485029271E-28</v>
      </c>
      <c r="AQ65">
        <f t="shared" si="26"/>
        <v>-2.9259070336074819E-23</v>
      </c>
      <c r="AR65">
        <f t="shared" si="26"/>
        <v>-2.925917250929967E-23</v>
      </c>
      <c r="AS65">
        <f t="shared" si="26"/>
        <v>-2.2792343646127537E-2</v>
      </c>
      <c r="AT65">
        <f t="shared" si="26"/>
        <v>-1.4890997848803336E-2</v>
      </c>
      <c r="AU65">
        <f t="shared" si="23"/>
        <v>-3.7683341494930876E-2</v>
      </c>
      <c r="AW65">
        <v>62</v>
      </c>
      <c r="AX65">
        <f>IF(Z65&gt;0, (R65*SUMPRODUCT(K65:$K$98, X65:$X$98)-K65*$AZ$3)/Z65, 0)</f>
        <v>-4.6474063368696447E+28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25</v>
      </c>
      <c r="R66">
        <f t="shared" si="0"/>
        <v>1000000</v>
      </c>
      <c r="S66">
        <f t="shared" si="1"/>
        <v>-3.5644775175436443E+29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-213.85782409132563</v>
      </c>
      <c r="AC66">
        <f t="shared" si="2"/>
        <v>-190.94448579582641</v>
      </c>
      <c r="AE66">
        <f t="shared" si="3"/>
        <v>0</v>
      </c>
      <c r="AF66">
        <f t="shared" si="24"/>
        <v>0</v>
      </c>
      <c r="AG66">
        <f t="shared" si="24"/>
        <v>-1.3392179138179151E-26</v>
      </c>
      <c r="AH66">
        <f t="shared" si="5"/>
        <v>-4.0199559287889673E-21</v>
      </c>
      <c r="AI66">
        <f t="shared" si="25"/>
        <v>-4.0199693209681055E-21</v>
      </c>
      <c r="AJ66">
        <f t="shared" si="7"/>
        <v>-22.913338295499216</v>
      </c>
      <c r="AK66">
        <f t="shared" si="22"/>
        <v>-14.970047686392796</v>
      </c>
      <c r="AL66">
        <f t="shared" si="8"/>
        <v>-37.883385981892012</v>
      </c>
      <c r="AN66">
        <f t="shared" si="26"/>
        <v>0</v>
      </c>
      <c r="AO66">
        <f t="shared" si="26"/>
        <v>0</v>
      </c>
      <c r="AP66">
        <f t="shared" si="26"/>
        <v>-1.0619787379019257E-29</v>
      </c>
      <c r="AQ66">
        <f t="shared" si="26"/>
        <v>-3.1877618120460073E-24</v>
      </c>
      <c r="AR66">
        <f t="shared" si="26"/>
        <v>-3.1877724318333866E-24</v>
      </c>
      <c r="AS66">
        <f t="shared" si="26"/>
        <v>-1.8169916809731821E-2</v>
      </c>
      <c r="AT66">
        <f t="shared" si="26"/>
        <v>-1.1871012315691437E-2</v>
      </c>
      <c r="AU66">
        <f t="shared" si="23"/>
        <v>-3.004092912542326E-2</v>
      </c>
      <c r="AW66">
        <v>63</v>
      </c>
      <c r="AX66">
        <f>IF(Z66&gt;0, (R66*SUMPRODUCT(K66:$K$98, X66:$X$98)-K66*$AZ$3)/Z66, 0)</f>
        <v>-3.5644775175436443E+29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25</v>
      </c>
      <c r="R67">
        <f t="shared" ref="R67:R69" si="27">$C$6</f>
        <v>1000000</v>
      </c>
      <c r="S67">
        <f t="shared" ref="S67:S69" si="28">AX67</f>
        <v>-2.8546395531461341E+30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-190.94448579582641</v>
      </c>
      <c r="AC67">
        <f t="shared" ref="AC67:AC69" si="29">S67*Z67</f>
        <v>-170.48614803198785</v>
      </c>
      <c r="AE67">
        <f t="shared" ref="AE67:AE69" si="30">$Z67*O67</f>
        <v>0</v>
      </c>
      <c r="AF67">
        <f t="shared" si="24"/>
        <v>0</v>
      </c>
      <c r="AG67">
        <f t="shared" si="24"/>
        <v>-1.493061951062201E-27</v>
      </c>
      <c r="AH67">
        <f t="shared" ref="AH67:AH69" si="31">-X67*R67</f>
        <v>-4.7060781582940636E-22</v>
      </c>
      <c r="AI67">
        <f t="shared" ref="AI67:AI69" si="32">SUM(AE67:AH67)</f>
        <v>-4.7060930889135739E-22</v>
      </c>
      <c r="AJ67">
        <f t="shared" ref="AJ67:AJ69" si="33">AB67-AC67</f>
        <v>-20.458337763838557</v>
      </c>
      <c r="AK67">
        <f t="shared" si="22"/>
        <v>-13.36611400570785</v>
      </c>
      <c r="AL67">
        <f t="shared" ref="AL67:AL69" si="34">SUM(AI67:AK67)</f>
        <v>-33.824451769546407</v>
      </c>
      <c r="AN67">
        <f t="shared" si="26"/>
        <v>0</v>
      </c>
      <c r="AO67">
        <f t="shared" si="26"/>
        <v>0</v>
      </c>
      <c r="AP67">
        <f t="shared" si="26"/>
        <v>-1.0571202136218846E-30</v>
      </c>
      <c r="AQ67">
        <f t="shared" si="26"/>
        <v>-3.332005309275912E-25</v>
      </c>
      <c r="AR67">
        <f t="shared" si="26"/>
        <v>-3.3320158804780481E-25</v>
      </c>
      <c r="AS67">
        <f t="shared" si="26"/>
        <v>-1.4484946436329558E-2</v>
      </c>
      <c r="AT67">
        <f t="shared" si="26"/>
        <v>-9.4634983384019721E-3</v>
      </c>
      <c r="AU67">
        <f t="shared" si="23"/>
        <v>-2.3948444774731528E-2</v>
      </c>
      <c r="AW67">
        <v>64</v>
      </c>
      <c r="AX67">
        <f>IF(Z67&gt;0, (R67*SUMPRODUCT(K67:$K$98, X67:$X$98)-K67*$AZ$3)/Z67, 0)</f>
        <v>-2.8546395531461341E+30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25</v>
      </c>
      <c r="R68">
        <f t="shared" si="27"/>
        <v>1000000</v>
      </c>
      <c r="S68">
        <f t="shared" si="28"/>
        <v>-2.391800090407191E+31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-170.48614803198785</v>
      </c>
      <c r="AC68">
        <f t="shared" si="29"/>
        <v>-152.2197750285606</v>
      </c>
      <c r="AE68">
        <f t="shared" si="30"/>
        <v>0</v>
      </c>
      <c r="AF68">
        <f t="shared" si="24"/>
        <v>0</v>
      </c>
      <c r="AG68">
        <f t="shared" si="24"/>
        <v>-1.5910587138853021E-28</v>
      </c>
      <c r="AH68">
        <f t="shared" si="31"/>
        <v>-5.2761018406521949E-23</v>
      </c>
      <c r="AI68">
        <f t="shared" si="32"/>
        <v>-5.2761177512393341E-23</v>
      </c>
      <c r="AJ68">
        <f t="shared" si="33"/>
        <v>-18.266373003427248</v>
      </c>
      <c r="AK68">
        <f t="shared" si="22"/>
        <v>-11.934030362239151</v>
      </c>
      <c r="AL68">
        <f t="shared" si="34"/>
        <v>-30.200403365666396</v>
      </c>
      <c r="AN68">
        <f t="shared" si="26"/>
        <v>0</v>
      </c>
      <c r="AO68">
        <f t="shared" si="26"/>
        <v>0</v>
      </c>
      <c r="AP68">
        <f t="shared" si="26"/>
        <v>-1.0058071831554527E-31</v>
      </c>
      <c r="AQ68">
        <f t="shared" si="26"/>
        <v>-3.3353521677580538E-26</v>
      </c>
      <c r="AR68">
        <f t="shared" si="26"/>
        <v>-3.3353622258298852E-26</v>
      </c>
      <c r="AS68">
        <f t="shared" si="26"/>
        <v>-1.1547310615696372E-2</v>
      </c>
      <c r="AT68">
        <f t="shared" si="26"/>
        <v>-7.5442429355883061E-3</v>
      </c>
      <c r="AU68">
        <f t="shared" si="23"/>
        <v>-1.9091553551284675E-2</v>
      </c>
      <c r="AW68">
        <v>65</v>
      </c>
      <c r="AX68">
        <f>IF(Z68&gt;0, (R68*SUMPRODUCT(K68:$K$98, X68:$X$98)-K68*$AZ$3)/Z68, 0)</f>
        <v>-2.391800090407191E+31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-152.2197750285606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-6.3642348555412083E-24</v>
      </c>
      <c r="AI69">
        <f t="shared" si="32"/>
        <v>-6.3642348555412083E-24</v>
      </c>
      <c r="AJ69">
        <f t="shared" si="33"/>
        <v>-152.2197750285606</v>
      </c>
      <c r="AK69">
        <f t="shared" si="22"/>
        <v>-10.655384251999243</v>
      </c>
      <c r="AL69">
        <f t="shared" si="34"/>
        <v>-162.87515928055984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-3.5921685112694739E-27</v>
      </c>
      <c r="AR69">
        <f t="shared" si="26"/>
        <v>-3.5921685112694739E-27</v>
      </c>
      <c r="AS69">
        <f t="shared" si="26"/>
        <v>-8.5917489700121932E-2</v>
      </c>
      <c r="AT69">
        <f t="shared" si="26"/>
        <v>-6.0142242790085353E-3</v>
      </c>
      <c r="AU69">
        <f t="shared" si="23"/>
        <v>-9.1931713979130456E-2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292952.2454607517</v>
      </c>
      <c r="AO71" s="8">
        <f t="shared" si="47"/>
        <v>-29295.224546075173</v>
      </c>
      <c r="AP71" s="8">
        <f t="shared" si="47"/>
        <v>-1639.2503531997063</v>
      </c>
      <c r="AQ71" s="8">
        <f t="shared" si="47"/>
        <v>-240792.27464357836</v>
      </c>
      <c r="AR71" s="8">
        <f t="shared" si="47"/>
        <v>21225.495917898508</v>
      </c>
      <c r="AS71" s="8">
        <f t="shared" si="47"/>
        <v>-20339.920690277988</v>
      </c>
      <c r="AT71" s="8">
        <f t="shared" si="47"/>
        <v>11864.953735995492</v>
      </c>
      <c r="AU71" s="8">
        <f t="shared" si="47"/>
        <v>12750.528963615969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45636.827202004533</v>
      </c>
      <c r="K3">
        <v>1</v>
      </c>
      <c r="L3" s="2">
        <v>0</v>
      </c>
      <c r="O3">
        <f>$C$3</f>
        <v>45636.827202004533</v>
      </c>
      <c r="P3">
        <f>O3*C5</f>
        <v>4563.6827202004533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45636.827202004533</v>
      </c>
      <c r="AF3">
        <f t="shared" ref="AF3:AG34" si="4">-$Z3*P3</f>
        <v>-4563.6827202004533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39550.711894804073</v>
      </c>
      <c r="AJ3">
        <f t="shared" ref="AJ3:AJ66" si="7">AB3-AC3</f>
        <v>0</v>
      </c>
      <c r="AL3">
        <f t="shared" ref="AL3:AL66" si="8">SUM(AI3:AK3)</f>
        <v>39550.711894804073</v>
      </c>
      <c r="AN3">
        <f t="shared" ref="AN3:AU34" si="9">AE3*$K3</f>
        <v>45636.827202004533</v>
      </c>
      <c r="AO3">
        <f t="shared" si="9"/>
        <v>-4563.6827202004533</v>
      </c>
      <c r="AP3">
        <f t="shared" si="9"/>
        <v>-1522.432587</v>
      </c>
      <c r="AQ3">
        <f t="shared" si="9"/>
        <v>0</v>
      </c>
      <c r="AR3">
        <f t="shared" si="9"/>
        <v>39550.711894804073</v>
      </c>
      <c r="AS3">
        <f t="shared" si="9"/>
        <v>0</v>
      </c>
      <c r="AT3">
        <f t="shared" si="9"/>
        <v>0</v>
      </c>
      <c r="AU3">
        <f t="shared" si="9"/>
        <v>39550.711894804073</v>
      </c>
      <c r="AW3">
        <v>0</v>
      </c>
      <c r="AX3">
        <f>IF(Z3&gt;0, (R3*SUMPRODUCT(K3:$K$98, X3:$X$98)-K3*$AZ$3)/Z3, 0)</f>
        <v>0</v>
      </c>
      <c r="AZ3">
        <f>C6*SUMPRODUCT(X4:X98, K4:K98)/1</f>
        <v>34159.969008279666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2000000</v>
      </c>
      <c r="S4">
        <f t="shared" si="1"/>
        <v>3700.8799037612389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3659.996679458538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-3659.996679458538</v>
      </c>
      <c r="AK4">
        <f>G4*SUM(AB4, AE4:AF4)</f>
        <v>0</v>
      </c>
      <c r="AL4">
        <f t="shared" si="8"/>
        <v>-5753.782679458538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-1869.4517857142853</v>
      </c>
      <c r="AR4">
        <f t="shared" si="9"/>
        <v>-1869.4517857142853</v>
      </c>
      <c r="AS4">
        <f t="shared" si="9"/>
        <v>-3267.85417808798</v>
      </c>
      <c r="AT4">
        <f t="shared" si="9"/>
        <v>0</v>
      </c>
      <c r="AU4">
        <f t="shared" si="9"/>
        <v>-5137.305963802266</v>
      </c>
      <c r="AW4">
        <v>1</v>
      </c>
      <c r="AX4">
        <f>IF(Z4&gt;0, (R4*SUMPRODUCT(K4:$K$98, X4:$X$98)-K4*$AZ$3)/Z4, 0)</f>
        <v>3700.8799037612389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25</v>
      </c>
      <c r="R5">
        <f t="shared" si="0"/>
        <v>2000000</v>
      </c>
      <c r="S5">
        <f t="shared" si="1"/>
        <v>5172.0944074752479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3659.996679458538</v>
      </c>
      <c r="AC5">
        <f t="shared" si="2"/>
        <v>5058.3990718322384</v>
      </c>
      <c r="AE5">
        <f t="shared" si="3"/>
        <v>0</v>
      </c>
      <c r="AF5">
        <f t="shared" si="4"/>
        <v>0</v>
      </c>
      <c r="AG5">
        <f t="shared" si="4"/>
        <v>-24.450438610136906</v>
      </c>
      <c r="AH5">
        <f t="shared" si="5"/>
        <v>-2092.0630490472236</v>
      </c>
      <c r="AI5">
        <f t="shared" si="6"/>
        <v>-2116.5134876573607</v>
      </c>
      <c r="AJ5">
        <f t="shared" si="7"/>
        <v>-1398.4023923737004</v>
      </c>
      <c r="AK5">
        <f>G5*SUM(AB5, AE5:AF5)</f>
        <v>256.19976756209769</v>
      </c>
      <c r="AL5">
        <f t="shared" si="8"/>
        <v>-3258.7161124689633</v>
      </c>
      <c r="AN5">
        <f t="shared" si="9"/>
        <v>0</v>
      </c>
      <c r="AO5">
        <f t="shared" si="9"/>
        <v>0</v>
      </c>
      <c r="AP5">
        <f t="shared" si="9"/>
        <v>-19.491739963438221</v>
      </c>
      <c r="AQ5">
        <f t="shared" si="9"/>
        <v>-1667.7798541511665</v>
      </c>
      <c r="AR5">
        <f t="shared" si="9"/>
        <v>-1687.271594114605</v>
      </c>
      <c r="AS5">
        <f t="shared" si="9"/>
        <v>-1114.7978255530136</v>
      </c>
      <c r="AT5">
        <f t="shared" si="9"/>
        <v>204.24088613049878</v>
      </c>
      <c r="AU5">
        <f t="shared" si="9"/>
        <v>-2597.8285335371197</v>
      </c>
      <c r="AW5">
        <v>2</v>
      </c>
      <c r="AX5">
        <f>IF(Z5&gt;0, (R5*SUMPRODUCT(K5:$K$98, X5:$X$98)-K5*$AZ$3)/Z5, 0)</f>
        <v>5172.0944074752479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25</v>
      </c>
      <c r="R6">
        <f t="shared" si="0"/>
        <v>2000000</v>
      </c>
      <c r="S6">
        <f t="shared" si="1"/>
        <v>6522.3464797193992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5058.3990718322384</v>
      </c>
      <c r="AC6">
        <f t="shared" si="2"/>
        <v>6308.3461624025003</v>
      </c>
      <c r="AE6">
        <f t="shared" si="3"/>
        <v>0</v>
      </c>
      <c r="AF6">
        <f t="shared" si="4"/>
        <v>0</v>
      </c>
      <c r="AG6">
        <f t="shared" si="4"/>
        <v>-24.179741838377062</v>
      </c>
      <c r="AH6">
        <f t="shared" si="5"/>
        <v>-2095.3908526782002</v>
      </c>
      <c r="AI6">
        <f t="shared" si="6"/>
        <v>-2119.5705945165773</v>
      </c>
      <c r="AJ6">
        <f t="shared" si="7"/>
        <v>-1249.9470905702619</v>
      </c>
      <c r="AK6">
        <f>G6*SUM(AB6, AE6:AF6)</f>
        <v>354.08793502825671</v>
      </c>
      <c r="AL6">
        <f t="shared" si="8"/>
        <v>-3015.4297500585826</v>
      </c>
      <c r="AN6">
        <f t="shared" si="9"/>
        <v>0</v>
      </c>
      <c r="AO6">
        <f t="shared" si="9"/>
        <v>0</v>
      </c>
      <c r="AP6">
        <f t="shared" si="9"/>
        <v>-17.210662637784328</v>
      </c>
      <c r="AQ6">
        <f t="shared" si="9"/>
        <v>-1491.4578203852438</v>
      </c>
      <c r="AR6">
        <f t="shared" si="9"/>
        <v>-1508.6684830230283</v>
      </c>
      <c r="AS6">
        <f t="shared" si="9"/>
        <v>-889.68764987975305</v>
      </c>
      <c r="AT6">
        <f t="shared" si="9"/>
        <v>252.03279814215153</v>
      </c>
      <c r="AU6">
        <f t="shared" si="9"/>
        <v>-2146.3233347606297</v>
      </c>
      <c r="AW6">
        <v>3</v>
      </c>
      <c r="AX6">
        <f>IF(Z6&gt;0, (R6*SUMPRODUCT(K6:$K$98, X6:$X$98)-K6*$AZ$3)/Z6, 0)</f>
        <v>6522.3464797193992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25</v>
      </c>
      <c r="R7">
        <f t="shared" si="0"/>
        <v>2000000</v>
      </c>
      <c r="S7">
        <f t="shared" si="1"/>
        <v>7759.8035886225452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6308.3461624025003</v>
      </c>
      <c r="AC7">
        <f t="shared" si="2"/>
        <v>7422.0016855185204</v>
      </c>
      <c r="AE7">
        <f t="shared" si="3"/>
        <v>0</v>
      </c>
      <c r="AF7">
        <f t="shared" si="4"/>
        <v>0</v>
      </c>
      <c r="AG7">
        <f t="shared" si="4"/>
        <v>-23.911693127132395</v>
      </c>
      <c r="AH7">
        <f t="shared" si="5"/>
        <v>-2100.1034288717074</v>
      </c>
      <c r="AI7">
        <f t="shared" si="6"/>
        <v>-2124.0151219988397</v>
      </c>
      <c r="AJ7">
        <f t="shared" si="7"/>
        <v>-1113.65552311602</v>
      </c>
      <c r="AK7">
        <f>G7*SUM(AB7, AE7:AF7)</f>
        <v>441.58423136817504</v>
      </c>
      <c r="AL7">
        <f t="shared" si="8"/>
        <v>-2796.0864137466847</v>
      </c>
      <c r="AN7">
        <f t="shared" si="9"/>
        <v>0</v>
      </c>
      <c r="AO7">
        <f t="shared" si="9"/>
        <v>0</v>
      </c>
      <c r="AP7">
        <f t="shared" si="9"/>
        <v>-15.196313267561189</v>
      </c>
      <c r="AQ7">
        <f t="shared" si="9"/>
        <v>-1334.6536955679446</v>
      </c>
      <c r="AR7">
        <f t="shared" si="9"/>
        <v>-1349.8500088355058</v>
      </c>
      <c r="AS7">
        <f t="shared" si="9"/>
        <v>-707.7482180556201</v>
      </c>
      <c r="AT7">
        <f t="shared" si="9"/>
        <v>280.63476217297699</v>
      </c>
      <c r="AU7">
        <f t="shared" si="9"/>
        <v>-1776.9634647181488</v>
      </c>
      <c r="AW7">
        <v>4</v>
      </c>
      <c r="AX7">
        <f>IF(Z7&gt;0, (R7*SUMPRODUCT(K7:$K$98, X7:$X$98)-K7*$AZ$3)/Z7, 0)</f>
        <v>7759.8035886225452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25</v>
      </c>
      <c r="R8">
        <f t="shared" si="0"/>
        <v>2000000</v>
      </c>
      <c r="S8">
        <f t="shared" si="1"/>
        <v>8895.03125079444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7422.0016855185204</v>
      </c>
      <c r="AC8">
        <f t="shared" si="2"/>
        <v>8413.3420466481293</v>
      </c>
      <c r="AE8">
        <f t="shared" si="3"/>
        <v>0</v>
      </c>
      <c r="AF8">
        <f t="shared" si="4"/>
        <v>0</v>
      </c>
      <c r="AG8">
        <f t="shared" si="4"/>
        <v>-23.646184621039723</v>
      </c>
      <c r="AH8">
        <f t="shared" si="5"/>
        <v>-2111.3259857077833</v>
      </c>
      <c r="AI8">
        <f t="shared" si="6"/>
        <v>-2134.9721703288228</v>
      </c>
      <c r="AJ8">
        <f t="shared" si="7"/>
        <v>-991.34036112960894</v>
      </c>
      <c r="AK8">
        <f>G8*SUM(AB8, AE8:AF8)</f>
        <v>519.54011798629642</v>
      </c>
      <c r="AL8">
        <f t="shared" si="8"/>
        <v>-2606.7724134721352</v>
      </c>
      <c r="AN8">
        <f t="shared" si="9"/>
        <v>0</v>
      </c>
      <c r="AO8">
        <f t="shared" si="9"/>
        <v>0</v>
      </c>
      <c r="AP8">
        <f t="shared" si="9"/>
        <v>-13.417480189258068</v>
      </c>
      <c r="AQ8">
        <f t="shared" si="9"/>
        <v>-1198.0230654671398</v>
      </c>
      <c r="AR8">
        <f t="shared" si="9"/>
        <v>-1211.4405456563977</v>
      </c>
      <c r="AS8">
        <f t="shared" si="9"/>
        <v>-562.51314406271479</v>
      </c>
      <c r="AT8">
        <f t="shared" si="9"/>
        <v>294.80101556863428</v>
      </c>
      <c r="AU8">
        <f t="shared" si="9"/>
        <v>-1479.1526741504781</v>
      </c>
      <c r="AW8">
        <v>5</v>
      </c>
      <c r="AX8">
        <f>IF(Z8&gt;0, (R8*SUMPRODUCT(K8:$K$98, X8:$X$98)-K8*$AZ$3)/Z8, 0)</f>
        <v>8895.03125079444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25</v>
      </c>
      <c r="R9">
        <f t="shared" si="0"/>
        <v>2000000</v>
      </c>
      <c r="S9">
        <f t="shared" si="1"/>
        <v>9934.6897691870563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8413.3420466481293</v>
      </c>
      <c r="AC9">
        <f t="shared" si="2"/>
        <v>9292.0993889466627</v>
      </c>
      <c r="AE9">
        <f t="shared" si="3"/>
        <v>0</v>
      </c>
      <c r="AF9">
        <f t="shared" si="4"/>
        <v>0</v>
      </c>
      <c r="AG9">
        <f t="shared" si="4"/>
        <v>-23.382963144371601</v>
      </c>
      <c r="AH9">
        <f t="shared" si="5"/>
        <v>-2140.7704366178223</v>
      </c>
      <c r="AI9">
        <f t="shared" si="6"/>
        <v>-2164.1533997621937</v>
      </c>
      <c r="AJ9">
        <f t="shared" si="7"/>
        <v>-878.75734229853333</v>
      </c>
      <c r="AK9">
        <f t="shared" ref="AK9:AK72" si="22">G9*SUM(AB9:AB9, AE9:AF9)</f>
        <v>588.93394326536907</v>
      </c>
      <c r="AL9">
        <f t="shared" si="8"/>
        <v>-2453.9767987953578</v>
      </c>
      <c r="AN9">
        <f t="shared" si="9"/>
        <v>0</v>
      </c>
      <c r="AO9">
        <f t="shared" si="9"/>
        <v>0</v>
      </c>
      <c r="AP9">
        <f t="shared" si="9"/>
        <v>-11.846536834280954</v>
      </c>
      <c r="AQ9">
        <f t="shared" si="9"/>
        <v>-1084.5809264869499</v>
      </c>
      <c r="AR9">
        <f t="shared" si="9"/>
        <v>-1096.4274633212308</v>
      </c>
      <c r="AS9">
        <f t="shared" si="9"/>
        <v>-445.20581757150859</v>
      </c>
      <c r="AT9">
        <f t="shared" si="9"/>
        <v>298.37226397591456</v>
      </c>
      <c r="AU9">
        <f t="shared" si="9"/>
        <v>-1243.2610169168247</v>
      </c>
      <c r="AW9">
        <v>6</v>
      </c>
      <c r="AX9">
        <f>IF(Z9&gt;0, (R9*SUMPRODUCT(K9:$K$98, X9:$X$98)-K9*$AZ$3)/Z9, 0)</f>
        <v>9934.6897691870563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25</v>
      </c>
      <c r="R10">
        <f t="shared" si="0"/>
        <v>2000000</v>
      </c>
      <c r="S10">
        <f t="shared" si="1"/>
        <v>10879.069598801007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9292.0993889466627</v>
      </c>
      <c r="AC10">
        <f t="shared" si="2"/>
        <v>10061.78668367906</v>
      </c>
      <c r="AE10">
        <f t="shared" si="3"/>
        <v>0</v>
      </c>
      <c r="AF10">
        <f t="shared" si="4"/>
        <v>0</v>
      </c>
      <c r="AG10">
        <f t="shared" si="4"/>
        <v>-23.121891519078019</v>
      </c>
      <c r="AH10">
        <f t="shared" si="5"/>
        <v>-2179.3595079892893</v>
      </c>
      <c r="AI10">
        <f t="shared" si="6"/>
        <v>-2202.4813995083673</v>
      </c>
      <c r="AJ10">
        <f t="shared" si="7"/>
        <v>-769.68729473239728</v>
      </c>
      <c r="AK10">
        <f t="shared" si="22"/>
        <v>650.44695722626648</v>
      </c>
      <c r="AL10">
        <f t="shared" si="8"/>
        <v>-2321.7217370144981</v>
      </c>
      <c r="AN10">
        <f t="shared" si="9"/>
        <v>0</v>
      </c>
      <c r="AO10">
        <f t="shared" si="9"/>
        <v>0</v>
      </c>
      <c r="AP10">
        <f t="shared" si="9"/>
        <v>-10.459169485759716</v>
      </c>
      <c r="AQ10">
        <f t="shared" si="9"/>
        <v>-985.83156337595335</v>
      </c>
      <c r="AR10">
        <f t="shared" si="9"/>
        <v>-996.29073286171308</v>
      </c>
      <c r="AS10">
        <f t="shared" si="9"/>
        <v>-348.16744382697624</v>
      </c>
      <c r="AT10">
        <f t="shared" si="9"/>
        <v>294.22917071957158</v>
      </c>
      <c r="AU10">
        <f t="shared" si="9"/>
        <v>-1050.2290059691177</v>
      </c>
      <c r="AW10">
        <v>7</v>
      </c>
      <c r="AX10">
        <f>IF(Z10&gt;0, (R10*SUMPRODUCT(K10:$K$98, X10:$X$98)-K10*$AZ$3)/Z10, 0)</f>
        <v>10879.069598801007</v>
      </c>
    </row>
    <row r="11" spans="1:52" x14ac:dyDescent="0.25">
      <c r="A11" t="s">
        <v>33</v>
      </c>
      <c r="C11" s="12">
        <f>AU100</f>
        <v>1834.0187692899369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25</v>
      </c>
      <c r="R11">
        <f t="shared" si="0"/>
        <v>2000000</v>
      </c>
      <c r="S11">
        <f t="shared" si="1"/>
        <v>11734.635900768211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10061.78668367906</v>
      </c>
      <c r="AC11">
        <f t="shared" si="2"/>
        <v>10731.55174639181</v>
      </c>
      <c r="AE11">
        <f t="shared" si="3"/>
        <v>0</v>
      </c>
      <c r="AF11">
        <f t="shared" si="4"/>
        <v>0</v>
      </c>
      <c r="AG11">
        <f t="shared" si="4"/>
        <v>-22.862984069427466</v>
      </c>
      <c r="AH11">
        <f t="shared" si="5"/>
        <v>-2215.0827567816386</v>
      </c>
      <c r="AI11">
        <f t="shared" si="6"/>
        <v>-2237.9457408510661</v>
      </c>
      <c r="AJ11">
        <f t="shared" si="7"/>
        <v>-669.76506271274957</v>
      </c>
      <c r="AK11">
        <f t="shared" si="22"/>
        <v>704.32506785753424</v>
      </c>
      <c r="AL11">
        <f t="shared" si="8"/>
        <v>-2203.3857357062816</v>
      </c>
      <c r="AN11">
        <f t="shared" si="9"/>
        <v>0</v>
      </c>
      <c r="AO11">
        <f t="shared" si="9"/>
        <v>0</v>
      </c>
      <c r="AP11">
        <f t="shared" si="9"/>
        <v>-9.2339758072012597</v>
      </c>
      <c r="AQ11">
        <f t="shared" si="9"/>
        <v>-894.63477405040817</v>
      </c>
      <c r="AR11">
        <f t="shared" si="9"/>
        <v>-903.86874985760949</v>
      </c>
      <c r="AS11">
        <f t="shared" si="9"/>
        <v>-270.50687551622997</v>
      </c>
      <c r="AT11">
        <f t="shared" si="9"/>
        <v>284.46508195308917</v>
      </c>
      <c r="AU11">
        <f t="shared" si="9"/>
        <v>-889.91054342075029</v>
      </c>
      <c r="AW11">
        <v>8</v>
      </c>
      <c r="AX11">
        <f>IF(Z11&gt;0, (R11*SUMPRODUCT(K11:$K$98, X11:$X$98)-K11*$AZ$3)/Z11, 0)</f>
        <v>11734.635900768211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25</v>
      </c>
      <c r="R12">
        <f t="shared" si="0"/>
        <v>2000000</v>
      </c>
      <c r="S12">
        <f t="shared" si="1"/>
        <v>12513.397547232582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10731.55174639181</v>
      </c>
      <c r="AC12">
        <f t="shared" si="2"/>
        <v>11315.128245634889</v>
      </c>
      <c r="AE12">
        <f t="shared" si="3"/>
        <v>0</v>
      </c>
      <c r="AF12">
        <f t="shared" si="4"/>
        <v>0</v>
      </c>
      <c r="AG12">
        <f t="shared" si="4"/>
        <v>-22.606027265826981</v>
      </c>
      <c r="AH12">
        <f t="shared" si="5"/>
        <v>-2266.1570324969434</v>
      </c>
      <c r="AI12">
        <f t="shared" si="6"/>
        <v>-2288.7630597627704</v>
      </c>
      <c r="AJ12">
        <f t="shared" si="7"/>
        <v>-583.57649924307952</v>
      </c>
      <c r="AK12">
        <f t="shared" si="22"/>
        <v>751.20862224742677</v>
      </c>
      <c r="AL12">
        <f t="shared" si="8"/>
        <v>-2121.1309367584231</v>
      </c>
      <c r="AN12">
        <f t="shared" si="9"/>
        <v>0</v>
      </c>
      <c r="AO12">
        <f t="shared" si="9"/>
        <v>0</v>
      </c>
      <c r="AP12">
        <f t="shared" si="9"/>
        <v>-8.1519600570641373</v>
      </c>
      <c r="AQ12">
        <f t="shared" si="9"/>
        <v>-817.19894410090512</v>
      </c>
      <c r="AR12">
        <f t="shared" si="9"/>
        <v>-825.35090415796924</v>
      </c>
      <c r="AS12">
        <f t="shared" si="9"/>
        <v>-210.44353597070969</v>
      </c>
      <c r="AT12">
        <f t="shared" si="9"/>
        <v>270.89336003502257</v>
      </c>
      <c r="AU12">
        <f t="shared" si="9"/>
        <v>-764.90108009365633</v>
      </c>
      <c r="AW12">
        <v>9</v>
      </c>
      <c r="AX12">
        <f>IF(Z12&gt;0, (R12*SUMPRODUCT(K12:$K$98, X12:$X$98)-K12*$AZ$3)/Z12, 0)</f>
        <v>12513.397547232582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25</v>
      </c>
      <c r="R13">
        <f t="shared" si="0"/>
        <v>2000000</v>
      </c>
      <c r="S13">
        <f t="shared" si="1"/>
        <v>13218.392324403832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11315.128245634889</v>
      </c>
      <c r="AC13">
        <f t="shared" si="2"/>
        <v>11817.760795546026</v>
      </c>
      <c r="AE13">
        <f t="shared" si="3"/>
        <v>0</v>
      </c>
      <c r="AF13">
        <f t="shared" si="4"/>
        <v>0</v>
      </c>
      <c r="AG13">
        <f t="shared" si="4"/>
        <v>-22.350979804344366</v>
      </c>
      <c r="AH13">
        <f t="shared" si="5"/>
        <v>-2318.9751059474256</v>
      </c>
      <c r="AI13">
        <f t="shared" si="6"/>
        <v>-2341.3260857517698</v>
      </c>
      <c r="AJ13">
        <f t="shared" si="7"/>
        <v>-502.63254991113718</v>
      </c>
      <c r="AK13">
        <f t="shared" si="22"/>
        <v>792.05897719444226</v>
      </c>
      <c r="AL13">
        <f t="shared" si="8"/>
        <v>-2051.8996584684646</v>
      </c>
      <c r="AN13">
        <f t="shared" si="9"/>
        <v>0</v>
      </c>
      <c r="AO13">
        <f t="shared" si="9"/>
        <v>0</v>
      </c>
      <c r="AP13">
        <f t="shared" si="9"/>
        <v>-7.1964173085780381</v>
      </c>
      <c r="AQ13">
        <f t="shared" si="9"/>
        <v>-746.6479204351449</v>
      </c>
      <c r="AR13">
        <f t="shared" si="9"/>
        <v>-753.84433774372292</v>
      </c>
      <c r="AS13">
        <f t="shared" si="9"/>
        <v>-161.8342289107234</v>
      </c>
      <c r="AT13">
        <f t="shared" si="9"/>
        <v>255.02179245801088</v>
      </c>
      <c r="AU13">
        <f t="shared" si="9"/>
        <v>-660.65677419643532</v>
      </c>
      <c r="AW13">
        <v>10</v>
      </c>
      <c r="AX13">
        <f>IF(Z13&gt;0, (R13*SUMPRODUCT(K13:$K$98, X13:$X$98)-K13*$AZ$3)/Z13, 0)</f>
        <v>13218.392324403832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25</v>
      </c>
      <c r="R14">
        <f t="shared" si="0"/>
        <v>2000000</v>
      </c>
      <c r="S14">
        <f t="shared" si="1"/>
        <v>13858.392908869489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11817.760795546026</v>
      </c>
      <c r="AC14">
        <f t="shared" si="2"/>
        <v>12249.533851907354</v>
      </c>
      <c r="AE14">
        <f t="shared" si="3"/>
        <v>0</v>
      </c>
      <c r="AF14">
        <f t="shared" si="4"/>
        <v>0</v>
      </c>
      <c r="AG14">
        <f t="shared" si="4"/>
        <v>-22.097681045086308</v>
      </c>
      <c r="AH14">
        <f t="shared" si="5"/>
        <v>-2383.1168971691109</v>
      </c>
      <c r="AI14">
        <f t="shared" si="6"/>
        <v>-2405.214578214197</v>
      </c>
      <c r="AJ14">
        <f t="shared" si="7"/>
        <v>-431.77305636132769</v>
      </c>
      <c r="AK14">
        <f t="shared" si="22"/>
        <v>827.24325568822189</v>
      </c>
      <c r="AL14">
        <f t="shared" si="8"/>
        <v>-2009.7443788873029</v>
      </c>
      <c r="AN14">
        <f t="shared" si="9"/>
        <v>0</v>
      </c>
      <c r="AO14">
        <f t="shared" si="9"/>
        <v>0</v>
      </c>
      <c r="AP14">
        <f t="shared" si="9"/>
        <v>-6.3525552564601009</v>
      </c>
      <c r="AQ14">
        <f t="shared" si="9"/>
        <v>-685.08916121028176</v>
      </c>
      <c r="AR14">
        <f t="shared" si="9"/>
        <v>-691.44171646674181</v>
      </c>
      <c r="AS14">
        <f t="shared" si="9"/>
        <v>-124.1244360976015</v>
      </c>
      <c r="AT14">
        <f t="shared" si="9"/>
        <v>237.81266828728707</v>
      </c>
      <c r="AU14">
        <f t="shared" si="9"/>
        <v>-577.75348427705626</v>
      </c>
      <c r="AW14">
        <v>11</v>
      </c>
      <c r="AX14">
        <f>IF(Z14&gt;0, (R14*SUMPRODUCT(K14:$K$98, X14:$X$98)-K14*$AZ$3)/Z14, 0)</f>
        <v>13858.392908869489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25</v>
      </c>
      <c r="R15">
        <f t="shared" si="0"/>
        <v>2000000</v>
      </c>
      <c r="S15">
        <f t="shared" si="1"/>
        <v>14438.305579052461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12249.533851907354</v>
      </c>
      <c r="AC15">
        <f t="shared" si="2"/>
        <v>12616.606277122486</v>
      </c>
      <c r="AE15">
        <f t="shared" si="3"/>
        <v>0</v>
      </c>
      <c r="AF15">
        <f t="shared" si="4"/>
        <v>0</v>
      </c>
      <c r="AG15">
        <f t="shared" si="4"/>
        <v>-21.845718335929682</v>
      </c>
      <c r="AH15">
        <f t="shared" si="5"/>
        <v>-2478.871896461209</v>
      </c>
      <c r="AI15">
        <f t="shared" si="6"/>
        <v>-2500.7176147971386</v>
      </c>
      <c r="AJ15">
        <f t="shared" si="7"/>
        <v>-367.07242521513217</v>
      </c>
      <c r="AK15">
        <f t="shared" si="22"/>
        <v>857.46736963351486</v>
      </c>
      <c r="AL15">
        <f t="shared" si="8"/>
        <v>-2010.3226703787559</v>
      </c>
      <c r="AN15">
        <f t="shared" si="9"/>
        <v>0</v>
      </c>
      <c r="AO15">
        <f t="shared" si="9"/>
        <v>0</v>
      </c>
      <c r="AP15">
        <f t="shared" si="9"/>
        <v>-5.607251784333541</v>
      </c>
      <c r="AQ15">
        <f t="shared" si="9"/>
        <v>-636.26467442389355</v>
      </c>
      <c r="AR15">
        <f t="shared" si="9"/>
        <v>-641.87192620822714</v>
      </c>
      <c r="AS15">
        <f t="shared" si="9"/>
        <v>-94.218348859783418</v>
      </c>
      <c r="AT15">
        <f t="shared" si="9"/>
        <v>220.09051679832069</v>
      </c>
      <c r="AU15">
        <f t="shared" si="9"/>
        <v>-515.99975826968989</v>
      </c>
      <c r="AW15">
        <v>12</v>
      </c>
      <c r="AX15">
        <f>IF(Z15&gt;0, (R15*SUMPRODUCT(K15:$K$98, X15:$X$98)-K15*$AZ$3)/Z15, 0)</f>
        <v>14438.305579052461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25</v>
      </c>
      <c r="R16">
        <f t="shared" si="0"/>
        <v>2000000</v>
      </c>
      <c r="S16">
        <f t="shared" si="1"/>
        <v>14956.988083414324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12616.606277122486</v>
      </c>
      <c r="AC16">
        <f t="shared" si="2"/>
        <v>12919.771590578426</v>
      </c>
      <c r="AE16">
        <f t="shared" si="3"/>
        <v>0</v>
      </c>
      <c r="AF16">
        <f t="shared" si="4"/>
        <v>0</v>
      </c>
      <c r="AG16">
        <f t="shared" si="4"/>
        <v>-21.594875115440271</v>
      </c>
      <c r="AH16">
        <f t="shared" si="5"/>
        <v>-2590.8829704091245</v>
      </c>
      <c r="AI16">
        <f t="shared" si="6"/>
        <v>-2612.4778455245646</v>
      </c>
      <c r="AJ16">
        <f t="shared" si="7"/>
        <v>-303.16531345594012</v>
      </c>
      <c r="AK16">
        <f t="shared" si="22"/>
        <v>883.16243939857407</v>
      </c>
      <c r="AL16">
        <f t="shared" si="8"/>
        <v>-2032.4807195819308</v>
      </c>
      <c r="AN16">
        <f t="shared" si="9"/>
        <v>0</v>
      </c>
      <c r="AO16">
        <f t="shared" si="9"/>
        <v>0</v>
      </c>
      <c r="AP16">
        <f t="shared" si="9"/>
        <v>-4.9489880155354466</v>
      </c>
      <c r="AQ16">
        <f t="shared" si="9"/>
        <v>-593.76350646463186</v>
      </c>
      <c r="AR16">
        <f t="shared" si="9"/>
        <v>-598.71249448016727</v>
      </c>
      <c r="AS16">
        <f t="shared" si="9"/>
        <v>-69.477665186715569</v>
      </c>
      <c r="AT16">
        <f t="shared" si="9"/>
        <v>202.39803680223704</v>
      </c>
      <c r="AU16">
        <f t="shared" si="9"/>
        <v>-465.79212286464576</v>
      </c>
      <c r="AW16">
        <v>13</v>
      </c>
      <c r="AX16">
        <f>IF(Z16&gt;0, (R16*SUMPRODUCT(K16:$K$98, X16:$X$98)-K16*$AZ$3)/Z16, 0)</f>
        <v>14956.988083414324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25</v>
      </c>
      <c r="R17">
        <f t="shared" si="0"/>
        <v>2000000</v>
      </c>
      <c r="S17">
        <f t="shared" si="1"/>
        <v>15418.948882961384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12919.771590578426</v>
      </c>
      <c r="AC17">
        <f t="shared" si="2"/>
        <v>13164.784859006506</v>
      </c>
      <c r="AE17">
        <f t="shared" si="3"/>
        <v>0</v>
      </c>
      <c r="AF17">
        <f t="shared" si="4"/>
        <v>0</v>
      </c>
      <c r="AG17">
        <f t="shared" si="4"/>
        <v>-21.345139929665006</v>
      </c>
      <c r="AH17">
        <f t="shared" si="5"/>
        <v>-2702.9147696690397</v>
      </c>
      <c r="AI17">
        <f t="shared" si="6"/>
        <v>-2724.2599095987048</v>
      </c>
      <c r="AJ17">
        <f t="shared" si="7"/>
        <v>-245.01326842807975</v>
      </c>
      <c r="AK17">
        <f t="shared" si="22"/>
        <v>904.38401134048991</v>
      </c>
      <c r="AL17">
        <f t="shared" si="8"/>
        <v>-2064.8891666862946</v>
      </c>
      <c r="AN17">
        <f t="shared" si="9"/>
        <v>0</v>
      </c>
      <c r="AO17">
        <f t="shared" si="9"/>
        <v>0</v>
      </c>
      <c r="AP17">
        <f t="shared" si="9"/>
        <v>-4.3676385326682876</v>
      </c>
      <c r="AQ17">
        <f t="shared" si="9"/>
        <v>-553.06991368643617</v>
      </c>
      <c r="AR17">
        <f t="shared" si="9"/>
        <v>-557.43755221910442</v>
      </c>
      <c r="AS17">
        <f t="shared" si="9"/>
        <v>-50.134569074163679</v>
      </c>
      <c r="AT17">
        <f t="shared" si="9"/>
        <v>185.05488693330994</v>
      </c>
      <c r="AU17">
        <f t="shared" si="9"/>
        <v>-422.5172343599582</v>
      </c>
      <c r="AW17">
        <v>14</v>
      </c>
      <c r="AX17">
        <f>IF(Z17&gt;0, (R17*SUMPRODUCT(K17:$K$98, X17:$X$98)-K17*$AZ$3)/Z17, 0)</f>
        <v>15418.948882961384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25</v>
      </c>
      <c r="R18">
        <f t="shared" si="0"/>
        <v>2000000</v>
      </c>
      <c r="S18">
        <f t="shared" si="1"/>
        <v>15832.789488724207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13164.784859006506</v>
      </c>
      <c r="AC18">
        <f t="shared" si="2"/>
        <v>13360.622780045705</v>
      </c>
      <c r="AE18">
        <f t="shared" si="3"/>
        <v>0</v>
      </c>
      <c r="AF18">
        <f t="shared" si="4"/>
        <v>0</v>
      </c>
      <c r="AG18">
        <f t="shared" si="4"/>
        <v>-21.096444801405447</v>
      </c>
      <c r="AH18">
        <f t="shared" si="5"/>
        <v>-2819.4983170325886</v>
      </c>
      <c r="AI18">
        <f t="shared" si="6"/>
        <v>-2840.5947618339942</v>
      </c>
      <c r="AJ18">
        <f t="shared" si="7"/>
        <v>-195.8379210391995</v>
      </c>
      <c r="AK18">
        <f t="shared" si="22"/>
        <v>921.53494013045554</v>
      </c>
      <c r="AL18">
        <f t="shared" si="8"/>
        <v>-2114.897742742738</v>
      </c>
      <c r="AN18">
        <f t="shared" si="9"/>
        <v>0</v>
      </c>
      <c r="AO18">
        <f t="shared" si="9"/>
        <v>0</v>
      </c>
      <c r="AP18">
        <f t="shared" si="9"/>
        <v>-3.8542415911833285</v>
      </c>
      <c r="AQ18">
        <f t="shared" si="9"/>
        <v>-515.11180116255605</v>
      </c>
      <c r="AR18">
        <f t="shared" si="9"/>
        <v>-518.96604275373943</v>
      </c>
      <c r="AS18">
        <f t="shared" si="9"/>
        <v>-35.778855987615223</v>
      </c>
      <c r="AT18">
        <f t="shared" si="9"/>
        <v>168.36098818616196</v>
      </c>
      <c r="AU18">
        <f t="shared" si="9"/>
        <v>-386.38391055519264</v>
      </c>
      <c r="AW18">
        <v>15</v>
      </c>
      <c r="AX18">
        <f>IF(Z18&gt;0, (R18*SUMPRODUCT(K18:$K$98, X18:$X$98)-K18*$AZ$3)/Z18, 0)</f>
        <v>15832.789488724207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25</v>
      </c>
      <c r="R19">
        <f t="shared" si="0"/>
        <v>2000000</v>
      </c>
      <c r="S19">
        <f t="shared" si="1"/>
        <v>16205.189533156195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13360.622780045705</v>
      </c>
      <c r="AC19">
        <f t="shared" si="2"/>
        <v>13514.178688459604</v>
      </c>
      <c r="AE19">
        <f t="shared" si="3"/>
        <v>0</v>
      </c>
      <c r="AF19">
        <f t="shared" si="4"/>
        <v>0</v>
      </c>
      <c r="AG19">
        <f t="shared" si="4"/>
        <v>-20.848535373204491</v>
      </c>
      <c r="AH19">
        <f t="shared" si="5"/>
        <v>-2955.5984149522305</v>
      </c>
      <c r="AI19">
        <f t="shared" si="6"/>
        <v>-2976.446950325435</v>
      </c>
      <c r="AJ19">
        <f t="shared" si="7"/>
        <v>-153.55590841389858</v>
      </c>
      <c r="AK19">
        <f t="shared" si="22"/>
        <v>935.24359460319943</v>
      </c>
      <c r="AL19">
        <f t="shared" si="8"/>
        <v>-2194.7592641361343</v>
      </c>
      <c r="AN19">
        <f t="shared" si="9"/>
        <v>0</v>
      </c>
      <c r="AO19">
        <f t="shared" si="9"/>
        <v>0</v>
      </c>
      <c r="AP19">
        <f t="shared" si="9"/>
        <v>-3.4008477370704182</v>
      </c>
      <c r="AQ19">
        <f t="shared" si="9"/>
        <v>-482.12212518764824</v>
      </c>
      <c r="AR19">
        <f t="shared" si="9"/>
        <v>-485.52297292471866</v>
      </c>
      <c r="AS19">
        <f t="shared" si="9"/>
        <v>-25.04829496629203</v>
      </c>
      <c r="AT19">
        <f t="shared" si="9"/>
        <v>152.55848937972769</v>
      </c>
      <c r="AU19">
        <f t="shared" si="9"/>
        <v>-358.01277851128305</v>
      </c>
      <c r="AW19">
        <v>16</v>
      </c>
      <c r="AX19">
        <f>IF(Z19&gt;0, (R19*SUMPRODUCT(K19:$K$98, X19:$X$98)-K19*$AZ$3)/Z19, 0)</f>
        <v>16205.189533156195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25</v>
      </c>
      <c r="R20">
        <f t="shared" si="0"/>
        <v>2000000</v>
      </c>
      <c r="S20">
        <f t="shared" si="1"/>
        <v>16538.966258631674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13514.178688459604</v>
      </c>
      <c r="AC20">
        <f t="shared" si="2"/>
        <v>13629.081303965224</v>
      </c>
      <c r="AE20">
        <f t="shared" si="3"/>
        <v>0</v>
      </c>
      <c r="AF20">
        <f t="shared" si="4"/>
        <v>0</v>
      </c>
      <c r="AG20">
        <f t="shared" si="4"/>
        <v>-20.601470930585243</v>
      </c>
      <c r="AH20">
        <f t="shared" si="5"/>
        <v>-3086.3271109763805</v>
      </c>
      <c r="AI20">
        <f t="shared" si="6"/>
        <v>-3106.9285819069655</v>
      </c>
      <c r="AJ20">
        <f t="shared" si="7"/>
        <v>-114.90261550561991</v>
      </c>
      <c r="AK20">
        <f t="shared" si="22"/>
        <v>945.99250819217241</v>
      </c>
      <c r="AL20">
        <f t="shared" si="8"/>
        <v>-2275.838689220413</v>
      </c>
      <c r="AN20">
        <f t="shared" si="9"/>
        <v>0</v>
      </c>
      <c r="AO20">
        <f t="shared" si="9"/>
        <v>0</v>
      </c>
      <c r="AP20">
        <f t="shared" si="9"/>
        <v>-3.0004876559000384</v>
      </c>
      <c r="AQ20">
        <f t="shared" si="9"/>
        <v>-449.50607797650048</v>
      </c>
      <c r="AR20">
        <f t="shared" si="9"/>
        <v>-452.50656563240045</v>
      </c>
      <c r="AS20">
        <f t="shared" si="9"/>
        <v>-16.734915706596436</v>
      </c>
      <c r="AT20">
        <f t="shared" si="9"/>
        <v>137.77845538157868</v>
      </c>
      <c r="AU20">
        <f t="shared" si="9"/>
        <v>-331.46302595741821</v>
      </c>
      <c r="AW20">
        <v>17</v>
      </c>
      <c r="AX20">
        <f>IF(Z20&gt;0, (R20*SUMPRODUCT(K20:$K$98, X20:$X$98)-K20*$AZ$3)/Z20, 0)</f>
        <v>16538.966258631674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25</v>
      </c>
      <c r="R21">
        <f t="shared" si="0"/>
        <v>2000000</v>
      </c>
      <c r="S21">
        <f t="shared" si="1"/>
        <v>16841.854016857011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13629.081303965224</v>
      </c>
      <c r="AC21">
        <f t="shared" si="2"/>
        <v>13712.633030179139</v>
      </c>
      <c r="AE21">
        <f t="shared" si="3"/>
        <v>0</v>
      </c>
      <c r="AF21">
        <f t="shared" si="4"/>
        <v>0</v>
      </c>
      <c r="AG21">
        <f t="shared" si="4"/>
        <v>-20.354993304855519</v>
      </c>
      <c r="AH21">
        <f t="shared" si="5"/>
        <v>-3237.0333139098348</v>
      </c>
      <c r="AI21">
        <f t="shared" si="6"/>
        <v>-3257.3883072146905</v>
      </c>
      <c r="AJ21">
        <f t="shared" si="7"/>
        <v>-83.551726213914662</v>
      </c>
      <c r="AK21">
        <f t="shared" si="22"/>
        <v>954.03569127756577</v>
      </c>
      <c r="AL21">
        <f t="shared" si="8"/>
        <v>-2386.9043421510396</v>
      </c>
      <c r="AN21">
        <f t="shared" si="9"/>
        <v>0</v>
      </c>
      <c r="AO21">
        <f t="shared" si="9"/>
        <v>0</v>
      </c>
      <c r="AP21">
        <f t="shared" si="9"/>
        <v>-2.646954986202076</v>
      </c>
      <c r="AQ21">
        <f t="shared" si="9"/>
        <v>-420.94248533660652</v>
      </c>
      <c r="AR21">
        <f t="shared" si="9"/>
        <v>-423.58944032280863</v>
      </c>
      <c r="AS21">
        <f t="shared" si="9"/>
        <v>-10.865032230443267</v>
      </c>
      <c r="AT21">
        <f t="shared" si="9"/>
        <v>124.06241025092895</v>
      </c>
      <c r="AU21">
        <f t="shared" si="9"/>
        <v>-310.39206230232298</v>
      </c>
      <c r="AW21">
        <v>18</v>
      </c>
      <c r="AX21">
        <f>IF(Z21&gt;0, (R21*SUMPRODUCT(K21:$K$98, X21:$X$98)-K21*$AZ$3)/Z21, 0)</f>
        <v>16841.854016857011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25</v>
      </c>
      <c r="R22">
        <f t="shared" si="0"/>
        <v>2000000</v>
      </c>
      <c r="S22">
        <f t="shared" si="1"/>
        <v>17116.287423415437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13712.633030179139</v>
      </c>
      <c r="AC22">
        <f t="shared" si="2"/>
        <v>13767.635012869687</v>
      </c>
      <c r="AE22">
        <f t="shared" si="3"/>
        <v>0</v>
      </c>
      <c r="AF22">
        <f t="shared" si="4"/>
        <v>0</v>
      </c>
      <c r="AG22">
        <f t="shared" si="4"/>
        <v>-20.108967955917933</v>
      </c>
      <c r="AH22">
        <f t="shared" si="5"/>
        <v>-3398.0332711222209</v>
      </c>
      <c r="AI22">
        <f t="shared" si="6"/>
        <v>-3418.142239078139</v>
      </c>
      <c r="AJ22">
        <f t="shared" si="7"/>
        <v>-55.001982690548175</v>
      </c>
      <c r="AK22">
        <f t="shared" si="22"/>
        <v>959.88431211253976</v>
      </c>
      <c r="AL22">
        <f t="shared" si="8"/>
        <v>-2513.2599096561476</v>
      </c>
      <c r="AN22">
        <f t="shared" si="9"/>
        <v>0</v>
      </c>
      <c r="AO22">
        <f t="shared" si="9"/>
        <v>0</v>
      </c>
      <c r="AP22">
        <f t="shared" si="9"/>
        <v>-2.3347874559533817</v>
      </c>
      <c r="AQ22">
        <f t="shared" si="9"/>
        <v>-394.53469087624501</v>
      </c>
      <c r="AR22">
        <f t="shared" si="9"/>
        <v>-396.86947833219841</v>
      </c>
      <c r="AS22">
        <f t="shared" si="9"/>
        <v>-6.3861029327795205</v>
      </c>
      <c r="AT22">
        <f t="shared" si="9"/>
        <v>111.44907366701783</v>
      </c>
      <c r="AU22">
        <f t="shared" si="9"/>
        <v>-291.80650759796009</v>
      </c>
      <c r="AW22">
        <v>19</v>
      </c>
      <c r="AX22">
        <f>IF(Z22&gt;0, (R22*SUMPRODUCT(K22:$K$98, X22:$X$98)-K22*$AZ$3)/Z22, 0)</f>
        <v>17116.287423415437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25</v>
      </c>
      <c r="R23">
        <f t="shared" si="0"/>
        <v>2000000</v>
      </c>
      <c r="S23">
        <f t="shared" si="1"/>
        <v>17366.321079499743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13767.635012869687</v>
      </c>
      <c r="AC23">
        <f t="shared" si="2"/>
        <v>13798.050739874832</v>
      </c>
      <c r="AE23">
        <f t="shared" si="3"/>
        <v>0</v>
      </c>
      <c r="AF23">
        <f t="shared" si="4"/>
        <v>0</v>
      </c>
      <c r="AG23">
        <f t="shared" si="4"/>
        <v>-19.863232225049217</v>
      </c>
      <c r="AH23">
        <f t="shared" si="5"/>
        <v>-3571.6841047629387</v>
      </c>
      <c r="AI23">
        <f t="shared" si="6"/>
        <v>-3591.5473369879878</v>
      </c>
      <c r="AJ23">
        <f t="shared" si="7"/>
        <v>-30.415727005145527</v>
      </c>
      <c r="AK23">
        <f t="shared" si="22"/>
        <v>963.73445090087819</v>
      </c>
      <c r="AL23">
        <f t="shared" si="8"/>
        <v>-2658.2286130922553</v>
      </c>
      <c r="AN23">
        <f t="shared" si="9"/>
        <v>0</v>
      </c>
      <c r="AO23">
        <f t="shared" si="9"/>
        <v>0</v>
      </c>
      <c r="AP23">
        <f t="shared" si="9"/>
        <v>-2.0591570288173351</v>
      </c>
      <c r="AQ23">
        <f t="shared" si="9"/>
        <v>-370.26493703088818</v>
      </c>
      <c r="AR23">
        <f t="shared" si="9"/>
        <v>-372.32409405970549</v>
      </c>
      <c r="AS23">
        <f t="shared" si="9"/>
        <v>-3.1531000262007693</v>
      </c>
      <c r="AT23">
        <f t="shared" si="9"/>
        <v>99.907232921707489</v>
      </c>
      <c r="AU23">
        <f t="shared" si="9"/>
        <v>-275.56996116419879</v>
      </c>
      <c r="AW23">
        <v>20</v>
      </c>
      <c r="AX23">
        <f>IF(Z23&gt;0, (R23*SUMPRODUCT(K23:$K$98, X23:$X$98)-K23*$AZ$3)/Z23, 0)</f>
        <v>17366.321079499743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25</v>
      </c>
      <c r="R24">
        <f t="shared" si="0"/>
        <v>2000000</v>
      </c>
      <c r="S24">
        <f t="shared" si="1"/>
        <v>17595.353917768523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13798.050739874832</v>
      </c>
      <c r="AC24">
        <f t="shared" si="2"/>
        <v>13807.205818809474</v>
      </c>
      <c r="AE24">
        <f t="shared" si="3"/>
        <v>0</v>
      </c>
      <c r="AF24">
        <f t="shared" si="4"/>
        <v>0</v>
      </c>
      <c r="AG24">
        <f t="shared" si="4"/>
        <v>-19.617686980519302</v>
      </c>
      <c r="AH24">
        <f t="shared" si="5"/>
        <v>-3753.0337823539658</v>
      </c>
      <c r="AI24">
        <f t="shared" si="6"/>
        <v>-3772.6514693344852</v>
      </c>
      <c r="AJ24">
        <f t="shared" si="7"/>
        <v>-9.1550789346420061</v>
      </c>
      <c r="AK24">
        <f t="shared" si="22"/>
        <v>965.86355179123836</v>
      </c>
      <c r="AL24">
        <f t="shared" si="8"/>
        <v>-2815.9429964778888</v>
      </c>
      <c r="AN24">
        <f t="shared" si="9"/>
        <v>0</v>
      </c>
      <c r="AO24">
        <f t="shared" si="9"/>
        <v>0</v>
      </c>
      <c r="AP24">
        <f t="shared" si="9"/>
        <v>-1.8158054889606896</v>
      </c>
      <c r="AQ24">
        <f t="shared" si="9"/>
        <v>-347.37934951354976</v>
      </c>
      <c r="AR24">
        <f t="shared" si="9"/>
        <v>-349.19515500251043</v>
      </c>
      <c r="AS24">
        <f t="shared" si="9"/>
        <v>-0.84739055108275996</v>
      </c>
      <c r="AT24">
        <f t="shared" si="9"/>
        <v>89.399955288876384</v>
      </c>
      <c r="AU24">
        <f t="shared" si="9"/>
        <v>-260.64259026471683</v>
      </c>
      <c r="AW24">
        <v>21</v>
      </c>
      <c r="AX24">
        <f>IF(Z24&gt;0, (R24*SUMPRODUCT(K24:$K$98, X24:$X$98)-K24*$AZ$3)/Z24, 0)</f>
        <v>17595.353917768523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25</v>
      </c>
      <c r="R25">
        <f t="shared" si="0"/>
        <v>2000000</v>
      </c>
      <c r="S25">
        <f t="shared" si="1"/>
        <v>17807.483340658011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13807.205818809474</v>
      </c>
      <c r="AC25">
        <f t="shared" si="2"/>
        <v>13798.594340693711</v>
      </c>
      <c r="AE25">
        <f t="shared" si="3"/>
        <v>0</v>
      </c>
      <c r="AF25">
        <f t="shared" si="4"/>
        <v>0</v>
      </c>
      <c r="AG25">
        <f t="shared" si="4"/>
        <v>-19.371904042707691</v>
      </c>
      <c r="AH25">
        <f t="shared" si="5"/>
        <v>-3968.4854405136261</v>
      </c>
      <c r="AI25">
        <f t="shared" si="6"/>
        <v>-3987.8573445563338</v>
      </c>
      <c r="AJ25">
        <f t="shared" si="7"/>
        <v>8.6114781157630205</v>
      </c>
      <c r="AK25">
        <f t="shared" si="22"/>
        <v>966.50440731666333</v>
      </c>
      <c r="AL25">
        <f t="shared" si="8"/>
        <v>-3012.7414591239076</v>
      </c>
      <c r="AN25">
        <f t="shared" si="9"/>
        <v>0</v>
      </c>
      <c r="AO25">
        <f t="shared" si="9"/>
        <v>0</v>
      </c>
      <c r="AP25">
        <f t="shared" si="9"/>
        <v>-1.6009427818566759</v>
      </c>
      <c r="AQ25">
        <f t="shared" si="9"/>
        <v>-327.96559940039697</v>
      </c>
      <c r="AR25">
        <f t="shared" si="9"/>
        <v>-329.56654218225367</v>
      </c>
      <c r="AS25">
        <f t="shared" si="9"/>
        <v>0.71167416998110133</v>
      </c>
      <c r="AT25">
        <f t="shared" si="9"/>
        <v>79.874350560225153</v>
      </c>
      <c r="AU25">
        <f t="shared" si="9"/>
        <v>-248.98051745204739</v>
      </c>
      <c r="AW25">
        <v>22</v>
      </c>
      <c r="AX25">
        <f>IF(Z25&gt;0, (R25*SUMPRODUCT(K25:$K$98, X25:$X$98)-K25*$AZ$3)/Z25, 0)</f>
        <v>17807.483340658011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25</v>
      </c>
      <c r="R26">
        <f t="shared" si="0"/>
        <v>2000000</v>
      </c>
      <c r="S26">
        <f t="shared" si="1"/>
        <v>18003.584841479329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13798.594340693711</v>
      </c>
      <c r="AC26">
        <f t="shared" si="2"/>
        <v>13773.100055041348</v>
      </c>
      <c r="AE26">
        <f t="shared" si="3"/>
        <v>0</v>
      </c>
      <c r="AF26">
        <f t="shared" si="4"/>
        <v>0</v>
      </c>
      <c r="AG26">
        <f t="shared" si="4"/>
        <v>-19.125496639020518</v>
      </c>
      <c r="AH26">
        <f t="shared" si="5"/>
        <v>-4215.0690608075065</v>
      </c>
      <c r="AI26">
        <f t="shared" si="6"/>
        <v>-4234.1945574465271</v>
      </c>
      <c r="AJ26">
        <f t="shared" si="7"/>
        <v>25.494285652363033</v>
      </c>
      <c r="AK26">
        <f t="shared" si="22"/>
        <v>965.90160384855983</v>
      </c>
      <c r="AL26">
        <f t="shared" si="8"/>
        <v>-3242.7986679456044</v>
      </c>
      <c r="AN26">
        <f t="shared" si="9"/>
        <v>0</v>
      </c>
      <c r="AO26">
        <f t="shared" si="9"/>
        <v>0</v>
      </c>
      <c r="AP26">
        <f t="shared" si="9"/>
        <v>-1.4112312994892506</v>
      </c>
      <c r="AQ26">
        <f t="shared" si="9"/>
        <v>-311.02132929631216</v>
      </c>
      <c r="AR26">
        <f t="shared" si="9"/>
        <v>-312.43256059580142</v>
      </c>
      <c r="AS26">
        <f t="shared" si="9"/>
        <v>1.8811712213177338</v>
      </c>
      <c r="AT26">
        <f t="shared" si="9"/>
        <v>71.271904793148622</v>
      </c>
      <c r="AU26">
        <f t="shared" si="9"/>
        <v>-239.27948458133508</v>
      </c>
      <c r="AW26">
        <v>23</v>
      </c>
      <c r="AX26">
        <f>IF(Z26&gt;0, (R26*SUMPRODUCT(K26:$K$98, X26:$X$98)-K26*$AZ$3)/Z26, 0)</f>
        <v>18003.584841479329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25</v>
      </c>
      <c r="R27">
        <f t="shared" si="0"/>
        <v>2000000</v>
      </c>
      <c r="S27">
        <f t="shared" si="1"/>
        <v>18209.354908785852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13773.100055041348</v>
      </c>
      <c r="AC27">
        <f t="shared" si="2"/>
        <v>13732.142398734342</v>
      </c>
      <c r="AE27">
        <f t="shared" si="3"/>
        <v>0</v>
      </c>
      <c r="AF27">
        <f t="shared" si="4"/>
        <v>0</v>
      </c>
      <c r="AG27">
        <f t="shared" si="4"/>
        <v>-18.853142337443138</v>
      </c>
      <c r="AH27">
        <f t="shared" si="5"/>
        <v>-6487.9468149741251</v>
      </c>
      <c r="AI27">
        <f t="shared" si="6"/>
        <v>-6506.7999573115685</v>
      </c>
      <c r="AJ27">
        <f t="shared" si="7"/>
        <v>40.957656307005891</v>
      </c>
      <c r="AK27">
        <f t="shared" si="22"/>
        <v>964.11700385289441</v>
      </c>
      <c r="AL27">
        <f t="shared" si="8"/>
        <v>-5501.7252971516682</v>
      </c>
      <c r="AN27">
        <f t="shared" si="9"/>
        <v>0</v>
      </c>
      <c r="AO27">
        <f t="shared" si="9"/>
        <v>0</v>
      </c>
      <c r="AP27">
        <f t="shared" si="9"/>
        <v>-1.2420846717313325</v>
      </c>
      <c r="AQ27">
        <f t="shared" si="9"/>
        <v>-427.43958251897357</v>
      </c>
      <c r="AR27">
        <f t="shared" si="9"/>
        <v>-428.6816671907049</v>
      </c>
      <c r="AS27">
        <f t="shared" si="9"/>
        <v>2.6983765453219153</v>
      </c>
      <c r="AT27">
        <f t="shared" si="9"/>
        <v>63.518056078264621</v>
      </c>
      <c r="AU27">
        <f t="shared" si="9"/>
        <v>-362.46523456711839</v>
      </c>
      <c r="AW27">
        <v>24</v>
      </c>
      <c r="AX27">
        <f>IF(Z27&gt;0, (R27*SUMPRODUCT(K27:$K$98, X27:$X$98)-K27*$AZ$3)/Z27, 0)</f>
        <v>18209.354908785852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25</v>
      </c>
      <c r="R28">
        <f t="shared" si="0"/>
        <v>2000000</v>
      </c>
      <c r="S28">
        <f t="shared" si="1"/>
        <v>18252.695945161802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13732.142398734342</v>
      </c>
      <c r="AC28">
        <f t="shared" si="2"/>
        <v>13545.831095670113</v>
      </c>
      <c r="AE28">
        <f t="shared" si="3"/>
        <v>0</v>
      </c>
      <c r="AF28">
        <f t="shared" si="4"/>
        <v>0</v>
      </c>
      <c r="AG28">
        <f t="shared" si="4"/>
        <v>-18.553192274126324</v>
      </c>
      <c r="AH28">
        <f t="shared" si="5"/>
        <v>-8913.4911953906812</v>
      </c>
      <c r="AI28">
        <f t="shared" si="6"/>
        <v>-8932.0443876648078</v>
      </c>
      <c r="AJ28">
        <f t="shared" si="7"/>
        <v>186.31130306422892</v>
      </c>
      <c r="AK28">
        <f t="shared" si="22"/>
        <v>961.24996791140404</v>
      </c>
      <c r="AL28">
        <f t="shared" si="8"/>
        <v>-7784.4831166891745</v>
      </c>
      <c r="AN28">
        <f t="shared" si="9"/>
        <v>0</v>
      </c>
      <c r="AO28">
        <f t="shared" si="9"/>
        <v>0</v>
      </c>
      <c r="AP28">
        <f t="shared" si="9"/>
        <v>-1.0913601166638369</v>
      </c>
      <c r="AQ28">
        <f t="shared" si="9"/>
        <v>-524.32102503727992</v>
      </c>
      <c r="AR28">
        <f t="shared" si="9"/>
        <v>-525.41238515394377</v>
      </c>
      <c r="AS28">
        <f t="shared" si="9"/>
        <v>10.959446894296972</v>
      </c>
      <c r="AT28">
        <f t="shared" si="9"/>
        <v>56.543901535796508</v>
      </c>
      <c r="AU28">
        <f t="shared" si="9"/>
        <v>-457.90903672385025</v>
      </c>
      <c r="AW28">
        <v>25</v>
      </c>
      <c r="AX28">
        <f>IF(Z28&gt;0, (R28*SUMPRODUCT(K28:$K$98, X28:$X$98)-K28*$AZ$3)/Z28, 0)</f>
        <v>18252.695945161802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25</v>
      </c>
      <c r="R29">
        <f t="shared" si="0"/>
        <v>2000000</v>
      </c>
      <c r="S29">
        <f t="shared" si="1"/>
        <v>18157.715520167167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13545.831095670113</v>
      </c>
      <c r="AC29">
        <f t="shared" si="2"/>
        <v>13236.803177288855</v>
      </c>
      <c r="AE29">
        <f t="shared" si="3"/>
        <v>0</v>
      </c>
      <c r="AF29">
        <f t="shared" si="4"/>
        <v>0</v>
      </c>
      <c r="AG29">
        <f t="shared" si="4"/>
        <v>-18.224763961340816</v>
      </c>
      <c r="AH29">
        <f t="shared" si="5"/>
        <v>-11431.711203539564</v>
      </c>
      <c r="AI29">
        <f t="shared" si="6"/>
        <v>-11449.935967500905</v>
      </c>
      <c r="AJ29">
        <f t="shared" si="7"/>
        <v>309.02791838125813</v>
      </c>
      <c r="AK29">
        <f t="shared" si="22"/>
        <v>948.20817669690803</v>
      </c>
      <c r="AL29">
        <f t="shared" si="8"/>
        <v>-10192.69987242274</v>
      </c>
      <c r="AN29">
        <f t="shared" si="9"/>
        <v>0</v>
      </c>
      <c r="AO29">
        <f t="shared" si="9"/>
        <v>0</v>
      </c>
      <c r="AP29">
        <f t="shared" si="9"/>
        <v>-0.95717935476822791</v>
      </c>
      <c r="AQ29">
        <f t="shared" si="9"/>
        <v>-600.40272548450014</v>
      </c>
      <c r="AR29">
        <f t="shared" si="9"/>
        <v>-601.35990483926844</v>
      </c>
      <c r="AS29">
        <f t="shared" si="9"/>
        <v>16.230396407272828</v>
      </c>
      <c r="AT29">
        <f t="shared" si="9"/>
        <v>49.80066094035331</v>
      </c>
      <c r="AU29">
        <f t="shared" si="9"/>
        <v>-535.32884749164236</v>
      </c>
      <c r="AW29">
        <v>26</v>
      </c>
      <c r="AX29">
        <f>IF(Z29&gt;0, (R29*SUMPRODUCT(K29:$K$98, X29:$X$98)-K29*$AZ$3)/Z29, 0)</f>
        <v>18157.715520167167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25</v>
      </c>
      <c r="R30">
        <f t="shared" si="0"/>
        <v>2000000</v>
      </c>
      <c r="S30">
        <f t="shared" si="1"/>
        <v>17952.62637486379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13236.803177288855</v>
      </c>
      <c r="AC30">
        <f t="shared" si="2"/>
        <v>12828.626439890086</v>
      </c>
      <c r="AE30">
        <f t="shared" si="3"/>
        <v>0</v>
      </c>
      <c r="AF30">
        <f t="shared" si="4"/>
        <v>0</v>
      </c>
      <c r="AG30">
        <f t="shared" si="4"/>
        <v>-17.864553870864228</v>
      </c>
      <c r="AH30">
        <f t="shared" si="5"/>
        <v>-14236.996069054247</v>
      </c>
      <c r="AI30">
        <f t="shared" si="6"/>
        <v>-14254.860622925111</v>
      </c>
      <c r="AJ30">
        <f t="shared" si="7"/>
        <v>408.17673739876955</v>
      </c>
      <c r="AK30">
        <f t="shared" si="22"/>
        <v>926.57622241022</v>
      </c>
      <c r="AL30">
        <f t="shared" si="8"/>
        <v>-12920.107663116121</v>
      </c>
      <c r="AN30">
        <f t="shared" si="9"/>
        <v>0</v>
      </c>
      <c r="AO30">
        <f t="shared" si="9"/>
        <v>0</v>
      </c>
      <c r="AP30">
        <f t="shared" si="9"/>
        <v>-0.83773288326299089</v>
      </c>
      <c r="AQ30">
        <f t="shared" si="9"/>
        <v>-667.62371185683025</v>
      </c>
      <c r="AR30">
        <f t="shared" si="9"/>
        <v>-668.46144474009327</v>
      </c>
      <c r="AS30">
        <f t="shared" si="9"/>
        <v>19.140868424351524</v>
      </c>
      <c r="AT30">
        <f t="shared" si="9"/>
        <v>43.450476064146621</v>
      </c>
      <c r="AU30">
        <f t="shared" si="9"/>
        <v>-605.8701002515952</v>
      </c>
      <c r="AW30">
        <v>27</v>
      </c>
      <c r="AX30">
        <f>IF(Z30&gt;0, (R30*SUMPRODUCT(K30:$K$98, X30:$X$98)-K30*$AZ$3)/Z30, 0)</f>
        <v>17952.62637486379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25</v>
      </c>
      <c r="R31">
        <f t="shared" si="0"/>
        <v>2000000</v>
      </c>
      <c r="S31">
        <f t="shared" si="1"/>
        <v>17648.789918939354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12828.626439890086</v>
      </c>
      <c r="AC31">
        <f t="shared" si="2"/>
        <v>12332.633074538375</v>
      </c>
      <c r="AE31">
        <f t="shared" si="3"/>
        <v>0</v>
      </c>
      <c r="AF31">
        <f t="shared" si="4"/>
        <v>0</v>
      </c>
      <c r="AG31">
        <f t="shared" si="4"/>
        <v>-17.469516509604887</v>
      </c>
      <c r="AH31">
        <f t="shared" si="5"/>
        <v>-17311.345804055949</v>
      </c>
      <c r="AI31">
        <f t="shared" si="6"/>
        <v>-17328.815320565554</v>
      </c>
      <c r="AJ31">
        <f t="shared" si="7"/>
        <v>495.99336535171096</v>
      </c>
      <c r="AK31">
        <f t="shared" si="22"/>
        <v>898.00385079230614</v>
      </c>
      <c r="AL31">
        <f t="shared" si="8"/>
        <v>-15934.818104421538</v>
      </c>
      <c r="AN31">
        <f t="shared" si="9"/>
        <v>0</v>
      </c>
      <c r="AO31">
        <f t="shared" si="9"/>
        <v>0</v>
      </c>
      <c r="AP31">
        <f t="shared" si="9"/>
        <v>-0.73143586359168877</v>
      </c>
      <c r="AQ31">
        <f t="shared" si="9"/>
        <v>-724.81337197639505</v>
      </c>
      <c r="AR31">
        <f t="shared" si="9"/>
        <v>-725.54480783998679</v>
      </c>
      <c r="AS31">
        <f t="shared" si="9"/>
        <v>20.76687899875839</v>
      </c>
      <c r="AT31">
        <f t="shared" si="9"/>
        <v>37.598763637894649</v>
      </c>
      <c r="AU31">
        <f t="shared" si="9"/>
        <v>-667.1791652033337</v>
      </c>
      <c r="AW31">
        <v>28</v>
      </c>
      <c r="AX31">
        <f>IF(Z31&gt;0, (R31*SUMPRODUCT(K31:$K$98, X31:$X$98)-K31*$AZ$3)/Z31, 0)</f>
        <v>17648.789918939354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25</v>
      </c>
      <c r="R32">
        <f t="shared" si="0"/>
        <v>2000000</v>
      </c>
      <c r="S32">
        <f t="shared" si="1"/>
        <v>17257.308909404695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12332.633074538375</v>
      </c>
      <c r="AC32">
        <f t="shared" si="2"/>
        <v>11761.061083370121</v>
      </c>
      <c r="AE32">
        <f t="shared" si="3"/>
        <v>0</v>
      </c>
      <c r="AF32">
        <f t="shared" si="4"/>
        <v>0</v>
      </c>
      <c r="AG32">
        <f t="shared" si="4"/>
        <v>-17.037797064872482</v>
      </c>
      <c r="AH32">
        <f t="shared" si="5"/>
        <v>-20561.942370908731</v>
      </c>
      <c r="AI32">
        <f t="shared" si="6"/>
        <v>-20578.980167973605</v>
      </c>
      <c r="AJ32">
        <f t="shared" si="7"/>
        <v>571.57199116825359</v>
      </c>
      <c r="AK32">
        <f t="shared" si="22"/>
        <v>863.2843152176863</v>
      </c>
      <c r="AL32">
        <f t="shared" si="8"/>
        <v>-19144.123861587665</v>
      </c>
      <c r="AN32">
        <f t="shared" si="9"/>
        <v>0</v>
      </c>
      <c r="AO32">
        <f t="shared" si="9"/>
        <v>0</v>
      </c>
      <c r="AP32">
        <f t="shared" si="9"/>
        <v>-0.63692864873431299</v>
      </c>
      <c r="AQ32">
        <f t="shared" si="9"/>
        <v>-768.6727409529534</v>
      </c>
      <c r="AR32">
        <f t="shared" si="9"/>
        <v>-769.30966960168769</v>
      </c>
      <c r="AS32">
        <f t="shared" si="9"/>
        <v>21.367232782679064</v>
      </c>
      <c r="AT32">
        <f t="shared" si="9"/>
        <v>32.272394739269245</v>
      </c>
      <c r="AU32">
        <f t="shared" si="9"/>
        <v>-715.67004207973946</v>
      </c>
      <c r="AW32">
        <v>29</v>
      </c>
      <c r="AX32">
        <f>IF(Z32&gt;0, (R32*SUMPRODUCT(K32:$K$98, X32:$X$98)-K32*$AZ$3)/Z32, 0)</f>
        <v>17257.308909404695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25</v>
      </c>
      <c r="R33">
        <f t="shared" si="0"/>
        <v>2000000</v>
      </c>
      <c r="S33">
        <f t="shared" si="1"/>
        <v>16794.813898770855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11761.061083370121</v>
      </c>
      <c r="AC33">
        <f t="shared" si="2"/>
        <v>11129.211003853005</v>
      </c>
      <c r="AE33">
        <f t="shared" si="3"/>
        <v>0</v>
      </c>
      <c r="AF33">
        <f t="shared" si="4"/>
        <v>0</v>
      </c>
      <c r="AG33">
        <f t="shared" si="4"/>
        <v>-16.566439900634304</v>
      </c>
      <c r="AH33">
        <f t="shared" si="5"/>
        <v>-24078.335487156091</v>
      </c>
      <c r="AI33">
        <f t="shared" si="6"/>
        <v>-24094.901927056726</v>
      </c>
      <c r="AJ33">
        <f t="shared" si="7"/>
        <v>631.85007951711668</v>
      </c>
      <c r="AK33">
        <f t="shared" si="22"/>
        <v>823.27427583590861</v>
      </c>
      <c r="AL33">
        <f t="shared" si="8"/>
        <v>-22639.7775717037</v>
      </c>
      <c r="AN33">
        <f t="shared" si="9"/>
        <v>0</v>
      </c>
      <c r="AO33">
        <f t="shared" si="9"/>
        <v>0</v>
      </c>
      <c r="AP33">
        <f t="shared" si="9"/>
        <v>-0.55295336996458422</v>
      </c>
      <c r="AQ33">
        <f t="shared" si="9"/>
        <v>-803.68484904538968</v>
      </c>
      <c r="AR33">
        <f t="shared" si="9"/>
        <v>-804.23780241535428</v>
      </c>
      <c r="AS33">
        <f t="shared" si="9"/>
        <v>21.089843857641547</v>
      </c>
      <c r="AT33">
        <f t="shared" si="9"/>
        <v>27.479186111144386</v>
      </c>
      <c r="AU33">
        <f t="shared" si="9"/>
        <v>-755.66877244656825</v>
      </c>
      <c r="AW33">
        <v>30</v>
      </c>
      <c r="AX33">
        <f>IF(Z33&gt;0, (R33*SUMPRODUCT(K33:$K$98, X33:$X$98)-K33*$AZ$3)/Z33, 0)</f>
        <v>16794.813898770855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25</v>
      </c>
      <c r="R34">
        <f t="shared" si="0"/>
        <v>2000000</v>
      </c>
      <c r="S34">
        <f t="shared" si="1"/>
        <v>16270.917020828698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11129.211003853005</v>
      </c>
      <c r="AC34">
        <f t="shared" si="2"/>
        <v>10447.68924537533</v>
      </c>
      <c r="AE34">
        <f t="shared" si="3"/>
        <v>0</v>
      </c>
      <c r="AF34">
        <f t="shared" si="4"/>
        <v>0</v>
      </c>
      <c r="AG34">
        <f t="shared" si="4"/>
        <v>-16.052705007346933</v>
      </c>
      <c r="AH34">
        <f t="shared" si="5"/>
        <v>-27845.639542482339</v>
      </c>
      <c r="AI34">
        <f t="shared" si="6"/>
        <v>-27861.692247489686</v>
      </c>
      <c r="AJ34">
        <f t="shared" si="7"/>
        <v>681.52175847767467</v>
      </c>
      <c r="AK34">
        <f t="shared" si="22"/>
        <v>779.0447702697104</v>
      </c>
      <c r="AL34">
        <f t="shared" si="8"/>
        <v>-26401.1257187423</v>
      </c>
      <c r="AN34">
        <f t="shared" si="9"/>
        <v>0</v>
      </c>
      <c r="AO34">
        <f t="shared" si="9"/>
        <v>0</v>
      </c>
      <c r="AP34">
        <f t="shared" si="9"/>
        <v>-0.47839818375176901</v>
      </c>
      <c r="AQ34">
        <f t="shared" si="9"/>
        <v>-829.84789021122322</v>
      </c>
      <c r="AR34">
        <f t="shared" si="9"/>
        <v>-830.32628839497499</v>
      </c>
      <c r="AS34">
        <f t="shared" si="9"/>
        <v>20.310519086584556</v>
      </c>
      <c r="AT34">
        <f t="shared" si="9"/>
        <v>23.216872358133461</v>
      </c>
      <c r="AU34">
        <f t="shared" ref="AU34:AU97" si="23">AL34*$K34</f>
        <v>-786.79889695025702</v>
      </c>
      <c r="AW34">
        <v>31</v>
      </c>
      <c r="AX34">
        <f>IF(Z34&gt;0, (R34*SUMPRODUCT(K34:$K$98, X34:$X$98)-K34*$AZ$3)/Z34, 0)</f>
        <v>16270.917020828698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25</v>
      </c>
      <c r="R35">
        <f t="shared" si="0"/>
        <v>2000000</v>
      </c>
      <c r="S35">
        <f t="shared" si="1"/>
        <v>15689.688339965749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10447.68924537533</v>
      </c>
      <c r="AC35">
        <f t="shared" si="2"/>
        <v>9726.9155431709951</v>
      </c>
      <c r="AE35">
        <f t="shared" si="3"/>
        <v>0</v>
      </c>
      <c r="AF35">
        <f t="shared" ref="AF35:AG66" si="24">-$Z35*P35</f>
        <v>0</v>
      </c>
      <c r="AG35">
        <f t="shared" si="24"/>
        <v>-15.498898595700577</v>
      </c>
      <c r="AH35">
        <f t="shared" si="5"/>
        <v>-31462.348925830745</v>
      </c>
      <c r="AI35">
        <f t="shared" ref="AI35:AI66" si="25">SUM(AE35:AH35)</f>
        <v>-31477.847824426444</v>
      </c>
      <c r="AJ35">
        <f t="shared" si="7"/>
        <v>720.77370220433477</v>
      </c>
      <c r="AK35">
        <f t="shared" si="22"/>
        <v>731.33824717627317</v>
      </c>
      <c r="AL35">
        <f t="shared" si="8"/>
        <v>-30025.735875045837</v>
      </c>
      <c r="AN35">
        <f t="shared" ref="AN35:AT66" si="26">AE35*$K35</f>
        <v>0</v>
      </c>
      <c r="AO35">
        <f t="shared" si="26"/>
        <v>0</v>
      </c>
      <c r="AP35">
        <f t="shared" si="26"/>
        <v>-0.41240517980695113</v>
      </c>
      <c r="AQ35">
        <f t="shared" si="26"/>
        <v>-837.17146646185677</v>
      </c>
      <c r="AR35">
        <f t="shared" si="26"/>
        <v>-837.58387164166368</v>
      </c>
      <c r="AS35">
        <f t="shared" si="26"/>
        <v>19.17883431666289</v>
      </c>
      <c r="AT35">
        <f t="shared" si="26"/>
        <v>19.459942876850484</v>
      </c>
      <c r="AU35">
        <f t="shared" si="23"/>
        <v>-798.94509444815026</v>
      </c>
      <c r="AW35">
        <v>32</v>
      </c>
      <c r="AX35">
        <f>IF(Z35&gt;0, (R35*SUMPRODUCT(K35:$K$98, X35:$X$98)-K35*$AZ$3)/Z35, 0)</f>
        <v>15689.688339965749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25</v>
      </c>
      <c r="R36">
        <f t="shared" si="0"/>
        <v>2000000</v>
      </c>
      <c r="S36">
        <f t="shared" si="1"/>
        <v>15072.669497538331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9726.9155431709951</v>
      </c>
      <c r="AC36">
        <f t="shared" si="2"/>
        <v>8987.1317445724326</v>
      </c>
      <c r="AE36">
        <f t="shared" si="3"/>
        <v>0</v>
      </c>
      <c r="AF36">
        <f t="shared" si="24"/>
        <v>0</v>
      </c>
      <c r="AG36">
        <f t="shared" si="24"/>
        <v>-14.906337172125037</v>
      </c>
      <c r="AH36">
        <f t="shared" si="5"/>
        <v>-35005.795009482899</v>
      </c>
      <c r="AI36">
        <f t="shared" si="25"/>
        <v>-35020.701346655027</v>
      </c>
      <c r="AJ36">
        <f t="shared" si="7"/>
        <v>739.7837985985625</v>
      </c>
      <c r="AK36">
        <f t="shared" si="22"/>
        <v>680.88408802196977</v>
      </c>
      <c r="AL36">
        <f t="shared" si="8"/>
        <v>-33600.033460034494</v>
      </c>
      <c r="AN36">
        <f t="shared" si="26"/>
        <v>0</v>
      </c>
      <c r="AO36">
        <f t="shared" si="26"/>
        <v>0</v>
      </c>
      <c r="AP36">
        <f t="shared" si="26"/>
        <v>-0.35414098619969142</v>
      </c>
      <c r="AQ36">
        <f t="shared" si="26"/>
        <v>-831.65881894480219</v>
      </c>
      <c r="AR36">
        <f t="shared" si="26"/>
        <v>-832.01295993100189</v>
      </c>
      <c r="AS36">
        <f t="shared" si="26"/>
        <v>17.575596270569267</v>
      </c>
      <c r="AT36">
        <f t="shared" si="26"/>
        <v>16.1762718523965</v>
      </c>
      <c r="AU36">
        <f t="shared" si="23"/>
        <v>-798.2610918080361</v>
      </c>
      <c r="AW36">
        <v>33</v>
      </c>
      <c r="AX36">
        <f>IF(Z36&gt;0, (R36*SUMPRODUCT(K36:$K$98, X36:$X$98)-K36*$AZ$3)/Z36, 0)</f>
        <v>15072.669497538331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25</v>
      </c>
      <c r="R37">
        <f t="shared" si="0"/>
        <v>2000000</v>
      </c>
      <c r="S37">
        <f t="shared" si="1"/>
        <v>14434.95182847403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8987.1317445724326</v>
      </c>
      <c r="AC37">
        <f t="shared" si="2"/>
        <v>8242.4262005055698</v>
      </c>
      <c r="AE37">
        <f t="shared" si="3"/>
        <v>0</v>
      </c>
      <c r="AF37">
        <f t="shared" si="24"/>
        <v>0</v>
      </c>
      <c r="AG37">
        <f t="shared" si="24"/>
        <v>-14.275118993204334</v>
      </c>
      <c r="AH37">
        <f t="shared" si="5"/>
        <v>-38572.384575956326</v>
      </c>
      <c r="AI37">
        <f t="shared" si="25"/>
        <v>-38586.659694949529</v>
      </c>
      <c r="AJ37">
        <f t="shared" si="7"/>
        <v>744.70554406686279</v>
      </c>
      <c r="AK37">
        <f t="shared" si="22"/>
        <v>629.09922212007029</v>
      </c>
      <c r="AL37">
        <f t="shared" si="8"/>
        <v>-37212.854928762594</v>
      </c>
      <c r="AN37">
        <f t="shared" si="26"/>
        <v>0</v>
      </c>
      <c r="AO37">
        <f t="shared" si="26"/>
        <v>0</v>
      </c>
      <c r="AP37">
        <f t="shared" si="26"/>
        <v>-0.30280773611322154</v>
      </c>
      <c r="AQ37">
        <f t="shared" si="26"/>
        <v>-818.20799220616993</v>
      </c>
      <c r="AR37">
        <f t="shared" si="26"/>
        <v>-818.51079994228314</v>
      </c>
      <c r="AS37">
        <f t="shared" si="26"/>
        <v>15.796898083805965</v>
      </c>
      <c r="AT37">
        <f t="shared" si="26"/>
        <v>13.344625101300579</v>
      </c>
      <c r="AU37">
        <f t="shared" si="23"/>
        <v>-789.36927675717652</v>
      </c>
      <c r="AW37">
        <v>34</v>
      </c>
      <c r="AX37">
        <f>IF(Z37&gt;0, (R37*SUMPRODUCT(K37:$K$98, X37:$X$98)-K37*$AZ$3)/Z37, 0)</f>
        <v>14434.95182847403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25</v>
      </c>
      <c r="R38">
        <f t="shared" si="0"/>
        <v>2000000</v>
      </c>
      <c r="S38">
        <f t="shared" si="1"/>
        <v>13789.77097399125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8242.4262005055698</v>
      </c>
      <c r="AC38">
        <f t="shared" si="2"/>
        <v>7501.8550608689893</v>
      </c>
      <c r="AE38">
        <f t="shared" si="3"/>
        <v>0</v>
      </c>
      <c r="AF38">
        <f t="shared" si="24"/>
        <v>0</v>
      </c>
      <c r="AG38">
        <f t="shared" si="24"/>
        <v>-13.600398213679842</v>
      </c>
      <c r="AH38">
        <f t="shared" si="5"/>
        <v>-42557.567167395682</v>
      </c>
      <c r="AI38">
        <f t="shared" si="25"/>
        <v>-42571.167565609365</v>
      </c>
      <c r="AJ38">
        <f t="shared" si="7"/>
        <v>740.57113963658048</v>
      </c>
      <c r="AK38">
        <f t="shared" si="22"/>
        <v>576.96983403538991</v>
      </c>
      <c r="AL38">
        <f t="shared" si="8"/>
        <v>-41253.626591937391</v>
      </c>
      <c r="AN38">
        <f t="shared" si="26"/>
        <v>0</v>
      </c>
      <c r="AO38">
        <f t="shared" si="26"/>
        <v>0</v>
      </c>
      <c r="AP38">
        <f t="shared" si="26"/>
        <v>-0.25758515538739701</v>
      </c>
      <c r="AQ38">
        <f t="shared" si="26"/>
        <v>-806.02033701461562</v>
      </c>
      <c r="AR38">
        <f t="shared" si="26"/>
        <v>-806.27792217000308</v>
      </c>
      <c r="AS38">
        <f t="shared" si="26"/>
        <v>14.026069610729182</v>
      </c>
      <c r="AT38">
        <f t="shared" si="26"/>
        <v>10.927537710209073</v>
      </c>
      <c r="AU38">
        <f t="shared" si="23"/>
        <v>-781.32431484906476</v>
      </c>
      <c r="AW38">
        <v>35</v>
      </c>
      <c r="AX38">
        <f>IF(Z38&gt;0, (R38*SUMPRODUCT(K38:$K$98, X38:$X$98)-K38*$AZ$3)/Z38, 0)</f>
        <v>13789.77097399125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25</v>
      </c>
      <c r="R39">
        <f t="shared" si="0"/>
        <v>2000000</v>
      </c>
      <c r="S39">
        <f t="shared" si="1"/>
        <v>13124.789300562539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7501.8550608689893</v>
      </c>
      <c r="AC39">
        <f t="shared" si="2"/>
        <v>6765.1533422200791</v>
      </c>
      <c r="AE39">
        <f t="shared" si="3"/>
        <v>0</v>
      </c>
      <c r="AF39">
        <f t="shared" si="24"/>
        <v>0</v>
      </c>
      <c r="AG39">
        <f t="shared" si="24"/>
        <v>-12.886213232257601</v>
      </c>
      <c r="AH39">
        <f t="shared" si="5"/>
        <v>-46254.47994283546</v>
      </c>
      <c r="AI39">
        <f t="shared" si="25"/>
        <v>-46267.366156067721</v>
      </c>
      <c r="AJ39">
        <f t="shared" si="7"/>
        <v>736.70171864891017</v>
      </c>
      <c r="AK39">
        <f t="shared" si="22"/>
        <v>525.12985426082935</v>
      </c>
      <c r="AL39">
        <f t="shared" si="8"/>
        <v>-45005.534583157983</v>
      </c>
      <c r="AN39">
        <f t="shared" si="26"/>
        <v>0</v>
      </c>
      <c r="AO39">
        <f t="shared" si="26"/>
        <v>0</v>
      </c>
      <c r="AP39">
        <f t="shared" si="26"/>
        <v>-0.21790966716271792</v>
      </c>
      <c r="AQ39">
        <f t="shared" si="26"/>
        <v>-782.17690080564057</v>
      </c>
      <c r="AR39">
        <f t="shared" si="26"/>
        <v>-782.39481047280333</v>
      </c>
      <c r="AS39">
        <f t="shared" si="26"/>
        <v>12.457843387778663</v>
      </c>
      <c r="AT39">
        <f t="shared" si="26"/>
        <v>8.880100747730383</v>
      </c>
      <c r="AU39">
        <f t="shared" si="23"/>
        <v>-761.05686633729431</v>
      </c>
      <c r="AW39">
        <v>36</v>
      </c>
      <c r="AX39">
        <f>IF(Z39&gt;0, (R39*SUMPRODUCT(K39:$K$98, X39:$X$98)-K39*$AZ$3)/Z39, 0)</f>
        <v>13124.789300562539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25</v>
      </c>
      <c r="R40">
        <f t="shared" si="0"/>
        <v>2000000</v>
      </c>
      <c r="S40">
        <f t="shared" si="1"/>
        <v>12445.999550481929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6765.1533422200791</v>
      </c>
      <c r="AC40">
        <f t="shared" si="2"/>
        <v>6044.8680649552471</v>
      </c>
      <c r="AE40">
        <f t="shared" si="3"/>
        <v>0</v>
      </c>
      <c r="AF40">
        <f t="shared" si="24"/>
        <v>0</v>
      </c>
      <c r="AG40">
        <f t="shared" si="24"/>
        <v>-12.142190830950938</v>
      </c>
      <c r="AH40">
        <f t="shared" si="5"/>
        <v>-49212.821518726982</v>
      </c>
      <c r="AI40">
        <f t="shared" si="25"/>
        <v>-49224.963709557931</v>
      </c>
      <c r="AJ40">
        <f t="shared" si="7"/>
        <v>720.28527726483208</v>
      </c>
      <c r="AK40">
        <f t="shared" si="22"/>
        <v>473.56073395540557</v>
      </c>
      <c r="AL40">
        <f t="shared" si="8"/>
        <v>-48031.117698337694</v>
      </c>
      <c r="AN40">
        <f t="shared" si="26"/>
        <v>0</v>
      </c>
      <c r="AO40">
        <f t="shared" si="26"/>
        <v>0</v>
      </c>
      <c r="AP40">
        <f t="shared" si="26"/>
        <v>-0.18332859720679551</v>
      </c>
      <c r="AQ40">
        <f t="shared" si="26"/>
        <v>-743.03868710569702</v>
      </c>
      <c r="AR40">
        <f t="shared" si="26"/>
        <v>-743.22201570290383</v>
      </c>
      <c r="AS40">
        <f t="shared" si="26"/>
        <v>10.875211179606191</v>
      </c>
      <c r="AT40">
        <f t="shared" si="26"/>
        <v>7.150046170165961</v>
      </c>
      <c r="AU40">
        <f t="shared" si="23"/>
        <v>-725.1967583531316</v>
      </c>
      <c r="AW40">
        <v>37</v>
      </c>
      <c r="AX40">
        <f>IF(Z40&gt;0, (R40*SUMPRODUCT(K40:$K$98, X40:$X$98)-K40*$AZ$3)/Z40, 0)</f>
        <v>12445.999550481929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25</v>
      </c>
      <c r="R41">
        <f t="shared" si="0"/>
        <v>2000000</v>
      </c>
      <c r="S41">
        <f t="shared" si="1"/>
        <v>11777.635018814155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6044.8680649552471</v>
      </c>
      <c r="AC41">
        <f t="shared" si="2"/>
        <v>5357.0897560109852</v>
      </c>
      <c r="AE41">
        <f t="shared" si="3"/>
        <v>0</v>
      </c>
      <c r="AF41">
        <f t="shared" si="24"/>
        <v>0</v>
      </c>
      <c r="AG41">
        <f t="shared" si="24"/>
        <v>-11.371318918130243</v>
      </c>
      <c r="AH41">
        <f t="shared" si="5"/>
        <v>-51956.000360894948</v>
      </c>
      <c r="AI41">
        <f t="shared" si="25"/>
        <v>-51967.371679813077</v>
      </c>
      <c r="AJ41">
        <f t="shared" si="7"/>
        <v>687.77830894426188</v>
      </c>
      <c r="AK41">
        <f t="shared" si="22"/>
        <v>423.14076454686733</v>
      </c>
      <c r="AL41">
        <f t="shared" si="8"/>
        <v>-50856.452606321953</v>
      </c>
      <c r="AN41">
        <f t="shared" si="26"/>
        <v>0</v>
      </c>
      <c r="AO41">
        <f t="shared" si="26"/>
        <v>0</v>
      </c>
      <c r="AP41">
        <f t="shared" si="26"/>
        <v>-0.15329429003527861</v>
      </c>
      <c r="AQ41">
        <f t="shared" si="26"/>
        <v>-700.40759965825168</v>
      </c>
      <c r="AR41">
        <f t="shared" si="26"/>
        <v>-700.56089394828689</v>
      </c>
      <c r="AS41">
        <f t="shared" si="26"/>
        <v>9.2717905750735152</v>
      </c>
      <c r="AT41">
        <f t="shared" si="26"/>
        <v>5.7042690960656497</v>
      </c>
      <c r="AU41">
        <f t="shared" si="23"/>
        <v>-685.58483427714782</v>
      </c>
      <c r="AW41">
        <v>38</v>
      </c>
      <c r="AX41">
        <f>IF(Z41&gt;0, (R41*SUMPRODUCT(K41:$K$98, X41:$X$98)-K41*$AZ$3)/Z41, 0)</f>
        <v>11777.635018814155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25</v>
      </c>
      <c r="R42">
        <f t="shared" si="0"/>
        <v>2000000</v>
      </c>
      <c r="S42">
        <f t="shared" si="1"/>
        <v>11120.241024333025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5357.0897560109852</v>
      </c>
      <c r="AC42">
        <f t="shared" si="2"/>
        <v>4706.0217797111582</v>
      </c>
      <c r="AE42">
        <f t="shared" si="3"/>
        <v>0</v>
      </c>
      <c r="AF42">
        <f t="shared" si="24"/>
        <v>0</v>
      </c>
      <c r="AG42">
        <f t="shared" si="24"/>
        <v>-10.579855619616433</v>
      </c>
      <c r="AH42">
        <f t="shared" si="5"/>
        <v>-54220.008746600557</v>
      </c>
      <c r="AI42">
        <f t="shared" si="25"/>
        <v>-54230.588602220174</v>
      </c>
      <c r="AJ42">
        <f t="shared" si="7"/>
        <v>651.06797629982702</v>
      </c>
      <c r="AK42">
        <f t="shared" si="22"/>
        <v>374.99628292076898</v>
      </c>
      <c r="AL42">
        <f t="shared" si="8"/>
        <v>-53204.524342999575</v>
      </c>
      <c r="AN42">
        <f t="shared" si="26"/>
        <v>0</v>
      </c>
      <c r="AO42">
        <f t="shared" si="26"/>
        <v>0</v>
      </c>
      <c r="AP42">
        <f t="shared" si="26"/>
        <v>-0.1273435219188534</v>
      </c>
      <c r="AQ42">
        <f t="shared" si="26"/>
        <v>-652.61447041500094</v>
      </c>
      <c r="AR42">
        <f t="shared" si="26"/>
        <v>-652.74181393691981</v>
      </c>
      <c r="AS42">
        <f t="shared" si="26"/>
        <v>7.8365236815591226</v>
      </c>
      <c r="AT42">
        <f t="shared" si="26"/>
        <v>4.5136104962593775</v>
      </c>
      <c r="AU42">
        <f t="shared" si="23"/>
        <v>-640.39167975910129</v>
      </c>
      <c r="AW42">
        <v>39</v>
      </c>
      <c r="AX42">
        <f>IF(Z42&gt;0, (R42*SUMPRODUCT(K42:$K$98, X42:$X$98)-K42*$AZ$3)/Z42, 0)</f>
        <v>11120.241024333025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25</v>
      </c>
      <c r="R43">
        <f t="shared" si="0"/>
        <v>2000000</v>
      </c>
      <c r="S43">
        <f t="shared" si="1"/>
        <v>10483.240607182241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4706.0217797111582</v>
      </c>
      <c r="AC43">
        <f t="shared" si="2"/>
        <v>4097.4605444376066</v>
      </c>
      <c r="AE43">
        <f t="shared" si="3"/>
        <v>0</v>
      </c>
      <c r="AF43">
        <f t="shared" si="24"/>
        <v>0</v>
      </c>
      <c r="AG43">
        <f t="shared" si="24"/>
        <v>-9.771454977457946</v>
      </c>
      <c r="AH43">
        <f t="shared" si="5"/>
        <v>-56208.166876985873</v>
      </c>
      <c r="AI43">
        <f t="shared" si="25"/>
        <v>-56217.938331963334</v>
      </c>
      <c r="AJ43">
        <f t="shared" si="7"/>
        <v>608.56123527355157</v>
      </c>
      <c r="AK43">
        <f t="shared" si="22"/>
        <v>329.42152457978108</v>
      </c>
      <c r="AL43">
        <f t="shared" si="8"/>
        <v>-55279.955572110004</v>
      </c>
      <c r="AN43">
        <f t="shared" si="26"/>
        <v>0</v>
      </c>
      <c r="AO43">
        <f t="shared" si="26"/>
        <v>0</v>
      </c>
      <c r="AP43">
        <f t="shared" si="26"/>
        <v>-0.10501185459011875</v>
      </c>
      <c r="AQ43">
        <f t="shared" si="26"/>
        <v>-604.05782562370428</v>
      </c>
      <c r="AR43">
        <f t="shared" si="26"/>
        <v>-604.16283747829448</v>
      </c>
      <c r="AS43">
        <f t="shared" si="26"/>
        <v>6.5400847770527708</v>
      </c>
      <c r="AT43">
        <f t="shared" si="26"/>
        <v>3.5402266415627128</v>
      </c>
      <c r="AU43">
        <f t="shared" si="23"/>
        <v>-594.08252605967903</v>
      </c>
      <c r="AW43">
        <v>40</v>
      </c>
      <c r="AX43">
        <f>IF(Z43&gt;0, (R43*SUMPRODUCT(K43:$K$98, X43:$X$98)-K43*$AZ$3)/Z43, 0)</f>
        <v>10483.240607182241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25</v>
      </c>
      <c r="R44">
        <f t="shared" si="0"/>
        <v>2000000</v>
      </c>
      <c r="S44">
        <f t="shared" si="1"/>
        <v>9870.0724072458452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4097.4605444376066</v>
      </c>
      <c r="AC44">
        <f t="shared" si="2"/>
        <v>3532.7359644759122</v>
      </c>
      <c r="AE44">
        <f t="shared" si="3"/>
        <v>0</v>
      </c>
      <c r="AF44">
        <f t="shared" si="24"/>
        <v>0</v>
      </c>
      <c r="AG44">
        <f t="shared" si="24"/>
        <v>-8.9481004259970014</v>
      </c>
      <c r="AH44">
        <f t="shared" si="5"/>
        <v>-58051.200134909195</v>
      </c>
      <c r="AI44">
        <f t="shared" si="25"/>
        <v>-58060.148235335189</v>
      </c>
      <c r="AJ44">
        <f t="shared" si="7"/>
        <v>564.72457996169442</v>
      </c>
      <c r="AK44">
        <f t="shared" si="22"/>
        <v>286.8222381106325</v>
      </c>
      <c r="AL44">
        <f t="shared" si="8"/>
        <v>-57208.601417262864</v>
      </c>
      <c r="AN44">
        <f t="shared" si="26"/>
        <v>0</v>
      </c>
      <c r="AO44">
        <f t="shared" si="26"/>
        <v>0</v>
      </c>
      <c r="AP44">
        <f t="shared" si="26"/>
        <v>-8.5860204815262742E-2</v>
      </c>
      <c r="AQ44">
        <f t="shared" si="26"/>
        <v>-557.02190365166359</v>
      </c>
      <c r="AR44">
        <f t="shared" si="26"/>
        <v>-557.10776385647875</v>
      </c>
      <c r="AS44">
        <f t="shared" si="26"/>
        <v>5.4187331155619898</v>
      </c>
      <c r="AT44">
        <f t="shared" si="26"/>
        <v>2.7521613456866243</v>
      </c>
      <c r="AU44">
        <f t="shared" si="23"/>
        <v>-548.93686939523013</v>
      </c>
      <c r="AW44">
        <v>41</v>
      </c>
      <c r="AX44">
        <f>IF(Z44&gt;0, (R44*SUMPRODUCT(K44:$K$98, X44:$X$98)-K44*$AZ$3)/Z44, 0)</f>
        <v>9870.0724072458452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25</v>
      </c>
      <c r="R45">
        <f t="shared" si="0"/>
        <v>2000000</v>
      </c>
      <c r="S45">
        <f t="shared" si="1"/>
        <v>9270.9534709547097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3532.7359644759122</v>
      </c>
      <c r="AC45">
        <f t="shared" si="2"/>
        <v>3010.8330301653282</v>
      </c>
      <c r="AE45">
        <f t="shared" si="3"/>
        <v>0</v>
      </c>
      <c r="AF45">
        <f t="shared" si="24"/>
        <v>0</v>
      </c>
      <c r="AG45">
        <f t="shared" si="24"/>
        <v>-8.1189950947280423</v>
      </c>
      <c r="AH45">
        <f t="shared" si="5"/>
        <v>-59169.946160719264</v>
      </c>
      <c r="AI45">
        <f t="shared" si="25"/>
        <v>-59178.065155813994</v>
      </c>
      <c r="AJ45">
        <f t="shared" si="7"/>
        <v>521.90293431058399</v>
      </c>
      <c r="AK45">
        <f t="shared" si="22"/>
        <v>247.29151751331386</v>
      </c>
      <c r="AL45">
        <f t="shared" si="8"/>
        <v>-58408.870703990091</v>
      </c>
      <c r="AN45">
        <f t="shared" si="26"/>
        <v>0</v>
      </c>
      <c r="AO45">
        <f t="shared" si="26"/>
        <v>0</v>
      </c>
      <c r="AP45">
        <f t="shared" si="26"/>
        <v>-6.9557718212756872E-2</v>
      </c>
      <c r="AQ45">
        <f t="shared" si="26"/>
        <v>-506.92559777302938</v>
      </c>
      <c r="AR45">
        <f t="shared" si="26"/>
        <v>-506.99515549124214</v>
      </c>
      <c r="AS45">
        <f t="shared" si="26"/>
        <v>4.4712894657072786</v>
      </c>
      <c r="AT45">
        <f t="shared" si="26"/>
        <v>2.1186160960690041</v>
      </c>
      <c r="AU45">
        <f t="shared" si="23"/>
        <v>-500.40524992946581</v>
      </c>
      <c r="AW45">
        <v>42</v>
      </c>
      <c r="AX45">
        <f>IF(Z45&gt;0, (R45*SUMPRODUCT(K45:$K$98, X45:$X$98)-K45*$AZ$3)/Z45, 0)</f>
        <v>9270.9534709547097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25</v>
      </c>
      <c r="R46">
        <f t="shared" si="0"/>
        <v>2000000</v>
      </c>
      <c r="S46">
        <f t="shared" si="1"/>
        <v>8689.1900997398043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3010.8330301653282</v>
      </c>
      <c r="AC46">
        <f t="shared" si="2"/>
        <v>2535.2636550182633</v>
      </c>
      <c r="AE46">
        <f t="shared" si="3"/>
        <v>0</v>
      </c>
      <c r="AF46">
        <f t="shared" si="24"/>
        <v>0</v>
      </c>
      <c r="AG46">
        <f t="shared" si="24"/>
        <v>-7.2943036862957484</v>
      </c>
      <c r="AH46">
        <f t="shared" si="5"/>
        <v>-59480.116598801025</v>
      </c>
      <c r="AI46">
        <f t="shared" si="25"/>
        <v>-59487.410902487318</v>
      </c>
      <c r="AJ46">
        <f t="shared" si="7"/>
        <v>475.56937514706487</v>
      </c>
      <c r="AK46">
        <f t="shared" si="22"/>
        <v>210.75831211157299</v>
      </c>
      <c r="AL46">
        <f t="shared" si="8"/>
        <v>-58801.083215228675</v>
      </c>
      <c r="AN46">
        <f t="shared" si="26"/>
        <v>0</v>
      </c>
      <c r="AO46">
        <f t="shared" si="26"/>
        <v>0</v>
      </c>
      <c r="AP46">
        <f t="shared" si="26"/>
        <v>-5.5796745169138962E-2</v>
      </c>
      <c r="AQ46">
        <f t="shared" si="26"/>
        <v>-454.98474579954745</v>
      </c>
      <c r="AR46">
        <f t="shared" si="26"/>
        <v>-455.04054254471657</v>
      </c>
      <c r="AS46">
        <f t="shared" si="26"/>
        <v>3.637800724581945</v>
      </c>
      <c r="AT46">
        <f t="shared" si="26"/>
        <v>1.61216592274062</v>
      </c>
      <c r="AU46">
        <f t="shared" si="23"/>
        <v>-449.79057589739398</v>
      </c>
      <c r="AW46">
        <v>43</v>
      </c>
      <c r="AX46">
        <f>IF(Z46&gt;0, (R46*SUMPRODUCT(K46:$K$98, X46:$X$98)-K46*$AZ$3)/Z46, 0)</f>
        <v>8689.1900997398043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25</v>
      </c>
      <c r="R47">
        <f t="shared" si="0"/>
        <v>2000000</v>
      </c>
      <c r="S47">
        <f t="shared" si="1"/>
        <v>8133.6381208297043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2535.2636550182633</v>
      </c>
      <c r="AC47">
        <f t="shared" si="2"/>
        <v>2108.2755365633261</v>
      </c>
      <c r="AE47">
        <f t="shared" si="3"/>
        <v>0</v>
      </c>
      <c r="AF47">
        <f t="shared" si="24"/>
        <v>0</v>
      </c>
      <c r="AG47">
        <f t="shared" si="24"/>
        <v>-6.4801122979770058</v>
      </c>
      <c r="AH47">
        <f t="shared" si="5"/>
        <v>-59299.868116462872</v>
      </c>
      <c r="AI47">
        <f t="shared" si="25"/>
        <v>-59306.348228760849</v>
      </c>
      <c r="AJ47">
        <f t="shared" si="7"/>
        <v>426.98811845493719</v>
      </c>
      <c r="AK47">
        <f t="shared" si="22"/>
        <v>177.46845585127843</v>
      </c>
      <c r="AL47">
        <f t="shared" si="8"/>
        <v>-58701.89165445463</v>
      </c>
      <c r="AN47">
        <f t="shared" si="26"/>
        <v>0</v>
      </c>
      <c r="AO47">
        <f t="shared" si="26"/>
        <v>0</v>
      </c>
      <c r="AP47">
        <f t="shared" si="26"/>
        <v>-4.4257770724196399E-2</v>
      </c>
      <c r="AQ47">
        <f t="shared" si="26"/>
        <v>-405.00532188197133</v>
      </c>
      <c r="AR47">
        <f t="shared" si="26"/>
        <v>-405.04957965269551</v>
      </c>
      <c r="AS47">
        <f t="shared" si="26"/>
        <v>2.9162368458389456</v>
      </c>
      <c r="AT47">
        <f t="shared" si="26"/>
        <v>1.2120713143034676</v>
      </c>
      <c r="AU47">
        <f t="shared" si="23"/>
        <v>-400.9212714925531</v>
      </c>
      <c r="AW47">
        <v>44</v>
      </c>
      <c r="AX47">
        <f>IF(Z47&gt;0, (R47*SUMPRODUCT(K47:$K$98, X47:$X$98)-K47*$AZ$3)/Z47, 0)</f>
        <v>8133.6381208297043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25</v>
      </c>
      <c r="R48">
        <f t="shared" si="0"/>
        <v>2000000</v>
      </c>
      <c r="S48">
        <f t="shared" si="1"/>
        <v>7602.257431371122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2108.2755365633261</v>
      </c>
      <c r="AC48">
        <f t="shared" si="2"/>
        <v>1728.2672033818992</v>
      </c>
      <c r="AE48">
        <f t="shared" si="3"/>
        <v>0</v>
      </c>
      <c r="AF48">
        <f t="shared" si="24"/>
        <v>0</v>
      </c>
      <c r="AG48">
        <f t="shared" si="24"/>
        <v>-5.6834013415874081</v>
      </c>
      <c r="AH48">
        <f t="shared" si="5"/>
        <v>-58552.786672786242</v>
      </c>
      <c r="AI48">
        <f t="shared" si="25"/>
        <v>-58558.470074127828</v>
      </c>
      <c r="AJ48">
        <f t="shared" si="7"/>
        <v>380.00833318142691</v>
      </c>
      <c r="AK48">
        <f t="shared" si="22"/>
        <v>147.57928755943283</v>
      </c>
      <c r="AL48">
        <f t="shared" si="8"/>
        <v>-58030.88245338697</v>
      </c>
      <c r="AN48">
        <f t="shared" si="26"/>
        <v>0</v>
      </c>
      <c r="AO48">
        <f t="shared" si="26"/>
        <v>0</v>
      </c>
      <c r="AP48">
        <f t="shared" si="26"/>
        <v>-3.465750585670669E-2</v>
      </c>
      <c r="AQ48">
        <f t="shared" si="26"/>
        <v>-357.05617553163904</v>
      </c>
      <c r="AR48">
        <f t="shared" si="26"/>
        <v>-357.09083303749577</v>
      </c>
      <c r="AS48">
        <f t="shared" si="26"/>
        <v>2.3172991385391324</v>
      </c>
      <c r="AT48">
        <f t="shared" si="26"/>
        <v>0.89994172776316173</v>
      </c>
      <c r="AU48">
        <f t="shared" si="23"/>
        <v>-353.87359217119348</v>
      </c>
      <c r="AW48">
        <v>45</v>
      </c>
      <c r="AX48">
        <f>IF(Z48&gt;0, (R48*SUMPRODUCT(K48:$K$98, X48:$X$98)-K48*$AZ$3)/Z48, 0)</f>
        <v>7602.257431371122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25</v>
      </c>
      <c r="R49">
        <f t="shared" si="0"/>
        <v>2000000</v>
      </c>
      <c r="S49">
        <f t="shared" si="1"/>
        <v>7093.9715414053198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1728.2672033818992</v>
      </c>
      <c r="AC49">
        <f t="shared" si="2"/>
        <v>1393.5297677614615</v>
      </c>
      <c r="AE49">
        <f t="shared" si="3"/>
        <v>0</v>
      </c>
      <c r="AF49">
        <f t="shared" si="24"/>
        <v>0</v>
      </c>
      <c r="AG49">
        <f t="shared" si="24"/>
        <v>-4.910964752352962</v>
      </c>
      <c r="AH49">
        <f t="shared" si="5"/>
        <v>-57248.206065485756</v>
      </c>
      <c r="AI49">
        <f t="shared" si="25"/>
        <v>-57253.117030238107</v>
      </c>
      <c r="AJ49">
        <f t="shared" si="7"/>
        <v>334.73743562043774</v>
      </c>
      <c r="AK49">
        <f t="shared" si="22"/>
        <v>120.97870423673295</v>
      </c>
      <c r="AL49">
        <f t="shared" si="8"/>
        <v>-56797.400890380937</v>
      </c>
      <c r="AN49">
        <f t="shared" si="26"/>
        <v>0</v>
      </c>
      <c r="AO49">
        <f t="shared" si="26"/>
        <v>0</v>
      </c>
      <c r="AP49">
        <f t="shared" si="26"/>
        <v>-2.6738545194590176E-2</v>
      </c>
      <c r="AQ49">
        <f t="shared" si="26"/>
        <v>-311.69715572847286</v>
      </c>
      <c r="AR49">
        <f t="shared" si="26"/>
        <v>-311.72389427366744</v>
      </c>
      <c r="AS49">
        <f t="shared" si="26"/>
        <v>1.8225323336661996</v>
      </c>
      <c r="AT49">
        <f t="shared" si="26"/>
        <v>0.65868820362984148</v>
      </c>
      <c r="AU49">
        <f t="shared" si="23"/>
        <v>-309.24267373637139</v>
      </c>
      <c r="AW49">
        <v>46</v>
      </c>
      <c r="AX49">
        <f>IF(Z49&gt;0, (R49*SUMPRODUCT(K49:$K$98, X49:$X$98)-K49*$AZ$3)/Z49, 0)</f>
        <v>7093.9715414053198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25</v>
      </c>
      <c r="R50">
        <f t="shared" si="0"/>
        <v>2000000</v>
      </c>
      <c r="S50">
        <f t="shared" si="1"/>
        <v>6605.1942936248961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1393.5297677614615</v>
      </c>
      <c r="AC50">
        <f t="shared" si="2"/>
        <v>1101.7600583822752</v>
      </c>
      <c r="AE50">
        <f t="shared" si="3"/>
        <v>0</v>
      </c>
      <c r="AF50">
        <f t="shared" si="24"/>
        <v>0</v>
      </c>
      <c r="AG50">
        <f t="shared" si="24"/>
        <v>-4.170051664663581</v>
      </c>
      <c r="AH50">
        <f t="shared" si="5"/>
        <v>-55344.275213268142</v>
      </c>
      <c r="AI50">
        <f t="shared" si="25"/>
        <v>-55348.445264932809</v>
      </c>
      <c r="AJ50">
        <f t="shared" si="7"/>
        <v>291.76970937918622</v>
      </c>
      <c r="AK50">
        <f t="shared" si="22"/>
        <v>97.547083743302309</v>
      </c>
      <c r="AL50">
        <f t="shared" si="8"/>
        <v>-54959.12847181032</v>
      </c>
      <c r="AN50">
        <f t="shared" si="26"/>
        <v>0</v>
      </c>
      <c r="AO50">
        <f t="shared" si="26"/>
        <v>0</v>
      </c>
      <c r="AP50">
        <f t="shared" si="26"/>
        <v>-2.0271896031579181E-2</v>
      </c>
      <c r="AQ50">
        <f t="shared" si="26"/>
        <v>-269.04544194825661</v>
      </c>
      <c r="AR50">
        <f t="shared" si="26"/>
        <v>-269.06571384428821</v>
      </c>
      <c r="AS50">
        <f t="shared" si="26"/>
        <v>1.418381758628908</v>
      </c>
      <c r="AT50">
        <f t="shared" si="26"/>
        <v>0.47420619667250669</v>
      </c>
      <c r="AU50">
        <f t="shared" si="23"/>
        <v>-267.17312588898682</v>
      </c>
      <c r="AW50">
        <v>47</v>
      </c>
      <c r="AX50">
        <f>IF(Z50&gt;0, (R50*SUMPRODUCT(K50:$K$98, X50:$X$98)-K50*$AZ$3)/Z50, 0)</f>
        <v>6605.1942936248961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25</v>
      </c>
      <c r="R51">
        <f t="shared" si="0"/>
        <v>2000000</v>
      </c>
      <c r="S51">
        <f t="shared" si="1"/>
        <v>6129.33161355427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1101.7600583822752</v>
      </c>
      <c r="AC51">
        <f t="shared" si="2"/>
        <v>850.50697924588189</v>
      </c>
      <c r="AE51">
        <f t="shared" si="3"/>
        <v>0</v>
      </c>
      <c r="AF51">
        <f t="shared" si="24"/>
        <v>0</v>
      </c>
      <c r="AG51">
        <f t="shared" si="24"/>
        <v>-3.4690037710028996</v>
      </c>
      <c r="AH51">
        <f t="shared" si="5"/>
        <v>-52747.790161123645</v>
      </c>
      <c r="AI51">
        <f t="shared" si="25"/>
        <v>-52751.259164894647</v>
      </c>
      <c r="AJ51">
        <f t="shared" si="7"/>
        <v>251.25307913639335</v>
      </c>
      <c r="AK51">
        <f t="shared" si="22"/>
        <v>77.123204086759273</v>
      </c>
      <c r="AL51">
        <f t="shared" si="8"/>
        <v>-52422.882881671496</v>
      </c>
      <c r="AN51">
        <f t="shared" si="26"/>
        <v>0</v>
      </c>
      <c r="AO51">
        <f t="shared" si="26"/>
        <v>0</v>
      </c>
      <c r="AP51">
        <f t="shared" si="26"/>
        <v>-1.5057042761183678E-2</v>
      </c>
      <c r="AQ51">
        <f t="shared" si="26"/>
        <v>-228.9492270526905</v>
      </c>
      <c r="AR51">
        <f t="shared" si="26"/>
        <v>-228.96428409545169</v>
      </c>
      <c r="AS51">
        <f t="shared" si="26"/>
        <v>1.090551814344678</v>
      </c>
      <c r="AT51">
        <f t="shared" si="26"/>
        <v>0.33474952997185992</v>
      </c>
      <c r="AU51">
        <f t="shared" si="23"/>
        <v>-227.53898275113517</v>
      </c>
      <c r="AW51">
        <v>48</v>
      </c>
      <c r="AX51">
        <f>IF(Z51&gt;0, (R51*SUMPRODUCT(K51:$K$98, X51:$X$98)-K51*$AZ$3)/Z51, 0)</f>
        <v>6129.33161355427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25</v>
      </c>
      <c r="R52">
        <f t="shared" si="0"/>
        <v>2000000</v>
      </c>
      <c r="S52">
        <f t="shared" si="1"/>
        <v>5662.0498093230844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850.50697924588189</v>
      </c>
      <c r="AC52">
        <f t="shared" si="2"/>
        <v>637.44379041806974</v>
      </c>
      <c r="AE52">
        <f t="shared" si="3"/>
        <v>0</v>
      </c>
      <c r="AF52">
        <f t="shared" si="24"/>
        <v>0</v>
      </c>
      <c r="AG52">
        <f t="shared" si="24"/>
        <v>-2.8145451377364257</v>
      </c>
      <c r="AH52">
        <f t="shared" si="5"/>
        <v>-49581.48764451559</v>
      </c>
      <c r="AI52">
        <f t="shared" si="25"/>
        <v>-49584.302189653325</v>
      </c>
      <c r="AJ52">
        <f t="shared" si="7"/>
        <v>213.06318882781216</v>
      </c>
      <c r="AK52">
        <f t="shared" si="22"/>
        <v>59.535488547211742</v>
      </c>
      <c r="AL52">
        <f t="shared" si="8"/>
        <v>-49311.703512278298</v>
      </c>
      <c r="AN52">
        <f t="shared" si="26"/>
        <v>0</v>
      </c>
      <c r="AO52">
        <f t="shared" si="26"/>
        <v>0</v>
      </c>
      <c r="AP52">
        <f t="shared" si="26"/>
        <v>-1.0907497123530683E-2</v>
      </c>
      <c r="AQ52">
        <f t="shared" si="26"/>
        <v>-192.14825394410542</v>
      </c>
      <c r="AR52">
        <f t="shared" si="26"/>
        <v>-192.15916144122895</v>
      </c>
      <c r="AS52">
        <f t="shared" si="26"/>
        <v>0.8257057554737538</v>
      </c>
      <c r="AT52">
        <f t="shared" si="26"/>
        <v>0.23072402050690399</v>
      </c>
      <c r="AU52">
        <f t="shared" si="23"/>
        <v>-191.10273166524829</v>
      </c>
      <c r="AW52">
        <v>49</v>
      </c>
      <c r="AX52">
        <f>IF(Z52&gt;0, (R52*SUMPRODUCT(K52:$K$98, X52:$X$98)-K52*$AZ$3)/Z52, 0)</f>
        <v>5662.0498093230844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25</v>
      </c>
      <c r="R53">
        <f t="shared" si="0"/>
        <v>2000000</v>
      </c>
      <c r="S53">
        <f t="shared" si="1"/>
        <v>5181.6247649286015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637.44379041806974</v>
      </c>
      <c r="AC53">
        <f t="shared" si="2"/>
        <v>459.47949917474813</v>
      </c>
      <c r="AE53">
        <f t="shared" si="3"/>
        <v>0</v>
      </c>
      <c r="AF53">
        <f t="shared" si="24"/>
        <v>0</v>
      </c>
      <c r="AG53">
        <f t="shared" si="24"/>
        <v>-2.2168698044515742</v>
      </c>
      <c r="AH53">
        <f t="shared" si="5"/>
        <v>-45562.390552598983</v>
      </c>
      <c r="AI53">
        <f t="shared" si="25"/>
        <v>-45564.607422403438</v>
      </c>
      <c r="AJ53">
        <f t="shared" si="7"/>
        <v>177.96429124332161</v>
      </c>
      <c r="AK53">
        <f t="shared" si="22"/>
        <v>44.621065329264887</v>
      </c>
      <c r="AL53">
        <f t="shared" si="8"/>
        <v>-45342.022065830854</v>
      </c>
      <c r="AN53">
        <f t="shared" si="26"/>
        <v>0</v>
      </c>
      <c r="AO53">
        <f t="shared" si="26"/>
        <v>0</v>
      </c>
      <c r="AP53">
        <f t="shared" si="26"/>
        <v>-7.6707716497082697E-3</v>
      </c>
      <c r="AQ53">
        <f t="shared" si="26"/>
        <v>-157.65413604443665</v>
      </c>
      <c r="AR53">
        <f t="shared" si="26"/>
        <v>-157.6618068160864</v>
      </c>
      <c r="AS53">
        <f t="shared" si="26"/>
        <v>0.61578872931034012</v>
      </c>
      <c r="AT53">
        <f t="shared" si="26"/>
        <v>0.15439698002119751</v>
      </c>
      <c r="AU53">
        <f t="shared" si="23"/>
        <v>-156.89162110675485</v>
      </c>
      <c r="AW53">
        <v>50</v>
      </c>
      <c r="AX53">
        <f>IF(Z53&gt;0, (R53*SUMPRODUCT(K53:$K$98, X53:$X$98)-K53*$AZ$3)/Z53, 0)</f>
        <v>5181.6247649286015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25</v>
      </c>
      <c r="R54">
        <f t="shared" si="0"/>
        <v>2000000</v>
      </c>
      <c r="S54">
        <f t="shared" si="1"/>
        <v>4663.8229407813897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459.47949917474813</v>
      </c>
      <c r="AC54">
        <f t="shared" si="2"/>
        <v>314.48961554172553</v>
      </c>
      <c r="AE54">
        <f t="shared" si="3"/>
        <v>0</v>
      </c>
      <c r="AF54">
        <f t="shared" si="24"/>
        <v>0</v>
      </c>
      <c r="AG54">
        <f t="shared" si="24"/>
        <v>-1.6857930689851353</v>
      </c>
      <c r="AH54">
        <f t="shared" si="5"/>
        <v>-40712.642993753841</v>
      </c>
      <c r="AI54">
        <f t="shared" si="25"/>
        <v>-40714.328786822829</v>
      </c>
      <c r="AJ54">
        <f t="shared" si="7"/>
        <v>144.9898836330226</v>
      </c>
      <c r="AK54">
        <f t="shared" si="22"/>
        <v>32.16356494223237</v>
      </c>
      <c r="AL54">
        <f t="shared" si="8"/>
        <v>-40537.175338247573</v>
      </c>
      <c r="AN54">
        <f t="shared" si="26"/>
        <v>0</v>
      </c>
      <c r="AO54">
        <f t="shared" si="26"/>
        <v>0</v>
      </c>
      <c r="AP54">
        <f t="shared" si="26"/>
        <v>-5.2081694741061618E-3</v>
      </c>
      <c r="AQ54">
        <f t="shared" si="26"/>
        <v>-125.77958015802029</v>
      </c>
      <c r="AR54">
        <f t="shared" si="26"/>
        <v>-125.78478832749441</v>
      </c>
      <c r="AS54">
        <f t="shared" si="26"/>
        <v>0.44793865859604587</v>
      </c>
      <c r="AT54">
        <f t="shared" si="26"/>
        <v>9.9367650865601481E-2</v>
      </c>
      <c r="AU54">
        <f t="shared" si="23"/>
        <v>-125.23748201803276</v>
      </c>
      <c r="AW54">
        <v>51</v>
      </c>
      <c r="AX54">
        <f>IF(Z54&gt;0, (R54*SUMPRODUCT(K54:$K$98, X54:$X$98)-K54*$AZ$3)/Z54, 0)</f>
        <v>4663.8229407813897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25</v>
      </c>
      <c r="R55">
        <f t="shared" si="0"/>
        <v>2000000</v>
      </c>
      <c r="S55">
        <f t="shared" si="1"/>
        <v>4068.8465575854502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314.48961554172553</v>
      </c>
      <c r="AC55">
        <f t="shared" si="2"/>
        <v>200.01740360818201</v>
      </c>
      <c r="AE55">
        <f t="shared" si="3"/>
        <v>0</v>
      </c>
      <c r="AF55">
        <f t="shared" si="24"/>
        <v>0</v>
      </c>
      <c r="AG55">
        <f t="shared" si="24"/>
        <v>-1.2289564178532026</v>
      </c>
      <c r="AH55">
        <f t="shared" si="5"/>
        <v>-35198.2976353665</v>
      </c>
      <c r="AI55">
        <f t="shared" si="25"/>
        <v>-35199.52659178435</v>
      </c>
      <c r="AJ55">
        <f t="shared" si="7"/>
        <v>114.47221193354352</v>
      </c>
      <c r="AK55">
        <f t="shared" si="22"/>
        <v>22.014273087920788</v>
      </c>
      <c r="AL55">
        <f t="shared" si="8"/>
        <v>-35063.040106762885</v>
      </c>
      <c r="AN55">
        <f t="shared" si="26"/>
        <v>0</v>
      </c>
      <c r="AO55">
        <f t="shared" si="26"/>
        <v>0</v>
      </c>
      <c r="AP55">
        <f t="shared" si="26"/>
        <v>-3.389996915476332E-3</v>
      </c>
      <c r="AQ55">
        <f t="shared" si="26"/>
        <v>-97.092231002257719</v>
      </c>
      <c r="AR55">
        <f t="shared" si="26"/>
        <v>-97.095620999173178</v>
      </c>
      <c r="AS55">
        <f t="shared" si="26"/>
        <v>0.31576420426718405</v>
      </c>
      <c r="AT55">
        <f t="shared" si="26"/>
        <v>6.0724950682034165E-2</v>
      </c>
      <c r="AU55">
        <f t="shared" si="23"/>
        <v>-96.719131844223966</v>
      </c>
      <c r="AW55">
        <v>52</v>
      </c>
      <c r="AX55">
        <f>IF(Z55&gt;0, (R55*SUMPRODUCT(K55:$K$98, X55:$X$98)-K55*$AZ$3)/Z55, 0)</f>
        <v>4068.8465575854502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25</v>
      </c>
      <c r="R56">
        <f t="shared" si="0"/>
        <v>2000000</v>
      </c>
      <c r="S56">
        <f t="shared" si="1"/>
        <v>3313.5074775275216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200.01740360818201</v>
      </c>
      <c r="AC56">
        <f t="shared" si="2"/>
        <v>113.02103709206446</v>
      </c>
      <c r="AE56">
        <f t="shared" si="3"/>
        <v>0</v>
      </c>
      <c r="AF56">
        <f t="shared" si="24"/>
        <v>0</v>
      </c>
      <c r="AG56">
        <f t="shared" si="24"/>
        <v>-0.85272960645616735</v>
      </c>
      <c r="AH56">
        <f t="shared" si="5"/>
        <v>-29114.979777480261</v>
      </c>
      <c r="AI56">
        <f t="shared" si="25"/>
        <v>-29115.832507086718</v>
      </c>
      <c r="AJ56">
        <f t="shared" si="7"/>
        <v>86.996366516117547</v>
      </c>
      <c r="AK56">
        <f t="shared" si="22"/>
        <v>14.001218252572741</v>
      </c>
      <c r="AL56">
        <f t="shared" si="8"/>
        <v>-29014.83492231803</v>
      </c>
      <c r="AN56">
        <f t="shared" si="26"/>
        <v>0</v>
      </c>
      <c r="AO56">
        <f t="shared" si="26"/>
        <v>0</v>
      </c>
      <c r="AP56">
        <f t="shared" si="26"/>
        <v>-2.1001781715156995E-3</v>
      </c>
      <c r="AQ56">
        <f t="shared" si="26"/>
        <v>-71.706956730284659</v>
      </c>
      <c r="AR56">
        <f t="shared" si="26"/>
        <v>-71.709056908456176</v>
      </c>
      <c r="AS56">
        <f t="shared" si="26"/>
        <v>0.21426237411603355</v>
      </c>
      <c r="AT56">
        <f t="shared" si="26"/>
        <v>3.4483443199402927E-2</v>
      </c>
      <c r="AU56">
        <f t="shared" si="23"/>
        <v>-71.460311091140753</v>
      </c>
      <c r="AW56">
        <v>53</v>
      </c>
      <c r="AX56">
        <f>IF(Z56&gt;0, (R56*SUMPRODUCT(K56:$K$98, X56:$X$98)-K56*$AZ$3)/Z56, 0)</f>
        <v>3313.5074775275216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25</v>
      </c>
      <c r="R57">
        <f t="shared" si="0"/>
        <v>2000000</v>
      </c>
      <c r="S57">
        <f t="shared" si="1"/>
        <v>2253.5311478969375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113.02103709206446</v>
      </c>
      <c r="AC57">
        <f t="shared" si="2"/>
        <v>50.328245081547749</v>
      </c>
      <c r="AE57">
        <f t="shared" si="3"/>
        <v>0</v>
      </c>
      <c r="AF57">
        <f t="shared" si="24"/>
        <v>0</v>
      </c>
      <c r="AG57">
        <f t="shared" si="24"/>
        <v>-0.55832648606294588</v>
      </c>
      <c r="AH57">
        <f t="shared" si="5"/>
        <v>-22870.065946292791</v>
      </c>
      <c r="AI57">
        <f t="shared" si="25"/>
        <v>-22870.624272778852</v>
      </c>
      <c r="AJ57">
        <f t="shared" si="7"/>
        <v>62.692792010516712</v>
      </c>
      <c r="AK57">
        <f t="shared" si="22"/>
        <v>7.9114725964445132</v>
      </c>
      <c r="AL57">
        <f t="shared" si="8"/>
        <v>-22800.020008171894</v>
      </c>
      <c r="AN57">
        <f t="shared" si="26"/>
        <v>0</v>
      </c>
      <c r="AO57">
        <f t="shared" si="26"/>
        <v>0</v>
      </c>
      <c r="AP57">
        <f t="shared" si="26"/>
        <v>-1.2277643147062818E-3</v>
      </c>
      <c r="AQ57">
        <f t="shared" si="26"/>
        <v>-50.291454094964784</v>
      </c>
      <c r="AR57">
        <f t="shared" si="26"/>
        <v>-50.29268185927949</v>
      </c>
      <c r="AS57">
        <f t="shared" si="26"/>
        <v>0.13786194053337042</v>
      </c>
      <c r="AT57">
        <f t="shared" si="26"/>
        <v>1.7397390188643374E-2</v>
      </c>
      <c r="AU57">
        <f t="shared" si="23"/>
        <v>-50.137422528557479</v>
      </c>
      <c r="AW57">
        <v>54</v>
      </c>
      <c r="AX57">
        <f>IF(Z57&gt;0, (R57*SUMPRODUCT(K57:$K$98, X57:$X$98)-K57*$AZ$3)/Z57, 0)</f>
        <v>2253.5311478969375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25</v>
      </c>
      <c r="R58">
        <f t="shared" si="0"/>
        <v>2000000</v>
      </c>
      <c r="S58">
        <f t="shared" si="1"/>
        <v>591.486768571065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50.328245081547749</v>
      </c>
      <c r="AC58">
        <f t="shared" si="2"/>
        <v>8.0851523435185868</v>
      </c>
      <c r="AE58">
        <f t="shared" si="3"/>
        <v>0</v>
      </c>
      <c r="AF58">
        <f t="shared" si="24"/>
        <v>0</v>
      </c>
      <c r="AG58">
        <f t="shared" si="24"/>
        <v>-0.34173005945048396</v>
      </c>
      <c r="AH58">
        <f t="shared" si="5"/>
        <v>-16881.052940146597</v>
      </c>
      <c r="AI58">
        <f t="shared" si="25"/>
        <v>-16881.394670206049</v>
      </c>
      <c r="AJ58">
        <f t="shared" si="7"/>
        <v>42.243092738029162</v>
      </c>
      <c r="AK58">
        <f t="shared" si="22"/>
        <v>3.5229771557083427</v>
      </c>
      <c r="AL58">
        <f t="shared" si="8"/>
        <v>-16835.62860031231</v>
      </c>
      <c r="AN58">
        <f t="shared" si="26"/>
        <v>0</v>
      </c>
      <c r="AO58">
        <f t="shared" si="26"/>
        <v>0</v>
      </c>
      <c r="AP58">
        <f t="shared" si="26"/>
        <v>-6.70952746941398E-4</v>
      </c>
      <c r="AQ58">
        <f t="shared" si="26"/>
        <v>-33.144256784632361</v>
      </c>
      <c r="AR58">
        <f t="shared" si="26"/>
        <v>-33.144927737379305</v>
      </c>
      <c r="AS58">
        <f t="shared" si="26"/>
        <v>8.2940081880586658E-2</v>
      </c>
      <c r="AT58">
        <f t="shared" si="26"/>
        <v>6.9170128136673585E-3</v>
      </c>
      <c r="AU58">
        <f t="shared" si="23"/>
        <v>-33.055070642685045</v>
      </c>
      <c r="AW58">
        <v>55</v>
      </c>
      <c r="AX58">
        <f>IF(Z58&gt;0, (R58*SUMPRODUCT(K58:$K$98, X58:$X$98)-K58*$AZ$3)/Z58, 0)</f>
        <v>591.486768571065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25</v>
      </c>
      <c r="R59">
        <f t="shared" si="0"/>
        <v>2000000</v>
      </c>
      <c r="S59">
        <f t="shared" si="1"/>
        <v>-2313.6759434913465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8.0851523435185868</v>
      </c>
      <c r="AC59">
        <f t="shared" si="2"/>
        <v>-17.873067515278372</v>
      </c>
      <c r="AE59">
        <f t="shared" si="3"/>
        <v>0</v>
      </c>
      <c r="AF59">
        <f t="shared" si="24"/>
        <v>0</v>
      </c>
      <c r="AG59">
        <f t="shared" si="24"/>
        <v>-0.19312414477876103</v>
      </c>
      <c r="AH59">
        <f t="shared" si="5"/>
        <v>-11615.089126177443</v>
      </c>
      <c r="AI59">
        <f t="shared" si="25"/>
        <v>-11615.282250322221</v>
      </c>
      <c r="AJ59">
        <f t="shared" si="7"/>
        <v>25.958219858796959</v>
      </c>
      <c r="AK59">
        <f t="shared" si="22"/>
        <v>0.56596066404630108</v>
      </c>
      <c r="AL59">
        <f t="shared" si="8"/>
        <v>-11588.758069799378</v>
      </c>
      <c r="AN59">
        <f t="shared" si="26"/>
        <v>0</v>
      </c>
      <c r="AO59">
        <f t="shared" si="26"/>
        <v>0</v>
      </c>
      <c r="AP59">
        <f t="shared" si="26"/>
        <v>-3.3855349695872158E-4</v>
      </c>
      <c r="AQ59">
        <f t="shared" si="26"/>
        <v>-20.36166449130112</v>
      </c>
      <c r="AR59">
        <f t="shared" si="26"/>
        <v>-20.362003044798076</v>
      </c>
      <c r="AS59">
        <f t="shared" si="26"/>
        <v>4.5505682979653697E-2</v>
      </c>
      <c r="AT59">
        <f t="shared" si="26"/>
        <v>9.9214918038061724E-4</v>
      </c>
      <c r="AU59">
        <f t="shared" si="23"/>
        <v>-20.315505212638044</v>
      </c>
      <c r="AW59">
        <v>56</v>
      </c>
      <c r="AX59">
        <f>IF(Z59&gt;0, (R59*SUMPRODUCT(K59:$K$98, X59:$X$98)-K59*$AZ$3)/Z59, 0)</f>
        <v>-2313.6759434913465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25</v>
      </c>
      <c r="R60">
        <f t="shared" si="0"/>
        <v>2000000</v>
      </c>
      <c r="S60">
        <f t="shared" si="1"/>
        <v>-8039.3445564586145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-17.873067515278372</v>
      </c>
      <c r="AC60">
        <f t="shared" si="2"/>
        <v>-31.818627608512188</v>
      </c>
      <c r="AE60">
        <f t="shared" si="3"/>
        <v>0</v>
      </c>
      <c r="AF60">
        <f t="shared" si="24"/>
        <v>0</v>
      </c>
      <c r="AG60">
        <f t="shared" si="24"/>
        <v>-9.894658508867453E-2</v>
      </c>
      <c r="AH60">
        <f t="shared" si="5"/>
        <v>-7379.7054593839102</v>
      </c>
      <c r="AI60">
        <f t="shared" si="25"/>
        <v>-7379.8044059689992</v>
      </c>
      <c r="AJ60">
        <f t="shared" si="7"/>
        <v>13.945560093233816</v>
      </c>
      <c r="AK60">
        <f t="shared" si="22"/>
        <v>-1.2511147260694861</v>
      </c>
      <c r="AL60">
        <f t="shared" si="8"/>
        <v>-7367.1099606018342</v>
      </c>
      <c r="AN60">
        <f t="shared" si="26"/>
        <v>0</v>
      </c>
      <c r="AO60">
        <f t="shared" si="26"/>
        <v>0</v>
      </c>
      <c r="AP60">
        <f t="shared" si="26"/>
        <v>-1.5487221792836694E-4</v>
      </c>
      <c r="AQ60">
        <f t="shared" si="26"/>
        <v>-11.55079127924024</v>
      </c>
      <c r="AR60">
        <f t="shared" si="26"/>
        <v>-11.550946151458168</v>
      </c>
      <c r="AS60">
        <f t="shared" si="26"/>
        <v>2.18277348324541E-2</v>
      </c>
      <c r="AT60">
        <f t="shared" si="26"/>
        <v>-1.9582577037456621E-3</v>
      </c>
      <c r="AU60">
        <f t="shared" si="23"/>
        <v>-11.53107667432946</v>
      </c>
      <c r="AW60">
        <v>57</v>
      </c>
      <c r="AX60">
        <f>IF(Z60&gt;0, (R60*SUMPRODUCT(K60:$K$98, X60:$X$98)-K60*$AZ$3)/Z60, 0)</f>
        <v>-8039.3445564586145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25</v>
      </c>
      <c r="R61">
        <f t="shared" si="0"/>
        <v>2000000</v>
      </c>
      <c r="S61">
        <f t="shared" si="1"/>
        <v>-20993.162617886665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-31.818627608512188</v>
      </c>
      <c r="AC61">
        <f t="shared" si="2"/>
        <v>-37.640754246620887</v>
      </c>
      <c r="AE61">
        <f t="shared" si="3"/>
        <v>0</v>
      </c>
      <c r="AF61">
        <f t="shared" si="24"/>
        <v>0</v>
      </c>
      <c r="AG61">
        <f t="shared" si="24"/>
        <v>-4.4825016282384826E-2</v>
      </c>
      <c r="AH61">
        <f t="shared" si="5"/>
        <v>-4250.5682364322374</v>
      </c>
      <c r="AI61">
        <f t="shared" si="25"/>
        <v>-4250.6130614485201</v>
      </c>
      <c r="AJ61">
        <f t="shared" si="7"/>
        <v>5.8221266381086991</v>
      </c>
      <c r="AK61">
        <f t="shared" si="22"/>
        <v>-2.2273039325958535</v>
      </c>
      <c r="AL61">
        <f t="shared" si="8"/>
        <v>-4247.0182387430068</v>
      </c>
      <c r="AN61">
        <f t="shared" si="26"/>
        <v>0</v>
      </c>
      <c r="AO61">
        <f t="shared" si="26"/>
        <v>0</v>
      </c>
      <c r="AP61">
        <f t="shared" si="26"/>
        <v>-6.264337402082217E-5</v>
      </c>
      <c r="AQ61">
        <f t="shared" si="26"/>
        <v>-5.9402083461258872</v>
      </c>
      <c r="AR61">
        <f t="shared" si="26"/>
        <v>-5.9402709894999086</v>
      </c>
      <c r="AS61">
        <f t="shared" si="26"/>
        <v>8.1364757190497804E-3</v>
      </c>
      <c r="AT61">
        <f t="shared" si="26"/>
        <v>-3.1126778053727224E-3</v>
      </c>
      <c r="AU61">
        <f t="shared" si="23"/>
        <v>-5.9352471915862308</v>
      </c>
      <c r="AW61">
        <v>58</v>
      </c>
      <c r="AX61">
        <f>IF(Z61&gt;0, (R61*SUMPRODUCT(K61:$K$98, X61:$X$98)-K61*$AZ$3)/Z61, 0)</f>
        <v>-20993.162617886665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25</v>
      </c>
      <c r="R62">
        <f t="shared" si="0"/>
        <v>2000000</v>
      </c>
      <c r="S62">
        <f t="shared" si="1"/>
        <v>-55562.146911196767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-37.640754246620887</v>
      </c>
      <c r="AC62">
        <f t="shared" si="2"/>
        <v>-38.466083448879338</v>
      </c>
      <c r="AE62">
        <f t="shared" si="3"/>
        <v>0</v>
      </c>
      <c r="AF62">
        <f t="shared" si="24"/>
        <v>0</v>
      </c>
      <c r="AG62">
        <f t="shared" si="24"/>
        <v>-1.7307684092174511E-2</v>
      </c>
      <c r="AH62">
        <f t="shared" si="5"/>
        <v>-2165.526562190917</v>
      </c>
      <c r="AI62">
        <f t="shared" si="25"/>
        <v>-2165.543869875009</v>
      </c>
      <c r="AJ62">
        <f t="shared" si="7"/>
        <v>0.82532920225845174</v>
      </c>
      <c r="AK62">
        <f t="shared" si="22"/>
        <v>-2.6348527972634623</v>
      </c>
      <c r="AL62">
        <f t="shared" si="8"/>
        <v>-2167.353393470014</v>
      </c>
      <c r="AN62">
        <f t="shared" si="26"/>
        <v>0</v>
      </c>
      <c r="AO62">
        <f t="shared" si="26"/>
        <v>0</v>
      </c>
      <c r="AP62">
        <f t="shared" si="26"/>
        <v>-2.1596114536445793E-5</v>
      </c>
      <c r="AQ62">
        <f t="shared" si="26"/>
        <v>-2.7020922856996181</v>
      </c>
      <c r="AR62">
        <f t="shared" si="26"/>
        <v>-2.7021138818141544</v>
      </c>
      <c r="AS62">
        <f t="shared" si="26"/>
        <v>1.0298260522507371E-3</v>
      </c>
      <c r="AT62">
        <f t="shared" si="26"/>
        <v>-3.2877063443805419E-3</v>
      </c>
      <c r="AU62">
        <f t="shared" si="23"/>
        <v>-2.7043717621062844</v>
      </c>
      <c r="AW62">
        <v>59</v>
      </c>
      <c r="AX62">
        <f>IF(Z62&gt;0, (R62*SUMPRODUCT(K62:$K$98, X62:$X$98)-K62*$AZ$3)/Z62, 0)</f>
        <v>-55562.146911196767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25</v>
      </c>
      <c r="R63">
        <f t="shared" si="0"/>
        <v>2000000</v>
      </c>
      <c r="S63">
        <f t="shared" si="1"/>
        <v>-168456.30562654187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-38.466083448879338</v>
      </c>
      <c r="AC63">
        <f t="shared" si="2"/>
        <v>-36.601319356125899</v>
      </c>
      <c r="AE63">
        <f t="shared" si="3"/>
        <v>0</v>
      </c>
      <c r="AF63">
        <f t="shared" si="24"/>
        <v>0</v>
      </c>
      <c r="AG63">
        <f t="shared" si="24"/>
        <v>-5.4318713716287005E-3</v>
      </c>
      <c r="AH63">
        <f t="shared" si="5"/>
        <v>-936.2188703699253</v>
      </c>
      <c r="AI63">
        <f t="shared" si="25"/>
        <v>-936.22430224129698</v>
      </c>
      <c r="AJ63">
        <f t="shared" si="7"/>
        <v>-1.8647640927534397</v>
      </c>
      <c r="AK63">
        <f t="shared" si="22"/>
        <v>-2.6926258414215538</v>
      </c>
      <c r="AL63">
        <f t="shared" si="8"/>
        <v>-940.78169217547202</v>
      </c>
      <c r="AN63">
        <f t="shared" si="26"/>
        <v>0</v>
      </c>
      <c r="AO63">
        <f t="shared" si="26"/>
        <v>0</v>
      </c>
      <c r="AP63">
        <f t="shared" si="26"/>
        <v>-6.0515707763197258E-6</v>
      </c>
      <c r="AQ63">
        <f t="shared" si="26"/>
        <v>-1.0430281515430888</v>
      </c>
      <c r="AR63">
        <f t="shared" si="26"/>
        <v>-1.0430342031138651</v>
      </c>
      <c r="AS63">
        <f t="shared" si="26"/>
        <v>-2.0775072008108772E-3</v>
      </c>
      <c r="AT63">
        <f t="shared" si="26"/>
        <v>-2.9998162214625833E-3</v>
      </c>
      <c r="AU63">
        <f t="shared" si="23"/>
        <v>-1.0481115265361387</v>
      </c>
      <c r="AW63">
        <v>60</v>
      </c>
      <c r="AX63">
        <f>IF(Z63&gt;0, (R63*SUMPRODUCT(K63:$K$98, X63:$X$98)-K63*$AZ$3)/Z63, 0)</f>
        <v>-168456.30562654187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25</v>
      </c>
      <c r="R64">
        <f t="shared" si="0"/>
        <v>2000000</v>
      </c>
      <c r="S64">
        <f t="shared" si="1"/>
        <v>-648237.0099327073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-36.601319356125899</v>
      </c>
      <c r="AC64">
        <f t="shared" si="2"/>
        <v>-33.566797169764463</v>
      </c>
      <c r="AE64">
        <f t="shared" si="3"/>
        <v>0</v>
      </c>
      <c r="AF64">
        <f t="shared" si="24"/>
        <v>0</v>
      </c>
      <c r="AG64">
        <f t="shared" si="24"/>
        <v>-1.2945418363743608E-3</v>
      </c>
      <c r="AH64">
        <f t="shared" si="5"/>
        <v>-326.64086572304421</v>
      </c>
      <c r="AI64">
        <f t="shared" si="25"/>
        <v>-326.6421602648806</v>
      </c>
      <c r="AJ64">
        <f t="shared" si="7"/>
        <v>-3.0345221863614356</v>
      </c>
      <c r="AK64">
        <f t="shared" si="22"/>
        <v>-2.5620923549288133</v>
      </c>
      <c r="AL64">
        <f t="shared" si="8"/>
        <v>-332.23877480617085</v>
      </c>
      <c r="AN64">
        <f t="shared" si="26"/>
        <v>0</v>
      </c>
      <c r="AO64">
        <f t="shared" si="26"/>
        <v>0</v>
      </c>
      <c r="AP64">
        <f t="shared" si="26"/>
        <v>-1.2877059649020765E-6</v>
      </c>
      <c r="AQ64">
        <f t="shared" si="26"/>
        <v>-0.32491602770472877</v>
      </c>
      <c r="AR64">
        <f t="shared" si="26"/>
        <v>-0.32491731541069369</v>
      </c>
      <c r="AS64">
        <f t="shared" si="26"/>
        <v>-3.0184982904448241E-3</v>
      </c>
      <c r="AT64">
        <f t="shared" si="26"/>
        <v>-2.5485631405409125E-3</v>
      </c>
      <c r="AU64">
        <f t="shared" si="23"/>
        <v>-0.33048437684167942</v>
      </c>
      <c r="AW64">
        <v>61</v>
      </c>
      <c r="AX64">
        <f>IF(Z64&gt;0, (R64*SUMPRODUCT(K64:$K$98, X64:$X$98)-K64*$AZ$3)/Z64, 0)</f>
        <v>-648237.0099327073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25</v>
      </c>
      <c r="R65">
        <f t="shared" si="0"/>
        <v>2000000</v>
      </c>
      <c r="S65">
        <f t="shared" si="1"/>
        <v>-2472716.805190342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-33.566797169764463</v>
      </c>
      <c r="AC65">
        <f t="shared" si="2"/>
        <v>-30.251043252911582</v>
      </c>
      <c r="AE65">
        <f t="shared" si="3"/>
        <v>0</v>
      </c>
      <c r="AF65">
        <f t="shared" si="24"/>
        <v>0</v>
      </c>
      <c r="AG65">
        <f t="shared" si="24"/>
        <v>-3.0584823936786153E-4</v>
      </c>
      <c r="AH65">
        <f t="shared" si="5"/>
        <v>-78.05985429142045</v>
      </c>
      <c r="AI65">
        <f t="shared" si="25"/>
        <v>-78.060160139659814</v>
      </c>
      <c r="AJ65">
        <f t="shared" si="7"/>
        <v>-3.3157539168528807</v>
      </c>
      <c r="AK65">
        <f t="shared" si="22"/>
        <v>-2.3496758018835124</v>
      </c>
      <c r="AL65">
        <f t="shared" si="8"/>
        <v>-83.725589858396205</v>
      </c>
      <c r="AN65">
        <f t="shared" si="26"/>
        <v>0</v>
      </c>
      <c r="AO65">
        <f t="shared" si="26"/>
        <v>0</v>
      </c>
      <c r="AP65">
        <f t="shared" si="26"/>
        <v>-2.7163678348979844E-7</v>
      </c>
      <c r="AQ65">
        <f t="shared" si="26"/>
        <v>-6.9328264838891512E-2</v>
      </c>
      <c r="AR65">
        <f t="shared" si="26"/>
        <v>-6.9328536475675009E-2</v>
      </c>
      <c r="AS65">
        <f t="shared" si="26"/>
        <v>-2.944861578013911E-3</v>
      </c>
      <c r="AT65">
        <f t="shared" si="26"/>
        <v>-2.0868466609015842E-3</v>
      </c>
      <c r="AU65">
        <f t="shared" si="23"/>
        <v>-7.4360244714590504E-2</v>
      </c>
      <c r="AW65">
        <v>62</v>
      </c>
      <c r="AX65">
        <f>IF(Z65&gt;0, (R65*SUMPRODUCT(K65:$K$98, X65:$X$98)-K65*$AZ$3)/Z65, 0)</f>
        <v>-2472716.805190342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25</v>
      </c>
      <c r="R66">
        <f t="shared" si="0"/>
        <v>2000000</v>
      </c>
      <c r="S66">
        <f t="shared" si="1"/>
        <v>-9454651.8793876972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-30.251043252911582</v>
      </c>
      <c r="AC66">
        <f t="shared" si="2"/>
        <v>-27.069773352966891</v>
      </c>
      <c r="AE66">
        <f t="shared" si="3"/>
        <v>0</v>
      </c>
      <c r="AF66">
        <f t="shared" si="24"/>
        <v>0</v>
      </c>
      <c r="AG66">
        <f t="shared" si="24"/>
        <v>-7.1577921901022924E-5</v>
      </c>
      <c r="AH66">
        <f t="shared" si="5"/>
        <v>-18.496946805852797</v>
      </c>
      <c r="AI66">
        <f t="shared" si="25"/>
        <v>-18.497018383774698</v>
      </c>
      <c r="AJ66">
        <f t="shared" si="7"/>
        <v>-3.1812698999446916</v>
      </c>
      <c r="AK66">
        <f t="shared" si="22"/>
        <v>-2.117573027703811</v>
      </c>
      <c r="AL66">
        <f t="shared" si="8"/>
        <v>-23.795861311423202</v>
      </c>
      <c r="AN66">
        <f t="shared" si="26"/>
        <v>0</v>
      </c>
      <c r="AO66">
        <f t="shared" si="26"/>
        <v>0</v>
      </c>
      <c r="AP66">
        <f t="shared" si="26"/>
        <v>-5.6760166047499642E-8</v>
      </c>
      <c r="AQ66">
        <f t="shared" si="26"/>
        <v>-1.4667787834407203E-2</v>
      </c>
      <c r="AR66">
        <f t="shared" si="26"/>
        <v>-1.4667844594573251E-2</v>
      </c>
      <c r="AS66">
        <f t="shared" si="26"/>
        <v>-2.5226969848672395E-3</v>
      </c>
      <c r="AT66">
        <f t="shared" si="26"/>
        <v>-1.6792020986076879E-3</v>
      </c>
      <c r="AU66">
        <f t="shared" si="23"/>
        <v>-1.8869743678048178E-2</v>
      </c>
      <c r="AW66">
        <v>63</v>
      </c>
      <c r="AX66">
        <f>IF(Z66&gt;0, (R66*SUMPRODUCT(K66:$K$98, X66:$X$98)-K66*$AZ$3)/Z66, 0)</f>
        <v>-9454651.8793876972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25</v>
      </c>
      <c r="R67">
        <f t="shared" ref="R67:R98" si="27">$C$6</f>
        <v>2000000</v>
      </c>
      <c r="S67">
        <f t="shared" ref="S67:S98" si="28">AX67</f>
        <v>-36472384.426226899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-27.069773352966891</v>
      </c>
      <c r="AC67">
        <f t="shared" ref="AC67:AC98" si="29">S67*Z67</f>
        <v>-24.182121350815958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-1.6575637795034627E-5</v>
      </c>
      <c r="AH67">
        <f t="shared" ref="AH67:AH98" si="32">-X67*R67</f>
        <v>-4.3429203909582457</v>
      </c>
      <c r="AI67">
        <f t="shared" ref="AI67:AI98" si="33">SUM(AE67:AH67)</f>
        <v>-4.3429369665960404</v>
      </c>
      <c r="AJ67">
        <f t="shared" ref="AJ67:AJ98" si="34">AB67-AC67</f>
        <v>-2.8876520021509329</v>
      </c>
      <c r="AK67">
        <f t="shared" si="22"/>
        <v>-1.8948841347076826</v>
      </c>
      <c r="AL67">
        <f t="shared" ref="AL67:AL98" si="35">SUM(AI67:AK67)</f>
        <v>-9.1254731034546559</v>
      </c>
      <c r="AN67">
        <f t="shared" ref="AN67:AU98" si="36">AE67*$K67</f>
        <v>0</v>
      </c>
      <c r="AO67">
        <f t="shared" si="36"/>
        <v>0</v>
      </c>
      <c r="AP67">
        <f t="shared" si="36"/>
        <v>-1.1735910726504076E-8</v>
      </c>
      <c r="AQ67">
        <f t="shared" si="36"/>
        <v>-3.0748817409528631E-3</v>
      </c>
      <c r="AR67">
        <f t="shared" si="36"/>
        <v>-3.0748934768635894E-3</v>
      </c>
      <c r="AS67">
        <f t="shared" si="36"/>
        <v>-2.0445201883336223E-3</v>
      </c>
      <c r="AT67">
        <f t="shared" si="36"/>
        <v>-1.341619026488376E-3</v>
      </c>
      <c r="AU67">
        <f t="shared" si="23"/>
        <v>-6.4610326916855875E-3</v>
      </c>
      <c r="AW67">
        <v>64</v>
      </c>
      <c r="AX67">
        <f>IF(Z67&gt;0, (R67*SUMPRODUCT(K67:$K$98, X67:$X$98)-K67*$AZ$3)/Z67, 0)</f>
        <v>-36472384.426226899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25</v>
      </c>
      <c r="R68">
        <f t="shared" si="27"/>
        <v>2000000</v>
      </c>
      <c r="S68">
        <f t="shared" si="28"/>
        <v>-142309053.6365391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-24.182121350815958</v>
      </c>
      <c r="AC68">
        <f t="shared" si="29"/>
        <v>-21.593839277212858</v>
      </c>
      <c r="AE68">
        <f t="shared" si="30"/>
        <v>0</v>
      </c>
      <c r="AF68">
        <f t="shared" si="31"/>
        <v>0</v>
      </c>
      <c r="AG68">
        <f t="shared" si="31"/>
        <v>-3.7934760167058779E-6</v>
      </c>
      <c r="AH68">
        <f t="shared" si="32"/>
        <v>-1.0093124320302724</v>
      </c>
      <c r="AI68">
        <f t="shared" si="33"/>
        <v>-1.0093162255062891</v>
      </c>
      <c r="AJ68">
        <f t="shared" si="34"/>
        <v>-2.5882820736031</v>
      </c>
      <c r="AK68">
        <f t="shared" si="22"/>
        <v>-1.6927484945571172</v>
      </c>
      <c r="AL68">
        <f t="shared" si="35"/>
        <v>-5.2903467936665063</v>
      </c>
      <c r="AN68">
        <f t="shared" si="36"/>
        <v>0</v>
      </c>
      <c r="AO68">
        <f t="shared" si="36"/>
        <v>0</v>
      </c>
      <c r="AP68">
        <f t="shared" si="36"/>
        <v>-2.3980921592851803E-9</v>
      </c>
      <c r="AQ68">
        <f t="shared" si="36"/>
        <v>-6.3804917148854539E-4</v>
      </c>
      <c r="AR68">
        <f t="shared" si="36"/>
        <v>-6.3805156958070459E-4</v>
      </c>
      <c r="AS68">
        <f t="shared" si="36"/>
        <v>-1.6362141000474469E-3</v>
      </c>
      <c r="AT68">
        <f t="shared" si="36"/>
        <v>-1.0700916190223414E-3</v>
      </c>
      <c r="AU68">
        <f t="shared" si="23"/>
        <v>-3.3443572886504929E-3</v>
      </c>
      <c r="AW68">
        <v>65</v>
      </c>
      <c r="AX68">
        <f>IF(Z68&gt;0, (R68*SUMPRODUCT(K68:$K$98, X68:$X$98)-K68*$AZ$3)/Z68, 0)</f>
        <v>-142309053.6365391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25</v>
      </c>
      <c r="R69">
        <f t="shared" si="27"/>
        <v>2000000</v>
      </c>
      <c r="S69">
        <f t="shared" si="28"/>
        <v>-561835966.83456588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-21.593839277212858</v>
      </c>
      <c r="AC69">
        <f t="shared" si="29"/>
        <v>-19.280765759112871</v>
      </c>
      <c r="AE69">
        <f t="shared" si="30"/>
        <v>0</v>
      </c>
      <c r="AF69">
        <f t="shared" si="31"/>
        <v>0</v>
      </c>
      <c r="AG69">
        <f t="shared" si="31"/>
        <v>-8.5793571866457892E-7</v>
      </c>
      <c r="AH69">
        <f t="shared" si="32"/>
        <v>-0.23180844302993919</v>
      </c>
      <c r="AI69">
        <f t="shared" si="33"/>
        <v>-0.23180930096565786</v>
      </c>
      <c r="AJ69">
        <f t="shared" si="34"/>
        <v>-2.3130735180999871</v>
      </c>
      <c r="AK69">
        <f t="shared" si="22"/>
        <v>-1.5115687494049002</v>
      </c>
      <c r="AL69">
        <f t="shared" si="35"/>
        <v>-4.0564515684705453</v>
      </c>
      <c r="AN69">
        <f t="shared" si="36"/>
        <v>0</v>
      </c>
      <c r="AO69">
        <f t="shared" si="36"/>
        <v>0</v>
      </c>
      <c r="AP69">
        <f t="shared" si="36"/>
        <v>-4.8424512030648007E-10</v>
      </c>
      <c r="AQ69">
        <f t="shared" si="36"/>
        <v>-1.3083976449636218E-4</v>
      </c>
      <c r="AR69">
        <f t="shared" si="36"/>
        <v>-1.3084024874148248E-4</v>
      </c>
      <c r="AS69">
        <f t="shared" si="36"/>
        <v>-1.3055693330889012E-3</v>
      </c>
      <c r="AT69">
        <f t="shared" si="36"/>
        <v>-8.5317556430269644E-4</v>
      </c>
      <c r="AU69">
        <f t="shared" si="23"/>
        <v>-2.2895851461330803E-3</v>
      </c>
      <c r="AW69">
        <v>66</v>
      </c>
      <c r="AX69">
        <f>IF(Z69&gt;0, (R69*SUMPRODUCT(K69:$K$98, X69:$X$98)-K69*$AZ$3)/Z69, 0)</f>
        <v>-561835966.83456588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25</v>
      </c>
      <c r="R70">
        <f t="shared" si="27"/>
        <v>2000000</v>
      </c>
      <c r="S70">
        <f t="shared" si="28"/>
        <v>-2247025243.4129133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-19.280765759112871</v>
      </c>
      <c r="AC70">
        <f t="shared" si="29"/>
        <v>-17.215082699527837</v>
      </c>
      <c r="AE70">
        <f t="shared" si="30"/>
        <v>0</v>
      </c>
      <c r="AF70">
        <f t="shared" si="31"/>
        <v>0</v>
      </c>
      <c r="AG70">
        <f t="shared" si="31"/>
        <v>-1.9153192370661313E-7</v>
      </c>
      <c r="AH70">
        <f t="shared" si="32"/>
        <v>-5.2625955021705605E-2</v>
      </c>
      <c r="AI70">
        <f t="shared" si="33"/>
        <v>-5.2626146553629315E-2</v>
      </c>
      <c r="AJ70">
        <f t="shared" si="34"/>
        <v>-2.0656830595850337</v>
      </c>
      <c r="AK70">
        <f t="shared" si="22"/>
        <v>-1.3496536031379012</v>
      </c>
      <c r="AL70">
        <f t="shared" si="35"/>
        <v>-3.467962809276564</v>
      </c>
      <c r="AN70">
        <f t="shared" si="36"/>
        <v>0</v>
      </c>
      <c r="AO70">
        <f t="shared" si="36"/>
        <v>0</v>
      </c>
      <c r="AP70">
        <f t="shared" si="36"/>
        <v>-9.6523631229088991E-11</v>
      </c>
      <c r="AQ70">
        <f t="shared" si="36"/>
        <v>-2.6521157294773976E-5</v>
      </c>
      <c r="AR70">
        <f t="shared" si="36"/>
        <v>-2.6521253818405207E-5</v>
      </c>
      <c r="AS70">
        <f t="shared" si="36"/>
        <v>-1.0410130385626033E-3</v>
      </c>
      <c r="AT70">
        <f t="shared" si="36"/>
        <v>-6.8016581338077987E-4</v>
      </c>
      <c r="AU70">
        <f t="shared" si="23"/>
        <v>-1.7477001057617883E-3</v>
      </c>
      <c r="AW70">
        <v>67</v>
      </c>
      <c r="AX70">
        <f>IF(Z70&gt;0, (R70*SUMPRODUCT(K70:$K$98, X70:$X$98)-K70*$AZ$3)/Z70, 0)</f>
        <v>-2247025243.4129133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25</v>
      </c>
      <c r="R71">
        <f t="shared" si="27"/>
        <v>2000000</v>
      </c>
      <c r="S71">
        <f t="shared" si="28"/>
        <v>-9111371896.8089752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-17.215082699527837</v>
      </c>
      <c r="AC71">
        <f t="shared" si="29"/>
        <v>-15.370632524837333</v>
      </c>
      <c r="AE71">
        <f t="shared" si="30"/>
        <v>0</v>
      </c>
      <c r="AF71">
        <f t="shared" si="31"/>
        <v>0</v>
      </c>
      <c r="AG71">
        <f t="shared" si="31"/>
        <v>-4.2174308926574777E-8</v>
      </c>
      <c r="AH71">
        <f t="shared" si="32"/>
        <v>-1.1795383643437778E-2</v>
      </c>
      <c r="AI71">
        <f t="shared" si="33"/>
        <v>-1.1795425817746705E-2</v>
      </c>
      <c r="AJ71">
        <f t="shared" si="34"/>
        <v>-1.844450174690504</v>
      </c>
      <c r="AK71">
        <f t="shared" si="22"/>
        <v>-1.2050557889669486</v>
      </c>
      <c r="AL71">
        <f t="shared" si="35"/>
        <v>-3.061301389475199</v>
      </c>
      <c r="AN71">
        <f t="shared" si="36"/>
        <v>0</v>
      </c>
      <c r="AO71">
        <f t="shared" si="36"/>
        <v>0</v>
      </c>
      <c r="AP71">
        <f t="shared" si="36"/>
        <v>-1.897677609126301E-11</v>
      </c>
      <c r="AQ71">
        <f t="shared" si="36"/>
        <v>-5.3074575496131084E-6</v>
      </c>
      <c r="AR71">
        <f t="shared" si="36"/>
        <v>-5.3074765263892E-6</v>
      </c>
      <c r="AS71">
        <f t="shared" si="36"/>
        <v>-8.2992985225983007E-4</v>
      </c>
      <c r="AT71">
        <f t="shared" si="36"/>
        <v>-5.4222758989410486E-4</v>
      </c>
      <c r="AU71">
        <f t="shared" si="23"/>
        <v>-1.377464918680324E-3</v>
      </c>
      <c r="AW71">
        <v>68</v>
      </c>
      <c r="AX71">
        <f>IF(Z71&gt;0, (R71*SUMPRODUCT(K71:$K$98, X71:$X$98)-K71*$AZ$3)/Z71, 0)</f>
        <v>-9111371896.8089752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25</v>
      </c>
      <c r="R72">
        <f t="shared" si="27"/>
        <v>2000000</v>
      </c>
      <c r="S72">
        <f t="shared" si="28"/>
        <v>-37482200297.354424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-15.370632524837333</v>
      </c>
      <c r="AC72">
        <f t="shared" si="29"/>
        <v>-13.723783639573636</v>
      </c>
      <c r="AE72">
        <f t="shared" si="30"/>
        <v>0</v>
      </c>
      <c r="AF72">
        <f t="shared" si="31"/>
        <v>0</v>
      </c>
      <c r="AG72">
        <f t="shared" si="31"/>
        <v>-9.1535338978901211E-9</v>
      </c>
      <c r="AH72">
        <f t="shared" si="32"/>
        <v>-2.6079225551535129E-3</v>
      </c>
      <c r="AI72">
        <f t="shared" si="33"/>
        <v>-2.6079317086874108E-3</v>
      </c>
      <c r="AJ72">
        <f t="shared" si="34"/>
        <v>-1.6468488852636973</v>
      </c>
      <c r="AK72">
        <f t="shared" si="22"/>
        <v>-1.0759442767386134</v>
      </c>
      <c r="AL72">
        <f t="shared" si="35"/>
        <v>-2.7254010937109978</v>
      </c>
      <c r="AN72">
        <f t="shared" si="36"/>
        <v>0</v>
      </c>
      <c r="AO72">
        <f t="shared" si="36"/>
        <v>0</v>
      </c>
      <c r="AP72">
        <f t="shared" si="36"/>
        <v>-3.6774369033879589E-12</v>
      </c>
      <c r="AQ72">
        <f t="shared" si="36"/>
        <v>-1.0477342141825618E-6</v>
      </c>
      <c r="AR72">
        <f t="shared" si="36"/>
        <v>-1.0477378916194653E-6</v>
      </c>
      <c r="AS72">
        <f t="shared" si="36"/>
        <v>-6.6162237803784024E-4</v>
      </c>
      <c r="AT72">
        <f t="shared" si="36"/>
        <v>-4.3226116092492565E-4</v>
      </c>
      <c r="AU72">
        <f t="shared" si="23"/>
        <v>-1.0949312768543853E-3</v>
      </c>
      <c r="AW72">
        <v>69</v>
      </c>
      <c r="AX72">
        <f>IF(Z72&gt;0, (R72*SUMPRODUCT(K72:$K$98, X72:$X$98)-K72*$AZ$3)/Z72, 0)</f>
        <v>-37482200297.354424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25</v>
      </c>
      <c r="R73">
        <f t="shared" si="27"/>
        <v>2000000</v>
      </c>
      <c r="S73">
        <f t="shared" si="28"/>
        <v>-156636015614.91821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-13.723783639573636</v>
      </c>
      <c r="AC73">
        <f t="shared" si="29"/>
        <v>-12.253379158092452</v>
      </c>
      <c r="AE73">
        <f t="shared" si="30"/>
        <v>0</v>
      </c>
      <c r="AF73">
        <f t="shared" si="31"/>
        <v>0</v>
      </c>
      <c r="AG73">
        <f t="shared" si="31"/>
        <v>-1.9557090861237125E-9</v>
      </c>
      <c r="AH73">
        <f t="shared" si="32"/>
        <v>-5.6850315782300059E-4</v>
      </c>
      <c r="AI73">
        <f t="shared" si="33"/>
        <v>-5.6850511353208669E-4</v>
      </c>
      <c r="AJ73">
        <f t="shared" si="34"/>
        <v>-1.4704044814811841</v>
      </c>
      <c r="AK73">
        <f t="shared" ref="AK73:AK98" si="49">G73*SUM(AB73:AB73, AE73:AF73)</f>
        <v>-0.96066485477015462</v>
      </c>
      <c r="AL73">
        <f t="shared" si="35"/>
        <v>-2.4316378413648705</v>
      </c>
      <c r="AN73">
        <f t="shared" si="36"/>
        <v>0</v>
      </c>
      <c r="AO73">
        <f t="shared" si="36"/>
        <v>0</v>
      </c>
      <c r="AP73">
        <f t="shared" si="36"/>
        <v>-7.015242151508036E-13</v>
      </c>
      <c r="AQ73">
        <f t="shared" si="36"/>
        <v>-2.0392538667036995E-7</v>
      </c>
      <c r="AR73">
        <f t="shared" si="36"/>
        <v>-2.0392608819458509E-7</v>
      </c>
      <c r="AS73">
        <f t="shared" si="36"/>
        <v>-5.2744263302975766E-4</v>
      </c>
      <c r="AT73">
        <f t="shared" si="36"/>
        <v>-3.4459606648417571E-4</v>
      </c>
      <c r="AU73">
        <f t="shared" si="23"/>
        <v>-8.7224262560212779E-4</v>
      </c>
      <c r="AW73">
        <v>70</v>
      </c>
      <c r="AX73">
        <f>IF(Z73&gt;0, (R73*SUMPRODUCT(K73:$K$98, X73:$X$98)-K73*$AZ$3)/Z73, 0)</f>
        <v>-156636015614.91821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25</v>
      </c>
      <c r="R74">
        <f t="shared" si="27"/>
        <v>2000000</v>
      </c>
      <c r="S74">
        <f t="shared" si="28"/>
        <v>-665412771084.41504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-12.253379158092452</v>
      </c>
      <c r="AC74">
        <f t="shared" si="29"/>
        <v>-10.940517282361231</v>
      </c>
      <c r="AE74">
        <f t="shared" si="30"/>
        <v>0</v>
      </c>
      <c r="AF74">
        <f t="shared" si="31"/>
        <v>0</v>
      </c>
      <c r="AG74">
        <f t="shared" si="31"/>
        <v>-4.1104250465961172E-10</v>
      </c>
      <c r="AH74">
        <f t="shared" si="32"/>
        <v>-1.2200875924822911E-4</v>
      </c>
      <c r="AI74">
        <f t="shared" si="33"/>
        <v>-1.2200917029073376E-4</v>
      </c>
      <c r="AJ74">
        <f t="shared" si="34"/>
        <v>-1.3128618757312207</v>
      </c>
      <c r="AK74">
        <f t="shared" si="49"/>
        <v>-0.85773654106647168</v>
      </c>
      <c r="AL74">
        <f t="shared" si="35"/>
        <v>-2.1707204259679829</v>
      </c>
      <c r="AN74">
        <f t="shared" si="36"/>
        <v>0</v>
      </c>
      <c r="AO74">
        <f t="shared" si="36"/>
        <v>0</v>
      </c>
      <c r="AP74">
        <f t="shared" si="36"/>
        <v>-1.316458350620575E-13</v>
      </c>
      <c r="AQ74">
        <f t="shared" si="36"/>
        <v>-3.9076116980699361E-8</v>
      </c>
      <c r="AR74">
        <f t="shared" si="36"/>
        <v>-3.9076248626534427E-8</v>
      </c>
      <c r="AS74">
        <f t="shared" si="36"/>
        <v>-4.2047427210696912E-4</v>
      </c>
      <c r="AT74">
        <f t="shared" si="36"/>
        <v>-2.7470989479651129E-4</v>
      </c>
      <c r="AU74">
        <f t="shared" si="23"/>
        <v>-6.9522324315210687E-4</v>
      </c>
      <c r="AW74">
        <v>71</v>
      </c>
      <c r="AX74">
        <f>IF(Z74&gt;0, (R74*SUMPRODUCT(K74:$K$98, X74:$X$98)-K74*$AZ$3)/Z74, 0)</f>
        <v>-665412771084.41504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25</v>
      </c>
      <c r="R75">
        <f t="shared" si="27"/>
        <v>2000000</v>
      </c>
      <c r="S75">
        <f t="shared" si="28"/>
        <v>-2877236415097.7134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-10.940517282361231</v>
      </c>
      <c r="AC75">
        <f t="shared" si="29"/>
        <v>-9.7683190360296646</v>
      </c>
      <c r="AE75">
        <f t="shared" si="30"/>
        <v>0</v>
      </c>
      <c r="AF75">
        <f t="shared" si="31"/>
        <v>0</v>
      </c>
      <c r="AG75">
        <f t="shared" si="31"/>
        <v>-8.4875881112622478E-11</v>
      </c>
      <c r="AH75">
        <f t="shared" si="32"/>
        <v>-2.5764495880031447E-5</v>
      </c>
      <c r="AI75">
        <f t="shared" si="33"/>
        <v>-2.5764580755912561E-5</v>
      </c>
      <c r="AJ75">
        <f t="shared" si="34"/>
        <v>-1.1721982463315666</v>
      </c>
      <c r="AK75">
        <f t="shared" si="49"/>
        <v>-0.76583620976528621</v>
      </c>
      <c r="AL75">
        <f t="shared" si="35"/>
        <v>-1.9380602206776087</v>
      </c>
      <c r="AN75">
        <f t="shared" si="36"/>
        <v>0</v>
      </c>
      <c r="AO75">
        <f t="shared" si="36"/>
        <v>0</v>
      </c>
      <c r="AP75">
        <f t="shared" si="36"/>
        <v>-2.4270943739382929E-14</v>
      </c>
      <c r="AQ75">
        <f t="shared" si="36"/>
        <v>-7.3675656945234306E-9</v>
      </c>
      <c r="AR75">
        <f t="shared" si="36"/>
        <v>-7.36758996546717E-9</v>
      </c>
      <c r="AS75">
        <f t="shared" si="36"/>
        <v>-3.3519955628343674E-4</v>
      </c>
      <c r="AT75">
        <f t="shared" si="36"/>
        <v>-2.189970497759138E-4</v>
      </c>
      <c r="AU75">
        <f t="shared" si="23"/>
        <v>-5.5420397364931598E-4</v>
      </c>
      <c r="AW75">
        <v>72</v>
      </c>
      <c r="AX75">
        <f>IF(Z75&gt;0, (R75*SUMPRODUCT(K75:$K$98, X75:$X$98)-K75*$AZ$3)/Z75, 0)</f>
        <v>-2877236415097.7134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25</v>
      </c>
      <c r="R76">
        <f t="shared" si="27"/>
        <v>2000000</v>
      </c>
      <c r="S76">
        <f t="shared" si="28"/>
        <v>-12680790003729.705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-9.7683190360296646</v>
      </c>
      <c r="AC76">
        <f t="shared" si="29"/>
        <v>-8.7217134314260836</v>
      </c>
      <c r="AE76">
        <f t="shared" si="30"/>
        <v>0</v>
      </c>
      <c r="AF76">
        <f t="shared" si="31"/>
        <v>0</v>
      </c>
      <c r="AG76">
        <f t="shared" si="31"/>
        <v>-1.7194735952690708E-11</v>
      </c>
      <c r="AH76">
        <f t="shared" si="32"/>
        <v>-5.3465909079044439E-6</v>
      </c>
      <c r="AI76">
        <f t="shared" si="33"/>
        <v>-5.3466081026403964E-6</v>
      </c>
      <c r="AJ76">
        <f t="shared" si="34"/>
        <v>-1.046605604603581</v>
      </c>
      <c r="AK76">
        <f t="shared" si="49"/>
        <v>-0.68378233252207654</v>
      </c>
      <c r="AL76">
        <f t="shared" si="35"/>
        <v>-1.7303932837337603</v>
      </c>
      <c r="AN76">
        <f t="shared" si="36"/>
        <v>0</v>
      </c>
      <c r="AO76">
        <f t="shared" si="36"/>
        <v>0</v>
      </c>
      <c r="AP76">
        <f t="shared" si="36"/>
        <v>-4.3901550232881841E-15</v>
      </c>
      <c r="AQ76">
        <f t="shared" si="36"/>
        <v>-1.3650900482790238E-9</v>
      </c>
      <c r="AR76">
        <f t="shared" si="36"/>
        <v>-1.365094438434047E-9</v>
      </c>
      <c r="AS76">
        <f t="shared" si="36"/>
        <v>-2.6721904105383889E-4</v>
      </c>
      <c r="AT76">
        <f t="shared" si="36"/>
        <v>-1.7458310788935106E-4</v>
      </c>
      <c r="AU76">
        <f t="shared" si="23"/>
        <v>-4.4180351403762843E-4</v>
      </c>
      <c r="AW76">
        <v>73</v>
      </c>
      <c r="AX76">
        <f>IF(Z76&gt;0, (R76*SUMPRODUCT(K76:$K$98, X76:$X$98)-K76*$AZ$3)/Z76, 0)</f>
        <v>-12680790003729.705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25</v>
      </c>
      <c r="R77">
        <f t="shared" si="27"/>
        <v>2000000</v>
      </c>
      <c r="S77">
        <f t="shared" si="28"/>
        <v>-57006197765305.031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-8.7217134314260836</v>
      </c>
      <c r="AC77">
        <f t="shared" si="29"/>
        <v>-7.7872441363883649</v>
      </c>
      <c r="AE77">
        <f t="shared" si="30"/>
        <v>0</v>
      </c>
      <c r="AF77">
        <f t="shared" si="31"/>
        <v>0</v>
      </c>
      <c r="AG77">
        <f t="shared" si="31"/>
        <v>-3.4150866228828795E-12</v>
      </c>
      <c r="AH77">
        <f t="shared" si="32"/>
        <v>-1.0886161576224736E-6</v>
      </c>
      <c r="AI77">
        <f t="shared" si="33"/>
        <v>-1.0886195727090965E-6</v>
      </c>
      <c r="AJ77">
        <f t="shared" si="34"/>
        <v>-0.93446929503771869</v>
      </c>
      <c r="AK77">
        <f t="shared" si="49"/>
        <v>-0.61051994019982592</v>
      </c>
      <c r="AL77">
        <f t="shared" si="35"/>
        <v>-1.5449903238571174</v>
      </c>
      <c r="AN77">
        <f t="shared" si="36"/>
        <v>0</v>
      </c>
      <c r="AO77">
        <f t="shared" si="36"/>
        <v>0</v>
      </c>
      <c r="AP77">
        <f t="shared" si="36"/>
        <v>-7.7851690304190676E-16</v>
      </c>
      <c r="AQ77">
        <f t="shared" si="36"/>
        <v>-2.481653244034547E-10</v>
      </c>
      <c r="AR77">
        <f t="shared" si="36"/>
        <v>-2.4816610292035777E-10</v>
      </c>
      <c r="AS77">
        <f t="shared" si="36"/>
        <v>-2.1302538468157277E-4</v>
      </c>
      <c r="AT77">
        <f t="shared" si="36"/>
        <v>-1.3917658483534139E-4</v>
      </c>
      <c r="AU77">
        <f t="shared" si="23"/>
        <v>-3.5220221768301709E-4</v>
      </c>
      <c r="AW77">
        <v>74</v>
      </c>
      <c r="AX77">
        <f>IF(Z77&gt;0, (R77*SUMPRODUCT(K77:$K$98, X77:$X$98)-K77*$AZ$3)/Z77, 0)</f>
        <v>-57006197765305.031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25</v>
      </c>
      <c r="R78">
        <f t="shared" si="27"/>
        <v>2000000</v>
      </c>
      <c r="S78">
        <f t="shared" si="28"/>
        <v>-261743855759351.91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-7.7872441363883649</v>
      </c>
      <c r="AC78">
        <f t="shared" si="29"/>
        <v>-6.9528965505625937</v>
      </c>
      <c r="AE78">
        <f t="shared" si="30"/>
        <v>0</v>
      </c>
      <c r="AF78">
        <f t="shared" si="31"/>
        <v>0</v>
      </c>
      <c r="AG78">
        <f t="shared" si="31"/>
        <v>-6.6409357828012473E-13</v>
      </c>
      <c r="AH78">
        <f t="shared" si="32"/>
        <v>-2.1734737426991409E-7</v>
      </c>
      <c r="AI78">
        <f t="shared" si="33"/>
        <v>-2.1734803836349236E-7</v>
      </c>
      <c r="AJ78">
        <f t="shared" si="34"/>
        <v>-0.83434758582577118</v>
      </c>
      <c r="AK78">
        <f t="shared" si="49"/>
        <v>-0.54510708954718556</v>
      </c>
      <c r="AL78">
        <f t="shared" si="35"/>
        <v>-1.3794548927209951</v>
      </c>
      <c r="AN78">
        <f t="shared" si="36"/>
        <v>0</v>
      </c>
      <c r="AO78">
        <f t="shared" si="36"/>
        <v>0</v>
      </c>
      <c r="AP78">
        <f t="shared" si="36"/>
        <v>-1.3516914926331023E-16</v>
      </c>
      <c r="AQ78">
        <f t="shared" si="36"/>
        <v>-4.4238734774041444E-11</v>
      </c>
      <c r="AR78">
        <f t="shared" si="36"/>
        <v>-4.4238869943190703E-11</v>
      </c>
      <c r="AS78">
        <f t="shared" si="36"/>
        <v>-1.6982253262866925E-4</v>
      </c>
      <c r="AT78">
        <f t="shared" si="36"/>
        <v>-1.1095072134609935E-4</v>
      </c>
      <c r="AU78">
        <f t="shared" si="23"/>
        <v>-2.8077329821363852E-4</v>
      </c>
      <c r="AW78">
        <v>75</v>
      </c>
      <c r="AX78">
        <f>IF(Z78&gt;0, (R78*SUMPRODUCT(K78:$K$98, X78:$X$98)-K78*$AZ$3)/Z78, 0)</f>
        <v>-261743855759351.91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25</v>
      </c>
      <c r="R79">
        <f t="shared" si="27"/>
        <v>2000000</v>
      </c>
      <c r="S79">
        <f t="shared" si="28"/>
        <v>-1228207458003304.3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-6.9528965505625937</v>
      </c>
      <c r="AC79">
        <f t="shared" si="29"/>
        <v>-6.2079433487551041</v>
      </c>
      <c r="AE79">
        <f t="shared" si="30"/>
        <v>0</v>
      </c>
      <c r="AF79">
        <f t="shared" si="31"/>
        <v>0</v>
      </c>
      <c r="AG79">
        <f t="shared" si="31"/>
        <v>-1.2636186395674863E-13</v>
      </c>
      <c r="AH79">
        <f t="shared" si="32"/>
        <v>-4.2487262283245991E-8</v>
      </c>
      <c r="AI79">
        <f t="shared" si="33"/>
        <v>-4.2487388645109947E-8</v>
      </c>
      <c r="AJ79">
        <f t="shared" si="34"/>
        <v>-0.74495320180748958</v>
      </c>
      <c r="AK79">
        <f t="shared" si="49"/>
        <v>-0.48670275853938161</v>
      </c>
      <c r="AL79">
        <f t="shared" si="35"/>
        <v>-1.2316560028342598</v>
      </c>
      <c r="AN79">
        <f t="shared" si="36"/>
        <v>0</v>
      </c>
      <c r="AO79">
        <f t="shared" si="36"/>
        <v>0</v>
      </c>
      <c r="AP79">
        <f t="shared" si="36"/>
        <v>-2.2963934560292976E-17</v>
      </c>
      <c r="AQ79">
        <f t="shared" si="36"/>
        <v>-7.7212750759392139E-12</v>
      </c>
      <c r="AR79">
        <f t="shared" si="36"/>
        <v>-7.7212980398737744E-12</v>
      </c>
      <c r="AS79">
        <f t="shared" si="36"/>
        <v>-1.3538148331401119E-4</v>
      </c>
      <c r="AT79">
        <f t="shared" si="36"/>
        <v>-8.8449235769725459E-5</v>
      </c>
      <c r="AU79">
        <f t="shared" si="23"/>
        <v>-2.2383072680503467E-4</v>
      </c>
      <c r="AW79">
        <v>76</v>
      </c>
      <c r="AX79">
        <f>IF(Z79&gt;0, (R79*SUMPRODUCT(K79:$K$98, X79:$X$98)-K79*$AZ$3)/Z79, 0)</f>
        <v>-1228207458003304.3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25</v>
      </c>
      <c r="R80">
        <f t="shared" si="27"/>
        <v>2000000</v>
      </c>
      <c r="S80">
        <f t="shared" si="28"/>
        <v>-5890576942305175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-6.2079433487551041</v>
      </c>
      <c r="AC80">
        <f t="shared" si="29"/>
        <v>-5.5428065613952082</v>
      </c>
      <c r="AE80">
        <f t="shared" si="30"/>
        <v>0</v>
      </c>
      <c r="AF80">
        <f t="shared" si="31"/>
        <v>0</v>
      </c>
      <c r="AG80">
        <f t="shared" si="31"/>
        <v>-2.3524039392422091E-14</v>
      </c>
      <c r="AH80">
        <f t="shared" si="32"/>
        <v>-8.1259364739807252E-9</v>
      </c>
      <c r="AI80">
        <f t="shared" si="33"/>
        <v>-8.1259599980201183E-9</v>
      </c>
      <c r="AJ80">
        <f t="shared" si="34"/>
        <v>-0.6651367873598959</v>
      </c>
      <c r="AK80">
        <f t="shared" si="49"/>
        <v>-0.43455603441285734</v>
      </c>
      <c r="AL80">
        <f t="shared" si="35"/>
        <v>-1.0996928298987132</v>
      </c>
      <c r="AN80">
        <f t="shared" si="36"/>
        <v>0</v>
      </c>
      <c r="AO80">
        <f t="shared" si="36"/>
        <v>0</v>
      </c>
      <c r="AP80">
        <f t="shared" si="36"/>
        <v>-3.8170175114406599E-18</v>
      </c>
      <c r="AQ80">
        <f t="shared" si="36"/>
        <v>-1.3185168287054647E-12</v>
      </c>
      <c r="AR80">
        <f t="shared" si="36"/>
        <v>-1.3185206457229763E-12</v>
      </c>
      <c r="AS80">
        <f t="shared" si="36"/>
        <v>-1.07925289636862E-4</v>
      </c>
      <c r="AT80">
        <f t="shared" si="36"/>
        <v>-7.0511189230129155E-5</v>
      </c>
      <c r="AU80">
        <f t="shared" si="23"/>
        <v>-1.7843648018551182E-4</v>
      </c>
      <c r="AW80">
        <v>77</v>
      </c>
      <c r="AX80">
        <f>IF(Z80&gt;0, (R80*SUMPRODUCT(K80:$K$98, X80:$X$98)-K80*$AZ$3)/Z80, 0)</f>
        <v>-5890576942305175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25</v>
      </c>
      <c r="R81">
        <f t="shared" si="27"/>
        <v>2000000</v>
      </c>
      <c r="S81">
        <f t="shared" si="28"/>
        <v>-2.8905571724353256E+16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-5.5428065613952082</v>
      </c>
      <c r="AC81">
        <f t="shared" si="29"/>
        <v>-4.9489344298182996</v>
      </c>
      <c r="AE81">
        <f t="shared" si="30"/>
        <v>0</v>
      </c>
      <c r="AF81">
        <f t="shared" si="31"/>
        <v>0</v>
      </c>
      <c r="AG81">
        <f t="shared" si="31"/>
        <v>-4.2802599417613046E-15</v>
      </c>
      <c r="AH81">
        <f t="shared" si="32"/>
        <v>-1.5206831245389251E-9</v>
      </c>
      <c r="AI81">
        <f t="shared" si="33"/>
        <v>-1.5206874047988669E-9</v>
      </c>
      <c r="AJ81">
        <f t="shared" si="34"/>
        <v>-0.59387213157690866</v>
      </c>
      <c r="AK81">
        <f t="shared" si="49"/>
        <v>-0.38799645929766463</v>
      </c>
      <c r="AL81">
        <f t="shared" si="35"/>
        <v>-0.98186859239526059</v>
      </c>
      <c r="AN81">
        <f t="shared" si="36"/>
        <v>0</v>
      </c>
      <c r="AO81">
        <f t="shared" si="36"/>
        <v>0</v>
      </c>
      <c r="AP81">
        <f t="shared" si="36"/>
        <v>-6.2010377671073018E-19</v>
      </c>
      <c r="AQ81">
        <f t="shared" si="36"/>
        <v>-2.2030936474358825E-13</v>
      </c>
      <c r="AR81">
        <f t="shared" si="36"/>
        <v>-2.2030998484736495E-13</v>
      </c>
      <c r="AS81">
        <f t="shared" si="36"/>
        <v>-8.6037380132234368E-5</v>
      </c>
      <c r="AT81">
        <f t="shared" si="36"/>
        <v>-5.6211088353168587E-5</v>
      </c>
      <c r="AU81">
        <f t="shared" si="23"/>
        <v>-1.4224846870571292E-4</v>
      </c>
      <c r="AW81">
        <v>78</v>
      </c>
      <c r="AX81">
        <f>IF(Z81&gt;0, (R81*SUMPRODUCT(K81:$K$98, X81:$X$98)-K81*$AZ$3)/Z81, 0)</f>
        <v>-2.8905571724353256E+16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25</v>
      </c>
      <c r="R82">
        <f t="shared" si="27"/>
        <v>2000000</v>
      </c>
      <c r="S82">
        <f t="shared" si="28"/>
        <v>-1.4526327732154787E+17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-4.9489344298182996</v>
      </c>
      <c r="AC82">
        <f t="shared" si="29"/>
        <v>-4.418691455195102</v>
      </c>
      <c r="AE82">
        <f t="shared" si="30"/>
        <v>0</v>
      </c>
      <c r="AF82">
        <f t="shared" si="31"/>
        <v>0</v>
      </c>
      <c r="AG82">
        <f t="shared" si="31"/>
        <v>-7.6046257813220345E-16</v>
      </c>
      <c r="AH82">
        <f t="shared" si="32"/>
        <v>-2.7815958113691905E-10</v>
      </c>
      <c r="AI82">
        <f t="shared" si="33"/>
        <v>-2.7816034159949719E-10</v>
      </c>
      <c r="AJ82">
        <f t="shared" si="34"/>
        <v>-0.53024297462319758</v>
      </c>
      <c r="AK82">
        <f t="shared" si="49"/>
        <v>-0.346425410087281</v>
      </c>
      <c r="AL82">
        <f t="shared" si="35"/>
        <v>-0.87666838498863897</v>
      </c>
      <c r="AN82">
        <f t="shared" si="36"/>
        <v>0</v>
      </c>
      <c r="AO82">
        <f t="shared" si="36"/>
        <v>0</v>
      </c>
      <c r="AP82">
        <f t="shared" si="36"/>
        <v>-9.8368048729024981E-20</v>
      </c>
      <c r="AQ82">
        <f t="shared" si="36"/>
        <v>-3.5980751740508199E-14</v>
      </c>
      <c r="AR82">
        <f t="shared" si="36"/>
        <v>-3.5980850108556929E-14</v>
      </c>
      <c r="AS82">
        <f t="shared" si="36"/>
        <v>-6.8588472682070922E-5</v>
      </c>
      <c r="AT82">
        <f t="shared" si="36"/>
        <v>-4.4811135485635869E-5</v>
      </c>
      <c r="AU82">
        <f t="shared" si="23"/>
        <v>-1.1339960820368764E-4</v>
      </c>
      <c r="AW82">
        <v>79</v>
      </c>
      <c r="AX82">
        <f>IF(Z82&gt;0, (R82*SUMPRODUCT(K82:$K$98, X82:$X$98)-K82*$AZ$3)/Z82, 0)</f>
        <v>-1.4526327732154787E+17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25</v>
      </c>
      <c r="R83">
        <f t="shared" si="27"/>
        <v>2000000</v>
      </c>
      <c r="S83">
        <f t="shared" si="28"/>
        <v>-7.4825341381578086E+17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-4.418691455195102</v>
      </c>
      <c r="AC83">
        <f t="shared" si="29"/>
        <v>-3.9452602278528004</v>
      </c>
      <c r="AE83">
        <f t="shared" si="30"/>
        <v>0</v>
      </c>
      <c r="AF83">
        <f t="shared" si="31"/>
        <v>0</v>
      </c>
      <c r="AG83">
        <f t="shared" si="31"/>
        <v>-1.3181564410557167E-16</v>
      </c>
      <c r="AH83">
        <f t="shared" si="32"/>
        <v>-4.968338465962478E-11</v>
      </c>
      <c r="AI83">
        <f t="shared" si="33"/>
        <v>-4.9683516475268884E-11</v>
      </c>
      <c r="AJ83">
        <f t="shared" si="34"/>
        <v>-0.47343122734230159</v>
      </c>
      <c r="AK83">
        <f t="shared" si="49"/>
        <v>-0.30930840186365716</v>
      </c>
      <c r="AL83">
        <f t="shared" si="35"/>
        <v>-0.78273962925564233</v>
      </c>
      <c r="AN83">
        <f t="shared" si="36"/>
        <v>0</v>
      </c>
      <c r="AO83">
        <f t="shared" si="36"/>
        <v>0</v>
      </c>
      <c r="AP83">
        <f t="shared" si="36"/>
        <v>-1.5223872655518617E-20</v>
      </c>
      <c r="AQ83">
        <f t="shared" si="36"/>
        <v>-5.738116490539562E-15</v>
      </c>
      <c r="AR83">
        <f t="shared" si="36"/>
        <v>-5.7381317144122171E-15</v>
      </c>
      <c r="AS83">
        <f t="shared" si="36"/>
        <v>-5.4678310492740921E-5</v>
      </c>
      <c r="AT83">
        <f t="shared" si="36"/>
        <v>-3.5723162855259724E-5</v>
      </c>
      <c r="AU83">
        <f t="shared" si="23"/>
        <v>-9.0401473353738792E-5</v>
      </c>
      <c r="AW83">
        <v>80</v>
      </c>
      <c r="AX83">
        <f>IF(Z83&gt;0, (R83*SUMPRODUCT(K83:$K$98, X83:$X$98)-K83*$AZ$3)/Z83, 0)</f>
        <v>-7.4825341381578086E+17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25</v>
      </c>
      <c r="R84">
        <f t="shared" si="27"/>
        <v>2000000</v>
      </c>
      <c r="S84">
        <f t="shared" si="28"/>
        <v>-3.9534790488169062E+18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-3.9452602278528004</v>
      </c>
      <c r="AC84">
        <f t="shared" si="29"/>
        <v>-3.5225537748685767</v>
      </c>
      <c r="AE84">
        <f t="shared" si="30"/>
        <v>0</v>
      </c>
      <c r="AF84">
        <f t="shared" si="31"/>
        <v>0</v>
      </c>
      <c r="AG84">
        <f t="shared" si="31"/>
        <v>-2.2275024929768596E-17</v>
      </c>
      <c r="AH84">
        <f t="shared" si="32"/>
        <v>-8.6577970187797872E-12</v>
      </c>
      <c r="AI84">
        <f t="shared" si="33"/>
        <v>-8.6578192938047165E-12</v>
      </c>
      <c r="AJ84">
        <f t="shared" si="34"/>
        <v>-0.42270645298422371</v>
      </c>
      <c r="AK84">
        <f t="shared" si="49"/>
        <v>-0.27616821594969604</v>
      </c>
      <c r="AL84">
        <f t="shared" si="35"/>
        <v>-0.69887466894257755</v>
      </c>
      <c r="AN84">
        <f t="shared" si="36"/>
        <v>0</v>
      </c>
      <c r="AO84">
        <f t="shared" si="36"/>
        <v>0</v>
      </c>
      <c r="AP84">
        <f t="shared" si="36"/>
        <v>-2.2969860755034573E-21</v>
      </c>
      <c r="AQ84">
        <f t="shared" si="36"/>
        <v>-8.9278639459996836E-16</v>
      </c>
      <c r="AR84">
        <f t="shared" si="36"/>
        <v>-8.927886915860438E-16</v>
      </c>
      <c r="AS84">
        <f t="shared" si="36"/>
        <v>-4.3589214359649448E-5</v>
      </c>
      <c r="AT84">
        <f t="shared" si="36"/>
        <v>-2.8478286714971305E-5</v>
      </c>
      <c r="AU84">
        <f t="shared" si="23"/>
        <v>-7.2067501075513546E-5</v>
      </c>
      <c r="AW84">
        <v>81</v>
      </c>
      <c r="AX84">
        <f>IF(Z84&gt;0, (R84*SUMPRODUCT(K84:$K$98, X84:$X$98)-K84*$AZ$3)/Z84, 0)</f>
        <v>-3.9534790488169062E+18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25</v>
      </c>
      <c r="R85">
        <f t="shared" si="27"/>
        <v>2000000</v>
      </c>
      <c r="S85">
        <f t="shared" si="28"/>
        <v>-2.1443558604558483E+19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-3.5225537748685767</v>
      </c>
      <c r="AC85">
        <f t="shared" si="29"/>
        <v>-3.1451372989898014</v>
      </c>
      <c r="AE85">
        <f t="shared" si="30"/>
        <v>0</v>
      </c>
      <c r="AF85">
        <f t="shared" si="31"/>
        <v>0</v>
      </c>
      <c r="AG85">
        <f t="shared" si="31"/>
        <v>-3.6667623095930618E-18</v>
      </c>
      <c r="AH85">
        <f t="shared" si="32"/>
        <v>-1.4708409896702279E-12</v>
      </c>
      <c r="AI85">
        <f t="shared" si="33"/>
        <v>-1.4708446564325374E-12</v>
      </c>
      <c r="AJ85">
        <f t="shared" si="34"/>
        <v>-0.37741647587877525</v>
      </c>
      <c r="AK85">
        <f t="shared" si="49"/>
        <v>-0.24657876424080039</v>
      </c>
      <c r="AL85">
        <f t="shared" si="35"/>
        <v>-0.62399524012104646</v>
      </c>
      <c r="AN85">
        <f t="shared" si="36"/>
        <v>0</v>
      </c>
      <c r="AO85">
        <f t="shared" si="36"/>
        <v>0</v>
      </c>
      <c r="AP85">
        <f t="shared" si="36"/>
        <v>-3.3760191362105445E-22</v>
      </c>
      <c r="AQ85">
        <f t="shared" si="36"/>
        <v>-1.35421576535203E-16</v>
      </c>
      <c r="AR85">
        <f t="shared" si="36"/>
        <v>-1.3542191413711659E-16</v>
      </c>
      <c r="AS85">
        <f t="shared" si="36"/>
        <v>-3.4749054814771939E-5</v>
      </c>
      <c r="AT85">
        <f t="shared" si="36"/>
        <v>-2.2702715812317718E-5</v>
      </c>
      <c r="AU85">
        <f t="shared" si="23"/>
        <v>-5.7451770627225074E-5</v>
      </c>
      <c r="AW85">
        <v>82</v>
      </c>
      <c r="AX85">
        <f>IF(Z85&gt;0, (R85*SUMPRODUCT(K85:$K$98, X85:$X$98)-K85*$AZ$3)/Z85, 0)</f>
        <v>-2.1443558604558483E+19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25</v>
      </c>
      <c r="R86">
        <f t="shared" si="27"/>
        <v>2000000</v>
      </c>
      <c r="S86">
        <f t="shared" si="28"/>
        <v>-1.1950658157223186E+20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-3.1451372989898014</v>
      </c>
      <c r="AC86">
        <f t="shared" si="29"/>
        <v>-2.8081583026694652</v>
      </c>
      <c r="AE86">
        <f t="shared" si="30"/>
        <v>0</v>
      </c>
      <c r="AF86">
        <f t="shared" si="31"/>
        <v>0</v>
      </c>
      <c r="AG86">
        <f t="shared" si="31"/>
        <v>-5.8744846219456244E-19</v>
      </c>
      <c r="AH86">
        <f t="shared" si="32"/>
        <v>-2.434116979442055E-13</v>
      </c>
      <c r="AI86">
        <f t="shared" si="33"/>
        <v>-2.434122853926677E-13</v>
      </c>
      <c r="AJ86">
        <f t="shared" si="34"/>
        <v>-0.33697899632033623</v>
      </c>
      <c r="AK86">
        <f t="shared" si="49"/>
        <v>-0.22015961092928613</v>
      </c>
      <c r="AL86">
        <f t="shared" si="35"/>
        <v>-0.55713860724986575</v>
      </c>
      <c r="AN86">
        <f t="shared" si="36"/>
        <v>0</v>
      </c>
      <c r="AO86">
        <f t="shared" si="36"/>
        <v>0</v>
      </c>
      <c r="AP86">
        <f t="shared" si="36"/>
        <v>-4.829185518588233E-23</v>
      </c>
      <c r="AQ86">
        <f t="shared" si="36"/>
        <v>-2.0009929762618261E-17</v>
      </c>
      <c r="AR86">
        <f t="shared" si="36"/>
        <v>-2.0009978054473448E-17</v>
      </c>
      <c r="AS86">
        <f t="shared" si="36"/>
        <v>-2.7701733749021091E-5</v>
      </c>
      <c r="AT86">
        <f t="shared" si="36"/>
        <v>-1.8098466049360428E-5</v>
      </c>
      <c r="AU86">
        <f t="shared" si="23"/>
        <v>-4.5800199798401533E-5</v>
      </c>
      <c r="AW86">
        <v>83</v>
      </c>
      <c r="AX86">
        <f>IF(Z86&gt;0, (R86*SUMPRODUCT(K86:$K$98, X86:$X$98)-K86*$AZ$3)/Z86, 0)</f>
        <v>-1.1950658157223186E+20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25</v>
      </c>
      <c r="R87">
        <f t="shared" si="27"/>
        <v>2000000</v>
      </c>
      <c r="S87">
        <f t="shared" si="28"/>
        <v>-6.8487245748891773E+20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-2.8081583026694652</v>
      </c>
      <c r="AC87">
        <f t="shared" si="29"/>
        <v>-2.5072841988120227</v>
      </c>
      <c r="AE87">
        <f t="shared" si="30"/>
        <v>0</v>
      </c>
      <c r="AF87">
        <f t="shared" si="31"/>
        <v>0</v>
      </c>
      <c r="AG87">
        <f t="shared" si="31"/>
        <v>-9.1523763709412811E-20</v>
      </c>
      <c r="AH87">
        <f t="shared" si="32"/>
        <v>-3.9204017109056318E-14</v>
      </c>
      <c r="AI87">
        <f t="shared" si="33"/>
        <v>-3.9204108632820026E-14</v>
      </c>
      <c r="AJ87">
        <f t="shared" si="34"/>
        <v>-0.30087410385744251</v>
      </c>
      <c r="AK87">
        <f t="shared" si="49"/>
        <v>-0.19657108118686259</v>
      </c>
      <c r="AL87">
        <f t="shared" si="35"/>
        <v>-0.49744518504434432</v>
      </c>
      <c r="AN87">
        <f t="shared" si="36"/>
        <v>0</v>
      </c>
      <c r="AO87">
        <f t="shared" si="36"/>
        <v>0</v>
      </c>
      <c r="AP87">
        <f t="shared" si="36"/>
        <v>-6.7176901275523906E-24</v>
      </c>
      <c r="AQ87">
        <f t="shared" si="36"/>
        <v>-2.8775088350832018E-18</v>
      </c>
      <c r="AR87">
        <f t="shared" si="36"/>
        <v>-2.877515552773329E-18</v>
      </c>
      <c r="AS87">
        <f t="shared" si="36"/>
        <v>-2.2083652542268049E-5</v>
      </c>
      <c r="AT87">
        <f t="shared" si="36"/>
        <v>-1.4427986327615135E-5</v>
      </c>
      <c r="AU87">
        <f t="shared" si="23"/>
        <v>-3.6511638869886061E-5</v>
      </c>
      <c r="AW87">
        <v>84</v>
      </c>
      <c r="AX87">
        <f>IF(Z87&gt;0, (R87*SUMPRODUCT(K87:$K$98, X87:$X$98)-K87*$AZ$3)/Z87, 0)</f>
        <v>-6.8487245748891773E+20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25</v>
      </c>
      <c r="R88">
        <f t="shared" si="27"/>
        <v>2000000</v>
      </c>
      <c r="S88">
        <f t="shared" si="28"/>
        <v>-4.0387092759553775E+21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-2.5072841988120227</v>
      </c>
      <c r="AC88">
        <f t="shared" si="29"/>
        <v>-2.2386466060821628</v>
      </c>
      <c r="AE88">
        <f t="shared" si="30"/>
        <v>0</v>
      </c>
      <c r="AF88">
        <f t="shared" si="31"/>
        <v>0</v>
      </c>
      <c r="AG88">
        <f t="shared" si="31"/>
        <v>-1.3857438435901032E-20</v>
      </c>
      <c r="AH88">
        <f t="shared" si="32"/>
        <v>-6.1400870109134115E-15</v>
      </c>
      <c r="AI88">
        <f t="shared" si="33"/>
        <v>-6.1401008683518475E-15</v>
      </c>
      <c r="AJ88">
        <f t="shared" si="34"/>
        <v>-0.26863759272985988</v>
      </c>
      <c r="AK88">
        <f t="shared" si="49"/>
        <v>-0.1755098939168416</v>
      </c>
      <c r="AL88">
        <f t="shared" si="35"/>
        <v>-0.44414748664670767</v>
      </c>
      <c r="AN88">
        <f t="shared" si="36"/>
        <v>0</v>
      </c>
      <c r="AO88">
        <f t="shared" si="36"/>
        <v>0</v>
      </c>
      <c r="AP88">
        <f t="shared" si="36"/>
        <v>-9.0813629005352127E-25</v>
      </c>
      <c r="AQ88">
        <f t="shared" si="36"/>
        <v>-4.0238575581549443E-19</v>
      </c>
      <c r="AR88">
        <f t="shared" si="36"/>
        <v>-4.0238666395178449E-19</v>
      </c>
      <c r="AS88">
        <f t="shared" si="36"/>
        <v>-1.7604952600660147E-5</v>
      </c>
      <c r="AT88">
        <f t="shared" si="36"/>
        <v>-1.1501902365764617E-5</v>
      </c>
      <c r="AU88">
        <f t="shared" si="23"/>
        <v>-2.9106854966425167E-5</v>
      </c>
      <c r="AW88">
        <v>85</v>
      </c>
      <c r="AX88">
        <f>IF(Z88&gt;0, (R88*SUMPRODUCT(K88:$K$98, X88:$X$98)-K88*$AZ$3)/Z88, 0)</f>
        <v>-4.0387092759553775E+21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25</v>
      </c>
      <c r="R89">
        <f t="shared" si="27"/>
        <v>2000000</v>
      </c>
      <c r="S89">
        <f t="shared" si="28"/>
        <v>-2.4646146252863107E+22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-2.2386466060821628</v>
      </c>
      <c r="AC89">
        <f t="shared" si="29"/>
        <v>-1.9987916125733596</v>
      </c>
      <c r="AE89">
        <f t="shared" si="30"/>
        <v>0</v>
      </c>
      <c r="AF89">
        <f t="shared" si="31"/>
        <v>0</v>
      </c>
      <c r="AG89">
        <f t="shared" si="31"/>
        <v>-2.0274889957097885E-21</v>
      </c>
      <c r="AH89">
        <f t="shared" si="32"/>
        <v>-9.3531000446657857E-16</v>
      </c>
      <c r="AI89">
        <f t="shared" si="33"/>
        <v>-9.3531203195557419E-16</v>
      </c>
      <c r="AJ89">
        <f t="shared" si="34"/>
        <v>-0.23985499350880324</v>
      </c>
      <c r="AK89">
        <f t="shared" si="49"/>
        <v>-0.15670526242575142</v>
      </c>
      <c r="AL89">
        <f t="shared" si="35"/>
        <v>-0.39656025593455557</v>
      </c>
      <c r="AN89">
        <f t="shared" si="36"/>
        <v>0</v>
      </c>
      <c r="AO89">
        <f t="shared" si="36"/>
        <v>0</v>
      </c>
      <c r="AP89">
        <f t="shared" si="36"/>
        <v>-1.1863383126100791E-25</v>
      </c>
      <c r="AQ89">
        <f t="shared" si="36"/>
        <v>-5.4727502581475506E-20</v>
      </c>
      <c r="AR89">
        <f t="shared" si="36"/>
        <v>-5.4727621215306767E-20</v>
      </c>
      <c r="AS89">
        <f t="shared" si="36"/>
        <v>-1.4034560427822169E-5</v>
      </c>
      <c r="AT89">
        <f t="shared" si="36"/>
        <v>-9.169246146177149E-6</v>
      </c>
      <c r="AU89">
        <f t="shared" si="23"/>
        <v>-2.3203806573999371E-5</v>
      </c>
      <c r="AW89">
        <v>86</v>
      </c>
      <c r="AX89">
        <f>IF(Z89&gt;0, (R89*SUMPRODUCT(K89:$K$98, X89:$X$98)-K89*$AZ$3)/Z89, 0)</f>
        <v>-2.4646146252863107E+22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25</v>
      </c>
      <c r="R90">
        <f t="shared" si="27"/>
        <v>2000000</v>
      </c>
      <c r="S90">
        <f t="shared" si="28"/>
        <v>-1.5580139331553297E+23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-1.9987916125733596</v>
      </c>
      <c r="AC90">
        <f t="shared" si="29"/>
        <v>-1.7846353683690708</v>
      </c>
      <c r="AE90">
        <f t="shared" si="30"/>
        <v>0</v>
      </c>
      <c r="AF90">
        <f t="shared" si="31"/>
        <v>0</v>
      </c>
      <c r="AG90">
        <f t="shared" si="31"/>
        <v>-2.8636383320956278E-22</v>
      </c>
      <c r="AH90">
        <f t="shared" si="32"/>
        <v>-1.3766802180345023E-16</v>
      </c>
      <c r="AI90">
        <f t="shared" si="33"/>
        <v>-1.3766830816728345E-16</v>
      </c>
      <c r="AJ90">
        <f t="shared" si="34"/>
        <v>-0.2141562442042888</v>
      </c>
      <c r="AK90">
        <f t="shared" si="49"/>
        <v>-0.13991541288013518</v>
      </c>
      <c r="AL90">
        <f t="shared" si="35"/>
        <v>-0.35407165708442412</v>
      </c>
      <c r="AN90">
        <f t="shared" si="36"/>
        <v>0</v>
      </c>
      <c r="AO90">
        <f t="shared" si="36"/>
        <v>0</v>
      </c>
      <c r="AP90">
        <f t="shared" si="36"/>
        <v>-1.4960640767667504E-26</v>
      </c>
      <c r="AQ90">
        <f t="shared" si="36"/>
        <v>-7.1922553777578726E-21</v>
      </c>
      <c r="AR90">
        <f t="shared" si="36"/>
        <v>-7.1922703383986408E-21</v>
      </c>
      <c r="AS90">
        <f t="shared" si="36"/>
        <v>-1.1188265647179672E-5</v>
      </c>
      <c r="AT90">
        <f t="shared" si="36"/>
        <v>-7.30966688949071E-6</v>
      </c>
      <c r="AU90">
        <f t="shared" si="23"/>
        <v>-1.8497932536670391E-5</v>
      </c>
      <c r="AW90">
        <v>87</v>
      </c>
      <c r="AX90">
        <f>IF(Z90&gt;0, (R90*SUMPRODUCT(K90:$K$98, X90:$X$98)-K90*$AZ$3)/Z90, 0)</f>
        <v>-1.5580139331553297E+23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25</v>
      </c>
      <c r="R91">
        <f t="shared" si="27"/>
        <v>2000000</v>
      </c>
      <c r="S91">
        <f t="shared" si="28"/>
        <v>-1.0213183413784925E+24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-1.7846353683690708</v>
      </c>
      <c r="AC91">
        <f t="shared" si="29"/>
        <v>-1.5934244360438132</v>
      </c>
      <c r="AE91">
        <f t="shared" si="30"/>
        <v>0</v>
      </c>
      <c r="AF91">
        <f t="shared" si="31"/>
        <v>0</v>
      </c>
      <c r="AG91">
        <f t="shared" si="31"/>
        <v>-3.9004108011345868E-23</v>
      </c>
      <c r="AH91">
        <f t="shared" si="32"/>
        <v>-1.9559686949289702E-17</v>
      </c>
      <c r="AI91">
        <f t="shared" si="33"/>
        <v>-1.9559725953397714E-17</v>
      </c>
      <c r="AJ91">
        <f t="shared" si="34"/>
        <v>-0.19121093232525754</v>
      </c>
      <c r="AK91">
        <f t="shared" si="49"/>
        <v>-0.12492447578583496</v>
      </c>
      <c r="AL91">
        <f t="shared" si="35"/>
        <v>-0.31613540811109253</v>
      </c>
      <c r="AN91">
        <f t="shared" si="36"/>
        <v>0</v>
      </c>
      <c r="AO91">
        <f t="shared" si="36"/>
        <v>0</v>
      </c>
      <c r="AP91">
        <f t="shared" si="36"/>
        <v>-1.8193839343445212E-27</v>
      </c>
      <c r="AQ91">
        <f t="shared" si="36"/>
        <v>-9.1238031096606885E-22</v>
      </c>
      <c r="AR91">
        <f t="shared" si="36"/>
        <v>-9.123821303500033E-22</v>
      </c>
      <c r="AS91">
        <f t="shared" si="36"/>
        <v>-8.9192168743460258E-6</v>
      </c>
      <c r="AT91">
        <f t="shared" si="36"/>
        <v>-5.8272216912394044E-6</v>
      </c>
      <c r="AU91">
        <f t="shared" si="23"/>
        <v>-1.4746438565585431E-5</v>
      </c>
      <c r="AW91">
        <v>88</v>
      </c>
      <c r="AX91">
        <f>IF(Z91&gt;0, (R91*SUMPRODUCT(K91:$K$98, X91:$X$98)-K91*$AZ$3)/Z91, 0)</f>
        <v>-1.0213183413784925E+24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25</v>
      </c>
      <c r="R92">
        <f t="shared" si="27"/>
        <v>2000000</v>
      </c>
      <c r="S92">
        <f t="shared" si="28"/>
        <v>-6.9499104965218511E+24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-1.5934244360438132</v>
      </c>
      <c r="AC92">
        <f t="shared" si="29"/>
        <v>-1.4227003893248331</v>
      </c>
      <c r="AE92">
        <f t="shared" si="30"/>
        <v>0</v>
      </c>
      <c r="AF92">
        <f t="shared" si="31"/>
        <v>0</v>
      </c>
      <c r="AG92">
        <f t="shared" si="31"/>
        <v>-5.11769320639754E-24</v>
      </c>
      <c r="AH92">
        <f t="shared" si="32"/>
        <v>-2.6797098979867894E-18</v>
      </c>
      <c r="AI92">
        <f t="shared" si="33"/>
        <v>-2.6797150156799957E-18</v>
      </c>
      <c r="AJ92">
        <f t="shared" si="34"/>
        <v>-0.17072404671898012</v>
      </c>
      <c r="AK92">
        <f t="shared" si="49"/>
        <v>-0.11153971052306694</v>
      </c>
      <c r="AL92">
        <f t="shared" si="35"/>
        <v>-0.28226375724204705</v>
      </c>
      <c r="AN92">
        <f t="shared" si="36"/>
        <v>0</v>
      </c>
      <c r="AO92">
        <f t="shared" si="36"/>
        <v>0</v>
      </c>
      <c r="AP92">
        <f t="shared" si="36"/>
        <v>-2.1314258556329731E-28</v>
      </c>
      <c r="AQ92">
        <f t="shared" si="36"/>
        <v>-1.116050285121559E-22</v>
      </c>
      <c r="AR92">
        <f t="shared" si="36"/>
        <v>-1.1160524165474145E-22</v>
      </c>
      <c r="AS92">
        <f t="shared" si="36"/>
        <v>-7.1103450847784063E-6</v>
      </c>
      <c r="AT92">
        <f t="shared" si="36"/>
        <v>-4.6454254553885553E-6</v>
      </c>
      <c r="AU92">
        <f t="shared" si="23"/>
        <v>-1.1755770540166961E-5</v>
      </c>
      <c r="AW92">
        <v>89</v>
      </c>
      <c r="AX92">
        <f>IF(Z92&gt;0, (R92*SUMPRODUCT(K92:$K$98, X92:$X$98)-K92*$AZ$3)/Z92, 0)</f>
        <v>-6.9499104965218511E+24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25</v>
      </c>
      <c r="R93">
        <f t="shared" si="27"/>
        <v>2000000</v>
      </c>
      <c r="S93">
        <f t="shared" si="28"/>
        <v>-4.914689069781347E+25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-1.4227003893248331</v>
      </c>
      <c r="AC93">
        <f t="shared" si="29"/>
        <v>-1.2702682047543152</v>
      </c>
      <c r="AE93">
        <f t="shared" si="30"/>
        <v>0</v>
      </c>
      <c r="AF93">
        <f t="shared" si="31"/>
        <v>0</v>
      </c>
      <c r="AG93">
        <f t="shared" si="31"/>
        <v>-6.4615898723112359E-25</v>
      </c>
      <c r="AH93">
        <f t="shared" si="32"/>
        <v>-3.5362858296819528E-19</v>
      </c>
      <c r="AI93">
        <f t="shared" si="33"/>
        <v>-3.5362922912718251E-19</v>
      </c>
      <c r="AJ93">
        <f t="shared" si="34"/>
        <v>-0.15243218457051788</v>
      </c>
      <c r="AK93">
        <f t="shared" si="49"/>
        <v>-9.9589027252738327E-2</v>
      </c>
      <c r="AL93">
        <f t="shared" si="35"/>
        <v>-0.25202121182325621</v>
      </c>
      <c r="AN93">
        <f t="shared" si="36"/>
        <v>0</v>
      </c>
      <c r="AO93">
        <f t="shared" si="36"/>
        <v>0</v>
      </c>
      <c r="AP93">
        <f t="shared" si="36"/>
        <v>-2.4027984817462865E-29</v>
      </c>
      <c r="AQ93">
        <f t="shared" si="36"/>
        <v>-1.3149986908007566E-23</v>
      </c>
      <c r="AR93">
        <f t="shared" si="36"/>
        <v>-1.3150010935992383E-23</v>
      </c>
      <c r="AS93">
        <f t="shared" si="36"/>
        <v>-5.6683235688603334E-6</v>
      </c>
      <c r="AT93">
        <f t="shared" si="36"/>
        <v>-3.7033047316554168E-6</v>
      </c>
      <c r="AU93">
        <f t="shared" si="23"/>
        <v>-9.3716283005157498E-6</v>
      </c>
      <c r="AW93">
        <v>90</v>
      </c>
      <c r="AX93">
        <f>IF(Z93&gt;0, (R93*SUMPRODUCT(K93:$K$98, X93:$X$98)-K93*$AZ$3)/Z93, 0)</f>
        <v>-4.914689069781347E+25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25</v>
      </c>
      <c r="R94">
        <f t="shared" si="27"/>
        <v>2000000</v>
      </c>
      <c r="S94">
        <f t="shared" si="28"/>
        <v>-3.6165083707329124E+26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-1.2702682047543152</v>
      </c>
      <c r="AC94">
        <f t="shared" si="29"/>
        <v>-1.13416803995921</v>
      </c>
      <c r="AE94">
        <f t="shared" si="30"/>
        <v>0</v>
      </c>
      <c r="AF94">
        <f t="shared" si="31"/>
        <v>0</v>
      </c>
      <c r="AG94">
        <f t="shared" si="31"/>
        <v>-7.8402143980753621E-26</v>
      </c>
      <c r="AH94">
        <f t="shared" si="32"/>
        <v>-4.4903620270244696E-20</v>
      </c>
      <c r="AI94">
        <f t="shared" si="33"/>
        <v>-4.4903698672388679E-20</v>
      </c>
      <c r="AJ94">
        <f t="shared" si="34"/>
        <v>-0.13610016479510523</v>
      </c>
      <c r="AK94">
        <f t="shared" si="49"/>
        <v>-8.891877433280207E-2</v>
      </c>
      <c r="AL94">
        <f t="shared" si="35"/>
        <v>-0.2250189391279073</v>
      </c>
      <c r="AN94">
        <f t="shared" si="36"/>
        <v>0</v>
      </c>
      <c r="AO94">
        <f t="shared" si="36"/>
        <v>0</v>
      </c>
      <c r="AP94">
        <f t="shared" si="36"/>
        <v>-2.6030821616289655E-30</v>
      </c>
      <c r="AQ94">
        <f t="shared" si="36"/>
        <v>-1.4908752105902708E-24</v>
      </c>
      <c r="AR94">
        <f t="shared" si="36"/>
        <v>-1.4908778136724326E-24</v>
      </c>
      <c r="AS94">
        <f t="shared" si="36"/>
        <v>-4.5187528450736061E-6</v>
      </c>
      <c r="AT94">
        <f t="shared" si="36"/>
        <v>-2.9522518587814224E-6</v>
      </c>
      <c r="AU94">
        <f t="shared" si="23"/>
        <v>-7.4710047038550289E-6</v>
      </c>
      <c r="AW94">
        <v>91</v>
      </c>
      <c r="AX94">
        <f>IF(Z94&gt;0, (R94*SUMPRODUCT(K94:$K$98, X94:$X$98)-K94*$AZ$3)/Z94, 0)</f>
        <v>-3.6165083707329124E+26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25</v>
      </c>
      <c r="R95">
        <f t="shared" si="27"/>
        <v>2000000</v>
      </c>
      <c r="S95">
        <f t="shared" si="28"/>
        <v>-2.773797220444647E+27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-1.13416803995921</v>
      </c>
      <c r="AC95">
        <f t="shared" si="29"/>
        <v>-1.0126500356778658</v>
      </c>
      <c r="AE95">
        <f t="shared" si="30"/>
        <v>0</v>
      </c>
      <c r="AF95">
        <f t="shared" si="31"/>
        <v>0</v>
      </c>
      <c r="AG95">
        <f t="shared" si="31"/>
        <v>-9.126929216508618E-27</v>
      </c>
      <c r="AH95">
        <f t="shared" si="32"/>
        <v>-5.4792954659549974E-21</v>
      </c>
      <c r="AI95">
        <f t="shared" si="33"/>
        <v>-5.4793045928842139E-21</v>
      </c>
      <c r="AJ95">
        <f t="shared" si="34"/>
        <v>-0.12151800428134418</v>
      </c>
      <c r="AK95">
        <f t="shared" si="49"/>
        <v>-7.9391762797144702E-2</v>
      </c>
      <c r="AL95">
        <f t="shared" si="35"/>
        <v>-0.2009097670784889</v>
      </c>
      <c r="AN95">
        <f t="shared" si="36"/>
        <v>0</v>
      </c>
      <c r="AO95">
        <f t="shared" si="36"/>
        <v>0</v>
      </c>
      <c r="AP95">
        <f t="shared" si="36"/>
        <v>-2.7056187300657817E-31</v>
      </c>
      <c r="AQ95">
        <f t="shared" si="36"/>
        <v>-1.6243014587466488E-25</v>
      </c>
      <c r="AR95">
        <f t="shared" si="36"/>
        <v>-1.6243041643653787E-25</v>
      </c>
      <c r="AS95">
        <f t="shared" si="36"/>
        <v>-3.6023221022589402E-6</v>
      </c>
      <c r="AT95">
        <f t="shared" si="36"/>
        <v>-2.3535171068091693E-6</v>
      </c>
      <c r="AU95">
        <f t="shared" si="23"/>
        <v>-5.95583920906811E-6</v>
      </c>
      <c r="AW95">
        <v>92</v>
      </c>
      <c r="AX95">
        <f>IF(Z95&gt;0, (R95*SUMPRODUCT(K95:$K$98, X95:$X$98)-K95*$AZ$3)/Z95, 0)</f>
        <v>-2.773797220444647E+27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25</v>
      </c>
      <c r="R96">
        <f t="shared" si="27"/>
        <v>2000000</v>
      </c>
      <c r="S96">
        <f t="shared" si="28"/>
        <v>-2.2214170853698333E+28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-1.0126500356778658</v>
      </c>
      <c r="AC96">
        <f t="shared" si="29"/>
        <v>-0.90415181756952301</v>
      </c>
      <c r="AE96">
        <f t="shared" si="30"/>
        <v>0</v>
      </c>
      <c r="AF96">
        <f t="shared" si="31"/>
        <v>0</v>
      </c>
      <c r="AG96">
        <f t="shared" si="31"/>
        <v>-1.0175394610992143E-27</v>
      </c>
      <c r="AH96">
        <f t="shared" si="32"/>
        <v>-6.4144963705954542E-22</v>
      </c>
      <c r="AI96">
        <f t="shared" si="33"/>
        <v>-6.4145065459900651E-22</v>
      </c>
      <c r="AJ96">
        <f t="shared" si="34"/>
        <v>-0.10849821810834281</v>
      </c>
      <c r="AK96">
        <f t="shared" si="49"/>
        <v>-7.0885502497450611E-2</v>
      </c>
      <c r="AL96">
        <f t="shared" si="35"/>
        <v>-0.17938372060579344</v>
      </c>
      <c r="AN96">
        <f t="shared" si="36"/>
        <v>0</v>
      </c>
      <c r="AO96">
        <f t="shared" si="36"/>
        <v>0</v>
      </c>
      <c r="AP96">
        <f t="shared" si="36"/>
        <v>-2.6932405968476618E-32</v>
      </c>
      <c r="AQ96">
        <f t="shared" si="36"/>
        <v>-1.6977997113701325E-26</v>
      </c>
      <c r="AR96">
        <f t="shared" si="36"/>
        <v>-1.6978024046107293E-26</v>
      </c>
      <c r="AS96">
        <f t="shared" si="36"/>
        <v>-2.8717491248875422E-6</v>
      </c>
      <c r="AT96">
        <f t="shared" si="36"/>
        <v>-1.8762094282598602E-6</v>
      </c>
      <c r="AU96">
        <f t="shared" si="23"/>
        <v>-4.7479585531474032E-6</v>
      </c>
      <c r="AW96">
        <v>93</v>
      </c>
      <c r="AX96">
        <f>IF(Z96&gt;0, (R96*SUMPRODUCT(K96:$K$98, X96:$X$98)-K96*$AZ$3)/Z96, 0)</f>
        <v>-2.2214170853698333E+28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25</v>
      </c>
      <c r="R97">
        <f t="shared" si="27"/>
        <v>2000000</v>
      </c>
      <c r="S97">
        <f t="shared" si="28"/>
        <v>-1.8612456972943986E+29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-0.90415181756952301</v>
      </c>
      <c r="AC97">
        <f t="shared" si="29"/>
        <v>-0.80727840854421684</v>
      </c>
      <c r="AE97">
        <f t="shared" si="30"/>
        <v>0</v>
      </c>
      <c r="AF97">
        <f t="shared" si="31"/>
        <v>0</v>
      </c>
      <c r="AG97">
        <f t="shared" si="31"/>
        <v>-1.0843254194189916E-28</v>
      </c>
      <c r="AH97">
        <f t="shared" si="32"/>
        <v>-7.1914521963705832E-23</v>
      </c>
      <c r="AI97">
        <f t="shared" si="33"/>
        <v>-7.1914630396247776E-23</v>
      </c>
      <c r="AJ97">
        <f t="shared" si="34"/>
        <v>-9.6873409025306167E-2</v>
      </c>
      <c r="AK97">
        <f t="shared" si="49"/>
        <v>-6.3290627229866614E-2</v>
      </c>
      <c r="AL97">
        <f t="shared" si="35"/>
        <v>-0.16016403625517278</v>
      </c>
      <c r="AN97">
        <f t="shared" si="36"/>
        <v>0</v>
      </c>
      <c r="AO97">
        <f t="shared" si="36"/>
        <v>0</v>
      </c>
      <c r="AP97">
        <f t="shared" si="36"/>
        <v>-2.5625096402178728E-33</v>
      </c>
      <c r="AQ97">
        <f t="shared" si="36"/>
        <v>-1.6995050794105595E-27</v>
      </c>
      <c r="AR97">
        <f t="shared" si="36"/>
        <v>-1.6995076419201996E-27</v>
      </c>
      <c r="AS97">
        <f t="shared" si="36"/>
        <v>-2.2893408202228511E-6</v>
      </c>
      <c r="AT97">
        <f t="shared" si="36"/>
        <v>-1.4957026692122609E-6</v>
      </c>
      <c r="AU97">
        <f t="shared" si="23"/>
        <v>-3.7850434894351122E-6</v>
      </c>
      <c r="AW97">
        <v>94</v>
      </c>
      <c r="AX97">
        <f>IF(Z97&gt;0, (R97*SUMPRODUCT(K97:$K$98, X97:$X$98)-K97*$AZ$3)/Z97, 0)</f>
        <v>-1.8612456972943986E+29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-0.80727840854421684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-8.6746033553519333E-24</v>
      </c>
      <c r="AI98">
        <f t="shared" si="33"/>
        <v>-8.6746033553519333E-24</v>
      </c>
      <c r="AJ98">
        <f t="shared" si="34"/>
        <v>-0.80727840854421684</v>
      </c>
      <c r="AK98">
        <f t="shared" si="49"/>
        <v>-5.6509488598095181E-2</v>
      </c>
      <c r="AL98">
        <f t="shared" si="35"/>
        <v>-0.86378789714231208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-1.8303640287270519E-28</v>
      </c>
      <c r="AR98">
        <f t="shared" si="36"/>
        <v>-1.8303640287270519E-28</v>
      </c>
      <c r="AS98">
        <f t="shared" si="36"/>
        <v>-1.7033785864753329E-5</v>
      </c>
      <c r="AT98">
        <f t="shared" si="36"/>
        <v>-1.1923650105327333E-6</v>
      </c>
      <c r="AU98">
        <f t="shared" si="36"/>
        <v>-1.8226150875286065E-5</v>
      </c>
      <c r="AW98">
        <v>95</v>
      </c>
    </row>
    <row r="100" spans="5:50" x14ac:dyDescent="0.25">
      <c r="AN100" s="8">
        <f t="shared" ref="AN100:AU100" si="50">SUM(AN3:AN98)</f>
        <v>45636.827202004533</v>
      </c>
      <c r="AO100" s="8">
        <f t="shared" si="50"/>
        <v>-4563.6827202004533</v>
      </c>
      <c r="AP100" s="8">
        <f t="shared" si="50"/>
        <v>-1687.0635903530228</v>
      </c>
      <c r="AQ100" s="8">
        <f t="shared" si="50"/>
        <v>-34159.969008279673</v>
      </c>
      <c r="AR100" s="8">
        <f t="shared" si="50"/>
        <v>5226.111883171352</v>
      </c>
      <c r="AS100" s="8">
        <f t="shared" si="50"/>
        <v>-8141.0234733154066</v>
      </c>
      <c r="AT100" s="8">
        <f t="shared" si="50"/>
        <v>4748.9303594339844</v>
      </c>
      <c r="AU100" s="8">
        <f t="shared" si="50"/>
        <v>1834.0187692899369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93969.11435177832</v>
      </c>
      <c r="K3">
        <v>1</v>
      </c>
      <c r="L3" s="2">
        <v>0</v>
      </c>
      <c r="O3">
        <f>$C$3</f>
        <v>93969.11435177832</v>
      </c>
      <c r="P3">
        <f>O3*C5</f>
        <v>9396.9114351778317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93969.11435177832</v>
      </c>
      <c r="AF3">
        <f t="shared" ref="AF3:AG34" si="4">-$Z3*P3</f>
        <v>-9396.9114351778317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83049.770329600491</v>
      </c>
      <c r="AJ3">
        <f t="shared" ref="AJ3:AJ66" si="7">AB3-AC3</f>
        <v>0</v>
      </c>
      <c r="AL3">
        <f t="shared" ref="AL3:AL66" si="8">SUM(AI3:AK3)</f>
        <v>83049.770329600491</v>
      </c>
      <c r="AN3">
        <f t="shared" ref="AN3:AU34" si="9">AE3*$K3</f>
        <v>93969.11435177832</v>
      </c>
      <c r="AO3">
        <f t="shared" si="9"/>
        <v>-9396.9114351778317</v>
      </c>
      <c r="AP3">
        <f t="shared" si="9"/>
        <v>-1522.432587</v>
      </c>
      <c r="AQ3">
        <f t="shared" si="9"/>
        <v>0</v>
      </c>
      <c r="AR3">
        <f t="shared" si="9"/>
        <v>83049.770329600491</v>
      </c>
      <c r="AS3">
        <f t="shared" si="9"/>
        <v>0</v>
      </c>
      <c r="AT3">
        <f t="shared" si="9"/>
        <v>0</v>
      </c>
      <c r="AU3">
        <f t="shared" si="9"/>
        <v>83049.770329600491</v>
      </c>
      <c r="AW3">
        <v>0</v>
      </c>
      <c r="AX3">
        <f>IF(Z3&gt;0, (R3*SUMPRODUCT(K3:$K$98, X3:$X$98)-K3*$AZ$3)/Z3, 0)</f>
        <v>0</v>
      </c>
      <c r="AZ3">
        <f>C6*SUMPRODUCT(X4:X89, K4:K89)/1</f>
        <v>69971.995750911519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2000000</v>
      </c>
      <c r="S4">
        <f t="shared" si="1"/>
        <v>7582.5479510905097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7496.9995447405236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-7496.9995447405236</v>
      </c>
      <c r="AK4">
        <f>G4*SUM(AB4, AE4:AF4)</f>
        <v>0</v>
      </c>
      <c r="AL4">
        <f t="shared" si="8"/>
        <v>-10061.553544740524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-2289.7803571428572</v>
      </c>
      <c r="AR4">
        <f t="shared" si="9"/>
        <v>-2289.7803571428572</v>
      </c>
      <c r="AS4">
        <f t="shared" si="9"/>
        <v>-6693.7495935183242</v>
      </c>
      <c r="AT4">
        <f t="shared" si="9"/>
        <v>0</v>
      </c>
      <c r="AU4">
        <f t="shared" si="9"/>
        <v>-8983.5299506611809</v>
      </c>
      <c r="AW4">
        <v>1</v>
      </c>
      <c r="AX4">
        <f>IF(Z4&gt;0, (R4*SUMPRODUCT(K4:$K$98, X4:$X$98)-K4*$AZ$3)/Z4, 0)</f>
        <v>7582.5479510905097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25</v>
      </c>
      <c r="R5">
        <f t="shared" si="0"/>
        <v>2000000</v>
      </c>
      <c r="S5">
        <f t="shared" si="1"/>
        <v>12174.74468052777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7496.9995447405236</v>
      </c>
      <c r="AC5">
        <f t="shared" si="2"/>
        <v>11900.968781115997</v>
      </c>
      <c r="AE5">
        <f t="shared" si="3"/>
        <v>0</v>
      </c>
      <c r="AF5">
        <f t="shared" si="4"/>
        <v>0</v>
      </c>
      <c r="AG5">
        <f t="shared" si="4"/>
        <v>-24.43782003936056</v>
      </c>
      <c r="AH5">
        <f t="shared" si="5"/>
        <v>-2635.4883911553256</v>
      </c>
      <c r="AI5">
        <f t="shared" si="6"/>
        <v>-2659.9262111946864</v>
      </c>
      <c r="AJ5">
        <f t="shared" si="7"/>
        <v>-4403.969236375473</v>
      </c>
      <c r="AK5">
        <f>G5*SUM(AB5, AE5:AF5)</f>
        <v>524.78996813183664</v>
      </c>
      <c r="AL5">
        <f t="shared" si="8"/>
        <v>-6539.1054794383226</v>
      </c>
      <c r="AN5">
        <f t="shared" si="9"/>
        <v>0</v>
      </c>
      <c r="AO5">
        <f t="shared" si="9"/>
        <v>0</v>
      </c>
      <c r="AP5">
        <f t="shared" si="9"/>
        <v>-19.481680516071872</v>
      </c>
      <c r="AQ5">
        <f t="shared" si="9"/>
        <v>-2100.995209785814</v>
      </c>
      <c r="AR5">
        <f t="shared" si="9"/>
        <v>-2120.4768903018862</v>
      </c>
      <c r="AS5">
        <f t="shared" si="9"/>
        <v>-3510.8173121615691</v>
      </c>
      <c r="AT5">
        <f t="shared" si="9"/>
        <v>418.35934959489526</v>
      </c>
      <c r="AU5">
        <f t="shared" si="9"/>
        <v>-5212.9348528685605</v>
      </c>
      <c r="AW5">
        <v>2</v>
      </c>
      <c r="AX5">
        <f>IF(Z5&gt;0, (R5*SUMPRODUCT(K5:$K$98, X5:$X$98)-K5*$AZ$3)/Z5, 0)</f>
        <v>12174.74468052777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25</v>
      </c>
      <c r="R6">
        <f t="shared" si="0"/>
        <v>2000000</v>
      </c>
      <c r="S6">
        <f t="shared" si="1"/>
        <v>16325.61543182638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11900.968781115997</v>
      </c>
      <c r="AC6">
        <f t="shared" si="2"/>
        <v>15776.535708400123</v>
      </c>
      <c r="AE6">
        <f t="shared" si="3"/>
        <v>0</v>
      </c>
      <c r="AF6">
        <f t="shared" si="4"/>
        <v>0</v>
      </c>
      <c r="AG6">
        <f t="shared" si="4"/>
        <v>-24.15917454120008</v>
      </c>
      <c r="AH6">
        <f t="shared" si="5"/>
        <v>-2741.3838213497861</v>
      </c>
      <c r="AI6">
        <f t="shared" si="6"/>
        <v>-2765.5429958909863</v>
      </c>
      <c r="AJ6">
        <f t="shared" si="7"/>
        <v>-3875.566927284126</v>
      </c>
      <c r="AK6">
        <f>G6*SUM(AB6, AE6:AF6)</f>
        <v>833.06781467811982</v>
      </c>
      <c r="AL6">
        <f t="shared" si="8"/>
        <v>-5808.0421084969921</v>
      </c>
      <c r="AN6">
        <f t="shared" si="9"/>
        <v>0</v>
      </c>
      <c r="AO6">
        <f t="shared" si="9"/>
        <v>0</v>
      </c>
      <c r="AP6">
        <f t="shared" si="9"/>
        <v>-17.196023241902843</v>
      </c>
      <c r="AQ6">
        <f t="shared" si="9"/>
        <v>-1951.2628557120263</v>
      </c>
      <c r="AR6">
        <f t="shared" si="9"/>
        <v>-1968.4588789539293</v>
      </c>
      <c r="AS6">
        <f t="shared" si="9"/>
        <v>-2758.551987919755</v>
      </c>
      <c r="AT6">
        <f t="shared" si="9"/>
        <v>592.96121557696881</v>
      </c>
      <c r="AU6">
        <f t="shared" si="9"/>
        <v>-4134.0496512967147</v>
      </c>
      <c r="AW6">
        <v>3</v>
      </c>
      <c r="AX6">
        <f>IF(Z6&gt;0, (R6*SUMPRODUCT(K6:$K$98, X6:$X$98)-K6*$AZ$3)/Z6, 0)</f>
        <v>16325.61543182638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25</v>
      </c>
      <c r="R7">
        <f t="shared" si="0"/>
        <v>2000000</v>
      </c>
      <c r="S7">
        <f t="shared" si="1"/>
        <v>20058.701035475056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15776.535708400123</v>
      </c>
      <c r="AC7">
        <f t="shared" si="2"/>
        <v>19161.489046500545</v>
      </c>
      <c r="AE7">
        <f t="shared" si="3"/>
        <v>0</v>
      </c>
      <c r="AF7">
        <f t="shared" si="4"/>
        <v>0</v>
      </c>
      <c r="AG7">
        <f t="shared" si="4"/>
        <v>-23.881767085281673</v>
      </c>
      <c r="AH7">
        <f t="shared" si="5"/>
        <v>-2865.2568405127336</v>
      </c>
      <c r="AI7">
        <f t="shared" si="6"/>
        <v>-2889.1386075980154</v>
      </c>
      <c r="AJ7">
        <f t="shared" si="7"/>
        <v>-3384.9533381004221</v>
      </c>
      <c r="AK7">
        <f>G7*SUM(AB7, AE7:AF7)</f>
        <v>1104.3574995880087</v>
      </c>
      <c r="AL7">
        <f t="shared" si="8"/>
        <v>-5169.7344461104285</v>
      </c>
      <c r="AN7">
        <f t="shared" si="9"/>
        <v>0</v>
      </c>
      <c r="AO7">
        <f t="shared" si="9"/>
        <v>0</v>
      </c>
      <c r="AP7">
        <f t="shared" si="9"/>
        <v>-15.177294726949956</v>
      </c>
      <c r="AQ7">
        <f t="shared" si="9"/>
        <v>-1820.9225214189503</v>
      </c>
      <c r="AR7">
        <f t="shared" si="9"/>
        <v>-1836.0998161459004</v>
      </c>
      <c r="AS7">
        <f t="shared" si="9"/>
        <v>-2151.1990409195992</v>
      </c>
      <c r="AT7">
        <f t="shared" si="9"/>
        <v>701.83915601013553</v>
      </c>
      <c r="AU7">
        <f t="shared" si="9"/>
        <v>-3285.4597010553639</v>
      </c>
      <c r="AW7">
        <v>4</v>
      </c>
      <c r="AX7">
        <f>IF(Z7&gt;0, (R7*SUMPRODUCT(K7:$K$98, X7:$X$98)-K7*$AZ$3)/Z7, 0)</f>
        <v>20058.701035475056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25</v>
      </c>
      <c r="R8">
        <f t="shared" si="0"/>
        <v>2000000</v>
      </c>
      <c r="S8">
        <f t="shared" si="1"/>
        <v>23410.821279342512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19161.489046500545</v>
      </c>
      <c r="AC8">
        <f t="shared" si="2"/>
        <v>22105.045269556991</v>
      </c>
      <c r="AE8">
        <f t="shared" si="3"/>
        <v>0</v>
      </c>
      <c r="AF8">
        <f t="shared" si="4"/>
        <v>0</v>
      </c>
      <c r="AG8">
        <f t="shared" si="4"/>
        <v>-23.605585004681441</v>
      </c>
      <c r="AH8">
        <f t="shared" si="5"/>
        <v>-2989.1527797931294</v>
      </c>
      <c r="AI8">
        <f t="shared" si="6"/>
        <v>-3012.7583647978108</v>
      </c>
      <c r="AJ8">
        <f t="shared" si="7"/>
        <v>-2943.5562230564465</v>
      </c>
      <c r="AK8">
        <f t="shared" ref="AK8:AK71" si="22">G8*SUM(AB8:AB8, AE8:AF8)</f>
        <v>1341.3042332550383</v>
      </c>
      <c r="AL8">
        <f t="shared" si="8"/>
        <v>-4615.0103545992188</v>
      </c>
      <c r="AN8">
        <f t="shared" si="9"/>
        <v>0</v>
      </c>
      <c r="AO8">
        <f t="shared" si="9"/>
        <v>0</v>
      </c>
      <c r="AP8">
        <f t="shared" si="9"/>
        <v>-13.394442876604508</v>
      </c>
      <c r="AQ8">
        <f t="shared" si="9"/>
        <v>-1696.1255631005261</v>
      </c>
      <c r="AR8">
        <f t="shared" si="9"/>
        <v>-1709.5200059771305</v>
      </c>
      <c r="AS8">
        <f t="shared" si="9"/>
        <v>-1670.2528522798355</v>
      </c>
      <c r="AT8">
        <f t="shared" si="9"/>
        <v>761.09204363795311</v>
      </c>
      <c r="AU8">
        <f t="shared" si="9"/>
        <v>-2618.6808146190128</v>
      </c>
      <c r="AW8">
        <v>5</v>
      </c>
      <c r="AX8">
        <f>IF(Z8&gt;0, (R8*SUMPRODUCT(K8:$K$98, X8:$X$98)-K8*$AZ$3)/Z8, 0)</f>
        <v>23410.821279342512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25</v>
      </c>
      <c r="R9">
        <f t="shared" si="0"/>
        <v>2000000</v>
      </c>
      <c r="S9">
        <f t="shared" si="1"/>
        <v>26427.70453723388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22105.045269556991</v>
      </c>
      <c r="AC9">
        <f t="shared" si="2"/>
        <v>24662.918585452353</v>
      </c>
      <c r="AE9">
        <f t="shared" si="3"/>
        <v>0</v>
      </c>
      <c r="AF9">
        <f t="shared" si="4"/>
        <v>0</v>
      </c>
      <c r="AG9">
        <f t="shared" si="4"/>
        <v>-23.330553123432335</v>
      </c>
      <c r="AH9">
        <f t="shared" si="5"/>
        <v>-3118.0824961831754</v>
      </c>
      <c r="AI9">
        <f t="shared" si="6"/>
        <v>-3141.4130493066077</v>
      </c>
      <c r="AJ9">
        <f t="shared" si="7"/>
        <v>-2557.8733158953619</v>
      </c>
      <c r="AK9">
        <f t="shared" si="22"/>
        <v>1547.3531688689895</v>
      </c>
      <c r="AL9">
        <f t="shared" si="8"/>
        <v>-4151.9331963329805</v>
      </c>
      <c r="AN9">
        <f t="shared" si="9"/>
        <v>0</v>
      </c>
      <c r="AO9">
        <f t="shared" si="9"/>
        <v>0</v>
      </c>
      <c r="AP9">
        <f t="shared" si="9"/>
        <v>-11.819984286611566</v>
      </c>
      <c r="AQ9">
        <f t="shared" si="9"/>
        <v>-1579.7176309646611</v>
      </c>
      <c r="AR9">
        <f t="shared" si="9"/>
        <v>-1591.5376152512729</v>
      </c>
      <c r="AS9">
        <f t="shared" si="9"/>
        <v>-1295.8982258616184</v>
      </c>
      <c r="AT9">
        <f t="shared" si="9"/>
        <v>783.93727080137637</v>
      </c>
      <c r="AU9">
        <f t="shared" si="9"/>
        <v>-2103.4985703115149</v>
      </c>
      <c r="AW9">
        <v>6</v>
      </c>
      <c r="AX9">
        <f>IF(Z9&gt;0, (R9*SUMPRODUCT(K9:$K$98, X9:$X$98)-K9*$AZ$3)/Z9, 0)</f>
        <v>26427.70453723388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25</v>
      </c>
      <c r="R10">
        <f t="shared" si="0"/>
        <v>2000000</v>
      </c>
      <c r="S10">
        <f t="shared" si="1"/>
        <v>29147.466350022347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24662.918585452353</v>
      </c>
      <c r="AC10">
        <f t="shared" si="2"/>
        <v>26881.414239305439</v>
      </c>
      <c r="AE10">
        <f t="shared" si="3"/>
        <v>0</v>
      </c>
      <c r="AF10">
        <f t="shared" si="4"/>
        <v>0</v>
      </c>
      <c r="AG10">
        <f t="shared" si="4"/>
        <v>-23.056390147685025</v>
      </c>
      <c r="AH10">
        <f t="shared" si="5"/>
        <v>-3268.595561038871</v>
      </c>
      <c r="AI10">
        <f t="shared" si="6"/>
        <v>-3291.6519511865558</v>
      </c>
      <c r="AJ10">
        <f t="shared" si="7"/>
        <v>-2218.495653853086</v>
      </c>
      <c r="AK10">
        <f t="shared" si="22"/>
        <v>1726.4043009816648</v>
      </c>
      <c r="AL10">
        <f t="shared" si="8"/>
        <v>-3783.7433040579763</v>
      </c>
      <c r="AN10">
        <f t="shared" si="9"/>
        <v>0</v>
      </c>
      <c r="AO10">
        <f t="shared" si="9"/>
        <v>0</v>
      </c>
      <c r="AP10">
        <f t="shared" si="9"/>
        <v>-10.429539991806605</v>
      </c>
      <c r="AQ10">
        <f t="shared" si="9"/>
        <v>-1478.5466372895867</v>
      </c>
      <c r="AR10">
        <f t="shared" si="9"/>
        <v>-1488.9761772813931</v>
      </c>
      <c r="AS10">
        <f t="shared" si="9"/>
        <v>-1003.534768248752</v>
      </c>
      <c r="AT10">
        <f t="shared" si="9"/>
        <v>780.93763090329423</v>
      </c>
      <c r="AU10">
        <f t="shared" si="9"/>
        <v>-1711.5733146268506</v>
      </c>
      <c r="AW10">
        <v>7</v>
      </c>
      <c r="AX10">
        <f>IF(Z10&gt;0, (R10*SUMPRODUCT(K10:$K$98, X10:$X$98)-K10*$AZ$3)/Z10, 0)</f>
        <v>29147.466350022347</v>
      </c>
    </row>
    <row r="11" spans="1:52" x14ac:dyDescent="0.25">
      <c r="A11" t="s">
        <v>33</v>
      </c>
      <c r="C11" s="12">
        <f>AU91</f>
        <v>4508.681250360085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25</v>
      </c>
      <c r="R11">
        <f t="shared" si="0"/>
        <v>2000000</v>
      </c>
      <c r="S11">
        <f t="shared" si="1"/>
        <v>31595.844682156585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26881.414239305439</v>
      </c>
      <c r="AC11">
        <f t="shared" si="2"/>
        <v>28794.129463460282</v>
      </c>
      <c r="AE11">
        <f t="shared" si="3"/>
        <v>0</v>
      </c>
      <c r="AF11">
        <f t="shared" si="4"/>
        <v>0</v>
      </c>
      <c r="AG11">
        <f t="shared" si="4"/>
        <v>-22.783161641284952</v>
      </c>
      <c r="AH11">
        <f t="shared" si="5"/>
        <v>-3413.1683938578531</v>
      </c>
      <c r="AI11">
        <f t="shared" si="6"/>
        <v>-3435.9515554991381</v>
      </c>
      <c r="AJ11">
        <f t="shared" si="7"/>
        <v>-1912.7152241548429</v>
      </c>
      <c r="AK11">
        <f t="shared" si="22"/>
        <v>1881.6989967513809</v>
      </c>
      <c r="AL11">
        <f t="shared" si="8"/>
        <v>-3466.9677829025995</v>
      </c>
      <c r="AN11">
        <f t="shared" si="9"/>
        <v>0</v>
      </c>
      <c r="AO11">
        <f t="shared" si="9"/>
        <v>0</v>
      </c>
      <c r="AP11">
        <f t="shared" si="9"/>
        <v>-9.2017368672579103</v>
      </c>
      <c r="AQ11">
        <f t="shared" si="9"/>
        <v>-1378.5214685484686</v>
      </c>
      <c r="AR11">
        <f t="shared" si="9"/>
        <v>-1387.7232054157266</v>
      </c>
      <c r="AS11">
        <f t="shared" si="9"/>
        <v>-772.51359893694064</v>
      </c>
      <c r="AT11">
        <f t="shared" si="9"/>
        <v>759.9866648934883</v>
      </c>
      <c r="AU11">
        <f t="shared" si="9"/>
        <v>-1400.2501394591789</v>
      </c>
      <c r="AW11">
        <v>8</v>
      </c>
      <c r="AX11">
        <f>IF(Z11&gt;0, (R11*SUMPRODUCT(K11:$K$98, X11:$X$98)-K11*$AZ$3)/Z11, 0)</f>
        <v>31595.844682156585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25</v>
      </c>
      <c r="R12">
        <f t="shared" si="0"/>
        <v>2000000</v>
      </c>
      <c r="S12">
        <f t="shared" si="1"/>
        <v>33810.232274307535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28794.129463460282</v>
      </c>
      <c r="AC12">
        <f t="shared" si="2"/>
        <v>30443.520371201477</v>
      </c>
      <c r="AE12">
        <f t="shared" si="3"/>
        <v>0</v>
      </c>
      <c r="AF12">
        <f t="shared" si="4"/>
        <v>0</v>
      </c>
      <c r="AG12">
        <f t="shared" si="4"/>
        <v>-22.510582095538851</v>
      </c>
      <c r="AH12">
        <f t="shared" si="5"/>
        <v>-3579.8343466602646</v>
      </c>
      <c r="AI12">
        <f t="shared" si="6"/>
        <v>-3602.3449287558033</v>
      </c>
      <c r="AJ12">
        <f t="shared" si="7"/>
        <v>-1649.3909077411954</v>
      </c>
      <c r="AK12">
        <f t="shared" si="22"/>
        <v>2015.58906244222</v>
      </c>
      <c r="AL12">
        <f t="shared" si="8"/>
        <v>-3236.1467740547787</v>
      </c>
      <c r="AN12">
        <f t="shared" si="9"/>
        <v>0</v>
      </c>
      <c r="AO12">
        <f t="shared" si="9"/>
        <v>0</v>
      </c>
      <c r="AP12">
        <f t="shared" si="9"/>
        <v>-8.117541571822164</v>
      </c>
      <c r="AQ12">
        <f t="shared" si="9"/>
        <v>-1290.9241531790749</v>
      </c>
      <c r="AR12">
        <f t="shared" si="9"/>
        <v>-1299.0416947508968</v>
      </c>
      <c r="AS12">
        <f t="shared" si="9"/>
        <v>-594.78689644494273</v>
      </c>
      <c r="AT12">
        <f t="shared" si="9"/>
        <v>726.84162215988761</v>
      </c>
      <c r="AU12">
        <f t="shared" si="9"/>
        <v>-1166.9869690359521</v>
      </c>
      <c r="AW12">
        <v>9</v>
      </c>
      <c r="AX12">
        <f>IF(Z12&gt;0, (R12*SUMPRODUCT(K12:$K$98, X12:$X$98)-K12*$AZ$3)/Z12, 0)</f>
        <v>33810.232274307535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25</v>
      </c>
      <c r="R13">
        <f t="shared" si="0"/>
        <v>2000000</v>
      </c>
      <c r="S13">
        <f t="shared" si="1"/>
        <v>35811.864009603705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30443.520371201477</v>
      </c>
      <c r="AC13">
        <f t="shared" si="2"/>
        <v>31856.089411138171</v>
      </c>
      <c r="AE13">
        <f t="shared" si="3"/>
        <v>0</v>
      </c>
      <c r="AF13">
        <f t="shared" si="4"/>
        <v>0</v>
      </c>
      <c r="AG13">
        <f t="shared" si="4"/>
        <v>-22.238502722586077</v>
      </c>
      <c r="AH13">
        <f t="shared" si="5"/>
        <v>-3757.8841597910382</v>
      </c>
      <c r="AI13">
        <f t="shared" si="6"/>
        <v>-3780.1226625136242</v>
      </c>
      <c r="AJ13">
        <f t="shared" si="7"/>
        <v>-1412.569039936694</v>
      </c>
      <c r="AK13">
        <f t="shared" si="22"/>
        <v>2131.0464259841037</v>
      </c>
      <c r="AL13">
        <f t="shared" si="8"/>
        <v>-3061.6452764662145</v>
      </c>
      <c r="AN13">
        <f t="shared" si="9"/>
        <v>0</v>
      </c>
      <c r="AO13">
        <f t="shared" si="9"/>
        <v>0</v>
      </c>
      <c r="AP13">
        <f t="shared" si="9"/>
        <v>-7.1602026985220446</v>
      </c>
      <c r="AQ13">
        <f t="shared" si="9"/>
        <v>-1209.938125660829</v>
      </c>
      <c r="AR13">
        <f t="shared" si="9"/>
        <v>-1217.0983283593509</v>
      </c>
      <c r="AS13">
        <f t="shared" si="9"/>
        <v>-454.80942569622954</v>
      </c>
      <c r="AT13">
        <f t="shared" si="9"/>
        <v>686.13991509913706</v>
      </c>
      <c r="AU13">
        <f t="shared" si="9"/>
        <v>-985.76783895644348</v>
      </c>
      <c r="AW13">
        <v>10</v>
      </c>
      <c r="AX13">
        <f>IF(Z13&gt;0, (R13*SUMPRODUCT(K13:$K$98, X13:$X$98)-K13*$AZ$3)/Z13, 0)</f>
        <v>35811.864009603705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25</v>
      </c>
      <c r="R14">
        <f t="shared" si="0"/>
        <v>2000000</v>
      </c>
      <c r="S14">
        <f t="shared" si="1"/>
        <v>37625.040195020847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31856.089411138171</v>
      </c>
      <c r="AC14">
        <f t="shared" si="2"/>
        <v>33059.98449361643</v>
      </c>
      <c r="AE14">
        <f t="shared" si="3"/>
        <v>0</v>
      </c>
      <c r="AF14">
        <f t="shared" si="4"/>
        <v>0</v>
      </c>
      <c r="AG14">
        <f t="shared" si="4"/>
        <v>-21.966743638184514</v>
      </c>
      <c r="AH14">
        <f t="shared" si="5"/>
        <v>-3949.9245740561555</v>
      </c>
      <c r="AI14">
        <f t="shared" si="6"/>
        <v>-3971.8913176943402</v>
      </c>
      <c r="AJ14">
        <f t="shared" si="7"/>
        <v>-1203.8950824782587</v>
      </c>
      <c r="AK14">
        <f t="shared" si="22"/>
        <v>2229.926258779672</v>
      </c>
      <c r="AL14">
        <f t="shared" si="8"/>
        <v>-2945.8601413929273</v>
      </c>
      <c r="AN14">
        <f t="shared" si="9"/>
        <v>0</v>
      </c>
      <c r="AO14">
        <f t="shared" si="9"/>
        <v>0</v>
      </c>
      <c r="AP14">
        <f t="shared" si="9"/>
        <v>-6.3149138808431688</v>
      </c>
      <c r="AQ14">
        <f t="shared" si="9"/>
        <v>-1135.5089280339166</v>
      </c>
      <c r="AR14">
        <f t="shared" si="9"/>
        <v>-1141.8238419147599</v>
      </c>
      <c r="AS14">
        <f t="shared" si="9"/>
        <v>-346.09106805459635</v>
      </c>
      <c r="AT14">
        <f t="shared" si="9"/>
        <v>641.05051330167225</v>
      </c>
      <c r="AU14">
        <f t="shared" si="9"/>
        <v>-846.8643966676841</v>
      </c>
      <c r="AW14">
        <v>11</v>
      </c>
      <c r="AX14">
        <f>IF(Z14&gt;0, (R14*SUMPRODUCT(K14:$K$98, X14:$X$98)-K14*$AZ$3)/Z14, 0)</f>
        <v>37625.040195020847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25</v>
      </c>
      <c r="R15">
        <f t="shared" si="0"/>
        <v>2000000</v>
      </c>
      <c r="S15">
        <f t="shared" si="1"/>
        <v>39271.00384809728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33059.98449361643</v>
      </c>
      <c r="AC15">
        <f t="shared" si="2"/>
        <v>34079.683787135262</v>
      </c>
      <c r="AE15">
        <f t="shared" si="3"/>
        <v>0</v>
      </c>
      <c r="AF15">
        <f t="shared" si="4"/>
        <v>0</v>
      </c>
      <c r="AG15">
        <f t="shared" si="4"/>
        <v>-21.695195212578234</v>
      </c>
      <c r="AH15">
        <f t="shared" si="5"/>
        <v>-4150.4791379546623</v>
      </c>
      <c r="AI15">
        <f t="shared" si="6"/>
        <v>-4172.1743331672405</v>
      </c>
      <c r="AJ15">
        <f t="shared" si="7"/>
        <v>-1019.6992935188318</v>
      </c>
      <c r="AK15">
        <f t="shared" si="22"/>
        <v>2314.1989145531502</v>
      </c>
      <c r="AL15">
        <f t="shared" si="8"/>
        <v>-2877.6747121329222</v>
      </c>
      <c r="AN15">
        <f t="shared" si="9"/>
        <v>0</v>
      </c>
      <c r="AO15">
        <f t="shared" si="9"/>
        <v>0</v>
      </c>
      <c r="AP15">
        <f t="shared" si="9"/>
        <v>-5.5686162476568777</v>
      </c>
      <c r="AQ15">
        <f t="shared" si="9"/>
        <v>-1065.3246185024111</v>
      </c>
      <c r="AR15">
        <f t="shared" si="9"/>
        <v>-1070.8932347500679</v>
      </c>
      <c r="AS15">
        <f t="shared" si="9"/>
        <v>-261.7314109402937</v>
      </c>
      <c r="AT15">
        <f t="shared" si="9"/>
        <v>593.99722148704825</v>
      </c>
      <c r="AU15">
        <f t="shared" si="9"/>
        <v>-738.62742420331347</v>
      </c>
      <c r="AW15">
        <v>12</v>
      </c>
      <c r="AX15">
        <f>IF(Z15&gt;0, (R15*SUMPRODUCT(K15:$K$98, X15:$X$98)-K15*$AZ$3)/Z15, 0)</f>
        <v>39271.00384809728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25</v>
      </c>
      <c r="R16">
        <f t="shared" si="0"/>
        <v>2000000</v>
      </c>
      <c r="S16">
        <f t="shared" si="1"/>
        <v>40771.631072323857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34079.683787135262</v>
      </c>
      <c r="AC16">
        <f t="shared" si="2"/>
        <v>34938.65222359066</v>
      </c>
      <c r="AE16">
        <f t="shared" si="3"/>
        <v>0</v>
      </c>
      <c r="AF16">
        <f t="shared" si="4"/>
        <v>0</v>
      </c>
      <c r="AG16">
        <f t="shared" si="4"/>
        <v>-21.423383922030119</v>
      </c>
      <c r="AH16">
        <f t="shared" si="5"/>
        <v>-4388.7470737867061</v>
      </c>
      <c r="AI16">
        <f t="shared" si="6"/>
        <v>-4410.1704577087366</v>
      </c>
      <c r="AJ16">
        <f t="shared" si="7"/>
        <v>-858.96843645539775</v>
      </c>
      <c r="AK16">
        <f t="shared" si="22"/>
        <v>2385.5778650994685</v>
      </c>
      <c r="AL16">
        <f t="shared" si="8"/>
        <v>-2883.5610290646659</v>
      </c>
      <c r="AN16">
        <f t="shared" si="9"/>
        <v>0</v>
      </c>
      <c r="AO16">
        <f t="shared" si="9"/>
        <v>0</v>
      </c>
      <c r="AP16">
        <f t="shared" si="9"/>
        <v>-4.9096866601712801</v>
      </c>
      <c r="AQ16">
        <f t="shared" si="9"/>
        <v>-1005.7875563196491</v>
      </c>
      <c r="AR16">
        <f t="shared" si="9"/>
        <v>-1010.6972429798204</v>
      </c>
      <c r="AS16">
        <f t="shared" si="9"/>
        <v>-196.85339577173636</v>
      </c>
      <c r="AT16">
        <f t="shared" si="9"/>
        <v>546.71287522577575</v>
      </c>
      <c r="AU16">
        <f t="shared" si="9"/>
        <v>-660.83776352578104</v>
      </c>
      <c r="AW16">
        <v>13</v>
      </c>
      <c r="AX16">
        <f>IF(Z16&gt;0, (R16*SUMPRODUCT(K16:$K$98, X16:$X$98)-K16*$AZ$3)/Z16, 0)</f>
        <v>40771.631072323857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25</v>
      </c>
      <c r="R17">
        <f t="shared" si="0"/>
        <v>2000000</v>
      </c>
      <c r="S17">
        <f t="shared" si="1"/>
        <v>42138.885044655988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34938.65222359066</v>
      </c>
      <c r="AC17">
        <f t="shared" si="2"/>
        <v>35650.983466340491</v>
      </c>
      <c r="AE17">
        <f t="shared" si="3"/>
        <v>0</v>
      </c>
      <c r="AF17">
        <f t="shared" si="4"/>
        <v>0</v>
      </c>
      <c r="AG17">
        <f t="shared" si="4"/>
        <v>-21.150882034823624</v>
      </c>
      <c r="AH17">
        <f t="shared" si="5"/>
        <v>-4661.4438388952685</v>
      </c>
      <c r="AI17">
        <f t="shared" si="6"/>
        <v>-4682.5947209300921</v>
      </c>
      <c r="AJ17">
        <f t="shared" si="7"/>
        <v>-712.33124274983129</v>
      </c>
      <c r="AK17">
        <f t="shared" si="22"/>
        <v>2445.7056556513462</v>
      </c>
      <c r="AL17">
        <f t="shared" si="8"/>
        <v>-2949.2203080285772</v>
      </c>
      <c r="AN17">
        <f t="shared" si="9"/>
        <v>0</v>
      </c>
      <c r="AO17">
        <f t="shared" si="9"/>
        <v>0</v>
      </c>
      <c r="AP17">
        <f t="shared" si="9"/>
        <v>-4.3278895186266837</v>
      </c>
      <c r="AQ17">
        <f t="shared" si="9"/>
        <v>-953.82376483430642</v>
      </c>
      <c r="AR17">
        <f t="shared" si="9"/>
        <v>-958.15165435293306</v>
      </c>
      <c r="AS17">
        <f t="shared" si="9"/>
        <v>-145.75708541192395</v>
      </c>
      <c r="AT17">
        <f t="shared" si="9"/>
        <v>500.43983297303322</v>
      </c>
      <c r="AU17">
        <f t="shared" si="9"/>
        <v>-603.46890679182388</v>
      </c>
      <c r="AW17">
        <v>14</v>
      </c>
      <c r="AX17">
        <f>IF(Z17&gt;0, (R17*SUMPRODUCT(K17:$K$98, X17:$X$98)-K17*$AZ$3)/Z17, 0)</f>
        <v>42138.885044655988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25</v>
      </c>
      <c r="R18">
        <f t="shared" si="0"/>
        <v>2000000</v>
      </c>
      <c r="S18">
        <f t="shared" si="1"/>
        <v>43443.334407798815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35650.983466340491</v>
      </c>
      <c r="AC18">
        <f t="shared" si="2"/>
        <v>36231.194343532501</v>
      </c>
      <c r="AE18">
        <f t="shared" si="3"/>
        <v>0</v>
      </c>
      <c r="AF18">
        <f t="shared" si="4"/>
        <v>0</v>
      </c>
      <c r="AG18">
        <f t="shared" si="4"/>
        <v>-20.84968547961433</v>
      </c>
      <c r="AH18">
        <f t="shared" si="5"/>
        <v>-7175.0187888849077</v>
      </c>
      <c r="AI18">
        <f t="shared" si="6"/>
        <v>-7195.8684743645217</v>
      </c>
      <c r="AJ18">
        <f t="shared" si="7"/>
        <v>-580.21087719201023</v>
      </c>
      <c r="AK18">
        <f t="shared" si="22"/>
        <v>2495.5688426438346</v>
      </c>
      <c r="AL18">
        <f t="shared" si="8"/>
        <v>-5280.5105089126973</v>
      </c>
      <c r="AN18">
        <f t="shared" si="9"/>
        <v>0</v>
      </c>
      <c r="AO18">
        <f t="shared" si="9"/>
        <v>0</v>
      </c>
      <c r="AP18">
        <f t="shared" si="9"/>
        <v>-3.809159585660002</v>
      </c>
      <c r="AQ18">
        <f t="shared" si="9"/>
        <v>-1310.8491072296561</v>
      </c>
      <c r="AR18">
        <f t="shared" si="9"/>
        <v>-1314.658266815316</v>
      </c>
      <c r="AS18">
        <f t="shared" si="9"/>
        <v>-106.00235800780176</v>
      </c>
      <c r="AT18">
        <f t="shared" si="9"/>
        <v>455.93109727845348</v>
      </c>
      <c r="AU18">
        <f t="shared" si="9"/>
        <v>-964.72952754466417</v>
      </c>
      <c r="AW18">
        <v>15</v>
      </c>
      <c r="AX18">
        <f>IF(Z18&gt;0, (R18*SUMPRODUCT(K18:$K$98, X18:$X$98)-K18*$AZ$3)/Z18, 0)</f>
        <v>43443.334407798815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25</v>
      </c>
      <c r="R19">
        <f t="shared" si="0"/>
        <v>2000000</v>
      </c>
      <c r="S19">
        <f t="shared" si="1"/>
        <v>44217.358792430772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36231.194343532501</v>
      </c>
      <c r="AC19">
        <f t="shared" si="2"/>
        <v>36290.019023826346</v>
      </c>
      <c r="AE19">
        <f t="shared" si="3"/>
        <v>0</v>
      </c>
      <c r="AF19">
        <f t="shared" si="4"/>
        <v>0</v>
      </c>
      <c r="AG19">
        <f t="shared" si="4"/>
        <v>-20.517970778276425</v>
      </c>
      <c r="AH19">
        <f t="shared" si="5"/>
        <v>-9857.4277233410721</v>
      </c>
      <c r="AI19">
        <f t="shared" si="6"/>
        <v>-9877.9456941193494</v>
      </c>
      <c r="AJ19">
        <f t="shared" si="7"/>
        <v>-58.824680293844722</v>
      </c>
      <c r="AK19">
        <f t="shared" si="22"/>
        <v>2536.1836040472754</v>
      </c>
      <c r="AL19">
        <f t="shared" si="8"/>
        <v>-7400.5867703659187</v>
      </c>
      <c r="AN19">
        <f t="shared" si="9"/>
        <v>0</v>
      </c>
      <c r="AO19">
        <f t="shared" si="9"/>
        <v>0</v>
      </c>
      <c r="AP19">
        <f t="shared" si="9"/>
        <v>-3.3469254909992823</v>
      </c>
      <c r="AQ19">
        <f t="shared" si="9"/>
        <v>-1607.9599917290016</v>
      </c>
      <c r="AR19">
        <f t="shared" si="9"/>
        <v>-1611.306917220001</v>
      </c>
      <c r="AS19">
        <f t="shared" si="9"/>
        <v>-9.5955796069171893</v>
      </c>
      <c r="AT19">
        <f t="shared" si="9"/>
        <v>413.70648423124965</v>
      </c>
      <c r="AU19">
        <f t="shared" si="9"/>
        <v>-1207.1960125956687</v>
      </c>
      <c r="AW19">
        <v>16</v>
      </c>
      <c r="AX19">
        <f>IF(Z19&gt;0, (R19*SUMPRODUCT(K19:$K$98, X19:$X$98)-K19*$AZ$3)/Z19, 0)</f>
        <v>44217.358792430772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25</v>
      </c>
      <c r="R20">
        <f t="shared" si="0"/>
        <v>2000000</v>
      </c>
      <c r="S20">
        <f t="shared" si="1"/>
        <v>44536.598941632496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36290.019023826346</v>
      </c>
      <c r="AC20">
        <f t="shared" si="2"/>
        <v>35904.982056671892</v>
      </c>
      <c r="AE20">
        <f t="shared" si="3"/>
        <v>0</v>
      </c>
      <c r="AF20">
        <f t="shared" si="4"/>
        <v>0</v>
      </c>
      <c r="AG20">
        <f t="shared" si="4"/>
        <v>-20.154761987846907</v>
      </c>
      <c r="AH20">
        <f t="shared" si="5"/>
        <v>-12642.326611740205</v>
      </c>
      <c r="AI20">
        <f t="shared" si="6"/>
        <v>-12662.481373728053</v>
      </c>
      <c r="AJ20">
        <f t="shared" si="7"/>
        <v>385.03696715445403</v>
      </c>
      <c r="AK20">
        <f t="shared" si="22"/>
        <v>2540.3013316678444</v>
      </c>
      <c r="AL20">
        <f t="shared" si="8"/>
        <v>-9737.1430749057545</v>
      </c>
      <c r="AN20">
        <f t="shared" si="9"/>
        <v>0</v>
      </c>
      <c r="AO20">
        <f t="shared" si="9"/>
        <v>0</v>
      </c>
      <c r="AP20">
        <f t="shared" si="9"/>
        <v>-2.9354270263468041</v>
      </c>
      <c r="AQ20">
        <f t="shared" si="9"/>
        <v>-1841.2833272049011</v>
      </c>
      <c r="AR20">
        <f t="shared" si="9"/>
        <v>-1844.2187542312479</v>
      </c>
      <c r="AS20">
        <f t="shared" si="9"/>
        <v>56.078455315389867</v>
      </c>
      <c r="AT20">
        <f t="shared" si="9"/>
        <v>369.98051321761943</v>
      </c>
      <c r="AU20">
        <f t="shared" si="9"/>
        <v>-1418.1597856982385</v>
      </c>
      <c r="AW20">
        <v>17</v>
      </c>
      <c r="AX20">
        <f>IF(Z20&gt;0, (R20*SUMPRODUCT(K20:$K$98, X20:$X$98)-K20*$AZ$3)/Z20, 0)</f>
        <v>44536.598941632496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25</v>
      </c>
      <c r="R21">
        <f t="shared" si="0"/>
        <v>2000000</v>
      </c>
      <c r="S21">
        <f t="shared" si="1"/>
        <v>44486.323517834593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35904.982056671892</v>
      </c>
      <c r="AC21">
        <f t="shared" si="2"/>
        <v>35155.594287122847</v>
      </c>
      <c r="AE21">
        <f t="shared" si="3"/>
        <v>0</v>
      </c>
      <c r="AF21">
        <f t="shared" si="4"/>
        <v>0</v>
      </c>
      <c r="AG21">
        <f t="shared" si="4"/>
        <v>-19.756405737276168</v>
      </c>
      <c r="AH21">
        <f t="shared" si="5"/>
        <v>-15744.690455381329</v>
      </c>
      <c r="AI21">
        <f t="shared" si="6"/>
        <v>-15764.446861118606</v>
      </c>
      <c r="AJ21">
        <f t="shared" si="7"/>
        <v>749.38776954904461</v>
      </c>
      <c r="AK21">
        <f t="shared" si="22"/>
        <v>2513.3487439670325</v>
      </c>
      <c r="AL21">
        <f t="shared" si="8"/>
        <v>-12501.71034760253</v>
      </c>
      <c r="AN21">
        <f t="shared" si="9"/>
        <v>0</v>
      </c>
      <c r="AO21">
        <f t="shared" si="9"/>
        <v>0</v>
      </c>
      <c r="AP21">
        <f t="shared" si="9"/>
        <v>-2.5691149042647963</v>
      </c>
      <c r="AQ21">
        <f t="shared" si="9"/>
        <v>-2047.4330933402223</v>
      </c>
      <c r="AR21">
        <f t="shared" si="9"/>
        <v>-2050.0022082444871</v>
      </c>
      <c r="AS21">
        <f t="shared" si="9"/>
        <v>97.45007839101207</v>
      </c>
      <c r="AT21">
        <f t="shared" si="9"/>
        <v>326.83484048709118</v>
      </c>
      <c r="AU21">
        <f t="shared" si="9"/>
        <v>-1625.717289366384</v>
      </c>
      <c r="AW21">
        <v>18</v>
      </c>
      <c r="AX21">
        <f>IF(Z21&gt;0, (R21*SUMPRODUCT(K21:$K$98, X21:$X$98)-K21*$AZ$3)/Z21, 0)</f>
        <v>44486.323517834593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25</v>
      </c>
      <c r="R22">
        <f t="shared" si="0"/>
        <v>2000000</v>
      </c>
      <c r="S22">
        <f t="shared" si="1"/>
        <v>44104.412550241519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35155.594287122847</v>
      </c>
      <c r="AC22">
        <f t="shared" si="2"/>
        <v>34083.067941689624</v>
      </c>
      <c r="AE22">
        <f t="shared" si="3"/>
        <v>0</v>
      </c>
      <c r="AF22">
        <f t="shared" si="4"/>
        <v>0</v>
      </c>
      <c r="AG22">
        <f t="shared" si="4"/>
        <v>-19.319534016502267</v>
      </c>
      <c r="AH22">
        <f t="shared" si="5"/>
        <v>-19144.613072091088</v>
      </c>
      <c r="AI22">
        <f t="shared" si="6"/>
        <v>-19163.932606107592</v>
      </c>
      <c r="AJ22">
        <f t="shared" si="7"/>
        <v>1072.5263454332235</v>
      </c>
      <c r="AK22">
        <f t="shared" si="22"/>
        <v>2460.8916000985996</v>
      </c>
      <c r="AL22">
        <f t="shared" si="8"/>
        <v>-15630.514660575769</v>
      </c>
      <c r="AN22">
        <f t="shared" si="9"/>
        <v>0</v>
      </c>
      <c r="AO22">
        <f t="shared" si="9"/>
        <v>0</v>
      </c>
      <c r="AP22">
        <f t="shared" si="9"/>
        <v>-2.2431288256799604</v>
      </c>
      <c r="AQ22">
        <f t="shared" si="9"/>
        <v>-2222.8193186137587</v>
      </c>
      <c r="AR22">
        <f t="shared" si="9"/>
        <v>-2225.062447439439</v>
      </c>
      <c r="AS22">
        <f t="shared" si="9"/>
        <v>124.52757709826017</v>
      </c>
      <c r="AT22">
        <f t="shared" si="9"/>
        <v>285.72619196403599</v>
      </c>
      <c r="AU22">
        <f t="shared" si="9"/>
        <v>-1814.8086783771425</v>
      </c>
      <c r="AW22">
        <v>19</v>
      </c>
      <c r="AX22">
        <f>IF(Z22&gt;0, (R22*SUMPRODUCT(K22:$K$98, X22:$X$98)-K22*$AZ$3)/Z22, 0)</f>
        <v>44104.412550241519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25</v>
      </c>
      <c r="R23">
        <f t="shared" si="0"/>
        <v>2000000</v>
      </c>
      <c r="S23">
        <f t="shared" si="1"/>
        <v>43427.628475042082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34083.067941689624</v>
      </c>
      <c r="AC23">
        <f t="shared" si="2"/>
        <v>32730.701076564266</v>
      </c>
      <c r="AE23">
        <f t="shared" si="3"/>
        <v>0</v>
      </c>
      <c r="AF23">
        <f t="shared" si="4"/>
        <v>0</v>
      </c>
      <c r="AG23">
        <f t="shared" si="4"/>
        <v>-18.842095588626631</v>
      </c>
      <c r="AH23">
        <f t="shared" si="5"/>
        <v>-22739.447016849073</v>
      </c>
      <c r="AI23">
        <f t="shared" si="6"/>
        <v>-22758.289112437698</v>
      </c>
      <c r="AJ23">
        <f t="shared" si="7"/>
        <v>1352.3668651253574</v>
      </c>
      <c r="AK23">
        <f t="shared" si="22"/>
        <v>2385.8147559182739</v>
      </c>
      <c r="AL23">
        <f t="shared" si="8"/>
        <v>-19020.107491394068</v>
      </c>
      <c r="AN23">
        <f t="shared" si="9"/>
        <v>0</v>
      </c>
      <c r="AO23">
        <f t="shared" si="9"/>
        <v>0</v>
      </c>
      <c r="AP23">
        <f t="shared" si="9"/>
        <v>-1.9532990970140307</v>
      </c>
      <c r="AQ23">
        <f t="shared" si="9"/>
        <v>-2357.324911960452</v>
      </c>
      <c r="AR23">
        <f t="shared" si="9"/>
        <v>-2359.2782110574658</v>
      </c>
      <c r="AS23">
        <f t="shared" si="9"/>
        <v>140.19549810985734</v>
      </c>
      <c r="AT23">
        <f t="shared" si="9"/>
        <v>247.32969782781947</v>
      </c>
      <c r="AU23">
        <f t="shared" si="9"/>
        <v>-1971.7530151197891</v>
      </c>
      <c r="AW23">
        <v>20</v>
      </c>
      <c r="AX23">
        <f>IF(Z23&gt;0, (R23*SUMPRODUCT(K23:$K$98, X23:$X$98)-K23*$AZ$3)/Z23, 0)</f>
        <v>43427.628475042082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25</v>
      </c>
      <c r="R24">
        <f t="shared" si="0"/>
        <v>2000000</v>
      </c>
      <c r="S24">
        <f t="shared" si="1"/>
        <v>42507.053132281326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32730.701076564266</v>
      </c>
      <c r="AC24">
        <f t="shared" si="2"/>
        <v>31150.565855218461</v>
      </c>
      <c r="AE24">
        <f t="shared" si="3"/>
        <v>0</v>
      </c>
      <c r="AF24">
        <f t="shared" si="4"/>
        <v>0</v>
      </c>
      <c r="AG24">
        <f t="shared" si="4"/>
        <v>-18.32082181648676</v>
      </c>
      <c r="AH24">
        <f t="shared" si="5"/>
        <v>-26628.225300288344</v>
      </c>
      <c r="AI24">
        <f t="shared" si="6"/>
        <v>-26646.546122104832</v>
      </c>
      <c r="AJ24">
        <f t="shared" si="7"/>
        <v>1580.1352213458049</v>
      </c>
      <c r="AK24">
        <f t="shared" si="22"/>
        <v>2291.149075359499</v>
      </c>
      <c r="AL24">
        <f t="shared" si="8"/>
        <v>-22775.261825399528</v>
      </c>
      <c r="AN24">
        <f t="shared" si="9"/>
        <v>0</v>
      </c>
      <c r="AO24">
        <f t="shared" si="9"/>
        <v>0</v>
      </c>
      <c r="AP24">
        <f t="shared" si="9"/>
        <v>-1.6957681529775734</v>
      </c>
      <c r="AQ24">
        <f t="shared" si="9"/>
        <v>-2464.6981935005651</v>
      </c>
      <c r="AR24">
        <f t="shared" si="9"/>
        <v>-2466.3939616535426</v>
      </c>
      <c r="AS24">
        <f t="shared" si="9"/>
        <v>146.25670248837233</v>
      </c>
      <c r="AT24">
        <f t="shared" si="9"/>
        <v>212.06786871440127</v>
      </c>
      <c r="AU24">
        <f t="shared" si="9"/>
        <v>-2108.0693904507693</v>
      </c>
      <c r="AW24">
        <v>21</v>
      </c>
      <c r="AX24">
        <f>IF(Z24&gt;0, (R24*SUMPRODUCT(K24:$K$98, X24:$X$98)-K24*$AZ$3)/Z24, 0)</f>
        <v>42507.053132281326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25</v>
      </c>
      <c r="R25">
        <f t="shared" si="0"/>
        <v>2000000</v>
      </c>
      <c r="S25">
        <f t="shared" si="1"/>
        <v>41373.728996006066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31150.565855218461</v>
      </c>
      <c r="AC25">
        <f t="shared" si="2"/>
        <v>29379.78702833812</v>
      </c>
      <c r="AE25">
        <f t="shared" si="3"/>
        <v>0</v>
      </c>
      <c r="AF25">
        <f t="shared" si="4"/>
        <v>0</v>
      </c>
      <c r="AG25">
        <f t="shared" si="4"/>
        <v>-17.752682524201674</v>
      </c>
      <c r="AH25">
        <f t="shared" si="5"/>
        <v>-30794.485929617487</v>
      </c>
      <c r="AI25">
        <f t="shared" si="6"/>
        <v>-30812.238612141689</v>
      </c>
      <c r="AJ25">
        <f t="shared" si="7"/>
        <v>1770.7788268803415</v>
      </c>
      <c r="AK25">
        <f t="shared" si="22"/>
        <v>2180.5396098652923</v>
      </c>
      <c r="AL25">
        <f t="shared" si="8"/>
        <v>-26860.920175396055</v>
      </c>
      <c r="AN25">
        <f t="shared" si="9"/>
        <v>0</v>
      </c>
      <c r="AO25">
        <f t="shared" si="9"/>
        <v>0</v>
      </c>
      <c r="AP25">
        <f t="shared" si="9"/>
        <v>-1.4671262506285521</v>
      </c>
      <c r="AQ25">
        <f t="shared" si="9"/>
        <v>-2544.9336245585282</v>
      </c>
      <c r="AR25">
        <f t="shared" si="9"/>
        <v>-2546.4007508091568</v>
      </c>
      <c r="AS25">
        <f t="shared" si="9"/>
        <v>146.34160766586513</v>
      </c>
      <c r="AT25">
        <f t="shared" si="9"/>
        <v>180.2052674466207</v>
      </c>
      <c r="AU25">
        <f t="shared" si="9"/>
        <v>-2219.8538756966709</v>
      </c>
      <c r="AW25">
        <v>22</v>
      </c>
      <c r="AX25">
        <f>IF(Z25&gt;0, (R25*SUMPRODUCT(K25:$K$98, X25:$X$98)-K25*$AZ$3)/Z25, 0)</f>
        <v>41373.728996006066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25</v>
      </c>
      <c r="R26">
        <f t="shared" si="0"/>
        <v>2000000</v>
      </c>
      <c r="S26">
        <f t="shared" si="1"/>
        <v>40043.843097068973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29379.78702833812</v>
      </c>
      <c r="AC26">
        <f t="shared" si="2"/>
        <v>27454.424266833343</v>
      </c>
      <c r="AE26">
        <f t="shared" si="3"/>
        <v>0</v>
      </c>
      <c r="AF26">
        <f t="shared" si="4"/>
        <v>0</v>
      </c>
      <c r="AG26">
        <f t="shared" si="4"/>
        <v>-17.14022814960715</v>
      </c>
      <c r="AH26">
        <f t="shared" si="5"/>
        <v>-34794.203948200644</v>
      </c>
      <c r="AI26">
        <f t="shared" si="6"/>
        <v>-34811.344176350249</v>
      </c>
      <c r="AJ26">
        <f t="shared" si="7"/>
        <v>1925.3627615047772</v>
      </c>
      <c r="AK26">
        <f t="shared" si="22"/>
        <v>2056.5850919836685</v>
      </c>
      <c r="AL26">
        <f t="shared" si="8"/>
        <v>-30829.396322861809</v>
      </c>
      <c r="AN26">
        <f t="shared" si="9"/>
        <v>0</v>
      </c>
      <c r="AO26">
        <f t="shared" si="9"/>
        <v>0</v>
      </c>
      <c r="AP26">
        <f t="shared" si="9"/>
        <v>-1.2647423960620938</v>
      </c>
      <c r="AQ26">
        <f t="shared" si="9"/>
        <v>-2567.3931809086826</v>
      </c>
      <c r="AR26">
        <f t="shared" si="9"/>
        <v>-2568.6579233047446</v>
      </c>
      <c r="AS26">
        <f t="shared" si="9"/>
        <v>142.06858222771632</v>
      </c>
      <c r="AT26">
        <f t="shared" si="9"/>
        <v>151.75120974108049</v>
      </c>
      <c r="AU26">
        <f t="shared" si="9"/>
        <v>-2274.8381313359482</v>
      </c>
      <c r="AW26">
        <v>23</v>
      </c>
      <c r="AX26">
        <f>IF(Z26&gt;0, (R26*SUMPRODUCT(K26:$K$98, X26:$X$98)-K26*$AZ$3)/Z26, 0)</f>
        <v>40043.843097068973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25</v>
      </c>
      <c r="R27">
        <f t="shared" si="0"/>
        <v>2000000</v>
      </c>
      <c r="S27">
        <f t="shared" si="1"/>
        <v>38581.060241767074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27454.424266833343</v>
      </c>
      <c r="AC27">
        <f t="shared" si="2"/>
        <v>25440.219356508376</v>
      </c>
      <c r="AE27">
        <f t="shared" si="3"/>
        <v>0</v>
      </c>
      <c r="AF27">
        <f t="shared" si="4"/>
        <v>0</v>
      </c>
      <c r="AG27">
        <f t="shared" si="4"/>
        <v>-16.484914616840488</v>
      </c>
      <c r="AH27">
        <f t="shared" si="5"/>
        <v>-38712.900101647188</v>
      </c>
      <c r="AI27">
        <f t="shared" si="6"/>
        <v>-38729.38501626403</v>
      </c>
      <c r="AJ27">
        <f t="shared" si="7"/>
        <v>2014.2049103249665</v>
      </c>
      <c r="AK27">
        <f t="shared" si="22"/>
        <v>1921.8096986783341</v>
      </c>
      <c r="AL27">
        <f t="shared" si="8"/>
        <v>-34793.370407260729</v>
      </c>
      <c r="AN27">
        <f t="shared" si="9"/>
        <v>0</v>
      </c>
      <c r="AO27">
        <f t="shared" si="9"/>
        <v>0</v>
      </c>
      <c r="AP27">
        <f t="shared" si="9"/>
        <v>-1.0860608483134313</v>
      </c>
      <c r="AQ27">
        <f t="shared" si="9"/>
        <v>-2550.4872850306801</v>
      </c>
      <c r="AR27">
        <f t="shared" si="9"/>
        <v>-2551.5733458789937</v>
      </c>
      <c r="AS27">
        <f t="shared" si="9"/>
        <v>132.7000560469921</v>
      </c>
      <c r="AT27">
        <f t="shared" si="9"/>
        <v>126.61286516530386</v>
      </c>
      <c r="AU27">
        <f t="shared" si="9"/>
        <v>-2292.2604246666974</v>
      </c>
      <c r="AW27">
        <v>24</v>
      </c>
      <c r="AX27">
        <f>IF(Z27&gt;0, (R27*SUMPRODUCT(K27:$K$98, X27:$X$98)-K27*$AZ$3)/Z27, 0)</f>
        <v>38581.060241767074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25</v>
      </c>
      <c r="R28">
        <f t="shared" si="0"/>
        <v>2000000</v>
      </c>
      <c r="S28">
        <f t="shared" si="1"/>
        <v>37030.264586518962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25440.219356508376</v>
      </c>
      <c r="AC28">
        <f t="shared" si="2"/>
        <v>23383.650170213157</v>
      </c>
      <c r="AE28">
        <f t="shared" si="3"/>
        <v>0</v>
      </c>
      <c r="AF28">
        <f t="shared" si="4"/>
        <v>0</v>
      </c>
      <c r="AG28">
        <f t="shared" si="4"/>
        <v>-15.786850587833825</v>
      </c>
      <c r="AH28">
        <f t="shared" si="5"/>
        <v>-42657.19062706046</v>
      </c>
      <c r="AI28">
        <f t="shared" si="6"/>
        <v>-42672.977477648295</v>
      </c>
      <c r="AJ28">
        <f t="shared" si="7"/>
        <v>2056.569186295219</v>
      </c>
      <c r="AK28">
        <f t="shared" si="22"/>
        <v>1780.8153549555866</v>
      </c>
      <c r="AL28">
        <f t="shared" si="8"/>
        <v>-38835.592936397486</v>
      </c>
      <c r="AN28">
        <f t="shared" si="9"/>
        <v>0</v>
      </c>
      <c r="AO28">
        <f t="shared" si="9"/>
        <v>0</v>
      </c>
      <c r="AP28">
        <f t="shared" si="9"/>
        <v>-0.92863475162277487</v>
      </c>
      <c r="AQ28">
        <f t="shared" si="9"/>
        <v>-2509.2370009134984</v>
      </c>
      <c r="AR28">
        <f t="shared" si="9"/>
        <v>-2510.1656356651215</v>
      </c>
      <c r="AS28">
        <f t="shared" si="9"/>
        <v>120.97419969136251</v>
      </c>
      <c r="AT28">
        <f t="shared" si="9"/>
        <v>104.75344753751287</v>
      </c>
      <c r="AU28">
        <f t="shared" si="9"/>
        <v>-2284.4379884362461</v>
      </c>
      <c r="AW28">
        <v>25</v>
      </c>
      <c r="AX28">
        <f>IF(Z28&gt;0, (R28*SUMPRODUCT(K28:$K$98, X28:$X$98)-K28*$AZ$3)/Z28, 0)</f>
        <v>37030.264586518962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25</v>
      </c>
      <c r="R29">
        <f t="shared" si="0"/>
        <v>2000000</v>
      </c>
      <c r="S29">
        <f t="shared" si="1"/>
        <v>35429.607673387865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23383.650170213157</v>
      </c>
      <c r="AC29">
        <f t="shared" si="2"/>
        <v>21315.411471742038</v>
      </c>
      <c r="AE29">
        <f t="shared" si="3"/>
        <v>0</v>
      </c>
      <c r="AF29">
        <f t="shared" si="4"/>
        <v>0</v>
      </c>
      <c r="AG29">
        <f t="shared" si="4"/>
        <v>-15.04067704350606</v>
      </c>
      <c r="AH29">
        <f t="shared" si="5"/>
        <v>-47064.403075954186</v>
      </c>
      <c r="AI29">
        <f t="shared" si="6"/>
        <v>-47079.443752997693</v>
      </c>
      <c r="AJ29">
        <f t="shared" si="7"/>
        <v>2068.2386984711193</v>
      </c>
      <c r="AK29">
        <f t="shared" si="22"/>
        <v>1636.8555119149212</v>
      </c>
      <c r="AL29">
        <f t="shared" si="8"/>
        <v>-43374.34954261165</v>
      </c>
      <c r="AN29">
        <f t="shared" si="9"/>
        <v>0</v>
      </c>
      <c r="AO29">
        <f t="shared" si="9"/>
        <v>0</v>
      </c>
      <c r="AP29">
        <f t="shared" si="9"/>
        <v>-0.7899485325746437</v>
      </c>
      <c r="AQ29">
        <f t="shared" si="9"/>
        <v>-2471.8605444961449</v>
      </c>
      <c r="AR29">
        <f t="shared" si="9"/>
        <v>-2472.6504930287197</v>
      </c>
      <c r="AS29">
        <f t="shared" si="9"/>
        <v>108.62557052089352</v>
      </c>
      <c r="AT29">
        <f t="shared" si="9"/>
        <v>85.96897639206918</v>
      </c>
      <c r="AU29">
        <f t="shared" si="9"/>
        <v>-2278.0559461157568</v>
      </c>
      <c r="AW29">
        <v>26</v>
      </c>
      <c r="AX29">
        <f>IF(Z29&gt;0, (R29*SUMPRODUCT(K29:$K$98, X29:$X$98)-K29*$AZ$3)/Z29, 0)</f>
        <v>35429.607673387865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25</v>
      </c>
      <c r="R30">
        <f t="shared" si="0"/>
        <v>2000000</v>
      </c>
      <c r="S30">
        <f t="shared" si="1"/>
        <v>33747.611278866592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21315.411471742038</v>
      </c>
      <c r="AC30">
        <f t="shared" si="2"/>
        <v>19237.299411569449</v>
      </c>
      <c r="AE30">
        <f t="shared" si="3"/>
        <v>0</v>
      </c>
      <c r="AF30">
        <f t="shared" si="4"/>
        <v>0</v>
      </c>
      <c r="AG30">
        <f t="shared" si="4"/>
        <v>-14.250860047994138</v>
      </c>
      <c r="AH30">
        <f t="shared" si="5"/>
        <v>-51152.818006148831</v>
      </c>
      <c r="AI30">
        <f t="shared" si="6"/>
        <v>-51167.068866196823</v>
      </c>
      <c r="AJ30">
        <f t="shared" si="7"/>
        <v>2078.1120601725888</v>
      </c>
      <c r="AK30">
        <f t="shared" si="22"/>
        <v>1492.0788030219428</v>
      </c>
      <c r="AL30">
        <f t="shared" si="8"/>
        <v>-47596.87800300229</v>
      </c>
      <c r="AN30">
        <f t="shared" si="9"/>
        <v>0</v>
      </c>
      <c r="AO30">
        <f t="shared" si="9"/>
        <v>0</v>
      </c>
      <c r="AP30">
        <f t="shared" si="9"/>
        <v>-0.66827384346015872</v>
      </c>
      <c r="AQ30">
        <f t="shared" si="9"/>
        <v>-2398.738755251381</v>
      </c>
      <c r="AR30">
        <f t="shared" si="9"/>
        <v>-2399.4070290948412</v>
      </c>
      <c r="AS30">
        <f t="shared" si="9"/>
        <v>97.450113811756651</v>
      </c>
      <c r="AT30">
        <f t="shared" si="9"/>
        <v>69.968916478220194</v>
      </c>
      <c r="AU30">
        <f t="shared" si="9"/>
        <v>-2231.9879988048642</v>
      </c>
      <c r="AW30">
        <v>27</v>
      </c>
      <c r="AX30">
        <f>IF(Z30&gt;0, (R30*SUMPRODUCT(K30:$K$98, X30:$X$98)-K30*$AZ$3)/Z30, 0)</f>
        <v>33747.611278866592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25</v>
      </c>
      <c r="R31">
        <f t="shared" si="0"/>
        <v>2000000</v>
      </c>
      <c r="S31">
        <f t="shared" si="1"/>
        <v>32004.138922915787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19237.299411569449</v>
      </c>
      <c r="AC31">
        <f t="shared" si="2"/>
        <v>17190.121803035527</v>
      </c>
      <c r="AE31">
        <f t="shared" si="3"/>
        <v>0</v>
      </c>
      <c r="AF31">
        <f t="shared" si="4"/>
        <v>0</v>
      </c>
      <c r="AG31">
        <f t="shared" si="4"/>
        <v>-13.428045857161742</v>
      </c>
      <c r="AH31">
        <f t="shared" si="5"/>
        <v>-54424.447228196601</v>
      </c>
      <c r="AI31">
        <f t="shared" si="6"/>
        <v>-54437.87527405376</v>
      </c>
      <c r="AJ31">
        <f t="shared" si="7"/>
        <v>2047.1776085339225</v>
      </c>
      <c r="AK31">
        <f t="shared" si="22"/>
        <v>1346.6109588098616</v>
      </c>
      <c r="AL31">
        <f t="shared" si="8"/>
        <v>-51044.086706709975</v>
      </c>
      <c r="AN31">
        <f t="shared" si="9"/>
        <v>0</v>
      </c>
      <c r="AO31">
        <f t="shared" si="9"/>
        <v>0</v>
      </c>
      <c r="AP31">
        <f t="shared" si="9"/>
        <v>-0.562222446882363</v>
      </c>
      <c r="AQ31">
        <f t="shared" si="9"/>
        <v>-2278.7117512364757</v>
      </c>
      <c r="AR31">
        <f t="shared" si="9"/>
        <v>-2279.2739736833578</v>
      </c>
      <c r="AS31">
        <f t="shared" si="9"/>
        <v>85.713827351793398</v>
      </c>
      <c r="AT31">
        <f t="shared" si="9"/>
        <v>56.381614742318945</v>
      </c>
      <c r="AU31">
        <f t="shared" si="9"/>
        <v>-2137.1785315892453</v>
      </c>
      <c r="AW31">
        <v>28</v>
      </c>
      <c r="AX31">
        <f>IF(Z31&gt;0, (R31*SUMPRODUCT(K31:$K$98, X31:$X$98)-K31*$AZ$3)/Z31, 0)</f>
        <v>32004.138922915787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25</v>
      </c>
      <c r="R32">
        <f t="shared" si="0"/>
        <v>2000000</v>
      </c>
      <c r="S32">
        <f t="shared" si="1"/>
        <v>30267.697029105933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17190.121803035527</v>
      </c>
      <c r="AC32">
        <f t="shared" si="2"/>
        <v>15225.303932796776</v>
      </c>
      <c r="AE32">
        <f t="shared" si="3"/>
        <v>0</v>
      </c>
      <c r="AF32">
        <f t="shared" si="4"/>
        <v>0</v>
      </c>
      <c r="AG32">
        <f t="shared" si="4"/>
        <v>-12.575538798141682</v>
      </c>
      <c r="AH32">
        <f t="shared" si="5"/>
        <v>-57458.128035875241</v>
      </c>
      <c r="AI32">
        <f t="shared" si="6"/>
        <v>-57470.703574673382</v>
      </c>
      <c r="AJ32">
        <f t="shared" si="7"/>
        <v>1964.8178702387504</v>
      </c>
      <c r="AK32">
        <f t="shared" si="22"/>
        <v>1203.3085262124871</v>
      </c>
      <c r="AL32">
        <f t="shared" si="8"/>
        <v>-54302.577178222142</v>
      </c>
      <c r="AN32">
        <f t="shared" si="9"/>
        <v>0</v>
      </c>
      <c r="AO32">
        <f t="shared" si="9"/>
        <v>0</v>
      </c>
      <c r="AP32">
        <f t="shared" si="9"/>
        <v>-0.47011482196370769</v>
      </c>
      <c r="AQ32">
        <f t="shared" si="9"/>
        <v>-2147.9729867276164</v>
      </c>
      <c r="AR32">
        <f t="shared" si="9"/>
        <v>-2148.4431015495802</v>
      </c>
      <c r="AS32">
        <f t="shared" si="9"/>
        <v>73.451326268016231</v>
      </c>
      <c r="AT32">
        <f t="shared" si="9"/>
        <v>44.983613239011973</v>
      </c>
      <c r="AU32">
        <f t="shared" si="9"/>
        <v>-2030.0081620425519</v>
      </c>
      <c r="AW32">
        <v>29</v>
      </c>
      <c r="AX32">
        <f>IF(Z32&gt;0, (R32*SUMPRODUCT(K32:$K$98, X32:$X$98)-K32*$AZ$3)/Z32, 0)</f>
        <v>30267.697029105933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25</v>
      </c>
      <c r="R33">
        <f t="shared" si="0"/>
        <v>2000000</v>
      </c>
      <c r="S33">
        <f t="shared" si="1"/>
        <v>28541.232517942673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15225.303932796776</v>
      </c>
      <c r="AC33">
        <f t="shared" si="2"/>
        <v>13357.593339817131</v>
      </c>
      <c r="AE33">
        <f t="shared" si="3"/>
        <v>0</v>
      </c>
      <c r="AF33">
        <f t="shared" si="4"/>
        <v>0</v>
      </c>
      <c r="AG33">
        <f t="shared" si="4"/>
        <v>-11.700259730741983</v>
      </c>
      <c r="AH33">
        <f t="shared" si="5"/>
        <v>-59961.894353462652</v>
      </c>
      <c r="AI33">
        <f t="shared" si="6"/>
        <v>-59973.594613193396</v>
      </c>
      <c r="AJ33">
        <f t="shared" si="7"/>
        <v>1867.7105929796453</v>
      </c>
      <c r="AK33">
        <f t="shared" si="22"/>
        <v>1065.7712752957743</v>
      </c>
      <c r="AL33">
        <f t="shared" si="8"/>
        <v>-57040.112744917977</v>
      </c>
      <c r="AN33">
        <f t="shared" si="9"/>
        <v>0</v>
      </c>
      <c r="AO33">
        <f t="shared" si="9"/>
        <v>0</v>
      </c>
      <c r="AP33">
        <f t="shared" si="9"/>
        <v>-0.39053037866795892</v>
      </c>
      <c r="AQ33">
        <f t="shared" si="9"/>
        <v>-2001.4035454254749</v>
      </c>
      <c r="AR33">
        <f t="shared" si="9"/>
        <v>-2001.7940758041429</v>
      </c>
      <c r="AS33">
        <f t="shared" si="9"/>
        <v>62.340302002188423</v>
      </c>
      <c r="AT33">
        <f t="shared" si="9"/>
        <v>35.573232500223952</v>
      </c>
      <c r="AU33">
        <f t="shared" si="9"/>
        <v>-1903.8805413017305</v>
      </c>
      <c r="AW33">
        <v>30</v>
      </c>
      <c r="AX33">
        <f>IF(Z33&gt;0, (R33*SUMPRODUCT(K33:$K$98, X33:$X$98)-K33*$AZ$3)/Z33, 0)</f>
        <v>28541.232517942673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25</v>
      </c>
      <c r="R34">
        <f t="shared" si="0"/>
        <v>2000000</v>
      </c>
      <c r="S34">
        <f t="shared" si="1"/>
        <v>26851.184362279328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13357.593339817131</v>
      </c>
      <c r="AC34">
        <f t="shared" si="2"/>
        <v>11606.424074523777</v>
      </c>
      <c r="AE34">
        <f t="shared" si="3"/>
        <v>0</v>
      </c>
      <c r="AF34">
        <f t="shared" si="4"/>
        <v>0</v>
      </c>
      <c r="AG34">
        <f t="shared" si="4"/>
        <v>-10.806249659166372</v>
      </c>
      <c r="AH34">
        <f t="shared" si="5"/>
        <v>-62160.597941455271</v>
      </c>
      <c r="AI34">
        <f t="shared" si="6"/>
        <v>-62171.404191114438</v>
      </c>
      <c r="AJ34">
        <f t="shared" si="7"/>
        <v>1751.1692652933543</v>
      </c>
      <c r="AK34">
        <f t="shared" si="22"/>
        <v>935.03153378719924</v>
      </c>
      <c r="AL34">
        <f t="shared" si="8"/>
        <v>-59485.20339203388</v>
      </c>
      <c r="AN34">
        <f t="shared" si="9"/>
        <v>0</v>
      </c>
      <c r="AO34">
        <f t="shared" si="9"/>
        <v>0</v>
      </c>
      <c r="AP34">
        <f t="shared" si="9"/>
        <v>-0.32204480227770482</v>
      </c>
      <c r="AQ34">
        <f t="shared" si="9"/>
        <v>-1852.4925950178499</v>
      </c>
      <c r="AR34">
        <f t="shared" si="9"/>
        <v>-1852.8146398201277</v>
      </c>
      <c r="AS34">
        <f t="shared" si="9"/>
        <v>52.18785217661695</v>
      </c>
      <c r="AT34">
        <f t="shared" si="9"/>
        <v>27.86554585720604</v>
      </c>
      <c r="AU34">
        <f t="shared" ref="AU34:AU89" si="23">AL34*$K34</f>
        <v>-1772.7612417863045</v>
      </c>
      <c r="AW34">
        <v>31</v>
      </c>
      <c r="AX34">
        <f>IF(Z34&gt;0, (R34*SUMPRODUCT(K34:$K$98, X34:$X$98)-K34*$AZ$3)/Z34, 0)</f>
        <v>26851.184362279328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25</v>
      </c>
      <c r="R35">
        <f t="shared" si="0"/>
        <v>2000000</v>
      </c>
      <c r="S35">
        <f t="shared" si="1"/>
        <v>25206.28369877996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11606.424074523777</v>
      </c>
      <c r="AC35">
        <f t="shared" si="2"/>
        <v>9977.3549439096041</v>
      </c>
      <c r="AE35">
        <f t="shared" si="3"/>
        <v>0</v>
      </c>
      <c r="AF35">
        <f t="shared" ref="AF35:AG66" si="24">-$Z35*P35</f>
        <v>0</v>
      </c>
      <c r="AG35">
        <f t="shared" si="24"/>
        <v>-9.8957020629666737</v>
      </c>
      <c r="AH35">
        <f t="shared" si="5"/>
        <v>-64198.807968642788</v>
      </c>
      <c r="AI35">
        <f t="shared" ref="AI35:AI66" si="25">SUM(AE35:AH35)</f>
        <v>-64208.703670705756</v>
      </c>
      <c r="AJ35">
        <f t="shared" si="7"/>
        <v>1629.0691306141725</v>
      </c>
      <c r="AK35">
        <f t="shared" si="22"/>
        <v>812.44968521666442</v>
      </c>
      <c r="AL35">
        <f t="shared" si="8"/>
        <v>-61767.184854874919</v>
      </c>
      <c r="AN35">
        <f t="shared" ref="AN35:AT66" si="26">AE35*$K35</f>
        <v>0</v>
      </c>
      <c r="AO35">
        <f t="shared" si="26"/>
        <v>0</v>
      </c>
      <c r="AP35">
        <f t="shared" si="26"/>
        <v>-0.26331153555168596</v>
      </c>
      <c r="AQ35">
        <f t="shared" si="26"/>
        <v>-1708.2453169313931</v>
      </c>
      <c r="AR35">
        <f t="shared" si="26"/>
        <v>-1708.5086284669449</v>
      </c>
      <c r="AS35">
        <f t="shared" si="26"/>
        <v>43.347373594357215</v>
      </c>
      <c r="AT35">
        <f t="shared" si="26"/>
        <v>21.618210897181118</v>
      </c>
      <c r="AU35">
        <f t="shared" si="23"/>
        <v>-1643.5430439754064</v>
      </c>
      <c r="AW35">
        <v>32</v>
      </c>
      <c r="AX35">
        <f>IF(Z35&gt;0, (R35*SUMPRODUCT(K35:$K$98, X35:$X$98)-K35*$AZ$3)/Z35, 0)</f>
        <v>25206.28369877996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25</v>
      </c>
      <c r="R36">
        <f t="shared" si="0"/>
        <v>2000000</v>
      </c>
      <c r="S36">
        <f t="shared" si="1"/>
        <v>23579.431215782675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9977.3549439096041</v>
      </c>
      <c r="AC36">
        <f t="shared" si="2"/>
        <v>8468.5948630529238</v>
      </c>
      <c r="AE36">
        <f t="shared" si="3"/>
        <v>0</v>
      </c>
      <c r="AF36">
        <f t="shared" si="24"/>
        <v>0</v>
      </c>
      <c r="AG36">
        <f t="shared" si="24"/>
        <v>-8.9787946807899957</v>
      </c>
      <c r="AH36">
        <f t="shared" si="5"/>
        <v>-65436.028923760852</v>
      </c>
      <c r="AI36">
        <f t="shared" si="25"/>
        <v>-65445.007718441644</v>
      </c>
      <c r="AJ36">
        <f t="shared" si="7"/>
        <v>1508.7600808566804</v>
      </c>
      <c r="AK36">
        <f t="shared" si="22"/>
        <v>698.41484607367238</v>
      </c>
      <c r="AL36">
        <f t="shared" si="8"/>
        <v>-63237.83279151129</v>
      </c>
      <c r="AN36">
        <f t="shared" si="26"/>
        <v>0</v>
      </c>
      <c r="AO36">
        <f t="shared" si="26"/>
        <v>0</v>
      </c>
      <c r="AP36">
        <f t="shared" si="26"/>
        <v>-0.21331593176932065</v>
      </c>
      <c r="AQ36">
        <f t="shared" si="26"/>
        <v>-1554.6126153235666</v>
      </c>
      <c r="AR36">
        <f t="shared" si="26"/>
        <v>-1554.8259312553359</v>
      </c>
      <c r="AS36">
        <f t="shared" si="26"/>
        <v>35.84474018020213</v>
      </c>
      <c r="AT36">
        <f t="shared" si="26"/>
        <v>16.592763165692958</v>
      </c>
      <c r="AU36">
        <f t="shared" si="23"/>
        <v>-1502.3884279094407</v>
      </c>
      <c r="AW36">
        <v>33</v>
      </c>
      <c r="AX36">
        <f>IF(Z36&gt;0, (R36*SUMPRODUCT(K36:$K$98, X36:$X$98)-K36*$AZ$3)/Z36, 0)</f>
        <v>23579.431215782675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25</v>
      </c>
      <c r="R37">
        <f t="shared" si="0"/>
        <v>2000000</v>
      </c>
      <c r="S37">
        <f t="shared" si="1"/>
        <v>21979.352480371326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8468.5948630529238</v>
      </c>
      <c r="AC37">
        <f t="shared" si="2"/>
        <v>7092.0940656532048</v>
      </c>
      <c r="AE37">
        <f t="shared" si="3"/>
        <v>0</v>
      </c>
      <c r="AF37">
        <f t="shared" si="24"/>
        <v>0</v>
      </c>
      <c r="AG37">
        <f t="shared" si="24"/>
        <v>-8.0667686547940889</v>
      </c>
      <c r="AH37">
        <f t="shared" si="5"/>
        <v>-65779.046335040621</v>
      </c>
      <c r="AI37">
        <f t="shared" si="25"/>
        <v>-65787.113103695418</v>
      </c>
      <c r="AJ37">
        <f t="shared" si="7"/>
        <v>1376.500797399719</v>
      </c>
      <c r="AK37">
        <f t="shared" si="22"/>
        <v>592.80164041370472</v>
      </c>
      <c r="AL37">
        <f t="shared" si="8"/>
        <v>-63817.810665881996</v>
      </c>
      <c r="AN37">
        <f t="shared" si="26"/>
        <v>0</v>
      </c>
      <c r="AO37">
        <f t="shared" si="26"/>
        <v>0</v>
      </c>
      <c r="AP37">
        <f t="shared" si="26"/>
        <v>-0.17111450736558712</v>
      </c>
      <c r="AQ37">
        <f t="shared" si="26"/>
        <v>-1395.3231572978484</v>
      </c>
      <c r="AR37">
        <f t="shared" si="26"/>
        <v>-1395.4942718052141</v>
      </c>
      <c r="AS37">
        <f t="shared" si="26"/>
        <v>29.19871213802686</v>
      </c>
      <c r="AT37">
        <f t="shared" si="26"/>
        <v>12.574670850963219</v>
      </c>
      <c r="AU37">
        <f t="shared" si="23"/>
        <v>-1353.720888816224</v>
      </c>
      <c r="AW37">
        <v>34</v>
      </c>
      <c r="AX37">
        <f>IF(Z37&gt;0, (R37*SUMPRODUCT(K37:$K$98, X37:$X$98)-K37*$AZ$3)/Z37, 0)</f>
        <v>21979.352480371326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25</v>
      </c>
      <c r="R38">
        <f t="shared" si="0"/>
        <v>2000000</v>
      </c>
      <c r="S38">
        <f t="shared" si="1"/>
        <v>20428.096449735978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7092.0940656532048</v>
      </c>
      <c r="AC38">
        <f t="shared" si="2"/>
        <v>5855.7993172159349</v>
      </c>
      <c r="AE38">
        <f t="shared" si="3"/>
        <v>0</v>
      </c>
      <c r="AF38">
        <f t="shared" si="24"/>
        <v>0</v>
      </c>
      <c r="AG38">
        <f t="shared" si="24"/>
        <v>-7.1663545984623767</v>
      </c>
      <c r="AH38">
        <f t="shared" si="5"/>
        <v>-65579.709582701762</v>
      </c>
      <c r="AI38">
        <f t="shared" si="25"/>
        <v>-65586.875937300225</v>
      </c>
      <c r="AJ38">
        <f t="shared" si="7"/>
        <v>1236.2947484372698</v>
      </c>
      <c r="AK38">
        <f t="shared" si="22"/>
        <v>496.4465845957244</v>
      </c>
      <c r="AL38">
        <f t="shared" si="8"/>
        <v>-63854.13460426723</v>
      </c>
      <c r="AN38">
        <f t="shared" si="26"/>
        <v>0</v>
      </c>
      <c r="AO38">
        <f t="shared" si="26"/>
        <v>0</v>
      </c>
      <c r="AP38">
        <f t="shared" si="26"/>
        <v>-0.13572739075752865</v>
      </c>
      <c r="AQ38">
        <f t="shared" si="26"/>
        <v>-1242.0489031070847</v>
      </c>
      <c r="AR38">
        <f t="shared" si="26"/>
        <v>-1242.1846304978424</v>
      </c>
      <c r="AS38">
        <f t="shared" si="26"/>
        <v>23.414841968415729</v>
      </c>
      <c r="AT38">
        <f t="shared" si="26"/>
        <v>9.4024651797333387</v>
      </c>
      <c r="AU38">
        <f t="shared" si="23"/>
        <v>-1209.3673233496932</v>
      </c>
      <c r="AW38">
        <v>35</v>
      </c>
      <c r="AX38">
        <f>IF(Z38&gt;0, (R38*SUMPRODUCT(K38:$K$98, X38:$X$98)-K38*$AZ$3)/Z38, 0)</f>
        <v>20428.096449735978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25</v>
      </c>
      <c r="R39">
        <f t="shared" si="0"/>
        <v>2000000</v>
      </c>
      <c r="S39">
        <f t="shared" si="1"/>
        <v>18916.205827155736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5855.7993172159349</v>
      </c>
      <c r="AC39">
        <f t="shared" si="2"/>
        <v>4755.7400648772273</v>
      </c>
      <c r="AE39">
        <f t="shared" si="3"/>
        <v>0</v>
      </c>
      <c r="AF39">
        <f t="shared" si="24"/>
        <v>0</v>
      </c>
      <c r="AG39">
        <f t="shared" si="24"/>
        <v>-6.2852721475069542</v>
      </c>
      <c r="AH39">
        <f t="shared" si="5"/>
        <v>-64753.512397663886</v>
      </c>
      <c r="AI39">
        <f t="shared" si="25"/>
        <v>-64759.797669811393</v>
      </c>
      <c r="AJ39">
        <f t="shared" si="7"/>
        <v>1100.0592523387077</v>
      </c>
      <c r="AK39">
        <f t="shared" si="22"/>
        <v>409.90595220511551</v>
      </c>
      <c r="AL39">
        <f t="shared" si="8"/>
        <v>-63249.832465267566</v>
      </c>
      <c r="AN39">
        <f t="shared" si="26"/>
        <v>0</v>
      </c>
      <c r="AO39">
        <f t="shared" si="26"/>
        <v>0</v>
      </c>
      <c r="AP39">
        <f t="shared" si="26"/>
        <v>-0.1062858061561341</v>
      </c>
      <c r="AQ39">
        <f t="shared" si="26"/>
        <v>-1095.0009967916533</v>
      </c>
      <c r="AR39">
        <f t="shared" si="26"/>
        <v>-1095.1072825978094</v>
      </c>
      <c r="AS39">
        <f t="shared" si="26"/>
        <v>18.60232647216559</v>
      </c>
      <c r="AT39">
        <f t="shared" si="26"/>
        <v>6.9316305731644965</v>
      </c>
      <c r="AU39">
        <f t="shared" si="23"/>
        <v>-1069.5733255524792</v>
      </c>
      <c r="AW39">
        <v>36</v>
      </c>
      <c r="AX39">
        <f>IF(Z39&gt;0, (R39*SUMPRODUCT(K39:$K$98, X39:$X$98)-K39*$AZ$3)/Z39, 0)</f>
        <v>18916.205827155736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25</v>
      </c>
      <c r="R40">
        <f t="shared" si="0"/>
        <v>2000000</v>
      </c>
      <c r="S40">
        <f t="shared" si="1"/>
        <v>17434.594612159253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4755.7400648772273</v>
      </c>
      <c r="AC40">
        <f t="shared" si="2"/>
        <v>3787.5155419859084</v>
      </c>
      <c r="AE40">
        <f t="shared" si="3"/>
        <v>0</v>
      </c>
      <c r="AF40">
        <f t="shared" si="24"/>
        <v>0</v>
      </c>
      <c r="AG40">
        <f t="shared" si="24"/>
        <v>-5.4310347132253005</v>
      </c>
      <c r="AH40">
        <f t="shared" si="5"/>
        <v>-63310.777024526702</v>
      </c>
      <c r="AI40">
        <f t="shared" si="25"/>
        <v>-63316.208059239929</v>
      </c>
      <c r="AJ40">
        <f t="shared" si="7"/>
        <v>968.22452289131888</v>
      </c>
      <c r="AK40">
        <f t="shared" si="22"/>
        <v>332.90180454140597</v>
      </c>
      <c r="AL40">
        <f t="shared" si="8"/>
        <v>-62015.081731807208</v>
      </c>
      <c r="AN40">
        <f t="shared" si="26"/>
        <v>0</v>
      </c>
      <c r="AO40">
        <f t="shared" si="26"/>
        <v>0</v>
      </c>
      <c r="AP40">
        <f t="shared" si="26"/>
        <v>-8.2000356378769582E-2</v>
      </c>
      <c r="AQ40">
        <f t="shared" si="26"/>
        <v>-955.89635359648696</v>
      </c>
      <c r="AR40">
        <f t="shared" si="26"/>
        <v>-955.97835395286575</v>
      </c>
      <c r="AS40">
        <f t="shared" si="26"/>
        <v>14.618716344864337</v>
      </c>
      <c r="AT40">
        <f t="shared" si="26"/>
        <v>5.0263104643865226</v>
      </c>
      <c r="AU40">
        <f t="shared" si="23"/>
        <v>-936.33332714361495</v>
      </c>
      <c r="AW40">
        <v>37</v>
      </c>
      <c r="AX40">
        <f>IF(Z40&gt;0, (R40*SUMPRODUCT(K40:$K$98, X40:$X$98)-K40*$AZ$3)/Z40, 0)</f>
        <v>17434.594612159253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25</v>
      </c>
      <c r="R41">
        <f t="shared" si="0"/>
        <v>2000000</v>
      </c>
      <c r="S41">
        <f t="shared" si="1"/>
        <v>15963.953522046131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3787.5155419859084</v>
      </c>
      <c r="AC41">
        <f t="shared" si="2"/>
        <v>2944.8124686575775</v>
      </c>
      <c r="AE41">
        <f t="shared" si="3"/>
        <v>0</v>
      </c>
      <c r="AF41">
        <f t="shared" si="24"/>
        <v>0</v>
      </c>
      <c r="AG41">
        <f t="shared" si="24"/>
        <v>-4.6116591115584367</v>
      </c>
      <c r="AH41">
        <f t="shared" si="5"/>
        <v>-61205.220362768901</v>
      </c>
      <c r="AI41">
        <f t="shared" si="25"/>
        <v>-61209.832021880458</v>
      </c>
      <c r="AJ41">
        <f t="shared" si="7"/>
        <v>842.7030733283309</v>
      </c>
      <c r="AK41">
        <f t="shared" si="22"/>
        <v>265.12608793901359</v>
      </c>
      <c r="AL41">
        <f t="shared" si="8"/>
        <v>-60102.002860613116</v>
      </c>
      <c r="AN41">
        <f t="shared" si="26"/>
        <v>0</v>
      </c>
      <c r="AO41">
        <f t="shared" si="26"/>
        <v>0</v>
      </c>
      <c r="AP41">
        <f t="shared" si="26"/>
        <v>-6.2168778703756096E-2</v>
      </c>
      <c r="AQ41">
        <f t="shared" si="26"/>
        <v>-825.09433334107587</v>
      </c>
      <c r="AR41">
        <f t="shared" si="26"/>
        <v>-825.15650211977959</v>
      </c>
      <c r="AS41">
        <f t="shared" si="26"/>
        <v>11.360297804193044</v>
      </c>
      <c r="AT41">
        <f t="shared" si="26"/>
        <v>3.5741074287910872</v>
      </c>
      <c r="AU41">
        <f t="shared" si="23"/>
        <v>-810.2220968867955</v>
      </c>
      <c r="AW41">
        <v>38</v>
      </c>
      <c r="AX41">
        <f>IF(Z41&gt;0, (R41*SUMPRODUCT(K41:$K$98, X41:$X$98)-K41*$AZ$3)/Z41, 0)</f>
        <v>15963.953522046131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25</v>
      </c>
      <c r="R42">
        <f t="shared" si="0"/>
        <v>2000000</v>
      </c>
      <c r="S42">
        <f t="shared" si="1"/>
        <v>14471.905225876877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2944.8124686575775</v>
      </c>
      <c r="AC42">
        <f t="shared" si="2"/>
        <v>2220.7835641273555</v>
      </c>
      <c r="AE42">
        <f t="shared" si="3"/>
        <v>0</v>
      </c>
      <c r="AF42">
        <f t="shared" si="24"/>
        <v>0</v>
      </c>
      <c r="AG42">
        <f t="shared" si="24"/>
        <v>-3.836370418174837</v>
      </c>
      <c r="AH42">
        <f t="shared" si="5"/>
        <v>-58333.768181441206</v>
      </c>
      <c r="AI42">
        <f t="shared" si="25"/>
        <v>-58337.604551859382</v>
      </c>
      <c r="AJ42">
        <f t="shared" si="7"/>
        <v>724.02890453022201</v>
      </c>
      <c r="AK42">
        <f t="shared" si="22"/>
        <v>206.13687280603045</v>
      </c>
      <c r="AL42">
        <f t="shared" si="8"/>
        <v>-57407.438774523129</v>
      </c>
      <c r="AN42">
        <f t="shared" si="26"/>
        <v>0</v>
      </c>
      <c r="AO42">
        <f t="shared" si="26"/>
        <v>0</v>
      </c>
      <c r="AP42">
        <f t="shared" si="26"/>
        <v>-4.6176142473048201E-2</v>
      </c>
      <c r="AQ42">
        <f t="shared" si="26"/>
        <v>-702.12938192175295</v>
      </c>
      <c r="AR42">
        <f t="shared" si="26"/>
        <v>-702.17555806422604</v>
      </c>
      <c r="AS42">
        <f t="shared" si="26"/>
        <v>8.7147116169502521</v>
      </c>
      <c r="AT42">
        <f t="shared" si="26"/>
        <v>2.4811487343728342</v>
      </c>
      <c r="AU42">
        <f t="shared" si="23"/>
        <v>-690.97969771290286</v>
      </c>
      <c r="AW42">
        <v>39</v>
      </c>
      <c r="AX42">
        <f>IF(Z42&gt;0, (R42*SUMPRODUCT(K42:$K$98, X42:$X$98)-K42*$AZ$3)/Z42, 0)</f>
        <v>14471.905225876877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25</v>
      </c>
      <c r="R43">
        <f t="shared" si="0"/>
        <v>2000000</v>
      </c>
      <c r="S43">
        <f t="shared" si="1"/>
        <v>12922.385652730392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2220.7835641273555</v>
      </c>
      <c r="AC43">
        <f t="shared" si="2"/>
        <v>1608.891172215293</v>
      </c>
      <c r="AE43">
        <f t="shared" si="3"/>
        <v>0</v>
      </c>
      <c r="AF43">
        <f t="shared" si="24"/>
        <v>0</v>
      </c>
      <c r="AG43">
        <f t="shared" si="24"/>
        <v>-3.1126047764163185</v>
      </c>
      <c r="AH43">
        <f t="shared" si="5"/>
        <v>-54832.15500614162</v>
      </c>
      <c r="AI43">
        <f t="shared" si="25"/>
        <v>-54835.267610918039</v>
      </c>
      <c r="AJ43">
        <f t="shared" si="7"/>
        <v>611.89239191206252</v>
      </c>
      <c r="AK43">
        <f t="shared" si="22"/>
        <v>155.4548494889149</v>
      </c>
      <c r="AL43">
        <f t="shared" si="8"/>
        <v>-54067.920369517058</v>
      </c>
      <c r="AN43">
        <f t="shared" si="26"/>
        <v>0</v>
      </c>
      <c r="AO43">
        <f t="shared" si="26"/>
        <v>0</v>
      </c>
      <c r="AP43">
        <f t="shared" si="26"/>
        <v>-3.3450535353392437E-2</v>
      </c>
      <c r="AQ43">
        <f t="shared" si="26"/>
        <v>-589.27010375129942</v>
      </c>
      <c r="AR43">
        <f t="shared" si="26"/>
        <v>-589.30355428665291</v>
      </c>
      <c r="AS43">
        <f t="shared" si="26"/>
        <v>6.5758840451604588</v>
      </c>
      <c r="AT43">
        <f t="shared" si="26"/>
        <v>1.6706418939163539</v>
      </c>
      <c r="AU43">
        <f t="shared" si="23"/>
        <v>-581.05702834757597</v>
      </c>
      <c r="AW43">
        <v>40</v>
      </c>
      <c r="AX43">
        <f>IF(Z43&gt;0, (R43*SUMPRODUCT(K43:$K$98, X43:$X$98)-K43*$AZ$3)/Z43, 0)</f>
        <v>12922.385652730392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25</v>
      </c>
      <c r="R44">
        <f t="shared" si="0"/>
        <v>2000000</v>
      </c>
      <c r="S44">
        <f t="shared" si="1"/>
        <v>11218.936169456794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1608.891172215293</v>
      </c>
      <c r="AC44">
        <f t="shared" si="2"/>
        <v>1100.1898095440752</v>
      </c>
      <c r="AE44">
        <f t="shared" si="3"/>
        <v>0</v>
      </c>
      <c r="AF44">
        <f t="shared" si="24"/>
        <v>0</v>
      </c>
      <c r="AG44">
        <f t="shared" si="24"/>
        <v>-2.4516357721583883</v>
      </c>
      <c r="AH44">
        <f t="shared" si="5"/>
        <v>-50387.436519501352</v>
      </c>
      <c r="AI44">
        <f t="shared" si="25"/>
        <v>-50389.888155273511</v>
      </c>
      <c r="AJ44">
        <f t="shared" si="7"/>
        <v>508.70136267121779</v>
      </c>
      <c r="AK44">
        <f t="shared" si="22"/>
        <v>112.62238205507052</v>
      </c>
      <c r="AL44">
        <f t="shared" si="8"/>
        <v>-49768.564410547224</v>
      </c>
      <c r="AN44">
        <f t="shared" si="26"/>
        <v>0</v>
      </c>
      <c r="AO44">
        <f t="shared" si="26"/>
        <v>0</v>
      </c>
      <c r="AP44">
        <f t="shared" si="26"/>
        <v>-2.3524316839178775E-2</v>
      </c>
      <c r="AQ44">
        <f t="shared" si="26"/>
        <v>-483.48536714130586</v>
      </c>
      <c r="AR44">
        <f t="shared" si="26"/>
        <v>-483.508891458145</v>
      </c>
      <c r="AS44">
        <f t="shared" si="26"/>
        <v>4.8811704282909272</v>
      </c>
      <c r="AT44">
        <f t="shared" si="26"/>
        <v>1.0806517953170729</v>
      </c>
      <c r="AU44">
        <f t="shared" si="23"/>
        <v>-477.54706923453705</v>
      </c>
      <c r="AW44">
        <v>41</v>
      </c>
      <c r="AX44">
        <f>IF(Z44&gt;0, (R44*SUMPRODUCT(K44:$K$98, X44:$X$98)-K44*$AZ$3)/Z44, 0)</f>
        <v>11218.936169456794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25</v>
      </c>
      <c r="R45">
        <f t="shared" si="0"/>
        <v>2000000</v>
      </c>
      <c r="S45">
        <f t="shared" si="1"/>
        <v>9234.4863689233534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1100.1898095440752</v>
      </c>
      <c r="AC45">
        <f t="shared" si="2"/>
        <v>688.64081836712739</v>
      </c>
      <c r="AE45">
        <f t="shared" si="3"/>
        <v>0</v>
      </c>
      <c r="AF45">
        <f t="shared" si="24"/>
        <v>0</v>
      </c>
      <c r="AG45">
        <f t="shared" si="24"/>
        <v>-1.8643181408675789</v>
      </c>
      <c r="AH45">
        <f t="shared" si="5"/>
        <v>-45024.101885538046</v>
      </c>
      <c r="AI45">
        <f t="shared" si="25"/>
        <v>-45025.966203678916</v>
      </c>
      <c r="AJ45">
        <f t="shared" si="7"/>
        <v>411.54899117694777</v>
      </c>
      <c r="AK45">
        <f t="shared" si="22"/>
        <v>77.013286668085271</v>
      </c>
      <c r="AL45">
        <f t="shared" si="8"/>
        <v>-44537.403925833882</v>
      </c>
      <c r="AN45">
        <f t="shared" si="26"/>
        <v>0</v>
      </c>
      <c r="AO45">
        <f t="shared" si="26"/>
        <v>0</v>
      </c>
      <c r="AP45">
        <f t="shared" si="26"/>
        <v>-1.5972138717709323E-2</v>
      </c>
      <c r="AQ45">
        <f t="shared" si="26"/>
        <v>-385.73416478232451</v>
      </c>
      <c r="AR45">
        <f t="shared" si="26"/>
        <v>-385.75013692104221</v>
      </c>
      <c r="AS45">
        <f t="shared" si="26"/>
        <v>3.5258561466084224</v>
      </c>
      <c r="AT45">
        <f t="shared" si="26"/>
        <v>0.65979452262206073</v>
      </c>
      <c r="AU45">
        <f t="shared" si="23"/>
        <v>-381.56448625181173</v>
      </c>
      <c r="AW45">
        <v>42</v>
      </c>
      <c r="AX45">
        <f>IF(Z45&gt;0, (R45*SUMPRODUCT(K45:$K$98, X45:$X$98)-K45*$AZ$3)/Z45, 0)</f>
        <v>9234.4863689233534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25</v>
      </c>
      <c r="R46">
        <f t="shared" si="0"/>
        <v>2000000</v>
      </c>
      <c r="S46">
        <f t="shared" si="1"/>
        <v>6753.2716171031134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688.64081836712739</v>
      </c>
      <c r="AC46">
        <f t="shared" si="2"/>
        <v>367.13556069583592</v>
      </c>
      <c r="AE46">
        <f t="shared" si="3"/>
        <v>0</v>
      </c>
      <c r="AF46">
        <f t="shared" si="24"/>
        <v>0</v>
      </c>
      <c r="AG46">
        <f t="shared" si="24"/>
        <v>-1.3591026006048701</v>
      </c>
      <c r="AH46">
        <f t="shared" si="5"/>
        <v>-38925.788708322652</v>
      </c>
      <c r="AI46">
        <f t="shared" si="25"/>
        <v>-38927.147810923256</v>
      </c>
      <c r="AJ46">
        <f t="shared" si="7"/>
        <v>321.50525767129147</v>
      </c>
      <c r="AK46">
        <f t="shared" si="22"/>
        <v>48.204857285698921</v>
      </c>
      <c r="AL46">
        <f t="shared" si="8"/>
        <v>-38557.437695966262</v>
      </c>
      <c r="AN46">
        <f t="shared" si="26"/>
        <v>0</v>
      </c>
      <c r="AO46">
        <f t="shared" si="26"/>
        <v>0</v>
      </c>
      <c r="AP46">
        <f t="shared" si="26"/>
        <v>-1.0396263265969716E-2</v>
      </c>
      <c r="AQ46">
        <f t="shared" si="26"/>
        <v>-297.7573194747248</v>
      </c>
      <c r="AR46">
        <f t="shared" si="26"/>
        <v>-297.76771573799073</v>
      </c>
      <c r="AS46">
        <f t="shared" si="26"/>
        <v>2.4593090313097874</v>
      </c>
      <c r="AT46">
        <f t="shared" si="26"/>
        <v>0.36873624317809917</v>
      </c>
      <c r="AU46">
        <f t="shared" si="23"/>
        <v>-294.93967046350281</v>
      </c>
      <c r="AW46">
        <v>43</v>
      </c>
      <c r="AX46">
        <f>IF(Z46&gt;0, (R46*SUMPRODUCT(K46:$K$98, X46:$X$98)-K46*$AZ$3)/Z46, 0)</f>
        <v>6753.2716171031134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25</v>
      </c>
      <c r="R47">
        <f t="shared" si="0"/>
        <v>2000000</v>
      </c>
      <c r="S47">
        <f t="shared" si="1"/>
        <v>3359.5170473499084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367.13556069583592</v>
      </c>
      <c r="AC47">
        <f t="shared" si="2"/>
        <v>126.7254797131057</v>
      </c>
      <c r="AE47">
        <f t="shared" si="3"/>
        <v>0</v>
      </c>
      <c r="AF47">
        <f t="shared" si="24"/>
        <v>0</v>
      </c>
      <c r="AG47">
        <f t="shared" si="24"/>
        <v>-0.94303346230279372</v>
      </c>
      <c r="AH47">
        <f t="shared" si="5"/>
        <v>-32198.248983682217</v>
      </c>
      <c r="AI47">
        <f t="shared" si="25"/>
        <v>-32199.19201714452</v>
      </c>
      <c r="AJ47">
        <f t="shared" si="7"/>
        <v>240.41008098273022</v>
      </c>
      <c r="AK47">
        <f t="shared" si="22"/>
        <v>25.699489248708517</v>
      </c>
      <c r="AL47">
        <f t="shared" si="8"/>
        <v>-31933.082446913082</v>
      </c>
      <c r="AN47">
        <f t="shared" si="26"/>
        <v>0</v>
      </c>
      <c r="AO47">
        <f t="shared" si="26"/>
        <v>0</v>
      </c>
      <c r="AP47">
        <f t="shared" si="26"/>
        <v>-6.4407153519348247E-3</v>
      </c>
      <c r="AQ47">
        <f t="shared" si="26"/>
        <v>-219.90710279592966</v>
      </c>
      <c r="AR47">
        <f t="shared" si="26"/>
        <v>-219.9135435112816</v>
      </c>
      <c r="AS47">
        <f t="shared" si="26"/>
        <v>1.6419490519077604</v>
      </c>
      <c r="AT47">
        <f t="shared" si="26"/>
        <v>0.1755219740950125</v>
      </c>
      <c r="AU47">
        <f t="shared" si="23"/>
        <v>-218.09607248527882</v>
      </c>
      <c r="AW47">
        <v>44</v>
      </c>
      <c r="AX47">
        <f>IF(Z47&gt;0, (R47*SUMPRODUCT(K47:$K$98, X47:$X$98)-K47*$AZ$3)/Z47, 0)</f>
        <v>3359.5170473499084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25</v>
      </c>
      <c r="R48">
        <f t="shared" si="0"/>
        <v>2000000</v>
      </c>
      <c r="S48">
        <f t="shared" si="1"/>
        <v>-1699.6728154448574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126.7254797131057</v>
      </c>
      <c r="AC48">
        <f t="shared" si="2"/>
        <v>-41.978731572113986</v>
      </c>
      <c r="AE48">
        <f t="shared" si="3"/>
        <v>0</v>
      </c>
      <c r="AF48">
        <f t="shared" si="24"/>
        <v>0</v>
      </c>
      <c r="AG48">
        <f t="shared" si="24"/>
        <v>-0.61745312378145623</v>
      </c>
      <c r="AH48">
        <f t="shared" si="5"/>
        <v>-25292.000311864769</v>
      </c>
      <c r="AI48">
        <f t="shared" si="25"/>
        <v>-25292.61776498855</v>
      </c>
      <c r="AJ48">
        <f t="shared" si="7"/>
        <v>168.70421128521969</v>
      </c>
      <c r="AK48">
        <f t="shared" si="22"/>
        <v>8.8707835799174006</v>
      </c>
      <c r="AL48">
        <f t="shared" si="8"/>
        <v>-25115.042770123411</v>
      </c>
      <c r="AN48">
        <f t="shared" si="26"/>
        <v>0</v>
      </c>
      <c r="AO48">
        <f t="shared" si="26"/>
        <v>0</v>
      </c>
      <c r="AP48">
        <f t="shared" si="26"/>
        <v>-3.7652426720441111E-3</v>
      </c>
      <c r="AQ48">
        <f t="shared" si="26"/>
        <v>-154.23117183757654</v>
      </c>
      <c r="AR48">
        <f t="shared" si="26"/>
        <v>-154.23493708024859</v>
      </c>
      <c r="AS48">
        <f t="shared" si="26"/>
        <v>1.0287619753130999</v>
      </c>
      <c r="AT48">
        <f t="shared" si="26"/>
        <v>5.409423255488327E-2</v>
      </c>
      <c r="AU48">
        <f t="shared" si="23"/>
        <v>-153.15208087238059</v>
      </c>
      <c r="AW48">
        <v>45</v>
      </c>
      <c r="AX48">
        <f>IF(Z48&gt;0, (R48*SUMPRODUCT(K48:$K$98, X48:$X$98)-K48*$AZ$3)/Z48, 0)</f>
        <v>-1699.6728154448574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25</v>
      </c>
      <c r="R49">
        <f t="shared" si="0"/>
        <v>2000000</v>
      </c>
      <c r="S49">
        <f t="shared" si="1"/>
        <v>-9955.37144249007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-41.978731572113986</v>
      </c>
      <c r="AC49">
        <f t="shared" si="2"/>
        <v>-150.49303598941427</v>
      </c>
      <c r="AE49">
        <f t="shared" si="3"/>
        <v>0</v>
      </c>
      <c r="AF49">
        <f t="shared" si="24"/>
        <v>0</v>
      </c>
      <c r="AG49">
        <f t="shared" si="24"/>
        <v>-0.37791918879867642</v>
      </c>
      <c r="AH49">
        <f t="shared" si="5"/>
        <v>-18668.752299597214</v>
      </c>
      <c r="AI49">
        <f t="shared" si="25"/>
        <v>-18669.130218786013</v>
      </c>
      <c r="AJ49">
        <f t="shared" si="7"/>
        <v>108.51430441730028</v>
      </c>
      <c r="AK49">
        <f t="shared" si="22"/>
        <v>-2.9385112100479791</v>
      </c>
      <c r="AL49">
        <f t="shared" si="8"/>
        <v>-18563.554425578757</v>
      </c>
      <c r="AN49">
        <f t="shared" si="26"/>
        <v>0</v>
      </c>
      <c r="AO49">
        <f t="shared" si="26"/>
        <v>0</v>
      </c>
      <c r="AP49">
        <f t="shared" si="26"/>
        <v>-2.0576424020870262E-3</v>
      </c>
      <c r="AQ49">
        <f t="shared" si="26"/>
        <v>-101.64505392758569</v>
      </c>
      <c r="AR49">
        <f t="shared" si="26"/>
        <v>-101.64711156998779</v>
      </c>
      <c r="AS49">
        <f t="shared" si="26"/>
        <v>0.59082375444281376</v>
      </c>
      <c r="AT49">
        <f t="shared" si="26"/>
        <v>-1.5999201533065829E-2</v>
      </c>
      <c r="AU49">
        <f t="shared" si="23"/>
        <v>-101.07228701707803</v>
      </c>
      <c r="AW49">
        <v>46</v>
      </c>
      <c r="AX49">
        <f>IF(Z49&gt;0, (R49*SUMPRODUCT(K49:$K$98, X49:$X$98)-K49*$AZ$3)/Z49, 0)</f>
        <v>-9955.37144249007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25</v>
      </c>
      <c r="R50">
        <f t="shared" si="0"/>
        <v>2000000</v>
      </c>
      <c r="S50">
        <f t="shared" si="1"/>
        <v>-24735.868430204329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-150.49303598941427</v>
      </c>
      <c r="AC50">
        <f t="shared" si="2"/>
        <v>-211.31945829175328</v>
      </c>
      <c r="AE50">
        <f t="shared" si="3"/>
        <v>0</v>
      </c>
      <c r="AF50">
        <f t="shared" si="24"/>
        <v>0</v>
      </c>
      <c r="AG50">
        <f t="shared" si="24"/>
        <v>-0.2135759442689675</v>
      </c>
      <c r="AH50">
        <f t="shared" si="5"/>
        <v>-12845.124211337772</v>
      </c>
      <c r="AI50">
        <f t="shared" si="25"/>
        <v>-12845.33778728204</v>
      </c>
      <c r="AJ50">
        <f t="shared" si="7"/>
        <v>60.826422302339012</v>
      </c>
      <c r="AK50">
        <f t="shared" si="22"/>
        <v>-10.534512519259</v>
      </c>
      <c r="AL50">
        <f t="shared" si="8"/>
        <v>-12795.04587749896</v>
      </c>
      <c r="AN50">
        <f t="shared" si="26"/>
        <v>0</v>
      </c>
      <c r="AO50">
        <f t="shared" si="26"/>
        <v>0</v>
      </c>
      <c r="AP50">
        <f t="shared" si="26"/>
        <v>-1.0382579606279647E-3</v>
      </c>
      <c r="AQ50">
        <f t="shared" si="26"/>
        <v>-62.444075868773965</v>
      </c>
      <c r="AR50">
        <f t="shared" si="26"/>
        <v>-62.445114126734588</v>
      </c>
      <c r="AS50">
        <f t="shared" si="26"/>
        <v>0.29569583497844343</v>
      </c>
      <c r="AT50">
        <f t="shared" si="26"/>
        <v>-5.1211486021484634E-2</v>
      </c>
      <c r="AU50">
        <f t="shared" si="23"/>
        <v>-62.200629777777628</v>
      </c>
      <c r="AW50">
        <v>47</v>
      </c>
      <c r="AX50">
        <f>IF(Z50&gt;0, (R50*SUMPRODUCT(K50:$K$98, X50:$X$98)-K50*$AZ$3)/Z50, 0)</f>
        <v>-24735.868430204329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25</v>
      </c>
      <c r="R51">
        <f t="shared" si="0"/>
        <v>2000000</v>
      </c>
      <c r="S51">
        <f t="shared" si="1"/>
        <v>-54219.401043482394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-211.31945829175328</v>
      </c>
      <c r="AC51">
        <f t="shared" si="2"/>
        <v>-237.31832735227124</v>
      </c>
      <c r="AE51">
        <f t="shared" si="3"/>
        <v>0</v>
      </c>
      <c r="AF51">
        <f t="shared" si="24"/>
        <v>0</v>
      </c>
      <c r="AG51">
        <f t="shared" si="24"/>
        <v>-0.10942500414286613</v>
      </c>
      <c r="AH51">
        <f t="shared" si="5"/>
        <v>-8161.214454672936</v>
      </c>
      <c r="AI51">
        <f t="shared" si="25"/>
        <v>-8161.3238796770793</v>
      </c>
      <c r="AJ51">
        <f t="shared" si="7"/>
        <v>25.998869060517961</v>
      </c>
      <c r="AK51">
        <f t="shared" si="22"/>
        <v>-14.79236208042273</v>
      </c>
      <c r="AL51">
        <f t="shared" si="8"/>
        <v>-8150.1173726969846</v>
      </c>
      <c r="AN51">
        <f t="shared" si="26"/>
        <v>0</v>
      </c>
      <c r="AO51">
        <f t="shared" si="26"/>
        <v>0</v>
      </c>
      <c r="AP51">
        <f t="shared" si="26"/>
        <v>-4.7495392778010889E-4</v>
      </c>
      <c r="AQ51">
        <f t="shared" si="26"/>
        <v>-35.423355850568782</v>
      </c>
      <c r="AR51">
        <f t="shared" si="26"/>
        <v>-35.423830804496568</v>
      </c>
      <c r="AS51">
        <f t="shared" si="26"/>
        <v>0.11284683125999032</v>
      </c>
      <c r="AT51">
        <f t="shared" si="26"/>
        <v>-6.4205530776763997E-2</v>
      </c>
      <c r="AU51">
        <f t="shared" si="23"/>
        <v>-35.375189504013342</v>
      </c>
      <c r="AW51">
        <v>48</v>
      </c>
      <c r="AX51">
        <f>IF(Z51&gt;0, (R51*SUMPRODUCT(K51:$K$98, X51:$X$98)-K51*$AZ$3)/Z51, 0)</f>
        <v>-54219.401043482394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25</v>
      </c>
      <c r="R52">
        <f t="shared" si="0"/>
        <v>2000000</v>
      </c>
      <c r="S52">
        <f t="shared" si="1"/>
        <v>-121137.66015331303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-237.31832735227124</v>
      </c>
      <c r="AC52">
        <f t="shared" si="2"/>
        <v>-240.20131998118293</v>
      </c>
      <c r="AE52">
        <f t="shared" si="3"/>
        <v>0</v>
      </c>
      <c r="AF52">
        <f t="shared" si="24"/>
        <v>0</v>
      </c>
      <c r="AG52">
        <f t="shared" si="24"/>
        <v>-4.9571974495211016E-2</v>
      </c>
      <c r="AH52">
        <f t="shared" si="5"/>
        <v>-4700.7023684981159</v>
      </c>
      <c r="AI52">
        <f t="shared" si="25"/>
        <v>-4700.7519404726108</v>
      </c>
      <c r="AJ52">
        <f t="shared" si="7"/>
        <v>2.8829926289116941</v>
      </c>
      <c r="AK52">
        <f t="shared" si="22"/>
        <v>-16.612282914658987</v>
      </c>
      <c r="AL52">
        <f t="shared" si="8"/>
        <v>-4714.4812307583579</v>
      </c>
      <c r="AN52">
        <f t="shared" si="26"/>
        <v>0</v>
      </c>
      <c r="AO52">
        <f t="shared" si="26"/>
        <v>0</v>
      </c>
      <c r="AP52">
        <f t="shared" si="26"/>
        <v>-1.9211138665521952E-4</v>
      </c>
      <c r="AQ52">
        <f t="shared" si="26"/>
        <v>-18.217116817747279</v>
      </c>
      <c r="AR52">
        <f t="shared" si="26"/>
        <v>-18.217308929133932</v>
      </c>
      <c r="AS52">
        <f t="shared" si="26"/>
        <v>1.1172758747193102E-2</v>
      </c>
      <c r="AT52">
        <f t="shared" si="26"/>
        <v>-6.4379293718717243E-2</v>
      </c>
      <c r="AU52">
        <f t="shared" si="23"/>
        <v>-18.270515464105454</v>
      </c>
      <c r="AW52">
        <v>49</v>
      </c>
      <c r="AX52">
        <f>IF(Z52&gt;0, (R52*SUMPRODUCT(K52:$K$98, X52:$X$98)-K52*$AZ$3)/Z52, 0)</f>
        <v>-121137.66015331303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25</v>
      </c>
      <c r="R53">
        <f t="shared" si="0"/>
        <v>2000000</v>
      </c>
      <c r="S53">
        <f t="shared" si="1"/>
        <v>-299579.13730818534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-240.20131998118293</v>
      </c>
      <c r="AC53">
        <f t="shared" si="2"/>
        <v>-229.36454106530775</v>
      </c>
      <c r="AE53">
        <f t="shared" si="3"/>
        <v>0</v>
      </c>
      <c r="AF53">
        <f t="shared" si="24"/>
        <v>0</v>
      </c>
      <c r="AG53">
        <f t="shared" si="24"/>
        <v>-1.9140563585820905E-2</v>
      </c>
      <c r="AH53">
        <f t="shared" si="5"/>
        <v>-2394.8552931550398</v>
      </c>
      <c r="AI53">
        <f t="shared" si="25"/>
        <v>-2394.8744337186258</v>
      </c>
      <c r="AJ53">
        <f t="shared" si="7"/>
        <v>-10.836778915875186</v>
      </c>
      <c r="AK53">
        <f t="shared" si="22"/>
        <v>-16.814092398682806</v>
      </c>
      <c r="AL53">
        <f t="shared" si="8"/>
        <v>-2422.5253050331839</v>
      </c>
      <c r="AN53">
        <f t="shared" si="26"/>
        <v>0</v>
      </c>
      <c r="AO53">
        <f t="shared" si="26"/>
        <v>0</v>
      </c>
      <c r="AP53">
        <f t="shared" si="26"/>
        <v>-6.6229821985362648E-5</v>
      </c>
      <c r="AQ53">
        <f t="shared" si="26"/>
        <v>-8.2866337260757952</v>
      </c>
      <c r="AR53">
        <f t="shared" si="26"/>
        <v>-8.286699955897781</v>
      </c>
      <c r="AS53">
        <f t="shared" si="26"/>
        <v>-3.7497220772789649E-2</v>
      </c>
      <c r="AT53">
        <f t="shared" si="26"/>
        <v>-5.8179809670554243E-2</v>
      </c>
      <c r="AU53">
        <f t="shared" si="23"/>
        <v>-8.382376986341125</v>
      </c>
      <c r="AW53">
        <v>50</v>
      </c>
      <c r="AX53">
        <f>IF(Z53&gt;0, (R53*SUMPRODUCT(K53:$K$98, X53:$X$98)-K53*$AZ$3)/Z53, 0)</f>
        <v>-299579.13730818534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25</v>
      </c>
      <c r="R54">
        <f t="shared" si="0"/>
        <v>2000000</v>
      </c>
      <c r="S54">
        <f t="shared" si="1"/>
        <v>-881082.4384715535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-229.36454106530775</v>
      </c>
      <c r="AC54">
        <f t="shared" si="2"/>
        <v>-211.71019645779208</v>
      </c>
      <c r="AE54">
        <f t="shared" si="3"/>
        <v>0</v>
      </c>
      <c r="AF54">
        <f t="shared" si="24"/>
        <v>0</v>
      </c>
      <c r="AG54">
        <f t="shared" si="24"/>
        <v>-6.0071052155191533E-3</v>
      </c>
      <c r="AH54">
        <f t="shared" si="5"/>
        <v>-1035.3642187554835</v>
      </c>
      <c r="AI54">
        <f t="shared" si="25"/>
        <v>-1035.3702258606991</v>
      </c>
      <c r="AJ54">
        <f t="shared" si="7"/>
        <v>-17.654344607515668</v>
      </c>
      <c r="AK54">
        <f t="shared" si="22"/>
        <v>-16.055517874571542</v>
      </c>
      <c r="AL54">
        <f t="shared" si="8"/>
        <v>-1069.0800883427862</v>
      </c>
      <c r="AN54">
        <f t="shared" si="26"/>
        <v>0</v>
      </c>
      <c r="AO54">
        <f t="shared" si="26"/>
        <v>0</v>
      </c>
      <c r="AP54">
        <f t="shared" si="26"/>
        <v>-1.8558637229446717E-5</v>
      </c>
      <c r="AQ54">
        <f t="shared" si="26"/>
        <v>-3.1987035763234779</v>
      </c>
      <c r="AR54">
        <f t="shared" si="26"/>
        <v>-3.1987221349607076</v>
      </c>
      <c r="AS54">
        <f t="shared" si="26"/>
        <v>-5.4542173865720522E-2</v>
      </c>
      <c r="AT54">
        <f t="shared" si="26"/>
        <v>-4.9602682336124068E-2</v>
      </c>
      <c r="AU54">
        <f t="shared" si="23"/>
        <v>-3.3028669911625519</v>
      </c>
      <c r="AW54">
        <v>51</v>
      </c>
      <c r="AX54">
        <f>IF(Z54&gt;0, (R54*SUMPRODUCT(K54:$K$98, X54:$X$98)-K54*$AZ$3)/Z54, 0)</f>
        <v>-881082.4384715535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25</v>
      </c>
      <c r="R55">
        <f t="shared" si="0"/>
        <v>2000000</v>
      </c>
      <c r="S55">
        <f t="shared" si="1"/>
        <v>-3348400.8370885621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-211.71019645779208</v>
      </c>
      <c r="AC55">
        <f t="shared" si="2"/>
        <v>-191.74731223626605</v>
      </c>
      <c r="AE55">
        <f t="shared" si="3"/>
        <v>0</v>
      </c>
      <c r="AF55">
        <f t="shared" si="24"/>
        <v>0</v>
      </c>
      <c r="AG55">
        <f t="shared" si="24"/>
        <v>-1.4316334988360485E-3</v>
      </c>
      <c r="AH55">
        <f t="shared" si="5"/>
        <v>-361.23205316223306</v>
      </c>
      <c r="AI55">
        <f t="shared" si="25"/>
        <v>-361.2334847957319</v>
      </c>
      <c r="AJ55">
        <f t="shared" si="7"/>
        <v>-19.962884221526025</v>
      </c>
      <c r="AK55">
        <f t="shared" si="22"/>
        <v>-14.819713752045446</v>
      </c>
      <c r="AL55">
        <f t="shared" si="8"/>
        <v>-396.01608276930335</v>
      </c>
      <c r="AN55">
        <f t="shared" si="26"/>
        <v>0</v>
      </c>
      <c r="AO55">
        <f t="shared" si="26"/>
        <v>0</v>
      </c>
      <c r="AP55">
        <f t="shared" si="26"/>
        <v>-3.9490685549489574E-6</v>
      </c>
      <c r="AQ55">
        <f t="shared" si="26"/>
        <v>-0.99643529111495843</v>
      </c>
      <c r="AR55">
        <f t="shared" si="26"/>
        <v>-0.99643924018351338</v>
      </c>
      <c r="AS55">
        <f t="shared" si="26"/>
        <v>-5.5066326968047093E-2</v>
      </c>
      <c r="AT55">
        <f t="shared" si="26"/>
        <v>-4.0879223362074668E-2</v>
      </c>
      <c r="AU55">
        <f t="shared" si="23"/>
        <v>-1.092384790513635</v>
      </c>
      <c r="AW55">
        <v>52</v>
      </c>
      <c r="AX55">
        <f>IF(Z55&gt;0, (R55*SUMPRODUCT(K55:$K$98, X55:$X$98)-K55*$AZ$3)/Z55, 0)</f>
        <v>-3348400.8370885621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25</v>
      </c>
      <c r="R56">
        <f t="shared" si="0"/>
        <v>2000000</v>
      </c>
      <c r="S56">
        <f t="shared" si="1"/>
        <v>-12717673.387269806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-191.74731223626605</v>
      </c>
      <c r="AC56">
        <f t="shared" si="2"/>
        <v>-172.06375842215823</v>
      </c>
      <c r="AE56">
        <f t="shared" si="3"/>
        <v>0</v>
      </c>
      <c r="AF56">
        <f t="shared" si="24"/>
        <v>0</v>
      </c>
      <c r="AG56">
        <f t="shared" si="24"/>
        <v>-3.3823749278384403E-4</v>
      </c>
      <c r="AH56">
        <f t="shared" si="5"/>
        <v>-86.326373685107512</v>
      </c>
      <c r="AI56">
        <f t="shared" si="25"/>
        <v>-86.326711922600296</v>
      </c>
      <c r="AJ56">
        <f t="shared" si="7"/>
        <v>-19.683553814107825</v>
      </c>
      <c r="AK56">
        <f t="shared" si="22"/>
        <v>-13.422311856538625</v>
      </c>
      <c r="AL56">
        <f t="shared" si="8"/>
        <v>-119.43257759324675</v>
      </c>
      <c r="AN56">
        <f t="shared" si="26"/>
        <v>0</v>
      </c>
      <c r="AO56">
        <f t="shared" si="26"/>
        <v>0</v>
      </c>
      <c r="AP56">
        <f t="shared" si="26"/>
        <v>-8.3304132254183975E-7</v>
      </c>
      <c r="AQ56">
        <f t="shared" si="26"/>
        <v>-0.21261225629661476</v>
      </c>
      <c r="AR56">
        <f t="shared" si="26"/>
        <v>-0.21261308933793729</v>
      </c>
      <c r="AS56">
        <f t="shared" si="26"/>
        <v>-4.8478403640801443E-2</v>
      </c>
      <c r="AT56">
        <f t="shared" si="26"/>
        <v>-3.3057661137778013E-2</v>
      </c>
      <c r="AU56">
        <f t="shared" si="23"/>
        <v>-0.29414915411651676</v>
      </c>
      <c r="AW56">
        <v>53</v>
      </c>
      <c r="AX56">
        <f>IF(Z56&gt;0, (R56*SUMPRODUCT(K56:$K$98, X56:$X$98)-K56*$AZ$3)/Z56, 0)</f>
        <v>-12717673.387269806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25</v>
      </c>
      <c r="R57">
        <f t="shared" si="0"/>
        <v>2000000</v>
      </c>
      <c r="S57">
        <f t="shared" si="1"/>
        <v>-48577554.559650943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-172.06375842215823</v>
      </c>
      <c r="AC57">
        <f t="shared" si="2"/>
        <v>-153.81209469164878</v>
      </c>
      <c r="AE57">
        <f t="shared" si="3"/>
        <v>0</v>
      </c>
      <c r="AF57">
        <f t="shared" si="24"/>
        <v>0</v>
      </c>
      <c r="AG57">
        <f t="shared" si="24"/>
        <v>-7.9158006246884442E-5</v>
      </c>
      <c r="AH57">
        <f t="shared" si="5"/>
        <v>-20.45576892872969</v>
      </c>
      <c r="AI57">
        <f t="shared" si="25"/>
        <v>-20.455848086735937</v>
      </c>
      <c r="AJ57">
        <f t="shared" si="7"/>
        <v>-18.251663730509449</v>
      </c>
      <c r="AK57">
        <f t="shared" si="22"/>
        <v>-12.044463089551078</v>
      </c>
      <c r="AL57">
        <f t="shared" si="8"/>
        <v>-50.75197490679647</v>
      </c>
      <c r="AN57">
        <f t="shared" si="26"/>
        <v>0</v>
      </c>
      <c r="AO57">
        <f t="shared" si="26"/>
        <v>0</v>
      </c>
      <c r="AP57">
        <f t="shared" si="26"/>
        <v>-1.7406907556641459E-7</v>
      </c>
      <c r="AQ57">
        <f t="shared" si="26"/>
        <v>-4.498239604871692E-2</v>
      </c>
      <c r="AR57">
        <f t="shared" si="26"/>
        <v>-4.4982570117792484E-2</v>
      </c>
      <c r="AS57">
        <f t="shared" si="26"/>
        <v>-4.0135551459065236E-2</v>
      </c>
      <c r="AT57">
        <f t="shared" si="26"/>
        <v>-2.6485868645465992E-2</v>
      </c>
      <c r="AU57">
        <f t="shared" si="23"/>
        <v>-0.11160399022232373</v>
      </c>
      <c r="AW57">
        <v>54</v>
      </c>
      <c r="AX57">
        <f>IF(Z57&gt;0, (R57*SUMPRODUCT(K57:$K$98, X57:$X$98)-K57*$AZ$3)/Z57, 0)</f>
        <v>-48577554.559650943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25</v>
      </c>
      <c r="R58">
        <f t="shared" si="0"/>
        <v>2000000</v>
      </c>
      <c r="S58">
        <f t="shared" si="1"/>
        <v>-187348157.63596132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-153.81209469164878</v>
      </c>
      <c r="AC58">
        <f t="shared" si="2"/>
        <v>-137.3711163851921</v>
      </c>
      <c r="AE58">
        <f t="shared" si="3"/>
        <v>0</v>
      </c>
      <c r="AF58">
        <f t="shared" si="24"/>
        <v>0</v>
      </c>
      <c r="AG58">
        <f t="shared" si="24"/>
        <v>-1.8330993765644565E-5</v>
      </c>
      <c r="AH58">
        <f t="shared" si="5"/>
        <v>-4.8028345935016832</v>
      </c>
      <c r="AI58">
        <f t="shared" si="25"/>
        <v>-4.8028529244954488</v>
      </c>
      <c r="AJ58">
        <f t="shared" si="7"/>
        <v>-16.440978306456685</v>
      </c>
      <c r="AK58">
        <f t="shared" si="22"/>
        <v>-10.766846628415415</v>
      </c>
      <c r="AL58">
        <f t="shared" si="8"/>
        <v>-32.010677859367547</v>
      </c>
      <c r="AN58">
        <f t="shared" si="26"/>
        <v>0</v>
      </c>
      <c r="AO58">
        <f t="shared" si="26"/>
        <v>0</v>
      </c>
      <c r="AP58">
        <f t="shared" si="26"/>
        <v>-3.599107038169991E-8</v>
      </c>
      <c r="AQ58">
        <f t="shared" si="26"/>
        <v>-9.4298847130890387E-3</v>
      </c>
      <c r="AR58">
        <f t="shared" si="26"/>
        <v>-9.4299207041594196E-3</v>
      </c>
      <c r="AS58">
        <f t="shared" si="26"/>
        <v>-3.2280214315531804E-2</v>
      </c>
      <c r="AT58">
        <f t="shared" si="26"/>
        <v>-2.1139625038688766E-2</v>
      </c>
      <c r="AU58">
        <f t="shared" si="23"/>
        <v>-6.2849760058379986E-2</v>
      </c>
      <c r="AW58">
        <v>55</v>
      </c>
      <c r="AX58">
        <f>IF(Z58&gt;0, (R58*SUMPRODUCT(K58:$K$98, X58:$X$98)-K58*$AZ$3)/Z58, 0)</f>
        <v>-187348157.63596132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25</v>
      </c>
      <c r="R59">
        <f t="shared" si="0"/>
        <v>2000000</v>
      </c>
      <c r="S59">
        <f t="shared" si="1"/>
        <v>-730959285.8811655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-137.3711163851921</v>
      </c>
      <c r="AC59">
        <f t="shared" si="2"/>
        <v>-122.66093849981108</v>
      </c>
      <c r="AE59">
        <f t="shared" si="3"/>
        <v>0</v>
      </c>
      <c r="AF59">
        <f t="shared" si="24"/>
        <v>0</v>
      </c>
      <c r="AG59">
        <f t="shared" si="24"/>
        <v>-4.195204194989613E-6</v>
      </c>
      <c r="AH59">
        <f t="shared" si="5"/>
        <v>-1.1161983706398806</v>
      </c>
      <c r="AI59">
        <f t="shared" si="25"/>
        <v>-1.1162025658440755</v>
      </c>
      <c r="AJ59">
        <f t="shared" si="7"/>
        <v>-14.710177885381015</v>
      </c>
      <c r="AK59">
        <f t="shared" si="22"/>
        <v>-9.6159781469634478</v>
      </c>
      <c r="AL59">
        <f t="shared" si="8"/>
        <v>-25.442358598188537</v>
      </c>
      <c r="AN59">
        <f t="shared" si="26"/>
        <v>0</v>
      </c>
      <c r="AO59">
        <f t="shared" si="26"/>
        <v>0</v>
      </c>
      <c r="AP59">
        <f t="shared" si="26"/>
        <v>-7.3543422149348493E-9</v>
      </c>
      <c r="AQ59">
        <f t="shared" si="26"/>
        <v>-1.9567354569397055E-3</v>
      </c>
      <c r="AR59">
        <f t="shared" si="26"/>
        <v>-1.9567428112819201E-3</v>
      </c>
      <c r="AS59">
        <f t="shared" si="26"/>
        <v>-2.5787465206309583E-2</v>
      </c>
      <c r="AT59">
        <f t="shared" si="26"/>
        <v>-1.6857151818394235E-2</v>
      </c>
      <c r="AU59">
        <f t="shared" si="23"/>
        <v>-4.4601359835985739E-2</v>
      </c>
      <c r="AW59">
        <v>56</v>
      </c>
      <c r="AX59">
        <f>IF(Z59&gt;0, (R59*SUMPRODUCT(K59:$K$98, X59:$X$98)-K59*$AZ$3)/Z59, 0)</f>
        <v>-730959285.8811655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25</v>
      </c>
      <c r="R60">
        <f t="shared" si="0"/>
        <v>2000000</v>
      </c>
      <c r="S60">
        <f t="shared" si="1"/>
        <v>-2885788329.0780168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-122.66093849981108</v>
      </c>
      <c r="AC60">
        <f t="shared" si="2"/>
        <v>-109.52038829768399</v>
      </c>
      <c r="AE60">
        <f t="shared" si="3"/>
        <v>0</v>
      </c>
      <c r="AF60">
        <f t="shared" si="24"/>
        <v>0</v>
      </c>
      <c r="AG60">
        <f t="shared" si="24"/>
        <v>-9.4879090051517015E-7</v>
      </c>
      <c r="AH60">
        <f t="shared" si="5"/>
        <v>-0.25635690020196372</v>
      </c>
      <c r="AI60">
        <f t="shared" si="25"/>
        <v>-0.25635784899286423</v>
      </c>
      <c r="AJ60">
        <f t="shared" si="7"/>
        <v>-13.140550202127088</v>
      </c>
      <c r="AK60">
        <f t="shared" si="22"/>
        <v>-8.5862656949867766</v>
      </c>
      <c r="AL60">
        <f t="shared" si="8"/>
        <v>-21.983173746106729</v>
      </c>
      <c r="AN60">
        <f t="shared" si="26"/>
        <v>0</v>
      </c>
      <c r="AO60">
        <f t="shared" si="26"/>
        <v>0</v>
      </c>
      <c r="AP60">
        <f t="shared" si="26"/>
        <v>-1.4850573264489136E-9</v>
      </c>
      <c r="AQ60">
        <f t="shared" si="26"/>
        <v>-4.0125247051162266E-4</v>
      </c>
      <c r="AR60">
        <f t="shared" si="26"/>
        <v>-4.0125395556894907E-4</v>
      </c>
      <c r="AS60">
        <f t="shared" si="26"/>
        <v>-2.0567725028394251E-2</v>
      </c>
      <c r="AT60">
        <f t="shared" si="26"/>
        <v>-1.3439311833886216E-2</v>
      </c>
      <c r="AU60">
        <f t="shared" si="23"/>
        <v>-3.4408290817849414E-2</v>
      </c>
      <c r="AW60">
        <v>57</v>
      </c>
      <c r="AX60">
        <f>IF(Z60&gt;0, (R60*SUMPRODUCT(K60:$K$98, X60:$X$98)-K60*$AZ$3)/Z60, 0)</f>
        <v>-2885788329.0780168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25</v>
      </c>
      <c r="R61">
        <f t="shared" si="0"/>
        <v>2000000</v>
      </c>
      <c r="S61">
        <f t="shared" si="1"/>
        <v>-11541481810.136795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-109.52038829768399</v>
      </c>
      <c r="AC61">
        <f t="shared" si="2"/>
        <v>-97.78640835588304</v>
      </c>
      <c r="AE61">
        <f t="shared" si="3"/>
        <v>0</v>
      </c>
      <c r="AF61">
        <f t="shared" si="24"/>
        <v>0</v>
      </c>
      <c r="AG61">
        <f t="shared" si="24"/>
        <v>-2.1181510737641587E-7</v>
      </c>
      <c r="AH61">
        <f t="shared" si="5"/>
        <v>-5.819903073068821E-2</v>
      </c>
      <c r="AI61">
        <f t="shared" si="25"/>
        <v>-5.8199242545795588E-2</v>
      </c>
      <c r="AJ61">
        <f t="shared" si="7"/>
        <v>-11.733979941800953</v>
      </c>
      <c r="AK61">
        <f t="shared" si="22"/>
        <v>-7.6664271808378803</v>
      </c>
      <c r="AL61">
        <f t="shared" si="8"/>
        <v>-19.458606365184629</v>
      </c>
      <c r="AN61">
        <f t="shared" si="26"/>
        <v>0</v>
      </c>
      <c r="AO61">
        <f t="shared" si="26"/>
        <v>0</v>
      </c>
      <c r="AP61">
        <f t="shared" si="26"/>
        <v>-2.9601356775983502E-10</v>
      </c>
      <c r="AQ61">
        <f t="shared" si="26"/>
        <v>-8.1333682663814938E-5</v>
      </c>
      <c r="AR61">
        <f t="shared" si="26"/>
        <v>-8.1333978677382694E-5</v>
      </c>
      <c r="AS61">
        <f t="shared" si="26"/>
        <v>-1.6398345281492335E-2</v>
      </c>
      <c r="AT61">
        <f t="shared" si="26"/>
        <v>-1.0713902751695193E-2</v>
      </c>
      <c r="AU61">
        <f t="shared" si="23"/>
        <v>-2.7193582011864909E-2</v>
      </c>
      <c r="AW61">
        <v>58</v>
      </c>
      <c r="AX61">
        <f>IF(Z61&gt;0, (R61*SUMPRODUCT(K61:$K$98, X61:$X$98)-K61*$AZ$3)/Z61, 0)</f>
        <v>-11541481810.136795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25</v>
      </c>
      <c r="R62">
        <f t="shared" si="0"/>
        <v>2000000</v>
      </c>
      <c r="S62">
        <f t="shared" si="1"/>
        <v>-46799056223.196609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-97.78640835588304</v>
      </c>
      <c r="AC62">
        <f t="shared" si="2"/>
        <v>-87.309363623251926</v>
      </c>
      <c r="AE62">
        <f t="shared" si="3"/>
        <v>0</v>
      </c>
      <c r="AF62">
        <f t="shared" si="24"/>
        <v>0</v>
      </c>
      <c r="AG62">
        <f t="shared" si="24"/>
        <v>-4.6640557881579571E-8</v>
      </c>
      <c r="AH62">
        <f t="shared" si="5"/>
        <v>-1.3044511873685771E-2</v>
      </c>
      <c r="AI62">
        <f t="shared" si="25"/>
        <v>-1.3044558514243652E-2</v>
      </c>
      <c r="AJ62">
        <f t="shared" si="7"/>
        <v>-10.477044732631114</v>
      </c>
      <c r="AK62">
        <f t="shared" si="22"/>
        <v>-6.8450485849118134</v>
      </c>
      <c r="AL62">
        <f t="shared" si="8"/>
        <v>-17.335137876057171</v>
      </c>
      <c r="AN62">
        <f t="shared" si="26"/>
        <v>0</v>
      </c>
      <c r="AO62">
        <f t="shared" si="26"/>
        <v>0</v>
      </c>
      <c r="AP62">
        <f t="shared" si="26"/>
        <v>-5.8196973361083111E-11</v>
      </c>
      <c r="AQ62">
        <f t="shared" si="26"/>
        <v>-1.6276630136987398E-5</v>
      </c>
      <c r="AR62">
        <f t="shared" si="26"/>
        <v>-1.6276688333960758E-5</v>
      </c>
      <c r="AS62">
        <f t="shared" si="26"/>
        <v>-1.3073006003828685E-2</v>
      </c>
      <c r="AT62">
        <f t="shared" si="26"/>
        <v>-8.5410880196345792E-3</v>
      </c>
      <c r="AU62">
        <f t="shared" si="23"/>
        <v>-2.1630370711797228E-2</v>
      </c>
      <c r="AW62">
        <v>59</v>
      </c>
      <c r="AX62">
        <f>IF(Z62&gt;0, (R62*SUMPRODUCT(K62:$K$98, X62:$X$98)-K62*$AZ$3)/Z62, 0)</f>
        <v>-46799056223.196609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25</v>
      </c>
      <c r="R63">
        <f t="shared" si="0"/>
        <v>2000000</v>
      </c>
      <c r="S63">
        <f t="shared" si="1"/>
        <v>-192521098738.57278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-87.309363623251926</v>
      </c>
      <c r="AC63">
        <f t="shared" si="2"/>
        <v>-77.954803054959044</v>
      </c>
      <c r="AE63">
        <f t="shared" si="3"/>
        <v>0</v>
      </c>
      <c r="AF63">
        <f t="shared" si="24"/>
        <v>0</v>
      </c>
      <c r="AG63">
        <f t="shared" si="24"/>
        <v>-1.0122890889067568E-8</v>
      </c>
      <c r="AH63">
        <f t="shared" si="5"/>
        <v>-2.8841009130956968E-3</v>
      </c>
      <c r="AI63">
        <f t="shared" si="25"/>
        <v>-2.8841110359865861E-3</v>
      </c>
      <c r="AJ63">
        <f t="shared" si="7"/>
        <v>-9.3545605682928823</v>
      </c>
      <c r="AK63">
        <f t="shared" si="22"/>
        <v>-6.1116554536276357</v>
      </c>
      <c r="AL63">
        <f t="shared" si="8"/>
        <v>-15.469100132956505</v>
      </c>
      <c r="AN63">
        <f t="shared" si="26"/>
        <v>0</v>
      </c>
      <c r="AO63">
        <f t="shared" si="26"/>
        <v>0</v>
      </c>
      <c r="AP63">
        <f t="shared" si="26"/>
        <v>-1.1277769020105937E-11</v>
      </c>
      <c r="AQ63">
        <f t="shared" si="26"/>
        <v>-3.213135880353831E-6</v>
      </c>
      <c r="AR63">
        <f t="shared" si="26"/>
        <v>-3.2131471581228511E-6</v>
      </c>
      <c r="AS63">
        <f t="shared" si="26"/>
        <v>-1.0421783118074847E-2</v>
      </c>
      <c r="AT63">
        <f t="shared" si="26"/>
        <v>-6.8089085708630112E-3</v>
      </c>
      <c r="AU63">
        <f t="shared" si="23"/>
        <v>-1.7233904836095982E-2</v>
      </c>
      <c r="AW63">
        <v>60</v>
      </c>
      <c r="AX63">
        <f>IF(Z63&gt;0, (R63*SUMPRODUCT(K63:$K$98, X63:$X$98)-K63*$AZ$3)/Z63, 0)</f>
        <v>-192521098738.57278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25</v>
      </c>
      <c r="R64">
        <f t="shared" si="0"/>
        <v>2000000</v>
      </c>
      <c r="S64">
        <f t="shared" si="1"/>
        <v>-804534860821.84583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-77.954803054959044</v>
      </c>
      <c r="AC64">
        <f t="shared" si="2"/>
        <v>-69.60250551369937</v>
      </c>
      <c r="AE64">
        <f t="shared" si="3"/>
        <v>0</v>
      </c>
      <c r="AF64">
        <f t="shared" si="24"/>
        <v>0</v>
      </c>
      <c r="AG64">
        <f t="shared" si="24"/>
        <v>-2.1628181979149805E-9</v>
      </c>
      <c r="AH64">
        <f t="shared" si="5"/>
        <v>-6.2870750258095293E-4</v>
      </c>
      <c r="AI64">
        <f t="shared" si="25"/>
        <v>-6.2870966539915079E-4</v>
      </c>
      <c r="AJ64">
        <f t="shared" si="7"/>
        <v>-8.3522975412596736</v>
      </c>
      <c r="AK64">
        <f t="shared" si="22"/>
        <v>-5.4568362138471338</v>
      </c>
      <c r="AL64">
        <f t="shared" si="8"/>
        <v>-13.809762464772206</v>
      </c>
      <c r="AN64">
        <f t="shared" si="26"/>
        <v>0</v>
      </c>
      <c r="AO64">
        <f t="shared" si="26"/>
        <v>0</v>
      </c>
      <c r="AP64">
        <f t="shared" si="26"/>
        <v>-2.1513973640698014E-12</v>
      </c>
      <c r="AQ64">
        <f t="shared" si="26"/>
        <v>-6.2538759158190704E-7</v>
      </c>
      <c r="AR64">
        <f t="shared" si="26"/>
        <v>-6.2538974297927113E-7</v>
      </c>
      <c r="AS64">
        <f t="shared" si="26"/>
        <v>-8.3081929546900846E-3</v>
      </c>
      <c r="AT64">
        <f t="shared" si="26"/>
        <v>-5.4280212076765815E-3</v>
      </c>
      <c r="AU64">
        <f t="shared" si="23"/>
        <v>-1.3736839552109645E-2</v>
      </c>
      <c r="AW64">
        <v>61</v>
      </c>
      <c r="AX64">
        <f>IF(Z64&gt;0, (R64*SUMPRODUCT(K64:$K$98, X64:$X$98)-K64*$AZ$3)/Z64, 0)</f>
        <v>-804534860821.84583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25</v>
      </c>
      <c r="R65">
        <f t="shared" si="0"/>
        <v>2000000</v>
      </c>
      <c r="S65">
        <f t="shared" si="1"/>
        <v>-3417782079610.3921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-69.60250551369937</v>
      </c>
      <c r="AC65">
        <f t="shared" si="2"/>
        <v>-62.145094751233778</v>
      </c>
      <c r="AE65">
        <f t="shared" si="3"/>
        <v>0</v>
      </c>
      <c r="AF65">
        <f t="shared" si="24"/>
        <v>0</v>
      </c>
      <c r="AG65">
        <f t="shared" si="24"/>
        <v>-4.5457180492851938E-10</v>
      </c>
      <c r="AH65">
        <f t="shared" si="5"/>
        <v>-1.349294568805849E-4</v>
      </c>
      <c r="AI65">
        <f t="shared" si="25"/>
        <v>-1.3492991145238982E-4</v>
      </c>
      <c r="AJ65">
        <f t="shared" si="7"/>
        <v>-7.4574107624655923</v>
      </c>
      <c r="AK65">
        <f t="shared" si="22"/>
        <v>-4.8721753859589567</v>
      </c>
      <c r="AL65">
        <f t="shared" si="8"/>
        <v>-12.329721078336002</v>
      </c>
      <c r="AN65">
        <f t="shared" si="26"/>
        <v>0</v>
      </c>
      <c r="AO65">
        <f t="shared" si="26"/>
        <v>0</v>
      </c>
      <c r="AP65">
        <f t="shared" si="26"/>
        <v>-4.0372448509478066E-13</v>
      </c>
      <c r="AQ65">
        <f t="shared" si="26"/>
        <v>-1.1983656908021065E-7</v>
      </c>
      <c r="AR65">
        <f t="shared" si="26"/>
        <v>-1.1983697280469572E-7</v>
      </c>
      <c r="AS65">
        <f t="shared" si="26"/>
        <v>-6.6232425495244482E-3</v>
      </c>
      <c r="AT65">
        <f t="shared" si="26"/>
        <v>-4.32718544718596E-3</v>
      </c>
      <c r="AU65">
        <f t="shared" si="23"/>
        <v>-1.0950547833683212E-2</v>
      </c>
      <c r="AW65">
        <v>62</v>
      </c>
      <c r="AX65">
        <f>IF(Z65&gt;0, (R65*SUMPRODUCT(K65:$K$98, X65:$X$98)-K65*$AZ$3)/Z65, 0)</f>
        <v>-3417782079610.3921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25</v>
      </c>
      <c r="R66">
        <f t="shared" si="0"/>
        <v>2000000</v>
      </c>
      <c r="S66">
        <f t="shared" si="1"/>
        <v>-14778446507098.809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-62.145094751233778</v>
      </c>
      <c r="AC66">
        <f t="shared" si="2"/>
        <v>-55.486691846201438</v>
      </c>
      <c r="AE66">
        <f t="shared" si="3"/>
        <v>0</v>
      </c>
      <c r="AF66">
        <f t="shared" si="24"/>
        <v>0</v>
      </c>
      <c r="AG66">
        <f t="shared" si="24"/>
        <v>-9.3864216072285534E-11</v>
      </c>
      <c r="AH66">
        <f t="shared" si="5"/>
        <v>-2.8492949664555891E-5</v>
      </c>
      <c r="AI66">
        <f t="shared" si="25"/>
        <v>-2.8493043528771963E-5</v>
      </c>
      <c r="AJ66">
        <f t="shared" si="7"/>
        <v>-6.6584029050323394</v>
      </c>
      <c r="AK66">
        <f t="shared" si="22"/>
        <v>-4.3501566325863648</v>
      </c>
      <c r="AL66">
        <f t="shared" si="8"/>
        <v>-11.008588030662233</v>
      </c>
      <c r="AN66">
        <f t="shared" si="26"/>
        <v>0</v>
      </c>
      <c r="AO66">
        <f t="shared" si="26"/>
        <v>0</v>
      </c>
      <c r="AP66">
        <f t="shared" si="26"/>
        <v>-7.4432846730985813E-14</v>
      </c>
      <c r="AQ66">
        <f t="shared" si="26"/>
        <v>-2.2594460850366338E-8</v>
      </c>
      <c r="AR66">
        <f t="shared" si="26"/>
        <v>-2.2594535283213068E-8</v>
      </c>
      <c r="AS66">
        <f t="shared" si="26"/>
        <v>-5.2800087577757485E-3</v>
      </c>
      <c r="AT66">
        <f t="shared" si="26"/>
        <v>-3.4496057756421856E-3</v>
      </c>
      <c r="AU66">
        <f t="shared" si="23"/>
        <v>-8.7296371279532176E-3</v>
      </c>
      <c r="AW66">
        <v>63</v>
      </c>
      <c r="AX66">
        <f>IF(Z66&gt;0, (R66*SUMPRODUCT(K66:$K$98, X66:$X$98)-K66*$AZ$3)/Z66, 0)</f>
        <v>-14778446507098.809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25</v>
      </c>
      <c r="R67">
        <f t="shared" ref="R67:R89" si="27">$C$6</f>
        <v>2000000</v>
      </c>
      <c r="S67">
        <f t="shared" ref="S67:S89" si="28">AX67</f>
        <v>-65132769657456.367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-55.486691846201438</v>
      </c>
      <c r="AC67">
        <f t="shared" ref="AC67:AC89" si="29">S67*Z67</f>
        <v>-49.541689168020092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-1.901565426611203E-11</v>
      </c>
      <c r="AH67">
        <f t="shared" ref="AH67:AH89" si="32">-X67*R67</f>
        <v>-5.9127935716360515E-6</v>
      </c>
      <c r="AI67">
        <f t="shared" ref="AI67:AI89" si="33">SUM(AE67:AH67)</f>
        <v>-5.9128125872903176E-6</v>
      </c>
      <c r="AJ67">
        <f t="shared" ref="AJ67:AJ89" si="34">AB67-AC67</f>
        <v>-5.9450026781813463</v>
      </c>
      <c r="AK67">
        <f t="shared" si="22"/>
        <v>-3.8840684292341012</v>
      </c>
      <c r="AL67">
        <f t="shared" ref="AL67:AL89" si="35">SUM(AI67:AK67)</f>
        <v>-9.8290770202280342</v>
      </c>
      <c r="AN67">
        <f t="shared" ref="AN67:AT89" si="36">AE67*$K67</f>
        <v>0</v>
      </c>
      <c r="AO67">
        <f t="shared" si="36"/>
        <v>0</v>
      </c>
      <c r="AP67">
        <f t="shared" si="36"/>
        <v>-1.3463495259290019E-14</v>
      </c>
      <c r="AQ67">
        <f t="shared" si="36"/>
        <v>-4.1863859695193664E-9</v>
      </c>
      <c r="AR67">
        <f t="shared" si="36"/>
        <v>-4.1863994330146255E-9</v>
      </c>
      <c r="AS67">
        <f t="shared" si="36"/>
        <v>-4.2091907148733738E-3</v>
      </c>
      <c r="AT67">
        <f t="shared" si="36"/>
        <v>-2.7500046094623958E-3</v>
      </c>
      <c r="AU67">
        <f t="shared" si="23"/>
        <v>-6.9591995107352025E-3</v>
      </c>
      <c r="AW67">
        <v>64</v>
      </c>
      <c r="AX67">
        <f>IF(Z67&gt;0, (R67*SUMPRODUCT(K67:$K$98, X67:$X$98)-K67*$AZ$3)/Z67, 0)</f>
        <v>-65132769657456.367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25</v>
      </c>
      <c r="R68">
        <f t="shared" si="27"/>
        <v>2000000</v>
      </c>
      <c r="S68">
        <f t="shared" si="28"/>
        <v>-292802857451519.44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-49.541689168020092</v>
      </c>
      <c r="AC68">
        <f t="shared" si="29"/>
        <v>-44.233651046513778</v>
      </c>
      <c r="AE68">
        <f t="shared" si="30"/>
        <v>0</v>
      </c>
      <c r="AF68">
        <f t="shared" si="31"/>
        <v>0</v>
      </c>
      <c r="AG68">
        <f t="shared" si="31"/>
        <v>-3.7767434573139135E-12</v>
      </c>
      <c r="AH68">
        <f t="shared" si="32"/>
        <v>-1.2039003412909595E-6</v>
      </c>
      <c r="AI68">
        <f t="shared" si="33"/>
        <v>-1.2039041180344168E-6</v>
      </c>
      <c r="AJ68">
        <f t="shared" si="34"/>
        <v>-5.3080381215063142</v>
      </c>
      <c r="AK68">
        <f t="shared" si="22"/>
        <v>-3.467918241761407</v>
      </c>
      <c r="AL68">
        <f t="shared" si="35"/>
        <v>-8.7759575671718384</v>
      </c>
      <c r="AN68">
        <f t="shared" si="36"/>
        <v>0</v>
      </c>
      <c r="AO68">
        <f t="shared" si="36"/>
        <v>0</v>
      </c>
      <c r="AP68">
        <f t="shared" si="36"/>
        <v>-2.3875144676625274E-15</v>
      </c>
      <c r="AQ68">
        <f t="shared" si="36"/>
        <v>-7.6106029306536333E-10</v>
      </c>
      <c r="AR68">
        <f t="shared" si="36"/>
        <v>-7.6106268057983097E-10</v>
      </c>
      <c r="AS68">
        <f t="shared" si="36"/>
        <v>-3.3555410774481951E-3</v>
      </c>
      <c r="AT68">
        <f t="shared" si="36"/>
        <v>-2.1922868387689817E-3</v>
      </c>
      <c r="AU68">
        <f t="shared" si="23"/>
        <v>-5.5478286772798566E-3</v>
      </c>
      <c r="AW68">
        <v>65</v>
      </c>
      <c r="AX68">
        <f>IF(Z68&gt;0, (R68*SUMPRODUCT(K68:$K$98, X68:$X$98)-K68*$AZ$3)/Z68, 0)</f>
        <v>-292802857451519.44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25</v>
      </c>
      <c r="R69">
        <f t="shared" si="27"/>
        <v>2000000</v>
      </c>
      <c r="S69">
        <f t="shared" si="28"/>
        <v>-1344403799761330.8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-44.233651046513778</v>
      </c>
      <c r="AC69">
        <f t="shared" si="29"/>
        <v>-39.494331292192093</v>
      </c>
      <c r="AE69">
        <f t="shared" si="30"/>
        <v>0</v>
      </c>
      <c r="AF69">
        <f t="shared" si="31"/>
        <v>0</v>
      </c>
      <c r="AG69">
        <f t="shared" si="31"/>
        <v>-7.3442092508224534E-13</v>
      </c>
      <c r="AH69">
        <f t="shared" si="32"/>
        <v>-2.4036440781268233E-7</v>
      </c>
      <c r="AI69">
        <f t="shared" si="33"/>
        <v>-2.4036514223360743E-7</v>
      </c>
      <c r="AJ69">
        <f t="shared" si="34"/>
        <v>-4.7393197543216843</v>
      </c>
      <c r="AK69">
        <f t="shared" si="22"/>
        <v>-3.0963555732559649</v>
      </c>
      <c r="AL69">
        <f t="shared" si="35"/>
        <v>-7.8356755679427916</v>
      </c>
      <c r="AN69">
        <f t="shared" si="36"/>
        <v>0</v>
      </c>
      <c r="AO69">
        <f t="shared" si="36"/>
        <v>0</v>
      </c>
      <c r="AP69">
        <f t="shared" si="36"/>
        <v>-4.1452959876250387E-16</v>
      </c>
      <c r="AQ69">
        <f t="shared" si="36"/>
        <v>-1.3566901231227842E-10</v>
      </c>
      <c r="AR69">
        <f t="shared" si="36"/>
        <v>-1.3566942684187721E-10</v>
      </c>
      <c r="AS69">
        <f t="shared" si="36"/>
        <v>-2.6750168044928301E-3</v>
      </c>
      <c r="AT69">
        <f t="shared" si="36"/>
        <v>-1.7476776458460787E-3</v>
      </c>
      <c r="AU69">
        <f t="shared" si="23"/>
        <v>-4.4226945860083361E-3</v>
      </c>
      <c r="AW69">
        <v>66</v>
      </c>
      <c r="AX69">
        <f>IF(Z69&gt;0, (R69*SUMPRODUCT(K69:$K$98, X69:$X$98)-K69*$AZ$3)/Z69, 0)</f>
        <v>-1344403799761330.8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25</v>
      </c>
      <c r="R70">
        <f t="shared" si="27"/>
        <v>2000000</v>
      </c>
      <c r="S70">
        <f t="shared" si="28"/>
        <v>-6308483416505713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-39.494331292192093</v>
      </c>
      <c r="AC70">
        <f t="shared" si="29"/>
        <v>-35.262795796718159</v>
      </c>
      <c r="AE70">
        <f t="shared" si="30"/>
        <v>0</v>
      </c>
      <c r="AF70">
        <f t="shared" si="31"/>
        <v>0</v>
      </c>
      <c r="AG70">
        <f t="shared" si="31"/>
        <v>-1.3974355430837575E-13</v>
      </c>
      <c r="AH70">
        <f t="shared" si="32"/>
        <v>-4.6986652921843768E-8</v>
      </c>
      <c r="AI70">
        <f t="shared" si="33"/>
        <v>-4.6986792665398076E-8</v>
      </c>
      <c r="AJ70">
        <f t="shared" si="34"/>
        <v>-4.2315354954739348</v>
      </c>
      <c r="AK70">
        <f t="shared" si="22"/>
        <v>-2.7646031904534469</v>
      </c>
      <c r="AL70">
        <f t="shared" si="35"/>
        <v>-6.996138732914174</v>
      </c>
      <c r="AN70">
        <f t="shared" si="36"/>
        <v>0</v>
      </c>
      <c r="AO70">
        <f t="shared" si="36"/>
        <v>0</v>
      </c>
      <c r="AP70">
        <f t="shared" si="36"/>
        <v>-7.0424580099584218E-17</v>
      </c>
      <c r="AQ70">
        <f t="shared" si="36"/>
        <v>-2.3679198075953176E-11</v>
      </c>
      <c r="AR70">
        <f t="shared" si="36"/>
        <v>-2.3679268500533277E-11</v>
      </c>
      <c r="AS70">
        <f t="shared" si="36"/>
        <v>-2.1325070191618605E-3</v>
      </c>
      <c r="AT70">
        <f t="shared" si="36"/>
        <v>-1.3932379192246253E-3</v>
      </c>
      <c r="AU70">
        <f t="shared" si="23"/>
        <v>-3.5257449620657542E-3</v>
      </c>
      <c r="AW70">
        <v>67</v>
      </c>
      <c r="AX70">
        <f>IF(Z70&gt;0, (R70*SUMPRODUCT(K70:$K$98, X70:$X$98)-K70*$AZ$3)/Z70, 0)</f>
        <v>-6308483416505713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25</v>
      </c>
      <c r="R71">
        <f t="shared" si="27"/>
        <v>2000000</v>
      </c>
      <c r="S71">
        <f t="shared" si="28"/>
        <v>-3.0255969145940828E+16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-35.262795796718159</v>
      </c>
      <c r="AC71">
        <f t="shared" si="29"/>
        <v>-31.484639104233263</v>
      </c>
      <c r="AE71">
        <f t="shared" si="30"/>
        <v>0</v>
      </c>
      <c r="AF71">
        <f t="shared" si="31"/>
        <v>0</v>
      </c>
      <c r="AG71">
        <f t="shared" si="31"/>
        <v>-2.6015229385287495E-14</v>
      </c>
      <c r="AH71">
        <f t="shared" si="32"/>
        <v>-8.986471150400361E-9</v>
      </c>
      <c r="AI71">
        <f t="shared" si="33"/>
        <v>-8.9864971656297471E-9</v>
      </c>
      <c r="AJ71">
        <f t="shared" si="34"/>
        <v>-3.7781566924848953</v>
      </c>
      <c r="AK71">
        <f t="shared" si="22"/>
        <v>-2.4683957057702712</v>
      </c>
      <c r="AL71">
        <f t="shared" si="35"/>
        <v>-6.2465524072416638</v>
      </c>
      <c r="AN71">
        <f t="shared" si="36"/>
        <v>0</v>
      </c>
      <c r="AO71">
        <f t="shared" si="36"/>
        <v>0</v>
      </c>
      <c r="AP71">
        <f t="shared" si="36"/>
        <v>-1.1705827447391009E-17</v>
      </c>
      <c r="AQ71">
        <f t="shared" si="36"/>
        <v>-4.0435576826793179E-12</v>
      </c>
      <c r="AR71">
        <f t="shared" si="36"/>
        <v>-4.0435693885067652E-12</v>
      </c>
      <c r="AS71">
        <f t="shared" si="36"/>
        <v>-1.7000215395542616E-3</v>
      </c>
      <c r="AT71">
        <f t="shared" si="36"/>
        <v>-1.1106807391815133E-3</v>
      </c>
      <c r="AU71">
        <f t="shared" si="23"/>
        <v>-2.8107022827793446E-3</v>
      </c>
      <c r="AW71">
        <v>68</v>
      </c>
      <c r="AX71">
        <f>IF(Z71&gt;0, (R71*SUMPRODUCT(K71:$K$98, X71:$X$98)-K71*$AZ$3)/Z71, 0)</f>
        <v>-3.0255969145940828E+16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25</v>
      </c>
      <c r="R72">
        <f t="shared" si="27"/>
        <v>2000000</v>
      </c>
      <c r="S72">
        <f t="shared" si="28"/>
        <v>-1.4846866356277008E+17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-31.484639104233263</v>
      </c>
      <c r="AC72">
        <f t="shared" si="29"/>
        <v>-28.111284914497507</v>
      </c>
      <c r="AE72">
        <f t="shared" si="30"/>
        <v>0</v>
      </c>
      <c r="AF72">
        <f t="shared" si="31"/>
        <v>0</v>
      </c>
      <c r="AG72">
        <f t="shared" si="31"/>
        <v>-4.7335384181276279E-15</v>
      </c>
      <c r="AH72">
        <f t="shared" si="32"/>
        <v>-1.6817230938645593E-9</v>
      </c>
      <c r="AI72">
        <f t="shared" si="33"/>
        <v>-1.6817278274029773E-9</v>
      </c>
      <c r="AJ72">
        <f t="shared" si="34"/>
        <v>-3.3733541897357568</v>
      </c>
      <c r="AK72">
        <f t="shared" ref="AK72:AK89" si="49">G72*SUM(AB72:AB72, AE72:AF72)</f>
        <v>-2.2039247372963287</v>
      </c>
      <c r="AL72">
        <f t="shared" si="35"/>
        <v>-5.5772789287138131</v>
      </c>
      <c r="AN72">
        <f t="shared" si="36"/>
        <v>0</v>
      </c>
      <c r="AO72">
        <f t="shared" si="36"/>
        <v>0</v>
      </c>
      <c r="AP72">
        <f t="shared" si="36"/>
        <v>-1.9017014692478019E-18</v>
      </c>
      <c r="AQ72">
        <f t="shared" si="36"/>
        <v>-6.7563310909711134E-13</v>
      </c>
      <c r="AR72">
        <f t="shared" si="36"/>
        <v>-6.7563501079858054E-13</v>
      </c>
      <c r="AS72">
        <f t="shared" si="36"/>
        <v>-1.3552467630443873E-3</v>
      </c>
      <c r="AT72">
        <f t="shared" si="36"/>
        <v>-8.8542788518992401E-4</v>
      </c>
      <c r="AU72">
        <f t="shared" si="23"/>
        <v>-2.2406746489099464E-3</v>
      </c>
      <c r="AW72">
        <v>69</v>
      </c>
      <c r="AX72">
        <f>IF(Z72&gt;0, (R72*SUMPRODUCT(K72:$K$98, X72:$X$98)-K72*$AZ$3)/Z72, 0)</f>
        <v>-1.4846866356277008E+17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25</v>
      </c>
      <c r="R73">
        <f t="shared" si="27"/>
        <v>2000000</v>
      </c>
      <c r="S73">
        <f t="shared" si="28"/>
        <v>-7.4612067370068186E+17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-28.111284914497507</v>
      </c>
      <c r="AC73">
        <f t="shared" si="29"/>
        <v>-25.099361530801929</v>
      </c>
      <c r="AE73">
        <f t="shared" si="30"/>
        <v>0</v>
      </c>
      <c r="AF73">
        <f t="shared" si="31"/>
        <v>0</v>
      </c>
      <c r="AG73">
        <f t="shared" si="31"/>
        <v>-8.4099537834515678E-16</v>
      </c>
      <c r="AH73">
        <f t="shared" si="32"/>
        <v>-3.0761661244809558E-10</v>
      </c>
      <c r="AI73">
        <f t="shared" si="33"/>
        <v>-3.0761745344347393E-10</v>
      </c>
      <c r="AJ73">
        <f t="shared" si="34"/>
        <v>-3.0119233836955779</v>
      </c>
      <c r="AK73">
        <f t="shared" si="49"/>
        <v>-1.9677899440148257</v>
      </c>
      <c r="AL73">
        <f t="shared" si="35"/>
        <v>-4.979713328018021</v>
      </c>
      <c r="AN73">
        <f t="shared" si="36"/>
        <v>0</v>
      </c>
      <c r="AO73">
        <f t="shared" si="36"/>
        <v>0</v>
      </c>
      <c r="AP73">
        <f t="shared" si="36"/>
        <v>-3.0166992980965209E-19</v>
      </c>
      <c r="AQ73">
        <f t="shared" si="36"/>
        <v>-1.1034386665489381E-13</v>
      </c>
      <c r="AR73">
        <f t="shared" si="36"/>
        <v>-1.1034416832482362E-13</v>
      </c>
      <c r="AS73">
        <f t="shared" si="36"/>
        <v>-1.0803944220708777E-3</v>
      </c>
      <c r="AT73">
        <f t="shared" si="36"/>
        <v>-7.0585768908644367E-4</v>
      </c>
      <c r="AU73">
        <f t="shared" si="23"/>
        <v>-1.7862521112676655E-3</v>
      </c>
      <c r="AW73">
        <v>70</v>
      </c>
      <c r="AX73">
        <f>IF(Z73&gt;0, (R73*SUMPRODUCT(K73:$K$98, X73:$X$98)-K73*$AZ$3)/Z73, 0)</f>
        <v>-7.4612067370068186E+17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25</v>
      </c>
      <c r="R74">
        <f t="shared" si="27"/>
        <v>2000000</v>
      </c>
      <c r="S74">
        <f t="shared" si="28"/>
        <v>-3.8432792616902415E+18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-25.099361530801929</v>
      </c>
      <c r="AC74">
        <f t="shared" si="29"/>
        <v>-22.410144223930388</v>
      </c>
      <c r="AE74">
        <f t="shared" si="30"/>
        <v>0</v>
      </c>
      <c r="AF74">
        <f t="shared" si="31"/>
        <v>0</v>
      </c>
      <c r="AG74">
        <f t="shared" si="31"/>
        <v>-1.4577488843521221E-16</v>
      </c>
      <c r="AH74">
        <f t="shared" si="32"/>
        <v>-5.4944842890119438E-11</v>
      </c>
      <c r="AI74">
        <f t="shared" si="33"/>
        <v>-5.4944988665007876E-11</v>
      </c>
      <c r="AJ74">
        <f t="shared" si="34"/>
        <v>-2.6892173068715408</v>
      </c>
      <c r="AK74">
        <f t="shared" si="49"/>
        <v>-1.7569553071561352</v>
      </c>
      <c r="AL74">
        <f t="shared" si="35"/>
        <v>-4.446172614082621</v>
      </c>
      <c r="AN74">
        <f t="shared" si="36"/>
        <v>0</v>
      </c>
      <c r="AO74">
        <f t="shared" si="36"/>
        <v>0</v>
      </c>
      <c r="AP74">
        <f t="shared" si="36"/>
        <v>-4.668776757046999E-20</v>
      </c>
      <c r="AQ74">
        <f t="shared" si="36"/>
        <v>-1.7597352202330654E-14</v>
      </c>
      <c r="AR74">
        <f t="shared" si="36"/>
        <v>-1.7597398890098224E-14</v>
      </c>
      <c r="AS74">
        <f t="shared" si="36"/>
        <v>-8.612838186153333E-4</v>
      </c>
      <c r="AT74">
        <f t="shared" si="36"/>
        <v>-5.6270542816203755E-4</v>
      </c>
      <c r="AU74">
        <f t="shared" si="23"/>
        <v>-1.4239892467949682E-3</v>
      </c>
      <c r="AW74">
        <v>71</v>
      </c>
      <c r="AX74">
        <f>IF(Z74&gt;0, (R74*SUMPRODUCT(K74:$K$98, X74:$X$98)-K74*$AZ$3)/Z74, 0)</f>
        <v>-3.8432792616902415E+18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25</v>
      </c>
      <c r="R75">
        <f t="shared" si="27"/>
        <v>2000000</v>
      </c>
      <c r="S75">
        <f t="shared" si="28"/>
        <v>-2.0306387861780861E+19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-22.410144223930388</v>
      </c>
      <c r="AC75">
        <f t="shared" si="29"/>
        <v>-20.009057342795003</v>
      </c>
      <c r="AE75">
        <f t="shared" si="30"/>
        <v>0</v>
      </c>
      <c r="AF75">
        <f t="shared" si="31"/>
        <v>0</v>
      </c>
      <c r="AG75">
        <f t="shared" si="31"/>
        <v>-2.4633944597865348E-17</v>
      </c>
      <c r="AH75">
        <f t="shared" si="32"/>
        <v>-9.5746555962395786E-12</v>
      </c>
      <c r="AI75">
        <f t="shared" si="33"/>
        <v>-9.5746802301841771E-12</v>
      </c>
      <c r="AJ75">
        <f t="shared" si="34"/>
        <v>-2.4010868811353845</v>
      </c>
      <c r="AK75">
        <f t="shared" si="49"/>
        <v>-1.5687100956751272</v>
      </c>
      <c r="AL75">
        <f t="shared" si="35"/>
        <v>-3.9697969768200863</v>
      </c>
      <c r="AN75">
        <f t="shared" si="36"/>
        <v>0</v>
      </c>
      <c r="AO75">
        <f t="shared" si="36"/>
        <v>0</v>
      </c>
      <c r="AP75">
        <f t="shared" si="36"/>
        <v>-7.0442754240220741E-21</v>
      </c>
      <c r="AQ75">
        <f t="shared" si="36"/>
        <v>-2.7379501014186116E-15</v>
      </c>
      <c r="AR75">
        <f t="shared" si="36"/>
        <v>-2.7379571456940356E-15</v>
      </c>
      <c r="AS75">
        <f t="shared" si="36"/>
        <v>-6.8661018703393027E-4</v>
      </c>
      <c r="AT75">
        <f t="shared" si="36"/>
        <v>-4.4858532219550377E-4</v>
      </c>
      <c r="AU75">
        <f t="shared" si="23"/>
        <v>-1.1351955092321719E-3</v>
      </c>
      <c r="AW75">
        <v>72</v>
      </c>
      <c r="AX75">
        <f>IF(Z75&gt;0, (R75*SUMPRODUCT(K75:$K$98, X75:$X$98)-K75*$AZ$3)/Z75, 0)</f>
        <v>-2.0306387861780861E+19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25</v>
      </c>
      <c r="R76">
        <f t="shared" si="27"/>
        <v>2000000</v>
      </c>
      <c r="S76">
        <f t="shared" si="28"/>
        <v>-1.101412737450324E+20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-20.009057342795003</v>
      </c>
      <c r="AC76">
        <f t="shared" si="29"/>
        <v>-17.865229770352684</v>
      </c>
      <c r="AE76">
        <f t="shared" si="30"/>
        <v>0</v>
      </c>
      <c r="AF76">
        <f t="shared" si="31"/>
        <v>0</v>
      </c>
      <c r="AG76">
        <f t="shared" si="31"/>
        <v>-4.0550715374213759E-18</v>
      </c>
      <c r="AH76">
        <f t="shared" si="32"/>
        <v>-1.6266026891572254E-12</v>
      </c>
      <c r="AI76">
        <f t="shared" si="33"/>
        <v>-1.6266067442287627E-12</v>
      </c>
      <c r="AJ76">
        <f t="shared" si="34"/>
        <v>-2.1438275724423193</v>
      </c>
      <c r="AK76">
        <f t="shared" si="49"/>
        <v>-1.4006340139956504</v>
      </c>
      <c r="AL76">
        <f t="shared" si="35"/>
        <v>-3.5444615864395965</v>
      </c>
      <c r="AN76">
        <f t="shared" si="36"/>
        <v>0</v>
      </c>
      <c r="AO76">
        <f t="shared" si="36"/>
        <v>0</v>
      </c>
      <c r="AP76">
        <f t="shared" si="36"/>
        <v>-1.0353396951709279E-21</v>
      </c>
      <c r="AQ76">
        <f t="shared" si="36"/>
        <v>-4.1530372937074383E-16</v>
      </c>
      <c r="AR76">
        <f t="shared" si="36"/>
        <v>-4.1530476471043898E-16</v>
      </c>
      <c r="AS76">
        <f t="shared" si="36"/>
        <v>-5.4736143736761316E-4</v>
      </c>
      <c r="AT76">
        <f t="shared" si="36"/>
        <v>-3.5760947241350767E-4</v>
      </c>
      <c r="AU76">
        <f t="shared" si="23"/>
        <v>-9.0497090978153619E-4</v>
      </c>
      <c r="AW76">
        <v>73</v>
      </c>
      <c r="AX76">
        <f>IF(Z76&gt;0, (R76*SUMPRODUCT(K76:$K$98, X76:$X$98)-K76*$AZ$3)/Z76, 0)</f>
        <v>-1.101412737450324E+20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25</v>
      </c>
      <c r="R77">
        <f t="shared" si="27"/>
        <v>2000000</v>
      </c>
      <c r="S77">
        <f t="shared" si="28"/>
        <v>-6.1382568807782272E+20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-17.865229770352684</v>
      </c>
      <c r="AC77">
        <f t="shared" si="29"/>
        <v>-15.951098009243468</v>
      </c>
      <c r="AE77">
        <f t="shared" si="30"/>
        <v>0</v>
      </c>
      <c r="AF77">
        <f t="shared" si="31"/>
        <v>0</v>
      </c>
      <c r="AG77">
        <f t="shared" si="31"/>
        <v>-6.4965911003145968E-19</v>
      </c>
      <c r="AH77">
        <f t="shared" si="32"/>
        <v>-2.691889369612562E-13</v>
      </c>
      <c r="AI77">
        <f t="shared" si="33"/>
        <v>-2.6918958662036622E-13</v>
      </c>
      <c r="AJ77">
        <f t="shared" si="34"/>
        <v>-1.9141317611092159</v>
      </c>
      <c r="AK77">
        <f t="shared" si="49"/>
        <v>-1.2505660839246879</v>
      </c>
      <c r="AL77">
        <f t="shared" si="35"/>
        <v>-3.1646978450341727</v>
      </c>
      <c r="AN77">
        <f t="shared" si="36"/>
        <v>0</v>
      </c>
      <c r="AO77">
        <f t="shared" si="36"/>
        <v>0</v>
      </c>
      <c r="AP77">
        <f t="shared" si="36"/>
        <v>-1.4809890764870322E-22</v>
      </c>
      <c r="AQ77">
        <f t="shared" si="36"/>
        <v>-6.1365394403762216E-17</v>
      </c>
      <c r="AR77">
        <f t="shared" si="36"/>
        <v>-6.1365542502669863E-17</v>
      </c>
      <c r="AS77">
        <f t="shared" si="36"/>
        <v>-4.36353186676988E-4</v>
      </c>
      <c r="AT77">
        <f t="shared" si="36"/>
        <v>-2.8508408196229888E-4</v>
      </c>
      <c r="AU77">
        <f t="shared" si="23"/>
        <v>-7.2143726863934819E-4</v>
      </c>
      <c r="AW77">
        <v>74</v>
      </c>
      <c r="AX77">
        <f>IF(Z77&gt;0, (R77*SUMPRODUCT(K77:$K$98, X77:$X$98)-K77*$AZ$3)/Z77, 0)</f>
        <v>-6.1382568807782272E+20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25</v>
      </c>
      <c r="R78">
        <f t="shared" si="27"/>
        <v>2000000</v>
      </c>
      <c r="S78">
        <f t="shared" si="28"/>
        <v>-3.5177335167067085E+21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-15.951098009243468</v>
      </c>
      <c r="AC78">
        <f t="shared" si="29"/>
        <v>-14.242051793967381</v>
      </c>
      <c r="AE78">
        <f t="shared" si="30"/>
        <v>0</v>
      </c>
      <c r="AF78">
        <f t="shared" si="31"/>
        <v>0</v>
      </c>
      <c r="AG78">
        <f t="shared" si="31"/>
        <v>-1.0121610780299205E-19</v>
      </c>
      <c r="AH78">
        <f t="shared" si="32"/>
        <v>-4.3355712890252244E-14</v>
      </c>
      <c r="AI78">
        <f t="shared" si="33"/>
        <v>-4.3355814106360046E-14</v>
      </c>
      <c r="AJ78">
        <f t="shared" si="34"/>
        <v>-1.7090462152760875</v>
      </c>
      <c r="AK78">
        <f t="shared" si="49"/>
        <v>-1.116576860647043</v>
      </c>
      <c r="AL78">
        <f t="shared" si="35"/>
        <v>-2.8256230759231737</v>
      </c>
      <c r="AN78">
        <f t="shared" si="36"/>
        <v>0</v>
      </c>
      <c r="AO78">
        <f t="shared" si="36"/>
        <v>0</v>
      </c>
      <c r="AP78">
        <f t="shared" si="36"/>
        <v>-2.0601456829180408E-23</v>
      </c>
      <c r="AQ78">
        <f t="shared" si="36"/>
        <v>-8.8245919231095805E-18</v>
      </c>
      <c r="AR78">
        <f t="shared" si="36"/>
        <v>-8.8246125245664098E-18</v>
      </c>
      <c r="AS78">
        <f t="shared" si="36"/>
        <v>-3.4785808886877268E-4</v>
      </c>
      <c r="AT78">
        <f t="shared" si="36"/>
        <v>-2.2726728472759799E-4</v>
      </c>
      <c r="AU78">
        <f t="shared" si="23"/>
        <v>-5.7512537359637943E-4</v>
      </c>
      <c r="AW78">
        <v>75</v>
      </c>
      <c r="AX78">
        <f>IF(Z78&gt;0, (R78*SUMPRODUCT(K78:$K$98, X78:$X$98)-K78*$AZ$3)/Z78, 0)</f>
        <v>-3.5177335167067085E+21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25</v>
      </c>
      <c r="R79">
        <f t="shared" si="27"/>
        <v>2000000</v>
      </c>
      <c r="S79">
        <f t="shared" si="28"/>
        <v>-2.0744158753810618E+22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-14.242051793967381</v>
      </c>
      <c r="AC79">
        <f t="shared" si="29"/>
        <v>-12.716117673185162</v>
      </c>
      <c r="AE79">
        <f t="shared" si="30"/>
        <v>0</v>
      </c>
      <c r="AF79">
        <f t="shared" si="31"/>
        <v>0</v>
      </c>
      <c r="AG79">
        <f t="shared" si="31"/>
        <v>-1.5324937762117327E-20</v>
      </c>
      <c r="AH79">
        <f t="shared" si="32"/>
        <v>-6.7903207170275841E-15</v>
      </c>
      <c r="AI79">
        <f t="shared" si="33"/>
        <v>-6.7903360419653465E-15</v>
      </c>
      <c r="AJ79">
        <f t="shared" si="34"/>
        <v>-1.5259341207822192</v>
      </c>
      <c r="AK79">
        <f t="shared" si="49"/>
        <v>-0.99694362557771676</v>
      </c>
      <c r="AL79">
        <f t="shared" si="35"/>
        <v>-2.522877746359943</v>
      </c>
      <c r="AN79">
        <f t="shared" si="36"/>
        <v>0</v>
      </c>
      <c r="AO79">
        <f t="shared" si="36"/>
        <v>0</v>
      </c>
      <c r="AP79">
        <f t="shared" si="36"/>
        <v>-2.7850243490415834E-24</v>
      </c>
      <c r="AQ79">
        <f t="shared" si="36"/>
        <v>-1.2340153564258593E-18</v>
      </c>
      <c r="AR79">
        <f t="shared" si="36"/>
        <v>-1.2340181414502085E-18</v>
      </c>
      <c r="AS79">
        <f t="shared" si="36"/>
        <v>-2.7731033870278404E-4</v>
      </c>
      <c r="AT79">
        <f t="shared" si="36"/>
        <v>-1.8117608795248561E-4</v>
      </c>
      <c r="AU79">
        <f t="shared" si="23"/>
        <v>-4.5848642665527093E-4</v>
      </c>
      <c r="AW79">
        <v>76</v>
      </c>
      <c r="AX79">
        <f>IF(Z79&gt;0, (R79*SUMPRODUCT(K79:$K$98, X79:$X$98)-K79*$AZ$3)/Z79, 0)</f>
        <v>-2.0744158753810618E+22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25</v>
      </c>
      <c r="R80">
        <f t="shared" si="27"/>
        <v>2000000</v>
      </c>
      <c r="S80">
        <f t="shared" si="28"/>
        <v>-1.265908327650261E+23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-12.716117673185162</v>
      </c>
      <c r="AC80">
        <f t="shared" si="29"/>
        <v>-11.353676493915321</v>
      </c>
      <c r="AE80">
        <f t="shared" si="30"/>
        <v>0</v>
      </c>
      <c r="AF80">
        <f t="shared" si="31"/>
        <v>0</v>
      </c>
      <c r="AG80">
        <f t="shared" si="31"/>
        <v>-2.242199582293146E-21</v>
      </c>
      <c r="AH80">
        <f t="shared" si="32"/>
        <v>-1.0343591041762406E-15</v>
      </c>
      <c r="AI80">
        <f t="shared" si="33"/>
        <v>-1.0343613463758228E-15</v>
      </c>
      <c r="AJ80">
        <f t="shared" si="34"/>
        <v>-1.3624411792698403</v>
      </c>
      <c r="AK80">
        <f t="shared" si="49"/>
        <v>-0.89012823712296141</v>
      </c>
      <c r="AL80">
        <f t="shared" si="35"/>
        <v>-2.2525694163928027</v>
      </c>
      <c r="AN80">
        <f t="shared" si="36"/>
        <v>0</v>
      </c>
      <c r="AO80">
        <f t="shared" si="36"/>
        <v>0</v>
      </c>
      <c r="AP80">
        <f t="shared" si="36"/>
        <v>-3.6381995995614878E-25</v>
      </c>
      <c r="AQ80">
        <f t="shared" si="36"/>
        <v>-1.6783541074287718E-19</v>
      </c>
      <c r="AR80">
        <f t="shared" si="36"/>
        <v>-1.6783577456283713E-19</v>
      </c>
      <c r="AS80">
        <f t="shared" si="36"/>
        <v>-2.2107010419545947E-4</v>
      </c>
      <c r="AT80">
        <f t="shared" si="36"/>
        <v>-1.444324680743667E-4</v>
      </c>
      <c r="AU80">
        <f t="shared" si="23"/>
        <v>-3.6550257226982633E-4</v>
      </c>
      <c r="AW80">
        <v>77</v>
      </c>
      <c r="AX80">
        <f>IF(Z80&gt;0, (R80*SUMPRODUCT(K80:$K$98, X80:$X$98)-K80*$AZ$3)/Z80, 0)</f>
        <v>-1.265908327650261E+23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25</v>
      </c>
      <c r="R81">
        <f t="shared" si="27"/>
        <v>2000000</v>
      </c>
      <c r="S81">
        <f t="shared" si="28"/>
        <v>-8.0024795452447226E+23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-11.353676493915321</v>
      </c>
      <c r="AC81">
        <f t="shared" si="29"/>
        <v>-10.137211155281536</v>
      </c>
      <c r="AE81">
        <f t="shared" si="30"/>
        <v>0</v>
      </c>
      <c r="AF81">
        <f t="shared" si="31"/>
        <v>0</v>
      </c>
      <c r="AG81">
        <f t="shared" si="31"/>
        <v>-3.1668969279981868E-22</v>
      </c>
      <c r="AH81">
        <f t="shared" si="32"/>
        <v>-1.5224703149363168E-16</v>
      </c>
      <c r="AI81">
        <f t="shared" si="33"/>
        <v>-1.5224734818332447E-16</v>
      </c>
      <c r="AJ81">
        <f t="shared" si="34"/>
        <v>-1.2164653386337854</v>
      </c>
      <c r="AK81">
        <f t="shared" si="49"/>
        <v>-0.79475735457407259</v>
      </c>
      <c r="AL81">
        <f t="shared" si="35"/>
        <v>-2.0112226932078583</v>
      </c>
      <c r="AN81">
        <f t="shared" si="36"/>
        <v>0</v>
      </c>
      <c r="AO81">
        <f t="shared" si="36"/>
        <v>0</v>
      </c>
      <c r="AP81">
        <f t="shared" si="36"/>
        <v>-4.5880501937393769E-26</v>
      </c>
      <c r="AQ81">
        <f t="shared" si="36"/>
        <v>-2.2056828441907594E-20</v>
      </c>
      <c r="AR81">
        <f t="shared" si="36"/>
        <v>-2.2056874322409529E-20</v>
      </c>
      <c r="AS81">
        <f t="shared" si="36"/>
        <v>-1.7623573357418632E-4</v>
      </c>
      <c r="AT81">
        <f t="shared" si="36"/>
        <v>-1.1514067926846832E-4</v>
      </c>
      <c r="AU81">
        <f t="shared" si="23"/>
        <v>-2.9137641284265469E-4</v>
      </c>
      <c r="AW81">
        <v>78</v>
      </c>
      <c r="AX81">
        <f>IF(Z81&gt;0, (R81*SUMPRODUCT(K81:$K$98, X81:$X$98)-K81*$AZ$3)/Z81, 0)</f>
        <v>-8.0024795452447226E+23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25</v>
      </c>
      <c r="R82">
        <f t="shared" si="27"/>
        <v>2000000</v>
      </c>
      <c r="S82">
        <f t="shared" si="28"/>
        <v>-5.2458318646177497E+24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-10.137211155281536</v>
      </c>
      <c r="AC82">
        <f t="shared" si="29"/>
        <v>-9.0510813886442278</v>
      </c>
      <c r="AE82">
        <f t="shared" si="30"/>
        <v>0</v>
      </c>
      <c r="AF82">
        <f t="shared" si="31"/>
        <v>0</v>
      </c>
      <c r="AG82">
        <f t="shared" si="31"/>
        <v>-4.3134633468202836E-23</v>
      </c>
      <c r="AH82">
        <f t="shared" si="32"/>
        <v>-2.1631052992289413E-17</v>
      </c>
      <c r="AI82">
        <f t="shared" si="33"/>
        <v>-2.1631096126922883E-17</v>
      </c>
      <c r="AJ82">
        <f t="shared" si="34"/>
        <v>-1.086129766637308</v>
      </c>
      <c r="AK82">
        <f t="shared" si="49"/>
        <v>-0.70960478086970757</v>
      </c>
      <c r="AL82">
        <f t="shared" si="35"/>
        <v>-1.7957345475070157</v>
      </c>
      <c r="AN82">
        <f t="shared" si="36"/>
        <v>0</v>
      </c>
      <c r="AO82">
        <f t="shared" si="36"/>
        <v>0</v>
      </c>
      <c r="AP82">
        <f t="shared" si="36"/>
        <v>-5.5795904347198095E-27</v>
      </c>
      <c r="AQ82">
        <f t="shared" si="36"/>
        <v>-2.7980396879381172E-21</v>
      </c>
      <c r="AR82">
        <f t="shared" si="36"/>
        <v>-2.7980452675285521E-21</v>
      </c>
      <c r="AS82">
        <f t="shared" si="36"/>
        <v>-1.4049404781105409E-4</v>
      </c>
      <c r="AT82">
        <f t="shared" si="36"/>
        <v>-9.1789444569888632E-5</v>
      </c>
      <c r="AU82">
        <f t="shared" si="23"/>
        <v>-2.3228349238094273E-4</v>
      </c>
      <c r="AW82">
        <v>79</v>
      </c>
      <c r="AX82">
        <f>IF(Z82&gt;0, (R82*SUMPRODUCT(K82:$K$98, X82:$X$98)-K82*$AZ$3)/Z82, 0)</f>
        <v>-5.2458318646177497E+24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25</v>
      </c>
      <c r="R83">
        <f t="shared" si="27"/>
        <v>2000000</v>
      </c>
      <c r="S83">
        <f t="shared" si="28"/>
        <v>-3.569705983120558E+25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-9.0510813886442278</v>
      </c>
      <c r="AC83">
        <f t="shared" si="29"/>
        <v>-8.0813226684323443</v>
      </c>
      <c r="AE83">
        <f t="shared" si="30"/>
        <v>0</v>
      </c>
      <c r="AF83">
        <f t="shared" si="31"/>
        <v>0</v>
      </c>
      <c r="AG83">
        <f t="shared" si="31"/>
        <v>-5.6596556597693727E-24</v>
      </c>
      <c r="AH83">
        <f t="shared" si="32"/>
        <v>-2.9634905179001149E-18</v>
      </c>
      <c r="AI83">
        <f t="shared" si="33"/>
        <v>-2.9634961775557746E-18</v>
      </c>
      <c r="AJ83">
        <f t="shared" si="34"/>
        <v>-0.96975872021188358</v>
      </c>
      <c r="AK83">
        <f t="shared" si="49"/>
        <v>-0.63357569720509599</v>
      </c>
      <c r="AL83">
        <f t="shared" si="35"/>
        <v>-1.6033344174169795</v>
      </c>
      <c r="AN83">
        <f t="shared" si="36"/>
        <v>0</v>
      </c>
      <c r="AO83">
        <f t="shared" si="36"/>
        <v>0</v>
      </c>
      <c r="AP83">
        <f t="shared" si="36"/>
        <v>-6.5365440971032801E-28</v>
      </c>
      <c r="AQ83">
        <f t="shared" si="36"/>
        <v>-3.4226439939264599E-22</v>
      </c>
      <c r="AR83">
        <f t="shared" si="36"/>
        <v>-3.4226505304705569E-22</v>
      </c>
      <c r="AS83">
        <f t="shared" si="36"/>
        <v>-1.120009947473328E-4</v>
      </c>
      <c r="AT83">
        <f t="shared" si="36"/>
        <v>-7.3173983234923952E-5</v>
      </c>
      <c r="AU83">
        <f t="shared" si="23"/>
        <v>-1.8517497798225676E-4</v>
      </c>
      <c r="AW83">
        <v>80</v>
      </c>
      <c r="AX83">
        <f>IF(Z83&gt;0, (R83*SUMPRODUCT(K83:$K$98, X83:$X$98)-K83*$AZ$3)/Z83, 0)</f>
        <v>-3.569705983120558E+25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25</v>
      </c>
      <c r="R84">
        <f t="shared" si="27"/>
        <v>2000000</v>
      </c>
      <c r="S84">
        <f t="shared" si="28"/>
        <v>-2.5243483331700081E+26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-8.0813226684323443</v>
      </c>
      <c r="AC84">
        <f t="shared" si="29"/>
        <v>-7.215466668243165</v>
      </c>
      <c r="AE84">
        <f t="shared" si="30"/>
        <v>0</v>
      </c>
      <c r="AF84">
        <f t="shared" si="31"/>
        <v>0</v>
      </c>
      <c r="AG84">
        <f t="shared" si="31"/>
        <v>-7.1458706524687281E-25</v>
      </c>
      <c r="AH84">
        <f t="shared" si="32"/>
        <v>-3.9107776303398451E-19</v>
      </c>
      <c r="AI84">
        <f t="shared" si="33"/>
        <v>-3.9107847762104975E-19</v>
      </c>
      <c r="AJ84">
        <f t="shared" si="34"/>
        <v>-0.8658560001891793</v>
      </c>
      <c r="AK84">
        <f t="shared" si="49"/>
        <v>-0.56569258679026413</v>
      </c>
      <c r="AL84">
        <f t="shared" si="35"/>
        <v>-1.4315485869794435</v>
      </c>
      <c r="AN84">
        <f t="shared" si="36"/>
        <v>0</v>
      </c>
      <c r="AO84">
        <f t="shared" si="36"/>
        <v>0</v>
      </c>
      <c r="AP84">
        <f t="shared" si="36"/>
        <v>-7.3687753157724482E-29</v>
      </c>
      <c r="AQ84">
        <f t="shared" si="36"/>
        <v>-4.0327684434040953E-23</v>
      </c>
      <c r="AR84">
        <f t="shared" si="36"/>
        <v>-4.0327758121794111E-23</v>
      </c>
      <c r="AS84">
        <f t="shared" si="36"/>
        <v>-8.9286507292197451E-5</v>
      </c>
      <c r="AT84">
        <f t="shared" si="36"/>
        <v>-5.833385143090237E-5</v>
      </c>
      <c r="AU84">
        <f t="shared" si="23"/>
        <v>-1.4762035872309984E-4</v>
      </c>
      <c r="AW84">
        <v>81</v>
      </c>
      <c r="AX84">
        <f>IF(Z84&gt;0, (R84*SUMPRODUCT(K84:$K$98, X84:$X$98)-K84*$AZ$3)/Z84, 0)</f>
        <v>-2.5243483331700081E+26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25</v>
      </c>
      <c r="R85">
        <f t="shared" si="27"/>
        <v>2000000</v>
      </c>
      <c r="S85">
        <f t="shared" si="28"/>
        <v>-1.8575593995738109E+27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-7.215466668243165</v>
      </c>
      <c r="AC85">
        <f t="shared" si="29"/>
        <v>-6.4423809537885397</v>
      </c>
      <c r="AE85">
        <f t="shared" si="30"/>
        <v>0</v>
      </c>
      <c r="AF85">
        <f t="shared" si="31"/>
        <v>0</v>
      </c>
      <c r="AG85">
        <f t="shared" si="31"/>
        <v>-8.6704911768456068E-26</v>
      </c>
      <c r="AH85">
        <f t="shared" si="32"/>
        <v>-4.9658902626075843E-20</v>
      </c>
      <c r="AI85">
        <f t="shared" si="33"/>
        <v>-4.9658989330987612E-20</v>
      </c>
      <c r="AJ85">
        <f t="shared" si="34"/>
        <v>-0.77308571445462526</v>
      </c>
      <c r="AK85">
        <f t="shared" si="49"/>
        <v>-0.50508266677702163</v>
      </c>
      <c r="AL85">
        <f t="shared" si="35"/>
        <v>-1.2781683812316469</v>
      </c>
      <c r="AN85">
        <f t="shared" si="36"/>
        <v>0</v>
      </c>
      <c r="AO85">
        <f t="shared" si="36"/>
        <v>0</v>
      </c>
      <c r="AP85">
        <f t="shared" si="36"/>
        <v>-7.9829947135635403E-30</v>
      </c>
      <c r="AQ85">
        <f t="shared" si="36"/>
        <v>-4.5721372533540055E-24</v>
      </c>
      <c r="AR85">
        <f t="shared" si="36"/>
        <v>-4.5721452363487191E-24</v>
      </c>
      <c r="AS85">
        <f t="shared" si="36"/>
        <v>-7.1178656961254428E-5</v>
      </c>
      <c r="AT85">
        <f t="shared" si="36"/>
        <v>-4.6503389214686209E-5</v>
      </c>
      <c r="AU85">
        <f t="shared" si="23"/>
        <v>-1.1768204617594064E-4</v>
      </c>
      <c r="AW85">
        <v>82</v>
      </c>
      <c r="AX85">
        <f>IF(Z85&gt;0, (R85*SUMPRODUCT(K85:$K$98, X85:$X$98)-K85*$AZ$3)/Z85, 0)</f>
        <v>-1.8575593995738109E+27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25</v>
      </c>
      <c r="R86">
        <f t="shared" si="27"/>
        <v>2000000</v>
      </c>
      <c r="S86">
        <f t="shared" si="28"/>
        <v>-1.4247148274412733E+28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-6.4423809537885397</v>
      </c>
      <c r="AC86">
        <f t="shared" si="29"/>
        <v>-5.7521258515969098</v>
      </c>
      <c r="AE86">
        <f t="shared" si="30"/>
        <v>0</v>
      </c>
      <c r="AF86">
        <f t="shared" si="31"/>
        <v>0</v>
      </c>
      <c r="AG86">
        <f t="shared" si="31"/>
        <v>-1.0093468778463338E-26</v>
      </c>
      <c r="AH86">
        <f t="shared" si="32"/>
        <v>-6.0595515097846535E-21</v>
      </c>
      <c r="AI86">
        <f t="shared" si="33"/>
        <v>-6.059561603253432E-21</v>
      </c>
      <c r="AJ86">
        <f t="shared" si="34"/>
        <v>-0.69025510219162989</v>
      </c>
      <c r="AK86">
        <f t="shared" si="49"/>
        <v>-0.45096666676519781</v>
      </c>
      <c r="AL86">
        <f t="shared" si="35"/>
        <v>-1.1412217689568278</v>
      </c>
      <c r="AN86">
        <f t="shared" si="36"/>
        <v>0</v>
      </c>
      <c r="AO86">
        <f t="shared" si="36"/>
        <v>0</v>
      </c>
      <c r="AP86">
        <f t="shared" si="36"/>
        <v>-8.29744843916774E-31</v>
      </c>
      <c r="AQ86">
        <f t="shared" si="36"/>
        <v>-4.9813218151722269E-25</v>
      </c>
      <c r="AR86">
        <f t="shared" si="36"/>
        <v>-4.9813301126206664E-25</v>
      </c>
      <c r="AS86">
        <f t="shared" si="36"/>
        <v>-5.674318954181636E-5</v>
      </c>
      <c r="AT86">
        <f t="shared" si="36"/>
        <v>-3.7072217167319989E-5</v>
      </c>
      <c r="AU86">
        <f t="shared" si="23"/>
        <v>-9.3815406709136362E-5</v>
      </c>
      <c r="AW86">
        <v>83</v>
      </c>
      <c r="AX86">
        <f>IF(Z86&gt;0, (R86*SUMPRODUCT(K86:$K$98, X86:$X$98)-K86*$AZ$3)/Z86, 0)</f>
        <v>-1.4247148274412733E+28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25</v>
      </c>
      <c r="R87">
        <f t="shared" si="27"/>
        <v>2000000</v>
      </c>
      <c r="S87">
        <f t="shared" si="28"/>
        <v>-1.1409939544717116E+29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-5.7521258515969098</v>
      </c>
      <c r="AC87">
        <f t="shared" si="29"/>
        <v>-5.1358266532115264</v>
      </c>
      <c r="AE87">
        <f t="shared" si="30"/>
        <v>0</v>
      </c>
      <c r="AF87">
        <f t="shared" si="31"/>
        <v>0</v>
      </c>
      <c r="AG87">
        <f t="shared" si="31"/>
        <v>-1.1252966400662156E-27</v>
      </c>
      <c r="AH87">
        <f t="shared" si="32"/>
        <v>-7.0937899604899904E-22</v>
      </c>
      <c r="AI87">
        <f t="shared" si="33"/>
        <v>-7.0938012134563908E-22</v>
      </c>
      <c r="AJ87">
        <f t="shared" si="34"/>
        <v>-0.61629919838538338</v>
      </c>
      <c r="AK87">
        <f t="shared" si="49"/>
        <v>-0.40264880961178373</v>
      </c>
      <c r="AL87">
        <f t="shared" si="35"/>
        <v>-1.0189480079971671</v>
      </c>
      <c r="AN87">
        <f t="shared" si="36"/>
        <v>0</v>
      </c>
      <c r="AO87">
        <f t="shared" si="36"/>
        <v>0</v>
      </c>
      <c r="AP87">
        <f t="shared" si="36"/>
        <v>-8.2594878348116304E-32</v>
      </c>
      <c r="AQ87">
        <f t="shared" si="36"/>
        <v>-5.2067223694836851E-26</v>
      </c>
      <c r="AR87">
        <f t="shared" si="36"/>
        <v>-5.2067306289715197E-26</v>
      </c>
      <c r="AS87">
        <f t="shared" si="36"/>
        <v>-4.5235323295453061E-5</v>
      </c>
      <c r="AT87">
        <f t="shared" si="36"/>
        <v>-2.9553744553029327E-5</v>
      </c>
      <c r="AU87">
        <f t="shared" si="23"/>
        <v>-7.4789067848482385E-5</v>
      </c>
      <c r="AW87">
        <v>84</v>
      </c>
      <c r="AX87">
        <f>IF(Z87&gt;0, (R87*SUMPRODUCT(K87:$K$98, X87:$X$98)-K87*$AZ$3)/Z87, 0)</f>
        <v>-1.1409939544717116E+29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25</v>
      </c>
      <c r="R88">
        <f t="shared" si="27"/>
        <v>2000000</v>
      </c>
      <c r="S88">
        <f t="shared" si="28"/>
        <v>-9.5599790889599443E+29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-5.1358266532115264</v>
      </c>
      <c r="AC88">
        <f t="shared" si="29"/>
        <v>-4.5855595117960055</v>
      </c>
      <c r="AE88">
        <f t="shared" si="30"/>
        <v>0</v>
      </c>
      <c r="AF88">
        <f t="shared" si="31"/>
        <v>0</v>
      </c>
      <c r="AG88">
        <f t="shared" si="31"/>
        <v>-1.1991552149657685E-28</v>
      </c>
      <c r="AH88">
        <f t="shared" si="32"/>
        <v>-7.953025217351813E-23</v>
      </c>
      <c r="AI88">
        <f t="shared" si="33"/>
        <v>-7.9530372089039622E-23</v>
      </c>
      <c r="AJ88">
        <f t="shared" si="34"/>
        <v>-0.55026714141552091</v>
      </c>
      <c r="AK88">
        <f t="shared" si="49"/>
        <v>-0.35950786572480686</v>
      </c>
      <c r="AL88">
        <f t="shared" si="35"/>
        <v>-0.90977500714032777</v>
      </c>
      <c r="AN88">
        <f t="shared" si="36"/>
        <v>0</v>
      </c>
      <c r="AO88">
        <f t="shared" si="36"/>
        <v>0</v>
      </c>
      <c r="AP88">
        <f t="shared" si="36"/>
        <v>-7.8585690505110837E-33</v>
      </c>
      <c r="AQ88">
        <f t="shared" si="36"/>
        <v>-5.2119523020044802E-27</v>
      </c>
      <c r="AR88">
        <f t="shared" si="36"/>
        <v>-5.2119601605735305E-27</v>
      </c>
      <c r="AS88">
        <f t="shared" si="36"/>
        <v>-3.6061322780176223E-5</v>
      </c>
      <c r="AT88">
        <f t="shared" si="36"/>
        <v>-2.3560064216381793E-5</v>
      </c>
      <c r="AU88">
        <f t="shared" si="23"/>
        <v>-5.962138699655802E-5</v>
      </c>
      <c r="AW88">
        <v>85</v>
      </c>
      <c r="AX88">
        <f>IF(Z88&gt;0, (R88*SUMPRODUCT(K88:$K$98, X88:$X$98)-K88*$AZ$3)/Z88, 0)</f>
        <v>-9.5599790889599443E+29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-4.5855595117960055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-9.5932417197261486E-24</v>
      </c>
      <c r="AI89">
        <f t="shared" si="33"/>
        <v>-9.5932417197261486E-24</v>
      </c>
      <c r="AJ89">
        <f t="shared" si="34"/>
        <v>-4.5855595117960055</v>
      </c>
      <c r="AK89">
        <f t="shared" si="49"/>
        <v>-0.3209891658257204</v>
      </c>
      <c r="AL89">
        <f t="shared" si="35"/>
        <v>-4.9065486776217258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-5.6132636075079177E-28</v>
      </c>
      <c r="AR89">
        <f t="shared" si="36"/>
        <v>-5.6132636075079177E-28</v>
      </c>
      <c r="AS89">
        <f t="shared" si="36"/>
        <v>-2.6831341354297775E-4</v>
      </c>
      <c r="AT89">
        <f t="shared" si="36"/>
        <v>-1.8781938948008444E-5</v>
      </c>
      <c r="AU89">
        <f t="shared" si="23"/>
        <v>-2.8709535249098618E-4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93969.11435177832</v>
      </c>
      <c r="AO91" s="8">
        <f t="shared" si="50"/>
        <v>-9396.9114351778317</v>
      </c>
      <c r="AP91" s="8">
        <f t="shared" si="50"/>
        <v>-1683.2121646571136</v>
      </c>
      <c r="AQ91" s="8">
        <f t="shared" si="50"/>
        <v>-69971.995750911548</v>
      </c>
      <c r="AR91" s="8">
        <f t="shared" si="50"/>
        <v>12916.995001031853</v>
      </c>
      <c r="AS91" s="8">
        <f t="shared" si="50"/>
        <v>-20179.953001612168</v>
      </c>
      <c r="AT91" s="8">
        <f t="shared" si="50"/>
        <v>11771.639250940416</v>
      </c>
      <c r="AU91" s="8">
        <f t="shared" si="50"/>
        <v>4508.681250360085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243191.21203110527</v>
      </c>
      <c r="K3">
        <v>1</v>
      </c>
      <c r="L3" s="2">
        <v>0</v>
      </c>
      <c r="O3">
        <f>$C$3</f>
        <v>243191.21203110527</v>
      </c>
      <c r="P3">
        <f>O3*C5</f>
        <v>24319.121203110528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243191.21203110527</v>
      </c>
      <c r="AF3">
        <f t="shared" ref="AF3:AG34" si="4">-$Z3*P3</f>
        <v>-24319.121203110528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217349.65824099476</v>
      </c>
      <c r="AJ3">
        <f t="shared" ref="AJ3:AJ66" si="7">AB3-AC3</f>
        <v>0</v>
      </c>
      <c r="AL3">
        <f t="shared" ref="AL3:AL66" si="8">SUM(AI3:AK3)</f>
        <v>217349.65824099476</v>
      </c>
      <c r="AN3">
        <f t="shared" ref="AN3:AU34" si="9">AE3*$K3</f>
        <v>243191.21203110527</v>
      </c>
      <c r="AO3">
        <f t="shared" si="9"/>
        <v>-24319.121203110528</v>
      </c>
      <c r="AP3">
        <f t="shared" si="9"/>
        <v>-1522.432587</v>
      </c>
      <c r="AQ3">
        <f t="shared" si="9"/>
        <v>0</v>
      </c>
      <c r="AR3">
        <f t="shared" si="9"/>
        <v>217349.65824099476</v>
      </c>
      <c r="AS3">
        <f t="shared" si="9"/>
        <v>0</v>
      </c>
      <c r="AT3">
        <f t="shared" si="9"/>
        <v>0</v>
      </c>
      <c r="AU3">
        <f t="shared" si="9"/>
        <v>217349.65824099476</v>
      </c>
      <c r="AW3">
        <v>0</v>
      </c>
      <c r="AX3">
        <f>IF(Z3&gt;0, (R3*SUMPRODUCT(K3:$K$98, X3:$X$98)-K3*$AZ$3)/Z3, 0)</f>
        <v>0</v>
      </c>
      <c r="AZ3">
        <f>C6*ABS(SUMPRODUCT(X4:X79, K4:K79))/1</f>
        <v>185662.5554716656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2000000</v>
      </c>
      <c r="S4">
        <f t="shared" si="1"/>
        <v>20138.513440454586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19892.416657678463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-19892.416657678463</v>
      </c>
      <c r="AK4">
        <f>G4*SUM(AB4, AE4:AF4)</f>
        <v>0</v>
      </c>
      <c r="AL4">
        <f t="shared" si="8"/>
        <v>-24332.828657678463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-3964.6535714285715</v>
      </c>
      <c r="AR4">
        <f t="shared" si="9"/>
        <v>-3964.6535714285715</v>
      </c>
      <c r="AS4">
        <f t="shared" si="9"/>
        <v>-17761.086301498628</v>
      </c>
      <c r="AT4">
        <f t="shared" si="9"/>
        <v>0</v>
      </c>
      <c r="AU4">
        <f t="shared" si="9"/>
        <v>-21725.739872927199</v>
      </c>
      <c r="AW4">
        <v>1</v>
      </c>
      <c r="AX4">
        <f>IF(Z4&gt;0, (R4*SUMPRODUCT(K4:$K$98, X4:$X$98)-K4*$AZ$3)/Z4, 0)</f>
        <v>20138.513440454586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25</v>
      </c>
      <c r="R5">
        <f t="shared" si="0"/>
        <v>2000000</v>
      </c>
      <c r="S5">
        <f t="shared" si="1"/>
        <v>34532.51106935789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19892.416657678463</v>
      </c>
      <c r="AC5">
        <f t="shared" si="2"/>
        <v>33688.849387748545</v>
      </c>
      <c r="AE5">
        <f t="shared" si="3"/>
        <v>0</v>
      </c>
      <c r="AF5">
        <f t="shared" si="4"/>
        <v>0</v>
      </c>
      <c r="AG5">
        <f t="shared" si="4"/>
        <v>-24.389226517646755</v>
      </c>
      <c r="AH5">
        <f t="shared" si="5"/>
        <v>-4665.8707082596366</v>
      </c>
      <c r="AI5">
        <f t="shared" si="6"/>
        <v>-4690.259934777283</v>
      </c>
      <c r="AJ5">
        <f t="shared" si="7"/>
        <v>-13796.432730070082</v>
      </c>
      <c r="AK5">
        <f>G5*SUM(AB5, AE5:AF5)</f>
        <v>1392.4691660374926</v>
      </c>
      <c r="AL5">
        <f t="shared" si="8"/>
        <v>-17094.223498809875</v>
      </c>
      <c r="AN5">
        <f t="shared" si="9"/>
        <v>0</v>
      </c>
      <c r="AO5">
        <f t="shared" si="9"/>
        <v>0</v>
      </c>
      <c r="AP5">
        <f t="shared" si="9"/>
        <v>-19.442942058072983</v>
      </c>
      <c r="AQ5">
        <f t="shared" si="9"/>
        <v>-3719.6035620692251</v>
      </c>
      <c r="AR5">
        <f t="shared" si="9"/>
        <v>-3739.0465041272978</v>
      </c>
      <c r="AS5">
        <f t="shared" si="9"/>
        <v>-10998.431704456378</v>
      </c>
      <c r="AT5">
        <f t="shared" si="9"/>
        <v>1110.0678938436643</v>
      </c>
      <c r="AU5">
        <f t="shared" si="9"/>
        <v>-13627.410314740015</v>
      </c>
      <c r="AW5">
        <v>2</v>
      </c>
      <c r="AX5">
        <f>IF(Z5&gt;0, (R5*SUMPRODUCT(K5:$K$98, X5:$X$98)-K5*$AZ$3)/Z5, 0)</f>
        <v>34532.51106935789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25</v>
      </c>
      <c r="R6">
        <f t="shared" si="0"/>
        <v>2000000</v>
      </c>
      <c r="S6">
        <f t="shared" si="1"/>
        <v>47571.001975698622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33688.849387748545</v>
      </c>
      <c r="AC6">
        <f t="shared" si="2"/>
        <v>45827.358594874502</v>
      </c>
      <c r="AE6">
        <f t="shared" si="3"/>
        <v>0</v>
      </c>
      <c r="AF6">
        <f t="shared" si="4"/>
        <v>0</v>
      </c>
      <c r="AG6">
        <f t="shared" si="4"/>
        <v>-24.083662678728707</v>
      </c>
      <c r="AH6">
        <f t="shared" si="5"/>
        <v>-4933.7258993265832</v>
      </c>
      <c r="AI6">
        <f t="shared" si="6"/>
        <v>-4957.8095620053118</v>
      </c>
      <c r="AJ6">
        <f t="shared" si="7"/>
        <v>-12138.509207125957</v>
      </c>
      <c r="AK6">
        <f>G6*SUM(AB6, AE6:AF6)</f>
        <v>2358.2194571423984</v>
      </c>
      <c r="AL6">
        <f t="shared" si="8"/>
        <v>-14738.099311988872</v>
      </c>
      <c r="AN6">
        <f t="shared" si="9"/>
        <v>0</v>
      </c>
      <c r="AO6">
        <f t="shared" si="9"/>
        <v>0</v>
      </c>
      <c r="AP6">
        <f t="shared" si="9"/>
        <v>-17.142275389720115</v>
      </c>
      <c r="AQ6">
        <f t="shared" si="9"/>
        <v>-3511.7286432661194</v>
      </c>
      <c r="AR6">
        <f t="shared" si="9"/>
        <v>-3528.8709186558394</v>
      </c>
      <c r="AS6">
        <f t="shared" si="9"/>
        <v>-8639.9510915334849</v>
      </c>
      <c r="AT6">
        <f t="shared" si="9"/>
        <v>1678.5340296032239</v>
      </c>
      <c r="AU6">
        <f t="shared" si="9"/>
        <v>-10490.287980586101</v>
      </c>
      <c r="AW6">
        <v>3</v>
      </c>
      <c r="AX6">
        <f>IF(Z6&gt;0, (R6*SUMPRODUCT(K6:$K$98, X6:$X$98)-K6*$AZ$3)/Z6, 0)</f>
        <v>47571.001975698622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25</v>
      </c>
      <c r="R7">
        <f t="shared" si="0"/>
        <v>2000000</v>
      </c>
      <c r="S7">
        <f t="shared" si="1"/>
        <v>59378.699220528266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45827.358594874502</v>
      </c>
      <c r="AC7">
        <f t="shared" si="2"/>
        <v>56474.65920981839</v>
      </c>
      <c r="AE7">
        <f t="shared" si="3"/>
        <v>0</v>
      </c>
      <c r="AF7">
        <f t="shared" si="4"/>
        <v>0</v>
      </c>
      <c r="AG7">
        <f t="shared" si="4"/>
        <v>-23.777322487343284</v>
      </c>
      <c r="AH7">
        <f t="shared" si="5"/>
        <v>-5240.2851678509933</v>
      </c>
      <c r="AI7">
        <f t="shared" si="6"/>
        <v>-5264.0624903383368</v>
      </c>
      <c r="AJ7">
        <f t="shared" si="7"/>
        <v>-10647.300614943888</v>
      </c>
      <c r="AK7">
        <f>G7*SUM(AB7, AE7:AF7)</f>
        <v>3207.9151016412156</v>
      </c>
      <c r="AL7">
        <f t="shared" si="8"/>
        <v>-12703.448003641008</v>
      </c>
      <c r="AN7">
        <f t="shared" si="9"/>
        <v>0</v>
      </c>
      <c r="AO7">
        <f t="shared" si="9"/>
        <v>0</v>
      </c>
      <c r="AP7">
        <f t="shared" si="9"/>
        <v>-15.110918296768386</v>
      </c>
      <c r="AQ7">
        <f t="shared" si="9"/>
        <v>-3330.2959601660018</v>
      </c>
      <c r="AR7">
        <f t="shared" si="9"/>
        <v>-3345.4068784627702</v>
      </c>
      <c r="AS7">
        <f t="shared" si="9"/>
        <v>-6766.5520270077177</v>
      </c>
      <c r="AT7">
        <f t="shared" si="9"/>
        <v>2038.6880410808642</v>
      </c>
      <c r="AU7">
        <f t="shared" si="9"/>
        <v>-8073.2708643896221</v>
      </c>
      <c r="AW7">
        <v>4</v>
      </c>
      <c r="AX7">
        <f>IF(Z7&gt;0, (R7*SUMPRODUCT(K7:$K$98, X7:$X$98)-K7*$AZ$3)/Z7, 0)</f>
        <v>59378.699220528266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25</v>
      </c>
      <c r="R8">
        <f t="shared" si="0"/>
        <v>2000000</v>
      </c>
      <c r="S8">
        <f t="shared" si="1"/>
        <v>70168.44481323057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56474.65920981839</v>
      </c>
      <c r="AC8">
        <f t="shared" si="2"/>
        <v>65786.353658768465</v>
      </c>
      <c r="AE8">
        <f t="shared" si="3"/>
        <v>0</v>
      </c>
      <c r="AF8">
        <f t="shared" si="4"/>
        <v>0</v>
      </c>
      <c r="AG8">
        <f t="shared" si="4"/>
        <v>-23.438724427295615</v>
      </c>
      <c r="AH8">
        <f t="shared" si="5"/>
        <v>-8065.98681393886</v>
      </c>
      <c r="AI8">
        <f t="shared" si="6"/>
        <v>-8089.4255383661557</v>
      </c>
      <c r="AJ8">
        <f t="shared" si="7"/>
        <v>-9311.6944489500747</v>
      </c>
      <c r="AK8">
        <f t="shared" ref="AK8:AK71" si="22">G8*SUM(AB8:AB8, AE8:AF8)</f>
        <v>3953.2261446872876</v>
      </c>
      <c r="AL8">
        <f t="shared" si="8"/>
        <v>-13447.893842628942</v>
      </c>
      <c r="AN8">
        <f t="shared" si="9"/>
        <v>0</v>
      </c>
      <c r="AO8">
        <f t="shared" si="9"/>
        <v>0</v>
      </c>
      <c r="AP8">
        <f t="shared" si="9"/>
        <v>-13.299761703835077</v>
      </c>
      <c r="AQ8">
        <f t="shared" si="9"/>
        <v>-4576.8575361010098</v>
      </c>
      <c r="AR8">
        <f t="shared" si="9"/>
        <v>-4590.1572978048453</v>
      </c>
      <c r="AS8">
        <f t="shared" si="9"/>
        <v>-5283.7055025800764</v>
      </c>
      <c r="AT8">
        <f t="shared" si="9"/>
        <v>2243.166681224468</v>
      </c>
      <c r="AU8">
        <f t="shared" si="9"/>
        <v>-7630.6961191604532</v>
      </c>
      <c r="AW8">
        <v>5</v>
      </c>
      <c r="AX8">
        <f>IF(Z8&gt;0, (R8*SUMPRODUCT(K8:$K$98, X8:$X$98)-K8*$AZ$3)/Z8, 0)</f>
        <v>70168.44481323057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25</v>
      </c>
      <c r="R9">
        <f t="shared" si="0"/>
        <v>2000000</v>
      </c>
      <c r="S9">
        <f t="shared" si="1"/>
        <v>78576.213634414467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65786.353658768465</v>
      </c>
      <c r="AC9">
        <f t="shared" si="2"/>
        <v>72496.987559378234</v>
      </c>
      <c r="AE9">
        <f t="shared" si="3"/>
        <v>0</v>
      </c>
      <c r="AF9">
        <f t="shared" si="4"/>
        <v>0</v>
      </c>
      <c r="AG9">
        <f t="shared" si="4"/>
        <v>-23.065818587505188</v>
      </c>
      <c r="AH9">
        <f t="shared" si="5"/>
        <v>-11081.487641397705</v>
      </c>
      <c r="AI9">
        <f t="shared" si="6"/>
        <v>-11104.553459985211</v>
      </c>
      <c r="AJ9">
        <f t="shared" si="7"/>
        <v>-6710.6339006097696</v>
      </c>
      <c r="AK9">
        <f t="shared" si="22"/>
        <v>4605.0447561137926</v>
      </c>
      <c r="AL9">
        <f t="shared" si="8"/>
        <v>-13210.142604481189</v>
      </c>
      <c r="AN9">
        <f t="shared" si="9"/>
        <v>0</v>
      </c>
      <c r="AO9">
        <f t="shared" si="9"/>
        <v>0</v>
      </c>
      <c r="AP9">
        <f t="shared" si="9"/>
        <v>-11.685861531860439</v>
      </c>
      <c r="AQ9">
        <f t="shared" si="9"/>
        <v>-5614.2265080739435</v>
      </c>
      <c r="AR9">
        <f t="shared" si="9"/>
        <v>-5625.9123696058041</v>
      </c>
      <c r="AS9">
        <f t="shared" si="9"/>
        <v>-3399.8159768764649</v>
      </c>
      <c r="AT9">
        <f t="shared" si="9"/>
        <v>2333.0589878616724</v>
      </c>
      <c r="AU9">
        <f t="shared" si="9"/>
        <v>-6692.6693586205974</v>
      </c>
      <c r="AW9">
        <v>6</v>
      </c>
      <c r="AX9">
        <f>IF(Z9&gt;0, (R9*SUMPRODUCT(K9:$K$98, X9:$X$98)-K9*$AZ$3)/Z9, 0)</f>
        <v>78576.213634414467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25</v>
      </c>
      <c r="R10">
        <f t="shared" si="0"/>
        <v>2000000</v>
      </c>
      <c r="S10">
        <f t="shared" si="1"/>
        <v>84917.634104812008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72496.987559378234</v>
      </c>
      <c r="AC10">
        <f t="shared" si="2"/>
        <v>76960.878405510332</v>
      </c>
      <c r="AE10">
        <f t="shared" si="3"/>
        <v>0</v>
      </c>
      <c r="AF10">
        <f t="shared" si="4"/>
        <v>0</v>
      </c>
      <c r="AG10">
        <f t="shared" si="4"/>
        <v>-22.657507835922271</v>
      </c>
      <c r="AH10">
        <f t="shared" si="5"/>
        <v>-14212.205256629406</v>
      </c>
      <c r="AI10">
        <f t="shared" si="6"/>
        <v>-14234.862764465328</v>
      </c>
      <c r="AJ10">
        <f t="shared" si="7"/>
        <v>-4463.8908461320971</v>
      </c>
      <c r="AK10">
        <f t="shared" si="22"/>
        <v>5074.7891291564765</v>
      </c>
      <c r="AL10">
        <f t="shared" si="8"/>
        <v>-13623.964481440948</v>
      </c>
      <c r="AN10">
        <f t="shared" si="9"/>
        <v>0</v>
      </c>
      <c r="AO10">
        <f t="shared" si="9"/>
        <v>0</v>
      </c>
      <c r="AP10">
        <f t="shared" si="9"/>
        <v>-10.249105891068956</v>
      </c>
      <c r="AQ10">
        <f t="shared" si="9"/>
        <v>-6428.8798960431859</v>
      </c>
      <c r="AR10">
        <f t="shared" si="9"/>
        <v>-6439.1290019342541</v>
      </c>
      <c r="AS10">
        <f t="shared" si="9"/>
        <v>-2019.2375215973959</v>
      </c>
      <c r="AT10">
        <f t="shared" si="9"/>
        <v>2295.5768805741295</v>
      </c>
      <c r="AU10">
        <f t="shared" si="9"/>
        <v>-6162.7896429575203</v>
      </c>
      <c r="AW10">
        <v>7</v>
      </c>
      <c r="AX10">
        <f>IF(Z10&gt;0, (R10*SUMPRODUCT(K10:$K$98, X10:$X$98)-K10*$AZ$3)/Z10, 0)</f>
        <v>84917.634104812008</v>
      </c>
    </row>
    <row r="11" spans="1:52" x14ac:dyDescent="0.25">
      <c r="A11" t="s">
        <v>33</v>
      </c>
      <c r="C11" s="12">
        <f>AU81</f>
        <v>12218.007489760743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25</v>
      </c>
      <c r="R11">
        <f t="shared" si="0"/>
        <v>2000000</v>
      </c>
      <c r="S11">
        <f t="shared" si="1"/>
        <v>89522.112850658828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76960.878405510332</v>
      </c>
      <c r="AC11">
        <f t="shared" si="2"/>
        <v>79530.317575722554</v>
      </c>
      <c r="AE11">
        <f t="shared" si="3"/>
        <v>0</v>
      </c>
      <c r="AF11">
        <f t="shared" si="4"/>
        <v>0</v>
      </c>
      <c r="AG11">
        <f t="shared" si="4"/>
        <v>-22.209685139021285</v>
      </c>
      <c r="AH11">
        <f t="shared" si="5"/>
        <v>-17699.809483340981</v>
      </c>
      <c r="AI11">
        <f t="shared" si="6"/>
        <v>-17722.019168480001</v>
      </c>
      <c r="AJ11">
        <f t="shared" si="7"/>
        <v>-2569.439170212223</v>
      </c>
      <c r="AK11">
        <f t="shared" si="22"/>
        <v>5387.2614883857241</v>
      </c>
      <c r="AL11">
        <f t="shared" si="8"/>
        <v>-14904.1968503065</v>
      </c>
      <c r="AN11">
        <f t="shared" si="9"/>
        <v>0</v>
      </c>
      <c r="AO11">
        <f t="shared" si="9"/>
        <v>0</v>
      </c>
      <c r="AP11">
        <f t="shared" si="9"/>
        <v>-8.970119326353343</v>
      </c>
      <c r="AQ11">
        <f t="shared" si="9"/>
        <v>-7148.6561887516064</v>
      </c>
      <c r="AR11">
        <f t="shared" si="9"/>
        <v>-7157.626308077959</v>
      </c>
      <c r="AS11">
        <f t="shared" si="9"/>
        <v>-1037.7533861619445</v>
      </c>
      <c r="AT11">
        <f t="shared" si="9"/>
        <v>2175.8245598981671</v>
      </c>
      <c r="AU11">
        <f t="shared" si="9"/>
        <v>-6019.5551343417364</v>
      </c>
      <c r="AW11">
        <v>8</v>
      </c>
      <c r="AX11">
        <f>IF(Z11&gt;0, (R11*SUMPRODUCT(K11:$K$98, X11:$X$98)-K11*$AZ$3)/Z11, 0)</f>
        <v>89522.112850658828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25</v>
      </c>
      <c r="R12">
        <f t="shared" si="0"/>
        <v>2000000</v>
      </c>
      <c r="S12">
        <f t="shared" si="1"/>
        <v>92565.82741687019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79530.317575722554</v>
      </c>
      <c r="AC12">
        <f t="shared" si="2"/>
        <v>80415.874838984702</v>
      </c>
      <c r="AE12">
        <f t="shared" si="3"/>
        <v>0</v>
      </c>
      <c r="AF12">
        <f t="shared" si="4"/>
        <v>0</v>
      </c>
      <c r="AG12">
        <f t="shared" si="4"/>
        <v>-21.718564259365344</v>
      </c>
      <c r="AH12">
        <f t="shared" si="5"/>
        <v>-21521.922261258238</v>
      </c>
      <c r="AI12">
        <f t="shared" si="6"/>
        <v>-21543.640825517603</v>
      </c>
      <c r="AJ12">
        <f t="shared" si="7"/>
        <v>-885.5572632621479</v>
      </c>
      <c r="AK12">
        <f t="shared" si="22"/>
        <v>5567.1222303005798</v>
      </c>
      <c r="AL12">
        <f t="shared" si="8"/>
        <v>-16862.075858479169</v>
      </c>
      <c r="AN12">
        <f t="shared" si="9"/>
        <v>0</v>
      </c>
      <c r="AO12">
        <f t="shared" si="9"/>
        <v>0</v>
      </c>
      <c r="AP12">
        <f t="shared" si="9"/>
        <v>-7.8319320001337793</v>
      </c>
      <c r="AQ12">
        <f t="shared" si="9"/>
        <v>-7761.0209242839483</v>
      </c>
      <c r="AR12">
        <f t="shared" si="9"/>
        <v>-7768.8528562840811</v>
      </c>
      <c r="AS12">
        <f t="shared" si="9"/>
        <v>-319.34082682758242</v>
      </c>
      <c r="AT12">
        <f t="shared" si="9"/>
        <v>2007.5600865441993</v>
      </c>
      <c r="AU12">
        <f t="shared" si="9"/>
        <v>-6080.6335965674643</v>
      </c>
      <c r="AW12">
        <v>9</v>
      </c>
      <c r="AX12">
        <f>IF(Z12&gt;0, (R12*SUMPRODUCT(K12:$K$98, X12:$X$98)-K12*$AZ$3)/Z12, 0)</f>
        <v>92565.82741687019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25</v>
      </c>
      <c r="R13">
        <f t="shared" si="0"/>
        <v>2000000</v>
      </c>
      <c r="S13">
        <f t="shared" si="1"/>
        <v>94217.808307217507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80415.874838984702</v>
      </c>
      <c r="AC13">
        <f t="shared" si="2"/>
        <v>79828.258782570192</v>
      </c>
      <c r="AE13">
        <f t="shared" si="3"/>
        <v>0</v>
      </c>
      <c r="AF13">
        <f t="shared" si="4"/>
        <v>0</v>
      </c>
      <c r="AG13">
        <f t="shared" si="4"/>
        <v>-21.181839244835999</v>
      </c>
      <c r="AH13">
        <f t="shared" si="5"/>
        <v>-25563.149754855382</v>
      </c>
      <c r="AI13">
        <f t="shared" si="6"/>
        <v>-25584.331594100218</v>
      </c>
      <c r="AJ13">
        <f t="shared" si="7"/>
        <v>587.61605641451024</v>
      </c>
      <c r="AK13">
        <f t="shared" si="22"/>
        <v>5629.1112387289295</v>
      </c>
      <c r="AL13">
        <f t="shared" si="8"/>
        <v>-19367.60429895678</v>
      </c>
      <c r="AN13">
        <f t="shared" si="9"/>
        <v>0</v>
      </c>
      <c r="AO13">
        <f t="shared" si="9"/>
        <v>0</v>
      </c>
      <c r="AP13">
        <f t="shared" si="9"/>
        <v>-6.8199853386036713</v>
      </c>
      <c r="AQ13">
        <f t="shared" si="9"/>
        <v>-8230.6500640234462</v>
      </c>
      <c r="AR13">
        <f t="shared" si="9"/>
        <v>-8237.4700493620494</v>
      </c>
      <c r="AS13">
        <f t="shared" si="9"/>
        <v>189.1966435564409</v>
      </c>
      <c r="AT13">
        <f t="shared" si="9"/>
        <v>1812.4231646626156</v>
      </c>
      <c r="AU13">
        <f t="shared" si="9"/>
        <v>-6235.8502411429927</v>
      </c>
      <c r="AW13">
        <v>10</v>
      </c>
      <c r="AX13">
        <f>IF(Z13&gt;0, (R13*SUMPRODUCT(K13:$K$98, X13:$X$98)-K13*$AZ$3)/Z13, 0)</f>
        <v>94217.808307217507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25</v>
      </c>
      <c r="R14">
        <f t="shared" si="0"/>
        <v>2000000</v>
      </c>
      <c r="S14">
        <f t="shared" si="1"/>
        <v>94682.289322277269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79828.258782570192</v>
      </c>
      <c r="AC14">
        <f t="shared" si="2"/>
        <v>78002.434493430192</v>
      </c>
      <c r="AE14">
        <f t="shared" si="3"/>
        <v>0</v>
      </c>
      <c r="AF14">
        <f t="shared" si="4"/>
        <v>0</v>
      </c>
      <c r="AG14">
        <f t="shared" si="4"/>
        <v>-20.59583557066502</v>
      </c>
      <c r="AH14">
        <f t="shared" si="5"/>
        <v>-29934.822537809556</v>
      </c>
      <c r="AI14">
        <f t="shared" si="6"/>
        <v>-29955.41837338022</v>
      </c>
      <c r="AJ14">
        <f t="shared" si="7"/>
        <v>1825.8242891400005</v>
      </c>
      <c r="AK14">
        <f t="shared" si="22"/>
        <v>5587.978114779914</v>
      </c>
      <c r="AL14">
        <f t="shared" si="8"/>
        <v>-22541.615969460305</v>
      </c>
      <c r="AN14">
        <f t="shared" si="9"/>
        <v>0</v>
      </c>
      <c r="AO14">
        <f t="shared" si="9"/>
        <v>0</v>
      </c>
      <c r="AP14">
        <f t="shared" si="9"/>
        <v>-5.9208105705150009</v>
      </c>
      <c r="AQ14">
        <f t="shared" si="9"/>
        <v>-8605.5461600595136</v>
      </c>
      <c r="AR14">
        <f t="shared" si="9"/>
        <v>-8611.4669706300283</v>
      </c>
      <c r="AS14">
        <f t="shared" si="9"/>
        <v>524.8808534109935</v>
      </c>
      <c r="AT14">
        <f t="shared" si="9"/>
        <v>1606.4101782264863</v>
      </c>
      <c r="AU14">
        <f t="shared" si="9"/>
        <v>-6480.1759389925483</v>
      </c>
      <c r="AW14">
        <v>11</v>
      </c>
      <c r="AX14">
        <f>IF(Z14&gt;0, (R14*SUMPRODUCT(K14:$K$98, X14:$X$98)-K14*$AZ$3)/Z14, 0)</f>
        <v>94682.289322277269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25</v>
      </c>
      <c r="R15">
        <f t="shared" si="0"/>
        <v>2000000</v>
      </c>
      <c r="S15">
        <f t="shared" si="1"/>
        <v>94095.969210740921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78002.434493430192</v>
      </c>
      <c r="AC15">
        <f t="shared" si="2"/>
        <v>75115.482775230892</v>
      </c>
      <c r="AE15">
        <f t="shared" si="3"/>
        <v>0</v>
      </c>
      <c r="AF15">
        <f t="shared" si="4"/>
        <v>0</v>
      </c>
      <c r="AG15">
        <f t="shared" si="4"/>
        <v>-19.957146784629902</v>
      </c>
      <c r="AH15">
        <f t="shared" si="5"/>
        <v>-34618.434426277396</v>
      </c>
      <c r="AI15">
        <f t="shared" si="6"/>
        <v>-34638.391573062028</v>
      </c>
      <c r="AJ15">
        <f t="shared" si="7"/>
        <v>2886.9517181992996</v>
      </c>
      <c r="AK15">
        <f t="shared" si="22"/>
        <v>5460.1704145401136</v>
      </c>
      <c r="AL15">
        <f t="shared" si="8"/>
        <v>-26291.269440322616</v>
      </c>
      <c r="AN15">
        <f t="shared" si="9"/>
        <v>0</v>
      </c>
      <c r="AO15">
        <f t="shared" si="9"/>
        <v>0</v>
      </c>
      <c r="AP15">
        <f t="shared" si="9"/>
        <v>-5.1225025058696518</v>
      </c>
      <c r="AQ15">
        <f t="shared" si="9"/>
        <v>-8885.6898739886055</v>
      </c>
      <c r="AR15">
        <f t="shared" si="9"/>
        <v>-8890.8123764944758</v>
      </c>
      <c r="AS15">
        <f t="shared" si="9"/>
        <v>741.0086005976558</v>
      </c>
      <c r="AT15">
        <f t="shared" si="9"/>
        <v>1401.4897486497471</v>
      </c>
      <c r="AU15">
        <f t="shared" si="9"/>
        <v>-6748.3140272470737</v>
      </c>
      <c r="AW15">
        <v>12</v>
      </c>
      <c r="AX15">
        <f>IF(Z15&gt;0, (R15*SUMPRODUCT(K15:$K$98, X15:$X$98)-K15*$AZ$3)/Z15, 0)</f>
        <v>94095.969210740921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25</v>
      </c>
      <c r="R16">
        <f t="shared" si="0"/>
        <v>2000000</v>
      </c>
      <c r="S16">
        <f t="shared" si="1"/>
        <v>92554.11991878337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75115.482775230892</v>
      </c>
      <c r="AC16">
        <f t="shared" si="2"/>
        <v>71335.680795760316</v>
      </c>
      <c r="AE16">
        <f t="shared" si="3"/>
        <v>0</v>
      </c>
      <c r="AF16">
        <f t="shared" si="4"/>
        <v>0</v>
      </c>
      <c r="AG16">
        <f t="shared" si="4"/>
        <v>-19.268640028763084</v>
      </c>
      <c r="AH16">
        <f t="shared" si="5"/>
        <v>-39114.823041641466</v>
      </c>
      <c r="AI16">
        <f t="shared" si="6"/>
        <v>-39134.09168167023</v>
      </c>
      <c r="AJ16">
        <f t="shared" si="7"/>
        <v>3779.801979470576</v>
      </c>
      <c r="AK16">
        <f t="shared" si="22"/>
        <v>5258.0837942661628</v>
      </c>
      <c r="AL16">
        <f t="shared" si="8"/>
        <v>-30096.20590793349</v>
      </c>
      <c r="AN16">
        <f t="shared" si="9"/>
        <v>0</v>
      </c>
      <c r="AO16">
        <f t="shared" si="9"/>
        <v>0</v>
      </c>
      <c r="AP16">
        <f t="shared" si="9"/>
        <v>-4.4158749734946499</v>
      </c>
      <c r="AQ16">
        <f t="shared" si="9"/>
        <v>-8964.1078926390783</v>
      </c>
      <c r="AR16">
        <f t="shared" si="9"/>
        <v>-8968.5237676125726</v>
      </c>
      <c r="AS16">
        <f t="shared" si="9"/>
        <v>866.23305749622818</v>
      </c>
      <c r="AT16">
        <f t="shared" si="9"/>
        <v>1205.0170951856351</v>
      </c>
      <c r="AU16">
        <f t="shared" si="9"/>
        <v>-6897.2736149307102</v>
      </c>
      <c r="AW16">
        <v>13</v>
      </c>
      <c r="AX16">
        <f>IF(Z16&gt;0, (R16*SUMPRODUCT(K16:$K$98, X16:$X$98)-K16*$AZ$3)/Z16, 0)</f>
        <v>92554.11991878337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25</v>
      </c>
      <c r="R17">
        <f t="shared" si="0"/>
        <v>2000000</v>
      </c>
      <c r="S17">
        <f t="shared" si="1"/>
        <v>90290.544289540208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71335.680795760316</v>
      </c>
      <c r="AC17">
        <f t="shared" si="2"/>
        <v>66930.401380369469</v>
      </c>
      <c r="AE17">
        <f t="shared" si="3"/>
        <v>0</v>
      </c>
      <c r="AF17">
        <f t="shared" si="4"/>
        <v>0</v>
      </c>
      <c r="AG17">
        <f t="shared" si="4"/>
        <v>-18.531952018624359</v>
      </c>
      <c r="AH17">
        <f t="shared" si="5"/>
        <v>-43520.128788087466</v>
      </c>
      <c r="AI17">
        <f t="shared" si="6"/>
        <v>-43538.66074010609</v>
      </c>
      <c r="AJ17">
        <f t="shared" si="7"/>
        <v>4405.2794153908471</v>
      </c>
      <c r="AK17">
        <f t="shared" si="22"/>
        <v>4993.4976557032223</v>
      </c>
      <c r="AL17">
        <f t="shared" si="8"/>
        <v>-34139.883669012022</v>
      </c>
      <c r="AN17">
        <f t="shared" si="9"/>
        <v>0</v>
      </c>
      <c r="AO17">
        <f t="shared" si="9"/>
        <v>0</v>
      </c>
      <c r="AP17">
        <f t="shared" si="9"/>
        <v>-3.7920045494578258</v>
      </c>
      <c r="AQ17">
        <f t="shared" si="9"/>
        <v>-8905.0805976384327</v>
      </c>
      <c r="AR17">
        <f t="shared" si="9"/>
        <v>-8908.8726021878902</v>
      </c>
      <c r="AS17">
        <f t="shared" si="9"/>
        <v>901.4074484979709</v>
      </c>
      <c r="AT17">
        <f t="shared" si="9"/>
        <v>1021.7685546079454</v>
      </c>
      <c r="AU17">
        <f t="shared" si="9"/>
        <v>-6985.6965990819745</v>
      </c>
      <c r="AW17">
        <v>14</v>
      </c>
      <c r="AX17">
        <f>IF(Z17&gt;0, (R17*SUMPRODUCT(K17:$K$98, X17:$X$98)-K17*$AZ$3)/Z17, 0)</f>
        <v>90290.544289540208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25</v>
      </c>
      <c r="R18">
        <f t="shared" si="0"/>
        <v>2000000</v>
      </c>
      <c r="S18">
        <f t="shared" si="1"/>
        <v>87472.511402112243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66930.401380369469</v>
      </c>
      <c r="AC18">
        <f t="shared" si="2"/>
        <v>62095.703351702672</v>
      </c>
      <c r="AE18">
        <f t="shared" si="3"/>
        <v>0</v>
      </c>
      <c r="AF18">
        <f t="shared" si="4"/>
        <v>0</v>
      </c>
      <c r="AG18">
        <f t="shared" si="4"/>
        <v>-17.747204909393748</v>
      </c>
      <c r="AH18">
        <f t="shared" si="5"/>
        <v>-47954.207123549488</v>
      </c>
      <c r="AI18">
        <f t="shared" si="6"/>
        <v>-47971.95432845888</v>
      </c>
      <c r="AJ18">
        <f t="shared" si="7"/>
        <v>4834.6980286667967</v>
      </c>
      <c r="AK18">
        <f t="shared" si="22"/>
        <v>4685.1280966258637</v>
      </c>
      <c r="AL18">
        <f t="shared" si="8"/>
        <v>-38452.128203166219</v>
      </c>
      <c r="AN18">
        <f t="shared" si="9"/>
        <v>0</v>
      </c>
      <c r="AO18">
        <f t="shared" si="9"/>
        <v>0</v>
      </c>
      <c r="AP18">
        <f t="shared" si="9"/>
        <v>-3.2423479848358805</v>
      </c>
      <c r="AQ18">
        <f t="shared" si="9"/>
        <v>-8761.0543533615237</v>
      </c>
      <c r="AR18">
        <f t="shared" si="9"/>
        <v>-8764.2967013463604</v>
      </c>
      <c r="AS18">
        <f t="shared" si="9"/>
        <v>883.28125417881847</v>
      </c>
      <c r="AT18">
        <f t="shared" si="9"/>
        <v>855.95538679739957</v>
      </c>
      <c r="AU18">
        <f t="shared" si="9"/>
        <v>-7025.0600603701423</v>
      </c>
      <c r="AW18">
        <v>15</v>
      </c>
      <c r="AX18">
        <f>IF(Z18&gt;0, (R18*SUMPRODUCT(K18:$K$98, X18:$X$98)-K18*$AZ$3)/Z18, 0)</f>
        <v>87472.511402112243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25</v>
      </c>
      <c r="R19">
        <f t="shared" si="0"/>
        <v>2000000</v>
      </c>
      <c r="S19">
        <f t="shared" si="1"/>
        <v>84231.810837894373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62095.703351702672</v>
      </c>
      <c r="AC19">
        <f t="shared" si="2"/>
        <v>56968.919149208683</v>
      </c>
      <c r="AE19">
        <f t="shared" si="3"/>
        <v>0</v>
      </c>
      <c r="AF19">
        <f t="shared" si="4"/>
        <v>0</v>
      </c>
      <c r="AG19">
        <f t="shared" si="4"/>
        <v>-16.908374218276748</v>
      </c>
      <c r="AH19">
        <f t="shared" si="5"/>
        <v>-52908.691361844947</v>
      </c>
      <c r="AI19">
        <f t="shared" si="6"/>
        <v>-52925.599736063225</v>
      </c>
      <c r="AJ19">
        <f t="shared" si="7"/>
        <v>5126.7842024939891</v>
      </c>
      <c r="AK19">
        <f t="shared" si="22"/>
        <v>4346.6992346191873</v>
      </c>
      <c r="AL19">
        <f t="shared" si="8"/>
        <v>-43452.116298950044</v>
      </c>
      <c r="AN19">
        <f t="shared" si="9"/>
        <v>0</v>
      </c>
      <c r="AO19">
        <f t="shared" si="9"/>
        <v>0</v>
      </c>
      <c r="AP19">
        <f t="shared" si="9"/>
        <v>-2.7581221015492323</v>
      </c>
      <c r="AQ19">
        <f t="shared" si="9"/>
        <v>-8630.5536608843831</v>
      </c>
      <c r="AR19">
        <f t="shared" si="9"/>
        <v>-8633.311782985933</v>
      </c>
      <c r="AS19">
        <f t="shared" si="9"/>
        <v>836.28955902143878</v>
      </c>
      <c r="AT19">
        <f t="shared" si="9"/>
        <v>709.04080268293046</v>
      </c>
      <c r="AU19">
        <f t="shared" si="9"/>
        <v>-7087.9814212815627</v>
      </c>
      <c r="AW19">
        <v>16</v>
      </c>
      <c r="AX19">
        <f>IF(Z19&gt;0, (R19*SUMPRODUCT(K19:$K$98, X19:$X$98)-K19*$AZ$3)/Z19, 0)</f>
        <v>84231.810837894373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25</v>
      </c>
      <c r="R20">
        <f t="shared" si="0"/>
        <v>2000000</v>
      </c>
      <c r="S20">
        <f t="shared" si="1"/>
        <v>80495.789849155932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56968.919149208683</v>
      </c>
      <c r="AC20">
        <f t="shared" si="2"/>
        <v>51583.249551598885</v>
      </c>
      <c r="AE20">
        <f t="shared" si="3"/>
        <v>0</v>
      </c>
      <c r="AF20">
        <f t="shared" si="4"/>
        <v>0</v>
      </c>
      <c r="AG20">
        <f t="shared" si="4"/>
        <v>-16.020480589190647</v>
      </c>
      <c r="AH20">
        <f t="shared" si="5"/>
        <v>-57504.790952266485</v>
      </c>
      <c r="AI20">
        <f t="shared" si="6"/>
        <v>-57520.811432855677</v>
      </c>
      <c r="AJ20">
        <f t="shared" si="7"/>
        <v>5385.6695976097981</v>
      </c>
      <c r="AK20">
        <f t="shared" si="22"/>
        <v>3987.824340444608</v>
      </c>
      <c r="AL20">
        <f t="shared" si="8"/>
        <v>-48147.317494801267</v>
      </c>
      <c r="AN20">
        <f t="shared" si="9"/>
        <v>0</v>
      </c>
      <c r="AO20">
        <f t="shared" si="9"/>
        <v>0</v>
      </c>
      <c r="AP20">
        <f t="shared" si="9"/>
        <v>-2.3332923368150573</v>
      </c>
      <c r="AQ20">
        <f t="shared" si="9"/>
        <v>-8375.2473786339615</v>
      </c>
      <c r="AR20">
        <f t="shared" si="9"/>
        <v>-8377.5806709707758</v>
      </c>
      <c r="AS20">
        <f t="shared" si="9"/>
        <v>784.3922990175181</v>
      </c>
      <c r="AT20">
        <f t="shared" si="9"/>
        <v>580.80404781377649</v>
      </c>
      <c r="AU20">
        <f t="shared" si="9"/>
        <v>-7012.3843241394807</v>
      </c>
      <c r="AW20">
        <v>17</v>
      </c>
      <c r="AX20">
        <f>IF(Z20&gt;0, (R20*SUMPRODUCT(K20:$K$98, X20:$X$98)-K20*$AZ$3)/Z20, 0)</f>
        <v>80495.789849155932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25</v>
      </c>
      <c r="R21">
        <f t="shared" si="0"/>
        <v>2000000</v>
      </c>
      <c r="S21">
        <f t="shared" si="1"/>
        <v>76355.939898321696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51583.249551598885</v>
      </c>
      <c r="AC21">
        <f t="shared" si="2"/>
        <v>46105.220086602945</v>
      </c>
      <c r="AE21">
        <f t="shared" si="3"/>
        <v>0</v>
      </c>
      <c r="AF21">
        <f t="shared" si="4"/>
        <v>0</v>
      </c>
      <c r="AG21">
        <f t="shared" si="4"/>
        <v>-15.09549229175828</v>
      </c>
      <c r="AH21">
        <f t="shared" si="5"/>
        <v>-61182.679323236938</v>
      </c>
      <c r="AI21">
        <f t="shared" si="6"/>
        <v>-61197.774815528697</v>
      </c>
      <c r="AJ21">
        <f t="shared" si="7"/>
        <v>5478.0294649959396</v>
      </c>
      <c r="AK21">
        <f t="shared" si="22"/>
        <v>3610.8274686119221</v>
      </c>
      <c r="AL21">
        <f t="shared" si="8"/>
        <v>-52108.917881920832</v>
      </c>
      <c r="AN21">
        <f t="shared" si="9"/>
        <v>0</v>
      </c>
      <c r="AO21">
        <f t="shared" si="9"/>
        <v>0</v>
      </c>
      <c r="AP21">
        <f t="shared" si="9"/>
        <v>-1.963011630237832</v>
      </c>
      <c r="AQ21">
        <f t="shared" si="9"/>
        <v>-7956.170541466764</v>
      </c>
      <c r="AR21">
        <f t="shared" si="9"/>
        <v>-7958.1335530970018</v>
      </c>
      <c r="AS21">
        <f t="shared" si="9"/>
        <v>712.36070627810102</v>
      </c>
      <c r="AT21">
        <f t="shared" si="9"/>
        <v>469.55052400227697</v>
      </c>
      <c r="AU21">
        <f t="shared" si="9"/>
        <v>-6776.2223228166231</v>
      </c>
      <c r="AW21">
        <v>18</v>
      </c>
      <c r="AX21">
        <f>IF(Z21&gt;0, (R21*SUMPRODUCT(K21:$K$98, X21:$X$98)-K21*$AZ$3)/Z21, 0)</f>
        <v>76355.939898321696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25</v>
      </c>
      <c r="R22">
        <f t="shared" si="0"/>
        <v>2000000</v>
      </c>
      <c r="S22">
        <f t="shared" si="1"/>
        <v>72037.019928486901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46105.220086602945</v>
      </c>
      <c r="AC22">
        <f t="shared" si="2"/>
        <v>40735.851253741552</v>
      </c>
      <c r="AE22">
        <f t="shared" si="3"/>
        <v>0</v>
      </c>
      <c r="AF22">
        <f t="shared" si="4"/>
        <v>0</v>
      </c>
      <c r="AG22">
        <f t="shared" si="4"/>
        <v>-14.137123972570331</v>
      </c>
      <c r="AH22">
        <f t="shared" si="5"/>
        <v>-64593.071701629327</v>
      </c>
      <c r="AI22">
        <f t="shared" si="6"/>
        <v>-64607.208825601898</v>
      </c>
      <c r="AJ22">
        <f t="shared" si="7"/>
        <v>5369.3688328613935</v>
      </c>
      <c r="AK22">
        <f t="shared" si="22"/>
        <v>3227.3654060622066</v>
      </c>
      <c r="AL22">
        <f t="shared" si="8"/>
        <v>-56010.474586678298</v>
      </c>
      <c r="AN22">
        <f t="shared" si="9"/>
        <v>0</v>
      </c>
      <c r="AO22">
        <f t="shared" si="9"/>
        <v>0</v>
      </c>
      <c r="AP22">
        <f t="shared" si="9"/>
        <v>-1.6414158989547376</v>
      </c>
      <c r="AQ22">
        <f t="shared" si="9"/>
        <v>-7499.6933647248079</v>
      </c>
      <c r="AR22">
        <f t="shared" si="9"/>
        <v>-7501.3347806237625</v>
      </c>
      <c r="AS22">
        <f t="shared" si="9"/>
        <v>623.42010911914917</v>
      </c>
      <c r="AT22">
        <f t="shared" si="9"/>
        <v>374.71899514536597</v>
      </c>
      <c r="AU22">
        <f t="shared" si="9"/>
        <v>-6503.195676359248</v>
      </c>
      <c r="AW22">
        <v>19</v>
      </c>
      <c r="AX22">
        <f>IF(Z22&gt;0, (R22*SUMPRODUCT(K22:$K$98, X22:$X$98)-K22*$AZ$3)/Z22, 0)</f>
        <v>72037.019928486901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25</v>
      </c>
      <c r="R23">
        <f t="shared" si="0"/>
        <v>2000000</v>
      </c>
      <c r="S23">
        <f t="shared" si="1"/>
        <v>67561.356652514223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40735.851253741552</v>
      </c>
      <c r="AC23">
        <f t="shared" si="2"/>
        <v>35545.802271700115</v>
      </c>
      <c r="AE23">
        <f t="shared" si="3"/>
        <v>0</v>
      </c>
      <c r="AF23">
        <f t="shared" si="4"/>
        <v>0</v>
      </c>
      <c r="AG23">
        <f t="shared" si="4"/>
        <v>-13.153155898911823</v>
      </c>
      <c r="AH23">
        <f t="shared" si="5"/>
        <v>-67407.746714624373</v>
      </c>
      <c r="AI23">
        <f t="shared" si="6"/>
        <v>-67420.899870523281</v>
      </c>
      <c r="AJ23">
        <f t="shared" si="7"/>
        <v>5190.0489820414368</v>
      </c>
      <c r="AK23">
        <f t="shared" si="22"/>
        <v>2851.5095877619087</v>
      </c>
      <c r="AL23">
        <f t="shared" si="8"/>
        <v>-59379.341300719934</v>
      </c>
      <c r="AN23">
        <f t="shared" si="9"/>
        <v>0</v>
      </c>
      <c r="AO23">
        <f t="shared" si="9"/>
        <v>0</v>
      </c>
      <c r="AP23">
        <f t="shared" si="9"/>
        <v>-1.3635451226421618</v>
      </c>
      <c r="AQ23">
        <f t="shared" si="9"/>
        <v>-6987.9430432835052</v>
      </c>
      <c r="AR23">
        <f t="shared" si="9"/>
        <v>-6989.3065884061471</v>
      </c>
      <c r="AS23">
        <f t="shared" si="9"/>
        <v>538.03558857855523</v>
      </c>
      <c r="AT23">
        <f t="shared" si="9"/>
        <v>295.60677455984421</v>
      </c>
      <c r="AU23">
        <f t="shared" si="9"/>
        <v>-6155.6642252677475</v>
      </c>
      <c r="AW23">
        <v>20</v>
      </c>
      <c r="AX23">
        <f>IF(Z23&gt;0, (R23*SUMPRODUCT(K23:$K$98, X23:$X$98)-K23*$AZ$3)/Z23, 0)</f>
        <v>67561.356652514223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25</v>
      </c>
      <c r="R24">
        <f t="shared" si="0"/>
        <v>2000000</v>
      </c>
      <c r="S24">
        <f t="shared" si="1"/>
        <v>63013.894966016029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35545.802271700115</v>
      </c>
      <c r="AC24">
        <f t="shared" si="2"/>
        <v>30620.041712955339</v>
      </c>
      <c r="AE24">
        <f t="shared" si="3"/>
        <v>0</v>
      </c>
      <c r="AF24">
        <f t="shared" si="4"/>
        <v>0</v>
      </c>
      <c r="AG24">
        <f t="shared" si="4"/>
        <v>-12.148130872353235</v>
      </c>
      <c r="AH24">
        <f t="shared" si="5"/>
        <v>-69879.477405557482</v>
      </c>
      <c r="AI24">
        <f t="shared" si="6"/>
        <v>-69891.625536429841</v>
      </c>
      <c r="AJ24">
        <f t="shared" si="7"/>
        <v>4925.7605587447761</v>
      </c>
      <c r="AK24">
        <f t="shared" si="22"/>
        <v>2488.2061590190083</v>
      </c>
      <c r="AL24">
        <f t="shared" si="8"/>
        <v>-62477.658818666059</v>
      </c>
      <c r="AN24">
        <f t="shared" si="9"/>
        <v>0</v>
      </c>
      <c r="AO24">
        <f t="shared" si="9"/>
        <v>0</v>
      </c>
      <c r="AP24">
        <f t="shared" si="9"/>
        <v>-1.1244262761729464</v>
      </c>
      <c r="AQ24">
        <f t="shared" si="9"/>
        <v>-6468.0172930028521</v>
      </c>
      <c r="AR24">
        <f t="shared" si="9"/>
        <v>-6469.1417192790259</v>
      </c>
      <c r="AS24">
        <f t="shared" si="9"/>
        <v>455.9264845420667</v>
      </c>
      <c r="AT24">
        <f t="shared" si="9"/>
        <v>230.30739585655834</v>
      </c>
      <c r="AU24">
        <f t="shared" si="9"/>
        <v>-5782.907838880401</v>
      </c>
      <c r="AW24">
        <v>21</v>
      </c>
      <c r="AX24">
        <f>IF(Z24&gt;0, (R24*SUMPRODUCT(K24:$K$98, X24:$X$98)-K24*$AZ$3)/Z24, 0)</f>
        <v>63013.894966016029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25</v>
      </c>
      <c r="R25">
        <f t="shared" si="0"/>
        <v>2000000</v>
      </c>
      <c r="S25">
        <f t="shared" si="1"/>
        <v>58414.365397753572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30620.041712955339</v>
      </c>
      <c r="AC25">
        <f t="shared" si="2"/>
        <v>25993.258781147779</v>
      </c>
      <c r="AE25">
        <f t="shared" si="3"/>
        <v>0</v>
      </c>
      <c r="AF25">
        <f t="shared" si="4"/>
        <v>0</v>
      </c>
      <c r="AG25">
        <f t="shared" si="4"/>
        <v>-11.124514750847313</v>
      </c>
      <c r="AH25">
        <f t="shared" si="5"/>
        <v>-72170.785022591255</v>
      </c>
      <c r="AI25">
        <f t="shared" si="6"/>
        <v>-72181.909537342101</v>
      </c>
      <c r="AJ25">
        <f t="shared" si="7"/>
        <v>4626.7829318075601</v>
      </c>
      <c r="AK25">
        <f t="shared" si="22"/>
        <v>2143.4029199068741</v>
      </c>
      <c r="AL25">
        <f t="shared" si="8"/>
        <v>-65411.723685627672</v>
      </c>
      <c r="AN25">
        <f t="shared" si="9"/>
        <v>0</v>
      </c>
      <c r="AO25">
        <f t="shared" si="9"/>
        <v>0</v>
      </c>
      <c r="AP25">
        <f t="shared" si="9"/>
        <v>-0.91935782630161056</v>
      </c>
      <c r="AQ25">
        <f t="shared" si="9"/>
        <v>-5964.3748538152313</v>
      </c>
      <c r="AR25">
        <f t="shared" si="9"/>
        <v>-5965.2942116415325</v>
      </c>
      <c r="AS25">
        <f t="shared" si="9"/>
        <v>382.36895668927986</v>
      </c>
      <c r="AT25">
        <f t="shared" si="9"/>
        <v>177.13619815947649</v>
      </c>
      <c r="AU25">
        <f t="shared" si="9"/>
        <v>-5405.789056792777</v>
      </c>
      <c r="AW25">
        <v>22</v>
      </c>
      <c r="AX25">
        <f>IF(Z25&gt;0, (R25*SUMPRODUCT(K25:$K$98, X25:$X$98)-K25*$AZ$3)/Z25, 0)</f>
        <v>58414.365397753572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25</v>
      </c>
      <c r="R26">
        <f t="shared" si="0"/>
        <v>2000000</v>
      </c>
      <c r="S26">
        <f t="shared" si="1"/>
        <v>53678.873296902028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25993.258781147779</v>
      </c>
      <c r="AC26">
        <f t="shared" si="2"/>
        <v>21672.843178399766</v>
      </c>
      <c r="AE26">
        <f t="shared" si="3"/>
        <v>0</v>
      </c>
      <c r="AF26">
        <f t="shared" si="4"/>
        <v>0</v>
      </c>
      <c r="AG26">
        <f t="shared" si="4"/>
        <v>-10.09374910801759</v>
      </c>
      <c r="AH26">
        <f t="shared" si="5"/>
        <v>-73561.639625699856</v>
      </c>
      <c r="AI26">
        <f t="shared" si="6"/>
        <v>-73571.733374807867</v>
      </c>
      <c r="AJ26">
        <f t="shared" si="7"/>
        <v>4320.415602748013</v>
      </c>
      <c r="AK26">
        <f t="shared" si="22"/>
        <v>1819.5281146803447</v>
      </c>
      <c r="AL26">
        <f t="shared" si="8"/>
        <v>-67431.789657379501</v>
      </c>
      <c r="AN26">
        <f t="shared" si="9"/>
        <v>0</v>
      </c>
      <c r="AO26">
        <f t="shared" si="9"/>
        <v>0</v>
      </c>
      <c r="AP26">
        <f t="shared" si="9"/>
        <v>-0.74479711242445645</v>
      </c>
      <c r="AQ26">
        <f t="shared" si="9"/>
        <v>-5427.9630088002232</v>
      </c>
      <c r="AR26">
        <f t="shared" si="9"/>
        <v>-5428.707805912647</v>
      </c>
      <c r="AS26">
        <f t="shared" si="9"/>
        <v>318.79463527029048</v>
      </c>
      <c r="AT26">
        <f t="shared" si="9"/>
        <v>134.25925999216685</v>
      </c>
      <c r="AU26">
        <f t="shared" si="9"/>
        <v>-4975.6539106501887</v>
      </c>
      <c r="AW26">
        <v>23</v>
      </c>
      <c r="AX26">
        <f>IF(Z26&gt;0, (R26*SUMPRODUCT(K26:$K$98, X26:$X$98)-K26*$AZ$3)/Z26, 0)</f>
        <v>53678.873296902028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25</v>
      </c>
      <c r="R27">
        <f t="shared" si="0"/>
        <v>2000000</v>
      </c>
      <c r="S27">
        <f t="shared" si="1"/>
        <v>48830.450543603743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21672.843178399766</v>
      </c>
      <c r="AC27">
        <f t="shared" si="2"/>
        <v>17712.700929480983</v>
      </c>
      <c r="AE27">
        <f t="shared" si="3"/>
        <v>0</v>
      </c>
      <c r="AF27">
        <f t="shared" si="4"/>
        <v>0</v>
      </c>
      <c r="AG27">
        <f t="shared" si="4"/>
        <v>-9.0684709706211972</v>
      </c>
      <c r="AH27">
        <f t="shared" si="5"/>
        <v>-73947.251705297487</v>
      </c>
      <c r="AI27">
        <f t="shared" si="6"/>
        <v>-73956.320176268113</v>
      </c>
      <c r="AJ27">
        <f t="shared" si="7"/>
        <v>3960.1422489187826</v>
      </c>
      <c r="AK27">
        <f t="shared" si="22"/>
        <v>1517.0990224879838</v>
      </c>
      <c r="AL27">
        <f t="shared" si="8"/>
        <v>-68479.078904861351</v>
      </c>
      <c r="AN27">
        <f t="shared" si="9"/>
        <v>0</v>
      </c>
      <c r="AO27">
        <f t="shared" si="9"/>
        <v>0</v>
      </c>
      <c r="AP27">
        <f t="shared" si="9"/>
        <v>-0.59744994160887166</v>
      </c>
      <c r="AQ27">
        <f t="shared" si="9"/>
        <v>-4871.8004784482609</v>
      </c>
      <c r="AR27">
        <f t="shared" si="9"/>
        <v>-4872.3979283898707</v>
      </c>
      <c r="AS27">
        <f t="shared" si="9"/>
        <v>260.90250087852246</v>
      </c>
      <c r="AT27">
        <f t="shared" si="9"/>
        <v>99.949674574327233</v>
      </c>
      <c r="AU27">
        <f t="shared" si="9"/>
        <v>-4511.5457529370206</v>
      </c>
      <c r="AW27">
        <v>24</v>
      </c>
      <c r="AX27">
        <f>IF(Z27&gt;0, (R27*SUMPRODUCT(K27:$K$98, X27:$X$98)-K27*$AZ$3)/Z27, 0)</f>
        <v>48830.450543603743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25</v>
      </c>
      <c r="R28">
        <f t="shared" si="0"/>
        <v>2000000</v>
      </c>
      <c r="S28">
        <f t="shared" si="1"/>
        <v>43914.539752559787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17712.700929480983</v>
      </c>
      <c r="AC28">
        <f t="shared" si="2"/>
        <v>14151.45470092687</v>
      </c>
      <c r="AE28">
        <f t="shared" si="3"/>
        <v>0</v>
      </c>
      <c r="AF28">
        <f t="shared" si="4"/>
        <v>0</v>
      </c>
      <c r="AG28">
        <f t="shared" si="4"/>
        <v>-8.0562467355142768</v>
      </c>
      <c r="AH28">
        <f t="shared" si="5"/>
        <v>-73723.162032056571</v>
      </c>
      <c r="AI28">
        <f t="shared" si="6"/>
        <v>-73731.21827879209</v>
      </c>
      <c r="AJ28">
        <f t="shared" si="7"/>
        <v>3561.2462285541133</v>
      </c>
      <c r="AK28">
        <f t="shared" si="22"/>
        <v>1239.889065063669</v>
      </c>
      <c r="AL28">
        <f t="shared" si="8"/>
        <v>-68930.082985174304</v>
      </c>
      <c r="AN28">
        <f t="shared" si="9"/>
        <v>0</v>
      </c>
      <c r="AO28">
        <f t="shared" si="9"/>
        <v>0</v>
      </c>
      <c r="AP28">
        <f t="shared" si="9"/>
        <v>-0.47389507138374903</v>
      </c>
      <c r="AQ28">
        <f t="shared" si="9"/>
        <v>-4336.6401602131309</v>
      </c>
      <c r="AR28">
        <f t="shared" si="9"/>
        <v>-4337.1140552845145</v>
      </c>
      <c r="AS28">
        <f t="shared" si="9"/>
        <v>209.48427861029577</v>
      </c>
      <c r="AT28">
        <f t="shared" si="9"/>
        <v>72.934374565027369</v>
      </c>
      <c r="AU28">
        <f t="shared" si="9"/>
        <v>-4054.6954021091915</v>
      </c>
      <c r="AW28">
        <v>25</v>
      </c>
      <c r="AX28">
        <f>IF(Z28&gt;0, (R28*SUMPRODUCT(K28:$K$98, X28:$X$98)-K28*$AZ$3)/Z28, 0)</f>
        <v>43914.539752559787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25</v>
      </c>
      <c r="R29">
        <f t="shared" si="0"/>
        <v>2000000</v>
      </c>
      <c r="S29">
        <f t="shared" si="1"/>
        <v>38866.875625049353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14151.45470092687</v>
      </c>
      <c r="AC29">
        <f t="shared" si="2"/>
        <v>10984.952263833515</v>
      </c>
      <c r="AE29">
        <f t="shared" si="3"/>
        <v>0</v>
      </c>
      <c r="AF29">
        <f t="shared" si="4"/>
        <v>0</v>
      </c>
      <c r="AG29">
        <f t="shared" si="4"/>
        <v>-7.0657546350045504</v>
      </c>
      <c r="AH29">
        <f t="shared" si="5"/>
        <v>-72794.370652366721</v>
      </c>
      <c r="AI29">
        <f t="shared" si="6"/>
        <v>-72801.436407001718</v>
      </c>
      <c r="AJ29">
        <f t="shared" si="7"/>
        <v>3166.5024370933552</v>
      </c>
      <c r="AK29">
        <f t="shared" si="22"/>
        <v>990.60182906488103</v>
      </c>
      <c r="AL29">
        <f t="shared" si="8"/>
        <v>-68644.332140843486</v>
      </c>
      <c r="AN29">
        <f t="shared" si="9"/>
        <v>0</v>
      </c>
      <c r="AO29">
        <f t="shared" si="9"/>
        <v>0</v>
      </c>
      <c r="AP29">
        <f t="shared" si="9"/>
        <v>-0.37109915260524973</v>
      </c>
      <c r="AQ29">
        <f t="shared" si="9"/>
        <v>-3823.2192680022713</v>
      </c>
      <c r="AR29">
        <f t="shared" si="9"/>
        <v>-3823.5903671548758</v>
      </c>
      <c r="AS29">
        <f t="shared" si="9"/>
        <v>166.30727103178634</v>
      </c>
      <c r="AT29">
        <f t="shared" si="9"/>
        <v>52.027209877059519</v>
      </c>
      <c r="AU29">
        <f t="shared" si="9"/>
        <v>-3605.2558862460305</v>
      </c>
      <c r="AW29">
        <v>26</v>
      </c>
      <c r="AX29">
        <f>IF(Z29&gt;0, (R29*SUMPRODUCT(K29:$K$98, X29:$X$98)-K29*$AZ$3)/Z29, 0)</f>
        <v>38866.875625049353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25</v>
      </c>
      <c r="R30">
        <f t="shared" si="0"/>
        <v>2000000</v>
      </c>
      <c r="S30">
        <f t="shared" si="1"/>
        <v>33603.218537356224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10984.952263833515</v>
      </c>
      <c r="AC30">
        <f t="shared" si="2"/>
        <v>8206.4988200453354</v>
      </c>
      <c r="AE30">
        <f t="shared" si="3"/>
        <v>0</v>
      </c>
      <c r="AF30">
        <f t="shared" si="4"/>
        <v>0</v>
      </c>
      <c r="AG30">
        <f t="shared" si="4"/>
        <v>-6.1054410687790863</v>
      </c>
      <c r="AH30">
        <f t="shared" si="5"/>
        <v>-71172.481590033523</v>
      </c>
      <c r="AI30">
        <f t="shared" si="6"/>
        <v>-71178.587031102303</v>
      </c>
      <c r="AJ30">
        <f t="shared" si="7"/>
        <v>2778.4534437881794</v>
      </c>
      <c r="AK30">
        <f t="shared" si="22"/>
        <v>768.94665846834607</v>
      </c>
      <c r="AL30">
        <f t="shared" si="8"/>
        <v>-67631.186928845782</v>
      </c>
      <c r="AN30">
        <f t="shared" si="9"/>
        <v>0</v>
      </c>
      <c r="AO30">
        <f t="shared" si="9"/>
        <v>0</v>
      </c>
      <c r="AP30">
        <f t="shared" si="9"/>
        <v>-0.28630598822186804</v>
      </c>
      <c r="AQ30">
        <f t="shared" si="9"/>
        <v>-3337.5324479075016</v>
      </c>
      <c r="AR30">
        <f t="shared" si="9"/>
        <v>-3337.8187538957236</v>
      </c>
      <c r="AS30">
        <f t="shared" si="9"/>
        <v>130.29162840012506</v>
      </c>
      <c r="AT30">
        <f t="shared" si="9"/>
        <v>36.05866152217363</v>
      </c>
      <c r="AU30">
        <f t="shared" si="9"/>
        <v>-3171.4684639734251</v>
      </c>
      <c r="AW30">
        <v>27</v>
      </c>
      <c r="AX30">
        <f>IF(Z30&gt;0, (R30*SUMPRODUCT(K30:$K$98, X30:$X$98)-K30*$AZ$3)/Z30, 0)</f>
        <v>33603.218537356224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25</v>
      </c>
      <c r="R31">
        <f t="shared" si="0"/>
        <v>2000000</v>
      </c>
      <c r="S31">
        <f t="shared" si="1"/>
        <v>27977.607695032599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8206.4988200453354</v>
      </c>
      <c r="AC31">
        <f t="shared" si="2"/>
        <v>5801.7930009004067</v>
      </c>
      <c r="AE31">
        <f t="shared" si="3"/>
        <v>0</v>
      </c>
      <c r="AF31">
        <f t="shared" si="4"/>
        <v>0</v>
      </c>
      <c r="AG31">
        <f t="shared" si="4"/>
        <v>-5.1843183521464118</v>
      </c>
      <c r="AH31">
        <f t="shared" si="5"/>
        <v>-68805.464475590692</v>
      </c>
      <c r="AI31">
        <f t="shared" si="6"/>
        <v>-68810.648793942833</v>
      </c>
      <c r="AJ31">
        <f t="shared" si="7"/>
        <v>2404.7058191449287</v>
      </c>
      <c r="AK31">
        <f t="shared" si="22"/>
        <v>574.45491740317357</v>
      </c>
      <c r="AL31">
        <f t="shared" si="8"/>
        <v>-65831.48805739473</v>
      </c>
      <c r="AN31">
        <f t="shared" si="9"/>
        <v>0</v>
      </c>
      <c r="AO31">
        <f t="shared" si="9"/>
        <v>0</v>
      </c>
      <c r="AP31">
        <f t="shared" si="9"/>
        <v>-0.21706361300563642</v>
      </c>
      <c r="AQ31">
        <f t="shared" si="9"/>
        <v>-2880.8344123811812</v>
      </c>
      <c r="AR31">
        <f t="shared" si="9"/>
        <v>-2881.0514759941866</v>
      </c>
      <c r="AS31">
        <f t="shared" si="9"/>
        <v>100.68327171751885</v>
      </c>
      <c r="AT31">
        <f t="shared" si="9"/>
        <v>24.052006726932923</v>
      </c>
      <c r="AU31">
        <f t="shared" si="9"/>
        <v>-2756.3161975497351</v>
      </c>
      <c r="AW31">
        <v>28</v>
      </c>
      <c r="AX31">
        <f>IF(Z31&gt;0, (R31*SUMPRODUCT(K31:$K$98, X31:$X$98)-K31*$AZ$3)/Z31, 0)</f>
        <v>27977.607695032599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25</v>
      </c>
      <c r="R32">
        <f t="shared" si="0"/>
        <v>2000000</v>
      </c>
      <c r="S32">
        <f t="shared" si="1"/>
        <v>21760.091179505904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5801.7930009004067</v>
      </c>
      <c r="AC32">
        <f t="shared" si="2"/>
        <v>3753.8395070572428</v>
      </c>
      <c r="AE32">
        <f t="shared" si="3"/>
        <v>0</v>
      </c>
      <c r="AF32">
        <f t="shared" si="4"/>
        <v>0</v>
      </c>
      <c r="AG32">
        <f t="shared" si="4"/>
        <v>-4.3127570974894223</v>
      </c>
      <c r="AH32">
        <f t="shared" si="5"/>
        <v>-65577.445690841996</v>
      </c>
      <c r="AI32">
        <f t="shared" si="6"/>
        <v>-65581.758447939486</v>
      </c>
      <c r="AJ32">
        <f t="shared" si="7"/>
        <v>2047.9534938431639</v>
      </c>
      <c r="AK32">
        <f t="shared" si="22"/>
        <v>406.12551006302851</v>
      </c>
      <c r="AL32">
        <f t="shared" si="8"/>
        <v>-63127.679444033296</v>
      </c>
      <c r="AN32">
        <f t="shared" si="9"/>
        <v>0</v>
      </c>
      <c r="AO32">
        <f t="shared" si="9"/>
        <v>0</v>
      </c>
      <c r="AP32">
        <f t="shared" si="9"/>
        <v>-0.16122498348608044</v>
      </c>
      <c r="AQ32">
        <f t="shared" si="9"/>
        <v>-2451.4996693692806</v>
      </c>
      <c r="AR32">
        <f t="shared" si="9"/>
        <v>-2451.6608943527667</v>
      </c>
      <c r="AS32">
        <f t="shared" si="9"/>
        <v>76.559208126359039</v>
      </c>
      <c r="AT32">
        <f t="shared" si="9"/>
        <v>15.18230152384518</v>
      </c>
      <c r="AU32">
        <f t="shared" si="9"/>
        <v>-2359.9193847025626</v>
      </c>
      <c r="AW32">
        <v>29</v>
      </c>
      <c r="AX32">
        <f>IF(Z32&gt;0, (R32*SUMPRODUCT(K32:$K$98, X32:$X$98)-K32*$AZ$3)/Z32, 0)</f>
        <v>21760.091179505904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25</v>
      </c>
      <c r="R33">
        <f t="shared" si="0"/>
        <v>2000000</v>
      </c>
      <c r="S33">
        <f t="shared" si="1"/>
        <v>14617.856501543223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3753.8395070572428</v>
      </c>
      <c r="AC33">
        <f t="shared" si="2"/>
        <v>2045.9835149540459</v>
      </c>
      <c r="AE33">
        <f t="shared" si="3"/>
        <v>0</v>
      </c>
      <c r="AF33">
        <f t="shared" si="4"/>
        <v>0</v>
      </c>
      <c r="AG33">
        <f t="shared" si="4"/>
        <v>-3.4991168416827207</v>
      </c>
      <c r="AH33">
        <f t="shared" si="5"/>
        <v>-61641.014786544605</v>
      </c>
      <c r="AI33">
        <f t="shared" si="6"/>
        <v>-61644.513903386287</v>
      </c>
      <c r="AJ33">
        <f t="shared" si="7"/>
        <v>1707.855992103197</v>
      </c>
      <c r="AK33">
        <f t="shared" si="22"/>
        <v>262.76876549400703</v>
      </c>
      <c r="AL33">
        <f t="shared" si="8"/>
        <v>-59673.889145789079</v>
      </c>
      <c r="AN33">
        <f t="shared" si="9"/>
        <v>0</v>
      </c>
      <c r="AO33">
        <f t="shared" si="9"/>
        <v>0</v>
      </c>
      <c r="AP33">
        <f t="shared" si="9"/>
        <v>-0.1167932555886199</v>
      </c>
      <c r="AQ33">
        <f t="shared" si="9"/>
        <v>-2057.4490994260968</v>
      </c>
      <c r="AR33">
        <f t="shared" si="9"/>
        <v>-2057.5658926816855</v>
      </c>
      <c r="AS33">
        <f t="shared" si="9"/>
        <v>57.004687302279883</v>
      </c>
      <c r="AT33">
        <f t="shared" si="9"/>
        <v>8.7706758526786111</v>
      </c>
      <c r="AU33">
        <f t="shared" si="9"/>
        <v>-1991.7905295267269</v>
      </c>
      <c r="AW33">
        <v>30</v>
      </c>
      <c r="AX33">
        <f>IF(Z33&gt;0, (R33*SUMPRODUCT(K33:$K$98, X33:$X$98)-K33*$AZ$3)/Z33, 0)</f>
        <v>14617.856501543223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25</v>
      </c>
      <c r="R34">
        <f t="shared" si="0"/>
        <v>2000000</v>
      </c>
      <c r="S34">
        <f t="shared" si="1"/>
        <v>5918.7695513050821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2045.9835149540459</v>
      </c>
      <c r="AC34">
        <f t="shared" si="2"/>
        <v>652.50198451552842</v>
      </c>
      <c r="AE34">
        <f t="shared" si="3"/>
        <v>0</v>
      </c>
      <c r="AF34">
        <f t="shared" si="4"/>
        <v>0</v>
      </c>
      <c r="AG34">
        <f t="shared" si="4"/>
        <v>-2.7560710839453635</v>
      </c>
      <c r="AH34">
        <f t="shared" si="5"/>
        <v>-56644.367145642413</v>
      </c>
      <c r="AI34">
        <f t="shared" si="6"/>
        <v>-56647.123216726359</v>
      </c>
      <c r="AJ34">
        <f t="shared" si="7"/>
        <v>1393.4815304385174</v>
      </c>
      <c r="AK34">
        <f t="shared" si="22"/>
        <v>143.21884604678323</v>
      </c>
      <c r="AL34">
        <f t="shared" si="8"/>
        <v>-55110.422840241059</v>
      </c>
      <c r="AN34">
        <f t="shared" si="9"/>
        <v>0</v>
      </c>
      <c r="AO34">
        <f t="shared" si="9"/>
        <v>0</v>
      </c>
      <c r="AP34">
        <f t="shared" si="9"/>
        <v>-8.2135652542470947E-2</v>
      </c>
      <c r="AQ34">
        <f t="shared" si="9"/>
        <v>-1688.0994417975883</v>
      </c>
      <c r="AR34">
        <f t="shared" si="9"/>
        <v>-1688.1815774501308</v>
      </c>
      <c r="AS34">
        <f t="shared" si="9"/>
        <v>41.528143259862915</v>
      </c>
      <c r="AT34">
        <f t="shared" si="9"/>
        <v>4.2681676263562673</v>
      </c>
      <c r="AU34">
        <f t="shared" ref="AU34:AU79" si="23">AL34*$K34</f>
        <v>-1642.3852665639115</v>
      </c>
      <c r="AW34">
        <v>31</v>
      </c>
      <c r="AX34">
        <f>IF(Z34&gt;0, (R34*SUMPRODUCT(K34:$K$98, X34:$X$98)-K34*$AZ$3)/Z34, 0)</f>
        <v>5918.7695513050821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25</v>
      </c>
      <c r="R35">
        <f t="shared" si="0"/>
        <v>2000000</v>
      </c>
      <c r="S35">
        <f t="shared" si="1"/>
        <v>-5281.5693930039752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652.50198451552842</v>
      </c>
      <c r="AC35">
        <f t="shared" si="2"/>
        <v>-442.7692706860098</v>
      </c>
      <c r="AE35">
        <f t="shared" si="3"/>
        <v>0</v>
      </c>
      <c r="AF35">
        <f t="shared" ref="AF35:AG66" si="24">-$Z35*P35</f>
        <v>0</v>
      </c>
      <c r="AG35">
        <f t="shared" si="24"/>
        <v>-2.0958224617502275</v>
      </c>
      <c r="AH35">
        <f t="shared" si="5"/>
        <v>-50615.03290845461</v>
      </c>
      <c r="AI35">
        <f t="shared" ref="AI35:AI66" si="25">SUM(AE35:AH35)</f>
        <v>-50617.12873091636</v>
      </c>
      <c r="AJ35">
        <f t="shared" si="7"/>
        <v>1095.2712552015382</v>
      </c>
      <c r="AK35">
        <f t="shared" si="22"/>
        <v>45.675138916086993</v>
      </c>
      <c r="AL35">
        <f t="shared" si="8"/>
        <v>-49476.182336798738</v>
      </c>
      <c r="AN35">
        <f t="shared" ref="AN35:AT66" si="26">AE35*$K35</f>
        <v>0</v>
      </c>
      <c r="AO35">
        <f t="shared" si="26"/>
        <v>0</v>
      </c>
      <c r="AP35">
        <f t="shared" si="26"/>
        <v>-5.5767062016994912E-2</v>
      </c>
      <c r="AQ35">
        <f t="shared" si="26"/>
        <v>-1346.7990398579955</v>
      </c>
      <c r="AR35">
        <f t="shared" si="26"/>
        <v>-1346.8548069200124</v>
      </c>
      <c r="AS35">
        <f t="shared" si="26"/>
        <v>29.143718577788267</v>
      </c>
      <c r="AT35">
        <f t="shared" si="26"/>
        <v>1.2153549983623773</v>
      </c>
      <c r="AU35">
        <f t="shared" si="23"/>
        <v>-1316.495733343862</v>
      </c>
      <c r="AW35">
        <v>32</v>
      </c>
      <c r="AX35">
        <f>IF(Z35&gt;0, (R35*SUMPRODUCT(K35:$K$98, X35:$X$98)-K35*$AZ$3)/Z35, 0)</f>
        <v>-5281.5693930039752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25</v>
      </c>
      <c r="R36">
        <f t="shared" si="0"/>
        <v>2000000</v>
      </c>
      <c r="S36">
        <f t="shared" si="1"/>
        <v>-20621.135054897062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-442.7692706860098</v>
      </c>
      <c r="AC36">
        <f t="shared" si="2"/>
        <v>-1260.2574296546763</v>
      </c>
      <c r="AE36">
        <f t="shared" si="3"/>
        <v>0</v>
      </c>
      <c r="AF36">
        <f t="shared" si="24"/>
        <v>0</v>
      </c>
      <c r="AG36">
        <f t="shared" si="24"/>
        <v>-1.5278710729303346</v>
      </c>
      <c r="AH36">
        <f t="shared" si="5"/>
        <v>-43759.45313619123</v>
      </c>
      <c r="AI36">
        <f t="shared" si="25"/>
        <v>-43760.981007264163</v>
      </c>
      <c r="AJ36">
        <f t="shared" si="7"/>
        <v>817.48815896866654</v>
      </c>
      <c r="AK36">
        <f t="shared" si="22"/>
        <v>-30.993848948020688</v>
      </c>
      <c r="AL36">
        <f t="shared" si="8"/>
        <v>-42974.486697243519</v>
      </c>
      <c r="AN36">
        <f t="shared" si="26"/>
        <v>0</v>
      </c>
      <c r="AO36">
        <f t="shared" si="26"/>
        <v>0</v>
      </c>
      <c r="AP36">
        <f t="shared" si="26"/>
        <v>-3.6298774293483466E-2</v>
      </c>
      <c r="AQ36">
        <f t="shared" si="26"/>
        <v>-1039.6260134373908</v>
      </c>
      <c r="AR36">
        <f t="shared" si="26"/>
        <v>-1039.6623122116844</v>
      </c>
      <c r="AS36">
        <f t="shared" si="26"/>
        <v>19.421676799657543</v>
      </c>
      <c r="AT36">
        <f t="shared" si="26"/>
        <v>-0.73634401971678709</v>
      </c>
      <c r="AU36">
        <f t="shared" si="23"/>
        <v>-1020.9769794317436</v>
      </c>
      <c r="AW36">
        <v>33</v>
      </c>
      <c r="AX36">
        <f>IF(Z36&gt;0, (R36*SUMPRODUCT(K36:$K$98, X36:$X$98)-K36*$AZ$3)/Z36, 0)</f>
        <v>-20621.135054897062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25</v>
      </c>
      <c r="R37">
        <f t="shared" si="0"/>
        <v>2000000</v>
      </c>
      <c r="S37">
        <f t="shared" si="1"/>
        <v>-43090.803952761664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-1260.2574296546763</v>
      </c>
      <c r="AC37">
        <f t="shared" si="2"/>
        <v>-1827.2844422980222</v>
      </c>
      <c r="AE37">
        <f t="shared" si="3"/>
        <v>0</v>
      </c>
      <c r="AF37">
        <f t="shared" si="24"/>
        <v>0</v>
      </c>
      <c r="AG37">
        <f t="shared" si="24"/>
        <v>-1.0601359656118186</v>
      </c>
      <c r="AH37">
        <f t="shared" si="5"/>
        <v>-36196.511727137025</v>
      </c>
      <c r="AI37">
        <f t="shared" si="25"/>
        <v>-36197.571863102639</v>
      </c>
      <c r="AJ37">
        <f t="shared" si="7"/>
        <v>567.02701264334587</v>
      </c>
      <c r="AK37">
        <f t="shared" si="22"/>
        <v>-88.218020075827354</v>
      </c>
      <c r="AL37">
        <f t="shared" si="8"/>
        <v>-35718.762870535124</v>
      </c>
      <c r="AN37">
        <f t="shared" si="26"/>
        <v>0</v>
      </c>
      <c r="AO37">
        <f t="shared" si="26"/>
        <v>0</v>
      </c>
      <c r="AP37">
        <f t="shared" si="26"/>
        <v>-2.2487894627844372E-2</v>
      </c>
      <c r="AQ37">
        <f t="shared" si="26"/>
        <v>-767.81032624020997</v>
      </c>
      <c r="AR37">
        <f t="shared" si="26"/>
        <v>-767.83281413483792</v>
      </c>
      <c r="AS37">
        <f t="shared" si="26"/>
        <v>12.027932383282579</v>
      </c>
      <c r="AT37">
        <f t="shared" si="26"/>
        <v>-1.8713048175828708</v>
      </c>
      <c r="AU37">
        <f t="shared" si="23"/>
        <v>-757.67618656913828</v>
      </c>
      <c r="AW37">
        <v>34</v>
      </c>
      <c r="AX37">
        <f>IF(Z37&gt;0, (R37*SUMPRODUCT(K37:$K$98, X37:$X$98)-K37*$AZ$3)/Z37, 0)</f>
        <v>-43090.803952761664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25</v>
      </c>
      <c r="R38">
        <f t="shared" si="0"/>
        <v>2000000</v>
      </c>
      <c r="S38">
        <f t="shared" si="1"/>
        <v>-78268.594226044981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-1827.2844422980222</v>
      </c>
      <c r="AC38">
        <f t="shared" si="2"/>
        <v>-2173.1313749721203</v>
      </c>
      <c r="AE38">
        <f t="shared" si="3"/>
        <v>0</v>
      </c>
      <c r="AF38">
        <f t="shared" si="24"/>
        <v>0</v>
      </c>
      <c r="AG38">
        <f t="shared" si="24"/>
        <v>-0.6941262317475545</v>
      </c>
      <c r="AH38">
        <f t="shared" si="5"/>
        <v>-28432.669936651662</v>
      </c>
      <c r="AI38">
        <f t="shared" si="25"/>
        <v>-28433.364062883411</v>
      </c>
      <c r="AJ38">
        <f t="shared" si="7"/>
        <v>345.84693267409807</v>
      </c>
      <c r="AK38">
        <f t="shared" si="22"/>
        <v>-127.90991096086157</v>
      </c>
      <c r="AL38">
        <f t="shared" si="8"/>
        <v>-28215.427041170173</v>
      </c>
      <c r="AN38">
        <f t="shared" si="26"/>
        <v>0</v>
      </c>
      <c r="AO38">
        <f t="shared" si="26"/>
        <v>0</v>
      </c>
      <c r="AP38">
        <f t="shared" si="26"/>
        <v>-1.3146424865951438E-2</v>
      </c>
      <c r="AQ38">
        <f t="shared" si="26"/>
        <v>-538.50141655002244</v>
      </c>
      <c r="AR38">
        <f t="shared" si="26"/>
        <v>-538.51456297488846</v>
      </c>
      <c r="AS38">
        <f t="shared" si="26"/>
        <v>6.5501784942963495</v>
      </c>
      <c r="AT38">
        <f t="shared" si="26"/>
        <v>-2.4225536467970104</v>
      </c>
      <c r="AU38">
        <f t="shared" si="23"/>
        <v>-534.38693812738904</v>
      </c>
      <c r="AW38">
        <v>35</v>
      </c>
      <c r="AX38">
        <f>IF(Z38&gt;0, (R38*SUMPRODUCT(K38:$K$98, X38:$X$98)-K38*$AZ$3)/Z38, 0)</f>
        <v>-78268.594226044981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25</v>
      </c>
      <c r="R39">
        <f t="shared" si="0"/>
        <v>2000000</v>
      </c>
      <c r="S39">
        <f t="shared" si="1"/>
        <v>-137395.06083099433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-2173.1313749721203</v>
      </c>
      <c r="AC39">
        <f t="shared" si="2"/>
        <v>-2334.8797615523999</v>
      </c>
      <c r="AE39">
        <f t="shared" si="3"/>
        <v>0</v>
      </c>
      <c r="AF39">
        <f t="shared" si="24"/>
        <v>0</v>
      </c>
      <c r="AG39">
        <f t="shared" si="24"/>
        <v>-0.42484783430906364</v>
      </c>
      <c r="AH39">
        <f t="shared" si="5"/>
        <v>-20986.970809681221</v>
      </c>
      <c r="AI39">
        <f t="shared" si="25"/>
        <v>-20987.395657515532</v>
      </c>
      <c r="AJ39">
        <f t="shared" si="7"/>
        <v>161.74838658027966</v>
      </c>
      <c r="AK39">
        <f t="shared" si="22"/>
        <v>-152.11919624804844</v>
      </c>
      <c r="AL39">
        <f t="shared" si="8"/>
        <v>-20977.766467183301</v>
      </c>
      <c r="AN39">
        <f t="shared" si="26"/>
        <v>0</v>
      </c>
      <c r="AO39">
        <f t="shared" si="26"/>
        <v>0</v>
      </c>
      <c r="AP39">
        <f t="shared" si="26"/>
        <v>-7.1843022073654061E-3</v>
      </c>
      <c r="AQ39">
        <f t="shared" si="26"/>
        <v>-354.8958675030475</v>
      </c>
      <c r="AR39">
        <f t="shared" si="26"/>
        <v>-354.9030518052549</v>
      </c>
      <c r="AS39">
        <f t="shared" si="26"/>
        <v>2.7352129324993602</v>
      </c>
      <c r="AT39">
        <f t="shared" si="26"/>
        <v>-2.5723804833908521</v>
      </c>
      <c r="AU39">
        <f t="shared" si="23"/>
        <v>-354.74021935614644</v>
      </c>
      <c r="AW39">
        <v>36</v>
      </c>
      <c r="AX39">
        <f>IF(Z39&gt;0, (R39*SUMPRODUCT(K39:$K$98, X39:$X$98)-K39*$AZ$3)/Z39, 0)</f>
        <v>-137395.06083099433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25</v>
      </c>
      <c r="R40">
        <f t="shared" si="0"/>
        <v>2000000</v>
      </c>
      <c r="S40">
        <f t="shared" si="1"/>
        <v>-245045.6101466401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-2334.8797615523999</v>
      </c>
      <c r="AC40">
        <f t="shared" si="2"/>
        <v>-2353.3889951538922</v>
      </c>
      <c r="AE40">
        <f t="shared" si="3"/>
        <v>0</v>
      </c>
      <c r="AF40">
        <f t="shared" si="24"/>
        <v>0</v>
      </c>
      <c r="AG40">
        <f t="shared" si="24"/>
        <v>-0.24009703680730887</v>
      </c>
      <c r="AH40">
        <f t="shared" si="5"/>
        <v>-14440.185532693133</v>
      </c>
      <c r="AI40">
        <f t="shared" si="25"/>
        <v>-14440.42562972994</v>
      </c>
      <c r="AJ40">
        <f t="shared" si="7"/>
        <v>18.509233601492269</v>
      </c>
      <c r="AK40">
        <f t="shared" si="22"/>
        <v>-163.44158330866802</v>
      </c>
      <c r="AL40">
        <f t="shared" si="8"/>
        <v>-14585.357979437114</v>
      </c>
      <c r="AN40">
        <f t="shared" si="26"/>
        <v>0</v>
      </c>
      <c r="AO40">
        <f t="shared" si="26"/>
        <v>0</v>
      </c>
      <c r="AP40">
        <f t="shared" si="26"/>
        <v>-3.6250997504661225E-3</v>
      </c>
      <c r="AQ40">
        <f t="shared" si="26"/>
        <v>-218.02481891212108</v>
      </c>
      <c r="AR40">
        <f t="shared" si="26"/>
        <v>-218.02844401187153</v>
      </c>
      <c r="AS40">
        <f t="shared" si="26"/>
        <v>0.27946125034412023</v>
      </c>
      <c r="AT40">
        <f t="shared" si="26"/>
        <v>-2.4677190970230423</v>
      </c>
      <c r="AU40">
        <f t="shared" si="23"/>
        <v>-220.21670185855044</v>
      </c>
      <c r="AW40">
        <v>37</v>
      </c>
      <c r="AX40">
        <f>IF(Z40&gt;0, (R40*SUMPRODUCT(K40:$K$98, X40:$X$98)-K40*$AZ$3)/Z40, 0)</f>
        <v>-245045.6101466401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25</v>
      </c>
      <c r="R41">
        <f t="shared" si="0"/>
        <v>2000000</v>
      </c>
      <c r="S41">
        <f t="shared" si="1"/>
        <v>-461550.49987061019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-2353.3889951538922</v>
      </c>
      <c r="AC41">
        <f t="shared" si="2"/>
        <v>-2271.0686052253386</v>
      </c>
      <c r="AE41">
        <f t="shared" si="3"/>
        <v>0</v>
      </c>
      <c r="AF41">
        <f t="shared" si="24"/>
        <v>0</v>
      </c>
      <c r="AG41">
        <f t="shared" si="24"/>
        <v>-0.12301300756157797</v>
      </c>
      <c r="AH41">
        <f t="shared" si="5"/>
        <v>-9174.644710212624</v>
      </c>
      <c r="AI41">
        <f t="shared" si="25"/>
        <v>-9174.7677232201859</v>
      </c>
      <c r="AJ41">
        <f t="shared" si="7"/>
        <v>-82.320389928553595</v>
      </c>
      <c r="AK41">
        <f t="shared" si="22"/>
        <v>-164.73722966077247</v>
      </c>
      <c r="AL41">
        <f t="shared" si="8"/>
        <v>-9421.8253428095122</v>
      </c>
      <c r="AN41">
        <f t="shared" si="26"/>
        <v>0</v>
      </c>
      <c r="AO41">
        <f t="shared" si="26"/>
        <v>0</v>
      </c>
      <c r="AP41">
        <f t="shared" si="26"/>
        <v>-1.6583117398273704E-3</v>
      </c>
      <c r="AQ41">
        <f t="shared" si="26"/>
        <v>-123.68140031105757</v>
      </c>
      <c r="AR41">
        <f t="shared" si="26"/>
        <v>-123.6830586227974</v>
      </c>
      <c r="AS41">
        <f t="shared" si="26"/>
        <v>-1.1097433657765949</v>
      </c>
      <c r="AT41">
        <f t="shared" si="26"/>
        <v>-2.2207869504885092</v>
      </c>
      <c r="AU41">
        <f t="shared" si="23"/>
        <v>-127.01358893906252</v>
      </c>
      <c r="AW41">
        <v>38</v>
      </c>
      <c r="AX41">
        <f>IF(Z41&gt;0, (R41*SUMPRODUCT(K41:$K$98, X41:$X$98)-K41*$AZ$3)/Z41, 0)</f>
        <v>-461550.49987061019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25</v>
      </c>
      <c r="R42">
        <f t="shared" si="0"/>
        <v>2000000</v>
      </c>
      <c r="S42">
        <f t="shared" si="1"/>
        <v>-954007.96113415796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-2271.0686052253386</v>
      </c>
      <c r="AC42">
        <f t="shared" si="2"/>
        <v>-2126.5846405000793</v>
      </c>
      <c r="AE42">
        <f t="shared" si="3"/>
        <v>0</v>
      </c>
      <c r="AF42">
        <f t="shared" si="24"/>
        <v>0</v>
      </c>
      <c r="AG42">
        <f t="shared" si="24"/>
        <v>-5.5727643980347956E-2</v>
      </c>
      <c r="AH42">
        <f t="shared" si="5"/>
        <v>-5284.4186804491401</v>
      </c>
      <c r="AI42">
        <f t="shared" si="25"/>
        <v>-5284.4744080931205</v>
      </c>
      <c r="AJ42">
        <f t="shared" si="7"/>
        <v>-144.48396472525928</v>
      </c>
      <c r="AK42">
        <f t="shared" si="22"/>
        <v>-158.97480236577371</v>
      </c>
      <c r="AL42">
        <f t="shared" si="8"/>
        <v>-5587.9331751841537</v>
      </c>
      <c r="AN42">
        <f t="shared" si="26"/>
        <v>0</v>
      </c>
      <c r="AO42">
        <f t="shared" si="26"/>
        <v>0</v>
      </c>
      <c r="AP42">
        <f t="shared" si="26"/>
        <v>-6.7076099219535285E-4</v>
      </c>
      <c r="AQ42">
        <f t="shared" si="26"/>
        <v>-63.605450797878689</v>
      </c>
      <c r="AR42">
        <f t="shared" si="26"/>
        <v>-63.606121558870882</v>
      </c>
      <c r="AS42">
        <f t="shared" si="26"/>
        <v>-1.7390688106177525</v>
      </c>
      <c r="AT42">
        <f t="shared" si="26"/>
        <v>-1.9134865311465603</v>
      </c>
      <c r="AU42">
        <f t="shared" si="23"/>
        <v>-67.258676900635194</v>
      </c>
      <c r="AW42">
        <v>39</v>
      </c>
      <c r="AX42">
        <f>IF(Z42&gt;0, (R42*SUMPRODUCT(K42:$K$98, X42:$X$98)-K42*$AZ$3)/Z42, 0)</f>
        <v>-954007.96113415796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25</v>
      </c>
      <c r="R43">
        <f t="shared" si="0"/>
        <v>2000000</v>
      </c>
      <c r="S43">
        <f t="shared" si="1"/>
        <v>-2266490.6730200979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-2126.5846405000793</v>
      </c>
      <c r="AC43">
        <f t="shared" si="2"/>
        <v>-1950.7567296583895</v>
      </c>
      <c r="AE43">
        <f t="shared" si="3"/>
        <v>0</v>
      </c>
      <c r="AF43">
        <f t="shared" si="24"/>
        <v>0</v>
      </c>
      <c r="AG43">
        <f t="shared" si="24"/>
        <v>-2.1517369924348807E-2</v>
      </c>
      <c r="AH43">
        <f t="shared" si="5"/>
        <v>-2692.2398092956532</v>
      </c>
      <c r="AI43">
        <f t="shared" si="25"/>
        <v>-2692.2613266655776</v>
      </c>
      <c r="AJ43">
        <f t="shared" si="7"/>
        <v>-175.8279108416898</v>
      </c>
      <c r="AK43">
        <f t="shared" si="22"/>
        <v>-148.86092483500556</v>
      </c>
      <c r="AL43">
        <f t="shared" si="8"/>
        <v>-3016.950162342273</v>
      </c>
      <c r="AN43">
        <f t="shared" si="26"/>
        <v>0</v>
      </c>
      <c r="AO43">
        <f t="shared" si="26"/>
        <v>0</v>
      </c>
      <c r="AP43">
        <f t="shared" si="26"/>
        <v>-2.3124283199075262E-4</v>
      </c>
      <c r="AQ43">
        <f t="shared" si="26"/>
        <v>-28.932957888839731</v>
      </c>
      <c r="AR43">
        <f t="shared" si="26"/>
        <v>-28.933189131671725</v>
      </c>
      <c r="AS43">
        <f t="shared" si="26"/>
        <v>-1.8895870726301318</v>
      </c>
      <c r="AT43">
        <f t="shared" si="26"/>
        <v>-1.5997783164315333</v>
      </c>
      <c r="AU43">
        <f t="shared" si="23"/>
        <v>-32.422554520733392</v>
      </c>
      <c r="AW43">
        <v>40</v>
      </c>
      <c r="AX43">
        <f>IF(Z43&gt;0, (R43*SUMPRODUCT(K43:$K$98, X43:$X$98)-K43*$AZ$3)/Z43, 0)</f>
        <v>-2266490.6730200979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25</v>
      </c>
      <c r="R44">
        <f t="shared" si="0"/>
        <v>2000000</v>
      </c>
      <c r="S44">
        <f t="shared" si="1"/>
        <v>-6537457.0143607398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-1950.7567296583895</v>
      </c>
      <c r="AC44">
        <f t="shared" si="2"/>
        <v>-1765.909900369043</v>
      </c>
      <c r="AE44">
        <f t="shared" si="3"/>
        <v>0</v>
      </c>
      <c r="AF44">
        <f t="shared" si="24"/>
        <v>0</v>
      </c>
      <c r="AG44">
        <f t="shared" si="24"/>
        <v>-6.7530459339537286E-3</v>
      </c>
      <c r="AH44">
        <f t="shared" si="5"/>
        <v>-1163.9320232921273</v>
      </c>
      <c r="AI44">
        <f t="shared" si="25"/>
        <v>-1163.9387763380612</v>
      </c>
      <c r="AJ44">
        <f t="shared" si="7"/>
        <v>-184.84682928934649</v>
      </c>
      <c r="AK44">
        <f t="shared" si="22"/>
        <v>-136.55297107608729</v>
      </c>
      <c r="AL44">
        <f t="shared" si="8"/>
        <v>-1485.3385767034949</v>
      </c>
      <c r="AN44">
        <f t="shared" si="26"/>
        <v>0</v>
      </c>
      <c r="AO44">
        <f t="shared" si="26"/>
        <v>0</v>
      </c>
      <c r="AP44">
        <f t="shared" si="26"/>
        <v>-6.479787657854106E-5</v>
      </c>
      <c r="AQ44">
        <f t="shared" si="26"/>
        <v>-11.168341564491366</v>
      </c>
      <c r="AR44">
        <f t="shared" si="26"/>
        <v>-11.168406362367943</v>
      </c>
      <c r="AS44">
        <f t="shared" si="26"/>
        <v>-1.7736710437586358</v>
      </c>
      <c r="AT44">
        <f t="shared" si="26"/>
        <v>-1.310274304774486</v>
      </c>
      <c r="AU44">
        <f t="shared" si="23"/>
        <v>-14.252351710901065</v>
      </c>
      <c r="AW44">
        <v>41</v>
      </c>
      <c r="AX44">
        <f>IF(Z44&gt;0, (R44*SUMPRODUCT(K44:$K$98, X44:$X$98)-K44*$AZ$3)/Z44, 0)</f>
        <v>-6537457.0143607398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25</v>
      </c>
      <c r="R45">
        <f t="shared" si="0"/>
        <v>2000000</v>
      </c>
      <c r="S45">
        <f t="shared" si="1"/>
        <v>-24639538.938381676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-1765.909900369043</v>
      </c>
      <c r="AC45">
        <f t="shared" si="2"/>
        <v>-1586.203431953011</v>
      </c>
      <c r="AE45">
        <f t="shared" si="3"/>
        <v>0</v>
      </c>
      <c r="AF45">
        <f t="shared" si="24"/>
        <v>0</v>
      </c>
      <c r="AG45">
        <f t="shared" si="24"/>
        <v>-1.6094085972141903E-3</v>
      </c>
      <c r="AH45">
        <f t="shared" si="5"/>
        <v>-406.08855019200007</v>
      </c>
      <c r="AI45">
        <f t="shared" si="25"/>
        <v>-406.0901596005973</v>
      </c>
      <c r="AJ45">
        <f t="shared" si="7"/>
        <v>-179.70646841603207</v>
      </c>
      <c r="AK45">
        <f t="shared" si="22"/>
        <v>-123.61369302583303</v>
      </c>
      <c r="AL45">
        <f t="shared" si="8"/>
        <v>-709.41032104246244</v>
      </c>
      <c r="AN45">
        <f t="shared" si="26"/>
        <v>0</v>
      </c>
      <c r="AO45">
        <f t="shared" si="26"/>
        <v>0</v>
      </c>
      <c r="AP45">
        <f t="shared" si="26"/>
        <v>-1.3788256845592145E-5</v>
      </c>
      <c r="AQ45">
        <f t="shared" si="26"/>
        <v>-3.4790750104066026</v>
      </c>
      <c r="AR45">
        <f t="shared" si="26"/>
        <v>-3.4790887986634482</v>
      </c>
      <c r="AS45">
        <f t="shared" si="26"/>
        <v>-1.5395959407844373</v>
      </c>
      <c r="AT45">
        <f t="shared" si="26"/>
        <v>-1.0590333318851619</v>
      </c>
      <c r="AU45">
        <f t="shared" si="23"/>
        <v>-6.0777180713330479</v>
      </c>
      <c r="AW45">
        <v>42</v>
      </c>
      <c r="AX45">
        <f>IF(Z45&gt;0, (R45*SUMPRODUCT(K45:$K$98, X45:$X$98)-K45*$AZ$3)/Z45, 0)</f>
        <v>-24639538.938381676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25</v>
      </c>
      <c r="R46">
        <f t="shared" si="0"/>
        <v>2000000</v>
      </c>
      <c r="S46">
        <f t="shared" si="1"/>
        <v>-93313681.170238808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-1586.203431953011</v>
      </c>
      <c r="AC46">
        <f t="shared" si="2"/>
        <v>-1419.2585694808076</v>
      </c>
      <c r="AE46">
        <f t="shared" si="3"/>
        <v>0</v>
      </c>
      <c r="AF46">
        <f t="shared" si="24"/>
        <v>0</v>
      </c>
      <c r="AG46">
        <f t="shared" si="24"/>
        <v>-3.8023860801599744E-4</v>
      </c>
      <c r="AH46">
        <f t="shared" si="5"/>
        <v>-97.046072258084081</v>
      </c>
      <c r="AI46">
        <f t="shared" si="25"/>
        <v>-97.046452496692098</v>
      </c>
      <c r="AJ46">
        <f t="shared" si="7"/>
        <v>-166.94486247220334</v>
      </c>
      <c r="AK46">
        <f t="shared" si="22"/>
        <v>-111.03424023671077</v>
      </c>
      <c r="AL46">
        <f t="shared" si="8"/>
        <v>-375.02555520560622</v>
      </c>
      <c r="AN46">
        <f t="shared" si="26"/>
        <v>0</v>
      </c>
      <c r="AO46">
        <f t="shared" si="26"/>
        <v>0</v>
      </c>
      <c r="AP46">
        <f t="shared" si="26"/>
        <v>-2.9085814941865747E-6</v>
      </c>
      <c r="AQ46">
        <f t="shared" si="26"/>
        <v>-0.74234021454623289</v>
      </c>
      <c r="AR46">
        <f t="shared" si="26"/>
        <v>-0.7423431231277271</v>
      </c>
      <c r="AS46">
        <f t="shared" si="26"/>
        <v>-1.2770211317303801</v>
      </c>
      <c r="AT46">
        <f t="shared" si="26"/>
        <v>-0.84934072859843845</v>
      </c>
      <c r="AU46">
        <f t="shared" si="23"/>
        <v>-2.8687049834565457</v>
      </c>
      <c r="AW46">
        <v>43</v>
      </c>
      <c r="AX46">
        <f>IF(Z46&gt;0, (R46*SUMPRODUCT(K46:$K$98, X46:$X$98)-K46*$AZ$3)/Z46, 0)</f>
        <v>-93313681.170238808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25</v>
      </c>
      <c r="R47">
        <f t="shared" si="0"/>
        <v>2000000</v>
      </c>
      <c r="S47">
        <f t="shared" si="1"/>
        <v>-356183673.5452165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-1419.2585694808076</v>
      </c>
      <c r="AC47">
        <f t="shared" si="2"/>
        <v>-1267.8366798001662</v>
      </c>
      <c r="AE47">
        <f t="shared" si="3"/>
        <v>0</v>
      </c>
      <c r="AF47">
        <f t="shared" si="24"/>
        <v>0</v>
      </c>
      <c r="AG47">
        <f t="shared" si="24"/>
        <v>-8.8987562735607658E-5</v>
      </c>
      <c r="AH47">
        <f t="shared" si="5"/>
        <v>-22.995892736018384</v>
      </c>
      <c r="AI47">
        <f t="shared" si="25"/>
        <v>-22.995981723581121</v>
      </c>
      <c r="AJ47">
        <f t="shared" si="7"/>
        <v>-151.42188968064147</v>
      </c>
      <c r="AK47">
        <f t="shared" si="22"/>
        <v>-99.348099863656543</v>
      </c>
      <c r="AL47">
        <f t="shared" si="8"/>
        <v>-273.76597126787914</v>
      </c>
      <c r="AN47">
        <f t="shared" si="26"/>
        <v>0</v>
      </c>
      <c r="AO47">
        <f t="shared" si="26"/>
        <v>0</v>
      </c>
      <c r="AP47">
        <f t="shared" si="26"/>
        <v>-6.0776587931772018E-7</v>
      </c>
      <c r="AQ47">
        <f t="shared" si="26"/>
        <v>-0.15705699245777585</v>
      </c>
      <c r="AR47">
        <f t="shared" si="26"/>
        <v>-0.15705760022365517</v>
      </c>
      <c r="AS47">
        <f t="shared" si="26"/>
        <v>-1.0341788796164118</v>
      </c>
      <c r="AT47">
        <f t="shared" si="26"/>
        <v>-0.67852611551545694</v>
      </c>
      <c r="AU47">
        <f t="shared" si="23"/>
        <v>-1.8697625953555239</v>
      </c>
      <c r="AW47">
        <v>44</v>
      </c>
      <c r="AX47">
        <f>IF(Z47&gt;0, (R47*SUMPRODUCT(K47:$K$98, X47:$X$98)-K47*$AZ$3)/Z47, 0)</f>
        <v>-356183673.5452165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25</v>
      </c>
      <c r="R48">
        <f t="shared" si="0"/>
        <v>2000000</v>
      </c>
      <c r="S48">
        <f t="shared" si="1"/>
        <v>-1373462838.9750035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-1267.8366798001662</v>
      </c>
      <c r="AC48">
        <f t="shared" si="2"/>
        <v>-1132.1328172433493</v>
      </c>
      <c r="AE48">
        <f t="shared" si="3"/>
        <v>0</v>
      </c>
      <c r="AF48">
        <f t="shared" si="24"/>
        <v>0</v>
      </c>
      <c r="AG48">
        <f t="shared" si="24"/>
        <v>-2.0607270635881284E-5</v>
      </c>
      <c r="AH48">
        <f t="shared" si="5"/>
        <v>-5.3992333177896237</v>
      </c>
      <c r="AI48">
        <f t="shared" si="25"/>
        <v>-5.3992539250602594</v>
      </c>
      <c r="AJ48">
        <f t="shared" si="7"/>
        <v>-135.70386255681683</v>
      </c>
      <c r="AK48">
        <f t="shared" si="22"/>
        <v>-88.748567586011646</v>
      </c>
      <c r="AL48">
        <f t="shared" si="8"/>
        <v>-229.85168406788875</v>
      </c>
      <c r="AN48">
        <f t="shared" si="26"/>
        <v>0</v>
      </c>
      <c r="AO48">
        <f t="shared" si="26"/>
        <v>0</v>
      </c>
      <c r="AP48">
        <f t="shared" si="26"/>
        <v>-1.2566358767025168E-7</v>
      </c>
      <c r="AQ48">
        <f t="shared" si="26"/>
        <v>-3.2924643023847212E-2</v>
      </c>
      <c r="AR48">
        <f t="shared" si="26"/>
        <v>-3.2924768687434887E-2</v>
      </c>
      <c r="AS48">
        <f t="shared" si="26"/>
        <v>-0.82752512600614236</v>
      </c>
      <c r="AT48">
        <f t="shared" si="26"/>
        <v>-0.54119070887706078</v>
      </c>
      <c r="AU48">
        <f t="shared" si="23"/>
        <v>-1.4016406035706381</v>
      </c>
      <c r="AW48">
        <v>45</v>
      </c>
      <c r="AX48">
        <f>IF(Z48&gt;0, (R48*SUMPRODUCT(K48:$K$98, X48:$X$98)-K48*$AZ$3)/Z48, 0)</f>
        <v>-1373462838.9750035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25</v>
      </c>
      <c r="R49">
        <f t="shared" si="0"/>
        <v>2000000</v>
      </c>
      <c r="S49">
        <f t="shared" si="1"/>
        <v>-5358509818.9836149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-1132.1328172433493</v>
      </c>
      <c r="AC49">
        <f t="shared" si="2"/>
        <v>-1010.8613494316635</v>
      </c>
      <c r="AE49">
        <f t="shared" si="3"/>
        <v>0</v>
      </c>
      <c r="AF49">
        <f t="shared" si="24"/>
        <v>0</v>
      </c>
      <c r="AG49">
        <f t="shared" si="24"/>
        <v>-4.7161495620036046E-6</v>
      </c>
      <c r="AH49">
        <f t="shared" si="5"/>
        <v>-1.2548038694015093</v>
      </c>
      <c r="AI49">
        <f t="shared" si="25"/>
        <v>-1.2548085855510713</v>
      </c>
      <c r="AJ49">
        <f t="shared" si="7"/>
        <v>-121.27146781168585</v>
      </c>
      <c r="AK49">
        <f t="shared" si="22"/>
        <v>-79.249297207034459</v>
      </c>
      <c r="AL49">
        <f t="shared" si="8"/>
        <v>-201.77557360427139</v>
      </c>
      <c r="AN49">
        <f t="shared" si="26"/>
        <v>0</v>
      </c>
      <c r="AO49">
        <f t="shared" si="26"/>
        <v>0</v>
      </c>
      <c r="AP49">
        <f t="shared" si="26"/>
        <v>-2.5677842250376784E-8</v>
      </c>
      <c r="AQ49">
        <f t="shared" si="26"/>
        <v>-6.8319834623662258E-3</v>
      </c>
      <c r="AR49">
        <f t="shared" si="26"/>
        <v>-6.8320091402084768E-3</v>
      </c>
      <c r="AS49">
        <f t="shared" si="26"/>
        <v>-0.66028220246203784</v>
      </c>
      <c r="AT49">
        <f t="shared" si="26"/>
        <v>-0.43148566969342034</v>
      </c>
      <c r="AU49">
        <f t="shared" si="23"/>
        <v>-1.0985998812956665</v>
      </c>
      <c r="AW49">
        <v>46</v>
      </c>
      <c r="AX49">
        <f>IF(Z49&gt;0, (R49*SUMPRODUCT(K49:$K$98, X49:$X$98)-K49*$AZ$3)/Z49, 0)</f>
        <v>-5358509818.9836149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25</v>
      </c>
      <c r="R50">
        <f t="shared" si="0"/>
        <v>2000000</v>
      </c>
      <c r="S50">
        <f t="shared" si="1"/>
        <v>-21154922870.643963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-1010.8613494316635</v>
      </c>
      <c r="AC50">
        <f t="shared" si="2"/>
        <v>-902.56068815199251</v>
      </c>
      <c r="AE50">
        <f t="shared" si="3"/>
        <v>0</v>
      </c>
      <c r="AF50">
        <f t="shared" si="24"/>
        <v>0</v>
      </c>
      <c r="AG50">
        <f t="shared" si="24"/>
        <v>-1.0666083417922174E-6</v>
      </c>
      <c r="AH50">
        <f t="shared" si="5"/>
        <v>-0.28819037796730806</v>
      </c>
      <c r="AI50">
        <f t="shared" si="25"/>
        <v>-0.28819144457564988</v>
      </c>
      <c r="AJ50">
        <f t="shared" si="7"/>
        <v>-108.30066127967098</v>
      </c>
      <c r="AK50">
        <f t="shared" si="22"/>
        <v>-70.760294460216457</v>
      </c>
      <c r="AL50">
        <f t="shared" si="8"/>
        <v>-179.34914718446308</v>
      </c>
      <c r="AN50">
        <f t="shared" si="26"/>
        <v>0</v>
      </c>
      <c r="AO50">
        <f t="shared" si="26"/>
        <v>0</v>
      </c>
      <c r="AP50">
        <f t="shared" si="26"/>
        <v>-5.1851092384418382E-9</v>
      </c>
      <c r="AQ50">
        <f t="shared" si="26"/>
        <v>-1.4009815343441537E-3</v>
      </c>
      <c r="AR50">
        <f t="shared" si="26"/>
        <v>-1.4009867194533924E-3</v>
      </c>
      <c r="AS50">
        <f t="shared" si="26"/>
        <v>-0.5264826247158455</v>
      </c>
      <c r="AT50">
        <f t="shared" si="26"/>
        <v>-0.34398742457239079</v>
      </c>
      <c r="AU50">
        <f t="shared" si="23"/>
        <v>-0.87187103600768967</v>
      </c>
      <c r="AW50">
        <v>47</v>
      </c>
      <c r="AX50">
        <f>IF(Z50&gt;0, (R50*SUMPRODUCT(K50:$K$98, X50:$X$98)-K50*$AZ$3)/Z50, 0)</f>
        <v>-21154922870.643963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25</v>
      </c>
      <c r="R51">
        <f t="shared" si="0"/>
        <v>2000000</v>
      </c>
      <c r="S51">
        <f t="shared" si="1"/>
        <v>-84607264909.68483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-902.56068815199251</v>
      </c>
      <c r="AC51">
        <f t="shared" si="2"/>
        <v>-805.85897014858642</v>
      </c>
      <c r="AE51">
        <f t="shared" si="3"/>
        <v>0</v>
      </c>
      <c r="AF51">
        <f t="shared" si="24"/>
        <v>0</v>
      </c>
      <c r="AG51">
        <f t="shared" si="24"/>
        <v>-2.3811754552307403E-7</v>
      </c>
      <c r="AH51">
        <f t="shared" si="5"/>
        <v>-6.5425977028097701E-2</v>
      </c>
      <c r="AI51">
        <f t="shared" si="25"/>
        <v>-6.5426215145643229E-2</v>
      </c>
      <c r="AJ51">
        <f t="shared" si="7"/>
        <v>-96.701718003406086</v>
      </c>
      <c r="AK51">
        <f t="shared" si="22"/>
        <v>-63.179248170639482</v>
      </c>
      <c r="AL51">
        <f t="shared" si="8"/>
        <v>-159.9463923891912</v>
      </c>
      <c r="AN51">
        <f t="shared" si="26"/>
        <v>0</v>
      </c>
      <c r="AO51">
        <f t="shared" si="26"/>
        <v>0</v>
      </c>
      <c r="AP51">
        <f t="shared" si="26"/>
        <v>-1.033537667239979E-9</v>
      </c>
      <c r="AQ51">
        <f t="shared" si="26"/>
        <v>-2.8397828276776027E-4</v>
      </c>
      <c r="AR51">
        <f t="shared" si="26"/>
        <v>-2.8397931630542756E-4</v>
      </c>
      <c r="AS51">
        <f t="shared" si="26"/>
        <v>-0.41972912085831054</v>
      </c>
      <c r="AT51">
        <f t="shared" si="26"/>
        <v>-0.27422646503775139</v>
      </c>
      <c r="AU51">
        <f t="shared" si="23"/>
        <v>-0.69423956521236729</v>
      </c>
      <c r="AW51">
        <v>48</v>
      </c>
      <c r="AX51">
        <f>IF(Z51&gt;0, (R51*SUMPRODUCT(K51:$K$98, X51:$X$98)-K51*$AZ$3)/Z51, 0)</f>
        <v>-84607264909.68483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25</v>
      </c>
      <c r="R52">
        <f t="shared" si="0"/>
        <v>2000000</v>
      </c>
      <c r="S52">
        <f t="shared" si="1"/>
        <v>-343070185548.91437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-805.85897014858642</v>
      </c>
      <c r="AC52">
        <f t="shared" si="2"/>
        <v>-719.51718360460075</v>
      </c>
      <c r="AE52">
        <f t="shared" si="3"/>
        <v>0</v>
      </c>
      <c r="AF52">
        <f t="shared" si="24"/>
        <v>0</v>
      </c>
      <c r="AG52">
        <f t="shared" si="24"/>
        <v>-5.2432214595780811E-8</v>
      </c>
      <c r="AH52">
        <f t="shared" si="5"/>
        <v>-1.4664332437764998E-2</v>
      </c>
      <c r="AI52">
        <f t="shared" si="25"/>
        <v>-1.4664384869979594E-2</v>
      </c>
      <c r="AJ52">
        <f t="shared" si="7"/>
        <v>-86.341786543985677</v>
      </c>
      <c r="AK52">
        <f t="shared" si="22"/>
        <v>-56.410127910401052</v>
      </c>
      <c r="AL52">
        <f t="shared" si="8"/>
        <v>-142.76657883925671</v>
      </c>
      <c r="AN52">
        <f t="shared" si="26"/>
        <v>0</v>
      </c>
      <c r="AO52">
        <f t="shared" si="26"/>
        <v>0</v>
      </c>
      <c r="AP52">
        <f t="shared" si="26"/>
        <v>-2.0319597018215592E-10</v>
      </c>
      <c r="AQ52">
        <f t="shared" si="26"/>
        <v>-5.6830200283111747E-5</v>
      </c>
      <c r="AR52">
        <f t="shared" si="26"/>
        <v>-5.6830403479081929E-5</v>
      </c>
      <c r="AS52">
        <f t="shared" si="26"/>
        <v>-0.33460923249802166</v>
      </c>
      <c r="AT52">
        <f t="shared" si="26"/>
        <v>-0.21861198801577644</v>
      </c>
      <c r="AU52">
        <f t="shared" si="23"/>
        <v>-0.55327805091727722</v>
      </c>
      <c r="AW52">
        <v>49</v>
      </c>
      <c r="AX52">
        <f>IF(Z52&gt;0, (R52*SUMPRODUCT(K52:$K$98, X52:$X$98)-K52*$AZ$3)/Z52, 0)</f>
        <v>-343070185548.91437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25</v>
      </c>
      <c r="R53">
        <f t="shared" si="0"/>
        <v>2000000</v>
      </c>
      <c r="S53">
        <f t="shared" si="1"/>
        <v>-1411315686871.4468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-719.51718360460075</v>
      </c>
      <c r="AC53">
        <f t="shared" si="2"/>
        <v>-642.42610603991875</v>
      </c>
      <c r="AE53">
        <f t="shared" si="3"/>
        <v>0</v>
      </c>
      <c r="AF53">
        <f t="shared" si="24"/>
        <v>0</v>
      </c>
      <c r="AG53">
        <f t="shared" si="24"/>
        <v>-1.1379915068187641E-8</v>
      </c>
      <c r="AH53">
        <f t="shared" si="5"/>
        <v>-3.2422381905308287E-3</v>
      </c>
      <c r="AI53">
        <f t="shared" si="25"/>
        <v>-3.2422495704458967E-3</v>
      </c>
      <c r="AJ53">
        <f t="shared" si="7"/>
        <v>-77.091077564681996</v>
      </c>
      <c r="AK53">
        <f t="shared" si="22"/>
        <v>-50.366202852322054</v>
      </c>
      <c r="AL53">
        <f t="shared" si="8"/>
        <v>-127.46052266657449</v>
      </c>
      <c r="AN53">
        <f t="shared" si="26"/>
        <v>0</v>
      </c>
      <c r="AO53">
        <f t="shared" si="26"/>
        <v>0</v>
      </c>
      <c r="AP53">
        <f t="shared" si="26"/>
        <v>-3.9376570381288963E-11</v>
      </c>
      <c r="AQ53">
        <f t="shared" si="26"/>
        <v>-1.1218732260949335E-5</v>
      </c>
      <c r="AR53">
        <f t="shared" si="26"/>
        <v>-1.1218771637519716E-5</v>
      </c>
      <c r="AS53">
        <f t="shared" si="26"/>
        <v>-0.26674911221271114</v>
      </c>
      <c r="AT53">
        <f t="shared" si="26"/>
        <v>-0.17427619798295976</v>
      </c>
      <c r="AU53">
        <f t="shared" si="23"/>
        <v>-0.44103652896730838</v>
      </c>
      <c r="AW53">
        <v>50</v>
      </c>
      <c r="AX53">
        <f>IF(Z53&gt;0, (R53*SUMPRODUCT(K53:$K$98, X53:$X$98)-K53*$AZ$3)/Z53, 0)</f>
        <v>-1411315686871.4468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25</v>
      </c>
      <c r="R54">
        <f t="shared" si="0"/>
        <v>2000000</v>
      </c>
      <c r="S54">
        <f t="shared" si="1"/>
        <v>-5897808868526.833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-642.42610603991875</v>
      </c>
      <c r="AC54">
        <f t="shared" si="2"/>
        <v>-573.59474726322014</v>
      </c>
      <c r="AE54">
        <f t="shared" si="3"/>
        <v>0</v>
      </c>
      <c r="AF54">
        <f t="shared" si="24"/>
        <v>0</v>
      </c>
      <c r="AG54">
        <f t="shared" si="24"/>
        <v>-2.4313891821934111E-9</v>
      </c>
      <c r="AH54">
        <f t="shared" si="5"/>
        <v>-7.0677813882498832E-4</v>
      </c>
      <c r="AI54">
        <f t="shared" si="25"/>
        <v>-7.0678057021417054E-4</v>
      </c>
      <c r="AJ54">
        <f t="shared" si="7"/>
        <v>-68.831358776698607</v>
      </c>
      <c r="AK54">
        <f t="shared" si="22"/>
        <v>-44.969827422794317</v>
      </c>
      <c r="AL54">
        <f t="shared" si="8"/>
        <v>-113.80189298006314</v>
      </c>
      <c r="AN54">
        <f t="shared" si="26"/>
        <v>0</v>
      </c>
      <c r="AO54">
        <f t="shared" si="26"/>
        <v>0</v>
      </c>
      <c r="AP54">
        <f t="shared" si="26"/>
        <v>-7.511649651042271E-12</v>
      </c>
      <c r="AQ54">
        <f t="shared" si="26"/>
        <v>-2.183554076307766E-6</v>
      </c>
      <c r="AR54">
        <f t="shared" si="26"/>
        <v>-2.1835615879574173E-6</v>
      </c>
      <c r="AS54">
        <f t="shared" si="26"/>
        <v>-0.21265088120089545</v>
      </c>
      <c r="AT54">
        <f t="shared" si="26"/>
        <v>-0.13893192868577675</v>
      </c>
      <c r="AU54">
        <f t="shared" si="23"/>
        <v>-0.35158499344826016</v>
      </c>
      <c r="AW54">
        <v>51</v>
      </c>
      <c r="AX54">
        <f>IF(Z54&gt;0, (R54*SUMPRODUCT(K54:$K$98, X54:$X$98)-K54*$AZ$3)/Z54, 0)</f>
        <v>-5897808868526.833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25</v>
      </c>
      <c r="R55">
        <f t="shared" si="0"/>
        <v>2000000</v>
      </c>
      <c r="S55">
        <f t="shared" si="1"/>
        <v>-25054756903635.23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-573.59474726322014</v>
      </c>
      <c r="AC55">
        <f t="shared" si="2"/>
        <v>-512.1381690937111</v>
      </c>
      <c r="AE55">
        <f t="shared" si="3"/>
        <v>0</v>
      </c>
      <c r="AF55">
        <f t="shared" si="24"/>
        <v>0</v>
      </c>
      <c r="AG55">
        <f t="shared" si="24"/>
        <v>-5.1101889659464654E-10</v>
      </c>
      <c r="AH55">
        <f t="shared" si="5"/>
        <v>-1.5168451150214643E-4</v>
      </c>
      <c r="AI55">
        <f t="shared" si="25"/>
        <v>-1.5168502252104304E-4</v>
      </c>
      <c r="AJ55">
        <f t="shared" si="7"/>
        <v>-61.456578169509044</v>
      </c>
      <c r="AK55">
        <f t="shared" si="22"/>
        <v>-40.151632308425413</v>
      </c>
      <c r="AL55">
        <f t="shared" si="8"/>
        <v>-101.60836216295698</v>
      </c>
      <c r="AN55">
        <f t="shared" si="26"/>
        <v>0</v>
      </c>
      <c r="AO55">
        <f t="shared" si="26"/>
        <v>0</v>
      </c>
      <c r="AP55">
        <f t="shared" si="26"/>
        <v>-1.4096126258343019E-12</v>
      </c>
      <c r="AQ55">
        <f t="shared" si="26"/>
        <v>-4.1841192954267348E-7</v>
      </c>
      <c r="AR55">
        <f t="shared" si="26"/>
        <v>-4.1841333915529935E-7</v>
      </c>
      <c r="AS55">
        <f t="shared" si="26"/>
        <v>-0.16952400215647959</v>
      </c>
      <c r="AT55">
        <f t="shared" si="26"/>
        <v>-0.11075568482295897</v>
      </c>
      <c r="AU55">
        <f t="shared" si="23"/>
        <v>-0.2802801053927777</v>
      </c>
      <c r="AW55">
        <v>52</v>
      </c>
      <c r="AX55">
        <f>IF(Z55&gt;0, (R55*SUMPRODUCT(K55:$K$98, X55:$X$98)-K55*$AZ$3)/Z55, 0)</f>
        <v>-25054756903635.23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25</v>
      </c>
      <c r="R56">
        <f t="shared" si="0"/>
        <v>2000000</v>
      </c>
      <c r="S56">
        <f t="shared" si="1"/>
        <v>-108336452010089.8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-512.1381690937111</v>
      </c>
      <c r="AC56">
        <f t="shared" si="2"/>
        <v>-457.26622276831654</v>
      </c>
      <c r="AE56">
        <f t="shared" si="3"/>
        <v>0</v>
      </c>
      <c r="AF56">
        <f t="shared" si="24"/>
        <v>0</v>
      </c>
      <c r="AG56">
        <f t="shared" si="24"/>
        <v>-1.0551993679969545E-10</v>
      </c>
      <c r="AH56">
        <f t="shared" si="5"/>
        <v>-3.2031101666320367E-5</v>
      </c>
      <c r="AI56">
        <f t="shared" si="25"/>
        <v>-3.203120718625717E-5</v>
      </c>
      <c r="AJ56">
        <f t="shared" si="7"/>
        <v>-54.871946325394561</v>
      </c>
      <c r="AK56">
        <f t="shared" si="22"/>
        <v>-35.849671836559779</v>
      </c>
      <c r="AL56">
        <f t="shared" si="8"/>
        <v>-90.721650193161523</v>
      </c>
      <c r="AN56">
        <f t="shared" si="26"/>
        <v>0</v>
      </c>
      <c r="AO56">
        <f t="shared" si="26"/>
        <v>0</v>
      </c>
      <c r="AP56">
        <f t="shared" si="26"/>
        <v>-2.5988386734620545E-13</v>
      </c>
      <c r="AQ56">
        <f t="shared" si="26"/>
        <v>-7.8889040582014905E-8</v>
      </c>
      <c r="AR56">
        <f t="shared" si="26"/>
        <v>-7.8889300465882258E-8</v>
      </c>
      <c r="AS56">
        <f t="shared" si="26"/>
        <v>-0.1351435003882423</v>
      </c>
      <c r="AT56">
        <f t="shared" si="26"/>
        <v>-8.8293754171433397E-2</v>
      </c>
      <c r="AU56">
        <f t="shared" si="23"/>
        <v>-0.22343733344897615</v>
      </c>
      <c r="AW56">
        <v>53</v>
      </c>
      <c r="AX56">
        <f>IF(Z56&gt;0, (R56*SUMPRODUCT(K56:$K$98, X56:$X$98)-K56*$AZ$3)/Z56, 0)</f>
        <v>-108336452010089.8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25</v>
      </c>
      <c r="R57">
        <f t="shared" si="0"/>
        <v>2000000</v>
      </c>
      <c r="S57">
        <f t="shared" si="1"/>
        <v>-477469209587000.5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-457.26622276831654</v>
      </c>
      <c r="AC57">
        <f t="shared" si="2"/>
        <v>-408.27341325452136</v>
      </c>
      <c r="AE57">
        <f t="shared" si="3"/>
        <v>0</v>
      </c>
      <c r="AF57">
        <f t="shared" si="24"/>
        <v>0</v>
      </c>
      <c r="AG57">
        <f t="shared" si="24"/>
        <v>-2.1376949814610464E-11</v>
      </c>
      <c r="AH57">
        <f t="shared" si="5"/>
        <v>-6.6470230093670422E-6</v>
      </c>
      <c r="AI57">
        <f t="shared" si="25"/>
        <v>-6.6470443863168572E-6</v>
      </c>
      <c r="AJ57">
        <f t="shared" si="7"/>
        <v>-48.99280951379518</v>
      </c>
      <c r="AK57">
        <f t="shared" si="22"/>
        <v>-32.008635593782159</v>
      </c>
      <c r="AL57">
        <f t="shared" si="8"/>
        <v>-81.001451754621726</v>
      </c>
      <c r="AN57">
        <f t="shared" si="26"/>
        <v>0</v>
      </c>
      <c r="AO57">
        <f t="shared" si="26"/>
        <v>0</v>
      </c>
      <c r="AP57">
        <f t="shared" si="26"/>
        <v>-4.7008080029874899E-14</v>
      </c>
      <c r="AQ57">
        <f t="shared" si="26"/>
        <v>-1.4616855645663104E-8</v>
      </c>
      <c r="AR57">
        <f t="shared" si="26"/>
        <v>-1.4616902653743135E-8</v>
      </c>
      <c r="AS57">
        <f t="shared" si="26"/>
        <v>-0.10773557174835269</v>
      </c>
      <c r="AT57">
        <f t="shared" si="26"/>
        <v>-7.0387240307371812E-2</v>
      </c>
      <c r="AU57">
        <f t="shared" si="23"/>
        <v>-0.17812282667262716</v>
      </c>
      <c r="AW57">
        <v>54</v>
      </c>
      <c r="AX57">
        <f>IF(Z57&gt;0, (R57*SUMPRODUCT(K57:$K$98, X57:$X$98)-K57*$AZ$3)/Z57, 0)</f>
        <v>-477469209587000.5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25</v>
      </c>
      <c r="R58">
        <f t="shared" si="0"/>
        <v>2000000</v>
      </c>
      <c r="S58">
        <f t="shared" si="1"/>
        <v>-2146451772906596.3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-408.27341325452136</v>
      </c>
      <c r="AC58">
        <f t="shared" si="2"/>
        <v>-364.52983327567006</v>
      </c>
      <c r="AE58">
        <f t="shared" si="3"/>
        <v>0</v>
      </c>
      <c r="AF58">
        <f t="shared" si="24"/>
        <v>0</v>
      </c>
      <c r="AG58">
        <f t="shared" si="24"/>
        <v>-4.2457258751037025E-12</v>
      </c>
      <c r="AH58">
        <f t="shared" si="5"/>
        <v>-1.3533963553088524E-6</v>
      </c>
      <c r="AI58">
        <f t="shared" si="25"/>
        <v>-1.3534006010347275E-6</v>
      </c>
      <c r="AJ58">
        <f t="shared" si="7"/>
        <v>-43.743579978851301</v>
      </c>
      <c r="AK58">
        <f t="shared" si="22"/>
        <v>-28.579138927816498</v>
      </c>
      <c r="AL58">
        <f t="shared" si="8"/>
        <v>-72.322720260068394</v>
      </c>
      <c r="AN58">
        <f t="shared" si="26"/>
        <v>0</v>
      </c>
      <c r="AO58">
        <f t="shared" si="26"/>
        <v>0</v>
      </c>
      <c r="AP58">
        <f t="shared" si="26"/>
        <v>-8.3360575398072896E-15</v>
      </c>
      <c r="AQ58">
        <f t="shared" si="26"/>
        <v>-2.6572581989279982E-9</v>
      </c>
      <c r="AR58">
        <f t="shared" si="26"/>
        <v>-2.6572665349855378E-9</v>
      </c>
      <c r="AS58">
        <f t="shared" si="26"/>
        <v>-8.5886138301842191E-2</v>
      </c>
      <c r="AT58">
        <f t="shared" si="26"/>
        <v>-5.6112277040167066E-2</v>
      </c>
      <c r="AU58">
        <f t="shared" si="23"/>
        <v>-0.14199841799927579</v>
      </c>
      <c r="AW58">
        <v>55</v>
      </c>
      <c r="AX58">
        <f>IF(Z58&gt;0, (R58*SUMPRODUCT(K58:$K$98, X58:$X$98)-K58*$AZ$3)/Z58, 0)</f>
        <v>-2146451772906596.3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25</v>
      </c>
      <c r="R59">
        <f t="shared" si="0"/>
        <v>2000000</v>
      </c>
      <c r="S59">
        <f t="shared" si="1"/>
        <v>-9855429501571702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-364.52983327567006</v>
      </c>
      <c r="AC59">
        <f t="shared" si="2"/>
        <v>-325.47306542701648</v>
      </c>
      <c r="AE59">
        <f t="shared" si="3"/>
        <v>0</v>
      </c>
      <c r="AF59">
        <f t="shared" si="24"/>
        <v>0</v>
      </c>
      <c r="AG59">
        <f t="shared" si="24"/>
        <v>-8.2561867388709807E-13</v>
      </c>
      <c r="AH59">
        <f t="shared" si="5"/>
        <v>-2.702119953972454E-7</v>
      </c>
      <c r="AI59">
        <f t="shared" si="25"/>
        <v>-2.7021282101591929E-7</v>
      </c>
      <c r="AJ59">
        <f t="shared" si="7"/>
        <v>-39.056767848653578</v>
      </c>
      <c r="AK59">
        <f t="shared" si="22"/>
        <v>-25.517088329296907</v>
      </c>
      <c r="AL59">
        <f t="shared" si="8"/>
        <v>-64.573856448163312</v>
      </c>
      <c r="AN59">
        <f t="shared" si="26"/>
        <v>0</v>
      </c>
      <c r="AO59">
        <f t="shared" si="26"/>
        <v>0</v>
      </c>
      <c r="AP59">
        <f t="shared" si="26"/>
        <v>-1.4473389100006484E-15</v>
      </c>
      <c r="AQ59">
        <f t="shared" si="26"/>
        <v>-4.7369124180060643E-10</v>
      </c>
      <c r="AR59">
        <f t="shared" si="26"/>
        <v>-4.7369268913951641E-10</v>
      </c>
      <c r="AS59">
        <f t="shared" si="26"/>
        <v>-6.8467903638948932E-2</v>
      </c>
      <c r="AT59">
        <f t="shared" si="26"/>
        <v>-4.4732363713426884E-2</v>
      </c>
      <c r="AU59">
        <f t="shared" si="23"/>
        <v>-0.11320026782606853</v>
      </c>
      <c r="AW59">
        <v>56</v>
      </c>
      <c r="AX59">
        <f>IF(Z59&gt;0, (R59*SUMPRODUCT(K59:$K$98, X59:$X$98)-K59*$AZ$3)/Z59, 0)</f>
        <v>-9855429501571702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25</v>
      </c>
      <c r="R60">
        <f t="shared" si="0"/>
        <v>2000000</v>
      </c>
      <c r="S60">
        <f t="shared" si="1"/>
        <v>-4.624563957951004E+16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-325.47306542701648</v>
      </c>
      <c r="AC60">
        <f t="shared" si="2"/>
        <v>-290.60095127453417</v>
      </c>
      <c r="AE60">
        <f t="shared" si="3"/>
        <v>0</v>
      </c>
      <c r="AF60">
        <f t="shared" si="24"/>
        <v>0</v>
      </c>
      <c r="AG60">
        <f t="shared" si="24"/>
        <v>-1.5709640623247545E-13</v>
      </c>
      <c r="AH60">
        <f t="shared" si="5"/>
        <v>-5.282128647326013E-8</v>
      </c>
      <c r="AI60">
        <f t="shared" si="25"/>
        <v>-5.2821443569666363E-8</v>
      </c>
      <c r="AJ60">
        <f t="shared" si="7"/>
        <v>-34.872114152482311</v>
      </c>
      <c r="AK60">
        <f t="shared" si="22"/>
        <v>-22.783114579891155</v>
      </c>
      <c r="AL60">
        <f t="shared" si="8"/>
        <v>-57.655228785194907</v>
      </c>
      <c r="AN60">
        <f t="shared" si="26"/>
        <v>0</v>
      </c>
      <c r="AO60">
        <f t="shared" si="26"/>
        <v>0</v>
      </c>
      <c r="AP60">
        <f t="shared" si="26"/>
        <v>-2.4588891915769617E-16</v>
      </c>
      <c r="AQ60">
        <f t="shared" si="26"/>
        <v>-8.2676423674573004E-11</v>
      </c>
      <c r="AR60">
        <f t="shared" si="26"/>
        <v>-8.267666956349216E-11</v>
      </c>
      <c r="AS60">
        <f t="shared" si="26"/>
        <v>-5.4582193592695276E-2</v>
      </c>
      <c r="AT60">
        <f t="shared" si="26"/>
        <v>-3.5660366480982551E-2</v>
      </c>
      <c r="AU60">
        <f t="shared" si="23"/>
        <v>-9.0242560156354498E-2</v>
      </c>
      <c r="AW60">
        <v>57</v>
      </c>
      <c r="AX60">
        <f>IF(Z60&gt;0, (R60*SUMPRODUCT(K60:$K$98, X60:$X$98)-K60*$AZ$3)/Z60, 0)</f>
        <v>-4.624563957951004E+16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25</v>
      </c>
      <c r="R61">
        <f t="shared" si="0"/>
        <v>2000000</v>
      </c>
      <c r="S61">
        <f t="shared" si="1"/>
        <v>-2.2179762581137955E+17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-290.60095127453417</v>
      </c>
      <c r="AC61">
        <f t="shared" si="2"/>
        <v>-259.46513506662029</v>
      </c>
      <c r="AE61">
        <f t="shared" si="3"/>
        <v>0</v>
      </c>
      <c r="AF61">
        <f t="shared" si="24"/>
        <v>0</v>
      </c>
      <c r="AG61">
        <f t="shared" si="24"/>
        <v>-2.9245706994996626E-14</v>
      </c>
      <c r="AH61">
        <f t="shared" si="5"/>
        <v>-1.0102378814012325E-8</v>
      </c>
      <c r="AI61">
        <f t="shared" si="25"/>
        <v>-1.0102408059719321E-8</v>
      </c>
      <c r="AJ61">
        <f t="shared" si="7"/>
        <v>-31.135816207913876</v>
      </c>
      <c r="AK61">
        <f t="shared" si="22"/>
        <v>-20.342066589217392</v>
      </c>
      <c r="AL61">
        <f t="shared" si="8"/>
        <v>-51.477882807233676</v>
      </c>
      <c r="AN61">
        <f t="shared" si="26"/>
        <v>0</v>
      </c>
      <c r="AO61">
        <f t="shared" si="26"/>
        <v>0</v>
      </c>
      <c r="AP61">
        <f t="shared" si="26"/>
        <v>-4.0871145483797654E-17</v>
      </c>
      <c r="AQ61">
        <f t="shared" si="26"/>
        <v>-1.4118167644590416E-11</v>
      </c>
      <c r="AR61">
        <f t="shared" si="26"/>
        <v>-1.41182085157359E-11</v>
      </c>
      <c r="AS61">
        <f t="shared" si="26"/>
        <v>-4.3512590555876897E-2</v>
      </c>
      <c r="AT61">
        <f t="shared" si="26"/>
        <v>-2.8428225829905243E-2</v>
      </c>
      <c r="AU61">
        <f t="shared" si="23"/>
        <v>-7.1940816399900354E-2</v>
      </c>
      <c r="AW61">
        <v>58</v>
      </c>
      <c r="AX61">
        <f>IF(Z61&gt;0, (R61*SUMPRODUCT(K61:$K$98, X61:$X$98)-K61*$AZ$3)/Z61, 0)</f>
        <v>-2.2179762581137955E+17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25</v>
      </c>
      <c r="R62">
        <f t="shared" si="0"/>
        <v>2000000</v>
      </c>
      <c r="S62">
        <f t="shared" si="1"/>
        <v>-1.0883801780326188E+18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-259.46513506662029</v>
      </c>
      <c r="AC62">
        <f t="shared" si="2"/>
        <v>-231.66529916663757</v>
      </c>
      <c r="AE62">
        <f t="shared" si="3"/>
        <v>0</v>
      </c>
      <c r="AF62">
        <f t="shared" si="24"/>
        <v>0</v>
      </c>
      <c r="AG62">
        <f t="shared" si="24"/>
        <v>-5.3213321926121697E-15</v>
      </c>
      <c r="AH62">
        <f t="shared" si="5"/>
        <v>-1.8905534185947593E-9</v>
      </c>
      <c r="AI62">
        <f t="shared" si="25"/>
        <v>-1.890558739926952E-9</v>
      </c>
      <c r="AJ62">
        <f t="shared" si="7"/>
        <v>-27.799835899982725</v>
      </c>
      <c r="AK62">
        <f t="shared" si="22"/>
        <v>-18.162559454663423</v>
      </c>
      <c r="AL62">
        <f t="shared" si="8"/>
        <v>-45.962395356536703</v>
      </c>
      <c r="AN62">
        <f t="shared" si="26"/>
        <v>0</v>
      </c>
      <c r="AO62">
        <f t="shared" si="26"/>
        <v>0</v>
      </c>
      <c r="AP62">
        <f t="shared" si="26"/>
        <v>-6.6398311239161432E-18</v>
      </c>
      <c r="AQ62">
        <f t="shared" si="26"/>
        <v>-2.3589873692981143E-12</v>
      </c>
      <c r="AR62">
        <f t="shared" si="26"/>
        <v>-2.3589940091292383E-12</v>
      </c>
      <c r="AS62">
        <f t="shared" si="26"/>
        <v>-3.4687970787603807E-2</v>
      </c>
      <c r="AT62">
        <f t="shared" si="26"/>
        <v>-2.2662807581244521E-2</v>
      </c>
      <c r="AU62">
        <f t="shared" si="23"/>
        <v>-5.7350778371207313E-2</v>
      </c>
      <c r="AW62">
        <v>59</v>
      </c>
      <c r="AX62">
        <f>IF(Z62&gt;0, (R62*SUMPRODUCT(K62:$K$98, X62:$X$98)-K62*$AZ$3)/Z62, 0)</f>
        <v>-1.0883801780326188E+18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25</v>
      </c>
      <c r="R63">
        <f t="shared" si="0"/>
        <v>2000000</v>
      </c>
      <c r="S63">
        <f t="shared" si="1"/>
        <v>-5.4695915770321992E+18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-231.66529916663757</v>
      </c>
      <c r="AC63">
        <f t="shared" si="2"/>
        <v>-206.84401711307132</v>
      </c>
      <c r="AE63">
        <f t="shared" si="3"/>
        <v>0</v>
      </c>
      <c r="AF63">
        <f t="shared" si="24"/>
        <v>0</v>
      </c>
      <c r="AG63">
        <f t="shared" si="24"/>
        <v>-9.4542715941372408E-16</v>
      </c>
      <c r="AH63">
        <f t="shared" si="5"/>
        <v>-3.4581533690178594E-10</v>
      </c>
      <c r="AI63">
        <f t="shared" si="25"/>
        <v>-3.4581628232894534E-10</v>
      </c>
      <c r="AJ63">
        <f t="shared" si="7"/>
        <v>-24.82128205356625</v>
      </c>
      <c r="AK63">
        <f t="shared" si="22"/>
        <v>-16.216570941664632</v>
      </c>
      <c r="AL63">
        <f t="shared" si="8"/>
        <v>-41.037852995576699</v>
      </c>
      <c r="AN63">
        <f t="shared" si="26"/>
        <v>0</v>
      </c>
      <c r="AO63">
        <f t="shared" si="26"/>
        <v>0</v>
      </c>
      <c r="AP63">
        <f t="shared" si="26"/>
        <v>-1.0532869756324098E-18</v>
      </c>
      <c r="AQ63">
        <f t="shared" si="26"/>
        <v>-3.8526795714062024E-13</v>
      </c>
      <c r="AR63">
        <f t="shared" si="26"/>
        <v>-3.8526901042759588E-13</v>
      </c>
      <c r="AS63">
        <f t="shared" si="26"/>
        <v>-2.7653037936557816E-2</v>
      </c>
      <c r="AT63">
        <f t="shared" si="26"/>
        <v>-1.8066651451885941E-2</v>
      </c>
      <c r="AU63">
        <f t="shared" si="23"/>
        <v>-4.5719689388829025E-2</v>
      </c>
      <c r="AW63">
        <v>60</v>
      </c>
      <c r="AX63">
        <f>IF(Z63&gt;0, (R63*SUMPRODUCT(K63:$K$98, X63:$X$98)-K63*$AZ$3)/Z63, 0)</f>
        <v>-5.4695915770321992E+18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25</v>
      </c>
      <c r="R64">
        <f t="shared" si="0"/>
        <v>2000000</v>
      </c>
      <c r="S64">
        <f t="shared" si="1"/>
        <v>-2.8173951773324521E+19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-206.84401711307132</v>
      </c>
      <c r="AC64">
        <f t="shared" si="2"/>
        <v>-184.68215813667112</v>
      </c>
      <c r="AE64">
        <f t="shared" si="3"/>
        <v>0</v>
      </c>
      <c r="AF64">
        <f t="shared" si="24"/>
        <v>0</v>
      </c>
      <c r="AG64">
        <f t="shared" si="24"/>
        <v>-1.6387668973680387E-16</v>
      </c>
      <c r="AH64">
        <f t="shared" si="5"/>
        <v>-6.1767695846622631E-11</v>
      </c>
      <c r="AI64">
        <f t="shared" si="25"/>
        <v>-6.1767859723312366E-11</v>
      </c>
      <c r="AJ64">
        <f t="shared" si="7"/>
        <v>-22.161858976400197</v>
      </c>
      <c r="AK64">
        <f t="shared" si="22"/>
        <v>-14.479081197914994</v>
      </c>
      <c r="AL64">
        <f t="shared" si="8"/>
        <v>-36.640940174376958</v>
      </c>
      <c r="AN64">
        <f t="shared" si="26"/>
        <v>0</v>
      </c>
      <c r="AO64">
        <f t="shared" si="26"/>
        <v>0</v>
      </c>
      <c r="AP64">
        <f t="shared" si="26"/>
        <v>-1.6301133339460818E-19</v>
      </c>
      <c r="AQ64">
        <f t="shared" si="26"/>
        <v>-6.1441529462437454E-14</v>
      </c>
      <c r="AR64">
        <f t="shared" si="26"/>
        <v>-6.1441692473770851E-14</v>
      </c>
      <c r="AS64">
        <f t="shared" si="26"/>
        <v>-2.2044832538711742E-2</v>
      </c>
      <c r="AT64">
        <f t="shared" si="26"/>
        <v>-1.4402623925291869E-2</v>
      </c>
      <c r="AU64">
        <f t="shared" si="23"/>
        <v>-3.6447456464065053E-2</v>
      </c>
      <c r="AW64">
        <v>61</v>
      </c>
      <c r="AX64">
        <f>IF(Z64&gt;0, (R64*SUMPRODUCT(K64:$K$98, X64:$X$98)-K64*$AZ$3)/Z64, 0)</f>
        <v>-2.8173951773324521E+19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25</v>
      </c>
      <c r="R65">
        <f t="shared" si="0"/>
        <v>2000000</v>
      </c>
      <c r="S65">
        <f t="shared" si="1"/>
        <v>-1.488601668921208E+20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-184.68215813667112</v>
      </c>
      <c r="AC65">
        <f t="shared" si="2"/>
        <v>-164.89478405059927</v>
      </c>
      <c r="AE65">
        <f t="shared" si="3"/>
        <v>0</v>
      </c>
      <c r="AF65">
        <f t="shared" si="24"/>
        <v>0</v>
      </c>
      <c r="AG65">
        <f t="shared" si="24"/>
        <v>-2.7692899231078178E-17</v>
      </c>
      <c r="AH65">
        <f t="shared" si="5"/>
        <v>-1.0763601888668613E-11</v>
      </c>
      <c r="AI65">
        <f t="shared" si="25"/>
        <v>-1.0763629581567844E-11</v>
      </c>
      <c r="AJ65">
        <f t="shared" si="7"/>
        <v>-19.78737408607185</v>
      </c>
      <c r="AK65">
        <f t="shared" si="22"/>
        <v>-12.92775106956698</v>
      </c>
      <c r="AL65">
        <f t="shared" si="8"/>
        <v>-32.715125155649595</v>
      </c>
      <c r="AN65">
        <f t="shared" si="26"/>
        <v>0</v>
      </c>
      <c r="AO65">
        <f t="shared" si="26"/>
        <v>0</v>
      </c>
      <c r="AP65">
        <f t="shared" si="26"/>
        <v>-2.4595237455624347E-20</v>
      </c>
      <c r="AQ65">
        <f t="shared" si="26"/>
        <v>-9.5596110078830584E-15</v>
      </c>
      <c r="AR65">
        <f t="shared" si="26"/>
        <v>-9.5596356031205145E-15</v>
      </c>
      <c r="AS65">
        <f t="shared" si="26"/>
        <v>-1.7574005531498734E-2</v>
      </c>
      <c r="AT65">
        <f t="shared" si="26"/>
        <v>-1.148168361391254E-2</v>
      </c>
      <c r="AU65">
        <f t="shared" si="23"/>
        <v>-2.9055689145420838E-2</v>
      </c>
      <c r="AW65">
        <v>62</v>
      </c>
      <c r="AX65">
        <f>IF(Z65&gt;0, (R65*SUMPRODUCT(K65:$K$98, X65:$X$98)-K65*$AZ$3)/Z65, 0)</f>
        <v>-1.488601668921208E+20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25</v>
      </c>
      <c r="R66">
        <f t="shared" si="0"/>
        <v>2000000</v>
      </c>
      <c r="S66">
        <f t="shared" si="1"/>
        <v>-8.0741333727082643E+20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-164.89478405059927</v>
      </c>
      <c r="AC66">
        <f t="shared" si="2"/>
        <v>-147.22748575946363</v>
      </c>
      <c r="AE66">
        <f t="shared" si="3"/>
        <v>0</v>
      </c>
      <c r="AF66">
        <f t="shared" si="24"/>
        <v>0</v>
      </c>
      <c r="AG66">
        <f t="shared" si="24"/>
        <v>-4.5586157350680434E-18</v>
      </c>
      <c r="AH66">
        <f t="shared" si="5"/>
        <v>-1.8285883602959484E-12</v>
      </c>
      <c r="AI66">
        <f t="shared" si="25"/>
        <v>-1.8285929189116834E-12</v>
      </c>
      <c r="AJ66">
        <f t="shared" si="7"/>
        <v>-17.667298291135637</v>
      </c>
      <c r="AK66">
        <f t="shared" si="22"/>
        <v>-11.54263488354195</v>
      </c>
      <c r="AL66">
        <f t="shared" si="8"/>
        <v>-29.209933174679417</v>
      </c>
      <c r="AN66">
        <f t="shared" si="26"/>
        <v>0</v>
      </c>
      <c r="AO66">
        <f t="shared" si="26"/>
        <v>0</v>
      </c>
      <c r="AP66">
        <f t="shared" si="26"/>
        <v>-3.6149105645592796E-21</v>
      </c>
      <c r="AQ66">
        <f t="shared" si="26"/>
        <v>-1.4500418034829795E-15</v>
      </c>
      <c r="AR66">
        <f t="shared" si="26"/>
        <v>-1.4500454183935439E-15</v>
      </c>
      <c r="AS66">
        <f t="shared" si="26"/>
        <v>-1.4009889613758602E-2</v>
      </c>
      <c r="AT66">
        <f t="shared" si="26"/>
        <v>-9.1531278809889541E-3</v>
      </c>
      <c r="AU66">
        <f t="shared" si="23"/>
        <v>-2.3163017494749007E-2</v>
      </c>
      <c r="AW66">
        <v>63</v>
      </c>
      <c r="AX66">
        <f>IF(Z66&gt;0, (R66*SUMPRODUCT(K66:$K$98, X66:$X$98)-K66*$AZ$3)/Z66, 0)</f>
        <v>-8.0741333727082643E+20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25</v>
      </c>
      <c r="R67">
        <f t="shared" ref="R67:R79" si="27">$C$6</f>
        <v>2000000</v>
      </c>
      <c r="S67">
        <f t="shared" ref="S67:S79" si="28">AX67</f>
        <v>-4.499775882933525E+21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-147.22748575946363</v>
      </c>
      <c r="AC67">
        <f t="shared" ref="AC67:AC79" si="29">S67*Z67</f>
        <v>-131.45311228523539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-7.3033144152691434E-19</v>
      </c>
      <c r="AH67">
        <f t="shared" ref="AH67:AH79" si="32">-X67*R67</f>
        <v>-3.0261585089523591E-13</v>
      </c>
      <c r="AI67">
        <f t="shared" ref="AI67:AI79" si="33">SUM(AE67:AH67)</f>
        <v>-3.0261658122667746E-13</v>
      </c>
      <c r="AJ67">
        <f t="shared" ref="AJ67:AJ79" si="34">AB67-AC67</f>
        <v>-15.774373474228241</v>
      </c>
      <c r="AK67">
        <f t="shared" si="22"/>
        <v>-10.305924003162456</v>
      </c>
      <c r="AL67">
        <f t="shared" ref="AL67:AL79" si="35">SUM(AI67:AK67)</f>
        <v>-26.080297477390999</v>
      </c>
      <c r="AN67">
        <f t="shared" ref="AN67:AT79" si="36">AE67*$K67</f>
        <v>0</v>
      </c>
      <c r="AO67">
        <f t="shared" si="36"/>
        <v>0</v>
      </c>
      <c r="AP67">
        <f t="shared" si="36"/>
        <v>-5.1709048571792792E-22</v>
      </c>
      <c r="AQ67">
        <f t="shared" si="36"/>
        <v>-2.1425857963640054E-16</v>
      </c>
      <c r="AR67">
        <f t="shared" si="36"/>
        <v>-2.1425909672688628E-16</v>
      </c>
      <c r="AS67">
        <f t="shared" si="36"/>
        <v>-1.1168598225253984E-2</v>
      </c>
      <c r="AT67">
        <f t="shared" si="36"/>
        <v>-7.2968175071659392E-3</v>
      </c>
      <c r="AU67">
        <f t="shared" si="23"/>
        <v>-1.8465415732420137E-2</v>
      </c>
      <c r="AW67">
        <v>64</v>
      </c>
      <c r="AX67">
        <f>IF(Z67&gt;0, (R67*SUMPRODUCT(K67:$K$98, X67:$X$98)-K67*$AZ$3)/Z67, 0)</f>
        <v>-4.499775882933525E+21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25</v>
      </c>
      <c r="R68">
        <f t="shared" si="27"/>
        <v>2000000</v>
      </c>
      <c r="S68">
        <f t="shared" si="28"/>
        <v>-2.5787471506172834E+22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-131.45311228523539</v>
      </c>
      <c r="AC68">
        <f t="shared" si="29"/>
        <v>-117.36885025467446</v>
      </c>
      <c r="AE68">
        <f t="shared" si="30"/>
        <v>0</v>
      </c>
      <c r="AF68">
        <f t="shared" si="31"/>
        <v>0</v>
      </c>
      <c r="AG68">
        <f t="shared" si="31"/>
        <v>-1.1378476000116905E-19</v>
      </c>
      <c r="AH68">
        <f t="shared" si="32"/>
        <v>-4.8739469368838092E-14</v>
      </c>
      <c r="AI68">
        <f t="shared" si="33"/>
        <v>-4.8739583153598092E-14</v>
      </c>
      <c r="AJ68">
        <f t="shared" si="34"/>
        <v>-14.084262030560936</v>
      </c>
      <c r="AK68">
        <f t="shared" si="22"/>
        <v>-9.2017178599664788</v>
      </c>
      <c r="AL68">
        <f t="shared" si="35"/>
        <v>-23.285979890527464</v>
      </c>
      <c r="AN68">
        <f t="shared" si="36"/>
        <v>0</v>
      </c>
      <c r="AO68">
        <f t="shared" si="36"/>
        <v>0</v>
      </c>
      <c r="AP68">
        <f t="shared" si="36"/>
        <v>-7.1930424656248938E-23</v>
      </c>
      <c r="AQ68">
        <f t="shared" si="36"/>
        <v>-3.0811250374696411E-17</v>
      </c>
      <c r="AR68">
        <f t="shared" si="36"/>
        <v>-3.0811322305121069E-17</v>
      </c>
      <c r="AS68">
        <f t="shared" si="36"/>
        <v>-8.9035381259996715E-3</v>
      </c>
      <c r="AT68">
        <f t="shared" si="36"/>
        <v>-5.8169782423197862E-3</v>
      </c>
      <c r="AU68">
        <f t="shared" si="23"/>
        <v>-1.4720516368319489E-2</v>
      </c>
      <c r="AW68">
        <v>65</v>
      </c>
      <c r="AX68">
        <f>IF(Z68&gt;0, (R68*SUMPRODUCT(K68:$K$98, X68:$X$98)-K68*$AZ$3)/Z68, 0)</f>
        <v>-2.5787471506172834E+22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25</v>
      </c>
      <c r="R69">
        <f t="shared" si="27"/>
        <v>2000000</v>
      </c>
      <c r="S69">
        <f t="shared" si="28"/>
        <v>-1.5206933675983093E+23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-117.36885025467446</v>
      </c>
      <c r="AC69">
        <f t="shared" si="29"/>
        <v>-104.79361629881647</v>
      </c>
      <c r="AE69">
        <f t="shared" si="30"/>
        <v>0</v>
      </c>
      <c r="AF69">
        <f t="shared" si="31"/>
        <v>0</v>
      </c>
      <c r="AG69">
        <f t="shared" si="31"/>
        <v>-1.722793341045492E-20</v>
      </c>
      <c r="AH69">
        <f t="shared" si="32"/>
        <v>-7.6335183192561946E-15</v>
      </c>
      <c r="AI69">
        <f t="shared" si="33"/>
        <v>-7.6335355471896047E-15</v>
      </c>
      <c r="AJ69">
        <f t="shared" si="34"/>
        <v>-12.575233955857982</v>
      </c>
      <c r="AK69">
        <f t="shared" si="22"/>
        <v>-8.215819517827212</v>
      </c>
      <c r="AL69">
        <f t="shared" si="35"/>
        <v>-20.791053473685203</v>
      </c>
      <c r="AN69">
        <f t="shared" si="36"/>
        <v>0</v>
      </c>
      <c r="AO69">
        <f t="shared" si="36"/>
        <v>0</v>
      </c>
      <c r="AP69">
        <f t="shared" si="36"/>
        <v>-9.723971744600362E-24</v>
      </c>
      <c r="AQ69">
        <f t="shared" si="36"/>
        <v>-4.3085908611238596E-18</v>
      </c>
      <c r="AR69">
        <f t="shared" si="36"/>
        <v>-4.3086005850956046E-18</v>
      </c>
      <c r="AS69">
        <f t="shared" si="36"/>
        <v>-7.0978460825890256E-3</v>
      </c>
      <c r="AT69">
        <f t="shared" si="36"/>
        <v>-4.6372594406248286E-3</v>
      </c>
      <c r="AU69">
        <f t="shared" si="23"/>
        <v>-1.173510552321386E-2</v>
      </c>
      <c r="AW69">
        <v>66</v>
      </c>
      <c r="AX69">
        <f>IF(Z69&gt;0, (R69*SUMPRODUCT(K69:$K$98, X69:$X$98)-K69*$AZ$3)/Z69, 0)</f>
        <v>-1.5206933675983093E+23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25</v>
      </c>
      <c r="R70">
        <f t="shared" si="27"/>
        <v>2000000</v>
      </c>
      <c r="S70">
        <f t="shared" si="28"/>
        <v>-9.2800022439646706E+23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-104.79361629881647</v>
      </c>
      <c r="AC70">
        <f t="shared" si="29"/>
        <v>-93.565728838228992</v>
      </c>
      <c r="AE70">
        <f t="shared" si="30"/>
        <v>0</v>
      </c>
      <c r="AF70">
        <f t="shared" si="31"/>
        <v>0</v>
      </c>
      <c r="AG70">
        <f t="shared" si="31"/>
        <v>-2.5206278613531659E-21</v>
      </c>
      <c r="AH70">
        <f t="shared" si="32"/>
        <v>-1.1628020971997764E-15</v>
      </c>
      <c r="AI70">
        <f t="shared" si="33"/>
        <v>-1.1628046178276378E-15</v>
      </c>
      <c r="AJ70">
        <f t="shared" si="34"/>
        <v>-11.227887460587482</v>
      </c>
      <c r="AK70">
        <f t="shared" si="22"/>
        <v>-7.3355531409171535</v>
      </c>
      <c r="AL70">
        <f t="shared" si="35"/>
        <v>-18.563440601504638</v>
      </c>
      <c r="AN70">
        <f t="shared" si="36"/>
        <v>0</v>
      </c>
      <c r="AO70">
        <f t="shared" si="36"/>
        <v>0</v>
      </c>
      <c r="AP70">
        <f t="shared" si="36"/>
        <v>-1.2702851276516453E-24</v>
      </c>
      <c r="AQ70">
        <f t="shared" si="36"/>
        <v>-5.8600090601317965E-19</v>
      </c>
      <c r="AR70">
        <f t="shared" si="36"/>
        <v>-5.8600217629830735E-19</v>
      </c>
      <c r="AS70">
        <f t="shared" si="36"/>
        <v>-5.6583594408394647E-3</v>
      </c>
      <c r="AT70">
        <f t="shared" si="36"/>
        <v>-3.6967948346817831E-3</v>
      </c>
      <c r="AU70">
        <f t="shared" si="23"/>
        <v>-9.3551542755212491E-3</v>
      </c>
      <c r="AW70">
        <v>67</v>
      </c>
      <c r="AX70">
        <f>IF(Z70&gt;0, (R70*SUMPRODUCT(K70:$K$98, X70:$X$98)-K70*$AZ$3)/Z70, 0)</f>
        <v>-9.2800022439646706E+23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25</v>
      </c>
      <c r="R71">
        <f t="shared" si="27"/>
        <v>2000000</v>
      </c>
      <c r="S71">
        <f t="shared" si="28"/>
        <v>-5.8663827794700652E+24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-93.565728838228992</v>
      </c>
      <c r="AC71">
        <f t="shared" si="29"/>
        <v>-83.540829319847305</v>
      </c>
      <c r="AE71">
        <f t="shared" si="30"/>
        <v>0</v>
      </c>
      <c r="AF71">
        <f t="shared" si="31"/>
        <v>0</v>
      </c>
      <c r="AG71">
        <f t="shared" si="31"/>
        <v>-3.5601507973621311E-22</v>
      </c>
      <c r="AH71">
        <f t="shared" si="32"/>
        <v>-1.7115252024027369E-16</v>
      </c>
      <c r="AI71">
        <f t="shared" si="33"/>
        <v>-1.7115287625535344E-16</v>
      </c>
      <c r="AJ71">
        <f t="shared" si="34"/>
        <v>-10.024899518381687</v>
      </c>
      <c r="AK71">
        <f t="shared" si="22"/>
        <v>-6.5496010186760305</v>
      </c>
      <c r="AL71">
        <f t="shared" si="35"/>
        <v>-16.574500537057716</v>
      </c>
      <c r="AN71">
        <f t="shared" si="36"/>
        <v>0</v>
      </c>
      <c r="AO71">
        <f t="shared" si="36"/>
        <v>0</v>
      </c>
      <c r="AP71">
        <f t="shared" si="36"/>
        <v>-1.6019274826836999E-25</v>
      </c>
      <c r="AQ71">
        <f t="shared" si="36"/>
        <v>-7.7011885593896734E-20</v>
      </c>
      <c r="AR71">
        <f t="shared" si="36"/>
        <v>-7.7012045786644997E-20</v>
      </c>
      <c r="AS71">
        <f t="shared" si="36"/>
        <v>-4.5108095032202391E-3</v>
      </c>
      <c r="AT71">
        <f t="shared" si="36"/>
        <v>-2.9470622087705541E-3</v>
      </c>
      <c r="AU71">
        <f t="shared" si="23"/>
        <v>-7.4578717119907923E-3</v>
      </c>
      <c r="AW71">
        <v>68</v>
      </c>
      <c r="AX71">
        <f>IF(Z71&gt;0, (R71*SUMPRODUCT(K71:$K$98, X71:$X$98)-K71*$AZ$3)/Z71, 0)</f>
        <v>-5.8663827794700652E+24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25</v>
      </c>
      <c r="R72">
        <f t="shared" si="27"/>
        <v>2000000</v>
      </c>
      <c r="S72">
        <f t="shared" si="28"/>
        <v>-3.8455653076771232E+25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-83.540829319847305</v>
      </c>
      <c r="AC72">
        <f t="shared" si="29"/>
        <v>-74.590026178435096</v>
      </c>
      <c r="AE72">
        <f t="shared" si="30"/>
        <v>0</v>
      </c>
      <c r="AF72">
        <f t="shared" si="31"/>
        <v>0</v>
      </c>
      <c r="AG72">
        <f t="shared" si="31"/>
        <v>-4.8490937099369195E-23</v>
      </c>
      <c r="AH72">
        <f t="shared" si="32"/>
        <v>-2.4317119347158539E-17</v>
      </c>
      <c r="AI72">
        <f t="shared" si="33"/>
        <v>-2.4317167838095638E-17</v>
      </c>
      <c r="AJ72">
        <f t="shared" si="34"/>
        <v>-8.9508031414122087</v>
      </c>
      <c r="AK72">
        <f t="shared" ref="AK72:AK79" si="49">G72*SUM(AB72:AB72, AE72:AF72)</f>
        <v>-5.847858052389312</v>
      </c>
      <c r="AL72">
        <f t="shared" si="35"/>
        <v>-14.798661193801522</v>
      </c>
      <c r="AN72">
        <f t="shared" si="36"/>
        <v>0</v>
      </c>
      <c r="AO72">
        <f t="shared" si="36"/>
        <v>0</v>
      </c>
      <c r="AP72">
        <f t="shared" si="36"/>
        <v>-1.9481258665594461E-26</v>
      </c>
      <c r="AQ72">
        <f t="shared" si="36"/>
        <v>-9.7694150771586052E-21</v>
      </c>
      <c r="AR72">
        <f t="shared" si="36"/>
        <v>-9.7694345584172712E-21</v>
      </c>
      <c r="AS72">
        <f t="shared" si="36"/>
        <v>-3.5959897187661295E-3</v>
      </c>
      <c r="AT72">
        <f t="shared" si="36"/>
        <v>-2.3493799495938722E-3</v>
      </c>
      <c r="AU72">
        <f t="shared" si="23"/>
        <v>-5.9453696683600017E-3</v>
      </c>
      <c r="AW72">
        <v>69</v>
      </c>
      <c r="AX72">
        <f>IF(Z72&gt;0, (R72*SUMPRODUCT(K72:$K$98, X72:$X$98)-K72*$AZ$3)/Z72, 0)</f>
        <v>-3.8455653076771232E+25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25</v>
      </c>
      <c r="R73">
        <f t="shared" si="27"/>
        <v>2000000</v>
      </c>
      <c r="S73">
        <f t="shared" si="28"/>
        <v>-2.6168466396885108E+26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-74.590026178435096</v>
      </c>
      <c r="AC73">
        <f t="shared" si="29"/>
        <v>-66.598237659317036</v>
      </c>
      <c r="AE73">
        <f t="shared" si="30"/>
        <v>0</v>
      </c>
      <c r="AF73">
        <f t="shared" si="31"/>
        <v>0</v>
      </c>
      <c r="AG73">
        <f t="shared" si="31"/>
        <v>-6.3624513421279795E-24</v>
      </c>
      <c r="AH73">
        <f t="shared" si="32"/>
        <v>-3.3314861108998019E-18</v>
      </c>
      <c r="AI73">
        <f t="shared" si="33"/>
        <v>-3.331492473351144E-18</v>
      </c>
      <c r="AJ73">
        <f t="shared" si="34"/>
        <v>-7.9917885191180602</v>
      </c>
      <c r="AK73">
        <f t="shared" si="49"/>
        <v>-5.2213018324904574</v>
      </c>
      <c r="AL73">
        <f t="shared" si="35"/>
        <v>-13.213090351608518</v>
      </c>
      <c r="AN73">
        <f t="shared" si="36"/>
        <v>0</v>
      </c>
      <c r="AO73">
        <f t="shared" si="36"/>
        <v>0</v>
      </c>
      <c r="AP73">
        <f t="shared" si="36"/>
        <v>-2.2822482729617819E-27</v>
      </c>
      <c r="AQ73">
        <f t="shared" si="36"/>
        <v>-1.1950234295158085E-21</v>
      </c>
      <c r="AR73">
        <f t="shared" si="36"/>
        <v>-1.1950257117640814E-21</v>
      </c>
      <c r="AS73">
        <f t="shared" si="36"/>
        <v>-2.86670098753678E-3</v>
      </c>
      <c r="AT73">
        <f t="shared" si="36"/>
        <v>-1.8729113118573597E-3</v>
      </c>
      <c r="AU73">
        <f t="shared" si="23"/>
        <v>-4.7396122993941395E-3</v>
      </c>
      <c r="AW73">
        <v>70</v>
      </c>
      <c r="AX73">
        <f>IF(Z73&gt;0, (R73*SUMPRODUCT(K73:$K$98, X73:$X$98)-K73*$AZ$3)/Z73, 0)</f>
        <v>-2.6168466396885108E+26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25</v>
      </c>
      <c r="R74">
        <f t="shared" si="27"/>
        <v>2000000</v>
      </c>
      <c r="S74">
        <f t="shared" si="28"/>
        <v>-1.8505256411298489E+27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-66.598237659317036</v>
      </c>
      <c r="AC74">
        <f t="shared" si="29"/>
        <v>-59.462712195818774</v>
      </c>
      <c r="AE74">
        <f t="shared" si="30"/>
        <v>0</v>
      </c>
      <c r="AF74">
        <f t="shared" si="31"/>
        <v>0</v>
      </c>
      <c r="AG74">
        <f t="shared" si="31"/>
        <v>-8.0332191667867783E-25</v>
      </c>
      <c r="AH74">
        <f t="shared" si="32"/>
        <v>-4.3964039296224175E-19</v>
      </c>
      <c r="AI74">
        <f t="shared" si="33"/>
        <v>-4.3964119628415846E-19</v>
      </c>
      <c r="AJ74">
        <f t="shared" si="34"/>
        <v>-7.1355254634982614</v>
      </c>
      <c r="AK74">
        <f t="shared" si="49"/>
        <v>-4.6618766361521926</v>
      </c>
      <c r="AL74">
        <f t="shared" si="35"/>
        <v>-11.797402099650455</v>
      </c>
      <c r="AN74">
        <f t="shared" si="36"/>
        <v>0</v>
      </c>
      <c r="AO74">
        <f t="shared" si="36"/>
        <v>0</v>
      </c>
      <c r="AP74">
        <f t="shared" si="36"/>
        <v>-2.5728235728904246E-28</v>
      </c>
      <c r="AQ74">
        <f t="shared" si="36"/>
        <v>-1.4080496786203115E-22</v>
      </c>
      <c r="AR74">
        <f t="shared" si="36"/>
        <v>-1.4080522514438846E-22</v>
      </c>
      <c r="AS74">
        <f t="shared" si="36"/>
        <v>-2.2853164760337826E-3</v>
      </c>
      <c r="AT74">
        <f t="shared" si="36"/>
        <v>-1.4930734310087364E-3</v>
      </c>
      <c r="AU74">
        <f t="shared" si="23"/>
        <v>-3.7783899070425193E-3</v>
      </c>
      <c r="AW74">
        <v>71</v>
      </c>
      <c r="AX74">
        <f>IF(Z74&gt;0, (R74*SUMPRODUCT(K74:$K$98, X74:$X$98)-K74*$AZ$3)/Z74, 0)</f>
        <v>-1.8505256411298489E+27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25</v>
      </c>
      <c r="R75">
        <f t="shared" si="27"/>
        <v>2000000</v>
      </c>
      <c r="S75">
        <f t="shared" si="28"/>
        <v>-1.3617222526957813E+28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-59.462712195818774</v>
      </c>
      <c r="AC75">
        <f t="shared" si="29"/>
        <v>-53.091707317695338</v>
      </c>
      <c r="AE75">
        <f t="shared" si="30"/>
        <v>0</v>
      </c>
      <c r="AF75">
        <f t="shared" si="31"/>
        <v>0</v>
      </c>
      <c r="AG75">
        <f t="shared" si="31"/>
        <v>-9.7471615839042211E-26</v>
      </c>
      <c r="AH75">
        <f t="shared" si="32"/>
        <v>-5.5825366533827906E-20</v>
      </c>
      <c r="AI75">
        <f t="shared" si="33"/>
        <v>-5.582546400544374E-20</v>
      </c>
      <c r="AJ75">
        <f t="shared" si="34"/>
        <v>-6.3710048781234363</v>
      </c>
      <c r="AK75">
        <f t="shared" si="49"/>
        <v>-4.1623898537073147</v>
      </c>
      <c r="AL75">
        <f t="shared" si="35"/>
        <v>-10.53339473183075</v>
      </c>
      <c r="AN75">
        <f t="shared" si="36"/>
        <v>0</v>
      </c>
      <c r="AO75">
        <f t="shared" si="36"/>
        <v>0</v>
      </c>
      <c r="AP75">
        <f t="shared" si="36"/>
        <v>-2.7872795819074166E-29</v>
      </c>
      <c r="AQ75">
        <f t="shared" si="36"/>
        <v>-1.5963714457056353E-23</v>
      </c>
      <c r="AR75">
        <f t="shared" si="36"/>
        <v>-1.5963742329852169E-23</v>
      </c>
      <c r="AS75">
        <f t="shared" si="36"/>
        <v>-1.8218403029606014E-3</v>
      </c>
      <c r="AT75">
        <f t="shared" si="36"/>
        <v>-1.1902689979342604E-3</v>
      </c>
      <c r="AU75">
        <f t="shared" si="23"/>
        <v>-3.0121093008948618E-3</v>
      </c>
      <c r="AW75">
        <v>72</v>
      </c>
      <c r="AX75">
        <f>IF(Z75&gt;0, (R75*SUMPRODUCT(K75:$K$98, X75:$X$98)-K75*$AZ$3)/Z75, 0)</f>
        <v>-1.3617222526957813E+28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25</v>
      </c>
      <c r="R76">
        <f t="shared" si="27"/>
        <v>2000000</v>
      </c>
      <c r="S76">
        <f t="shared" si="28"/>
        <v>-1.0444166063909073E+29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-53.091707317695338</v>
      </c>
      <c r="AC76">
        <f t="shared" si="29"/>
        <v>-47.403310105085119</v>
      </c>
      <c r="AE76">
        <f t="shared" si="30"/>
        <v>0</v>
      </c>
      <c r="AF76">
        <f t="shared" si="31"/>
        <v>0</v>
      </c>
      <c r="AG76">
        <f t="shared" si="31"/>
        <v>-1.134683942571832E-26</v>
      </c>
      <c r="AH76">
        <f t="shared" si="32"/>
        <v>-6.8120048203946768E-21</v>
      </c>
      <c r="AI76">
        <f t="shared" si="33"/>
        <v>-6.8120161672341022E-21</v>
      </c>
      <c r="AJ76">
        <f t="shared" si="34"/>
        <v>-5.6883972126102194</v>
      </c>
      <c r="AK76">
        <f t="shared" si="49"/>
        <v>-3.7164195122386738</v>
      </c>
      <c r="AL76">
        <f t="shared" si="35"/>
        <v>-9.4048167248488923</v>
      </c>
      <c r="AN76">
        <f t="shared" si="36"/>
        <v>0</v>
      </c>
      <c r="AO76">
        <f t="shared" si="36"/>
        <v>0</v>
      </c>
      <c r="AP76">
        <f t="shared" si="36"/>
        <v>-2.897071768959995E-30</v>
      </c>
      <c r="AQ76">
        <f t="shared" si="36"/>
        <v>-1.7392391056891589E-24</v>
      </c>
      <c r="AR76">
        <f t="shared" si="36"/>
        <v>-1.7392420027609277E-24</v>
      </c>
      <c r="AS76">
        <f t="shared" si="36"/>
        <v>-1.4523599353958897E-3</v>
      </c>
      <c r="AT76">
        <f t="shared" si="36"/>
        <v>-9.488751577919805E-4</v>
      </c>
      <c r="AU76">
        <f t="shared" si="23"/>
        <v>-2.40123509318787E-3</v>
      </c>
      <c r="AW76">
        <v>73</v>
      </c>
      <c r="AX76">
        <f>IF(Z76&gt;0, (R76*SUMPRODUCT(K76:$K$98, X76:$X$98)-K76*$AZ$3)/Z76, 0)</f>
        <v>-1.0444166063909073E+29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25</v>
      </c>
      <c r="R77">
        <f t="shared" si="27"/>
        <v>2000000</v>
      </c>
      <c r="S77">
        <f t="shared" si="28"/>
        <v>-8.3642916525412977E+29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-47.403310105085119</v>
      </c>
      <c r="AC77">
        <f t="shared" si="29"/>
        <v>-42.324384022397425</v>
      </c>
      <c r="AE77">
        <f t="shared" si="30"/>
        <v>0</v>
      </c>
      <c r="AF77">
        <f t="shared" si="31"/>
        <v>0</v>
      </c>
      <c r="AG77">
        <f t="shared" si="31"/>
        <v>-1.2650319291992327E-27</v>
      </c>
      <c r="AH77">
        <f t="shared" si="32"/>
        <v>-7.9746712818095233E-22</v>
      </c>
      <c r="AI77">
        <f t="shared" si="33"/>
        <v>-7.9746839321288155E-22</v>
      </c>
      <c r="AJ77">
        <f t="shared" si="34"/>
        <v>-5.0789260826876941</v>
      </c>
      <c r="AK77">
        <f t="shared" si="49"/>
        <v>-3.3182317073559586</v>
      </c>
      <c r="AL77">
        <f t="shared" si="35"/>
        <v>-8.3971577900436536</v>
      </c>
      <c r="AN77">
        <f t="shared" si="36"/>
        <v>0</v>
      </c>
      <c r="AO77">
        <f t="shared" si="36"/>
        <v>0</v>
      </c>
      <c r="AP77">
        <f t="shared" si="36"/>
        <v>-2.8838177432171412E-31</v>
      </c>
      <c r="AQ77">
        <f t="shared" si="36"/>
        <v>-1.8179381885929109E-25</v>
      </c>
      <c r="AR77">
        <f t="shared" si="36"/>
        <v>-1.8179410724106541E-25</v>
      </c>
      <c r="AS77">
        <f t="shared" si="36"/>
        <v>-1.1578124484979983E-3</v>
      </c>
      <c r="AT77">
        <f t="shared" si="36"/>
        <v>-7.5643746635202524E-4</v>
      </c>
      <c r="AU77">
        <f t="shared" si="23"/>
        <v>-1.9142499148500237E-3</v>
      </c>
      <c r="AW77">
        <v>74</v>
      </c>
      <c r="AX77">
        <f>IF(Z77&gt;0, (R77*SUMPRODUCT(K77:$K$98, X77:$X$98)-K77*$AZ$3)/Z77, 0)</f>
        <v>-8.3642916525412977E+29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25</v>
      </c>
      <c r="R78">
        <f t="shared" si="27"/>
        <v>2000000</v>
      </c>
      <c r="S78">
        <f t="shared" si="28"/>
        <v>-7.0081399624312831E+30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-42.324384022397425</v>
      </c>
      <c r="AC78">
        <f t="shared" si="29"/>
        <v>-37.789628591426272</v>
      </c>
      <c r="AE78">
        <f t="shared" si="30"/>
        <v>0</v>
      </c>
      <c r="AF78">
        <f t="shared" si="31"/>
        <v>0</v>
      </c>
      <c r="AG78">
        <f t="shared" si="31"/>
        <v>-1.3480619962645621E-28</v>
      </c>
      <c r="AH78">
        <f t="shared" si="32"/>
        <v>-8.9406032822462724E-23</v>
      </c>
      <c r="AI78">
        <f t="shared" si="33"/>
        <v>-8.9406167628662348E-23</v>
      </c>
      <c r="AJ78">
        <f t="shared" si="34"/>
        <v>-4.5347554309711526</v>
      </c>
      <c r="AK78">
        <f t="shared" si="49"/>
        <v>-2.9627068815678199</v>
      </c>
      <c r="AL78">
        <f t="shared" si="35"/>
        <v>-7.497462312538973</v>
      </c>
      <c r="AN78">
        <f t="shared" si="36"/>
        <v>0</v>
      </c>
      <c r="AO78">
        <f t="shared" si="36"/>
        <v>0</v>
      </c>
      <c r="AP78">
        <f t="shared" si="36"/>
        <v>-2.7438360970329832E-32</v>
      </c>
      <c r="AQ78">
        <f t="shared" si="36"/>
        <v>-1.8197642306551964E-26</v>
      </c>
      <c r="AR78">
        <f t="shared" si="36"/>
        <v>-1.8197669744912933E-26</v>
      </c>
      <c r="AS78">
        <f t="shared" si="36"/>
        <v>-9.2300099529495972E-4</v>
      </c>
      <c r="AT78">
        <f t="shared" si="36"/>
        <v>-6.0302731692604044E-4</v>
      </c>
      <c r="AU78">
        <f t="shared" si="23"/>
        <v>-1.5260283122210002E-3</v>
      </c>
      <c r="AW78">
        <v>75</v>
      </c>
      <c r="AX78">
        <f>IF(Z78&gt;0, (R78*SUMPRODUCT(K78:$K$98, X78:$X$98)-K78*$AZ$3)/Z78, 0)</f>
        <v>-7.0081399624312831E+30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-37.789628591426272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-1.0784495970116497E-23</v>
      </c>
      <c r="AI79">
        <f t="shared" si="33"/>
        <v>-1.0784495970116497E-23</v>
      </c>
      <c r="AJ79">
        <f t="shared" si="34"/>
        <v>-37.789628591426272</v>
      </c>
      <c r="AK79">
        <f t="shared" si="49"/>
        <v>-2.6452740013998395</v>
      </c>
      <c r="AL79">
        <f t="shared" si="35"/>
        <v>-40.434902592826113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-1.9598829264521309E-27</v>
      </c>
      <c r="AR79">
        <f t="shared" si="36"/>
        <v>-1.9598829264521309E-27</v>
      </c>
      <c r="AS79">
        <f t="shared" si="36"/>
        <v>-6.8675669292779743E-3</v>
      </c>
      <c r="AT79">
        <f t="shared" si="36"/>
        <v>-4.8072968504945829E-4</v>
      </c>
      <c r="AU79">
        <f t="shared" si="23"/>
        <v>-7.3482966143274325E-3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243191.21203110527</v>
      </c>
      <c r="AO81" s="8">
        <f t="shared" si="50"/>
        <v>-24319.121203110528</v>
      </c>
      <c r="AP81" s="8">
        <f t="shared" si="50"/>
        <v>-1670.7741172177491</v>
      </c>
      <c r="AQ81" s="8">
        <f t="shared" si="50"/>
        <v>-185662.55547166563</v>
      </c>
      <c r="AR81" s="8">
        <f t="shared" si="50"/>
        <v>31538.761239111358</v>
      </c>
      <c r="AS81" s="8">
        <f t="shared" si="50"/>
        <v>-46369.808998441396</v>
      </c>
      <c r="AT81" s="8">
        <f t="shared" si="50"/>
        <v>27049.055249090783</v>
      </c>
      <c r="AU81" s="8">
        <f t="shared" si="50"/>
        <v>12218.007489760743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8" sqref="B8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585555.90613275266</v>
      </c>
      <c r="K3">
        <v>1</v>
      </c>
      <c r="L3" s="2">
        <v>0</v>
      </c>
      <c r="O3">
        <f>$C$3</f>
        <v>585555.90613275266</v>
      </c>
      <c r="P3" s="2">
        <f>O3*C5</f>
        <v>58555.590613275272</v>
      </c>
      <c r="Q3" s="4">
        <f>B8</f>
        <v>1422.432587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585555.90613275266</v>
      </c>
      <c r="AF3">
        <f t="shared" ref="AF3:AG34" si="4">-$Z3*P3</f>
        <v>-58555.590613275272</v>
      </c>
      <c r="AG3">
        <f t="shared" si="4"/>
        <v>-1422.432587</v>
      </c>
      <c r="AH3">
        <f t="shared" ref="AH3:AH66" si="5">-X3*R3</f>
        <v>0</v>
      </c>
      <c r="AI3">
        <f t="shared" ref="AI3:AI34" si="6">SUM(AE3:AH3)</f>
        <v>525577.8829324774</v>
      </c>
      <c r="AJ3">
        <f t="shared" ref="AJ3:AJ66" si="7">AB3-AC3</f>
        <v>0</v>
      </c>
      <c r="AL3">
        <f t="shared" ref="AL3:AL66" si="8">SUM(AI3:AK3)</f>
        <v>525577.8829324774</v>
      </c>
      <c r="AN3">
        <f t="shared" ref="AN3:AU34" si="9">AE3*$K3</f>
        <v>585555.90613275266</v>
      </c>
      <c r="AO3">
        <f t="shared" si="9"/>
        <v>-58555.590613275272</v>
      </c>
      <c r="AP3">
        <f t="shared" si="9"/>
        <v>-1422.432587</v>
      </c>
      <c r="AQ3">
        <f t="shared" si="9"/>
        <v>0</v>
      </c>
      <c r="AR3">
        <f t="shared" si="9"/>
        <v>525577.8829324774</v>
      </c>
      <c r="AS3">
        <f t="shared" si="9"/>
        <v>0</v>
      </c>
      <c r="AT3">
        <f t="shared" si="9"/>
        <v>0</v>
      </c>
      <c r="AU3">
        <f t="shared" si="9"/>
        <v>525577.8829324774</v>
      </c>
      <c r="AW3">
        <v>0</v>
      </c>
      <c r="AX3">
        <f>IF(Z3&gt;0, (R3*SUMPRODUCT(K3:$K$98, X3:$X$98)-K3*$AZ$3)/Z3, 0)</f>
        <v>0</v>
      </c>
      <c r="AZ3">
        <f>C6*ABS(SUMPRODUCT(X4:X69, K4:K69))/1</f>
        <v>481584.54928715667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2000000</v>
      </c>
      <c r="S4">
        <f t="shared" si="1"/>
        <v>53066.448125249335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51598.34456648113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-51598.34456648113</v>
      </c>
      <c r="AK4">
        <f>G4*SUM(AB4, AE4:AF4)</f>
        <v>0</v>
      </c>
      <c r="AL4">
        <f t="shared" si="8"/>
        <v>-86929.108566481125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-31545.325000000001</v>
      </c>
      <c r="AR4">
        <f t="shared" si="9"/>
        <v>-31545.325000000001</v>
      </c>
      <c r="AS4">
        <f t="shared" si="9"/>
        <v>-46069.950505786721</v>
      </c>
      <c r="AT4">
        <f t="shared" si="9"/>
        <v>0</v>
      </c>
      <c r="AU4">
        <f t="shared" si="9"/>
        <v>-77615.275505786718</v>
      </c>
      <c r="AW4">
        <v>1</v>
      </c>
      <c r="AX4">
        <f>IF(Z4&gt;0, (R4*SUMPRODUCT(K4:$K$98, X4:$X$98)-K4*$AZ$3)/Z4, 0)</f>
        <v>53066.448125249335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25</v>
      </c>
      <c r="R5">
        <f t="shared" si="0"/>
        <v>2000000</v>
      </c>
      <c r="S5">
        <f t="shared" si="1"/>
        <v>70180.679511790731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51598.34456648113</v>
      </c>
      <c r="AC5">
        <f t="shared" si="2"/>
        <v>66122.970072267693</v>
      </c>
      <c r="AE5">
        <f t="shared" si="3"/>
        <v>0</v>
      </c>
      <c r="AF5">
        <f t="shared" si="4"/>
        <v>0</v>
      </c>
      <c r="AG5">
        <f t="shared" si="4"/>
        <v>-23.554548962851904</v>
      </c>
      <c r="AH5">
        <f t="shared" si="5"/>
        <v>-40858.626611847641</v>
      </c>
      <c r="AI5">
        <f t="shared" si="6"/>
        <v>-40882.181160810491</v>
      </c>
      <c r="AJ5">
        <f t="shared" si="7"/>
        <v>-14524.625505786564</v>
      </c>
      <c r="AK5">
        <f>G5*SUM(AB5, AE5:AF5)</f>
        <v>3611.8841196536796</v>
      </c>
      <c r="AL5">
        <f t="shared" si="8"/>
        <v>-51794.922546943373</v>
      </c>
      <c r="AN5">
        <f t="shared" si="9"/>
        <v>0</v>
      </c>
      <c r="AO5">
        <f t="shared" si="9"/>
        <v>0</v>
      </c>
      <c r="AP5">
        <f t="shared" si="9"/>
        <v>-18.777542221661275</v>
      </c>
      <c r="AQ5">
        <f t="shared" si="9"/>
        <v>-32572.246980108128</v>
      </c>
      <c r="AR5">
        <f t="shared" si="9"/>
        <v>-32591.02452232979</v>
      </c>
      <c r="AS5">
        <f t="shared" si="9"/>
        <v>-11578.942526934441</v>
      </c>
      <c r="AT5">
        <f t="shared" si="9"/>
        <v>2879.3719066116705</v>
      </c>
      <c r="AU5">
        <f t="shared" si="9"/>
        <v>-41290.595142652557</v>
      </c>
      <c r="AW5">
        <v>2</v>
      </c>
      <c r="AX5">
        <f>IF(Z5&gt;0, (R5*SUMPRODUCT(K5:$K$98, X5:$X$98)-K5*$AZ$3)/Z5, 0)</f>
        <v>70180.679511790731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25</v>
      </c>
      <c r="R6">
        <f t="shared" si="0"/>
        <v>2000000</v>
      </c>
      <c r="S6">
        <f t="shared" si="1"/>
        <v>82100.103960686378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66122.970072267693</v>
      </c>
      <c r="AC6">
        <f t="shared" si="2"/>
        <v>74684.607472326257</v>
      </c>
      <c r="AE6">
        <f t="shared" si="3"/>
        <v>0</v>
      </c>
      <c r="AF6">
        <f t="shared" si="4"/>
        <v>0</v>
      </c>
      <c r="AG6">
        <f t="shared" si="4"/>
        <v>-22.741934501108844</v>
      </c>
      <c r="AH6">
        <f t="shared" si="5"/>
        <v>-46165.5177691633</v>
      </c>
      <c r="AI6">
        <f t="shared" si="6"/>
        <v>-46188.259703664407</v>
      </c>
      <c r="AJ6">
        <f t="shared" si="7"/>
        <v>-8561.6374000585638</v>
      </c>
      <c r="AK6">
        <f>G6*SUM(AB6, AE6:AF6)</f>
        <v>4628.6079050587387</v>
      </c>
      <c r="AL6">
        <f t="shared" si="8"/>
        <v>-50121.289198664235</v>
      </c>
      <c r="AN6">
        <f t="shared" si="9"/>
        <v>0</v>
      </c>
      <c r="AO6">
        <f t="shared" si="9"/>
        <v>0</v>
      </c>
      <c r="AP6">
        <f t="shared" si="9"/>
        <v>-16.187259774955614</v>
      </c>
      <c r="AQ6">
        <f t="shared" si="9"/>
        <v>-32859.703678169484</v>
      </c>
      <c r="AR6">
        <f t="shared" si="9"/>
        <v>-32875.890937944438</v>
      </c>
      <c r="AS6">
        <f t="shared" si="9"/>
        <v>-6094.0043903022524</v>
      </c>
      <c r="AT6">
        <f t="shared" si="9"/>
        <v>3294.551681693822</v>
      </c>
      <c r="AU6">
        <f t="shared" si="9"/>
        <v>-35675.343646552872</v>
      </c>
      <c r="AW6">
        <v>3</v>
      </c>
      <c r="AX6">
        <f>IF(Z6&gt;0, (R6*SUMPRODUCT(K6:$K$98, X6:$X$98)-K6*$AZ$3)/Z6, 0)</f>
        <v>82100.103960686378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25</v>
      </c>
      <c r="R7">
        <f t="shared" si="0"/>
        <v>2000000</v>
      </c>
      <c r="S7">
        <f t="shared" si="1"/>
        <v>89783.692039696238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74684.607472326257</v>
      </c>
      <c r="AC7">
        <f t="shared" si="2"/>
        <v>78551.586276448448</v>
      </c>
      <c r="AE7">
        <f t="shared" si="3"/>
        <v>0</v>
      </c>
      <c r="AF7">
        <f t="shared" si="4"/>
        <v>0</v>
      </c>
      <c r="AG7">
        <f t="shared" si="4"/>
        <v>-21.872453808682284</v>
      </c>
      <c r="AH7">
        <f t="shared" si="5"/>
        <v>-51364.907793237799</v>
      </c>
      <c r="AI7">
        <f t="shared" si="6"/>
        <v>-51386.780247046481</v>
      </c>
      <c r="AJ7">
        <f t="shared" si="7"/>
        <v>-3866.9788041221909</v>
      </c>
      <c r="AK7">
        <f>G7*SUM(AB7, AE7:AF7)</f>
        <v>5227.9225230628381</v>
      </c>
      <c r="AL7">
        <f t="shared" si="8"/>
        <v>-50025.836528105836</v>
      </c>
      <c r="AN7">
        <f t="shared" si="9"/>
        <v>0</v>
      </c>
      <c r="AO7">
        <f t="shared" si="9"/>
        <v>0</v>
      </c>
      <c r="AP7">
        <f t="shared" si="9"/>
        <v>-13.900339814492197</v>
      </c>
      <c r="AQ7">
        <f t="shared" si="9"/>
        <v>-32643.327498199826</v>
      </c>
      <c r="AR7">
        <f t="shared" si="9"/>
        <v>-32657.227838014318</v>
      </c>
      <c r="AS7">
        <f t="shared" si="9"/>
        <v>-2457.5349388279469</v>
      </c>
      <c r="AT7">
        <f t="shared" si="9"/>
        <v>3322.4392759062316</v>
      </c>
      <c r="AU7">
        <f t="shared" si="9"/>
        <v>-31792.323500936032</v>
      </c>
      <c r="AW7">
        <v>4</v>
      </c>
      <c r="AX7">
        <f>IF(Z7&gt;0, (R7*SUMPRODUCT(K7:$K$98, X7:$X$98)-K7*$AZ$3)/Z7, 0)</f>
        <v>89783.692039696238</v>
      </c>
    </row>
    <row r="8" spans="1:52" x14ac:dyDescent="0.25">
      <c r="B8" s="4">
        <v>1422.432587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25</v>
      </c>
      <c r="R8">
        <f t="shared" si="0"/>
        <v>2000000</v>
      </c>
      <c r="S8">
        <f t="shared" si="1"/>
        <v>93930.81766825993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78551.586276448448</v>
      </c>
      <c r="AC8">
        <f t="shared" si="2"/>
        <v>78699.939566009038</v>
      </c>
      <c r="AE8">
        <f t="shared" si="3"/>
        <v>0</v>
      </c>
      <c r="AF8">
        <f t="shared" si="4"/>
        <v>0</v>
      </c>
      <c r="AG8">
        <f t="shared" si="4"/>
        <v>-20.946251059997547</v>
      </c>
      <c r="AH8">
        <f t="shared" si="5"/>
        <v>-56598.256847833021</v>
      </c>
      <c r="AI8">
        <f t="shared" si="6"/>
        <v>-56619.20309889302</v>
      </c>
      <c r="AJ8">
        <f t="shared" si="7"/>
        <v>-148.35328956058947</v>
      </c>
      <c r="AK8">
        <f t="shared" ref="AK8:AK69" si="22">G8*SUM(AB8:AB8, AE8:AF8)</f>
        <v>5498.6110393513918</v>
      </c>
      <c r="AL8">
        <f t="shared" si="8"/>
        <v>-51268.945349102214</v>
      </c>
      <c r="AN8">
        <f t="shared" si="9"/>
        <v>0</v>
      </c>
      <c r="AO8">
        <f t="shared" si="9"/>
        <v>0</v>
      </c>
      <c r="AP8">
        <f t="shared" si="9"/>
        <v>-11.885465378066785</v>
      </c>
      <c r="AQ8">
        <f t="shared" si="9"/>
        <v>-32115.370922319573</v>
      </c>
      <c r="AR8">
        <f t="shared" si="9"/>
        <v>-32127.256387697638</v>
      </c>
      <c r="AS8">
        <f t="shared" si="9"/>
        <v>-84.179640630876193</v>
      </c>
      <c r="AT8">
        <f t="shared" si="9"/>
        <v>3120.0595728787393</v>
      </c>
      <c r="AU8">
        <f t="shared" si="9"/>
        <v>-29091.376455449776</v>
      </c>
      <c r="AW8">
        <v>5</v>
      </c>
      <c r="AX8">
        <f>IF(Z8&gt;0, (R8*SUMPRODUCT(K8:$K$98, X8:$X$98)-K8*$AZ$3)/Z8, 0)</f>
        <v>93930.81766825993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25</v>
      </c>
      <c r="R9">
        <f t="shared" si="0"/>
        <v>2000000</v>
      </c>
      <c r="S9">
        <f t="shared" si="1"/>
        <v>95036.623853905578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78699.939566009038</v>
      </c>
      <c r="AC9">
        <f t="shared" si="2"/>
        <v>75862.855061332695</v>
      </c>
      <c r="AE9">
        <f t="shared" si="3"/>
        <v>0</v>
      </c>
      <c r="AF9">
        <f t="shared" si="4"/>
        <v>0</v>
      </c>
      <c r="AG9">
        <f t="shared" si="4"/>
        <v>-19.956215821058723</v>
      </c>
      <c r="AH9">
        <f t="shared" si="5"/>
        <v>-62445.818267107941</v>
      </c>
      <c r="AI9">
        <f t="shared" si="6"/>
        <v>-62465.774482929002</v>
      </c>
      <c r="AJ9">
        <f t="shared" si="7"/>
        <v>2837.0845046763425</v>
      </c>
      <c r="AK9">
        <f t="shared" si="22"/>
        <v>5508.9957696206329</v>
      </c>
      <c r="AL9">
        <f t="shared" si="8"/>
        <v>-54119.694208632027</v>
      </c>
      <c r="AN9">
        <f t="shared" si="9"/>
        <v>0</v>
      </c>
      <c r="AO9">
        <f t="shared" si="9"/>
        <v>0</v>
      </c>
      <c r="AP9">
        <f t="shared" si="9"/>
        <v>-10.110439995879569</v>
      </c>
      <c r="AQ9">
        <f t="shared" si="9"/>
        <v>-31636.994921500114</v>
      </c>
      <c r="AR9">
        <f t="shared" si="9"/>
        <v>-31647.105361495996</v>
      </c>
      <c r="AS9">
        <f t="shared" si="9"/>
        <v>1437.3553034789793</v>
      </c>
      <c r="AT9">
        <f t="shared" si="9"/>
        <v>2791.0287033240184</v>
      </c>
      <c r="AU9">
        <f t="shared" si="9"/>
        <v>-27418.721354693</v>
      </c>
      <c r="AW9">
        <v>6</v>
      </c>
      <c r="AX9">
        <f>IF(Z9&gt;0, (R9*SUMPRODUCT(K9:$K$98, X9:$X$98)-K9*$AZ$3)/Z9, 0)</f>
        <v>95036.623853905578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25</v>
      </c>
      <c r="R10">
        <f t="shared" si="0"/>
        <v>2000000</v>
      </c>
      <c r="S10">
        <f t="shared" si="1"/>
        <v>93037.561586794865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75862.855061332695</v>
      </c>
      <c r="AC10">
        <f t="shared" si="2"/>
        <v>70367.187298442615</v>
      </c>
      <c r="AE10">
        <f t="shared" si="3"/>
        <v>0</v>
      </c>
      <c r="AF10">
        <f t="shared" si="4"/>
        <v>0</v>
      </c>
      <c r="AG10">
        <f t="shared" si="4"/>
        <v>-18.908273738665475</v>
      </c>
      <c r="AH10">
        <f t="shared" si="5"/>
        <v>-67870.39393461289</v>
      </c>
      <c r="AI10">
        <f t="shared" si="6"/>
        <v>-67889.302208351553</v>
      </c>
      <c r="AJ10">
        <f t="shared" si="7"/>
        <v>5495.6677628900798</v>
      </c>
      <c r="AK10">
        <f t="shared" si="22"/>
        <v>5310.3998542932895</v>
      </c>
      <c r="AL10">
        <f t="shared" si="8"/>
        <v>-57083.234591168184</v>
      </c>
      <c r="AN10">
        <f t="shared" si="9"/>
        <v>0</v>
      </c>
      <c r="AO10">
        <f t="shared" si="9"/>
        <v>0</v>
      </c>
      <c r="AP10">
        <f t="shared" si="9"/>
        <v>-8.5531427890605176</v>
      </c>
      <c r="AQ10">
        <f t="shared" si="9"/>
        <v>-30701.119440928</v>
      </c>
      <c r="AR10">
        <f t="shared" si="9"/>
        <v>-30709.67258371706</v>
      </c>
      <c r="AS10">
        <f t="shared" si="9"/>
        <v>2485.9610002955887</v>
      </c>
      <c r="AT10">
        <f t="shared" si="9"/>
        <v>2402.1552072147233</v>
      </c>
      <c r="AU10">
        <f t="shared" si="9"/>
        <v>-25821.556376206747</v>
      </c>
      <c r="AW10">
        <v>7</v>
      </c>
      <c r="AX10">
        <f>IF(Z10&gt;0, (R10*SUMPRODUCT(K10:$K$98, X10:$X$98)-K10*$AZ$3)/Z10, 0)</f>
        <v>93037.561586794865</v>
      </c>
    </row>
    <row r="11" spans="1:52" x14ac:dyDescent="0.25">
      <c r="A11" t="s">
        <v>33</v>
      </c>
      <c r="C11" s="12">
        <f>AU71</f>
        <v>26926.581970555948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25</v>
      </c>
      <c r="R11">
        <f t="shared" si="0"/>
        <v>2000000</v>
      </c>
      <c r="S11">
        <f t="shared" si="1"/>
        <v>88410.125673563045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70367.187298442615</v>
      </c>
      <c r="AC11">
        <f t="shared" si="2"/>
        <v>63006.538534845022</v>
      </c>
      <c r="AE11">
        <f t="shared" si="3"/>
        <v>0</v>
      </c>
      <c r="AF11">
        <f t="shared" si="4"/>
        <v>0</v>
      </c>
      <c r="AG11">
        <f t="shared" si="4"/>
        <v>-17.816550438884185</v>
      </c>
      <c r="AH11">
        <f t="shared" si="5"/>
        <v>-72211.244991570929</v>
      </c>
      <c r="AI11">
        <f t="shared" si="6"/>
        <v>-72229.061542009818</v>
      </c>
      <c r="AJ11">
        <f t="shared" si="7"/>
        <v>7360.6487635975936</v>
      </c>
      <c r="AK11">
        <f t="shared" si="22"/>
        <v>4925.7031108909832</v>
      </c>
      <c r="AL11">
        <f t="shared" si="8"/>
        <v>-59942.709667521238</v>
      </c>
      <c r="AN11">
        <f t="shared" si="9"/>
        <v>0</v>
      </c>
      <c r="AO11">
        <f t="shared" si="9"/>
        <v>0</v>
      </c>
      <c r="AP11">
        <f t="shared" si="9"/>
        <v>-7.1958059027137917</v>
      </c>
      <c r="AQ11">
        <f t="shared" si="9"/>
        <v>-29164.910723604724</v>
      </c>
      <c r="AR11">
        <f t="shared" si="9"/>
        <v>-29172.10652950744</v>
      </c>
      <c r="AS11">
        <f t="shared" si="9"/>
        <v>2972.8425826641492</v>
      </c>
      <c r="AT11">
        <f t="shared" si="9"/>
        <v>1989.4088724946712</v>
      </c>
      <c r="AU11">
        <f t="shared" si="9"/>
        <v>-24209.855074348619</v>
      </c>
      <c r="AW11">
        <v>8</v>
      </c>
      <c r="AX11">
        <f>IF(Z11&gt;0, (R11*SUMPRODUCT(K11:$K$98, X11:$X$98)-K11*$AZ$3)/Z11, 0)</f>
        <v>88410.125673563045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25</v>
      </c>
      <c r="R12">
        <f t="shared" si="0"/>
        <v>2000000</v>
      </c>
      <c r="S12">
        <f t="shared" si="1"/>
        <v>81929.763360867044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63006.538534845022</v>
      </c>
      <c r="AC12">
        <f t="shared" si="2"/>
        <v>54681.3337731426</v>
      </c>
      <c r="AE12">
        <f t="shared" si="3"/>
        <v>0</v>
      </c>
      <c r="AF12">
        <f t="shared" si="4"/>
        <v>0</v>
      </c>
      <c r="AG12">
        <f t="shared" si="4"/>
        <v>-16.68543015689357</v>
      </c>
      <c r="AH12">
        <f t="shared" si="5"/>
        <v>-76236.382208141731</v>
      </c>
      <c r="AI12">
        <f t="shared" si="6"/>
        <v>-76253.067638298628</v>
      </c>
      <c r="AJ12">
        <f t="shared" si="7"/>
        <v>8325.2047617024218</v>
      </c>
      <c r="AK12">
        <f t="shared" si="22"/>
        <v>4410.4576974391521</v>
      </c>
      <c r="AL12">
        <f t="shared" si="8"/>
        <v>-63517.405179157053</v>
      </c>
      <c r="AN12">
        <f t="shared" si="9"/>
        <v>0</v>
      </c>
      <c r="AO12">
        <f t="shared" si="9"/>
        <v>0</v>
      </c>
      <c r="AP12">
        <f t="shared" si="9"/>
        <v>-6.0169333857057925</v>
      </c>
      <c r="AQ12">
        <f t="shared" si="9"/>
        <v>-27491.603692583241</v>
      </c>
      <c r="AR12">
        <f t="shared" si="9"/>
        <v>-27497.62062596895</v>
      </c>
      <c r="AS12">
        <f t="shared" si="9"/>
        <v>3002.152297094276</v>
      </c>
      <c r="AT12">
        <f t="shared" si="9"/>
        <v>1590.4552604537328</v>
      </c>
      <c r="AU12">
        <f t="shared" si="9"/>
        <v>-22905.01306842094</v>
      </c>
      <c r="AW12">
        <v>9</v>
      </c>
      <c r="AX12">
        <f>IF(Z12&gt;0, (R12*SUMPRODUCT(K12:$K$98, X12:$X$98)-K12*$AZ$3)/Z12, 0)</f>
        <v>81929.763360867044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25</v>
      </c>
      <c r="R13">
        <f t="shared" si="0"/>
        <v>2000000</v>
      </c>
      <c r="S13">
        <f t="shared" si="1"/>
        <v>73750.850897275552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54681.3337731426</v>
      </c>
      <c r="AC13">
        <f t="shared" si="2"/>
        <v>45796.610403686267</v>
      </c>
      <c r="AE13">
        <f t="shared" si="3"/>
        <v>0</v>
      </c>
      <c r="AF13">
        <f t="shared" si="4"/>
        <v>0</v>
      </c>
      <c r="AG13">
        <f t="shared" si="4"/>
        <v>-15.52409560246106</v>
      </c>
      <c r="AH13">
        <f t="shared" si="5"/>
        <v>-79558.42022908607</v>
      </c>
      <c r="AI13">
        <f t="shared" si="6"/>
        <v>-79573.944324688535</v>
      </c>
      <c r="AJ13">
        <f t="shared" si="7"/>
        <v>8884.7233694563329</v>
      </c>
      <c r="AK13">
        <f t="shared" si="22"/>
        <v>3827.6933641199826</v>
      </c>
      <c r="AL13">
        <f t="shared" si="8"/>
        <v>-66861.527591112215</v>
      </c>
      <c r="AN13">
        <f t="shared" si="9"/>
        <v>0</v>
      </c>
      <c r="AO13">
        <f t="shared" si="9"/>
        <v>0</v>
      </c>
      <c r="AP13">
        <f t="shared" si="9"/>
        <v>-4.9983433062677785</v>
      </c>
      <c r="AQ13">
        <f t="shared" si="9"/>
        <v>-25615.682059201547</v>
      </c>
      <c r="AR13">
        <f t="shared" si="9"/>
        <v>-25620.680402507816</v>
      </c>
      <c r="AS13">
        <f t="shared" si="9"/>
        <v>2860.6431394768501</v>
      </c>
      <c r="AT13">
        <f t="shared" si="9"/>
        <v>1232.4148211224403</v>
      </c>
      <c r="AU13">
        <f t="shared" si="9"/>
        <v>-21527.622441908523</v>
      </c>
      <c r="AW13">
        <v>10</v>
      </c>
      <c r="AX13">
        <f>IF(Z13&gt;0, (R13*SUMPRODUCT(K13:$K$98, X13:$X$98)-K13*$AZ$3)/Z13, 0)</f>
        <v>73750.850897275552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25</v>
      </c>
      <c r="R14">
        <f t="shared" si="0"/>
        <v>2000000</v>
      </c>
      <c r="S14">
        <f t="shared" si="1"/>
        <v>64155.477219770692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45796.610403686267</v>
      </c>
      <c r="AC14">
        <f t="shared" si="2"/>
        <v>36794.214347276604</v>
      </c>
      <c r="AE14">
        <f t="shared" si="3"/>
        <v>0</v>
      </c>
      <c r="AF14">
        <f t="shared" si="4"/>
        <v>0</v>
      </c>
      <c r="AG14">
        <f t="shared" si="4"/>
        <v>-14.337908445928365</v>
      </c>
      <c r="AH14">
        <f t="shared" si="5"/>
        <v>-82475.696040646813</v>
      </c>
      <c r="AI14">
        <f t="shared" si="6"/>
        <v>-82490.033949092744</v>
      </c>
      <c r="AJ14">
        <f t="shared" si="7"/>
        <v>9002.3960564096633</v>
      </c>
      <c r="AK14">
        <f t="shared" si="22"/>
        <v>3205.7627282580388</v>
      </c>
      <c r="AL14">
        <f t="shared" si="8"/>
        <v>-70281.875164425044</v>
      </c>
      <c r="AN14">
        <f t="shared" si="9"/>
        <v>0</v>
      </c>
      <c r="AO14">
        <f t="shared" si="9"/>
        <v>0</v>
      </c>
      <c r="AP14">
        <f t="shared" si="9"/>
        <v>-4.121806060961279</v>
      </c>
      <c r="AQ14">
        <f t="shared" si="9"/>
        <v>-23709.791780604915</v>
      </c>
      <c r="AR14">
        <f t="shared" si="9"/>
        <v>-23713.91358666588</v>
      </c>
      <c r="AS14">
        <f t="shared" si="9"/>
        <v>2587.9737458513728</v>
      </c>
      <c r="AT14">
        <f t="shared" si="9"/>
        <v>921.58017978487555</v>
      </c>
      <c r="AU14">
        <f t="shared" si="9"/>
        <v>-20204.35966102963</v>
      </c>
      <c r="AW14">
        <v>11</v>
      </c>
      <c r="AX14">
        <f>IF(Z14&gt;0, (R14*SUMPRODUCT(K14:$K$98, X14:$X$98)-K14*$AZ$3)/Z14, 0)</f>
        <v>64155.477219770692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25</v>
      </c>
      <c r="R15">
        <f t="shared" si="0"/>
        <v>2000000</v>
      </c>
      <c r="S15">
        <f t="shared" si="1"/>
        <v>53157.24197078932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36794.214347276604</v>
      </c>
      <c r="AC15">
        <f t="shared" si="2"/>
        <v>27917.713640592992</v>
      </c>
      <c r="AE15">
        <f t="shared" si="3"/>
        <v>0</v>
      </c>
      <c r="AF15">
        <f t="shared" si="4"/>
        <v>0</v>
      </c>
      <c r="AG15">
        <f t="shared" si="4"/>
        <v>-13.129779031770584</v>
      </c>
      <c r="AH15">
        <f t="shared" si="5"/>
        <v>-85180.026375880072</v>
      </c>
      <c r="AI15">
        <f t="shared" si="6"/>
        <v>-85193.156154911849</v>
      </c>
      <c r="AJ15">
        <f t="shared" si="7"/>
        <v>8876.5007066836115</v>
      </c>
      <c r="AK15">
        <f t="shared" si="22"/>
        <v>2575.5950043093626</v>
      </c>
      <c r="AL15">
        <f t="shared" si="8"/>
        <v>-73741.060443918876</v>
      </c>
      <c r="AN15">
        <f t="shared" si="9"/>
        <v>0</v>
      </c>
      <c r="AO15">
        <f t="shared" si="9"/>
        <v>0</v>
      </c>
      <c r="AP15">
        <f t="shared" si="9"/>
        <v>-3.3700872533321347</v>
      </c>
      <c r="AQ15">
        <f t="shared" si="9"/>
        <v>-21863.591187119706</v>
      </c>
      <c r="AR15">
        <f t="shared" si="9"/>
        <v>-21866.961274373039</v>
      </c>
      <c r="AS15">
        <f t="shared" si="9"/>
        <v>2278.3766439178276</v>
      </c>
      <c r="AT15">
        <f t="shared" si="9"/>
        <v>661.09108712078535</v>
      </c>
      <c r="AU15">
        <f t="shared" si="9"/>
        <v>-18927.493543334429</v>
      </c>
      <c r="AW15">
        <v>12</v>
      </c>
      <c r="AX15">
        <f>IF(Z15&gt;0, (R15*SUMPRODUCT(K15:$K$98, X15:$X$98)-K15*$AZ$3)/Z15, 0)</f>
        <v>53157.24197078932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25</v>
      </c>
      <c r="R16">
        <f t="shared" si="0"/>
        <v>2000000</v>
      </c>
      <c r="S16">
        <f t="shared" si="1"/>
        <v>40497.334795639741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27917.713640592992</v>
      </c>
      <c r="AC16">
        <f t="shared" si="2"/>
        <v>19298.13234090303</v>
      </c>
      <c r="AE16">
        <f t="shared" si="3"/>
        <v>0</v>
      </c>
      <c r="AF16">
        <f t="shared" si="4"/>
        <v>0</v>
      </c>
      <c r="AG16">
        <f t="shared" si="4"/>
        <v>-11.913211349763206</v>
      </c>
      <c r="AH16">
        <f t="shared" si="5"/>
        <v>-86821.591335173784</v>
      </c>
      <c r="AI16">
        <f t="shared" si="6"/>
        <v>-86833.504546523545</v>
      </c>
      <c r="AJ16">
        <f t="shared" si="7"/>
        <v>8619.5812996899622</v>
      </c>
      <c r="AK16">
        <f t="shared" si="22"/>
        <v>1954.2399548415096</v>
      </c>
      <c r="AL16">
        <f t="shared" si="8"/>
        <v>-76259.683291992071</v>
      </c>
      <c r="AN16">
        <f t="shared" si="9"/>
        <v>0</v>
      </c>
      <c r="AO16">
        <f t="shared" si="9"/>
        <v>0</v>
      </c>
      <c r="AP16">
        <f t="shared" si="9"/>
        <v>-2.7302005629272625</v>
      </c>
      <c r="AQ16">
        <f t="shared" si="9"/>
        <v>-19897.267880019925</v>
      </c>
      <c r="AR16">
        <f t="shared" si="9"/>
        <v>-19899.998080582849</v>
      </c>
      <c r="AS16">
        <f t="shared" si="9"/>
        <v>1975.3855636145163</v>
      </c>
      <c r="AT16">
        <f t="shared" si="9"/>
        <v>447.86135897012264</v>
      </c>
      <c r="AU16">
        <f t="shared" si="9"/>
        <v>-17476.751157998209</v>
      </c>
      <c r="AW16">
        <v>13</v>
      </c>
      <c r="AX16">
        <f>IF(Z16&gt;0, (R16*SUMPRODUCT(K16:$K$98, X16:$X$98)-K16*$AZ$3)/Z16, 0)</f>
        <v>40497.334795639741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25</v>
      </c>
      <c r="R17">
        <f t="shared" si="0"/>
        <v>2000000</v>
      </c>
      <c r="S17">
        <f t="shared" si="1"/>
        <v>26221.029339971625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19298.13234090303</v>
      </c>
      <c r="AC17">
        <f t="shared" si="2"/>
        <v>11225.873288945382</v>
      </c>
      <c r="AE17">
        <f t="shared" si="3"/>
        <v>0</v>
      </c>
      <c r="AF17">
        <f t="shared" si="4"/>
        <v>0</v>
      </c>
      <c r="AG17">
        <f t="shared" si="4"/>
        <v>-10.703120330818344</v>
      </c>
      <c r="AH17">
        <f t="shared" si="5"/>
        <v>-87276.712435778463</v>
      </c>
      <c r="AI17">
        <f t="shared" si="6"/>
        <v>-87287.415556109278</v>
      </c>
      <c r="AJ17">
        <f t="shared" si="7"/>
        <v>8072.2590519576479</v>
      </c>
      <c r="AK17">
        <f t="shared" si="22"/>
        <v>1350.8692638632122</v>
      </c>
      <c r="AL17">
        <f t="shared" si="8"/>
        <v>-77864.287240288424</v>
      </c>
      <c r="AN17">
        <f t="shared" si="9"/>
        <v>0</v>
      </c>
      <c r="AO17">
        <f t="shared" si="9"/>
        <v>0</v>
      </c>
      <c r="AP17">
        <f t="shared" si="9"/>
        <v>-2.1900704764975139</v>
      </c>
      <c r="AQ17">
        <f t="shared" si="9"/>
        <v>-17858.544544341061</v>
      </c>
      <c r="AR17">
        <f t="shared" si="9"/>
        <v>-17860.734614817557</v>
      </c>
      <c r="AS17">
        <f t="shared" si="9"/>
        <v>1651.7441345986026</v>
      </c>
      <c r="AT17">
        <f t="shared" si="9"/>
        <v>276.41461564027361</v>
      </c>
      <c r="AU17">
        <f t="shared" si="9"/>
        <v>-15932.575864578683</v>
      </c>
      <c r="AW17">
        <v>14</v>
      </c>
      <c r="AX17">
        <f>IF(Z17&gt;0, (R17*SUMPRODUCT(K17:$K$98, X17:$X$98)-K17*$AZ$3)/Z17, 0)</f>
        <v>26221.029339971625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25</v>
      </c>
      <c r="R18">
        <f t="shared" si="0"/>
        <v>2000000</v>
      </c>
      <c r="S18">
        <f t="shared" si="1"/>
        <v>10320.762091176699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11225.873288945382</v>
      </c>
      <c r="AC18">
        <f t="shared" si="2"/>
        <v>3925.3723410884854</v>
      </c>
      <c r="AE18">
        <f t="shared" si="3"/>
        <v>0</v>
      </c>
      <c r="AF18">
        <f t="shared" si="4"/>
        <v>0</v>
      </c>
      <c r="AG18">
        <f t="shared" si="4"/>
        <v>-9.5084362627744259</v>
      </c>
      <c r="AH18">
        <f t="shared" si="5"/>
        <v>-87012.22917885879</v>
      </c>
      <c r="AI18">
        <f t="shared" si="6"/>
        <v>-87021.737615121558</v>
      </c>
      <c r="AJ18">
        <f t="shared" si="7"/>
        <v>7300.5009478568973</v>
      </c>
      <c r="AK18">
        <f t="shared" si="22"/>
        <v>785.81113022617683</v>
      </c>
      <c r="AL18">
        <f t="shared" si="8"/>
        <v>-78935.425537038478</v>
      </c>
      <c r="AN18">
        <f t="shared" si="9"/>
        <v>0</v>
      </c>
      <c r="AO18">
        <f t="shared" si="9"/>
        <v>0</v>
      </c>
      <c r="AP18">
        <f t="shared" si="9"/>
        <v>-1.7371557556778232</v>
      </c>
      <c r="AQ18">
        <f t="shared" si="9"/>
        <v>-15896.808955241171</v>
      </c>
      <c r="AR18">
        <f t="shared" si="9"/>
        <v>-15898.546110996847</v>
      </c>
      <c r="AS18">
        <f t="shared" si="9"/>
        <v>1333.7742285291984</v>
      </c>
      <c r="AT18">
        <f t="shared" si="9"/>
        <v>143.56475555211733</v>
      </c>
      <c r="AU18">
        <f t="shared" si="9"/>
        <v>-14421.207126915531</v>
      </c>
      <c r="AW18">
        <v>15</v>
      </c>
      <c r="AX18">
        <f>IF(Z18&gt;0, (R18*SUMPRODUCT(K18:$K$98, X18:$X$98)-K18*$AZ$3)/Z18, 0)</f>
        <v>10320.762091176699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25</v>
      </c>
      <c r="R19">
        <f t="shared" si="0"/>
        <v>2000000</v>
      </c>
      <c r="S19">
        <f t="shared" si="1"/>
        <v>-7628.2809929366804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3925.3723410884854</v>
      </c>
      <c r="AC19">
        <f t="shared" si="2"/>
        <v>-2544.6119744346506</v>
      </c>
      <c r="AE19">
        <f t="shared" si="3"/>
        <v>0</v>
      </c>
      <c r="AF19">
        <f t="shared" si="4"/>
        <v>0</v>
      </c>
      <c r="AG19">
        <f t="shared" si="4"/>
        <v>-8.3394016843073988</v>
      </c>
      <c r="AH19">
        <f t="shared" si="5"/>
        <v>-85916.017267142641</v>
      </c>
      <c r="AI19">
        <f t="shared" si="6"/>
        <v>-85924.356668826949</v>
      </c>
      <c r="AJ19">
        <f t="shared" si="7"/>
        <v>6469.9843155231356</v>
      </c>
      <c r="AK19">
        <f t="shared" si="22"/>
        <v>274.77606387619403</v>
      </c>
      <c r="AL19">
        <f t="shared" si="8"/>
        <v>-79179.596289427616</v>
      </c>
      <c r="AN19">
        <f t="shared" si="9"/>
        <v>0</v>
      </c>
      <c r="AO19">
        <f t="shared" si="9"/>
        <v>0</v>
      </c>
      <c r="AP19">
        <f t="shared" si="9"/>
        <v>-1.3603370615208288</v>
      </c>
      <c r="AQ19">
        <f t="shared" si="9"/>
        <v>-14014.763515551205</v>
      </c>
      <c r="AR19">
        <f t="shared" si="9"/>
        <v>-14016.123852612727</v>
      </c>
      <c r="AS19">
        <f t="shared" si="9"/>
        <v>1055.3945936465057</v>
      </c>
      <c r="AT19">
        <f t="shared" si="9"/>
        <v>44.821928174172733</v>
      </c>
      <c r="AU19">
        <f t="shared" si="9"/>
        <v>-12915.907330792048</v>
      </c>
      <c r="AW19">
        <v>16</v>
      </c>
      <c r="AX19">
        <f>IF(Z19&gt;0, (R19*SUMPRODUCT(K19:$K$98, X19:$X$98)-K19*$AZ$3)/Z19, 0)</f>
        <v>-7628.2809929366804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25</v>
      </c>
      <c r="R20">
        <f t="shared" si="0"/>
        <v>2000000</v>
      </c>
      <c r="S20">
        <f t="shared" si="1"/>
        <v>-28249.320520406953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-2544.6119744346506</v>
      </c>
      <c r="AC20">
        <f t="shared" si="2"/>
        <v>-8142.567775951974</v>
      </c>
      <c r="AE20">
        <f t="shared" si="3"/>
        <v>0</v>
      </c>
      <c r="AF20">
        <f t="shared" si="4"/>
        <v>0</v>
      </c>
      <c r="AG20">
        <f t="shared" si="4"/>
        <v>-7.2059855121735463</v>
      </c>
      <c r="AH20">
        <f t="shared" si="5"/>
        <v>-84001.772423262271</v>
      </c>
      <c r="AI20">
        <f t="shared" si="6"/>
        <v>-84008.978408774448</v>
      </c>
      <c r="AJ20">
        <f t="shared" si="7"/>
        <v>5597.9558015173234</v>
      </c>
      <c r="AK20">
        <f t="shared" si="22"/>
        <v>-178.12283821042556</v>
      </c>
      <c r="AL20">
        <f t="shared" si="8"/>
        <v>-78589.145445467555</v>
      </c>
      <c r="AN20">
        <f t="shared" si="9"/>
        <v>0</v>
      </c>
      <c r="AO20">
        <f t="shared" si="9"/>
        <v>0</v>
      </c>
      <c r="AP20">
        <f t="shared" si="9"/>
        <v>-1.0495110106808778</v>
      </c>
      <c r="AQ20">
        <f t="shared" si="9"/>
        <v>-12234.382781645516</v>
      </c>
      <c r="AR20">
        <f t="shared" si="9"/>
        <v>-12235.432292656196</v>
      </c>
      <c r="AS20">
        <f t="shared" si="9"/>
        <v>815.31058327443316</v>
      </c>
      <c r="AT20">
        <f t="shared" si="9"/>
        <v>-25.942583375966681</v>
      </c>
      <c r="AU20">
        <f t="shared" si="9"/>
        <v>-11446.06429275773</v>
      </c>
      <c r="AW20">
        <v>17</v>
      </c>
      <c r="AX20">
        <f>IF(Z20&gt;0, (R20*SUMPRODUCT(K20:$K$98, X20:$X$98)-K20*$AZ$3)/Z20, 0)</f>
        <v>-28249.320520406953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25</v>
      </c>
      <c r="R21">
        <f t="shared" si="0"/>
        <v>2000000</v>
      </c>
      <c r="S21">
        <f t="shared" si="1"/>
        <v>-52550.712492936211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-8142.567775951974</v>
      </c>
      <c r="AC21">
        <f t="shared" si="2"/>
        <v>-12861.943670067187</v>
      </c>
      <c r="AE21">
        <f t="shared" si="3"/>
        <v>0</v>
      </c>
      <c r="AF21">
        <f t="shared" si="4"/>
        <v>0</v>
      </c>
      <c r="AG21">
        <f t="shared" si="4"/>
        <v>-6.1188245886276373</v>
      </c>
      <c r="AH21">
        <f t="shared" si="5"/>
        <v>-81208.085473933854</v>
      </c>
      <c r="AI21">
        <f t="shared" si="6"/>
        <v>-81214.204298522483</v>
      </c>
      <c r="AJ21">
        <f t="shared" si="7"/>
        <v>4719.3758941152128</v>
      </c>
      <c r="AK21">
        <f t="shared" si="22"/>
        <v>-569.97974431663829</v>
      </c>
      <c r="AL21">
        <f t="shared" si="8"/>
        <v>-77064.808148723896</v>
      </c>
      <c r="AN21">
        <f t="shared" si="9"/>
        <v>0</v>
      </c>
      <c r="AO21">
        <f t="shared" si="9"/>
        <v>0</v>
      </c>
      <c r="AP21">
        <f t="shared" si="9"/>
        <v>-0.79568944150427734</v>
      </c>
      <c r="AQ21">
        <f t="shared" si="9"/>
        <v>-10560.266149234156</v>
      </c>
      <c r="AR21">
        <f t="shared" si="9"/>
        <v>-10561.06183867566</v>
      </c>
      <c r="AS21">
        <f t="shared" si="9"/>
        <v>613.70570687980944</v>
      </c>
      <c r="AT21">
        <f t="shared" si="9"/>
        <v>-74.1199323260509</v>
      </c>
      <c r="AU21">
        <f t="shared" si="9"/>
        <v>-10021.4760641219</v>
      </c>
      <c r="AW21">
        <v>18</v>
      </c>
      <c r="AX21">
        <f>IF(Z21&gt;0, (R21*SUMPRODUCT(K21:$K$98, X21:$X$98)-K21*$AZ$3)/Z21, 0)</f>
        <v>-52550.712492936211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25</v>
      </c>
      <c r="R22">
        <f t="shared" si="0"/>
        <v>2000000</v>
      </c>
      <c r="S22">
        <f t="shared" si="1"/>
        <v>-82081.829796616308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-12861.943670067187</v>
      </c>
      <c r="AC22">
        <f t="shared" si="2"/>
        <v>-16712.38224114928</v>
      </c>
      <c r="AE22">
        <f t="shared" si="3"/>
        <v>0</v>
      </c>
      <c r="AF22">
        <f t="shared" si="4"/>
        <v>0</v>
      </c>
      <c r="AG22">
        <f t="shared" si="4"/>
        <v>-5.0901588946541194</v>
      </c>
      <c r="AH22">
        <f t="shared" si="5"/>
        <v>-77398.195846979404</v>
      </c>
      <c r="AI22">
        <f t="shared" si="6"/>
        <v>-77403.286005874063</v>
      </c>
      <c r="AJ22">
        <f t="shared" si="7"/>
        <v>3850.4385710820934</v>
      </c>
      <c r="AK22">
        <f t="shared" si="22"/>
        <v>-900.33605690470313</v>
      </c>
      <c r="AL22">
        <f t="shared" si="8"/>
        <v>-74453.183491696676</v>
      </c>
      <c r="AN22">
        <f t="shared" si="9"/>
        <v>0</v>
      </c>
      <c r="AO22">
        <f t="shared" si="9"/>
        <v>0</v>
      </c>
      <c r="AP22">
        <f t="shared" si="9"/>
        <v>-0.59100194311814291</v>
      </c>
      <c r="AQ22">
        <f t="shared" si="9"/>
        <v>-8986.4550569224721</v>
      </c>
      <c r="AR22">
        <f t="shared" si="9"/>
        <v>-8987.0460588655897</v>
      </c>
      <c r="AS22">
        <f t="shared" si="9"/>
        <v>447.06201210270723</v>
      </c>
      <c r="AT22">
        <f t="shared" si="9"/>
        <v>-104.53511768539067</v>
      </c>
      <c r="AU22">
        <f t="shared" si="9"/>
        <v>-8644.5191644482729</v>
      </c>
      <c r="AW22">
        <v>19</v>
      </c>
      <c r="AX22">
        <f>IF(Z22&gt;0, (R22*SUMPRODUCT(K22:$K$98, X22:$X$98)-K22*$AZ$3)/Z22, 0)</f>
        <v>-82081.829796616308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25</v>
      </c>
      <c r="R23">
        <f t="shared" si="0"/>
        <v>2000000</v>
      </c>
      <c r="S23">
        <f t="shared" si="1"/>
        <v>-119301.5290181969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-16712.38224114928</v>
      </c>
      <c r="AC23">
        <f t="shared" si="2"/>
        <v>-19707.919817578855</v>
      </c>
      <c r="AE23">
        <f t="shared" si="3"/>
        <v>0</v>
      </c>
      <c r="AF23">
        <f t="shared" si="4"/>
        <v>0</v>
      </c>
      <c r="AG23">
        <f t="shared" si="4"/>
        <v>-4.1298548266244</v>
      </c>
      <c r="AH23">
        <f t="shared" si="5"/>
        <v>-72752.198326654223</v>
      </c>
      <c r="AI23">
        <f t="shared" si="6"/>
        <v>-72756.328181480843</v>
      </c>
      <c r="AJ23">
        <f t="shared" si="7"/>
        <v>2995.537576429575</v>
      </c>
      <c r="AK23">
        <f t="shared" si="22"/>
        <v>-1169.8667568804497</v>
      </c>
      <c r="AL23">
        <f t="shared" si="8"/>
        <v>-70930.657361931721</v>
      </c>
      <c r="AN23">
        <f t="shared" si="9"/>
        <v>0</v>
      </c>
      <c r="AO23">
        <f t="shared" si="9"/>
        <v>0</v>
      </c>
      <c r="AP23">
        <f t="shared" si="9"/>
        <v>-0.4281286901290185</v>
      </c>
      <c r="AQ23">
        <f t="shared" si="9"/>
        <v>-7541.9850530329095</v>
      </c>
      <c r="AR23">
        <f t="shared" si="9"/>
        <v>-7542.4131817230382</v>
      </c>
      <c r="AS23">
        <f t="shared" si="9"/>
        <v>310.53769022609919</v>
      </c>
      <c r="AT23">
        <f t="shared" si="9"/>
        <v>-121.2763022612323</v>
      </c>
      <c r="AU23">
        <f t="shared" si="9"/>
        <v>-7353.1517937581712</v>
      </c>
      <c r="AW23">
        <v>20</v>
      </c>
      <c r="AX23">
        <f>IF(Z23&gt;0, (R23*SUMPRODUCT(K23:$K$98, X23:$X$98)-K23*$AZ$3)/Z23, 0)</f>
        <v>-119301.5290181969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25</v>
      </c>
      <c r="R24">
        <f t="shared" si="0"/>
        <v>2000000</v>
      </c>
      <c r="S24">
        <f t="shared" si="1"/>
        <v>-168319.58367968487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-19707.919817578855</v>
      </c>
      <c r="AC24">
        <f t="shared" si="2"/>
        <v>-21900.871405885959</v>
      </c>
      <c r="AE24">
        <f t="shared" si="3"/>
        <v>0</v>
      </c>
      <c r="AF24">
        <f t="shared" si="4"/>
        <v>0</v>
      </c>
      <c r="AG24">
        <f t="shared" si="4"/>
        <v>-3.2528703623049147</v>
      </c>
      <c r="AH24">
        <f t="shared" si="5"/>
        <v>-66854.873284259287</v>
      </c>
      <c r="AI24">
        <f t="shared" si="6"/>
        <v>-66858.126154621597</v>
      </c>
      <c r="AJ24">
        <f t="shared" si="7"/>
        <v>2192.9515883071035</v>
      </c>
      <c r="AK24">
        <f t="shared" si="22"/>
        <v>-1379.55438723052</v>
      </c>
      <c r="AL24">
        <f t="shared" si="8"/>
        <v>-66044.728953545011</v>
      </c>
      <c r="AN24">
        <f t="shared" si="9"/>
        <v>0</v>
      </c>
      <c r="AO24">
        <f t="shared" si="9"/>
        <v>0</v>
      </c>
      <c r="AP24">
        <f t="shared" si="9"/>
        <v>-0.30108441757767596</v>
      </c>
      <c r="AQ24">
        <f t="shared" si="9"/>
        <v>-6188.0611100522256</v>
      </c>
      <c r="AR24">
        <f t="shared" si="9"/>
        <v>-6188.3621944698043</v>
      </c>
      <c r="AS24">
        <f t="shared" si="9"/>
        <v>202.97874744495968</v>
      </c>
      <c r="AT24">
        <f t="shared" si="9"/>
        <v>-127.69101837237432</v>
      </c>
      <c r="AU24">
        <f t="shared" si="9"/>
        <v>-6113.0744653972188</v>
      </c>
      <c r="AW24">
        <v>21</v>
      </c>
      <c r="AX24">
        <f>IF(Z24&gt;0, (R24*SUMPRODUCT(K24:$K$98, X24:$X$98)-K24*$AZ$3)/Z24, 0)</f>
        <v>-168319.58367968487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25</v>
      </c>
      <c r="R25">
        <f t="shared" si="0"/>
        <v>2000000</v>
      </c>
      <c r="S25">
        <f t="shared" si="1"/>
        <v>-235617.48882674007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-21900.871405885959</v>
      </c>
      <c r="AC25">
        <f t="shared" si="2"/>
        <v>-23313.009779575859</v>
      </c>
      <c r="AE25">
        <f t="shared" si="3"/>
        <v>0</v>
      </c>
      <c r="AF25">
        <f t="shared" si="4"/>
        <v>0</v>
      </c>
      <c r="AG25">
        <f t="shared" si="4"/>
        <v>-2.4736077419022728</v>
      </c>
      <c r="AH25">
        <f t="shared" si="5"/>
        <v>-59738.713342367417</v>
      </c>
      <c r="AI25">
        <f t="shared" si="6"/>
        <v>-59741.186950109317</v>
      </c>
      <c r="AJ25">
        <f t="shared" si="7"/>
        <v>1412.1383736899006</v>
      </c>
      <c r="AK25">
        <f t="shared" si="22"/>
        <v>-1533.0609984120172</v>
      </c>
      <c r="AL25">
        <f t="shared" si="8"/>
        <v>-59862.109574831433</v>
      </c>
      <c r="AN25">
        <f t="shared" si="9"/>
        <v>0</v>
      </c>
      <c r="AO25">
        <f t="shared" si="9"/>
        <v>0</v>
      </c>
      <c r="AP25">
        <f t="shared" si="9"/>
        <v>-0.20442515360455582</v>
      </c>
      <c r="AQ25">
        <f t="shared" si="9"/>
        <v>-4936.9572403426209</v>
      </c>
      <c r="AR25">
        <f t="shared" si="9"/>
        <v>-4937.1616654962254</v>
      </c>
      <c r="AS25">
        <f t="shared" si="9"/>
        <v>116.70266027322718</v>
      </c>
      <c r="AT25">
        <f t="shared" si="9"/>
        <v>-126.69600954778704</v>
      </c>
      <c r="AU25">
        <f t="shared" si="9"/>
        <v>-4947.1550147707849</v>
      </c>
      <c r="AW25">
        <v>22</v>
      </c>
      <c r="AX25">
        <f>IF(Z25&gt;0, (R25*SUMPRODUCT(K25:$K$98, X25:$X$98)-K25*$AZ$3)/Z25, 0)</f>
        <v>-235617.48882674007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25</v>
      </c>
      <c r="R26">
        <f t="shared" si="0"/>
        <v>2000000</v>
      </c>
      <c r="S26">
        <f t="shared" si="1"/>
        <v>-332529.56733896112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-23313.009779575859</v>
      </c>
      <c r="AC26">
        <f t="shared" si="2"/>
        <v>-23985.750291023534</v>
      </c>
      <c r="AE26">
        <f t="shared" si="3"/>
        <v>0</v>
      </c>
      <c r="AF26">
        <f t="shared" si="4"/>
        <v>0</v>
      </c>
      <c r="AG26">
        <f t="shared" si="4"/>
        <v>-1.8032795160869011</v>
      </c>
      <c r="AH26">
        <f t="shared" si="5"/>
        <v>-51647.37187170791</v>
      </c>
      <c r="AI26">
        <f t="shared" si="6"/>
        <v>-51649.175151223993</v>
      </c>
      <c r="AJ26">
        <f t="shared" si="7"/>
        <v>672.74051144767509</v>
      </c>
      <c r="AK26">
        <f t="shared" si="22"/>
        <v>-1631.9106845703102</v>
      </c>
      <c r="AL26">
        <f t="shared" si="8"/>
        <v>-52608.345324346628</v>
      </c>
      <c r="AN26">
        <f t="shared" si="9"/>
        <v>0</v>
      </c>
      <c r="AO26">
        <f t="shared" si="9"/>
        <v>0</v>
      </c>
      <c r="AP26">
        <f t="shared" si="9"/>
        <v>-0.13306030911833067</v>
      </c>
      <c r="AQ26">
        <f t="shared" si="9"/>
        <v>-3810.9539897128489</v>
      </c>
      <c r="AR26">
        <f t="shared" si="9"/>
        <v>-3811.0870500219667</v>
      </c>
      <c r="AS26">
        <f t="shared" si="9"/>
        <v>49.640147082632161</v>
      </c>
      <c r="AT26">
        <f t="shared" si="9"/>
        <v>-120.41535336331512</v>
      </c>
      <c r="AU26">
        <f t="shared" si="9"/>
        <v>-3881.8622563026497</v>
      </c>
      <c r="AW26">
        <v>23</v>
      </c>
      <c r="AX26">
        <f>IF(Z26&gt;0, (R26*SUMPRODUCT(K26:$K$98, X26:$X$98)-K26*$AZ$3)/Z26, 0)</f>
        <v>-332529.56733896112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25</v>
      </c>
      <c r="R27">
        <f t="shared" si="0"/>
        <v>2000000</v>
      </c>
      <c r="S27">
        <f t="shared" si="1"/>
        <v>-479314.87210822536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-23985.750291023534</v>
      </c>
      <c r="AC27">
        <f t="shared" si="2"/>
        <v>-23989.367915651623</v>
      </c>
      <c r="AE27">
        <f t="shared" si="3"/>
        <v>0</v>
      </c>
      <c r="AF27">
        <f t="shared" si="4"/>
        <v>0</v>
      </c>
      <c r="AG27">
        <f t="shared" si="4"/>
        <v>-1.2512321915934115</v>
      </c>
      <c r="AH27">
        <f t="shared" si="5"/>
        <v>-42721.162346609643</v>
      </c>
      <c r="AI27">
        <f t="shared" si="6"/>
        <v>-42722.413578801235</v>
      </c>
      <c r="AJ27">
        <f t="shared" si="7"/>
        <v>3.6176246280883788</v>
      </c>
      <c r="AK27">
        <f t="shared" si="22"/>
        <v>-1679.0025203716475</v>
      </c>
      <c r="AL27">
        <f t="shared" si="8"/>
        <v>-44397.798474544798</v>
      </c>
      <c r="AN27">
        <f t="shared" si="9"/>
        <v>0</v>
      </c>
      <c r="AO27">
        <f t="shared" si="9"/>
        <v>0</v>
      </c>
      <c r="AP27">
        <f t="shared" si="9"/>
        <v>-8.2433808547045115E-2</v>
      </c>
      <c r="AQ27">
        <f t="shared" si="9"/>
        <v>-2814.560032461201</v>
      </c>
      <c r="AR27">
        <f t="shared" si="9"/>
        <v>-2814.6424662697482</v>
      </c>
      <c r="AS27">
        <f t="shared" si="9"/>
        <v>0.23833671958770836</v>
      </c>
      <c r="AT27">
        <f t="shared" si="9"/>
        <v>-110.61621755276728</v>
      </c>
      <c r="AU27">
        <f t="shared" si="9"/>
        <v>-2925.0203471029276</v>
      </c>
      <c r="AW27">
        <v>24</v>
      </c>
      <c r="AX27">
        <f>IF(Z27&gt;0, (R27*SUMPRODUCT(K27:$K$98, X27:$X$98)-K27*$AZ$3)/Z27, 0)</f>
        <v>-479314.87210822536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25</v>
      </c>
      <c r="R28">
        <f t="shared" si="0"/>
        <v>2000000</v>
      </c>
      <c r="S28">
        <f t="shared" si="1"/>
        <v>-714208.40723251994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-23989.367915651623</v>
      </c>
      <c r="AC28">
        <f t="shared" si="2"/>
        <v>-23404.520479287141</v>
      </c>
      <c r="AE28">
        <f t="shared" si="3"/>
        <v>0</v>
      </c>
      <c r="AF28">
        <f t="shared" si="4"/>
        <v>0</v>
      </c>
      <c r="AG28">
        <f t="shared" si="4"/>
        <v>-0.81924688376244126</v>
      </c>
      <c r="AH28">
        <f t="shared" si="5"/>
        <v>-33557.838873202891</v>
      </c>
      <c r="AI28">
        <f t="shared" si="6"/>
        <v>-33558.658120086657</v>
      </c>
      <c r="AJ28">
        <f t="shared" si="7"/>
        <v>-584.84743636448184</v>
      </c>
      <c r="AK28">
        <f t="shared" si="22"/>
        <v>-1679.2557540956138</v>
      </c>
      <c r="AL28">
        <f t="shared" si="8"/>
        <v>-35822.761310546754</v>
      </c>
      <c r="AN28">
        <f t="shared" si="9"/>
        <v>0</v>
      </c>
      <c r="AO28">
        <f t="shared" si="9"/>
        <v>0</v>
      </c>
      <c r="AP28">
        <f t="shared" si="9"/>
        <v>-4.8190810585536599E-2</v>
      </c>
      <c r="AQ28">
        <f t="shared" si="9"/>
        <v>-1973.9830432695478</v>
      </c>
      <c r="AR28">
        <f t="shared" si="9"/>
        <v>-1974.0312340801336</v>
      </c>
      <c r="AS28">
        <f t="shared" si="9"/>
        <v>-34.402660035567578</v>
      </c>
      <c r="AT28">
        <f t="shared" si="9"/>
        <v>-98.779376002802167</v>
      </c>
      <c r="AU28">
        <f t="shared" si="9"/>
        <v>-2107.2132701185033</v>
      </c>
      <c r="AW28">
        <v>25</v>
      </c>
      <c r="AX28">
        <f>IF(Z28&gt;0, (R28*SUMPRODUCT(K28:$K$98, X28:$X$98)-K28*$AZ$3)/Z28, 0)</f>
        <v>-714208.40723251994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25</v>
      </c>
      <c r="R29">
        <f t="shared" si="0"/>
        <v>2000000</v>
      </c>
      <c r="S29">
        <f t="shared" si="1"/>
        <v>-1113981.3783599134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-23404.520479287141</v>
      </c>
      <c r="AC29">
        <f t="shared" si="2"/>
        <v>-22343.318282533757</v>
      </c>
      <c r="AE29">
        <f t="shared" si="3"/>
        <v>0</v>
      </c>
      <c r="AF29">
        <f t="shared" si="4"/>
        <v>0</v>
      </c>
      <c r="AG29">
        <f t="shared" si="4"/>
        <v>-0.50142934874345158</v>
      </c>
      <c r="AH29">
        <f t="shared" si="5"/>
        <v>-24770.005294509221</v>
      </c>
      <c r="AI29">
        <f t="shared" si="6"/>
        <v>-24770.506723857965</v>
      </c>
      <c r="AJ29">
        <f t="shared" si="7"/>
        <v>-1061.2021967533838</v>
      </c>
      <c r="AK29">
        <f t="shared" si="22"/>
        <v>-1638.3164335501001</v>
      </c>
      <c r="AL29">
        <f t="shared" si="8"/>
        <v>-27470.025354161447</v>
      </c>
      <c r="AN29">
        <f t="shared" si="9"/>
        <v>0</v>
      </c>
      <c r="AO29">
        <f t="shared" si="9"/>
        <v>0</v>
      </c>
      <c r="AP29">
        <f t="shared" si="9"/>
        <v>-2.6335475263779422E-2</v>
      </c>
      <c r="AQ29">
        <f t="shared" si="9"/>
        <v>-1300.9407274463051</v>
      </c>
      <c r="AR29">
        <f t="shared" si="9"/>
        <v>-1300.9670629215689</v>
      </c>
      <c r="AS29">
        <f t="shared" si="9"/>
        <v>-55.735198333526142</v>
      </c>
      <c r="AT29">
        <f t="shared" si="9"/>
        <v>-86.045705178850383</v>
      </c>
      <c r="AU29">
        <f t="shared" si="9"/>
        <v>-1442.7479664339453</v>
      </c>
      <c r="AW29">
        <v>26</v>
      </c>
      <c r="AX29">
        <f>IF(Z29&gt;0, (R29*SUMPRODUCT(K29:$K$98, X29:$X$98)-K29*$AZ$3)/Z29, 0)</f>
        <v>-1113981.3783599134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25</v>
      </c>
      <c r="R30">
        <f t="shared" si="0"/>
        <v>2000000</v>
      </c>
      <c r="S30">
        <f t="shared" si="1"/>
        <v>-1846863.2270583953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-22343.318282533757</v>
      </c>
      <c r="AC30">
        <f t="shared" si="2"/>
        <v>-20934.272188531017</v>
      </c>
      <c r="AE30">
        <f t="shared" si="3"/>
        <v>0</v>
      </c>
      <c r="AF30">
        <f t="shared" si="4"/>
        <v>0</v>
      </c>
      <c r="AG30">
        <f t="shared" si="4"/>
        <v>-0.28337604920904497</v>
      </c>
      <c r="AH30">
        <f t="shared" si="5"/>
        <v>-17043.120483757768</v>
      </c>
      <c r="AI30">
        <f t="shared" si="6"/>
        <v>-17043.403859806978</v>
      </c>
      <c r="AJ30">
        <f t="shared" si="7"/>
        <v>-1409.0460940027406</v>
      </c>
      <c r="AK30">
        <f t="shared" si="22"/>
        <v>-1564.0322797773631</v>
      </c>
      <c r="AL30">
        <f t="shared" si="8"/>
        <v>-20016.482233587081</v>
      </c>
      <c r="AN30">
        <f t="shared" si="9"/>
        <v>0</v>
      </c>
      <c r="AO30">
        <f t="shared" si="9"/>
        <v>0</v>
      </c>
      <c r="AP30">
        <f t="shared" si="9"/>
        <v>-1.3288517388544455E-2</v>
      </c>
      <c r="AQ30">
        <f t="shared" si="9"/>
        <v>-799.2129311408454</v>
      </c>
      <c r="AR30">
        <f t="shared" si="9"/>
        <v>-799.22621965823396</v>
      </c>
      <c r="AS30">
        <f t="shared" si="9"/>
        <v>-66.075215508433359</v>
      </c>
      <c r="AT30">
        <f t="shared" si="9"/>
        <v>-73.343072585271017</v>
      </c>
      <c r="AU30">
        <f t="shared" si="9"/>
        <v>-938.64450775193836</v>
      </c>
      <c r="AW30">
        <v>27</v>
      </c>
      <c r="AX30">
        <f>IF(Z30&gt;0, (R30*SUMPRODUCT(K30:$K$98, X30:$X$98)-K30*$AZ$3)/Z30, 0)</f>
        <v>-1846863.2270583953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25</v>
      </c>
      <c r="R31">
        <f t="shared" si="0"/>
        <v>2000000</v>
      </c>
      <c r="S31">
        <f t="shared" si="1"/>
        <v>-3325688.5540146879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-20934.272188531017</v>
      </c>
      <c r="AC31">
        <f t="shared" si="2"/>
        <v>-19313.854029092359</v>
      </c>
      <c r="AE31">
        <f t="shared" si="3"/>
        <v>0</v>
      </c>
      <c r="AF31">
        <f t="shared" si="4"/>
        <v>0</v>
      </c>
      <c r="AG31">
        <f t="shared" si="4"/>
        <v>-0.14518688171940483</v>
      </c>
      <c r="AH31">
        <f t="shared" si="5"/>
        <v>-10828.432559803976</v>
      </c>
      <c r="AI31">
        <f t="shared" si="6"/>
        <v>-10828.577746685696</v>
      </c>
      <c r="AJ31">
        <f t="shared" si="7"/>
        <v>-1620.4181594386573</v>
      </c>
      <c r="AK31">
        <f t="shared" si="22"/>
        <v>-1465.3990531971713</v>
      </c>
      <c r="AL31">
        <f t="shared" si="8"/>
        <v>-13914.394959321526</v>
      </c>
      <c r="AN31">
        <f t="shared" si="9"/>
        <v>0</v>
      </c>
      <c r="AO31">
        <f t="shared" si="9"/>
        <v>0</v>
      </c>
      <c r="AP31">
        <f t="shared" si="9"/>
        <v>-6.0788684194110583E-3</v>
      </c>
      <c r="AQ31">
        <f t="shared" si="9"/>
        <v>-453.37854177990175</v>
      </c>
      <c r="AR31">
        <f t="shared" si="9"/>
        <v>-453.38462064832117</v>
      </c>
      <c r="AS31">
        <f t="shared" si="9"/>
        <v>-67.845721727731771</v>
      </c>
      <c r="AT31">
        <f t="shared" si="9"/>
        <v>-61.355185267572026</v>
      </c>
      <c r="AU31">
        <f t="shared" si="9"/>
        <v>-582.58552764362503</v>
      </c>
      <c r="AW31">
        <v>28</v>
      </c>
      <c r="AX31">
        <f>IF(Z31&gt;0, (R31*SUMPRODUCT(K31:$K$98, X31:$X$98)-K31*$AZ$3)/Z31, 0)</f>
        <v>-3325688.5540146879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25</v>
      </c>
      <c r="R32">
        <f t="shared" si="0"/>
        <v>2000000</v>
      </c>
      <c r="S32">
        <f t="shared" si="1"/>
        <v>-6692287.5306816092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-19313.854029092359</v>
      </c>
      <c r="AC32">
        <f t="shared" si="2"/>
        <v>-17606.847668569135</v>
      </c>
      <c r="AE32">
        <f t="shared" si="3"/>
        <v>0</v>
      </c>
      <c r="AF32">
        <f t="shared" si="4"/>
        <v>0</v>
      </c>
      <c r="AG32">
        <f t="shared" si="4"/>
        <v>-6.5772904959060685E-2</v>
      </c>
      <c r="AH32">
        <f t="shared" si="5"/>
        <v>-6236.9686354520081</v>
      </c>
      <c r="AI32">
        <f t="shared" si="6"/>
        <v>-6237.0344083569671</v>
      </c>
      <c r="AJ32">
        <f t="shared" si="7"/>
        <v>-1707.0063605232244</v>
      </c>
      <c r="AK32">
        <f t="shared" si="22"/>
        <v>-1351.9697820364652</v>
      </c>
      <c r="AL32">
        <f t="shared" si="8"/>
        <v>-9296.0105509166569</v>
      </c>
      <c r="AN32">
        <f t="shared" si="9"/>
        <v>0</v>
      </c>
      <c r="AO32">
        <f t="shared" si="9"/>
        <v>0</v>
      </c>
      <c r="AP32">
        <f t="shared" si="9"/>
        <v>-2.4588065768946558E-3</v>
      </c>
      <c r="AQ32">
        <f t="shared" si="9"/>
        <v>-233.15831207820949</v>
      </c>
      <c r="AR32">
        <f t="shared" si="9"/>
        <v>-233.16077088478636</v>
      </c>
      <c r="AS32">
        <f t="shared" si="9"/>
        <v>-63.813487767766901</v>
      </c>
      <c r="AT32">
        <f t="shared" si="9"/>
        <v>-50.541057809491775</v>
      </c>
      <c r="AU32">
        <f t="shared" si="9"/>
        <v>-347.51531646204506</v>
      </c>
      <c r="AW32">
        <v>29</v>
      </c>
      <c r="AX32">
        <f>IF(Z32&gt;0, (R32*SUMPRODUCT(K32:$K$98, X32:$X$98)-K32*$AZ$3)/Z32, 0)</f>
        <v>-6692287.5306816092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25</v>
      </c>
      <c r="R33">
        <f t="shared" si="0"/>
        <v>2000000</v>
      </c>
      <c r="S33">
        <f t="shared" si="1"/>
        <v>-15662981.610306546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-17606.847668569135</v>
      </c>
      <c r="AC33">
        <f t="shared" si="2"/>
        <v>-15911.090889305267</v>
      </c>
      <c r="AE33">
        <f t="shared" si="3"/>
        <v>0</v>
      </c>
      <c r="AF33">
        <f t="shared" si="4"/>
        <v>0</v>
      </c>
      <c r="AG33">
        <f t="shared" si="4"/>
        <v>-2.5396012210784087E-2</v>
      </c>
      <c r="AH33">
        <f t="shared" si="5"/>
        <v>-3177.5330958948789</v>
      </c>
      <c r="AI33">
        <f t="shared" si="6"/>
        <v>-3177.5584919070898</v>
      </c>
      <c r="AJ33">
        <f t="shared" si="7"/>
        <v>-1695.7567792638674</v>
      </c>
      <c r="AK33">
        <f t="shared" si="22"/>
        <v>-1232.4793367998395</v>
      </c>
      <c r="AL33">
        <f t="shared" si="8"/>
        <v>-6105.7946079707963</v>
      </c>
      <c r="AN33">
        <f t="shared" si="9"/>
        <v>0</v>
      </c>
      <c r="AO33">
        <f t="shared" si="9"/>
        <v>0</v>
      </c>
      <c r="AP33">
        <f t="shared" si="9"/>
        <v>-8.4766616242498271E-4</v>
      </c>
      <c r="AQ33">
        <f t="shared" si="9"/>
        <v>-106.05945780069487</v>
      </c>
      <c r="AR33">
        <f t="shared" si="9"/>
        <v>-106.0603054668573</v>
      </c>
      <c r="AS33">
        <f t="shared" si="9"/>
        <v>-56.600840697121839</v>
      </c>
      <c r="AT33">
        <f t="shared" si="9"/>
        <v>-41.137601487275091</v>
      </c>
      <c r="AU33">
        <f t="shared" si="9"/>
        <v>-203.79874765125422</v>
      </c>
      <c r="AW33">
        <v>30</v>
      </c>
      <c r="AX33">
        <f>IF(Z33&gt;0, (R33*SUMPRODUCT(K33:$K$98, X33:$X$98)-K33*$AZ$3)/Z33, 0)</f>
        <v>-15662981.610306546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25</v>
      </c>
      <c r="R34">
        <f t="shared" si="0"/>
        <v>2000000</v>
      </c>
      <c r="S34">
        <f t="shared" si="1"/>
        <v>-44837896.4054166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-15911.090889305267</v>
      </c>
      <c r="AC34">
        <f t="shared" si="2"/>
        <v>-14294.904729836253</v>
      </c>
      <c r="AE34">
        <f t="shared" si="3"/>
        <v>0</v>
      </c>
      <c r="AF34">
        <f t="shared" si="4"/>
        <v>0</v>
      </c>
      <c r="AG34">
        <f t="shared" si="4"/>
        <v>-7.9703252582280868E-3</v>
      </c>
      <c r="AH34">
        <f t="shared" si="5"/>
        <v>-1373.7381464358527</v>
      </c>
      <c r="AI34">
        <f t="shared" si="6"/>
        <v>-1373.7461167611109</v>
      </c>
      <c r="AJ34">
        <f t="shared" si="7"/>
        <v>-1616.1861594690145</v>
      </c>
      <c r="AK34">
        <f t="shared" si="22"/>
        <v>-1113.7763622513689</v>
      </c>
      <c r="AL34">
        <f t="shared" si="8"/>
        <v>-4103.7086384814938</v>
      </c>
      <c r="AN34">
        <f t="shared" si="9"/>
        <v>0</v>
      </c>
      <c r="AO34">
        <f t="shared" si="9"/>
        <v>0</v>
      </c>
      <c r="AP34">
        <f t="shared" si="9"/>
        <v>-2.3752938372081551E-4</v>
      </c>
      <c r="AQ34">
        <f t="shared" si="9"/>
        <v>-40.939756502387105</v>
      </c>
      <c r="AR34">
        <f t="shared" si="9"/>
        <v>-40.939994031770823</v>
      </c>
      <c r="AS34">
        <f t="shared" si="9"/>
        <v>-48.165123755831651</v>
      </c>
      <c r="AT34">
        <f t="shared" si="9"/>
        <v>-33.19244878435407</v>
      </c>
      <c r="AU34">
        <f t="shared" ref="AU34:AU69" si="23">AL34*$K34</f>
        <v>-122.29756657195654</v>
      </c>
      <c r="AW34">
        <v>31</v>
      </c>
      <c r="AX34">
        <f>IF(Z34&gt;0, (R34*SUMPRODUCT(K34:$K$98, X34:$X$98)-K34*$AZ$3)/Z34, 0)</f>
        <v>-44837896.4054166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25</v>
      </c>
      <c r="R35">
        <f t="shared" si="0"/>
        <v>2000000</v>
      </c>
      <c r="S35">
        <f t="shared" si="1"/>
        <v>-168439407.35593086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-14294.904729836253</v>
      </c>
      <c r="AC35">
        <f t="shared" si="2"/>
        <v>-12798.125185204966</v>
      </c>
      <c r="AE35">
        <f t="shared" si="3"/>
        <v>0</v>
      </c>
      <c r="AF35">
        <f t="shared" ref="AF35:AG69" si="24">-$Z35*P35</f>
        <v>0</v>
      </c>
      <c r="AG35">
        <f t="shared" si="24"/>
        <v>-1.8995146958337857E-3</v>
      </c>
      <c r="AH35">
        <f t="shared" si="5"/>
        <v>-479.2885847849617</v>
      </c>
      <c r="AI35">
        <f t="shared" ref="AI35:AI66" si="25">SUM(AE35:AH35)</f>
        <v>-479.29048429965752</v>
      </c>
      <c r="AJ35">
        <f t="shared" si="7"/>
        <v>-1496.7795446312866</v>
      </c>
      <c r="AK35">
        <f t="shared" si="22"/>
        <v>-1000.6433310885378</v>
      </c>
      <c r="AL35">
        <f t="shared" si="8"/>
        <v>-2976.713360019482</v>
      </c>
      <c r="AN35">
        <f t="shared" ref="AN35:AT69" si="26">AE35*$K35</f>
        <v>0</v>
      </c>
      <c r="AO35">
        <f t="shared" si="26"/>
        <v>0</v>
      </c>
      <c r="AP35">
        <f t="shared" si="26"/>
        <v>-5.0543572167030417E-5</v>
      </c>
      <c r="AQ35">
        <f t="shared" si="26"/>
        <v>-12.753234932609521</v>
      </c>
      <c r="AR35">
        <f t="shared" si="26"/>
        <v>-12.753285476181688</v>
      </c>
      <c r="AS35">
        <f t="shared" si="26"/>
        <v>-39.82732278836037</v>
      </c>
      <c r="AT35">
        <f t="shared" si="26"/>
        <v>-26.62579475129094</v>
      </c>
      <c r="AU35">
        <f t="shared" si="23"/>
        <v>-79.206403015833004</v>
      </c>
      <c r="AW35">
        <v>32</v>
      </c>
      <c r="AX35">
        <f>IF(Z35&gt;0, (R35*SUMPRODUCT(K35:$K$98, X35:$X$98)-K35*$AZ$3)/Z35, 0)</f>
        <v>-168439407.35593086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25</v>
      </c>
      <c r="R36">
        <f t="shared" si="0"/>
        <v>2000000</v>
      </c>
      <c r="S36">
        <f t="shared" si="1"/>
        <v>-637168521.55793571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-12798.125185204966</v>
      </c>
      <c r="AC36">
        <f t="shared" si="2"/>
        <v>-11437.914758411083</v>
      </c>
      <c r="AE36">
        <f t="shared" si="3"/>
        <v>0</v>
      </c>
      <c r="AF36">
        <f t="shared" si="24"/>
        <v>0</v>
      </c>
      <c r="AG36">
        <f t="shared" si="24"/>
        <v>-4.4877902671825061E-4</v>
      </c>
      <c r="AH36">
        <f t="shared" si="5"/>
        <v>-114.53924177257578</v>
      </c>
      <c r="AI36">
        <f t="shared" si="25"/>
        <v>-114.53969055160249</v>
      </c>
      <c r="AJ36">
        <f t="shared" si="7"/>
        <v>-1360.210426793883</v>
      </c>
      <c r="AK36">
        <f t="shared" si="22"/>
        <v>-895.86876296434775</v>
      </c>
      <c r="AL36">
        <f t="shared" si="8"/>
        <v>-2370.618880309833</v>
      </c>
      <c r="AN36">
        <f t="shared" si="26"/>
        <v>0</v>
      </c>
      <c r="AO36">
        <f t="shared" si="26"/>
        <v>0</v>
      </c>
      <c r="AP36">
        <f t="shared" si="26"/>
        <v>-1.0661978544597877E-5</v>
      </c>
      <c r="AQ36">
        <f t="shared" si="26"/>
        <v>-2.7211943196721773</v>
      </c>
      <c r="AR36">
        <f t="shared" si="26"/>
        <v>-2.7212049816507218</v>
      </c>
      <c r="AS36">
        <f t="shared" si="26"/>
        <v>-32.315535092328602</v>
      </c>
      <c r="AT36">
        <f t="shared" si="26"/>
        <v>-21.283823353665813</v>
      </c>
      <c r="AU36">
        <f t="shared" si="23"/>
        <v>-56.320563427645133</v>
      </c>
      <c r="AW36">
        <v>33</v>
      </c>
      <c r="AX36">
        <f>IF(Z36&gt;0, (R36*SUMPRODUCT(K36:$K$98, X36:$X$98)-K36*$AZ$3)/Z36, 0)</f>
        <v>-637168521.55793571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25</v>
      </c>
      <c r="R37">
        <f t="shared" si="0"/>
        <v>2000000</v>
      </c>
      <c r="S37">
        <f t="shared" si="1"/>
        <v>-2431437908.5005026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-11437.914758411083</v>
      </c>
      <c r="AC37">
        <f t="shared" si="2"/>
        <v>-10214.775540474959</v>
      </c>
      <c r="AE37">
        <f t="shared" si="3"/>
        <v>0</v>
      </c>
      <c r="AF37">
        <f t="shared" si="24"/>
        <v>0</v>
      </c>
      <c r="AG37">
        <f t="shared" si="24"/>
        <v>-1.0502813484114977E-4</v>
      </c>
      <c r="AH37">
        <f t="shared" si="5"/>
        <v>-27.141048128793464</v>
      </c>
      <c r="AI37">
        <f t="shared" si="25"/>
        <v>-27.141153156928304</v>
      </c>
      <c r="AJ37">
        <f t="shared" si="7"/>
        <v>-1223.1392179361246</v>
      </c>
      <c r="AK37">
        <f t="shared" si="22"/>
        <v>-800.65403308877592</v>
      </c>
      <c r="AL37">
        <f t="shared" si="8"/>
        <v>-2050.934404181829</v>
      </c>
      <c r="AN37">
        <f t="shared" si="26"/>
        <v>0</v>
      </c>
      <c r="AO37">
        <f t="shared" si="26"/>
        <v>0</v>
      </c>
      <c r="AP37">
        <f t="shared" si="26"/>
        <v>-2.2278855787179564E-6</v>
      </c>
      <c r="AQ37">
        <f t="shared" si="26"/>
        <v>-0.57572335078484183</v>
      </c>
      <c r="AR37">
        <f t="shared" si="26"/>
        <v>-0.57572557867042051</v>
      </c>
      <c r="AS37">
        <f t="shared" si="26"/>
        <v>-25.945564286423924</v>
      </c>
      <c r="AT37">
        <f t="shared" si="26"/>
        <v>-16.983692765359653</v>
      </c>
      <c r="AU37">
        <f t="shared" si="23"/>
        <v>-43.504982630454002</v>
      </c>
      <c r="AW37">
        <v>34</v>
      </c>
      <c r="AX37">
        <f>IF(Z37&gt;0, (R37*SUMPRODUCT(K37:$K$98, X37:$X$98)-K37*$AZ$3)/Z37, 0)</f>
        <v>-2431437908.5005026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25</v>
      </c>
      <c r="R38">
        <f t="shared" si="0"/>
        <v>2000000</v>
      </c>
      <c r="S38">
        <f t="shared" si="1"/>
        <v>-9375138639.9597282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-10214.775540474959</v>
      </c>
      <c r="AC38">
        <f t="shared" si="2"/>
        <v>-9120.833038597355</v>
      </c>
      <c r="AE38">
        <f t="shared" si="3"/>
        <v>0</v>
      </c>
      <c r="AF38">
        <f t="shared" si="24"/>
        <v>0</v>
      </c>
      <c r="AG38">
        <f t="shared" si="24"/>
        <v>-2.4321861758186582E-5</v>
      </c>
      <c r="AH38">
        <f t="shared" si="5"/>
        <v>-6.3724793387641352</v>
      </c>
      <c r="AI38">
        <f t="shared" si="25"/>
        <v>-6.3725036606258936</v>
      </c>
      <c r="AJ38">
        <f t="shared" si="7"/>
        <v>-1093.9425018776037</v>
      </c>
      <c r="AK38">
        <f t="shared" si="22"/>
        <v>-715.03428783324716</v>
      </c>
      <c r="AL38">
        <f t="shared" si="8"/>
        <v>-1815.3492933714767</v>
      </c>
      <c r="AN38">
        <f t="shared" si="26"/>
        <v>0</v>
      </c>
      <c r="AO38">
        <f t="shared" si="26"/>
        <v>0</v>
      </c>
      <c r="AP38">
        <f t="shared" si="26"/>
        <v>-4.6064464009529769E-7</v>
      </c>
      <c r="AQ38">
        <f t="shared" si="26"/>
        <v>-0.12069176614457454</v>
      </c>
      <c r="AR38">
        <f t="shared" si="26"/>
        <v>-0.12069222678921464</v>
      </c>
      <c r="AS38">
        <f t="shared" si="26"/>
        <v>-20.718757267532879</v>
      </c>
      <c r="AT38">
        <f t="shared" si="26"/>
        <v>-13.542413629741052</v>
      </c>
      <c r="AU38">
        <f t="shared" si="23"/>
        <v>-34.381863124063145</v>
      </c>
      <c r="AW38">
        <v>35</v>
      </c>
      <c r="AX38">
        <f>IF(Z38&gt;0, (R38*SUMPRODUCT(K38:$K$98, X38:$X$98)-K38*$AZ$3)/Z38, 0)</f>
        <v>-9375138639.9597282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25</v>
      </c>
      <c r="R39">
        <f t="shared" si="0"/>
        <v>2000000</v>
      </c>
      <c r="S39">
        <f t="shared" si="1"/>
        <v>-36576163366.193161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-9120.833038597355</v>
      </c>
      <c r="AC39">
        <f t="shared" si="2"/>
        <v>-8143.7053149810072</v>
      </c>
      <c r="AE39">
        <f t="shared" si="3"/>
        <v>0</v>
      </c>
      <c r="AF39">
        <f t="shared" si="24"/>
        <v>0</v>
      </c>
      <c r="AG39">
        <f t="shared" si="24"/>
        <v>-5.5662654072324876E-6</v>
      </c>
      <c r="AH39">
        <f t="shared" si="5"/>
        <v>-1.4809902186697783</v>
      </c>
      <c r="AI39">
        <f t="shared" si="25"/>
        <v>-1.4809957849351856</v>
      </c>
      <c r="AJ39">
        <f t="shared" si="7"/>
        <v>-977.12772361634779</v>
      </c>
      <c r="AK39">
        <f t="shared" si="22"/>
        <v>-638.45831270181486</v>
      </c>
      <c r="AL39">
        <f t="shared" si="8"/>
        <v>-1617.067032103098</v>
      </c>
      <c r="AN39">
        <f t="shared" si="26"/>
        <v>0</v>
      </c>
      <c r="AO39">
        <f t="shared" si="26"/>
        <v>0</v>
      </c>
      <c r="AP39">
        <f t="shared" si="26"/>
        <v>-9.4127190072647919E-8</v>
      </c>
      <c r="AQ39">
        <f t="shared" si="26"/>
        <v>-2.5043981486641356E-2</v>
      </c>
      <c r="AR39">
        <f t="shared" si="26"/>
        <v>-2.5044075613831429E-2</v>
      </c>
      <c r="AS39">
        <f t="shared" si="26"/>
        <v>-16.523518056933398</v>
      </c>
      <c r="AT39">
        <f t="shared" si="26"/>
        <v>-10.796518411619417</v>
      </c>
      <c r="AU39">
        <f t="shared" si="23"/>
        <v>-27.345080544166649</v>
      </c>
      <c r="AW39">
        <v>36</v>
      </c>
      <c r="AX39">
        <f>IF(Z39&gt;0, (R39*SUMPRODUCT(K39:$K$98, X39:$X$98)-K39*$AZ$3)/Z39, 0)</f>
        <v>-36576163366.193161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25</v>
      </c>
      <c r="R40">
        <f t="shared" si="0"/>
        <v>2000000</v>
      </c>
      <c r="S40">
        <f t="shared" si="1"/>
        <v>-144398942790.89185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-8143.7053149810072</v>
      </c>
      <c r="AC40">
        <f t="shared" si="2"/>
        <v>-7271.1871309424132</v>
      </c>
      <c r="AE40">
        <f t="shared" si="3"/>
        <v>0</v>
      </c>
      <c r="AF40">
        <f t="shared" si="24"/>
        <v>0</v>
      </c>
      <c r="AG40">
        <f t="shared" si="24"/>
        <v>-1.2588712545963758E-6</v>
      </c>
      <c r="AH40">
        <f t="shared" si="5"/>
        <v>-0.34013851988510296</v>
      </c>
      <c r="AI40">
        <f t="shared" si="25"/>
        <v>-0.34013977875635754</v>
      </c>
      <c r="AJ40">
        <f t="shared" si="7"/>
        <v>-872.51818403859397</v>
      </c>
      <c r="AK40">
        <f t="shared" si="22"/>
        <v>-570.05937204867053</v>
      </c>
      <c r="AL40">
        <f t="shared" si="8"/>
        <v>-1442.9176958660209</v>
      </c>
      <c r="AN40">
        <f t="shared" si="26"/>
        <v>0</v>
      </c>
      <c r="AO40">
        <f t="shared" si="26"/>
        <v>0</v>
      </c>
      <c r="AP40">
        <f t="shared" si="26"/>
        <v>-1.9007039535305819E-8</v>
      </c>
      <c r="AQ40">
        <f t="shared" si="26"/>
        <v>-5.135573849455637E-3</v>
      </c>
      <c r="AR40">
        <f t="shared" si="26"/>
        <v>-5.1355928564951721E-3</v>
      </c>
      <c r="AS40">
        <f t="shared" si="26"/>
        <v>-13.173696324182108</v>
      </c>
      <c r="AT40">
        <f t="shared" si="26"/>
        <v>-8.6070287032447137</v>
      </c>
      <c r="AU40">
        <f t="shared" si="23"/>
        <v>-21.785860620283319</v>
      </c>
      <c r="AW40">
        <v>37</v>
      </c>
      <c r="AX40">
        <f>IF(Z40&gt;0, (R40*SUMPRODUCT(K40:$K$98, X40:$X$98)-K40*$AZ$3)/Z40, 0)</f>
        <v>-144398942790.89185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25</v>
      </c>
      <c r="R41">
        <f t="shared" si="0"/>
        <v>2000000</v>
      </c>
      <c r="S41">
        <f t="shared" si="1"/>
        <v>-577510476361.49451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-7271.1871309424132</v>
      </c>
      <c r="AC41">
        <f t="shared" si="2"/>
        <v>-6492.1358129269047</v>
      </c>
      <c r="AE41">
        <f t="shared" si="3"/>
        <v>0</v>
      </c>
      <c r="AF41">
        <f t="shared" si="24"/>
        <v>0</v>
      </c>
      <c r="AG41">
        <f t="shared" si="24"/>
        <v>-2.8103974207660661E-7</v>
      </c>
      <c r="AH41">
        <f t="shared" si="5"/>
        <v>-7.7219423997904435E-2</v>
      </c>
      <c r="AI41">
        <f t="shared" si="25"/>
        <v>-7.7219705037646511E-2</v>
      </c>
      <c r="AJ41">
        <f t="shared" si="7"/>
        <v>-779.05131801550851</v>
      </c>
      <c r="AK41">
        <f t="shared" si="22"/>
        <v>-508.98309916596895</v>
      </c>
      <c r="AL41">
        <f t="shared" si="8"/>
        <v>-1288.111636886515</v>
      </c>
      <c r="AN41">
        <f t="shared" si="26"/>
        <v>0</v>
      </c>
      <c r="AO41">
        <f t="shared" si="26"/>
        <v>0</v>
      </c>
      <c r="AP41">
        <f t="shared" si="26"/>
        <v>-3.7886359571397067E-9</v>
      </c>
      <c r="AQ41">
        <f t="shared" si="26"/>
        <v>-1.0409783477111636E-3</v>
      </c>
      <c r="AR41">
        <f t="shared" si="26"/>
        <v>-1.0409821363471206E-3</v>
      </c>
      <c r="AS41">
        <f t="shared" si="26"/>
        <v>-10.502222262522915</v>
      </c>
      <c r="AT41">
        <f t="shared" si="26"/>
        <v>-6.861491036207112</v>
      </c>
      <c r="AU41">
        <f t="shared" si="23"/>
        <v>-17.364754280866375</v>
      </c>
      <c r="AW41">
        <v>38</v>
      </c>
      <c r="AX41">
        <f>IF(Z41&gt;0, (R41*SUMPRODUCT(K41:$K$98, X41:$X$98)-K41*$AZ$3)/Z41, 0)</f>
        <v>-577510476361.49451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25</v>
      </c>
      <c r="R42">
        <f t="shared" si="0"/>
        <v>2000000</v>
      </c>
      <c r="S42">
        <f t="shared" si="1"/>
        <v>-2341720768081.5459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-6492.1358129269047</v>
      </c>
      <c r="AC42">
        <f t="shared" si="2"/>
        <v>-5796.5507346290397</v>
      </c>
      <c r="AE42">
        <f t="shared" si="3"/>
        <v>0</v>
      </c>
      <c r="AF42">
        <f t="shared" si="24"/>
        <v>0</v>
      </c>
      <c r="AG42">
        <f t="shared" si="24"/>
        <v>-6.1883453544483262E-8</v>
      </c>
      <c r="AH42">
        <f t="shared" si="5"/>
        <v>-1.7307671288908581E-2</v>
      </c>
      <c r="AI42">
        <f t="shared" si="25"/>
        <v>-1.7307733172362127E-2</v>
      </c>
      <c r="AJ42">
        <f t="shared" si="7"/>
        <v>-695.58507829786504</v>
      </c>
      <c r="AK42">
        <f t="shared" si="22"/>
        <v>-454.44950690488338</v>
      </c>
      <c r="AL42">
        <f t="shared" si="8"/>
        <v>-1150.0518929359209</v>
      </c>
      <c r="AN42">
        <f t="shared" si="26"/>
        <v>0</v>
      </c>
      <c r="AO42">
        <f t="shared" si="26"/>
        <v>0</v>
      </c>
      <c r="AP42">
        <f t="shared" si="26"/>
        <v>-7.4485486439388209E-10</v>
      </c>
      <c r="AQ42">
        <f t="shared" si="26"/>
        <v>-2.0832229638908294E-4</v>
      </c>
      <c r="AR42">
        <f t="shared" si="26"/>
        <v>-2.0832304124394736E-4</v>
      </c>
      <c r="AS42">
        <f t="shared" si="26"/>
        <v>-8.372349949692687</v>
      </c>
      <c r="AT42">
        <f t="shared" si="26"/>
        <v>-5.4699423909200968</v>
      </c>
      <c r="AU42">
        <f t="shared" si="23"/>
        <v>-13.842500663654029</v>
      </c>
      <c r="AW42">
        <v>39</v>
      </c>
      <c r="AX42">
        <f>IF(Z42&gt;0, (R42*SUMPRODUCT(K42:$K$98, X42:$X$98)-K42*$AZ$3)/Z42, 0)</f>
        <v>-2341720768081.5459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25</v>
      </c>
      <c r="R43">
        <f t="shared" si="0"/>
        <v>2000000</v>
      </c>
      <c r="S43">
        <f t="shared" si="1"/>
        <v>-9633326518595.2188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-5796.5507346290397</v>
      </c>
      <c r="AC43">
        <f t="shared" si="2"/>
        <v>-5175.4919078832881</v>
      </c>
      <c r="AE43">
        <f t="shared" si="3"/>
        <v>0</v>
      </c>
      <c r="AF43">
        <f t="shared" si="24"/>
        <v>0</v>
      </c>
      <c r="AG43">
        <f t="shared" si="24"/>
        <v>-1.3431216874807034E-8</v>
      </c>
      <c r="AH43">
        <f t="shared" si="5"/>
        <v>-3.8266721707385111E-3</v>
      </c>
      <c r="AI43">
        <f t="shared" si="25"/>
        <v>-3.826685601955386E-3</v>
      </c>
      <c r="AJ43">
        <f t="shared" si="7"/>
        <v>-621.0588267457515</v>
      </c>
      <c r="AK43">
        <f t="shared" si="22"/>
        <v>-405.75855142403282</v>
      </c>
      <c r="AL43">
        <f t="shared" si="8"/>
        <v>-1026.8212048553864</v>
      </c>
      <c r="AN43">
        <f t="shared" si="26"/>
        <v>0</v>
      </c>
      <c r="AO43">
        <f t="shared" si="26"/>
        <v>0</v>
      </c>
      <c r="AP43">
        <f t="shared" si="26"/>
        <v>-1.4434257709618102E-10</v>
      </c>
      <c r="AQ43">
        <f t="shared" si="26"/>
        <v>-4.1124473528730029E-5</v>
      </c>
      <c r="AR43">
        <f t="shared" si="26"/>
        <v>-4.1124617871307125E-5</v>
      </c>
      <c r="AS43">
        <f t="shared" si="26"/>
        <v>-6.6743938703692693</v>
      </c>
      <c r="AT43">
        <f t="shared" si="26"/>
        <v>-4.3606052628942926</v>
      </c>
      <c r="AU43">
        <f t="shared" si="23"/>
        <v>-11.035040257881436</v>
      </c>
      <c r="AW43">
        <v>40</v>
      </c>
      <c r="AX43">
        <f>IF(Z43&gt;0, (R43*SUMPRODUCT(K43:$K$98, X43:$X$98)-K43*$AZ$3)/Z43, 0)</f>
        <v>-9633326518595.2188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25</v>
      </c>
      <c r="R44">
        <f t="shared" si="0"/>
        <v>2000000</v>
      </c>
      <c r="S44">
        <f t="shared" si="1"/>
        <v>-40257129271781.586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-5175.4919078832881</v>
      </c>
      <c r="AC44">
        <f t="shared" si="2"/>
        <v>-4620.9749534112916</v>
      </c>
      <c r="AE44">
        <f t="shared" si="3"/>
        <v>0</v>
      </c>
      <c r="AF44">
        <f t="shared" si="24"/>
        <v>0</v>
      </c>
      <c r="AG44">
        <f t="shared" si="24"/>
        <v>-2.8696624902228093E-9</v>
      </c>
      <c r="AH44">
        <f t="shared" si="5"/>
        <v>-8.3417937726689231E-4</v>
      </c>
      <c r="AI44">
        <f t="shared" si="25"/>
        <v>-8.3418224692938258E-4</v>
      </c>
      <c r="AJ44">
        <f t="shared" si="7"/>
        <v>-554.51695447199654</v>
      </c>
      <c r="AK44">
        <f t="shared" si="22"/>
        <v>-362.2844335518302</v>
      </c>
      <c r="AL44">
        <f t="shared" si="8"/>
        <v>-916.80222220607357</v>
      </c>
      <c r="AN44">
        <f t="shared" si="26"/>
        <v>0</v>
      </c>
      <c r="AO44">
        <f t="shared" si="26"/>
        <v>0</v>
      </c>
      <c r="AP44">
        <f t="shared" si="26"/>
        <v>-2.7535431815826368E-11</v>
      </c>
      <c r="AQ44">
        <f t="shared" si="26"/>
        <v>-8.0042476922495488E-6</v>
      </c>
      <c r="AR44">
        <f t="shared" si="26"/>
        <v>-8.0042752276813641E-6</v>
      </c>
      <c r="AS44">
        <f t="shared" si="26"/>
        <v>-5.3207873199742854</v>
      </c>
      <c r="AT44">
        <f t="shared" si="26"/>
        <v>-3.4762479392575392</v>
      </c>
      <c r="AU44">
        <f t="shared" si="23"/>
        <v>-8.7970432635070512</v>
      </c>
      <c r="AW44">
        <v>41</v>
      </c>
      <c r="AX44">
        <f>IF(Z44&gt;0, (R44*SUMPRODUCT(K44:$K$98, X44:$X$98)-K44*$AZ$3)/Z44, 0)</f>
        <v>-40257129271781.586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25</v>
      </c>
      <c r="R45">
        <f t="shared" si="0"/>
        <v>2000000</v>
      </c>
      <c r="S45">
        <f t="shared" si="1"/>
        <v>-171018187939573.28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-4620.9749534112916</v>
      </c>
      <c r="AC45">
        <f t="shared" si="2"/>
        <v>-4125.8705010615486</v>
      </c>
      <c r="AE45">
        <f t="shared" si="3"/>
        <v>0</v>
      </c>
      <c r="AF45">
        <f t="shared" si="24"/>
        <v>0</v>
      </c>
      <c r="AG45">
        <f t="shared" si="24"/>
        <v>-6.0313329108003457E-10</v>
      </c>
      <c r="AH45">
        <f t="shared" si="5"/>
        <v>-1.7902660593924373E-4</v>
      </c>
      <c r="AI45">
        <f t="shared" si="25"/>
        <v>-1.7902720907253482E-4</v>
      </c>
      <c r="AJ45">
        <f t="shared" si="7"/>
        <v>-495.10445234974304</v>
      </c>
      <c r="AK45">
        <f t="shared" si="22"/>
        <v>-323.46824673879047</v>
      </c>
      <c r="AL45">
        <f t="shared" si="8"/>
        <v>-818.57287811574258</v>
      </c>
      <c r="AN45">
        <f t="shared" si="26"/>
        <v>0</v>
      </c>
      <c r="AO45">
        <f t="shared" si="26"/>
        <v>0</v>
      </c>
      <c r="AP45">
        <f t="shared" si="26"/>
        <v>-5.1672128158962733E-12</v>
      </c>
      <c r="AQ45">
        <f t="shared" si="26"/>
        <v>-1.5337713674188767E-6</v>
      </c>
      <c r="AR45">
        <f t="shared" si="26"/>
        <v>-1.5337765346316926E-6</v>
      </c>
      <c r="AS45">
        <f t="shared" si="26"/>
        <v>-4.2416993212358021</v>
      </c>
      <c r="AT45">
        <f t="shared" si="26"/>
        <v>-2.771243595410124</v>
      </c>
      <c r="AU45">
        <f t="shared" si="23"/>
        <v>-7.0129444504224603</v>
      </c>
      <c r="AW45">
        <v>42</v>
      </c>
      <c r="AX45">
        <f>IF(Z45&gt;0, (R45*SUMPRODUCT(K45:$K$98, X45:$X$98)-K45*$AZ$3)/Z45, 0)</f>
        <v>-171018187939573.28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25</v>
      </c>
      <c r="R46">
        <f t="shared" si="0"/>
        <v>2000000</v>
      </c>
      <c r="S46">
        <f t="shared" si="1"/>
        <v>-739480481642969.13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-4125.8705010615486</v>
      </c>
      <c r="AC46">
        <f t="shared" si="2"/>
        <v>-3683.8129487078272</v>
      </c>
      <c r="AE46">
        <f t="shared" si="3"/>
        <v>0</v>
      </c>
      <c r="AF46">
        <f t="shared" si="24"/>
        <v>0</v>
      </c>
      <c r="AG46">
        <f t="shared" si="24"/>
        <v>-1.2454057409747902E-10</v>
      </c>
      <c r="AH46">
        <f t="shared" si="5"/>
        <v>-3.7804910725740413E-5</v>
      </c>
      <c r="AI46">
        <f t="shared" si="25"/>
        <v>-3.7805035266314508E-5</v>
      </c>
      <c r="AJ46">
        <f t="shared" si="7"/>
        <v>-442.05755235372135</v>
      </c>
      <c r="AK46">
        <f t="shared" si="22"/>
        <v>-288.81093507430842</v>
      </c>
      <c r="AL46">
        <f t="shared" si="8"/>
        <v>-730.86852523306504</v>
      </c>
      <c r="AN46">
        <f t="shared" si="26"/>
        <v>0</v>
      </c>
      <c r="AO46">
        <f t="shared" si="26"/>
        <v>0</v>
      </c>
      <c r="AP46">
        <f t="shared" si="26"/>
        <v>-9.526555206620663E-13</v>
      </c>
      <c r="AQ46">
        <f t="shared" si="26"/>
        <v>-2.8918332175684255E-7</v>
      </c>
      <c r="AR46">
        <f t="shared" si="26"/>
        <v>-2.8918427441236316E-7</v>
      </c>
      <c r="AS46">
        <f t="shared" si="26"/>
        <v>-3.3814567722364273</v>
      </c>
      <c r="AT46">
        <f t="shared" si="26"/>
        <v>-2.2092184311818013</v>
      </c>
      <c r="AU46">
        <f t="shared" si="23"/>
        <v>-5.5906754926025028</v>
      </c>
      <c r="AW46">
        <v>43</v>
      </c>
      <c r="AX46">
        <f>IF(Z46&gt;0, (R46*SUMPRODUCT(K46:$K$98, X46:$X$98)-K46*$AZ$3)/Z46, 0)</f>
        <v>-739480481642969.13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25</v>
      </c>
      <c r="R47">
        <f t="shared" si="0"/>
        <v>2000000</v>
      </c>
      <c r="S47">
        <f t="shared" si="1"/>
        <v>-3259098433553123.5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-3683.8129487078272</v>
      </c>
      <c r="AC47">
        <f t="shared" si="2"/>
        <v>-3289.1187044546064</v>
      </c>
      <c r="AE47">
        <f t="shared" si="3"/>
        <v>0</v>
      </c>
      <c r="AF47">
        <f t="shared" si="24"/>
        <v>0</v>
      </c>
      <c r="AG47">
        <f t="shared" si="24"/>
        <v>-2.5230280486410121E-11</v>
      </c>
      <c r="AH47">
        <f t="shared" si="5"/>
        <v>-7.8451910296075296E-6</v>
      </c>
      <c r="AI47">
        <f t="shared" si="25"/>
        <v>-7.8452162598880154E-6</v>
      </c>
      <c r="AJ47">
        <f t="shared" si="7"/>
        <v>-394.69424425322086</v>
      </c>
      <c r="AK47">
        <f t="shared" si="22"/>
        <v>-257.86690640954794</v>
      </c>
      <c r="AL47">
        <f t="shared" si="8"/>
        <v>-652.56115850798506</v>
      </c>
      <c r="AN47">
        <f t="shared" si="26"/>
        <v>0</v>
      </c>
      <c r="AO47">
        <f t="shared" si="26"/>
        <v>0</v>
      </c>
      <c r="AP47">
        <f t="shared" si="26"/>
        <v>-1.7231737934901263E-13</v>
      </c>
      <c r="AQ47">
        <f t="shared" si="26"/>
        <v>-5.3580964327467957E-8</v>
      </c>
      <c r="AR47">
        <f t="shared" si="26"/>
        <v>-5.35811366448473E-8</v>
      </c>
      <c r="AS47">
        <f t="shared" si="26"/>
        <v>-2.695676643408226</v>
      </c>
      <c r="AT47">
        <f t="shared" si="26"/>
        <v>-1.7611754081475459</v>
      </c>
      <c r="AU47">
        <f t="shared" si="23"/>
        <v>-4.4568521051369085</v>
      </c>
      <c r="AW47">
        <v>44</v>
      </c>
      <c r="AX47">
        <f>IF(Z47&gt;0, (R47*SUMPRODUCT(K47:$K$98, X47:$X$98)-K47*$AZ$3)/Z47, 0)</f>
        <v>-3259098433553123.5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25</v>
      </c>
      <c r="R48">
        <f t="shared" si="0"/>
        <v>2000000</v>
      </c>
      <c r="S48">
        <f t="shared" si="1"/>
        <v>-1.4651201522911358E+16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-3289.1187044546064</v>
      </c>
      <c r="AC48">
        <f t="shared" si="2"/>
        <v>-2936.7131290238985</v>
      </c>
      <c r="AE48">
        <f t="shared" si="3"/>
        <v>0</v>
      </c>
      <c r="AF48">
        <f t="shared" si="24"/>
        <v>0</v>
      </c>
      <c r="AG48">
        <f t="shared" si="24"/>
        <v>-5.011044869650289E-12</v>
      </c>
      <c r="AH48">
        <f t="shared" si="5"/>
        <v>-1.5973546249516583E-6</v>
      </c>
      <c r="AI48">
        <f t="shared" si="25"/>
        <v>-1.5973596359965281E-6</v>
      </c>
      <c r="AJ48">
        <f t="shared" si="7"/>
        <v>-352.40557543070781</v>
      </c>
      <c r="AK48">
        <f t="shared" si="22"/>
        <v>-230.23830931182246</v>
      </c>
      <c r="AL48">
        <f t="shared" si="8"/>
        <v>-582.64388633988995</v>
      </c>
      <c r="AN48">
        <f t="shared" si="26"/>
        <v>0</v>
      </c>
      <c r="AO48">
        <f t="shared" si="26"/>
        <v>0</v>
      </c>
      <c r="AP48">
        <f t="shared" si="26"/>
        <v>-3.0557461365136975E-14</v>
      </c>
      <c r="AQ48">
        <f t="shared" si="26"/>
        <v>-9.7407034876120744E-9</v>
      </c>
      <c r="AR48">
        <f t="shared" si="26"/>
        <v>-9.7407340450734411E-9</v>
      </c>
      <c r="AS48">
        <f t="shared" si="26"/>
        <v>-2.1489769172300863</v>
      </c>
      <c r="AT48">
        <f t="shared" si="26"/>
        <v>-1.4039982527758659</v>
      </c>
      <c r="AU48">
        <f t="shared" si="23"/>
        <v>-3.5529751797466864</v>
      </c>
      <c r="AW48">
        <v>45</v>
      </c>
      <c r="AX48">
        <f>IF(Z48&gt;0, (R48*SUMPRODUCT(K48:$K$98, X48:$X$98)-K48*$AZ$3)/Z48, 0)</f>
        <v>-1.4651201522911358E+16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25</v>
      </c>
      <c r="R49">
        <f t="shared" si="0"/>
        <v>2000000</v>
      </c>
      <c r="S49">
        <f t="shared" si="1"/>
        <v>-6.7270965760523256E+16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-2936.7131290238985</v>
      </c>
      <c r="AC49">
        <f t="shared" si="2"/>
        <v>-2622.0652937798095</v>
      </c>
      <c r="AE49">
        <f t="shared" si="3"/>
        <v>0</v>
      </c>
      <c r="AF49">
        <f t="shared" si="24"/>
        <v>0</v>
      </c>
      <c r="AG49">
        <f t="shared" si="24"/>
        <v>-9.7444167187745397E-13</v>
      </c>
      <c r="AH49">
        <f t="shared" si="5"/>
        <v>-3.1891941992610655E-7</v>
      </c>
      <c r="AI49">
        <f t="shared" si="25"/>
        <v>-3.1892039436777842E-7</v>
      </c>
      <c r="AJ49">
        <f t="shared" si="7"/>
        <v>-314.64783524408904</v>
      </c>
      <c r="AK49">
        <f t="shared" si="22"/>
        <v>-205.56991903167292</v>
      </c>
      <c r="AL49">
        <f t="shared" si="8"/>
        <v>-520.21775459468233</v>
      </c>
      <c r="AN49">
        <f t="shared" si="26"/>
        <v>0</v>
      </c>
      <c r="AO49">
        <f t="shared" si="26"/>
        <v>0</v>
      </c>
      <c r="AP49">
        <f t="shared" si="26"/>
        <v>-5.3055059437157759E-15</v>
      </c>
      <c r="AQ49">
        <f t="shared" si="26"/>
        <v>-1.7364085781802809E-9</v>
      </c>
      <c r="AR49">
        <f t="shared" si="26"/>
        <v>-1.7364138836862246E-9</v>
      </c>
      <c r="AS49">
        <f t="shared" si="26"/>
        <v>-1.713151241621732</v>
      </c>
      <c r="AT49">
        <f t="shared" si="26"/>
        <v>-1.1192588112229997</v>
      </c>
      <c r="AU49">
        <f t="shared" si="23"/>
        <v>-2.8324100545811453</v>
      </c>
      <c r="AW49">
        <v>46</v>
      </c>
      <c r="AX49">
        <f>IF(Z49&gt;0, (R49*SUMPRODUCT(K49:$K$98, X49:$X$98)-K49*$AZ$3)/Z49, 0)</f>
        <v>-6.7270965760523256E+16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25</v>
      </c>
      <c r="R50">
        <f t="shared" si="0"/>
        <v>2000000</v>
      </c>
      <c r="S50">
        <f t="shared" si="1"/>
        <v>-3.1566243117341421E+17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-2622.0652937798095</v>
      </c>
      <c r="AC50">
        <f t="shared" si="2"/>
        <v>-2341.1297265906264</v>
      </c>
      <c r="AE50">
        <f t="shared" si="3"/>
        <v>0</v>
      </c>
      <c r="AF50">
        <f t="shared" si="24"/>
        <v>0</v>
      </c>
      <c r="AG50">
        <f t="shared" si="24"/>
        <v>-1.8541402899039399E-13</v>
      </c>
      <c r="AH50">
        <f t="shared" si="5"/>
        <v>-6.2342658093462828E-8</v>
      </c>
      <c r="AI50">
        <f t="shared" si="25"/>
        <v>-6.2342843507491814E-8</v>
      </c>
      <c r="AJ50">
        <f t="shared" si="7"/>
        <v>-280.93556718918308</v>
      </c>
      <c r="AK50">
        <f t="shared" si="22"/>
        <v>-183.54457056458668</v>
      </c>
      <c r="AL50">
        <f t="shared" si="8"/>
        <v>-464.48013781611257</v>
      </c>
      <c r="AN50">
        <f t="shared" si="26"/>
        <v>0</v>
      </c>
      <c r="AO50">
        <f t="shared" si="26"/>
        <v>0</v>
      </c>
      <c r="AP50">
        <f t="shared" si="26"/>
        <v>-9.0135428065318882E-16</v>
      </c>
      <c r="AQ50">
        <f t="shared" si="26"/>
        <v>-3.0306672071050326E-10</v>
      </c>
      <c r="AR50">
        <f t="shared" si="26"/>
        <v>-3.0306762206478391E-10</v>
      </c>
      <c r="AS50">
        <f t="shared" si="26"/>
        <v>-1.3657136811736117</v>
      </c>
      <c r="AT50">
        <f t="shared" si="26"/>
        <v>-0.89226627170489137</v>
      </c>
      <c r="AU50">
        <f t="shared" si="23"/>
        <v>-2.2579799531815707</v>
      </c>
      <c r="AW50">
        <v>47</v>
      </c>
      <c r="AX50">
        <f>IF(Z50&gt;0, (R50*SUMPRODUCT(K50:$K$98, X50:$X$98)-K50*$AZ$3)/Z50, 0)</f>
        <v>-3.1566243117341421E+17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25</v>
      </c>
      <c r="R51">
        <f t="shared" si="0"/>
        <v>2000000</v>
      </c>
      <c r="S51">
        <f t="shared" si="1"/>
        <v>-1.5139411721558569E+18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-2341.1297265906264</v>
      </c>
      <c r="AC51">
        <f t="shared" si="2"/>
        <v>-2090.2943987418944</v>
      </c>
      <c r="AE51">
        <f t="shared" si="3"/>
        <v>0</v>
      </c>
      <c r="AF51">
        <f t="shared" si="24"/>
        <v>0</v>
      </c>
      <c r="AG51">
        <f t="shared" si="24"/>
        <v>-3.4517431013605846E-14</v>
      </c>
      <c r="AH51">
        <f t="shared" si="5"/>
        <v>-1.1923396614950735E-8</v>
      </c>
      <c r="AI51">
        <f t="shared" si="25"/>
        <v>-1.1923431132381749E-8</v>
      </c>
      <c r="AJ51">
        <f t="shared" si="7"/>
        <v>-250.83532784873205</v>
      </c>
      <c r="AK51">
        <f t="shared" si="22"/>
        <v>-163.87908086134388</v>
      </c>
      <c r="AL51">
        <f t="shared" si="8"/>
        <v>-414.71440872199935</v>
      </c>
      <c r="AN51">
        <f t="shared" si="26"/>
        <v>0</v>
      </c>
      <c r="AO51">
        <f t="shared" si="26"/>
        <v>0</v>
      </c>
      <c r="AP51">
        <f t="shared" si="26"/>
        <v>-1.4982123661047947E-16</v>
      </c>
      <c r="AQ51">
        <f t="shared" si="26"/>
        <v>-5.175292520306571E-11</v>
      </c>
      <c r="AR51">
        <f t="shared" si="26"/>
        <v>-5.1753075024302321E-11</v>
      </c>
      <c r="AS51">
        <f t="shared" si="26"/>
        <v>-1.0887385851246827</v>
      </c>
      <c r="AT51">
        <f t="shared" si="26"/>
        <v>-0.71130920894887384</v>
      </c>
      <c r="AU51">
        <f t="shared" si="23"/>
        <v>-1.8000477941253095</v>
      </c>
      <c r="AW51">
        <v>48</v>
      </c>
      <c r="AX51">
        <f>IF(Z51&gt;0, (R51*SUMPRODUCT(K51:$K$98, X51:$X$98)-K51*$AZ$3)/Z51, 0)</f>
        <v>-1.5139411721558569E+18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25</v>
      </c>
      <c r="R52">
        <f t="shared" si="0"/>
        <v>2000000</v>
      </c>
      <c r="S52">
        <f t="shared" si="1"/>
        <v>-7.4290405790146939E+18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-2090.2943987418944</v>
      </c>
      <c r="AC52">
        <f t="shared" si="2"/>
        <v>-1866.3342845910224</v>
      </c>
      <c r="AE52">
        <f t="shared" si="3"/>
        <v>0</v>
      </c>
      <c r="AF52">
        <f t="shared" si="24"/>
        <v>0</v>
      </c>
      <c r="AG52">
        <f t="shared" si="24"/>
        <v>-6.2805360421067738E-15</v>
      </c>
      <c r="AH52">
        <f t="shared" si="5"/>
        <v>-2.2313376529090411E-9</v>
      </c>
      <c r="AI52">
        <f t="shared" si="25"/>
        <v>-2.2313439334450834E-9</v>
      </c>
      <c r="AJ52">
        <f t="shared" si="7"/>
        <v>-223.96011415087196</v>
      </c>
      <c r="AK52">
        <f t="shared" si="22"/>
        <v>-146.32060791193263</v>
      </c>
      <c r="AL52">
        <f t="shared" si="8"/>
        <v>-370.28072206503589</v>
      </c>
      <c r="AN52">
        <f t="shared" si="26"/>
        <v>0</v>
      </c>
      <c r="AO52">
        <f t="shared" si="26"/>
        <v>0</v>
      </c>
      <c r="AP52">
        <f t="shared" si="26"/>
        <v>-2.4339609230287538E-17</v>
      </c>
      <c r="AQ52">
        <f t="shared" si="26"/>
        <v>-8.6473329933180437E-12</v>
      </c>
      <c r="AR52">
        <f t="shared" si="26"/>
        <v>-8.647357332927275E-12</v>
      </c>
      <c r="AS52">
        <f t="shared" si="26"/>
        <v>-0.86793573431580362</v>
      </c>
      <c r="AT52">
        <f t="shared" si="26"/>
        <v>-0.56705134641977317</v>
      </c>
      <c r="AU52">
        <f t="shared" si="23"/>
        <v>-1.434987080744224</v>
      </c>
      <c r="AW52">
        <v>49</v>
      </c>
      <c r="AX52">
        <f>IF(Z52&gt;0, (R52*SUMPRODUCT(K52:$K$98, X52:$X$98)-K52*$AZ$3)/Z52, 0)</f>
        <v>-7.4290405790146939E+18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25</v>
      </c>
      <c r="R53">
        <f t="shared" si="0"/>
        <v>2000000</v>
      </c>
      <c r="S53">
        <f t="shared" si="1"/>
        <v>-3.7334213353517335E+19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-1866.3342845910224</v>
      </c>
      <c r="AC53">
        <f t="shared" si="2"/>
        <v>-1666.3698969562774</v>
      </c>
      <c r="AE53">
        <f t="shared" si="3"/>
        <v>0</v>
      </c>
      <c r="AF53">
        <f t="shared" si="24"/>
        <v>0</v>
      </c>
      <c r="AG53">
        <f t="shared" si="24"/>
        <v>-1.1158463961577518E-15</v>
      </c>
      <c r="AH53">
        <f t="shared" si="5"/>
        <v>-4.0815074284223629E-10</v>
      </c>
      <c r="AI53">
        <f t="shared" si="25"/>
        <v>-4.0815185868863247E-10</v>
      </c>
      <c r="AJ53">
        <f t="shared" si="7"/>
        <v>-199.96438763474498</v>
      </c>
      <c r="AK53">
        <f t="shared" si="22"/>
        <v>-130.64339992137158</v>
      </c>
      <c r="AL53">
        <f t="shared" si="8"/>
        <v>-330.60778755652473</v>
      </c>
      <c r="AN53">
        <f t="shared" si="26"/>
        <v>0</v>
      </c>
      <c r="AO53">
        <f t="shared" si="26"/>
        <v>0</v>
      </c>
      <c r="AP53">
        <f t="shared" si="26"/>
        <v>-3.8610309382573391E-18</v>
      </c>
      <c r="AQ53">
        <f t="shared" si="26"/>
        <v>-1.4122756062240313E-12</v>
      </c>
      <c r="AR53">
        <f t="shared" si="26"/>
        <v>-1.4122794672549696E-12</v>
      </c>
      <c r="AS53">
        <f t="shared" si="26"/>
        <v>-0.69191305350443877</v>
      </c>
      <c r="AT53">
        <f t="shared" si="26"/>
        <v>-0.45204986162291683</v>
      </c>
      <c r="AU53">
        <f t="shared" si="23"/>
        <v>-1.1439629151287678</v>
      </c>
      <c r="AW53">
        <v>50</v>
      </c>
      <c r="AX53">
        <f>IF(Z53&gt;0, (R53*SUMPRODUCT(K53:$K$98, X53:$X$98)-K53*$AZ$3)/Z53, 0)</f>
        <v>-3.7334213353517335E+19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25</v>
      </c>
      <c r="R54">
        <f t="shared" si="0"/>
        <v>2000000</v>
      </c>
      <c r="S54">
        <f t="shared" si="1"/>
        <v>-1.9230911699767909E+20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-1666.3698969562774</v>
      </c>
      <c r="AC54">
        <f t="shared" si="2"/>
        <v>-1487.8302651395345</v>
      </c>
      <c r="AE54">
        <f t="shared" si="3"/>
        <v>0</v>
      </c>
      <c r="AF54">
        <f t="shared" si="24"/>
        <v>0</v>
      </c>
      <c r="AG54">
        <f t="shared" si="24"/>
        <v>-1.9341650156366358E-16</v>
      </c>
      <c r="AH54">
        <f t="shared" si="5"/>
        <v>-7.290171445060087E-11</v>
      </c>
      <c r="AI54">
        <f t="shared" si="25"/>
        <v>-7.290190786710244E-11</v>
      </c>
      <c r="AJ54">
        <f t="shared" si="7"/>
        <v>-178.53963181674294</v>
      </c>
      <c r="AK54">
        <f t="shared" si="22"/>
        <v>-116.64589278693943</v>
      </c>
      <c r="AL54">
        <f t="shared" si="8"/>
        <v>-295.18552460375525</v>
      </c>
      <c r="AN54">
        <f t="shared" si="26"/>
        <v>0</v>
      </c>
      <c r="AO54">
        <f t="shared" si="26"/>
        <v>0</v>
      </c>
      <c r="AP54">
        <f t="shared" si="26"/>
        <v>-5.9755016067227751E-19</v>
      </c>
      <c r="AQ54">
        <f t="shared" si="26"/>
        <v>-2.2522603206584393E-13</v>
      </c>
      <c r="AR54">
        <f t="shared" si="26"/>
        <v>-2.2522662961600463E-13</v>
      </c>
      <c r="AS54">
        <f t="shared" si="26"/>
        <v>-0.55158885005138969</v>
      </c>
      <c r="AT54">
        <f t="shared" si="26"/>
        <v>-0.36037138203357677</v>
      </c>
      <c r="AU54">
        <f t="shared" si="23"/>
        <v>-0.91196023208519172</v>
      </c>
      <c r="AW54">
        <v>51</v>
      </c>
      <c r="AX54">
        <f>IF(Z54&gt;0, (R54*SUMPRODUCT(K54:$K$98, X54:$X$98)-K54*$AZ$3)/Z54, 0)</f>
        <v>-1.9230911699767909E+20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25</v>
      </c>
      <c r="R55">
        <f t="shared" si="0"/>
        <v>2000000</v>
      </c>
      <c r="S55">
        <f t="shared" si="1"/>
        <v>-1.0160863297230276E+21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-1487.8302651395345</v>
      </c>
      <c r="AC55">
        <f t="shared" si="2"/>
        <v>-1328.4198795888701</v>
      </c>
      <c r="AE55">
        <f t="shared" si="3"/>
        <v>0</v>
      </c>
      <c r="AF55">
        <f t="shared" si="24"/>
        <v>0</v>
      </c>
      <c r="AG55">
        <f t="shared" si="24"/>
        <v>-3.2684719809954061E-17</v>
      </c>
      <c r="AH55">
        <f t="shared" si="5"/>
        <v>-1.270380933904583E-11</v>
      </c>
      <c r="AI55">
        <f t="shared" si="25"/>
        <v>-1.2703842023765641E-11</v>
      </c>
      <c r="AJ55">
        <f t="shared" si="7"/>
        <v>-159.41038555066439</v>
      </c>
      <c r="AK55">
        <f t="shared" si="22"/>
        <v>-104.14811855976743</v>
      </c>
      <c r="AL55">
        <f t="shared" si="8"/>
        <v>-263.55850411044452</v>
      </c>
      <c r="AN55">
        <f t="shared" si="26"/>
        <v>0</v>
      </c>
      <c r="AO55">
        <f t="shared" si="26"/>
        <v>0</v>
      </c>
      <c r="AP55">
        <f t="shared" si="26"/>
        <v>-9.0158688891917638E-20</v>
      </c>
      <c r="AQ55">
        <f t="shared" si="26"/>
        <v>-3.5042637679043351E-14</v>
      </c>
      <c r="AR55">
        <f t="shared" si="26"/>
        <v>-3.5042727837732248E-14</v>
      </c>
      <c r="AS55">
        <f t="shared" si="26"/>
        <v>-0.43972325418637859</v>
      </c>
      <c r="AT55">
        <f t="shared" si="26"/>
        <v>-0.28728585940176743</v>
      </c>
      <c r="AU55">
        <f t="shared" si="23"/>
        <v>-0.7270091135881811</v>
      </c>
      <c r="AW55">
        <v>52</v>
      </c>
      <c r="AX55">
        <f>IF(Z55&gt;0, (R55*SUMPRODUCT(K55:$K$98, X55:$X$98)-K55*$AZ$3)/Z55, 0)</f>
        <v>-1.0160863297230276E+21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25</v>
      </c>
      <c r="R56">
        <f t="shared" si="0"/>
        <v>2000000</v>
      </c>
      <c r="S56">
        <f t="shared" si="1"/>
        <v>-5.5112235298747255E+21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-1328.4198795888701</v>
      </c>
      <c r="AC56">
        <f t="shared" si="2"/>
        <v>-1186.0891782043484</v>
      </c>
      <c r="AE56">
        <f t="shared" si="3"/>
        <v>0</v>
      </c>
      <c r="AF56">
        <f t="shared" si="24"/>
        <v>0</v>
      </c>
      <c r="AG56">
        <f t="shared" si="24"/>
        <v>-5.3803351096852945E-18</v>
      </c>
      <c r="AH56">
        <f t="shared" si="5"/>
        <v>-2.1582030001735382E-12</v>
      </c>
      <c r="AI56">
        <f t="shared" si="25"/>
        <v>-2.1582083805086479E-12</v>
      </c>
      <c r="AJ56">
        <f t="shared" si="7"/>
        <v>-142.33070138452172</v>
      </c>
      <c r="AK56">
        <f t="shared" si="22"/>
        <v>-92.989391571220921</v>
      </c>
      <c r="AL56">
        <f t="shared" si="8"/>
        <v>-235.3200929557448</v>
      </c>
      <c r="AN56">
        <f t="shared" si="26"/>
        <v>0</v>
      </c>
      <c r="AO56">
        <f t="shared" si="26"/>
        <v>0</v>
      </c>
      <c r="AP56">
        <f t="shared" si="26"/>
        <v>-1.3251166920028144E-20</v>
      </c>
      <c r="AQ56">
        <f t="shared" si="26"/>
        <v>-5.3154139323262106E-15</v>
      </c>
      <c r="AR56">
        <f t="shared" si="26"/>
        <v>-5.3154271834931307E-15</v>
      </c>
      <c r="AS56">
        <f t="shared" si="26"/>
        <v>-0.35054468605419198</v>
      </c>
      <c r="AT56">
        <f t="shared" si="26"/>
        <v>-0.22902252822207225</v>
      </c>
      <c r="AU56">
        <f t="shared" si="23"/>
        <v>-0.57956721427626956</v>
      </c>
      <c r="AW56">
        <v>53</v>
      </c>
      <c r="AX56">
        <f>IF(Z56&gt;0, (R56*SUMPRODUCT(K56:$K$98, X56:$X$98)-K56*$AZ$3)/Z56, 0)</f>
        <v>-5.5112235298747255E+21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25</v>
      </c>
      <c r="R57">
        <f t="shared" si="0"/>
        <v>2000000</v>
      </c>
      <c r="S57">
        <f t="shared" si="1"/>
        <v>-3.0714467522930908E+22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-1186.0891782043484</v>
      </c>
      <c r="AC57">
        <f t="shared" si="2"/>
        <v>-1059.008194825311</v>
      </c>
      <c r="AE57">
        <f t="shared" si="3"/>
        <v>0</v>
      </c>
      <c r="AF57">
        <f t="shared" si="24"/>
        <v>0</v>
      </c>
      <c r="AG57">
        <f t="shared" si="24"/>
        <v>-8.6197831204030576E-19</v>
      </c>
      <c r="AH57">
        <f t="shared" si="5"/>
        <v>-3.571642757238509E-13</v>
      </c>
      <c r="AI57">
        <f t="shared" si="25"/>
        <v>-3.5716513770216296E-13</v>
      </c>
      <c r="AJ57">
        <f t="shared" si="7"/>
        <v>-127.08098337903743</v>
      </c>
      <c r="AK57">
        <f t="shared" si="22"/>
        <v>-83.026242474304397</v>
      </c>
      <c r="AL57">
        <f t="shared" si="8"/>
        <v>-210.10722585334219</v>
      </c>
      <c r="AN57">
        <f t="shared" si="26"/>
        <v>0</v>
      </c>
      <c r="AO57">
        <f t="shared" si="26"/>
        <v>0</v>
      </c>
      <c r="AP57">
        <f t="shared" si="26"/>
        <v>-1.8954970577099396E-21</v>
      </c>
      <c r="AQ57">
        <f t="shared" si="26"/>
        <v>-7.8540703901376641E-16</v>
      </c>
      <c r="AR57">
        <f t="shared" si="26"/>
        <v>-7.8540893451082417E-16</v>
      </c>
      <c r="AS57">
        <f t="shared" si="26"/>
        <v>-0.27945207753044682</v>
      </c>
      <c r="AT57">
        <f t="shared" si="26"/>
        <v>-0.18257535731989177</v>
      </c>
      <c r="AU57">
        <f t="shared" si="23"/>
        <v>-0.46202743485033937</v>
      </c>
      <c r="AW57">
        <v>54</v>
      </c>
      <c r="AX57">
        <f>IF(Z57&gt;0, (R57*SUMPRODUCT(K57:$K$98, X57:$X$98)-K57*$AZ$3)/Z57, 0)</f>
        <v>-3.0714467522930908E+22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25</v>
      </c>
      <c r="R58">
        <f t="shared" si="0"/>
        <v>2000000</v>
      </c>
      <c r="S58">
        <f t="shared" si="1"/>
        <v>-1.760195344570124E+23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-1059.008194825311</v>
      </c>
      <c r="AC58">
        <f t="shared" si="2"/>
        <v>-945.54303109402747</v>
      </c>
      <c r="AE58">
        <f t="shared" si="3"/>
        <v>0</v>
      </c>
      <c r="AF58">
        <f t="shared" si="24"/>
        <v>0</v>
      </c>
      <c r="AG58">
        <f t="shared" si="24"/>
        <v>-1.3429518405597031E-19</v>
      </c>
      <c r="AH58">
        <f t="shared" si="5"/>
        <v>-5.7525067589114591E-14</v>
      </c>
      <c r="AI58">
        <f t="shared" si="25"/>
        <v>-5.7525201884298643E-14</v>
      </c>
      <c r="AJ58">
        <f t="shared" si="7"/>
        <v>-113.4651637312835</v>
      </c>
      <c r="AK58">
        <f t="shared" si="22"/>
        <v>-74.130573637771775</v>
      </c>
      <c r="AL58">
        <f t="shared" si="8"/>
        <v>-187.59573736905531</v>
      </c>
      <c r="AN58">
        <f t="shared" si="26"/>
        <v>0</v>
      </c>
      <c r="AO58">
        <f t="shared" si="26"/>
        <v>0</v>
      </c>
      <c r="AP58">
        <f t="shared" si="26"/>
        <v>-2.6367514402522162E-22</v>
      </c>
      <c r="AQ58">
        <f t="shared" si="26"/>
        <v>-1.1294470898747083E-16</v>
      </c>
      <c r="AR58">
        <f t="shared" si="26"/>
        <v>-1.1294497266261483E-16</v>
      </c>
      <c r="AS58">
        <f t="shared" si="26"/>
        <v>-0.22277748527618538</v>
      </c>
      <c r="AT58">
        <f t="shared" si="26"/>
        <v>-0.14554795704710757</v>
      </c>
      <c r="AU58">
        <f t="shared" si="23"/>
        <v>-0.36832544232329301</v>
      </c>
      <c r="AW58">
        <v>55</v>
      </c>
      <c r="AX58">
        <f>IF(Z58&gt;0, (R58*SUMPRODUCT(K58:$K$98, X58:$X$98)-K58*$AZ$3)/Z58, 0)</f>
        <v>-1.760195344570124E+23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25</v>
      </c>
      <c r="R59">
        <f t="shared" si="0"/>
        <v>2000000</v>
      </c>
      <c r="S59">
        <f t="shared" si="1"/>
        <v>-1.0379914081628646E+24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-945.54303109402747</v>
      </c>
      <c r="AC59">
        <f t="shared" si="2"/>
        <v>-844.23484919109592</v>
      </c>
      <c r="AE59">
        <f t="shared" si="3"/>
        <v>0</v>
      </c>
      <c r="AF59">
        <f t="shared" si="24"/>
        <v>0</v>
      </c>
      <c r="AG59">
        <f t="shared" si="24"/>
        <v>-2.0333377582703275E-20</v>
      </c>
      <c r="AH59">
        <f t="shared" si="5"/>
        <v>-9.0095083706165858E-15</v>
      </c>
      <c r="AI59">
        <f t="shared" si="25"/>
        <v>-9.0095287039941689E-15</v>
      </c>
      <c r="AJ59">
        <f t="shared" si="7"/>
        <v>-101.30818190293155</v>
      </c>
      <c r="AK59">
        <f t="shared" si="22"/>
        <v>-66.188012176581935</v>
      </c>
      <c r="AL59">
        <f t="shared" si="8"/>
        <v>-167.49619407951349</v>
      </c>
      <c r="AN59">
        <f t="shared" si="26"/>
        <v>0</v>
      </c>
      <c r="AO59">
        <f t="shared" si="26"/>
        <v>0</v>
      </c>
      <c r="AP59">
        <f t="shared" si="26"/>
        <v>-3.5645134343467844E-23</v>
      </c>
      <c r="AQ59">
        <f t="shared" si="26"/>
        <v>-1.5793988722877529E-17</v>
      </c>
      <c r="AR59">
        <f t="shared" si="26"/>
        <v>-1.5794024368011872E-17</v>
      </c>
      <c r="AS59">
        <f t="shared" si="26"/>
        <v>-0.17759684731838732</v>
      </c>
      <c r="AT59">
        <f t="shared" si="26"/>
        <v>-0.11602994024801302</v>
      </c>
      <c r="AU59">
        <f t="shared" si="23"/>
        <v>-0.29362678756640032</v>
      </c>
      <c r="AW59">
        <v>56</v>
      </c>
      <c r="AX59">
        <f>IF(Z59&gt;0, (R59*SUMPRODUCT(K59:$K$98, X59:$X$98)-K59*$AZ$3)/Z59, 0)</f>
        <v>-1.0379914081628646E+24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25</v>
      </c>
      <c r="R60">
        <f t="shared" si="0"/>
        <v>2000000</v>
      </c>
      <c r="S60">
        <f t="shared" si="1"/>
        <v>-6.3343227518513628E+24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-844.23484919109592</v>
      </c>
      <c r="AC60">
        <f t="shared" si="2"/>
        <v>-753.78111534919276</v>
      </c>
      <c r="AE60">
        <f t="shared" si="3"/>
        <v>0</v>
      </c>
      <c r="AF60">
        <f t="shared" si="24"/>
        <v>0</v>
      </c>
      <c r="AG60">
        <f t="shared" si="24"/>
        <v>-2.9749870068149023E-21</v>
      </c>
      <c r="AH60">
        <f t="shared" si="5"/>
        <v>-1.3724045440049073E-15</v>
      </c>
      <c r="AI60">
        <f t="shared" si="25"/>
        <v>-1.3724075189919141E-15</v>
      </c>
      <c r="AJ60">
        <f t="shared" si="7"/>
        <v>-90.453733841903158</v>
      </c>
      <c r="AK60">
        <f t="shared" si="22"/>
        <v>-59.096439443376717</v>
      </c>
      <c r="AL60">
        <f t="shared" si="8"/>
        <v>-149.55017328527987</v>
      </c>
      <c r="AN60">
        <f t="shared" si="26"/>
        <v>0</v>
      </c>
      <c r="AO60">
        <f t="shared" si="26"/>
        <v>0</v>
      </c>
      <c r="AP60">
        <f t="shared" si="26"/>
        <v>-4.6564804196181851E-24</v>
      </c>
      <c r="AQ60">
        <f t="shared" si="26"/>
        <v>-2.1481017807186285E-18</v>
      </c>
      <c r="AR60">
        <f t="shared" si="26"/>
        <v>-2.148106437199048E-18</v>
      </c>
      <c r="AS60">
        <f t="shared" si="26"/>
        <v>-0.1415791193545817</v>
      </c>
      <c r="AT60">
        <f t="shared" si="26"/>
        <v>-9.2498357978326687E-2</v>
      </c>
      <c r="AU60">
        <f t="shared" si="23"/>
        <v>-0.23407747733290837</v>
      </c>
      <c r="AW60">
        <v>57</v>
      </c>
      <c r="AX60">
        <f>IF(Z60&gt;0, (R60*SUMPRODUCT(K60:$K$98, X60:$X$98)-K60*$AZ$3)/Z60, 0)</f>
        <v>-6.3343227518513628E+24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25</v>
      </c>
      <c r="R61">
        <f t="shared" si="0"/>
        <v>2000000</v>
      </c>
      <c r="S61">
        <f t="shared" si="1"/>
        <v>-4.0042621687115771E+25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-753.78111534919276</v>
      </c>
      <c r="AC61">
        <f t="shared" si="2"/>
        <v>-673.01885299035064</v>
      </c>
      <c r="AE61">
        <f t="shared" si="3"/>
        <v>0</v>
      </c>
      <c r="AF61">
        <f t="shared" si="24"/>
        <v>0</v>
      </c>
      <c r="AG61">
        <f t="shared" si="24"/>
        <v>-4.2018905395928602E-22</v>
      </c>
      <c r="AH61">
        <f t="shared" si="5"/>
        <v>-2.0200384662299737E-16</v>
      </c>
      <c r="AI61">
        <f t="shared" si="25"/>
        <v>-2.0200426681205134E-16</v>
      </c>
      <c r="AJ61">
        <f t="shared" si="7"/>
        <v>-80.762262358842122</v>
      </c>
      <c r="AK61">
        <f t="shared" si="22"/>
        <v>-52.764678074443495</v>
      </c>
      <c r="AL61">
        <f t="shared" si="8"/>
        <v>-133.52694043328563</v>
      </c>
      <c r="AN61">
        <f t="shared" si="26"/>
        <v>0</v>
      </c>
      <c r="AO61">
        <f t="shared" si="26"/>
        <v>0</v>
      </c>
      <c r="AP61">
        <f t="shared" si="26"/>
        <v>-5.8721808154637376E-25</v>
      </c>
      <c r="AQ61">
        <f t="shared" si="26"/>
        <v>-2.823022402921474E-19</v>
      </c>
      <c r="AR61">
        <f t="shared" si="26"/>
        <v>-2.8230282751022893E-19</v>
      </c>
      <c r="AS61">
        <f t="shared" si="26"/>
        <v>-0.11286600713853771</v>
      </c>
      <c r="AT61">
        <f t="shared" si="26"/>
        <v>-7.3739124663844607E-2</v>
      </c>
      <c r="AU61">
        <f t="shared" si="23"/>
        <v>-0.18660513180238233</v>
      </c>
      <c r="AW61">
        <v>58</v>
      </c>
      <c r="AX61">
        <f>IF(Z61&gt;0, (R61*SUMPRODUCT(K61:$K$98, X61:$X$98)-K61*$AZ$3)/Z61, 0)</f>
        <v>-4.0042621687115771E+25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25</v>
      </c>
      <c r="R62">
        <f t="shared" si="0"/>
        <v>2000000</v>
      </c>
      <c r="S62">
        <f t="shared" si="1"/>
        <v>-2.6248971909453582E+26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-673.01885299035064</v>
      </c>
      <c r="AC62">
        <f t="shared" si="2"/>
        <v>-600.90969016995587</v>
      </c>
      <c r="AE62">
        <f t="shared" si="3"/>
        <v>0</v>
      </c>
      <c r="AF62">
        <f t="shared" si="24"/>
        <v>0</v>
      </c>
      <c r="AG62">
        <f t="shared" si="24"/>
        <v>-5.7231735803101866E-23</v>
      </c>
      <c r="AH62">
        <f t="shared" si="5"/>
        <v>-2.8700434209327302E-17</v>
      </c>
      <c r="AI62">
        <f t="shared" si="25"/>
        <v>-2.8700491441063104E-17</v>
      </c>
      <c r="AJ62">
        <f t="shared" si="7"/>
        <v>-72.109162820394772</v>
      </c>
      <c r="AK62">
        <f t="shared" si="22"/>
        <v>-47.111319709324547</v>
      </c>
      <c r="AL62">
        <f t="shared" si="8"/>
        <v>-119.22048252971932</v>
      </c>
      <c r="AN62">
        <f t="shared" si="26"/>
        <v>0</v>
      </c>
      <c r="AO62">
        <f t="shared" si="26"/>
        <v>0</v>
      </c>
      <c r="AP62">
        <f t="shared" si="26"/>
        <v>-7.141239203009432E-26</v>
      </c>
      <c r="AQ62">
        <f t="shared" si="26"/>
        <v>-3.5811715832657449E-20</v>
      </c>
      <c r="AR62">
        <f t="shared" si="26"/>
        <v>-3.5811787245049481E-20</v>
      </c>
      <c r="AS62">
        <f t="shared" si="26"/>
        <v>-8.9976089874472046E-2</v>
      </c>
      <c r="AT62">
        <f t="shared" si="26"/>
        <v>-5.8784378717988361E-2</v>
      </c>
      <c r="AU62">
        <f t="shared" si="23"/>
        <v>-0.14876046859246042</v>
      </c>
      <c r="AW62">
        <v>59</v>
      </c>
      <c r="AX62">
        <f>IF(Z62&gt;0, (R62*SUMPRODUCT(K62:$K$98, X62:$X$98)-K62*$AZ$3)/Z62, 0)</f>
        <v>-2.6248971909453582E+26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25</v>
      </c>
      <c r="R63">
        <f t="shared" si="0"/>
        <v>2000000</v>
      </c>
      <c r="S63">
        <f t="shared" si="1"/>
        <v>-1.7862012068655529E+27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-600.90969016995587</v>
      </c>
      <c r="AC63">
        <f t="shared" si="2"/>
        <v>-536.52650908031774</v>
      </c>
      <c r="AE63">
        <f t="shared" si="3"/>
        <v>0</v>
      </c>
      <c r="AF63">
        <f t="shared" si="24"/>
        <v>0</v>
      </c>
      <c r="AG63">
        <f t="shared" si="24"/>
        <v>-7.509323515991527E-24</v>
      </c>
      <c r="AH63">
        <f t="shared" si="5"/>
        <v>-3.9320075943263454E-18</v>
      </c>
      <c r="AI63">
        <f t="shared" si="25"/>
        <v>-3.932015103649861E-18</v>
      </c>
      <c r="AJ63">
        <f t="shared" si="7"/>
        <v>-64.383181089638128</v>
      </c>
      <c r="AK63">
        <f t="shared" si="22"/>
        <v>-42.063678311896915</v>
      </c>
      <c r="AL63">
        <f t="shared" si="8"/>
        <v>-106.44685940153505</v>
      </c>
      <c r="AN63">
        <f t="shared" si="26"/>
        <v>0</v>
      </c>
      <c r="AO63">
        <f t="shared" si="26"/>
        <v>0</v>
      </c>
      <c r="AP63">
        <f t="shared" si="26"/>
        <v>-8.3660307157971336E-27</v>
      </c>
      <c r="AQ63">
        <f t="shared" si="26"/>
        <v>-4.380593836292899E-21</v>
      </c>
      <c r="AR63">
        <f t="shared" si="26"/>
        <v>-4.380602202323614E-21</v>
      </c>
      <c r="AS63">
        <f t="shared" si="26"/>
        <v>-7.1728387973909416E-2</v>
      </c>
      <c r="AT63">
        <f t="shared" si="26"/>
        <v>-4.686254680962082E-2</v>
      </c>
      <c r="AU63">
        <f t="shared" si="23"/>
        <v>-0.11859093478353024</v>
      </c>
      <c r="AW63">
        <v>60</v>
      </c>
      <c r="AX63">
        <f>IF(Z63&gt;0, (R63*SUMPRODUCT(K63:$K$98, X63:$X$98)-K63*$AZ$3)/Z63, 0)</f>
        <v>-1.7862012068655529E+27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25</v>
      </c>
      <c r="R64">
        <f t="shared" si="0"/>
        <v>2000000</v>
      </c>
      <c r="S64">
        <f t="shared" si="1"/>
        <v>-1.2631275686508094E+28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-536.52650908031774</v>
      </c>
      <c r="AC64">
        <f t="shared" si="2"/>
        <v>-479.04152596456936</v>
      </c>
      <c r="AE64">
        <f t="shared" si="3"/>
        <v>0</v>
      </c>
      <c r="AF64">
        <f t="shared" si="24"/>
        <v>0</v>
      </c>
      <c r="AG64">
        <f t="shared" si="24"/>
        <v>-9.4812578288559221E-25</v>
      </c>
      <c r="AH64">
        <f t="shared" si="5"/>
        <v>-5.1888835983568154E-19</v>
      </c>
      <c r="AI64">
        <f t="shared" si="25"/>
        <v>-5.1888930796146443E-19</v>
      </c>
      <c r="AJ64">
        <f t="shared" si="7"/>
        <v>-57.484983115748378</v>
      </c>
      <c r="AK64">
        <f t="shared" si="22"/>
        <v>-37.556855635622249</v>
      </c>
      <c r="AL64">
        <f t="shared" si="8"/>
        <v>-95.041838751370619</v>
      </c>
      <c r="AN64">
        <f t="shared" si="26"/>
        <v>0</v>
      </c>
      <c r="AO64">
        <f t="shared" si="26"/>
        <v>0</v>
      </c>
      <c r="AP64">
        <f t="shared" si="26"/>
        <v>-9.4311917297214433E-28</v>
      </c>
      <c r="AQ64">
        <f t="shared" si="26"/>
        <v>-5.1614835249359721E-22</v>
      </c>
      <c r="AR64">
        <f t="shared" si="26"/>
        <v>-5.1614929561277012E-22</v>
      </c>
      <c r="AS64">
        <f t="shared" si="26"/>
        <v>-5.7181431739404869E-2</v>
      </c>
      <c r="AT64">
        <f t="shared" si="26"/>
        <v>-3.7358535403077826E-2</v>
      </c>
      <c r="AU64">
        <f t="shared" si="23"/>
        <v>-9.4539967142482681E-2</v>
      </c>
      <c r="AW64">
        <v>61</v>
      </c>
      <c r="AX64">
        <f>IF(Z64&gt;0, (R64*SUMPRODUCT(K64:$K$98, X64:$X$98)-K64*$AZ$3)/Z64, 0)</f>
        <v>-1.2631275686508094E+28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25</v>
      </c>
      <c r="R65">
        <f t="shared" si="0"/>
        <v>2000000</v>
      </c>
      <c r="S65">
        <f t="shared" si="1"/>
        <v>-9.2948126737392895E+28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-479.04152596456936</v>
      </c>
      <c r="AC65">
        <f t="shared" si="2"/>
        <v>-427.71564818265125</v>
      </c>
      <c r="AE65">
        <f t="shared" si="3"/>
        <v>0</v>
      </c>
      <c r="AF65">
        <f t="shared" si="24"/>
        <v>0</v>
      </c>
      <c r="AG65">
        <f t="shared" si="24"/>
        <v>-1.1504149228071045E-25</v>
      </c>
      <c r="AH65">
        <f t="shared" si="5"/>
        <v>-6.5888242622082067E-20</v>
      </c>
      <c r="AI65">
        <f t="shared" si="25"/>
        <v>-6.5888357663574353E-20</v>
      </c>
      <c r="AJ65">
        <f t="shared" si="7"/>
        <v>-51.325877781918109</v>
      </c>
      <c r="AK65">
        <f t="shared" si="22"/>
        <v>-33.532906817519859</v>
      </c>
      <c r="AL65">
        <f t="shared" si="8"/>
        <v>-84.858784599437968</v>
      </c>
      <c r="AN65">
        <f t="shared" si="26"/>
        <v>0</v>
      </c>
      <c r="AO65">
        <f t="shared" si="26"/>
        <v>0</v>
      </c>
      <c r="AP65">
        <f t="shared" si="26"/>
        <v>-1.0217322485029271E-28</v>
      </c>
      <c r="AQ65">
        <f t="shared" si="26"/>
        <v>-5.8518140672149639E-23</v>
      </c>
      <c r="AR65">
        <f t="shared" si="26"/>
        <v>-5.8518242845374501E-23</v>
      </c>
      <c r="AS65">
        <f t="shared" si="26"/>
        <v>-4.5584687292255073E-2</v>
      </c>
      <c r="AT65">
        <f t="shared" si="26"/>
        <v>-2.9781995697606672E-2</v>
      </c>
      <c r="AU65">
        <f t="shared" si="23"/>
        <v>-7.5366682989861752E-2</v>
      </c>
      <c r="AW65">
        <v>62</v>
      </c>
      <c r="AX65">
        <f>IF(Z65&gt;0, (R65*SUMPRODUCT(K65:$K$98, X65:$X$98)-K65*$AZ$3)/Z65, 0)</f>
        <v>-9.2948126737392895E+28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25</v>
      </c>
      <c r="R66">
        <f t="shared" si="0"/>
        <v>2000000</v>
      </c>
      <c r="S66">
        <f t="shared" si="1"/>
        <v>-7.1289550350872885E+29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-427.71564818265125</v>
      </c>
      <c r="AC66">
        <f t="shared" si="2"/>
        <v>-381.88897159165282</v>
      </c>
      <c r="AE66">
        <f t="shared" si="3"/>
        <v>0</v>
      </c>
      <c r="AF66">
        <f t="shared" si="24"/>
        <v>0</v>
      </c>
      <c r="AG66">
        <f t="shared" si="24"/>
        <v>-1.3392179138179151E-26</v>
      </c>
      <c r="AH66">
        <f t="shared" si="5"/>
        <v>-8.0399118575779346E-21</v>
      </c>
      <c r="AI66">
        <f t="shared" si="25"/>
        <v>-8.0399252497570735E-21</v>
      </c>
      <c r="AJ66">
        <f t="shared" si="7"/>
        <v>-45.826676590998431</v>
      </c>
      <c r="AK66">
        <f t="shared" si="22"/>
        <v>-29.940095372785592</v>
      </c>
      <c r="AL66">
        <f t="shared" si="8"/>
        <v>-75.766771963784024</v>
      </c>
      <c r="AN66">
        <f t="shared" si="26"/>
        <v>0</v>
      </c>
      <c r="AO66">
        <f t="shared" si="26"/>
        <v>0</v>
      </c>
      <c r="AP66">
        <f t="shared" si="26"/>
        <v>-1.0619787379019257E-29</v>
      </c>
      <c r="AQ66">
        <f t="shared" si="26"/>
        <v>-6.3755236240920146E-24</v>
      </c>
      <c r="AR66">
        <f t="shared" si="26"/>
        <v>-6.3755342438793942E-24</v>
      </c>
      <c r="AS66">
        <f t="shared" si="26"/>
        <v>-3.6339833619463642E-2</v>
      </c>
      <c r="AT66">
        <f t="shared" si="26"/>
        <v>-2.3742024631382874E-2</v>
      </c>
      <c r="AU66">
        <f t="shared" si="23"/>
        <v>-6.0081858250846519E-2</v>
      </c>
      <c r="AW66">
        <v>63</v>
      </c>
      <c r="AX66">
        <f>IF(Z66&gt;0, (R66*SUMPRODUCT(K66:$K$98, X66:$X$98)-K66*$AZ$3)/Z66, 0)</f>
        <v>-7.1289550350872885E+29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25</v>
      </c>
      <c r="R67">
        <f t="shared" ref="R67:R69" si="27">$C$6</f>
        <v>2000000</v>
      </c>
      <c r="S67">
        <f t="shared" ref="S67:S69" si="28">AX67</f>
        <v>-5.7092791062922681E+30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-381.88897159165282</v>
      </c>
      <c r="AC67">
        <f t="shared" ref="AC67:AC69" si="29">S67*Z67</f>
        <v>-340.9722960639757</v>
      </c>
      <c r="AE67">
        <f t="shared" ref="AE67:AE69" si="30">$Z67*O67</f>
        <v>0</v>
      </c>
      <c r="AF67">
        <f t="shared" si="24"/>
        <v>0</v>
      </c>
      <c r="AG67">
        <f t="shared" si="24"/>
        <v>-1.493061951062201E-27</v>
      </c>
      <c r="AH67">
        <f t="shared" ref="AH67:AH69" si="31">-X67*R67</f>
        <v>-9.4121563165881272E-22</v>
      </c>
      <c r="AI67">
        <f t="shared" ref="AI67:AI69" si="32">SUM(AE67:AH67)</f>
        <v>-9.4121712472076375E-22</v>
      </c>
      <c r="AJ67">
        <f t="shared" ref="AJ67:AJ69" si="33">AB67-AC67</f>
        <v>-40.916675527677114</v>
      </c>
      <c r="AK67">
        <f t="shared" si="22"/>
        <v>-26.7322280114157</v>
      </c>
      <c r="AL67">
        <f t="shared" ref="AL67:AL69" si="34">SUM(AI67:AK67)</f>
        <v>-67.648903539092814</v>
      </c>
      <c r="AN67">
        <f t="shared" si="26"/>
        <v>0</v>
      </c>
      <c r="AO67">
        <f t="shared" si="26"/>
        <v>0</v>
      </c>
      <c r="AP67">
        <f t="shared" si="26"/>
        <v>-1.0571202136218846E-30</v>
      </c>
      <c r="AQ67">
        <f t="shared" si="26"/>
        <v>-6.664010618551824E-25</v>
      </c>
      <c r="AR67">
        <f t="shared" si="26"/>
        <v>-6.6640211897539601E-25</v>
      </c>
      <c r="AS67">
        <f t="shared" si="26"/>
        <v>-2.8969892872659116E-2</v>
      </c>
      <c r="AT67">
        <f t="shared" si="26"/>
        <v>-1.8926996676803944E-2</v>
      </c>
      <c r="AU67">
        <f t="shared" si="23"/>
        <v>-4.7896889549463056E-2</v>
      </c>
      <c r="AW67">
        <v>64</v>
      </c>
      <c r="AX67">
        <f>IF(Z67&gt;0, (R67*SUMPRODUCT(K67:$K$98, X67:$X$98)-K67*$AZ$3)/Z67, 0)</f>
        <v>-5.7092791062922681E+30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25</v>
      </c>
      <c r="R68">
        <f t="shared" si="27"/>
        <v>2000000</v>
      </c>
      <c r="S68">
        <f t="shared" si="28"/>
        <v>-4.7836001808143821E+31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-340.9722960639757</v>
      </c>
      <c r="AC68">
        <f t="shared" si="29"/>
        <v>-304.43955005712121</v>
      </c>
      <c r="AE68">
        <f t="shared" si="30"/>
        <v>0</v>
      </c>
      <c r="AF68">
        <f t="shared" si="24"/>
        <v>0</v>
      </c>
      <c r="AG68">
        <f t="shared" si="24"/>
        <v>-1.5910587138853021E-28</v>
      </c>
      <c r="AH68">
        <f t="shared" si="31"/>
        <v>-1.055220368130439E-22</v>
      </c>
      <c r="AI68">
        <f t="shared" si="32"/>
        <v>-1.0552219591891529E-22</v>
      </c>
      <c r="AJ68">
        <f t="shared" si="33"/>
        <v>-36.532746006854495</v>
      </c>
      <c r="AK68">
        <f t="shared" si="22"/>
        <v>-23.868060724478301</v>
      </c>
      <c r="AL68">
        <f t="shared" si="34"/>
        <v>-60.400806731332793</v>
      </c>
      <c r="AN68">
        <f t="shared" si="26"/>
        <v>0</v>
      </c>
      <c r="AO68">
        <f t="shared" si="26"/>
        <v>0</v>
      </c>
      <c r="AP68">
        <f t="shared" si="26"/>
        <v>-1.0058071831554527E-31</v>
      </c>
      <c r="AQ68">
        <f t="shared" si="26"/>
        <v>-6.6707043355161076E-26</v>
      </c>
      <c r="AR68">
        <f t="shared" si="26"/>
        <v>-6.670714393587939E-26</v>
      </c>
      <c r="AS68">
        <f t="shared" si="26"/>
        <v>-2.3094621231392744E-2</v>
      </c>
      <c r="AT68">
        <f t="shared" si="26"/>
        <v>-1.5088485871176612E-2</v>
      </c>
      <c r="AU68">
        <f t="shared" si="23"/>
        <v>-3.818310710256935E-2</v>
      </c>
      <c r="AW68">
        <v>65</v>
      </c>
      <c r="AX68">
        <f>IF(Z68&gt;0, (R68*SUMPRODUCT(K68:$K$98, X68:$X$98)-K68*$AZ$3)/Z68, 0)</f>
        <v>-4.7836001808143821E+31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-304.43955005712121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-1.2728469711082417E-23</v>
      </c>
      <c r="AI69">
        <f t="shared" si="32"/>
        <v>-1.2728469711082417E-23</v>
      </c>
      <c r="AJ69">
        <f t="shared" si="33"/>
        <v>-304.43955005712121</v>
      </c>
      <c r="AK69">
        <f t="shared" si="22"/>
        <v>-21.310768503998485</v>
      </c>
      <c r="AL69">
        <f t="shared" si="34"/>
        <v>-325.75031856111968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-7.1843370225389477E-27</v>
      </c>
      <c r="AR69">
        <f t="shared" si="26"/>
        <v>-7.1843370225389477E-27</v>
      </c>
      <c r="AS69">
        <f t="shared" si="26"/>
        <v>-0.17183497940024386</v>
      </c>
      <c r="AT69">
        <f t="shared" si="26"/>
        <v>-1.2028448558017071E-2</v>
      </c>
      <c r="AU69">
        <f t="shared" si="23"/>
        <v>-0.18386342795826091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585555.90613275266</v>
      </c>
      <c r="AO71" s="8">
        <f t="shared" si="47"/>
        <v>-58555.590613275272</v>
      </c>
      <c r="AP71" s="8">
        <f t="shared" si="47"/>
        <v>-1539.2503531997063</v>
      </c>
      <c r="AQ71" s="8">
        <f t="shared" si="47"/>
        <v>-481584.54928715673</v>
      </c>
      <c r="AR71" s="8">
        <f t="shared" si="47"/>
        <v>43876.515879120867</v>
      </c>
      <c r="AS71" s="8">
        <f t="shared" si="47"/>
        <v>-40679.841380555976</v>
      </c>
      <c r="AT71" s="8">
        <f t="shared" si="47"/>
        <v>23729.907471990984</v>
      </c>
      <c r="AU71" s="8">
        <f t="shared" si="47"/>
        <v>26926.581970555948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138.50734186609779</v>
      </c>
      <c r="K3">
        <v>1</v>
      </c>
      <c r="L3" s="2">
        <v>0</v>
      </c>
      <c r="O3">
        <f>$C$3</f>
        <v>138.50734186609779</v>
      </c>
      <c r="P3">
        <f>O3*B5</f>
        <v>110.80587349287823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10.416790557413243</v>
      </c>
      <c r="AE3">
        <f t="shared" ref="AE3:AE23" si="1">$Z3*O3</f>
        <v>138.50734186609779</v>
      </c>
      <c r="AF3">
        <f t="shared" ref="AF3:AG23" si="2">-$Z3*P3</f>
        <v>-110.80587349287823</v>
      </c>
      <c r="AG3">
        <f t="shared" si="2"/>
        <v>-1522.432587</v>
      </c>
      <c r="AH3">
        <f t="shared" ref="AH3:AH23" si="3">-X3*R3</f>
        <v>0</v>
      </c>
      <c r="AI3">
        <f t="shared" ref="AI3:AI23" si="4">SUM(AE3:AH3)</f>
        <v>-1494.7311186267805</v>
      </c>
      <c r="AJ3">
        <f t="shared" ref="AJ3:AJ23" si="5">AB3-AC3</f>
        <v>-10.416790557413243</v>
      </c>
      <c r="AL3">
        <f t="shared" ref="AL3:AL23" si="6">SUM(AI3:AK3)</f>
        <v>-1505.1479091841936</v>
      </c>
      <c r="AN3">
        <f t="shared" ref="AN3:AU23" si="7">AE3*$K3</f>
        <v>138.50734186609779</v>
      </c>
      <c r="AO3">
        <f t="shared" si="7"/>
        <v>-110.80587349287823</v>
      </c>
      <c r="AP3">
        <f t="shared" si="7"/>
        <v>-1522.432587</v>
      </c>
      <c r="AQ3">
        <f t="shared" si="7"/>
        <v>0</v>
      </c>
      <c r="AR3">
        <f t="shared" si="7"/>
        <v>-1494.7311186267805</v>
      </c>
      <c r="AS3">
        <f t="shared" si="7"/>
        <v>-10.416790557413243</v>
      </c>
      <c r="AT3">
        <f t="shared" si="7"/>
        <v>0</v>
      </c>
      <c r="AU3">
        <f t="shared" si="7"/>
        <v>-1505.1479091841936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58.520214179196643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50000</v>
      </c>
      <c r="S4">
        <f t="shared" ref="S4:S23" si="11">AX4</f>
        <v>10.416790557413243</v>
      </c>
      <c r="U4">
        <f t="shared" ref="U4:U23" si="12">M4</f>
        <v>1.0468929999999999E-3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1.0468929999999999E-3</v>
      </c>
      <c r="Y4">
        <f t="shared" ref="Y4:Y23" si="16">V4*W4</f>
        <v>0.01</v>
      </c>
      <c r="Z4">
        <f t="shared" ref="Z4:Z23" si="17">MAX(0, W4-X4-Y4)</f>
        <v>0.98895310699999994</v>
      </c>
      <c r="AB4">
        <f t="shared" ref="AB4:AB23" si="18">AC3</f>
        <v>10.416790557413243</v>
      </c>
      <c r="AC4">
        <f t="shared" ref="AC4:AC23" si="19">AX5</f>
        <v>19.664706418787993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-52.344649999999994</v>
      </c>
      <c r="AI4">
        <f t="shared" si="4"/>
        <v>-52.344649999999994</v>
      </c>
      <c r="AJ4">
        <f t="shared" si="5"/>
        <v>-9.2479158613747501</v>
      </c>
      <c r="AK4">
        <f>G4*MAX(0, SUM(AB4:AB4, AE4:AF4))</f>
        <v>0.72917533901892706</v>
      </c>
      <c r="AL4">
        <f t="shared" si="6"/>
        <v>-60.863390522355814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-48.218496792474383</v>
      </c>
      <c r="AR4">
        <f t="shared" si="7"/>
        <v>-48.218496792474383</v>
      </c>
      <c r="AS4">
        <f t="shared" si="7"/>
        <v>-8.5189336694155262</v>
      </c>
      <c r="AT4">
        <f t="shared" si="7"/>
        <v>0.67169689253124354</v>
      </c>
      <c r="AU4">
        <f t="shared" si="7"/>
        <v>-56.065733569358663</v>
      </c>
      <c r="AW4">
        <v>1</v>
      </c>
      <c r="AX4">
        <f>(R4*SUMPRODUCT(K5:$K$23, X5:$X$23)-$AZ$3*SUMPRODUCT(K4:$K$22, W5:$W$23))/Z4</f>
        <v>10.416790557413243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138.50734186609779</v>
      </c>
      <c r="P5">
        <f t="shared" ref="P5:P23" si="22">O5*$C$5</f>
        <v>6.9253670933048896</v>
      </c>
      <c r="Q5" s="4">
        <f t="shared" ref="Q5:Q23" si="23">$C$8</f>
        <v>25</v>
      </c>
      <c r="R5">
        <f t="shared" si="0"/>
        <v>50000</v>
      </c>
      <c r="S5">
        <f t="shared" si="11"/>
        <v>19.664706418787993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19.664706418787993</v>
      </c>
      <c r="AC5">
        <f t="shared" si="19"/>
        <v>27.761971115620145</v>
      </c>
      <c r="AE5">
        <f t="shared" si="1"/>
        <v>135.46261037401078</v>
      </c>
      <c r="AF5">
        <f t="shared" si="2"/>
        <v>-6.7731305187005395</v>
      </c>
      <c r="AG5">
        <f t="shared" si="2"/>
        <v>-24.450438610136906</v>
      </c>
      <c r="AH5">
        <f t="shared" si="3"/>
        <v>-52.301576226180593</v>
      </c>
      <c r="AI5">
        <f t="shared" si="4"/>
        <v>51.937465018992761</v>
      </c>
      <c r="AJ5">
        <f t="shared" si="5"/>
        <v>-8.097264696832152</v>
      </c>
      <c r="AK5">
        <f t="shared" ref="AK5:AK23" si="24">G5*SUM(AB5:AB5, AE5:AF5)</f>
        <v>10.384793039186878</v>
      </c>
      <c r="AL5">
        <f t="shared" si="6"/>
        <v>54.224993361347487</v>
      </c>
      <c r="AN5">
        <f t="shared" si="7"/>
        <v>114.94819975903511</v>
      </c>
      <c r="AO5">
        <f t="shared" si="7"/>
        <v>-5.7474099879517562</v>
      </c>
      <c r="AP5">
        <f t="shared" si="7"/>
        <v>-20.747672688383819</v>
      </c>
      <c r="AQ5">
        <f t="shared" si="7"/>
        <v>-44.381043707635783</v>
      </c>
      <c r="AR5">
        <f t="shared" si="7"/>
        <v>44.072073375063773</v>
      </c>
      <c r="AS5">
        <f t="shared" si="7"/>
        <v>-6.8710177465457845</v>
      </c>
      <c r="AT5">
        <f t="shared" si="7"/>
        <v>8.8121235921031005</v>
      </c>
      <c r="AU5">
        <f t="shared" si="7"/>
        <v>46.01317922062109</v>
      </c>
      <c r="AW5">
        <v>2</v>
      </c>
      <c r="AX5">
        <f>(R5*SUMPRODUCT(K6:$K$23, X6:$X$23)-$AZ$3*SUMPRODUCT(K5:$K$22, W6:$W$23))/Z5</f>
        <v>19.664706418787993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138.50734186609779</v>
      </c>
      <c r="P6">
        <f t="shared" si="22"/>
        <v>6.9253670933048896</v>
      </c>
      <c r="Q6" s="4">
        <f t="shared" si="23"/>
        <v>25</v>
      </c>
      <c r="R6">
        <f t="shared" si="0"/>
        <v>50000</v>
      </c>
      <c r="S6">
        <f t="shared" si="11"/>
        <v>27.761971115620145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27.761971115620145</v>
      </c>
      <c r="AC6">
        <f t="shared" si="19"/>
        <v>34.80416835189893</v>
      </c>
      <c r="AE6">
        <f t="shared" si="1"/>
        <v>133.96287076168318</v>
      </c>
      <c r="AF6">
        <f t="shared" si="2"/>
        <v>-6.6981435380841594</v>
      </c>
      <c r="AG6">
        <f t="shared" si="2"/>
        <v>-24.179741838377062</v>
      </c>
      <c r="AH6">
        <f t="shared" si="3"/>
        <v>-52.384771316955003</v>
      </c>
      <c r="AI6">
        <f t="shared" si="4"/>
        <v>50.700214068266952</v>
      </c>
      <c r="AJ6">
        <f t="shared" si="5"/>
        <v>-7.0421972362787848</v>
      </c>
      <c r="AK6">
        <f t="shared" si="24"/>
        <v>10.851868883745343</v>
      </c>
      <c r="AL6">
        <f t="shared" si="6"/>
        <v>54.509885715733503</v>
      </c>
      <c r="AN6">
        <f t="shared" si="7"/>
        <v>104.71491544747111</v>
      </c>
      <c r="AO6">
        <f t="shared" si="7"/>
        <v>-5.2357457723735559</v>
      </c>
      <c r="AP6">
        <f t="shared" si="7"/>
        <v>-18.900607367930078</v>
      </c>
      <c r="AQ6">
        <f t="shared" si="7"/>
        <v>-40.947666080914097</v>
      </c>
      <c r="AR6">
        <f t="shared" si="7"/>
        <v>39.630896226253384</v>
      </c>
      <c r="AS6">
        <f t="shared" si="7"/>
        <v>-5.5046826330947045</v>
      </c>
      <c r="AT6">
        <f t="shared" si="7"/>
        <v>8.4825931703865987</v>
      </c>
      <c r="AU6">
        <f t="shared" si="7"/>
        <v>42.608806763545267</v>
      </c>
      <c r="AW6">
        <v>3</v>
      </c>
      <c r="AX6">
        <f>(R6*SUMPRODUCT(K7:$K$23, X7:$X$23)-$AZ$3*SUMPRODUCT(K6:$K$22, W7:$W$23))/Z6</f>
        <v>27.761971115620145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138.50734186609779</v>
      </c>
      <c r="P7">
        <f t="shared" si="22"/>
        <v>6.9253670933048896</v>
      </c>
      <c r="Q7" s="4">
        <f t="shared" si="23"/>
        <v>25</v>
      </c>
      <c r="R7">
        <f t="shared" si="0"/>
        <v>50000</v>
      </c>
      <c r="S7">
        <f t="shared" si="11"/>
        <v>34.80416835189893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34.80416835189893</v>
      </c>
      <c r="AC7">
        <f t="shared" si="19"/>
        <v>40.790572607018241</v>
      </c>
      <c r="AE7">
        <f t="shared" si="1"/>
        <v>132.47780218227788</v>
      </c>
      <c r="AF7">
        <f t="shared" si="2"/>
        <v>-6.6238901091138951</v>
      </c>
      <c r="AG7">
        <f t="shared" si="2"/>
        <v>-23.911693127132395</v>
      </c>
      <c r="AH7">
        <f t="shared" si="3"/>
        <v>-52.502585721792691</v>
      </c>
      <c r="AI7">
        <f t="shared" si="4"/>
        <v>49.439633224238897</v>
      </c>
      <c r="AJ7">
        <f t="shared" si="5"/>
        <v>-5.9864042551193108</v>
      </c>
      <c r="AK7">
        <f t="shared" si="24"/>
        <v>11.246065629754407</v>
      </c>
      <c r="AL7">
        <f t="shared" si="6"/>
        <v>54.69929459887399</v>
      </c>
      <c r="AN7">
        <f t="shared" si="7"/>
        <v>95.391259296110988</v>
      </c>
      <c r="AO7">
        <f t="shared" si="7"/>
        <v>-4.7695629648055498</v>
      </c>
      <c r="AP7">
        <f t="shared" si="7"/>
        <v>-17.217726152800381</v>
      </c>
      <c r="AQ7">
        <f t="shared" si="7"/>
        <v>-37.804731704507404</v>
      </c>
      <c r="AR7">
        <f t="shared" si="7"/>
        <v>35.599238473997644</v>
      </c>
      <c r="AS7">
        <f t="shared" si="7"/>
        <v>-4.3105383026034243</v>
      </c>
      <c r="AT7">
        <f t="shared" si="7"/>
        <v>8.0977820048141922</v>
      </c>
      <c r="AU7">
        <f t="shared" si="7"/>
        <v>39.386482176208411</v>
      </c>
      <c r="AW7">
        <v>4</v>
      </c>
      <c r="AX7">
        <f>(R7*SUMPRODUCT(K8:$K$23, X8:$X$23)-$AZ$3*SUMPRODUCT(K7:$K$22, W8:$W$23))/Z7</f>
        <v>34.80416835189893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138.50734186609779</v>
      </c>
      <c r="P8">
        <f t="shared" si="22"/>
        <v>6.9253670933048896</v>
      </c>
      <c r="Q8" s="4">
        <f t="shared" si="23"/>
        <v>25</v>
      </c>
      <c r="R8">
        <f t="shared" si="0"/>
        <v>50000</v>
      </c>
      <c r="S8">
        <f t="shared" si="11"/>
        <v>40.790572607018241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40.790572607018241</v>
      </c>
      <c r="AC8">
        <f t="shared" si="19"/>
        <v>45.540677750430795</v>
      </c>
      <c r="AE8">
        <f t="shared" si="1"/>
        <v>131.00680708540852</v>
      </c>
      <c r="AF8">
        <f t="shared" si="2"/>
        <v>-6.5503403542704257</v>
      </c>
      <c r="AG8">
        <f t="shared" si="2"/>
        <v>-23.646184621039723</v>
      </c>
      <c r="AH8">
        <f t="shared" si="3"/>
        <v>-52.783149642694589</v>
      </c>
      <c r="AI8">
        <f t="shared" si="4"/>
        <v>48.027132467403781</v>
      </c>
      <c r="AJ8">
        <f t="shared" si="5"/>
        <v>-4.7501051434125543</v>
      </c>
      <c r="AK8">
        <f t="shared" si="24"/>
        <v>11.567292753670946</v>
      </c>
      <c r="AL8">
        <f t="shared" si="6"/>
        <v>54.844320077662175</v>
      </c>
      <c r="AN8">
        <f t="shared" si="7"/>
        <v>86.896182304215827</v>
      </c>
      <c r="AO8">
        <f t="shared" si="7"/>
        <v>-4.3448091152107908</v>
      </c>
      <c r="AP8">
        <f t="shared" si="7"/>
        <v>-15.684400034949565</v>
      </c>
      <c r="AQ8">
        <f t="shared" si="7"/>
        <v>-35.010808186112591</v>
      </c>
      <c r="AR8">
        <f t="shared" si="7"/>
        <v>31.856164967942881</v>
      </c>
      <c r="AS8">
        <f t="shared" si="7"/>
        <v>-3.1507217959832583</v>
      </c>
      <c r="AT8">
        <f t="shared" si="7"/>
        <v>7.6725294070706251</v>
      </c>
      <c r="AU8">
        <f t="shared" si="7"/>
        <v>36.377972579030249</v>
      </c>
      <c r="AW8">
        <v>5</v>
      </c>
      <c r="AX8">
        <f>(R8*SUMPRODUCT(K9:$K$23, X9:$X$23)-$AZ$3*SUMPRODUCT(K8:$K$22, W9:$W$23))/Z8</f>
        <v>40.790572607018241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138.50734186609779</v>
      </c>
      <c r="P9">
        <f t="shared" si="22"/>
        <v>6.9253670933048896</v>
      </c>
      <c r="Q9" s="4">
        <f t="shared" si="23"/>
        <v>25</v>
      </c>
      <c r="R9">
        <f t="shared" si="0"/>
        <v>50000</v>
      </c>
      <c r="S9">
        <f t="shared" si="11"/>
        <v>45.540677750430795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45.540677750430795</v>
      </c>
      <c r="AC9">
        <f t="shared" si="19"/>
        <v>49.058047638641732</v>
      </c>
      <c r="AE9">
        <f t="shared" si="1"/>
        <v>129.54848280319371</v>
      </c>
      <c r="AF9">
        <f t="shared" si="2"/>
        <v>-6.4774241401596848</v>
      </c>
      <c r="AG9">
        <f t="shared" si="2"/>
        <v>-23.382963144371601</v>
      </c>
      <c r="AH9">
        <f t="shared" si="3"/>
        <v>-53.519260915445557</v>
      </c>
      <c r="AI9">
        <f t="shared" si="4"/>
        <v>46.168834603216865</v>
      </c>
      <c r="AJ9">
        <f t="shared" si="5"/>
        <v>-3.5173698882109363</v>
      </c>
      <c r="AK9">
        <f t="shared" si="24"/>
        <v>11.802821548942539</v>
      </c>
      <c r="AL9">
        <f t="shared" si="6"/>
        <v>54.454286263948468</v>
      </c>
      <c r="AN9">
        <f t="shared" si="7"/>
        <v>79.155397202891947</v>
      </c>
      <c r="AO9">
        <f t="shared" si="7"/>
        <v>-3.9577698601445972</v>
      </c>
      <c r="AP9">
        <f t="shared" si="7"/>
        <v>-14.287220470849762</v>
      </c>
      <c r="AQ9">
        <f t="shared" si="7"/>
        <v>-32.700794822916038</v>
      </c>
      <c r="AR9">
        <f t="shared" si="7"/>
        <v>28.209612048981558</v>
      </c>
      <c r="AS9">
        <f t="shared" si="7"/>
        <v>-2.1491475977668846</v>
      </c>
      <c r="AT9">
        <f t="shared" si="7"/>
        <v>7.2116400563385623</v>
      </c>
      <c r="AU9">
        <f t="shared" si="7"/>
        <v>33.272104507553237</v>
      </c>
      <c r="AW9">
        <v>6</v>
      </c>
      <c r="AX9">
        <f>(R9*SUMPRODUCT(K10:$K$23, X10:$X$23)-$AZ$3*SUMPRODUCT(K9:$K$22, W10:$W$23))/Z9</f>
        <v>45.540677750430795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138.50734186609779</v>
      </c>
      <c r="P10">
        <f t="shared" si="22"/>
        <v>6.9253670933048896</v>
      </c>
      <c r="Q10" s="4">
        <f t="shared" si="23"/>
        <v>25</v>
      </c>
      <c r="R10">
        <f t="shared" si="0"/>
        <v>50000</v>
      </c>
      <c r="S10">
        <f t="shared" si="11"/>
        <v>49.058047638641732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49.058047638641732</v>
      </c>
      <c r="AC10">
        <f t="shared" si="19"/>
        <v>51.528919087787607</v>
      </c>
      <c r="AE10">
        <f t="shared" si="1"/>
        <v>128.10206932895065</v>
      </c>
      <c r="AF10">
        <f t="shared" si="2"/>
        <v>-6.4051034664475326</v>
      </c>
      <c r="AG10">
        <f t="shared" si="2"/>
        <v>-23.121891519078019</v>
      </c>
      <c r="AH10">
        <f t="shared" si="3"/>
        <v>-54.483987699732232</v>
      </c>
      <c r="AI10">
        <f t="shared" si="4"/>
        <v>44.091086643692869</v>
      </c>
      <c r="AJ10">
        <f t="shared" si="5"/>
        <v>-2.470871449145875</v>
      </c>
      <c r="AK10">
        <f t="shared" si="24"/>
        <v>11.95285094508014</v>
      </c>
      <c r="AL10">
        <f t="shared" si="6"/>
        <v>53.57306613962713</v>
      </c>
      <c r="AN10">
        <f t="shared" si="7"/>
        <v>72.101734701638733</v>
      </c>
      <c r="AO10">
        <f t="shared" si="7"/>
        <v>-3.6050867350819367</v>
      </c>
      <c r="AP10">
        <f t="shared" si="7"/>
        <v>-13.014063682512804</v>
      </c>
      <c r="AQ10">
        <f t="shared" si="7"/>
        <v>-30.666093429964896</v>
      </c>
      <c r="AR10">
        <f t="shared" si="7"/>
        <v>24.816490854079095</v>
      </c>
      <c r="AS10">
        <f t="shared" si="7"/>
        <v>-1.3907200612871542</v>
      </c>
      <c r="AT10">
        <f t="shared" si="7"/>
        <v>6.7276140993268969</v>
      </c>
      <c r="AU10">
        <f t="shared" si="7"/>
        <v>30.153384892118837</v>
      </c>
      <c r="AW10">
        <v>7</v>
      </c>
      <c r="AX10">
        <f>(R10*SUMPRODUCT(K11:$K$23, X11:$X$23)-$AZ$3*SUMPRODUCT(K10:$K$22, W11:$W$23))/Z10</f>
        <v>49.058047638641732</v>
      </c>
    </row>
    <row r="11" spans="1:52" x14ac:dyDescent="0.25">
      <c r="A11" t="s">
        <v>33</v>
      </c>
      <c r="C11" s="7">
        <f>AU25</f>
        <v>-1160.1522943606931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138.50734186609779</v>
      </c>
      <c r="P11">
        <f t="shared" si="22"/>
        <v>6.9253670933048896</v>
      </c>
      <c r="Q11" s="4">
        <f t="shared" si="23"/>
        <v>25</v>
      </c>
      <c r="R11">
        <f t="shared" si="0"/>
        <v>50000</v>
      </c>
      <c r="S11">
        <f t="shared" si="11"/>
        <v>51.528919087787607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51.528919087787607</v>
      </c>
      <c r="AC11">
        <f t="shared" si="19"/>
        <v>52.877112621809935</v>
      </c>
      <c r="AE11">
        <f t="shared" si="1"/>
        <v>126.6676460233335</v>
      </c>
      <c r="AF11">
        <f t="shared" si="2"/>
        <v>-6.3333823011666759</v>
      </c>
      <c r="AG11">
        <f t="shared" si="2"/>
        <v>-22.862984069427466</v>
      </c>
      <c r="AH11">
        <f t="shared" si="3"/>
        <v>-55.377068919540967</v>
      </c>
      <c r="AI11">
        <f t="shared" si="4"/>
        <v>42.094210733198388</v>
      </c>
      <c r="AJ11">
        <f t="shared" si="5"/>
        <v>-1.3481935340223288</v>
      </c>
      <c r="AK11">
        <f t="shared" si="24"/>
        <v>12.030422796696813</v>
      </c>
      <c r="AL11">
        <f t="shared" si="6"/>
        <v>52.77643999587287</v>
      </c>
      <c r="AN11">
        <f t="shared" si="7"/>
        <v>65.674478810260325</v>
      </c>
      <c r="AO11">
        <f t="shared" si="7"/>
        <v>-3.2837239405130165</v>
      </c>
      <c r="AP11">
        <f t="shared" si="7"/>
        <v>-11.853970685855636</v>
      </c>
      <c r="AQ11">
        <f t="shared" si="7"/>
        <v>-28.711831738475439</v>
      </c>
      <c r="AR11">
        <f t="shared" si="7"/>
        <v>21.824952445416233</v>
      </c>
      <c r="AS11">
        <f t="shared" si="7"/>
        <v>-0.69900965607246757</v>
      </c>
      <c r="AT11">
        <f t="shared" si="7"/>
        <v>6.2375181969876863</v>
      </c>
      <c r="AU11">
        <f t="shared" si="7"/>
        <v>27.36346098633145</v>
      </c>
      <c r="AW11">
        <v>8</v>
      </c>
      <c r="AX11">
        <f>(R11*SUMPRODUCT(K12:$K$23, X12:$X$23)-$AZ$3*SUMPRODUCT(K11:$K$22, W12:$W$23))/Z11</f>
        <v>51.528919087787607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138.50734186609779</v>
      </c>
      <c r="P12">
        <f t="shared" si="22"/>
        <v>6.9253670933048896</v>
      </c>
      <c r="Q12" s="4">
        <f t="shared" si="23"/>
        <v>25</v>
      </c>
      <c r="R12">
        <f t="shared" si="0"/>
        <v>50000</v>
      </c>
      <c r="S12">
        <f t="shared" si="11"/>
        <v>52.877112621809935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52.877112621809935</v>
      </c>
      <c r="AC12">
        <f t="shared" si="19"/>
        <v>53.219760473446804</v>
      </c>
      <c r="AE12">
        <f t="shared" si="1"/>
        <v>125.24402986968902</v>
      </c>
      <c r="AF12">
        <f t="shared" si="2"/>
        <v>-6.2622014934844508</v>
      </c>
      <c r="AG12">
        <f t="shared" si="2"/>
        <v>-22.606027265826981</v>
      </c>
      <c r="AH12">
        <f t="shared" si="3"/>
        <v>-56.653925812423587</v>
      </c>
      <c r="AI12">
        <f t="shared" si="4"/>
        <v>39.721875297953993</v>
      </c>
      <c r="AJ12">
        <f t="shared" si="5"/>
        <v>-0.34264785163686895</v>
      </c>
      <c r="AK12">
        <f t="shared" si="24"/>
        <v>12.030125869861017</v>
      </c>
      <c r="AL12">
        <f t="shared" si="6"/>
        <v>51.409353316178141</v>
      </c>
      <c r="AN12">
        <f t="shared" si="7"/>
        <v>59.817648328259722</v>
      </c>
      <c r="AO12">
        <f t="shared" si="7"/>
        <v>-2.9908824164129864</v>
      </c>
      <c r="AP12">
        <f t="shared" si="7"/>
        <v>-10.796837106672754</v>
      </c>
      <c r="AQ12">
        <f t="shared" si="7"/>
        <v>-27.058412398490201</v>
      </c>
      <c r="AR12">
        <f t="shared" si="7"/>
        <v>18.971516406683783</v>
      </c>
      <c r="AS12">
        <f t="shared" si="7"/>
        <v>-0.16365162244438752</v>
      </c>
      <c r="AT12">
        <f t="shared" si="7"/>
        <v>5.7456937418635681</v>
      </c>
      <c r="AU12">
        <f t="shared" si="7"/>
        <v>24.553558526102961</v>
      </c>
      <c r="AW12">
        <v>9</v>
      </c>
      <c r="AX12">
        <f>(R12*SUMPRODUCT(K13:$K$23, X13:$X$23)-$AZ$3*SUMPRODUCT(K12:$K$22, W13:$W$23))/Z12</f>
        <v>52.877112621809935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138.50734186609779</v>
      </c>
      <c r="P13">
        <f t="shared" si="22"/>
        <v>6.9253670933048896</v>
      </c>
      <c r="Q13" s="4">
        <f t="shared" si="23"/>
        <v>25</v>
      </c>
      <c r="R13">
        <f t="shared" si="0"/>
        <v>50000</v>
      </c>
      <c r="S13">
        <f t="shared" si="11"/>
        <v>53.219760473446804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53.219760473446804</v>
      </c>
      <c r="AC13">
        <f t="shared" si="19"/>
        <v>52.554464646532409</v>
      </c>
      <c r="AE13">
        <f t="shared" si="1"/>
        <v>123.83099203210291</v>
      </c>
      <c r="AF13">
        <f t="shared" si="2"/>
        <v>-6.1915496016051454</v>
      </c>
      <c r="AG13">
        <f t="shared" si="2"/>
        <v>-22.350979804344366</v>
      </c>
      <c r="AH13">
        <f t="shared" si="3"/>
        <v>-57.974377648685646</v>
      </c>
      <c r="AI13">
        <f t="shared" si="4"/>
        <v>37.314084977467758</v>
      </c>
      <c r="AJ13">
        <f t="shared" si="5"/>
        <v>0.66529582691439515</v>
      </c>
      <c r="AK13">
        <f t="shared" si="24"/>
        <v>11.960144203276121</v>
      </c>
      <c r="AL13">
        <f t="shared" si="6"/>
        <v>49.939525007658276</v>
      </c>
      <c r="AN13">
        <f t="shared" si="7"/>
        <v>54.480742917403653</v>
      </c>
      <c r="AO13">
        <f t="shared" si="7"/>
        <v>-2.7240371458701826</v>
      </c>
      <c r="AP13">
        <f t="shared" si="7"/>
        <v>-9.8335478436357899</v>
      </c>
      <c r="AQ13">
        <f t="shared" si="7"/>
        <v>-25.506435122926934</v>
      </c>
      <c r="AR13">
        <f t="shared" si="7"/>
        <v>16.416722804970746</v>
      </c>
      <c r="AS13">
        <f t="shared" si="7"/>
        <v>0.29270387255516772</v>
      </c>
      <c r="AT13">
        <f t="shared" si="7"/>
        <v>5.261990806185552</v>
      </c>
      <c r="AU13">
        <f t="shared" si="7"/>
        <v>21.971417483711466</v>
      </c>
      <c r="AW13">
        <v>10</v>
      </c>
      <c r="AX13">
        <f>(R13*SUMPRODUCT(K14:$K$23, X14:$X$23)-$AZ$3*SUMPRODUCT(K13:$K$22, W14:$W$23))/Z13</f>
        <v>53.219760473446804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138.50734186609779</v>
      </c>
      <c r="P14">
        <f t="shared" si="22"/>
        <v>6.9253670933048896</v>
      </c>
      <c r="Q14" s="4">
        <f t="shared" si="23"/>
        <v>25</v>
      </c>
      <c r="R14">
        <f t="shared" si="0"/>
        <v>50000</v>
      </c>
      <c r="S14">
        <f t="shared" si="11"/>
        <v>52.554464646532409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52.554464646532409</v>
      </c>
      <c r="AC14">
        <f t="shared" si="19"/>
        <v>50.674505664666434</v>
      </c>
      <c r="AE14">
        <f t="shared" si="1"/>
        <v>122.42764251839034</v>
      </c>
      <c r="AF14">
        <f t="shared" si="2"/>
        <v>-6.1213821259195171</v>
      </c>
      <c r="AG14">
        <f t="shared" si="2"/>
        <v>-22.097681045086308</v>
      </c>
      <c r="AH14">
        <f t="shared" si="3"/>
        <v>-59.577922429227776</v>
      </c>
      <c r="AI14">
        <f t="shared" si="4"/>
        <v>34.630656918156738</v>
      </c>
      <c r="AJ14">
        <f t="shared" si="5"/>
        <v>1.8799589818659754</v>
      </c>
      <c r="AK14">
        <f t="shared" si="24"/>
        <v>11.820250752730226</v>
      </c>
      <c r="AL14">
        <f t="shared" si="6"/>
        <v>48.330866652752938</v>
      </c>
      <c r="AN14">
        <f t="shared" si="7"/>
        <v>49.617459357097843</v>
      </c>
      <c r="AO14">
        <f t="shared" si="7"/>
        <v>-2.4808729678548924</v>
      </c>
      <c r="AP14">
        <f t="shared" si="7"/>
        <v>-8.9557453577200263</v>
      </c>
      <c r="AQ14">
        <f t="shared" si="7"/>
        <v>-24.145732809226388</v>
      </c>
      <c r="AR14">
        <f t="shared" si="7"/>
        <v>14.035108222296536</v>
      </c>
      <c r="AS14">
        <f t="shared" si="7"/>
        <v>0.76190953657981531</v>
      </c>
      <c r="AT14">
        <f t="shared" si="7"/>
        <v>4.7905097186380772</v>
      </c>
      <c r="AU14">
        <f t="shared" si="7"/>
        <v>19.587527477514428</v>
      </c>
      <c r="AW14">
        <v>11</v>
      </c>
      <c r="AX14">
        <f>(R14*SUMPRODUCT(K15:$K$23, X15:$X$23)-$AZ$3*SUMPRODUCT(K14:$K$22, W15:$W$23))/Z14</f>
        <v>52.554464646532409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138.50734186609779</v>
      </c>
      <c r="P15">
        <f t="shared" si="22"/>
        <v>6.9253670933048896</v>
      </c>
      <c r="Q15" s="4">
        <f t="shared" si="23"/>
        <v>25</v>
      </c>
      <c r="R15">
        <f t="shared" si="0"/>
        <v>50000</v>
      </c>
      <c r="S15">
        <f t="shared" si="11"/>
        <v>50.674505664666434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50.674505664666434</v>
      </c>
      <c r="AC15">
        <f t="shared" si="19"/>
        <v>47.576605071065885</v>
      </c>
      <c r="AE15">
        <f t="shared" si="1"/>
        <v>121.03169511460374</v>
      </c>
      <c r="AF15">
        <f t="shared" si="2"/>
        <v>-6.0515847557301869</v>
      </c>
      <c r="AG15">
        <f t="shared" si="2"/>
        <v>-21.845718335929682</v>
      </c>
      <c r="AH15">
        <f t="shared" si="3"/>
        <v>-61.971797411530218</v>
      </c>
      <c r="AI15">
        <f t="shared" si="4"/>
        <v>31.162594611413653</v>
      </c>
      <c r="AJ15">
        <f t="shared" si="5"/>
        <v>3.0979005936005493</v>
      </c>
      <c r="AK15">
        <f t="shared" si="24"/>
        <v>11.5958231216478</v>
      </c>
      <c r="AL15">
        <f t="shared" si="6"/>
        <v>45.856318326662006</v>
      </c>
      <c r="AN15">
        <f t="shared" si="7"/>
        <v>45.185128182375124</v>
      </c>
      <c r="AO15">
        <f t="shared" si="7"/>
        <v>-2.2592564091187559</v>
      </c>
      <c r="AP15">
        <f t="shared" si="7"/>
        <v>-8.1557279877008106</v>
      </c>
      <c r="AQ15">
        <f t="shared" si="7"/>
        <v>-23.136118246387362</v>
      </c>
      <c r="AR15">
        <f t="shared" si="7"/>
        <v>11.634025539168194</v>
      </c>
      <c r="AS15">
        <f t="shared" si="7"/>
        <v>1.1565485824647173</v>
      </c>
      <c r="AT15">
        <f t="shared" si="7"/>
        <v>4.3291036586381244</v>
      </c>
      <c r="AU15">
        <f t="shared" si="7"/>
        <v>17.119677780271036</v>
      </c>
      <c r="AW15">
        <v>12</v>
      </c>
      <c r="AX15">
        <f>(R15*SUMPRODUCT(K16:$K$23, X16:$X$23)-$AZ$3*SUMPRODUCT(K15:$K$22, W16:$W$23))/Z15</f>
        <v>50.674505664666434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138.50734186609779</v>
      </c>
      <c r="P16">
        <f t="shared" si="22"/>
        <v>6.9253670933048896</v>
      </c>
      <c r="Q16" s="4">
        <f t="shared" si="23"/>
        <v>25</v>
      </c>
      <c r="R16">
        <f t="shared" si="0"/>
        <v>50000</v>
      </c>
      <c r="S16">
        <f t="shared" si="11"/>
        <v>47.576605071065885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47.576605071065885</v>
      </c>
      <c r="AC16">
        <f t="shared" si="19"/>
        <v>43.421866374755702</v>
      </c>
      <c r="AE16">
        <f t="shared" si="1"/>
        <v>119.64195000679894</v>
      </c>
      <c r="AF16">
        <f t="shared" si="2"/>
        <v>-5.9820975003399468</v>
      </c>
      <c r="AG16">
        <f t="shared" si="2"/>
        <v>-21.594875115440271</v>
      </c>
      <c r="AH16">
        <f t="shared" si="3"/>
        <v>-64.772074260228123</v>
      </c>
      <c r="AI16">
        <f t="shared" si="4"/>
        <v>27.292903130790592</v>
      </c>
      <c r="AJ16">
        <f t="shared" si="5"/>
        <v>4.1547386963101829</v>
      </c>
      <c r="AK16">
        <f t="shared" si="24"/>
        <v>11.286552030426744</v>
      </c>
      <c r="AL16">
        <f t="shared" si="6"/>
        <v>42.734193857527515</v>
      </c>
      <c r="AN16">
        <f t="shared" si="7"/>
        <v>41.14539656978755</v>
      </c>
      <c r="AO16">
        <f t="shared" si="7"/>
        <v>-2.0572698284893773</v>
      </c>
      <c r="AP16">
        <f t="shared" si="7"/>
        <v>-7.4265732082211455</v>
      </c>
      <c r="AQ16">
        <f t="shared" si="7"/>
        <v>-22.275403250560238</v>
      </c>
      <c r="AR16">
        <f t="shared" si="7"/>
        <v>9.3861502825167875</v>
      </c>
      <c r="AS16">
        <f t="shared" si="7"/>
        <v>1.428833041368935</v>
      </c>
      <c r="AT16">
        <f t="shared" si="7"/>
        <v>3.8814952378414027</v>
      </c>
      <c r="AU16">
        <f t="shared" si="7"/>
        <v>14.696478561727123</v>
      </c>
      <c r="AW16">
        <v>13</v>
      </c>
      <c r="AX16">
        <f>(R16*SUMPRODUCT(K17:$K$23, X17:$X$23)-$AZ$3*SUMPRODUCT(K16:$K$22, W17:$W$23))/Z16</f>
        <v>47.576605071065885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138.50734186609779</v>
      </c>
      <c r="P17">
        <f t="shared" si="22"/>
        <v>6.9253670933048896</v>
      </c>
      <c r="Q17" s="4">
        <f t="shared" si="23"/>
        <v>25</v>
      </c>
      <c r="R17">
        <f t="shared" si="0"/>
        <v>50000</v>
      </c>
      <c r="S17">
        <f t="shared" si="11"/>
        <v>43.421866374755702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43.421866374755702</v>
      </c>
      <c r="AC17">
        <f t="shared" si="19"/>
        <v>38.315200433193986</v>
      </c>
      <c r="AE17">
        <f t="shared" si="1"/>
        <v>118.25834373671222</v>
      </c>
      <c r="AF17">
        <f t="shared" si="2"/>
        <v>-5.9129171868356112</v>
      </c>
      <c r="AG17">
        <f t="shared" si="2"/>
        <v>-21.345139929665006</v>
      </c>
      <c r="AH17">
        <f t="shared" si="3"/>
        <v>-67.572869241725996</v>
      </c>
      <c r="AI17">
        <f t="shared" si="4"/>
        <v>23.4274173784856</v>
      </c>
      <c r="AJ17">
        <f t="shared" si="5"/>
        <v>5.1066659415617153</v>
      </c>
      <c r="AK17">
        <f t="shared" si="24"/>
        <v>10.903710504724263</v>
      </c>
      <c r="AL17">
        <f t="shared" si="6"/>
        <v>39.437793824771575</v>
      </c>
      <c r="AN17">
        <f t="shared" si="7"/>
        <v>37.46372257641432</v>
      </c>
      <c r="AO17">
        <f t="shared" si="7"/>
        <v>-1.8731861288207159</v>
      </c>
      <c r="AP17">
        <f t="shared" si="7"/>
        <v>-6.7620463420329795</v>
      </c>
      <c r="AQ17">
        <f t="shared" si="7"/>
        <v>-21.406787436499943</v>
      </c>
      <c r="AR17">
        <f t="shared" si="7"/>
        <v>7.4217026690606778</v>
      </c>
      <c r="AS17">
        <f t="shared" si="7"/>
        <v>1.6177692844323155</v>
      </c>
      <c r="AT17">
        <f t="shared" si="7"/>
        <v>3.4542474762878927</v>
      </c>
      <c r="AU17">
        <f t="shared" si="7"/>
        <v>12.493719429780885</v>
      </c>
      <c r="AW17">
        <v>14</v>
      </c>
      <c r="AX17">
        <f>(R17*SUMPRODUCT(K18:$K$23, X18:$X$23)-$AZ$3*SUMPRODUCT(K17:$K$22, W18:$W$23))/Z17</f>
        <v>43.421866374755702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138.50734186609779</v>
      </c>
      <c r="P18">
        <f t="shared" si="22"/>
        <v>6.9253670933048896</v>
      </c>
      <c r="Q18" s="4">
        <f t="shared" si="23"/>
        <v>25</v>
      </c>
      <c r="R18">
        <f t="shared" si="0"/>
        <v>50000</v>
      </c>
      <c r="S18">
        <f t="shared" si="11"/>
        <v>38.315200433193986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38.315200433193986</v>
      </c>
      <c r="AC18">
        <f t="shared" si="19"/>
        <v>32.233103013817164</v>
      </c>
      <c r="AE18">
        <f t="shared" si="1"/>
        <v>116.88049969070103</v>
      </c>
      <c r="AF18">
        <f t="shared" si="2"/>
        <v>-5.8440249845350518</v>
      </c>
      <c r="AG18">
        <f t="shared" si="2"/>
        <v>-21.096444801405447</v>
      </c>
      <c r="AH18">
        <f t="shared" si="3"/>
        <v>-70.487457925814724</v>
      </c>
      <c r="AI18">
        <f t="shared" si="4"/>
        <v>19.452571978945812</v>
      </c>
      <c r="AJ18">
        <f t="shared" si="5"/>
        <v>6.0820974193768222</v>
      </c>
      <c r="AK18">
        <f t="shared" si="24"/>
        <v>10.454617259755199</v>
      </c>
      <c r="AL18">
        <f t="shared" si="6"/>
        <v>35.98928665807783</v>
      </c>
      <c r="AN18">
        <f t="shared" si="7"/>
        <v>34.108495474837454</v>
      </c>
      <c r="AO18">
        <f t="shared" si="7"/>
        <v>-1.7054247737418728</v>
      </c>
      <c r="AP18">
        <f t="shared" si="7"/>
        <v>-6.1564417841134915</v>
      </c>
      <c r="AQ18">
        <f t="shared" si="7"/>
        <v>-20.569908120325447</v>
      </c>
      <c r="AR18">
        <f t="shared" si="7"/>
        <v>5.6767207966566451</v>
      </c>
      <c r="AS18">
        <f t="shared" si="7"/>
        <v>1.774899943577497</v>
      </c>
      <c r="AT18">
        <f t="shared" si="7"/>
        <v>3.0509046970124141</v>
      </c>
      <c r="AU18">
        <f t="shared" si="7"/>
        <v>10.502525437246556</v>
      </c>
      <c r="AW18">
        <v>15</v>
      </c>
      <c r="AX18">
        <f>(R18*SUMPRODUCT(K19:$K$23, X19:$X$23)-$AZ$3*SUMPRODUCT(K18:$K$22, W19:$W$23))/Z18</f>
        <v>38.315200433193986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138.50734186609779</v>
      </c>
      <c r="P19">
        <f t="shared" si="22"/>
        <v>6.9253670933048896</v>
      </c>
      <c r="Q19" s="4">
        <f t="shared" si="23"/>
        <v>25</v>
      </c>
      <c r="R19">
        <f t="shared" si="0"/>
        <v>50000</v>
      </c>
      <c r="S19">
        <f t="shared" si="11"/>
        <v>32.233103013817164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32.233103013817164</v>
      </c>
      <c r="AC19">
        <f t="shared" si="19"/>
        <v>25.353673894933866</v>
      </c>
      <c r="AE19">
        <f t="shared" si="1"/>
        <v>115.50700865375468</v>
      </c>
      <c r="AF19">
        <f t="shared" si="2"/>
        <v>-5.7753504326877341</v>
      </c>
      <c r="AG19">
        <f t="shared" si="2"/>
        <v>-20.848535373204491</v>
      </c>
      <c r="AH19">
        <f t="shared" si="3"/>
        <v>-73.889960373805764</v>
      </c>
      <c r="AI19">
        <f t="shared" si="4"/>
        <v>14.993162474056703</v>
      </c>
      <c r="AJ19">
        <f t="shared" si="5"/>
        <v>6.8794291188832979</v>
      </c>
      <c r="AK19">
        <f t="shared" si="24"/>
        <v>9.937533286441889</v>
      </c>
      <c r="AL19">
        <f t="shared" si="6"/>
        <v>31.810124879381888</v>
      </c>
      <c r="AN19">
        <f t="shared" si="7"/>
        <v>31.050615058473081</v>
      </c>
      <c r="AO19">
        <f t="shared" si="7"/>
        <v>-1.5525307529236541</v>
      </c>
      <c r="AP19">
        <f t="shared" si="7"/>
        <v>-5.6045070680244731</v>
      </c>
      <c r="AQ19">
        <f t="shared" si="7"/>
        <v>-19.863112576401161</v>
      </c>
      <c r="AR19">
        <f t="shared" si="7"/>
        <v>4.0304646611237942</v>
      </c>
      <c r="AS19">
        <f t="shared" si="7"/>
        <v>1.849329386001308</v>
      </c>
      <c r="AT19">
        <f t="shared" si="7"/>
        <v>2.6714095041023271</v>
      </c>
      <c r="AU19">
        <f t="shared" si="7"/>
        <v>8.5512035512274291</v>
      </c>
      <c r="AW19">
        <v>16</v>
      </c>
      <c r="AX19">
        <f>(R19*SUMPRODUCT(K20:$K$23, X20:$X$23)-$AZ$3*SUMPRODUCT(K19:$K$22, W20:$W$23))/Z19</f>
        <v>32.233103013817164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138.50734186609779</v>
      </c>
      <c r="P20">
        <f t="shared" si="22"/>
        <v>6.9253670933048896</v>
      </c>
      <c r="Q20" s="4">
        <f t="shared" si="23"/>
        <v>25</v>
      </c>
      <c r="R20">
        <f t="shared" si="0"/>
        <v>50000</v>
      </c>
      <c r="S20">
        <f t="shared" si="11"/>
        <v>25.353673894933866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25.353673894933866</v>
      </c>
      <c r="AC20">
        <f t="shared" si="19"/>
        <v>17.654941507536979</v>
      </c>
      <c r="AE20">
        <f t="shared" si="1"/>
        <v>114.13819908508184</v>
      </c>
      <c r="AF20">
        <f t="shared" si="2"/>
        <v>-5.7069099542540922</v>
      </c>
      <c r="AG20">
        <f t="shared" si="2"/>
        <v>-20.601470930585243</v>
      </c>
      <c r="AH20">
        <f t="shared" si="3"/>
        <v>-77.158177774409523</v>
      </c>
      <c r="AI20">
        <f t="shared" si="4"/>
        <v>10.671640425832976</v>
      </c>
      <c r="AJ20">
        <f t="shared" si="5"/>
        <v>7.6987323873968876</v>
      </c>
      <c r="AK20">
        <f t="shared" si="24"/>
        <v>9.364947411803314</v>
      </c>
      <c r="AL20">
        <f t="shared" si="6"/>
        <v>27.735320225033178</v>
      </c>
      <c r="AN20">
        <f t="shared" si="7"/>
        <v>28.264040912492089</v>
      </c>
      <c r="AO20">
        <f t="shared" si="7"/>
        <v>-1.4132020456246046</v>
      </c>
      <c r="AP20">
        <f t="shared" si="7"/>
        <v>-5.1015420070324504</v>
      </c>
      <c r="AQ20">
        <f t="shared" si="7"/>
        <v>-19.106678665252264</v>
      </c>
      <c r="AR20">
        <f t="shared" si="7"/>
        <v>2.64261819458277</v>
      </c>
      <c r="AS20">
        <f t="shared" si="7"/>
        <v>1.9064370115872458</v>
      </c>
      <c r="AT20">
        <f t="shared" si="7"/>
        <v>2.3190418187099433</v>
      </c>
      <c r="AU20">
        <f t="shared" si="7"/>
        <v>6.8680970248799591</v>
      </c>
      <c r="AW20">
        <v>17</v>
      </c>
      <c r="AX20">
        <f>(R20*SUMPRODUCT(K21:$K$23, X21:$X$23)-$AZ$3*SUMPRODUCT(K20:$K$22, W21:$W$23))/Z20</f>
        <v>25.353673894933866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138.50734186609779</v>
      </c>
      <c r="P21">
        <f t="shared" si="22"/>
        <v>6.9253670933048896</v>
      </c>
      <c r="Q21" s="4">
        <f t="shared" si="23"/>
        <v>25</v>
      </c>
      <c r="R21">
        <f t="shared" si="0"/>
        <v>50000</v>
      </c>
      <c r="S21">
        <f t="shared" si="11"/>
        <v>17.654941507536979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17.654941507536979</v>
      </c>
      <c r="AC21">
        <f t="shared" si="19"/>
        <v>9.1909403147307511</v>
      </c>
      <c r="AE21">
        <f t="shared" si="1"/>
        <v>112.77264065431019</v>
      </c>
      <c r="AF21">
        <f t="shared" si="2"/>
        <v>-5.6386320327155097</v>
      </c>
      <c r="AG21">
        <f t="shared" si="2"/>
        <v>-20.354993304855519</v>
      </c>
      <c r="AH21">
        <f t="shared" si="3"/>
        <v>-80.925832847745866</v>
      </c>
      <c r="AI21">
        <f t="shared" si="4"/>
        <v>5.8531824689932961</v>
      </c>
      <c r="AJ21">
        <f t="shared" si="5"/>
        <v>8.4640011928062275</v>
      </c>
      <c r="AK21">
        <f t="shared" si="24"/>
        <v>8.7352265090392169</v>
      </c>
      <c r="AL21">
        <f t="shared" si="6"/>
        <v>23.052410170838741</v>
      </c>
      <c r="AN21">
        <f t="shared" si="7"/>
        <v>25.724583624260578</v>
      </c>
      <c r="AO21">
        <f t="shared" si="7"/>
        <v>-1.2862291812130289</v>
      </c>
      <c r="AP21">
        <f t="shared" si="7"/>
        <v>-4.6431805126131627</v>
      </c>
      <c r="AQ21">
        <f t="shared" si="7"/>
        <v>-18.460003617687796</v>
      </c>
      <c r="AR21">
        <f t="shared" si="7"/>
        <v>1.335170312746589</v>
      </c>
      <c r="AS21">
        <f t="shared" si="7"/>
        <v>1.9307245553255854</v>
      </c>
      <c r="AT21">
        <f t="shared" si="7"/>
        <v>1.9925938020504148</v>
      </c>
      <c r="AU21">
        <f t="shared" si="7"/>
        <v>5.2584886701225892</v>
      </c>
      <c r="AW21">
        <v>18</v>
      </c>
      <c r="AX21">
        <f>(R21*SUMPRODUCT(K22:$K$23, X22:$X$23)-$AZ$3*SUMPRODUCT(K21:$K$22, W22:$W$23))/Z21</f>
        <v>17.654941507536979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138.50734186609779</v>
      </c>
      <c r="P22">
        <f t="shared" si="22"/>
        <v>6.9253670933048896</v>
      </c>
      <c r="Q22" s="4">
        <f t="shared" si="23"/>
        <v>25</v>
      </c>
      <c r="R22">
        <f t="shared" si="0"/>
        <v>50000</v>
      </c>
      <c r="S22">
        <f t="shared" si="11"/>
        <v>9.1909403147307511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9.1909403147307511</v>
      </c>
      <c r="AC22">
        <f t="shared" si="19"/>
        <v>9.304644993305816</v>
      </c>
      <c r="AE22">
        <f t="shared" si="1"/>
        <v>111.40958796978923</v>
      </c>
      <c r="AF22">
        <f t="shared" si="2"/>
        <v>-5.5704793984894616</v>
      </c>
      <c r="AG22">
        <f t="shared" si="2"/>
        <v>-20.108967955917933</v>
      </c>
      <c r="AH22">
        <f t="shared" si="3"/>
        <v>-84.95083177805553</v>
      </c>
      <c r="AI22">
        <f t="shared" si="4"/>
        <v>0.77930883732629752</v>
      </c>
      <c r="AJ22">
        <f t="shared" si="5"/>
        <v>-0.11370467857506483</v>
      </c>
      <c r="AK22">
        <f t="shared" si="24"/>
        <v>8.052103422022137</v>
      </c>
      <c r="AL22">
        <f t="shared" si="6"/>
        <v>8.7177075807733697</v>
      </c>
      <c r="AN22">
        <f t="shared" si="7"/>
        <v>23.410384088925056</v>
      </c>
      <c r="AO22">
        <f t="shared" si="7"/>
        <v>-1.1705192044462529</v>
      </c>
      <c r="AP22">
        <f t="shared" si="7"/>
        <v>-4.2254771071191817</v>
      </c>
      <c r="AQ22">
        <f t="shared" si="7"/>
        <v>-17.850632399226011</v>
      </c>
      <c r="AR22">
        <f t="shared" si="7"/>
        <v>0.16375537813360747</v>
      </c>
      <c r="AS22">
        <f t="shared" si="7"/>
        <v>-2.3892649157555908E-2</v>
      </c>
      <c r="AT22">
        <f t="shared" si="7"/>
        <v>1.691980351676752</v>
      </c>
      <c r="AU22">
        <f t="shared" si="7"/>
        <v>1.8318430806528037</v>
      </c>
      <c r="AW22">
        <v>19</v>
      </c>
      <c r="AX22">
        <f>(R22*SUMPRODUCT(K23:$K$23, X23:$X$23)-$AZ$3*SUMPRODUCT(K22:$K$22, W23:$W$23))/Z22</f>
        <v>9.1909403147307511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138.50734186609779</v>
      </c>
      <c r="P23">
        <f t="shared" si="22"/>
        <v>6.9253670933048896</v>
      </c>
      <c r="Q23" s="4">
        <f t="shared" si="23"/>
        <v>25</v>
      </c>
      <c r="R23">
        <f t="shared" si="0"/>
        <v>50000</v>
      </c>
      <c r="S23">
        <f t="shared" si="11"/>
        <v>9.304644993305816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9.304644993305816</v>
      </c>
      <c r="AC23">
        <f t="shared" si="19"/>
        <v>0</v>
      </c>
      <c r="AE23">
        <f t="shared" si="1"/>
        <v>110.0481398544233</v>
      </c>
      <c r="AF23">
        <f t="shared" si="2"/>
        <v>-5.5024069927211645</v>
      </c>
      <c r="AG23">
        <f t="shared" si="2"/>
        <v>-19.863232225049217</v>
      </c>
      <c r="AH23">
        <f t="shared" si="3"/>
        <v>-89.292102619073461</v>
      </c>
      <c r="AI23">
        <f t="shared" si="4"/>
        <v>-4.6096019824205428</v>
      </c>
      <c r="AJ23">
        <f t="shared" si="5"/>
        <v>9.304644993305816</v>
      </c>
      <c r="AK23">
        <f t="shared" si="24"/>
        <v>7.9695264498505569</v>
      </c>
      <c r="AL23">
        <f t="shared" si="6"/>
        <v>12.66456946073583</v>
      </c>
      <c r="AN23">
        <f t="shared" si="7"/>
        <v>21.301493012733633</v>
      </c>
      <c r="AO23">
        <f t="shared" si="7"/>
        <v>-1.0650746506366815</v>
      </c>
      <c r="AP23">
        <f t="shared" si="7"/>
        <v>-3.8448310258756688</v>
      </c>
      <c r="AQ23">
        <f t="shared" si="7"/>
        <v>-17.283845983663269</v>
      </c>
      <c r="AR23">
        <f t="shared" si="7"/>
        <v>-0.89225864744198635</v>
      </c>
      <c r="AS23">
        <f t="shared" si="7"/>
        <v>1.801055706830325</v>
      </c>
      <c r="AT23">
        <f t="shared" si="7"/>
        <v>1.5426231848249095</v>
      </c>
      <c r="AU23">
        <f t="shared" si="7"/>
        <v>2.451420244213248</v>
      </c>
      <c r="AW23">
        <v>20</v>
      </c>
      <c r="AX23">
        <f>(R23*SUMPRODUCT(K$23:$K24, X$23:$X24)-$AZ$3*SUMPRODUCT(K$22:$K23, W$23:$W24))/Z23</f>
        <v>9.304644993305816</v>
      </c>
    </row>
    <row r="25" spans="5:50" x14ac:dyDescent="0.25">
      <c r="AN25" s="8">
        <f t="shared" ref="AN25:AU25" si="25">SUM(AN3:AN23)</f>
        <v>1208.9592194907816</v>
      </c>
      <c r="AO25" s="8">
        <f t="shared" si="25"/>
        <v>-164.32846737411242</v>
      </c>
      <c r="AP25" s="8">
        <f t="shared" si="25"/>
        <v>-1715.6447054340435</v>
      </c>
      <c r="AQ25" s="8">
        <f t="shared" si="25"/>
        <v>-555.10453708964769</v>
      </c>
      <c r="AR25" s="8">
        <f t="shared" si="25"/>
        <v>-1226.1184904070217</v>
      </c>
      <c r="AS25" s="8">
        <f t="shared" si="25"/>
        <v>-28.6788953710615</v>
      </c>
      <c r="AT25" s="8">
        <f t="shared" si="25"/>
        <v>94.64509141739029</v>
      </c>
      <c r="AU25" s="9">
        <f t="shared" si="25"/>
        <v>-1160.1522943606931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289.07515037192132</v>
      </c>
      <c r="K3">
        <v>1</v>
      </c>
      <c r="L3" s="2">
        <v>0</v>
      </c>
      <c r="O3">
        <f>$C$3</f>
        <v>289.07515037192132</v>
      </c>
      <c r="P3">
        <f>O3*B5</f>
        <v>231.26012029753707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289.07515037192132</v>
      </c>
      <c r="AF3">
        <f t="shared" ref="AF3:AG23" si="3">-$Z3*P3</f>
        <v>-231.26012029753707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-1464.6175569256156</v>
      </c>
      <c r="AJ3">
        <f t="shared" ref="AJ3:AJ23" si="6">AB3-AC3</f>
        <v>0</v>
      </c>
      <c r="AL3">
        <f t="shared" ref="AL3:AL23" si="7">SUM(AI3:AK3)</f>
        <v>-1464.6175569256156</v>
      </c>
      <c r="AN3">
        <f t="shared" ref="AN3:AU23" si="8">AE3*$K3</f>
        <v>289.07515037192132</v>
      </c>
      <c r="AO3">
        <f t="shared" si="8"/>
        <v>-231.26012029753707</v>
      </c>
      <c r="AP3">
        <f t="shared" si="8"/>
        <v>-1522.432587</v>
      </c>
      <c r="AQ3">
        <f t="shared" si="8"/>
        <v>0</v>
      </c>
      <c r="AR3">
        <f t="shared" si="8"/>
        <v>-1464.6175569256156</v>
      </c>
      <c r="AS3">
        <f t="shared" si="8"/>
        <v>0</v>
      </c>
      <c r="AT3">
        <f t="shared" si="8"/>
        <v>0</v>
      </c>
      <c r="AU3">
        <f t="shared" si="8"/>
        <v>-1464.6175569256156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120.97872409044105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50000</v>
      </c>
      <c r="S4">
        <f t="shared" ref="S4:S23" si="12">AX4</f>
        <v>62.625309956908467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1"/>
        <v>61.918753862763765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-61.918753862763765</v>
      </c>
      <c r="AK4">
        <f t="shared" ref="AK4:AK23" si="20">H4*SUM(AB4:AB4, AE4:AF4)</f>
        <v>0</v>
      </c>
      <c r="AL4">
        <f t="shared" si="7"/>
        <v>-126.03260386276376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-59.059970227677212</v>
      </c>
      <c r="AR4">
        <f t="shared" si="8"/>
        <v>-59.059970227677212</v>
      </c>
      <c r="AS4">
        <f t="shared" si="8"/>
        <v>-57.037906157089324</v>
      </c>
      <c r="AT4">
        <f t="shared" si="8"/>
        <v>0</v>
      </c>
      <c r="AU4">
        <f t="shared" si="8"/>
        <v>-116.09787638476654</v>
      </c>
      <c r="AW4">
        <v>1</v>
      </c>
      <c r="AX4">
        <f>(R4*SUMPRODUCT(K5:$K$23, X5:$X$23)-$AZ$3*SUMPRODUCT(K4:$K$22, W5:$W$23))/Z4</f>
        <v>62.625309956908467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1.3327809999999999E-3</v>
      </c>
      <c r="O5">
        <f t="shared" ref="O5:O23" si="22">$C$3</f>
        <v>289.07515037192132</v>
      </c>
      <c r="P5">
        <f t="shared" ref="P5:P23" si="23">O5*$C$5</f>
        <v>14.453757518596067</v>
      </c>
      <c r="Q5" s="4">
        <f t="shared" ref="Q5:Q23" si="24">$C$8</f>
        <v>25</v>
      </c>
      <c r="R5">
        <f t="shared" si="0"/>
        <v>50000</v>
      </c>
      <c r="S5">
        <f t="shared" si="12"/>
        <v>118.86753122335638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61.918753862763765</v>
      </c>
      <c r="AC5">
        <f t="shared" si="1"/>
        <v>116.19453346237822</v>
      </c>
      <c r="AE5">
        <f t="shared" si="2"/>
        <v>282.57466010560421</v>
      </c>
      <c r="AF5">
        <f t="shared" si="3"/>
        <v>-14.128733005280212</v>
      </c>
      <c r="AG5">
        <f t="shared" si="3"/>
        <v>-24.43782003936056</v>
      </c>
      <c r="AH5">
        <f t="shared" si="4"/>
        <v>-65.887209778883147</v>
      </c>
      <c r="AI5">
        <f t="shared" si="5"/>
        <v>178.12089728208031</v>
      </c>
      <c r="AJ5">
        <f t="shared" si="6"/>
        <v>-54.275779599614452</v>
      </c>
      <c r="AK5">
        <f t="shared" si="20"/>
        <v>28.269966479373352</v>
      </c>
      <c r="AL5">
        <f t="shared" si="7"/>
        <v>152.11508416183921</v>
      </c>
      <c r="AN5">
        <f t="shared" si="8"/>
        <v>239.7816518298261</v>
      </c>
      <c r="AO5">
        <f t="shared" si="8"/>
        <v>-11.989082591491307</v>
      </c>
      <c r="AP5">
        <f t="shared" si="8"/>
        <v>-20.736965069578392</v>
      </c>
      <c r="AQ5">
        <f t="shared" si="8"/>
        <v>-55.909273638813254</v>
      </c>
      <c r="AR5">
        <f t="shared" si="8"/>
        <v>151.14633052994316</v>
      </c>
      <c r="AS5">
        <f t="shared" si="8"/>
        <v>-46.056274408623175</v>
      </c>
      <c r="AT5">
        <f t="shared" si="8"/>
        <v>23.988772585144897</v>
      </c>
      <c r="AU5">
        <f t="shared" si="8"/>
        <v>129.07882870646489</v>
      </c>
      <c r="AW5">
        <v>2</v>
      </c>
      <c r="AX5">
        <f>(R5*SUMPRODUCT(K6:$K$23, X6:$X$23)-$AZ$3*SUMPRODUCT(K5:$K$22, W6:$W$23))/Z5</f>
        <v>118.86753122335638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1.4022240000000001E-3</v>
      </c>
      <c r="O6">
        <f t="shared" si="22"/>
        <v>289.07515037192132</v>
      </c>
      <c r="P6">
        <f t="shared" si="23"/>
        <v>14.453757518596067</v>
      </c>
      <c r="Q6" s="4">
        <f t="shared" si="24"/>
        <v>25</v>
      </c>
      <c r="R6">
        <f t="shared" si="0"/>
        <v>50000</v>
      </c>
      <c r="S6">
        <f t="shared" si="12"/>
        <v>168.64429489733919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116.19453346237822</v>
      </c>
      <c r="AC6">
        <f t="shared" si="1"/>
        <v>162.97227823209744</v>
      </c>
      <c r="AE6">
        <f t="shared" si="2"/>
        <v>279.3526805343563</v>
      </c>
      <c r="AF6">
        <f t="shared" si="3"/>
        <v>-13.967634026717814</v>
      </c>
      <c r="AG6">
        <f t="shared" si="3"/>
        <v>-24.15917454120008</v>
      </c>
      <c r="AH6">
        <f t="shared" si="4"/>
        <v>-68.53459553374465</v>
      </c>
      <c r="AI6">
        <f t="shared" si="5"/>
        <v>172.69127643269377</v>
      </c>
      <c r="AJ6">
        <f t="shared" si="6"/>
        <v>-46.77774476971922</v>
      </c>
      <c r="AK6">
        <f t="shared" si="20"/>
        <v>32.652527817194276</v>
      </c>
      <c r="AL6">
        <f t="shared" si="7"/>
        <v>158.56605948016883</v>
      </c>
      <c r="AN6">
        <f t="shared" si="8"/>
        <v>218.36193981106044</v>
      </c>
      <c r="AO6">
        <f t="shared" si="8"/>
        <v>-10.918096990553021</v>
      </c>
      <c r="AP6">
        <f t="shared" si="8"/>
        <v>-18.884530504448239</v>
      </c>
      <c r="AQ6">
        <f t="shared" si="8"/>
        <v>-53.571518255305953</v>
      </c>
      <c r="AR6">
        <f t="shared" si="8"/>
        <v>134.98779406075323</v>
      </c>
      <c r="AS6">
        <f t="shared" si="8"/>
        <v>-36.564815015785548</v>
      </c>
      <c r="AT6">
        <f t="shared" si="8"/>
        <v>25.523539993453753</v>
      </c>
      <c r="AU6">
        <f t="shared" si="8"/>
        <v>123.94651903842144</v>
      </c>
      <c r="AW6">
        <v>3</v>
      </c>
      <c r="AX6">
        <f>(R6*SUMPRODUCT(K7:$K$23, X7:$X$23)-$AZ$3*SUMPRODUCT(K6:$K$22, W7:$W$23))/Z6</f>
        <v>168.64429489733919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1.482489E-3</v>
      </c>
      <c r="O7">
        <f t="shared" si="22"/>
        <v>289.07515037192132</v>
      </c>
      <c r="P7">
        <f t="shared" si="23"/>
        <v>14.453757518596067</v>
      </c>
      <c r="Q7" s="4">
        <f t="shared" si="24"/>
        <v>25</v>
      </c>
      <c r="R7">
        <f t="shared" si="0"/>
        <v>50000</v>
      </c>
      <c r="S7">
        <f t="shared" si="12"/>
        <v>212.27365102455144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162.97227823209744</v>
      </c>
      <c r="AC7">
        <f t="shared" si="1"/>
        <v>202.77879568442802</v>
      </c>
      <c r="AE7">
        <f t="shared" si="2"/>
        <v>276.14501645300004</v>
      </c>
      <c r="AF7">
        <f t="shared" si="3"/>
        <v>-13.807250822650001</v>
      </c>
      <c r="AG7">
        <f t="shared" si="3"/>
        <v>-23.881767085281673</v>
      </c>
      <c r="AH7">
        <f t="shared" si="4"/>
        <v>-71.631421012818336</v>
      </c>
      <c r="AI7">
        <f t="shared" si="5"/>
        <v>166.82457753225003</v>
      </c>
      <c r="AJ7">
        <f t="shared" si="6"/>
        <v>-39.806517452330581</v>
      </c>
      <c r="AK7">
        <f t="shared" si="20"/>
        <v>36.394631073397356</v>
      </c>
      <c r="AL7">
        <f t="shared" si="7"/>
        <v>163.41269115331681</v>
      </c>
      <c r="AN7">
        <f t="shared" si="8"/>
        <v>198.8395069504015</v>
      </c>
      <c r="AO7">
        <f t="shared" si="8"/>
        <v>-9.9419753475200743</v>
      </c>
      <c r="AP7">
        <f t="shared" si="8"/>
        <v>-17.19617776680013</v>
      </c>
      <c r="AQ7">
        <f t="shared" si="8"/>
        <v>-51.578538766675941</v>
      </c>
      <c r="AR7">
        <f t="shared" si="8"/>
        <v>120.12281506940536</v>
      </c>
      <c r="AS7">
        <f t="shared" si="8"/>
        <v>-28.662868536615868</v>
      </c>
      <c r="AT7">
        <f t="shared" si="8"/>
        <v>26.206123837501082</v>
      </c>
      <c r="AU7">
        <f t="shared" si="8"/>
        <v>117.66607037029058</v>
      </c>
      <c r="AW7">
        <v>4</v>
      </c>
      <c r="AX7">
        <f>(R7*SUMPRODUCT(K8:$K$23, X8:$X$23)-$AZ$3*SUMPRODUCT(K7:$K$22, W8:$W$23))/Z7</f>
        <v>212.27365102455144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1.564558E-3</v>
      </c>
      <c r="O8">
        <f t="shared" si="22"/>
        <v>289.07515037192132</v>
      </c>
      <c r="P8">
        <f t="shared" si="23"/>
        <v>14.453757518596067</v>
      </c>
      <c r="Q8" s="4">
        <f t="shared" si="24"/>
        <v>25</v>
      </c>
      <c r="R8">
        <f t="shared" si="0"/>
        <v>50000</v>
      </c>
      <c r="S8">
        <f t="shared" si="12"/>
        <v>250.39243516593584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202.77879568442802</v>
      </c>
      <c r="AC8">
        <f t="shared" si="1"/>
        <v>236.42639651354739</v>
      </c>
      <c r="AE8">
        <f t="shared" si="2"/>
        <v>272.95152139381833</v>
      </c>
      <c r="AF8">
        <f t="shared" si="3"/>
        <v>-13.647576069690917</v>
      </c>
      <c r="AG8">
        <f t="shared" si="3"/>
        <v>-23.605585004681441</v>
      </c>
      <c r="AH8">
        <f t="shared" si="4"/>
        <v>-74.728819494828244</v>
      </c>
      <c r="AI8">
        <f t="shared" si="5"/>
        <v>160.96954082461775</v>
      </c>
      <c r="AJ8">
        <f t="shared" si="6"/>
        <v>-33.647600829119369</v>
      </c>
      <c r="AK8">
        <f t="shared" si="20"/>
        <v>39.541344313584112</v>
      </c>
      <c r="AL8">
        <f t="shared" si="7"/>
        <v>166.8632843090825</v>
      </c>
      <c r="AN8">
        <f t="shared" si="8"/>
        <v>181.04742563329026</v>
      </c>
      <c r="AO8">
        <f t="shared" si="8"/>
        <v>-9.0523712816645148</v>
      </c>
      <c r="AP8">
        <f t="shared" si="8"/>
        <v>-15.657470505537781</v>
      </c>
      <c r="AQ8">
        <f t="shared" si="8"/>
        <v>-49.567264989276211</v>
      </c>
      <c r="AR8">
        <f t="shared" si="8"/>
        <v>106.77031885681178</v>
      </c>
      <c r="AS8">
        <f t="shared" si="8"/>
        <v>-22.318291093381646</v>
      </c>
      <c r="AT8">
        <f t="shared" si="8"/>
        <v>26.227582676577363</v>
      </c>
      <c r="AU8">
        <f t="shared" si="8"/>
        <v>110.67961044000751</v>
      </c>
      <c r="AW8">
        <v>5</v>
      </c>
      <c r="AX8">
        <f>(R8*SUMPRODUCT(K9:$K$23, X9:$X$23)-$AZ$3*SUMPRODUCT(K8:$K$22, W9:$W$23))/Z8</f>
        <v>250.39243516593584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1.6511360000000001E-3</v>
      </c>
      <c r="O9">
        <f t="shared" si="22"/>
        <v>289.07515037192132</v>
      </c>
      <c r="P9">
        <f t="shared" si="23"/>
        <v>14.453757518596067</v>
      </c>
      <c r="Q9" s="4">
        <f t="shared" si="24"/>
        <v>25</v>
      </c>
      <c r="R9">
        <f t="shared" si="0"/>
        <v>50000</v>
      </c>
      <c r="S9">
        <f t="shared" si="12"/>
        <v>283.49708474033321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236.42639651354739</v>
      </c>
      <c r="AC9">
        <f t="shared" si="1"/>
        <v>264.56575183490168</v>
      </c>
      <c r="AE9">
        <f t="shared" si="2"/>
        <v>269.77132609665205</v>
      </c>
      <c r="AF9">
        <f t="shared" si="3"/>
        <v>-13.488566304832602</v>
      </c>
      <c r="AG9">
        <f t="shared" si="3"/>
        <v>-23.330553123432335</v>
      </c>
      <c r="AH9">
        <f t="shared" si="4"/>
        <v>-77.952062404579394</v>
      </c>
      <c r="AI9">
        <f t="shared" si="5"/>
        <v>155.00014426380773</v>
      </c>
      <c r="AJ9">
        <f t="shared" si="6"/>
        <v>-28.139355321354287</v>
      </c>
      <c r="AK9">
        <f t="shared" si="20"/>
        <v>42.162107923362854</v>
      </c>
      <c r="AL9">
        <f t="shared" si="7"/>
        <v>169.02289686581628</v>
      </c>
      <c r="AN9">
        <f t="shared" si="8"/>
        <v>164.8329336559776</v>
      </c>
      <c r="AO9">
        <f t="shared" si="8"/>
        <v>-8.2416466827988799</v>
      </c>
      <c r="AP9">
        <f t="shared" si="8"/>
        <v>-14.255197432562529</v>
      </c>
      <c r="AQ9">
        <f t="shared" si="8"/>
        <v>-47.629476848392606</v>
      </c>
      <c r="AR9">
        <f t="shared" si="8"/>
        <v>94.706612692223601</v>
      </c>
      <c r="AS9">
        <f t="shared" si="8"/>
        <v>-17.193422873804579</v>
      </c>
      <c r="AT9">
        <f t="shared" si="8"/>
        <v>25.761462638315901</v>
      </c>
      <c r="AU9">
        <f t="shared" si="8"/>
        <v>103.27465245673491</v>
      </c>
      <c r="AW9">
        <v>6</v>
      </c>
      <c r="AX9">
        <f>(R9*SUMPRODUCT(K10:$K$23, X10:$X$23)-$AZ$3*SUMPRODUCT(K9:$K$22, W10:$W$23))/Z9</f>
        <v>283.49708474033321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1.7512420000000001E-3</v>
      </c>
      <c r="O10">
        <f t="shared" si="22"/>
        <v>289.07515037192132</v>
      </c>
      <c r="P10">
        <f t="shared" si="23"/>
        <v>14.453757518596067</v>
      </c>
      <c r="Q10" s="4">
        <f t="shared" si="24"/>
        <v>25</v>
      </c>
      <c r="R10">
        <f t="shared" si="0"/>
        <v>50000</v>
      </c>
      <c r="S10">
        <f t="shared" si="12"/>
        <v>311.79629281982739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264.56575183490168</v>
      </c>
      <c r="AC10">
        <f t="shared" si="1"/>
        <v>287.55587895423133</v>
      </c>
      <c r="AE10">
        <f t="shared" si="2"/>
        <v>266.60117795902937</v>
      </c>
      <c r="AF10">
        <f t="shared" si="3"/>
        <v>-13.330058897951467</v>
      </c>
      <c r="AG10">
        <f t="shared" si="3"/>
        <v>-23.056390147685025</v>
      </c>
      <c r="AH10">
        <f t="shared" si="4"/>
        <v>-81.714889025971786</v>
      </c>
      <c r="AI10">
        <f t="shared" si="5"/>
        <v>148.4998398874211</v>
      </c>
      <c r="AJ10">
        <f t="shared" si="6"/>
        <v>-22.990127119329657</v>
      </c>
      <c r="AK10">
        <f t="shared" si="20"/>
        <v>44.312336716310767</v>
      </c>
      <c r="AL10">
        <f t="shared" si="7"/>
        <v>169.82204948440221</v>
      </c>
      <c r="AN10">
        <f t="shared" si="8"/>
        <v>150.0554011737741</v>
      </c>
      <c r="AO10">
        <f t="shared" si="8"/>
        <v>-7.5027700586887036</v>
      </c>
      <c r="AP10">
        <f t="shared" si="8"/>
        <v>-12.977196498965256</v>
      </c>
      <c r="AQ10">
        <f t="shared" si="8"/>
        <v>-45.992896762620397</v>
      </c>
      <c r="AR10">
        <f t="shared" si="8"/>
        <v>83.582537853499744</v>
      </c>
      <c r="AS10">
        <f t="shared" si="8"/>
        <v>-12.939900619858591</v>
      </c>
      <c r="AT10">
        <f t="shared" si="8"/>
        <v>24.941020567940704</v>
      </c>
      <c r="AU10">
        <f t="shared" si="8"/>
        <v>95.58365780158185</v>
      </c>
      <c r="AW10">
        <v>7</v>
      </c>
      <c r="AX10">
        <f>(R10*SUMPRODUCT(K11:$K$23, X11:$X$23)-$AZ$3*SUMPRODUCT(K10:$K$22, W11:$W$23))/Z10</f>
        <v>311.79629281982739</v>
      </c>
    </row>
    <row r="11" spans="1:52" x14ac:dyDescent="0.25">
      <c r="A11" t="s">
        <v>33</v>
      </c>
      <c r="C11" s="7">
        <f>AU25</f>
        <v>-527.59939049232378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1.8504459999999999E-3</v>
      </c>
      <c r="O11">
        <f t="shared" si="22"/>
        <v>289.07515037192132</v>
      </c>
      <c r="P11">
        <f t="shared" si="23"/>
        <v>14.453757518596067</v>
      </c>
      <c r="Q11" s="4">
        <f t="shared" si="24"/>
        <v>25</v>
      </c>
      <c r="R11">
        <f t="shared" si="0"/>
        <v>50000</v>
      </c>
      <c r="S11">
        <f t="shared" si="12"/>
        <v>335.89838339176913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287.55587895423133</v>
      </c>
      <c r="AC11">
        <f t="shared" si="1"/>
        <v>306.11308655443923</v>
      </c>
      <c r="AE11">
        <f t="shared" si="2"/>
        <v>263.44183509608951</v>
      </c>
      <c r="AF11">
        <f t="shared" si="3"/>
        <v>-13.172091754804475</v>
      </c>
      <c r="AG11">
        <f t="shared" si="3"/>
        <v>-22.783161641284952</v>
      </c>
      <c r="AH11">
        <f t="shared" si="4"/>
        <v>-85.329209846446318</v>
      </c>
      <c r="AI11">
        <f t="shared" si="5"/>
        <v>142.15737185355374</v>
      </c>
      <c r="AJ11">
        <f t="shared" si="6"/>
        <v>-18.557207600207903</v>
      </c>
      <c r="AK11">
        <f t="shared" si="20"/>
        <v>46.022814151071934</v>
      </c>
      <c r="AL11">
        <f t="shared" si="7"/>
        <v>169.62297840441778</v>
      </c>
      <c r="AN11">
        <f t="shared" si="8"/>
        <v>136.58898511121873</v>
      </c>
      <c r="AO11">
        <f t="shared" si="8"/>
        <v>-6.8294492555609372</v>
      </c>
      <c r="AP11">
        <f t="shared" si="8"/>
        <v>-11.812584455589199</v>
      </c>
      <c r="AQ11">
        <f t="shared" si="8"/>
        <v>-44.24137938842243</v>
      </c>
      <c r="AR11">
        <f t="shared" si="8"/>
        <v>73.705572011646154</v>
      </c>
      <c r="AS11">
        <f t="shared" si="8"/>
        <v>-9.6215172191085969</v>
      </c>
      <c r="AT11">
        <f t="shared" si="8"/>
        <v>23.861849711775193</v>
      </c>
      <c r="AU11">
        <f t="shared" si="8"/>
        <v>87.945904504312765</v>
      </c>
      <c r="AW11">
        <v>8</v>
      </c>
      <c r="AX11">
        <f>(R11*SUMPRODUCT(K12:$K$23, X12:$X$23)-$AZ$3*SUMPRODUCT(K11:$K$22, W12:$W$23))/Z11</f>
        <v>335.89838339176913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1.9640790000000001E-3</v>
      </c>
      <c r="O12">
        <f t="shared" si="22"/>
        <v>289.07515037192132</v>
      </c>
      <c r="P12">
        <f t="shared" si="23"/>
        <v>14.453757518596067</v>
      </c>
      <c r="Q12" s="4">
        <f t="shared" si="24"/>
        <v>25</v>
      </c>
      <c r="R12">
        <f t="shared" si="0"/>
        <v>50000</v>
      </c>
      <c r="S12">
        <f t="shared" si="12"/>
        <v>355.97917141032076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306.11308655443923</v>
      </c>
      <c r="AC12">
        <f t="shared" si="1"/>
        <v>320.53193449335686</v>
      </c>
      <c r="AE12">
        <f t="shared" si="2"/>
        <v>260.28999616909493</v>
      </c>
      <c r="AF12">
        <f t="shared" si="3"/>
        <v>-13.014499808454747</v>
      </c>
      <c r="AG12">
        <f t="shared" si="3"/>
        <v>-22.510582095538851</v>
      </c>
      <c r="AH12">
        <f t="shared" si="4"/>
        <v>-89.495858666506621</v>
      </c>
      <c r="AI12">
        <f t="shared" si="5"/>
        <v>135.26905559859469</v>
      </c>
      <c r="AJ12">
        <f t="shared" si="6"/>
        <v>-14.418847938917622</v>
      </c>
      <c r="AK12">
        <f t="shared" si="20"/>
        <v>47.354567817209187</v>
      </c>
      <c r="AL12">
        <f t="shared" si="7"/>
        <v>168.20477547688625</v>
      </c>
      <c r="AN12">
        <f t="shared" si="8"/>
        <v>124.31678755791262</v>
      </c>
      <c r="AO12">
        <f t="shared" si="8"/>
        <v>-6.2158393778956311</v>
      </c>
      <c r="AP12">
        <f t="shared" si="8"/>
        <v>-10.751251655319372</v>
      </c>
      <c r="AQ12">
        <f t="shared" si="8"/>
        <v>-42.744007886992634</v>
      </c>
      <c r="AR12">
        <f t="shared" si="8"/>
        <v>64.605688637704972</v>
      </c>
      <c r="AS12">
        <f t="shared" si="8"/>
        <v>-6.886568375404579</v>
      </c>
      <c r="AT12">
        <f t="shared" si="8"/>
        <v>22.616957370133992</v>
      </c>
      <c r="AU12">
        <f t="shared" si="8"/>
        <v>80.336077632434382</v>
      </c>
      <c r="AW12">
        <v>9</v>
      </c>
      <c r="AX12">
        <f>(R12*SUMPRODUCT(K13:$K$23, X13:$X$23)-$AZ$3*SUMPRODUCT(K12:$K$22, W13:$W$23))/Z12</f>
        <v>355.97917141032076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2.086732E-3</v>
      </c>
      <c r="O13">
        <f t="shared" si="22"/>
        <v>289.07515037192132</v>
      </c>
      <c r="P13">
        <f t="shared" si="23"/>
        <v>14.453757518596067</v>
      </c>
      <c r="Q13" s="4">
        <f t="shared" si="24"/>
        <v>25</v>
      </c>
      <c r="R13">
        <f t="shared" si="0"/>
        <v>50000</v>
      </c>
      <c r="S13">
        <f t="shared" si="12"/>
        <v>372.3562617867118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320.53193449335686</v>
      </c>
      <c r="AC13">
        <f t="shared" si="1"/>
        <v>331.22582966063055</v>
      </c>
      <c r="AE13">
        <f t="shared" si="2"/>
        <v>257.14394074311809</v>
      </c>
      <c r="AF13">
        <f t="shared" si="3"/>
        <v>-12.857197037155904</v>
      </c>
      <c r="AG13">
        <f t="shared" si="3"/>
        <v>-22.238502722586077</v>
      </c>
      <c r="AH13">
        <f t="shared" si="4"/>
        <v>-93.947103994775944</v>
      </c>
      <c r="AI13">
        <f t="shared" si="5"/>
        <v>128.10113698860016</v>
      </c>
      <c r="AJ13">
        <f t="shared" si="6"/>
        <v>-10.693895167273695</v>
      </c>
      <c r="AK13">
        <f t="shared" si="20"/>
        <v>48.332663930872137</v>
      </c>
      <c r="AL13">
        <f t="shared" si="7"/>
        <v>165.73990575219861</v>
      </c>
      <c r="AN13">
        <f t="shared" si="8"/>
        <v>113.13317206375922</v>
      </c>
      <c r="AO13">
        <f t="shared" si="8"/>
        <v>-5.6566586031879611</v>
      </c>
      <c r="AP13">
        <f t="shared" si="8"/>
        <v>-9.7840623725528761</v>
      </c>
      <c r="AQ13">
        <f t="shared" si="8"/>
        <v>-41.333013138157398</v>
      </c>
      <c r="AR13">
        <f t="shared" si="8"/>
        <v>56.359437949860975</v>
      </c>
      <c r="AS13">
        <f t="shared" si="8"/>
        <v>-4.7048912702149943</v>
      </c>
      <c r="AT13">
        <f t="shared" si="8"/>
        <v>21.264462110167557</v>
      </c>
      <c r="AU13">
        <f t="shared" si="8"/>
        <v>72.919008789813546</v>
      </c>
      <c r="AW13">
        <v>10</v>
      </c>
      <c r="AX13">
        <f>(R13*SUMPRODUCT(K14:$K$23, X14:$X$23)-$AZ$3*SUMPRODUCT(K13:$K$22, W14:$W$23))/Z13</f>
        <v>372.3562617867118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2.2202060000000002E-3</v>
      </c>
      <c r="O14">
        <f t="shared" si="22"/>
        <v>289.07515037192132</v>
      </c>
      <c r="P14">
        <f t="shared" si="23"/>
        <v>14.453757518596067</v>
      </c>
      <c r="Q14" s="4">
        <f t="shared" si="24"/>
        <v>25</v>
      </c>
      <c r="R14">
        <f t="shared" si="0"/>
        <v>50000</v>
      </c>
      <c r="S14">
        <f t="shared" si="12"/>
        <v>385.30032867824337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331.22582966063055</v>
      </c>
      <c r="AC14">
        <f t="shared" si="1"/>
        <v>338.55174175132817</v>
      </c>
      <c r="AE14">
        <f t="shared" si="2"/>
        <v>254.00158881558536</v>
      </c>
      <c r="AF14">
        <f t="shared" si="3"/>
        <v>-12.70007944077927</v>
      </c>
      <c r="AG14">
        <f t="shared" si="3"/>
        <v>-21.966743638184514</v>
      </c>
      <c r="AH14">
        <f t="shared" si="4"/>
        <v>-98.748114351403885</v>
      </c>
      <c r="AI14">
        <f t="shared" si="5"/>
        <v>120.58665138521771</v>
      </c>
      <c r="AJ14">
        <f t="shared" si="6"/>
        <v>-7.3259120906976136</v>
      </c>
      <c r="AK14">
        <f t="shared" si="20"/>
        <v>48.992309455940386</v>
      </c>
      <c r="AL14">
        <f t="shared" si="7"/>
        <v>162.25304875046049</v>
      </c>
      <c r="AN14">
        <f t="shared" si="8"/>
        <v>102.94173154402162</v>
      </c>
      <c r="AO14">
        <f t="shared" si="8"/>
        <v>-5.1470865772010814</v>
      </c>
      <c r="AP14">
        <f t="shared" si="8"/>
        <v>-8.902679062138148</v>
      </c>
      <c r="AQ14">
        <f t="shared" si="8"/>
        <v>-40.020623199412171</v>
      </c>
      <c r="AR14">
        <f t="shared" si="8"/>
        <v>48.871342705270216</v>
      </c>
      <c r="AS14">
        <f t="shared" si="8"/>
        <v>-2.969044718469187</v>
      </c>
      <c r="AT14">
        <f t="shared" si="8"/>
        <v>19.855596932492851</v>
      </c>
      <c r="AU14">
        <f t="shared" si="8"/>
        <v>65.757894919293889</v>
      </c>
      <c r="AW14">
        <v>11</v>
      </c>
      <c r="AX14">
        <f>(R14*SUMPRODUCT(K15:$K$23, X15:$X$23)-$AZ$3*SUMPRODUCT(K14:$K$22, W15:$W$23))/Z14</f>
        <v>385.30032867824337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2.3617970000000001E-3</v>
      </c>
      <c r="O15">
        <f t="shared" si="22"/>
        <v>289.07515037192132</v>
      </c>
      <c r="P15">
        <f t="shared" si="23"/>
        <v>14.453757518596067</v>
      </c>
      <c r="Q15" s="4">
        <f t="shared" si="24"/>
        <v>25</v>
      </c>
      <c r="R15">
        <f t="shared" si="0"/>
        <v>50000</v>
      </c>
      <c r="S15">
        <f t="shared" si="12"/>
        <v>395.12822520539731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338.55174175132817</v>
      </c>
      <c r="AC15">
        <f t="shared" si="1"/>
        <v>342.8953591932268</v>
      </c>
      <c r="AE15">
        <f t="shared" si="2"/>
        <v>250.86167273696961</v>
      </c>
      <c r="AF15">
        <f t="shared" si="3"/>
        <v>-12.543083636848481</v>
      </c>
      <c r="AG15">
        <f t="shared" si="3"/>
        <v>-21.695195212578234</v>
      </c>
      <c r="AH15">
        <f t="shared" si="4"/>
        <v>-103.76197844886654</v>
      </c>
      <c r="AI15">
        <f t="shared" si="5"/>
        <v>112.86141543867636</v>
      </c>
      <c r="AJ15">
        <f t="shared" si="6"/>
        <v>-4.3436174418986297</v>
      </c>
      <c r="AK15">
        <f t="shared" si="20"/>
        <v>49.363947951620233</v>
      </c>
      <c r="AL15">
        <f t="shared" si="7"/>
        <v>157.88174594839796</v>
      </c>
      <c r="AN15">
        <f t="shared" si="8"/>
        <v>93.654945739062839</v>
      </c>
      <c r="AO15">
        <f t="shared" si="8"/>
        <v>-4.6827472869531421</v>
      </c>
      <c r="AP15">
        <f t="shared" si="8"/>
        <v>-8.0995327355678359</v>
      </c>
      <c r="AQ15">
        <f t="shared" si="8"/>
        <v>-38.737772715067621</v>
      </c>
      <c r="AR15">
        <f t="shared" si="8"/>
        <v>42.134893001474246</v>
      </c>
      <c r="AS15">
        <f t="shared" si="8"/>
        <v>-1.621615814779316</v>
      </c>
      <c r="AT15">
        <f t="shared" si="8"/>
        <v>18.429191739155598</v>
      </c>
      <c r="AU15">
        <f t="shared" si="8"/>
        <v>58.942468925850527</v>
      </c>
      <c r="AW15">
        <v>12</v>
      </c>
      <c r="AX15">
        <f>(R15*SUMPRODUCT(K16:$K$23, X16:$X$23)-$AZ$3*SUMPRODUCT(K15:$K$22, W16:$W$23))/Z15</f>
        <v>395.12822520539731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2.52864E-3</v>
      </c>
      <c r="O16">
        <f t="shared" si="22"/>
        <v>289.07515037192132</v>
      </c>
      <c r="P16">
        <f t="shared" si="23"/>
        <v>14.453757518596067</v>
      </c>
      <c r="Q16" s="4">
        <f t="shared" si="24"/>
        <v>25</v>
      </c>
      <c r="R16">
        <f t="shared" si="0"/>
        <v>50000</v>
      </c>
      <c r="S16">
        <f t="shared" si="12"/>
        <v>401.84765734970347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342.8953591932268</v>
      </c>
      <c r="AC16">
        <f t="shared" si="1"/>
        <v>344.35746566284422</v>
      </c>
      <c r="AE16">
        <f t="shared" si="2"/>
        <v>247.71871714945033</v>
      </c>
      <c r="AF16">
        <f t="shared" si="3"/>
        <v>-12.385935857472516</v>
      </c>
      <c r="AG16">
        <f t="shared" si="3"/>
        <v>-21.423383922030119</v>
      </c>
      <c r="AH16">
        <f t="shared" si="4"/>
        <v>-109.71867684466766</v>
      </c>
      <c r="AI16">
        <f t="shared" si="5"/>
        <v>104.19072052528004</v>
      </c>
      <c r="AJ16">
        <f t="shared" si="6"/>
        <v>-1.4621064696174244</v>
      </c>
      <c r="AK16">
        <f t="shared" si="20"/>
        <v>49.480138437599933</v>
      </c>
      <c r="AL16">
        <f t="shared" si="7"/>
        <v>152.20875249326255</v>
      </c>
      <c r="AN16">
        <f t="shared" si="8"/>
        <v>85.191564115211719</v>
      </c>
      <c r="AO16">
        <f t="shared" si="8"/>
        <v>-4.2595782057605858</v>
      </c>
      <c r="AP16">
        <f t="shared" si="8"/>
        <v>-7.3675966271750672</v>
      </c>
      <c r="AQ16">
        <f t="shared" si="8"/>
        <v>-37.732738973492779</v>
      </c>
      <c r="AR16">
        <f t="shared" si="8"/>
        <v>35.831650308783281</v>
      </c>
      <c r="AS16">
        <f t="shared" si="8"/>
        <v>-0.50282489140508224</v>
      </c>
      <c r="AT16">
        <f t="shared" si="8"/>
        <v>17.016438784450969</v>
      </c>
      <c r="AU16">
        <f t="shared" si="8"/>
        <v>52.345264201829167</v>
      </c>
      <c r="AW16">
        <v>13</v>
      </c>
      <c r="AX16">
        <f>(R16*SUMPRODUCT(K17:$K$23, X17:$X$23)-$AZ$3*SUMPRODUCT(K16:$K$22, W17:$W$23))/Z16</f>
        <v>401.84765734970347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2.719834E-3</v>
      </c>
      <c r="O17">
        <f t="shared" si="22"/>
        <v>289.07515037192132</v>
      </c>
      <c r="P17">
        <f t="shared" si="23"/>
        <v>14.453757518596067</v>
      </c>
      <c r="Q17" s="4">
        <f t="shared" si="24"/>
        <v>25</v>
      </c>
      <c r="R17">
        <f t="shared" si="0"/>
        <v>50000</v>
      </c>
      <c r="S17">
        <f t="shared" si="12"/>
        <v>405.52947226098354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344.35746566284422</v>
      </c>
      <c r="AC17">
        <f t="shared" si="1"/>
        <v>343.09224117745373</v>
      </c>
      <c r="AE17">
        <f t="shared" si="2"/>
        <v>244.56777618861636</v>
      </c>
      <c r="AF17">
        <f t="shared" si="3"/>
        <v>-12.228388809430818</v>
      </c>
      <c r="AG17">
        <f t="shared" si="3"/>
        <v>-21.150882034823624</v>
      </c>
      <c r="AH17">
        <f t="shared" si="4"/>
        <v>-116.53609597238172</v>
      </c>
      <c r="AI17">
        <f t="shared" si="5"/>
        <v>94.652409371980227</v>
      </c>
      <c r="AJ17">
        <f t="shared" si="6"/>
        <v>1.2652244853904904</v>
      </c>
      <c r="AK17">
        <f t="shared" si="20"/>
        <v>49.349103108512573</v>
      </c>
      <c r="AL17">
        <f t="shared" si="7"/>
        <v>145.2667369658833</v>
      </c>
      <c r="AN17">
        <f t="shared" si="8"/>
        <v>77.477994606959157</v>
      </c>
      <c r="AO17">
        <f t="shared" si="8"/>
        <v>-3.8738997303479574</v>
      </c>
      <c r="AP17">
        <f t="shared" si="8"/>
        <v>-6.7005062963105528</v>
      </c>
      <c r="AQ17">
        <f t="shared" si="8"/>
        <v>-36.918122068137478</v>
      </c>
      <c r="AR17">
        <f t="shared" si="8"/>
        <v>29.985466512163175</v>
      </c>
      <c r="AS17">
        <f t="shared" si="8"/>
        <v>0.40081754588992269</v>
      </c>
      <c r="AT17">
        <f t="shared" si="8"/>
        <v>15.633578569037891</v>
      </c>
      <c r="AU17">
        <f t="shared" si="8"/>
        <v>46.019862627090987</v>
      </c>
      <c r="AW17">
        <v>14</v>
      </c>
      <c r="AX17">
        <f>(R17*SUMPRODUCT(K18:$K$23, X18:$X$23)-$AZ$3*SUMPRODUCT(K17:$K$22, W18:$W$23))/Z17</f>
        <v>405.52947226098354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4.2403780000000004E-3</v>
      </c>
      <c r="O18">
        <f t="shared" si="22"/>
        <v>289.07515037192132</v>
      </c>
      <c r="P18">
        <f t="shared" si="23"/>
        <v>14.453757518596067</v>
      </c>
      <c r="Q18" s="4">
        <f t="shared" si="24"/>
        <v>25</v>
      </c>
      <c r="R18">
        <f t="shared" si="0"/>
        <v>50000</v>
      </c>
      <c r="S18">
        <f t="shared" si="12"/>
        <v>387.50102859615515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343.09224117745373</v>
      </c>
      <c r="AC18">
        <f t="shared" si="1"/>
        <v>323.17098277027492</v>
      </c>
      <c r="AE18">
        <f t="shared" si="2"/>
        <v>241.08503860907109</v>
      </c>
      <c r="AF18">
        <f t="shared" si="3"/>
        <v>-12.054251930453555</v>
      </c>
      <c r="AG18">
        <f t="shared" si="3"/>
        <v>-20.84968547961433</v>
      </c>
      <c r="AH18">
        <f t="shared" si="4"/>
        <v>-179.37546972212269</v>
      </c>
      <c r="AI18">
        <f t="shared" si="5"/>
        <v>28.805631476880535</v>
      </c>
      <c r="AJ18">
        <f t="shared" si="6"/>
        <v>19.921258407178811</v>
      </c>
      <c r="AK18">
        <f t="shared" si="20"/>
        <v>48.957711739699739</v>
      </c>
      <c r="AL18">
        <f t="shared" si="7"/>
        <v>97.684601623759079</v>
      </c>
      <c r="AN18">
        <f t="shared" si="8"/>
        <v>70.354318900150432</v>
      </c>
      <c r="AO18">
        <f t="shared" si="8"/>
        <v>-3.5177159450075219</v>
      </c>
      <c r="AP18">
        <f t="shared" si="8"/>
        <v>-6.0844315751140519</v>
      </c>
      <c r="AQ18">
        <f t="shared" si="8"/>
        <v>-52.346006506683587</v>
      </c>
      <c r="AR18">
        <f t="shared" si="8"/>
        <v>8.4061648733452827</v>
      </c>
      <c r="AS18">
        <f t="shared" si="8"/>
        <v>5.8134945866285133</v>
      </c>
      <c r="AT18">
        <f t="shared" si="8"/>
        <v>14.287018739232852</v>
      </c>
      <c r="AU18">
        <f t="shared" si="8"/>
        <v>28.506678199206647</v>
      </c>
      <c r="AW18">
        <v>15</v>
      </c>
      <c r="AX18">
        <f>(R18*SUMPRODUCT(K19:$K$23, X19:$X$23)-$AZ$3*SUMPRODUCT(K18:$K$22, W19:$W$23))/Z18</f>
        <v>387.50102859615515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5.9098179999999998E-3</v>
      </c>
      <c r="O19">
        <f t="shared" si="22"/>
        <v>289.07515037192132</v>
      </c>
      <c r="P19">
        <f t="shared" si="23"/>
        <v>14.453757518596067</v>
      </c>
      <c r="Q19" s="4">
        <f t="shared" si="24"/>
        <v>25</v>
      </c>
      <c r="R19">
        <f t="shared" si="0"/>
        <v>50000</v>
      </c>
      <c r="S19">
        <f t="shared" si="12"/>
        <v>348.92286475839489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323.17098277027492</v>
      </c>
      <c r="AC19">
        <f t="shared" si="1"/>
        <v>286.3675657194097</v>
      </c>
      <c r="AE19">
        <f t="shared" si="2"/>
        <v>237.24941952227778</v>
      </c>
      <c r="AF19">
        <f t="shared" si="3"/>
        <v>-11.86247097611389</v>
      </c>
      <c r="AG19">
        <f t="shared" si="3"/>
        <v>-20.517970778276425</v>
      </c>
      <c r="AH19">
        <f t="shared" si="4"/>
        <v>-246.43569308352679</v>
      </c>
      <c r="AI19">
        <f t="shared" si="5"/>
        <v>-41.566715315639328</v>
      </c>
      <c r="AJ19">
        <f t="shared" si="6"/>
        <v>36.803417050865221</v>
      </c>
      <c r="AK19">
        <f t="shared" si="20"/>
        <v>46.941199298610307</v>
      </c>
      <c r="AL19">
        <f t="shared" si="7"/>
        <v>42.1779010338362</v>
      </c>
      <c r="AN19">
        <f t="shared" si="8"/>
        <v>63.777432073538264</v>
      </c>
      <c r="AO19">
        <f t="shared" si="8"/>
        <v>-3.1888716036769136</v>
      </c>
      <c r="AP19">
        <f t="shared" si="8"/>
        <v>-5.515644633539309</v>
      </c>
      <c r="AQ19">
        <f t="shared" si="8"/>
        <v>-66.246887801780773</v>
      </c>
      <c r="AR19">
        <f t="shared" si="8"/>
        <v>-11.173971965458733</v>
      </c>
      <c r="AS19">
        <f t="shared" si="8"/>
        <v>9.8935012602433421</v>
      </c>
      <c r="AT19">
        <f t="shared" si="8"/>
        <v>12.618741726516314</v>
      </c>
      <c r="AU19">
        <f t="shared" si="8"/>
        <v>11.338271021300923</v>
      </c>
      <c r="AW19">
        <v>16</v>
      </c>
      <c r="AX19">
        <f>(R19*SUMPRODUCT(K20:$K$23, X20:$X$23)-$AZ$3*SUMPRODUCT(K19:$K$22, W20:$W$23))/Z19</f>
        <v>348.92286475839489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7.7019840000000003E-3</v>
      </c>
      <c r="O20">
        <f t="shared" si="22"/>
        <v>289.07515037192132</v>
      </c>
      <c r="P20">
        <f t="shared" si="23"/>
        <v>14.453757518596067</v>
      </c>
      <c r="Q20" s="4">
        <f t="shared" si="24"/>
        <v>25</v>
      </c>
      <c r="R20">
        <f t="shared" si="0"/>
        <v>50000</v>
      </c>
      <c r="S20">
        <f t="shared" si="12"/>
        <v>291.23776315971566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286.3675657194097</v>
      </c>
      <c r="AC20">
        <f t="shared" si="1"/>
        <v>234.79311193427989</v>
      </c>
      <c r="AE20">
        <f t="shared" si="2"/>
        <v>233.04963409388512</v>
      </c>
      <c r="AF20">
        <f t="shared" si="3"/>
        <v>-11.652481704694257</v>
      </c>
      <c r="AG20">
        <f t="shared" si="3"/>
        <v>-20.154761987846907</v>
      </c>
      <c r="AH20">
        <f t="shared" si="4"/>
        <v>-316.05816529350517</v>
      </c>
      <c r="AI20">
        <f t="shared" si="5"/>
        <v>-114.81577489216122</v>
      </c>
      <c r="AJ20">
        <f t="shared" si="6"/>
        <v>51.574453785129805</v>
      </c>
      <c r="AK20">
        <f t="shared" si="20"/>
        <v>43.450442457989169</v>
      </c>
      <c r="AL20">
        <f t="shared" si="7"/>
        <v>-19.790878649042241</v>
      </c>
      <c r="AN20">
        <f t="shared" si="8"/>
        <v>57.710078181282682</v>
      </c>
      <c r="AO20">
        <f t="shared" si="8"/>
        <v>-2.8855039090641346</v>
      </c>
      <c r="AP20">
        <f t="shared" si="8"/>
        <v>-4.9909234767355004</v>
      </c>
      <c r="AQ20">
        <f t="shared" si="8"/>
        <v>-78.265479797204847</v>
      </c>
      <c r="AR20">
        <f t="shared" si="8"/>
        <v>-28.431829001721802</v>
      </c>
      <c r="AS20">
        <f t="shared" si="8"/>
        <v>12.771381391217929</v>
      </c>
      <c r="AT20">
        <f t="shared" si="8"/>
        <v>10.759632560726141</v>
      </c>
      <c r="AU20">
        <f t="shared" si="8"/>
        <v>-4.9008150497777327</v>
      </c>
      <c r="AW20">
        <v>17</v>
      </c>
      <c r="AX20">
        <f>(R20*SUMPRODUCT(K21:$K$23, X21:$X$23)-$AZ$3*SUMPRODUCT(K20:$K$22, W21:$W$23))/Z20</f>
        <v>291.23776315971566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9.7648700000000001E-3</v>
      </c>
      <c r="O21">
        <f t="shared" si="22"/>
        <v>289.07515037192132</v>
      </c>
      <c r="P21">
        <f t="shared" si="23"/>
        <v>14.453757518596067</v>
      </c>
      <c r="Q21" s="4">
        <f t="shared" si="24"/>
        <v>25</v>
      </c>
      <c r="R21">
        <f t="shared" si="0"/>
        <v>50000</v>
      </c>
      <c r="S21">
        <f t="shared" si="12"/>
        <v>214.05315957113959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234.79311193427989</v>
      </c>
      <c r="AC21">
        <f t="shared" si="1"/>
        <v>169.15684279333414</v>
      </c>
      <c r="AE21">
        <f t="shared" si="2"/>
        <v>228.44343837247192</v>
      </c>
      <c r="AF21">
        <f t="shared" si="3"/>
        <v>-11.422171918623597</v>
      </c>
      <c r="AG21">
        <f t="shared" si="3"/>
        <v>-19.756405737276168</v>
      </c>
      <c r="AH21">
        <f t="shared" si="4"/>
        <v>-393.61726138453321</v>
      </c>
      <c r="AI21">
        <f t="shared" si="5"/>
        <v>-196.35240066796106</v>
      </c>
      <c r="AJ21">
        <f t="shared" si="6"/>
        <v>65.636269140945757</v>
      </c>
      <c r="AK21">
        <f t="shared" si="20"/>
        <v>38.662659987428917</v>
      </c>
      <c r="AL21">
        <f t="shared" si="7"/>
        <v>-92.053471539586383</v>
      </c>
      <c r="AN21">
        <f t="shared" si="8"/>
        <v>52.110266282052038</v>
      </c>
      <c r="AO21">
        <f t="shared" si="8"/>
        <v>-2.6055133141026023</v>
      </c>
      <c r="AP21">
        <f t="shared" si="8"/>
        <v>-4.5066366146491204</v>
      </c>
      <c r="AQ21">
        <f t="shared" si="8"/>
        <v>-89.788091310885292</v>
      </c>
      <c r="AR21">
        <f t="shared" si="8"/>
        <v>-44.789974957584974</v>
      </c>
      <c r="AS21">
        <f t="shared" si="8"/>
        <v>14.972298994722525</v>
      </c>
      <c r="AT21">
        <f t="shared" si="8"/>
        <v>8.819345048696043</v>
      </c>
      <c r="AU21">
        <f t="shared" si="8"/>
        <v>-20.998330914166406</v>
      </c>
      <c r="AW21">
        <v>18</v>
      </c>
      <c r="AX21">
        <f>(R21*SUMPRODUCT(K22:$K$23, X22:$X$23)-$AZ$3*SUMPRODUCT(K21:$K$22, W22:$W$23))/Z21</f>
        <v>214.05315957113959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1.2112915E-2</v>
      </c>
      <c r="O22">
        <f t="shared" si="22"/>
        <v>289.07515037192132</v>
      </c>
      <c r="P22">
        <f t="shared" si="23"/>
        <v>14.453757518596067</v>
      </c>
      <c r="Q22" s="4">
        <f t="shared" si="24"/>
        <v>25</v>
      </c>
      <c r="R22">
        <f t="shared" si="0"/>
        <v>50000</v>
      </c>
      <c r="S22">
        <f t="shared" si="12"/>
        <v>116.97250806045078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169.15684279333414</v>
      </c>
      <c r="AC22">
        <f t="shared" si="1"/>
        <v>90.394173938778579</v>
      </c>
      <c r="AE22">
        <f t="shared" si="2"/>
        <v>223.39188803743369</v>
      </c>
      <c r="AF22">
        <f t="shared" si="3"/>
        <v>-11.169594401871686</v>
      </c>
      <c r="AG22">
        <f t="shared" si="3"/>
        <v>-19.319534016502267</v>
      </c>
      <c r="AH22">
        <f t="shared" si="4"/>
        <v>-478.6153268022772</v>
      </c>
      <c r="AI22">
        <f t="shared" si="5"/>
        <v>-285.71256718321746</v>
      </c>
      <c r="AJ22">
        <f t="shared" si="6"/>
        <v>78.762668854555557</v>
      </c>
      <c r="AK22">
        <f t="shared" si="20"/>
        <v>32.635375462493499</v>
      </c>
      <c r="AL22">
        <f t="shared" si="7"/>
        <v>-174.3145228661684</v>
      </c>
      <c r="AN22">
        <f t="shared" si="8"/>
        <v>46.941111591980686</v>
      </c>
      <c r="AO22">
        <f t="shared" si="8"/>
        <v>-2.3470555795990347</v>
      </c>
      <c r="AP22">
        <f t="shared" si="8"/>
        <v>-4.059594151519657</v>
      </c>
      <c r="AQ22">
        <f t="shared" si="8"/>
        <v>-100.57095475773613</v>
      </c>
      <c r="AR22">
        <f t="shared" si="8"/>
        <v>-60.036492896874137</v>
      </c>
      <c r="AS22">
        <f t="shared" si="8"/>
        <v>16.550319980125575</v>
      </c>
      <c r="AT22">
        <f t="shared" si="8"/>
        <v>6.8576384527194154</v>
      </c>
      <c r="AU22">
        <f t="shared" si="8"/>
        <v>-36.628534464029144</v>
      </c>
      <c r="AW22">
        <v>19</v>
      </c>
      <c r="AX22">
        <f>(R22*SUMPRODUCT(K23:$K$23, X23:$X$23)-$AZ$3*SUMPRODUCT(K22:$K$22, W23:$W$23))/Z22</f>
        <v>116.97250806045078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1.471273E-2</v>
      </c>
      <c r="O23">
        <f t="shared" si="22"/>
        <v>289.07515037192132</v>
      </c>
      <c r="P23">
        <f t="shared" si="23"/>
        <v>14.453757518596067</v>
      </c>
      <c r="Q23" s="4">
        <f t="shared" si="24"/>
        <v>25</v>
      </c>
      <c r="R23">
        <f t="shared" si="0"/>
        <v>50000</v>
      </c>
      <c r="S23">
        <f t="shared" si="12"/>
        <v>119.93646555076104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90.394173938778579</v>
      </c>
      <c r="AC23">
        <f t="shared" si="1"/>
        <v>90.394173938778579</v>
      </c>
      <c r="AE23">
        <f t="shared" si="2"/>
        <v>217.87126462417436</v>
      </c>
      <c r="AF23">
        <f t="shared" si="3"/>
        <v>-10.893563231208718</v>
      </c>
      <c r="AG23">
        <f t="shared" si="3"/>
        <v>-18.842095588626631</v>
      </c>
      <c r="AH23">
        <f t="shared" si="4"/>
        <v>-568.48617542122679</v>
      </c>
      <c r="AI23">
        <f t="shared" si="5"/>
        <v>-380.35056961688781</v>
      </c>
      <c r="AJ23">
        <f t="shared" si="6"/>
        <v>0</v>
      </c>
      <c r="AK23">
        <f t="shared" si="20"/>
        <v>25.446706115888016</v>
      </c>
      <c r="AL23">
        <f t="shared" si="7"/>
        <v>-354.90386350099982</v>
      </c>
      <c r="AN23">
        <f t="shared" si="8"/>
        <v>42.172300478741349</v>
      </c>
      <c r="AO23">
        <f t="shared" si="8"/>
        <v>-2.1086150239370673</v>
      </c>
      <c r="AP23">
        <f t="shared" si="8"/>
        <v>-3.6471744825249477</v>
      </c>
      <c r="AQ23">
        <f t="shared" si="8"/>
        <v>-110.03915476981315</v>
      </c>
      <c r="AR23">
        <f t="shared" si="8"/>
        <v>-73.622643797533826</v>
      </c>
      <c r="AS23">
        <f t="shared" si="8"/>
        <v>0</v>
      </c>
      <c r="AT23">
        <f t="shared" si="8"/>
        <v>4.9255974089314636</v>
      </c>
      <c r="AU23">
        <f t="shared" si="8"/>
        <v>-68.697046388602374</v>
      </c>
      <c r="AW23">
        <v>20</v>
      </c>
      <c r="AX23">
        <f>(R23*SUMPRODUCT(K$23:$K24, X$23:$X24)-$AZ$3*SUMPRODUCT(K$22:$K23, W$23:$W24))/Z23</f>
        <v>119.93646555076104</v>
      </c>
    </row>
    <row r="25" spans="5:50" x14ac:dyDescent="0.25">
      <c r="AN25" s="8">
        <f t="shared" ref="AN25:AU25" si="25">SUM(AN3:AN23)</f>
        <v>2508.3646976721434</v>
      </c>
      <c r="AO25" s="8">
        <f t="shared" si="25"/>
        <v>-342.22459766254821</v>
      </c>
      <c r="AP25" s="8">
        <f t="shared" si="25"/>
        <v>-1714.3627429166274</v>
      </c>
      <c r="AQ25" s="8">
        <f t="shared" si="25"/>
        <v>-1142.2931718025479</v>
      </c>
      <c r="AR25" s="8">
        <f t="shared" si="25"/>
        <v>-690.51581470958138</v>
      </c>
      <c r="AS25" s="8">
        <f t="shared" si="25"/>
        <v>-186.67812723571262</v>
      </c>
      <c r="AT25" s="8">
        <f t="shared" si="25"/>
        <v>349.59455145296999</v>
      </c>
      <c r="AU25" s="9">
        <f t="shared" si="25"/>
        <v>-527.59939049232378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1091.7726584968243</v>
      </c>
      <c r="K3">
        <v>1</v>
      </c>
      <c r="L3" s="2">
        <v>0</v>
      </c>
      <c r="O3">
        <f>$C$3</f>
        <v>1091.7726584968243</v>
      </c>
      <c r="P3">
        <f>O3*B5</f>
        <v>873.41812679745954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1091.7726584968243</v>
      </c>
      <c r="AF3">
        <f t="shared" ref="AF3:AG23" si="3">-$Z3*P3</f>
        <v>-873.41812679745954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-1304.0780553006352</v>
      </c>
      <c r="AJ3">
        <f t="shared" ref="AJ3:AJ23" si="6">AB3-AC3</f>
        <v>0</v>
      </c>
      <c r="AL3">
        <f t="shared" ref="AL3:AL23" si="7">SUM(AI3:AK3)</f>
        <v>-1304.0780553006352</v>
      </c>
      <c r="AN3">
        <f t="shared" ref="AN3:AU23" si="8">AE3*$K3</f>
        <v>1091.7726584968243</v>
      </c>
      <c r="AO3">
        <f t="shared" si="8"/>
        <v>-873.41812679745954</v>
      </c>
      <c r="AP3">
        <f t="shared" si="8"/>
        <v>-1522.432587</v>
      </c>
      <c r="AQ3">
        <f t="shared" si="8"/>
        <v>0</v>
      </c>
      <c r="AR3">
        <f t="shared" si="8"/>
        <v>-1304.0780553006352</v>
      </c>
      <c r="AS3">
        <f t="shared" si="8"/>
        <v>0</v>
      </c>
      <c r="AT3">
        <f t="shared" si="8"/>
        <v>0</v>
      </c>
      <c r="AU3">
        <f t="shared" si="8"/>
        <v>-1304.0780553006352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557.19828258986206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50000</v>
      </c>
      <c r="S4">
        <f t="shared" ref="S4:S23" si="12">AX4</f>
        <v>460.56677307951389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1"/>
        <v>454.938552235727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-454.938552235727</v>
      </c>
      <c r="AK4">
        <f t="shared" ref="AK4:AK23" si="20">H4*SUM(AB4:AB4, AE4:AF4)</f>
        <v>0</v>
      </c>
      <c r="AL4">
        <f t="shared" si="7"/>
        <v>-565.94885223572703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-102.25973035413591</v>
      </c>
      <c r="AR4">
        <f t="shared" si="8"/>
        <v>-102.25973035413591</v>
      </c>
      <c r="AS4">
        <f t="shared" si="8"/>
        <v>-419.0772719227532</v>
      </c>
      <c r="AT4">
        <f t="shared" si="8"/>
        <v>0</v>
      </c>
      <c r="AU4">
        <f t="shared" si="8"/>
        <v>-521.33700227688917</v>
      </c>
      <c r="AW4">
        <v>1</v>
      </c>
      <c r="AX4">
        <f>(R4*SUMPRODUCT(K5:$K$23, X5:$X$23)-$AZ$3*SUMPRODUCT(K4:$K$22, W5:$W$23))/Z4</f>
        <v>460.56677307951389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2.3617970000000001E-3</v>
      </c>
      <c r="O5">
        <f t="shared" ref="O5:O23" si="22">$C$3</f>
        <v>1091.7726584968243</v>
      </c>
      <c r="P5">
        <f t="shared" ref="P5:P23" si="23">O5*$C$5</f>
        <v>54.588632924841221</v>
      </c>
      <c r="Q5" s="4">
        <f t="shared" ref="Q5:Q23" si="24">$C$8</f>
        <v>25</v>
      </c>
      <c r="R5">
        <f t="shared" si="0"/>
        <v>50000</v>
      </c>
      <c r="S5">
        <f t="shared" si="12"/>
        <v>884.57151306926619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454.938552235727</v>
      </c>
      <c r="AC5">
        <f t="shared" si="1"/>
        <v>862.96060013215447</v>
      </c>
      <c r="AE5">
        <f t="shared" si="2"/>
        <v>1065.0996269540976</v>
      </c>
      <c r="AF5">
        <f t="shared" si="3"/>
        <v>-53.254981347704891</v>
      </c>
      <c r="AG5">
        <f t="shared" si="3"/>
        <v>-24.389226517646755</v>
      </c>
      <c r="AH5">
        <f t="shared" si="4"/>
        <v>-116.64676770649092</v>
      </c>
      <c r="AI5">
        <f t="shared" si="5"/>
        <v>870.80865138225511</v>
      </c>
      <c r="AJ5">
        <f t="shared" si="6"/>
        <v>-408.02204789642747</v>
      </c>
      <c r="AK5">
        <f t="shared" si="20"/>
        <v>125.51557180574589</v>
      </c>
      <c r="AL5">
        <f t="shared" si="7"/>
        <v>588.30217529157358</v>
      </c>
      <c r="AN5">
        <f t="shared" si="8"/>
        <v>903.80130978106774</v>
      </c>
      <c r="AO5">
        <f t="shared" si="8"/>
        <v>-45.190065489053396</v>
      </c>
      <c r="AP5">
        <f t="shared" si="8"/>
        <v>-20.695730533897059</v>
      </c>
      <c r="AQ5">
        <f t="shared" si="8"/>
        <v>-98.98182176285556</v>
      </c>
      <c r="AR5">
        <f t="shared" si="8"/>
        <v>738.93369199526171</v>
      </c>
      <c r="AS5">
        <f t="shared" si="8"/>
        <v>-346.23133083139982</v>
      </c>
      <c r="AT5">
        <f t="shared" si="8"/>
        <v>106.50753725298388</v>
      </c>
      <c r="AU5">
        <f t="shared" si="8"/>
        <v>499.20989841684587</v>
      </c>
      <c r="AW5">
        <v>2</v>
      </c>
      <c r="AX5">
        <f>(R5*SUMPRODUCT(K6:$K$23, X6:$X$23)-$AZ$3*SUMPRODUCT(K5:$K$22, W6:$W$23))/Z5</f>
        <v>884.57151306926619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2.52864E-3</v>
      </c>
      <c r="O6">
        <f t="shared" si="22"/>
        <v>1091.7726584968243</v>
      </c>
      <c r="P6">
        <f t="shared" si="23"/>
        <v>54.588632924841221</v>
      </c>
      <c r="Q6" s="4">
        <f t="shared" si="24"/>
        <v>25</v>
      </c>
      <c r="R6">
        <f t="shared" si="0"/>
        <v>50000</v>
      </c>
      <c r="S6">
        <f t="shared" si="12"/>
        <v>1274.527729774278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862.96060013215447</v>
      </c>
      <c r="AC6">
        <f t="shared" si="1"/>
        <v>1227.8118367427842</v>
      </c>
      <c r="AE6">
        <f t="shared" si="2"/>
        <v>1051.7553771638557</v>
      </c>
      <c r="AF6">
        <f t="shared" si="3"/>
        <v>-52.587768858192781</v>
      </c>
      <c r="AG6">
        <f t="shared" si="3"/>
        <v>-24.083662678728707</v>
      </c>
      <c r="AH6">
        <f t="shared" si="4"/>
        <v>-123.34314748316459</v>
      </c>
      <c r="AI6">
        <f t="shared" si="5"/>
        <v>851.74079814376955</v>
      </c>
      <c r="AJ6">
        <f t="shared" si="6"/>
        <v>-364.85123661062971</v>
      </c>
      <c r="AK6">
        <f t="shared" si="20"/>
        <v>159.34603505244093</v>
      </c>
      <c r="AL6">
        <f t="shared" si="7"/>
        <v>646.23559658558077</v>
      </c>
      <c r="AN6">
        <f t="shared" si="8"/>
        <v>822.12686817575673</v>
      </c>
      <c r="AO6">
        <f t="shared" si="8"/>
        <v>-41.106343408787836</v>
      </c>
      <c r="AP6">
        <f t="shared" si="8"/>
        <v>-18.82550505770309</v>
      </c>
      <c r="AQ6">
        <f t="shared" si="8"/>
        <v>-96.413783806571047</v>
      </c>
      <c r="AR6">
        <f t="shared" si="8"/>
        <v>665.78123590269468</v>
      </c>
      <c r="AS6">
        <f t="shared" si="8"/>
        <v>-285.19369714429172</v>
      </c>
      <c r="AT6">
        <f t="shared" si="8"/>
        <v>124.55620346543601</v>
      </c>
      <c r="AU6">
        <f t="shared" si="8"/>
        <v>505.14374222383896</v>
      </c>
      <c r="AW6">
        <v>3</v>
      </c>
      <c r="AX6">
        <f>(R6*SUMPRODUCT(K7:$K$23, X7:$X$23)-$AZ$3*SUMPRODUCT(K6:$K$22, W7:$W$23))/Z6</f>
        <v>1274.527729774278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2.719834E-3</v>
      </c>
      <c r="O7">
        <f t="shared" si="22"/>
        <v>1091.7726584968243</v>
      </c>
      <c r="P7">
        <f t="shared" si="23"/>
        <v>54.588632924841221</v>
      </c>
      <c r="Q7" s="4">
        <f t="shared" si="24"/>
        <v>25</v>
      </c>
      <c r="R7">
        <f t="shared" si="0"/>
        <v>50000</v>
      </c>
      <c r="S7">
        <f t="shared" si="12"/>
        <v>1632.9226163892677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1227.8118367427842</v>
      </c>
      <c r="AC7">
        <f t="shared" si="1"/>
        <v>1553.0611058705585</v>
      </c>
      <c r="AE7">
        <f t="shared" si="2"/>
        <v>1038.377223357724</v>
      </c>
      <c r="AF7">
        <f t="shared" si="3"/>
        <v>-51.918861167886206</v>
      </c>
      <c r="AG7">
        <f t="shared" si="3"/>
        <v>-23.777322487343284</v>
      </c>
      <c r="AH7">
        <f t="shared" si="4"/>
        <v>-131.00712919627483</v>
      </c>
      <c r="AI7">
        <f t="shared" si="5"/>
        <v>831.67391050621961</v>
      </c>
      <c r="AJ7">
        <f t="shared" si="6"/>
        <v>-325.24926912777437</v>
      </c>
      <c r="AK7">
        <f t="shared" si="20"/>
        <v>189.47952946306233</v>
      </c>
      <c r="AL7">
        <f t="shared" si="7"/>
        <v>695.90417084150761</v>
      </c>
      <c r="AN7">
        <f t="shared" si="8"/>
        <v>747.68836234318974</v>
      </c>
      <c r="AO7">
        <f t="shared" si="8"/>
        <v>-37.384418117159491</v>
      </c>
      <c r="AP7">
        <f t="shared" si="8"/>
        <v>-17.120971946957869</v>
      </c>
      <c r="AQ7">
        <f t="shared" si="8"/>
        <v>-94.332294353783681</v>
      </c>
      <c r="AR7">
        <f t="shared" si="8"/>
        <v>598.85067792528866</v>
      </c>
      <c r="AS7">
        <f t="shared" si="8"/>
        <v>-234.19725309564791</v>
      </c>
      <c r="AT7">
        <f t="shared" si="8"/>
        <v>136.43561886275018</v>
      </c>
      <c r="AU7">
        <f t="shared" si="8"/>
        <v>501.08904369239093</v>
      </c>
      <c r="AW7">
        <v>4</v>
      </c>
      <c r="AX7">
        <f>(R7*SUMPRODUCT(K8:$K$23, X8:$X$23)-$AZ$3*SUMPRODUCT(K7:$K$22, W8:$W$23))/Z7</f>
        <v>1632.9226163892677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4.2403780000000004E-3</v>
      </c>
      <c r="O8">
        <f t="shared" si="22"/>
        <v>1091.7726584968243</v>
      </c>
      <c r="P8">
        <f t="shared" si="23"/>
        <v>54.588632924841221</v>
      </c>
      <c r="Q8" s="4">
        <f t="shared" si="24"/>
        <v>25</v>
      </c>
      <c r="R8">
        <f t="shared" si="0"/>
        <v>50000</v>
      </c>
      <c r="S8">
        <f t="shared" si="12"/>
        <v>1920.8584769607655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1553.0611058705585</v>
      </c>
      <c r="AC8">
        <f t="shared" si="1"/>
        <v>1800.8989002127259</v>
      </c>
      <c r="AE8">
        <f t="shared" si="2"/>
        <v>1023.5903391905196</v>
      </c>
      <c r="AF8">
        <f t="shared" si="3"/>
        <v>-51.179516959525984</v>
      </c>
      <c r="AG8">
        <f t="shared" si="3"/>
        <v>-23.438724427295615</v>
      </c>
      <c r="AH8">
        <f t="shared" si="4"/>
        <v>-201.64967034847149</v>
      </c>
      <c r="AI8">
        <f t="shared" si="5"/>
        <v>747.32242745522649</v>
      </c>
      <c r="AJ8">
        <f t="shared" si="6"/>
        <v>-247.8377943421674</v>
      </c>
      <c r="AK8">
        <f t="shared" si="20"/>
        <v>216.109683831506</v>
      </c>
      <c r="AL8">
        <f t="shared" si="7"/>
        <v>715.59431694456509</v>
      </c>
      <c r="AN8">
        <f t="shared" si="8"/>
        <v>678.94252747604196</v>
      </c>
      <c r="AO8">
        <f t="shared" si="8"/>
        <v>-33.947126373802099</v>
      </c>
      <c r="AP8">
        <f t="shared" si="8"/>
        <v>-15.546792690586894</v>
      </c>
      <c r="AQ8">
        <f t="shared" si="8"/>
        <v>-133.75325226239684</v>
      </c>
      <c r="AR8">
        <f t="shared" si="8"/>
        <v>495.69535614925616</v>
      </c>
      <c r="AS8">
        <f t="shared" si="8"/>
        <v>-164.38961179316016</v>
      </c>
      <c r="AT8">
        <f t="shared" si="8"/>
        <v>143.34450935580887</v>
      </c>
      <c r="AU8">
        <f t="shared" si="8"/>
        <v>474.65025371190484</v>
      </c>
      <c r="AW8">
        <v>5</v>
      </c>
      <c r="AX8">
        <f>(R8*SUMPRODUCT(K9:$K$23, X9:$X$23)-$AZ$3*SUMPRODUCT(K8:$K$22, W9:$W$23))/Z8</f>
        <v>1920.8584769607655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5.9098179999999998E-3</v>
      </c>
      <c r="O9">
        <f t="shared" si="22"/>
        <v>1091.7726584968243</v>
      </c>
      <c r="P9">
        <f t="shared" si="23"/>
        <v>54.588632924841221</v>
      </c>
      <c r="Q9" s="4">
        <f t="shared" si="24"/>
        <v>25</v>
      </c>
      <c r="R9">
        <f t="shared" si="0"/>
        <v>50000</v>
      </c>
      <c r="S9">
        <f t="shared" si="12"/>
        <v>2144.0083424619952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1800.8989002127259</v>
      </c>
      <c r="AC9">
        <f t="shared" si="1"/>
        <v>1978.132299093043</v>
      </c>
      <c r="AE9">
        <f t="shared" si="2"/>
        <v>1007.3052031874402</v>
      </c>
      <c r="AF9">
        <f t="shared" si="3"/>
        <v>-50.365260159372014</v>
      </c>
      <c r="AG9">
        <f t="shared" si="3"/>
        <v>-23.065818587505188</v>
      </c>
      <c r="AH9">
        <f t="shared" si="4"/>
        <v>-277.03719103494262</v>
      </c>
      <c r="AI9">
        <f t="shared" si="5"/>
        <v>656.83693340562036</v>
      </c>
      <c r="AJ9">
        <f t="shared" si="6"/>
        <v>-177.23339888031705</v>
      </c>
      <c r="AK9">
        <f t="shared" si="20"/>
        <v>235.99378549380123</v>
      </c>
      <c r="AL9">
        <f t="shared" si="7"/>
        <v>715.59732001910447</v>
      </c>
      <c r="AN9">
        <f t="shared" si="8"/>
        <v>615.47338677806556</v>
      </c>
      <c r="AO9">
        <f t="shared" si="8"/>
        <v>-30.773669338903279</v>
      </c>
      <c r="AP9">
        <f t="shared" si="8"/>
        <v>-14.09344202724087</v>
      </c>
      <c r="AQ9">
        <f t="shared" si="8"/>
        <v>-169.27244859870899</v>
      </c>
      <c r="AR9">
        <f t="shared" si="8"/>
        <v>401.3338268132124</v>
      </c>
      <c r="AS9">
        <f t="shared" si="8"/>
        <v>-108.29134994427146</v>
      </c>
      <c r="AT9">
        <f t="shared" si="8"/>
        <v>144.19452411923888</v>
      </c>
      <c r="AU9">
        <f t="shared" si="8"/>
        <v>437.23700098817977</v>
      </c>
      <c r="AW9">
        <v>6</v>
      </c>
      <c r="AX9">
        <f>(R9*SUMPRODUCT(K10:$K$23, X10:$X$23)-$AZ$3*SUMPRODUCT(K9:$K$22, W10:$W$23))/Z9</f>
        <v>2144.0083424619952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7.7019840000000003E-3</v>
      </c>
      <c r="O10">
        <f t="shared" si="22"/>
        <v>1091.7726584968243</v>
      </c>
      <c r="P10">
        <f t="shared" si="23"/>
        <v>54.588632924841221</v>
      </c>
      <c r="Q10" s="4">
        <f t="shared" si="24"/>
        <v>25</v>
      </c>
      <c r="R10">
        <f t="shared" si="0"/>
        <v>50000</v>
      </c>
      <c r="S10">
        <f t="shared" si="12"/>
        <v>2308.5768271894085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1978.132299093043</v>
      </c>
      <c r="AC10">
        <f t="shared" si="1"/>
        <v>2092.2639020749039</v>
      </c>
      <c r="AE10">
        <f t="shared" si="2"/>
        <v>989.47390259749943</v>
      </c>
      <c r="AF10">
        <f t="shared" si="3"/>
        <v>-49.473695129874976</v>
      </c>
      <c r="AG10">
        <f t="shared" si="3"/>
        <v>-22.657507835922271</v>
      </c>
      <c r="AH10">
        <f t="shared" si="4"/>
        <v>-355.30513141573516</v>
      </c>
      <c r="AI10">
        <f t="shared" si="5"/>
        <v>562.03756821596699</v>
      </c>
      <c r="AJ10">
        <f t="shared" si="6"/>
        <v>-114.13160298186085</v>
      </c>
      <c r="AK10">
        <f t="shared" si="20"/>
        <v>249.71043485140947</v>
      </c>
      <c r="AL10">
        <f t="shared" si="7"/>
        <v>697.61640008551558</v>
      </c>
      <c r="AN10">
        <f t="shared" si="8"/>
        <v>556.92140800692584</v>
      </c>
      <c r="AO10">
        <f t="shared" si="8"/>
        <v>-27.846070400346296</v>
      </c>
      <c r="AP10">
        <f t="shared" si="8"/>
        <v>-12.752687193451681</v>
      </c>
      <c r="AQ10">
        <f t="shared" si="8"/>
        <v>-199.98206475247477</v>
      </c>
      <c r="AR10">
        <f t="shared" si="8"/>
        <v>316.34058566065306</v>
      </c>
      <c r="AS10">
        <f t="shared" si="8"/>
        <v>-64.238513884889642</v>
      </c>
      <c r="AT10">
        <f t="shared" si="8"/>
        <v>140.54851432300944</v>
      </c>
      <c r="AU10">
        <f t="shared" si="8"/>
        <v>392.65058609877286</v>
      </c>
      <c r="AW10">
        <v>7</v>
      </c>
      <c r="AX10">
        <f>(R10*SUMPRODUCT(K11:$K$23, X11:$X$23)-$AZ$3*SUMPRODUCT(K10:$K$22, W11:$W$23))/Z10</f>
        <v>2308.5768271894085</v>
      </c>
    </row>
    <row r="11" spans="1:52" x14ac:dyDescent="0.25">
      <c r="A11" t="s">
        <v>33</v>
      </c>
      <c r="C11" s="7">
        <f>AU25</f>
        <v>1578.9315813910684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9.7648700000000001E-3</v>
      </c>
      <c r="O11">
        <f t="shared" si="22"/>
        <v>1091.7726584968243</v>
      </c>
      <c r="P11">
        <f t="shared" si="23"/>
        <v>54.588632924841221</v>
      </c>
      <c r="Q11" s="4">
        <f t="shared" si="24"/>
        <v>25</v>
      </c>
      <c r="R11">
        <f t="shared" si="0"/>
        <v>50000</v>
      </c>
      <c r="S11">
        <f t="shared" si="12"/>
        <v>2416.8178670562133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2092.2639020749039</v>
      </c>
      <c r="AC11">
        <f t="shared" si="1"/>
        <v>2147.0705546271802</v>
      </c>
      <c r="AE11">
        <f t="shared" si="2"/>
        <v>969.91707954426715</v>
      </c>
      <c r="AF11">
        <f t="shared" si="3"/>
        <v>-48.495853977213365</v>
      </c>
      <c r="AG11">
        <f t="shared" si="3"/>
        <v>-22.209685139021285</v>
      </c>
      <c r="AH11">
        <f t="shared" si="4"/>
        <v>-442.49523708352456</v>
      </c>
      <c r="AI11">
        <f t="shared" si="5"/>
        <v>456.71630334450788</v>
      </c>
      <c r="AJ11">
        <f t="shared" si="6"/>
        <v>-54.806652552276319</v>
      </c>
      <c r="AK11">
        <f t="shared" si="20"/>
        <v>257.8870637425776</v>
      </c>
      <c r="AL11">
        <f t="shared" si="7"/>
        <v>659.7967145348091</v>
      </c>
      <c r="AN11">
        <f t="shared" si="8"/>
        <v>502.88136464228262</v>
      </c>
      <c r="AO11">
        <f t="shared" si="8"/>
        <v>-25.144068232114133</v>
      </c>
      <c r="AP11">
        <f t="shared" si="8"/>
        <v>-11.515249093493978</v>
      </c>
      <c r="AQ11">
        <f t="shared" si="8"/>
        <v>-229.42436355160322</v>
      </c>
      <c r="AR11">
        <f t="shared" si="8"/>
        <v>236.79768376507124</v>
      </c>
      <c r="AS11">
        <f t="shared" si="8"/>
        <v>-28.416082991253539</v>
      </c>
      <c r="AT11">
        <f t="shared" si="8"/>
        <v>133.70895437720748</v>
      </c>
      <c r="AU11">
        <f t="shared" si="8"/>
        <v>342.09055515102517</v>
      </c>
      <c r="AW11">
        <v>8</v>
      </c>
      <c r="AX11">
        <f>(R11*SUMPRODUCT(K12:$K$23, X12:$X$23)-$AZ$3*SUMPRODUCT(K11:$K$22, W12:$W$23))/Z11</f>
        <v>2416.8178670562133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1.2112915E-2</v>
      </c>
      <c r="O12">
        <f t="shared" si="22"/>
        <v>1091.7726584968243</v>
      </c>
      <c r="P12">
        <f t="shared" si="23"/>
        <v>54.588632924841221</v>
      </c>
      <c r="Q12" s="4">
        <f t="shared" si="24"/>
        <v>25</v>
      </c>
      <c r="R12">
        <f t="shared" si="0"/>
        <v>50000</v>
      </c>
      <c r="S12">
        <f t="shared" si="12"/>
        <v>2471.0946978161055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2147.0705546271802</v>
      </c>
      <c r="AC12">
        <f t="shared" si="1"/>
        <v>2146.7451594198428</v>
      </c>
      <c r="AE12">
        <f t="shared" si="2"/>
        <v>948.46938560725653</v>
      </c>
      <c r="AF12">
        <f t="shared" si="3"/>
        <v>-47.423469280362831</v>
      </c>
      <c r="AG12">
        <f t="shared" si="3"/>
        <v>-21.718564259365344</v>
      </c>
      <c r="AH12">
        <f t="shared" si="4"/>
        <v>-538.04805653145604</v>
      </c>
      <c r="AI12">
        <f t="shared" si="5"/>
        <v>341.27929553607225</v>
      </c>
      <c r="AJ12">
        <f t="shared" si="6"/>
        <v>0.32539520733735117</v>
      </c>
      <c r="AK12">
        <f t="shared" si="20"/>
        <v>260.833422652482</v>
      </c>
      <c r="AL12">
        <f t="shared" si="7"/>
        <v>602.43811339589161</v>
      </c>
      <c r="AN12">
        <f t="shared" si="8"/>
        <v>452.99730627803945</v>
      </c>
      <c r="AO12">
        <f t="shared" si="8"/>
        <v>-22.649865313901973</v>
      </c>
      <c r="AP12">
        <f t="shared" si="8"/>
        <v>-10.37297698272037</v>
      </c>
      <c r="AQ12">
        <f t="shared" si="8"/>
        <v>-256.97647594691023</v>
      </c>
      <c r="AR12">
        <f t="shared" si="8"/>
        <v>162.99798803450685</v>
      </c>
      <c r="AS12">
        <f t="shared" si="8"/>
        <v>0.15541160804597767</v>
      </c>
      <c r="AT12">
        <f t="shared" si="8"/>
        <v>124.5763328177492</v>
      </c>
      <c r="AU12">
        <f t="shared" si="8"/>
        <v>287.72973246030205</v>
      </c>
      <c r="AW12">
        <v>9</v>
      </c>
      <c r="AX12">
        <f>(R12*SUMPRODUCT(K13:$K$23, X13:$X$23)-$AZ$3*SUMPRODUCT(K12:$K$22, W13:$W$23))/Z12</f>
        <v>2471.0946978161055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1.471273E-2</v>
      </c>
      <c r="O13">
        <f t="shared" si="22"/>
        <v>1091.7726584968243</v>
      </c>
      <c r="P13">
        <f t="shared" si="23"/>
        <v>54.588632924841221</v>
      </c>
      <c r="Q13" s="4">
        <f t="shared" si="24"/>
        <v>25</v>
      </c>
      <c r="R13">
        <f t="shared" si="0"/>
        <v>50000</v>
      </c>
      <c r="S13">
        <f t="shared" si="12"/>
        <v>2474.7236789974904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2146.7451594198428</v>
      </c>
      <c r="AC13">
        <f t="shared" si="1"/>
        <v>2096.7679657565586</v>
      </c>
      <c r="AE13">
        <f t="shared" si="2"/>
        <v>925.03011776747849</v>
      </c>
      <c r="AF13">
        <f t="shared" si="3"/>
        <v>-46.251505888373934</v>
      </c>
      <c r="AG13">
        <f t="shared" si="3"/>
        <v>-21.181839244835999</v>
      </c>
      <c r="AH13">
        <f t="shared" si="4"/>
        <v>-639.07874387138463</v>
      </c>
      <c r="AI13">
        <f t="shared" si="5"/>
        <v>218.51802876288389</v>
      </c>
      <c r="AJ13">
        <f t="shared" si="6"/>
        <v>49.977193663284197</v>
      </c>
      <c r="AK13">
        <f t="shared" si="20"/>
        <v>258.90012015759351</v>
      </c>
      <c r="AL13">
        <f t="shared" si="7"/>
        <v>527.39534258376159</v>
      </c>
      <c r="AN13">
        <f t="shared" si="8"/>
        <v>406.97669630136278</v>
      </c>
      <c r="AO13">
        <f t="shared" si="8"/>
        <v>-20.348834815068141</v>
      </c>
      <c r="AP13">
        <f t="shared" si="8"/>
        <v>-9.319172199771355</v>
      </c>
      <c r="AQ13">
        <f t="shared" si="8"/>
        <v>-281.16939206792273</v>
      </c>
      <c r="AR13">
        <f t="shared" si="8"/>
        <v>96.139297218600518</v>
      </c>
      <c r="AS13">
        <f t="shared" si="8"/>
        <v>21.987990203589767</v>
      </c>
      <c r="AT13">
        <f t="shared" si="8"/>
        <v>113.90582160509591</v>
      </c>
      <c r="AU13">
        <f t="shared" si="8"/>
        <v>232.03310902728617</v>
      </c>
      <c r="AW13">
        <v>10</v>
      </c>
      <c r="AX13">
        <f>(R13*SUMPRODUCT(K14:$K$23, X14:$X$23)-$AZ$3*SUMPRODUCT(K13:$K$22, W14:$W$23))/Z13</f>
        <v>2474.7236789974904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1.7665382E-2</v>
      </c>
      <c r="O14">
        <f t="shared" si="22"/>
        <v>1091.7726584968243</v>
      </c>
      <c r="P14">
        <f t="shared" si="23"/>
        <v>54.588632924841221</v>
      </c>
      <c r="Q14" s="4">
        <f t="shared" si="24"/>
        <v>25</v>
      </c>
      <c r="R14">
        <f t="shared" si="0"/>
        <v>50000</v>
      </c>
      <c r="S14">
        <f t="shared" si="12"/>
        <v>2429.0996863275077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2096.7679657565586</v>
      </c>
      <c r="AC14">
        <f t="shared" si="1"/>
        <v>2001.1735089742128</v>
      </c>
      <c r="AE14">
        <f t="shared" si="2"/>
        <v>899.43880619793629</v>
      </c>
      <c r="AF14">
        <f t="shared" si="3"/>
        <v>-44.971940309896816</v>
      </c>
      <c r="AG14">
        <f t="shared" si="3"/>
        <v>-20.59583557066502</v>
      </c>
      <c r="AH14">
        <f t="shared" si="4"/>
        <v>-748.37056344523887</v>
      </c>
      <c r="AI14">
        <f t="shared" si="5"/>
        <v>85.500466872135576</v>
      </c>
      <c r="AJ14">
        <f t="shared" si="6"/>
        <v>95.594456782345787</v>
      </c>
      <c r="AK14">
        <f t="shared" si="20"/>
        <v>252.54306701349154</v>
      </c>
      <c r="AL14">
        <f t="shared" si="7"/>
        <v>433.63799066797287</v>
      </c>
      <c r="AN14">
        <f t="shared" si="8"/>
        <v>364.5244447471818</v>
      </c>
      <c r="AO14">
        <f t="shared" si="8"/>
        <v>-18.226222237359092</v>
      </c>
      <c r="AP14">
        <f t="shared" si="8"/>
        <v>-8.3470776152488284</v>
      </c>
      <c r="AQ14">
        <f t="shared" si="8"/>
        <v>-303.29952657721702</v>
      </c>
      <c r="AR14">
        <f t="shared" si="8"/>
        <v>34.651618317356899</v>
      </c>
      <c r="AS14">
        <f t="shared" si="8"/>
        <v>38.742509261741283</v>
      </c>
      <c r="AT14">
        <f t="shared" si="8"/>
        <v>102.35062201394992</v>
      </c>
      <c r="AU14">
        <f t="shared" si="8"/>
        <v>175.74474959304808</v>
      </c>
      <c r="AW14">
        <v>11</v>
      </c>
      <c r="AX14">
        <f>(R14*SUMPRODUCT(K15:$K$23, X15:$X$23)-$AZ$3*SUMPRODUCT(K14:$K$22, W15:$W$23))/Z14</f>
        <v>2429.0996863275077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2.1010579000000001E-2</v>
      </c>
      <c r="O15">
        <f t="shared" si="22"/>
        <v>1091.7726584968243</v>
      </c>
      <c r="P15">
        <f t="shared" si="23"/>
        <v>54.588632924841221</v>
      </c>
      <c r="Q15" s="4">
        <f t="shared" si="24"/>
        <v>25</v>
      </c>
      <c r="R15">
        <f t="shared" si="0"/>
        <v>50000</v>
      </c>
      <c r="S15">
        <f t="shared" si="12"/>
        <v>2335.1377645168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2001.1735089742128</v>
      </c>
      <c r="AC15">
        <f t="shared" si="1"/>
        <v>1864.1074851517724</v>
      </c>
      <c r="AE15">
        <f t="shared" si="2"/>
        <v>871.54668804266942</v>
      </c>
      <c r="AF15">
        <f t="shared" si="3"/>
        <v>-43.577334402133474</v>
      </c>
      <c r="AG15">
        <f t="shared" si="3"/>
        <v>-19.957146784629902</v>
      </c>
      <c r="AH15">
        <f t="shared" si="4"/>
        <v>-865.46086065693498</v>
      </c>
      <c r="AI15">
        <f t="shared" si="5"/>
        <v>-57.448653801028968</v>
      </c>
      <c r="AJ15">
        <f t="shared" si="6"/>
        <v>137.06602382244046</v>
      </c>
      <c r="AK15">
        <f t="shared" si="20"/>
        <v>242.0954130396693</v>
      </c>
      <c r="AL15">
        <f t="shared" si="7"/>
        <v>321.71278306108081</v>
      </c>
      <c r="AN15">
        <f t="shared" si="8"/>
        <v>325.37715661044888</v>
      </c>
      <c r="AO15">
        <f t="shared" si="8"/>
        <v>-16.268857830522446</v>
      </c>
      <c r="AP15">
        <f t="shared" si="8"/>
        <v>-7.4506618680677317</v>
      </c>
      <c r="AQ15">
        <f t="shared" si="8"/>
        <v>-323.10511629687784</v>
      </c>
      <c r="AR15">
        <f t="shared" si="8"/>
        <v>-21.447479385019143</v>
      </c>
      <c r="AS15">
        <f t="shared" si="8"/>
        <v>51.1712725332074</v>
      </c>
      <c r="AT15">
        <f t="shared" si="8"/>
        <v>90.382211537270194</v>
      </c>
      <c r="AU15">
        <f t="shared" si="8"/>
        <v>120.10600468545846</v>
      </c>
      <c r="AW15">
        <v>12</v>
      </c>
      <c r="AX15">
        <f>(R15*SUMPRODUCT(K16:$K$23, X16:$X$23)-$AZ$3*SUMPRODUCT(K15:$K$22, W16:$W$23))/Z15</f>
        <v>2335.1377645168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2.4499257999999999E-2</v>
      </c>
      <c r="O16">
        <f t="shared" si="22"/>
        <v>1091.7726584968243</v>
      </c>
      <c r="P16">
        <f t="shared" si="23"/>
        <v>54.588632924841221</v>
      </c>
      <c r="Q16" s="4">
        <f t="shared" si="24"/>
        <v>25</v>
      </c>
      <c r="R16">
        <f t="shared" si="0"/>
        <v>50000</v>
      </c>
      <c r="S16">
        <f t="shared" si="12"/>
        <v>2197.7073886090534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1864.1074851517724</v>
      </c>
      <c r="AC16">
        <f t="shared" si="1"/>
        <v>1693.8733023864318</v>
      </c>
      <c r="AE16">
        <f t="shared" si="2"/>
        <v>841.47897399283988</v>
      </c>
      <c r="AF16">
        <f t="shared" si="3"/>
        <v>-42.073948699642003</v>
      </c>
      <c r="AG16">
        <f t="shared" si="3"/>
        <v>-19.268640028763084</v>
      </c>
      <c r="AH16">
        <f t="shared" si="4"/>
        <v>-977.87057604103666</v>
      </c>
      <c r="AI16">
        <f t="shared" si="5"/>
        <v>-197.73419077660185</v>
      </c>
      <c r="AJ16">
        <f t="shared" si="6"/>
        <v>170.23418276534062</v>
      </c>
      <c r="AK16">
        <f t="shared" si="20"/>
        <v>227.92209254379702</v>
      </c>
      <c r="AL16">
        <f t="shared" si="7"/>
        <v>200.42208453253579</v>
      </c>
      <c r="AN16">
        <f t="shared" si="8"/>
        <v>289.3883465465567</v>
      </c>
      <c r="AO16">
        <f t="shared" si="8"/>
        <v>-14.469417327327838</v>
      </c>
      <c r="AP16">
        <f t="shared" si="8"/>
        <v>-6.6265706576906016</v>
      </c>
      <c r="AQ16">
        <f t="shared" si="8"/>
        <v>-336.29402264714514</v>
      </c>
      <c r="AR16">
        <f t="shared" si="8"/>
        <v>-68.001664085606862</v>
      </c>
      <c r="AS16">
        <f t="shared" si="8"/>
        <v>58.54428951731056</v>
      </c>
      <c r="AT16">
        <f t="shared" si="8"/>
        <v>78.383417222783663</v>
      </c>
      <c r="AU16">
        <f t="shared" si="8"/>
        <v>68.926042654487361</v>
      </c>
      <c r="AW16">
        <v>13</v>
      </c>
      <c r="AX16">
        <f>(R16*SUMPRODUCT(K17:$K$23, X17:$X$23)-$AZ$3*SUMPRODUCT(K16:$K$22, W17:$W$23))/Z16</f>
        <v>2197.7073886090534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2.8232486000000001E-2</v>
      </c>
      <c r="O17">
        <f t="shared" si="22"/>
        <v>1091.7726584968243</v>
      </c>
      <c r="P17">
        <f t="shared" si="23"/>
        <v>54.588632924841221</v>
      </c>
      <c r="Q17" s="4">
        <f t="shared" si="24"/>
        <v>25</v>
      </c>
      <c r="R17">
        <f t="shared" si="0"/>
        <v>50000</v>
      </c>
      <c r="S17">
        <f t="shared" si="12"/>
        <v>2019.3383071737467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1693.8733023864318</v>
      </c>
      <c r="AC17">
        <f t="shared" si="1"/>
        <v>1496.8912247165604</v>
      </c>
      <c r="AE17">
        <f t="shared" si="2"/>
        <v>809.30714090036429</v>
      </c>
      <c r="AF17">
        <f t="shared" si="3"/>
        <v>-40.465357045018216</v>
      </c>
      <c r="AG17">
        <f t="shared" si="3"/>
        <v>-18.531952018624359</v>
      </c>
      <c r="AH17">
        <f t="shared" si="4"/>
        <v>-1088.0032197021867</v>
      </c>
      <c r="AI17">
        <f t="shared" si="5"/>
        <v>-337.69338786546496</v>
      </c>
      <c r="AJ17">
        <f t="shared" si="6"/>
        <v>196.98207766987139</v>
      </c>
      <c r="AK17">
        <f t="shared" si="20"/>
        <v>210.73945535988145</v>
      </c>
      <c r="AL17">
        <f t="shared" si="7"/>
        <v>70.028145164287878</v>
      </c>
      <c r="AN17">
        <f t="shared" si="8"/>
        <v>256.38493866703664</v>
      </c>
      <c r="AO17">
        <f t="shared" si="8"/>
        <v>-12.819246933351833</v>
      </c>
      <c r="AP17">
        <f t="shared" si="8"/>
        <v>-5.8708407989451041</v>
      </c>
      <c r="AQ17">
        <f t="shared" si="8"/>
        <v>-344.67462926689467</v>
      </c>
      <c r="AR17">
        <f t="shared" si="8"/>
        <v>-106.97977833215494</v>
      </c>
      <c r="AS17">
        <f t="shared" si="8"/>
        <v>62.403054847273367</v>
      </c>
      <c r="AT17">
        <f t="shared" si="8"/>
        <v>66.76133152249021</v>
      </c>
      <c r="AU17">
        <f t="shared" si="8"/>
        <v>22.184608037608637</v>
      </c>
      <c r="AW17">
        <v>14</v>
      </c>
      <c r="AX17">
        <f>(R17*SUMPRODUCT(K18:$K$23, X18:$X$23)-$AZ$3*SUMPRODUCT(K17:$K$22, W18:$W$23))/Z17</f>
        <v>2019.3383071737467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3.2345626000000002E-2</v>
      </c>
      <c r="O18">
        <f t="shared" si="22"/>
        <v>1091.7726584968243</v>
      </c>
      <c r="P18">
        <f t="shared" si="23"/>
        <v>54.588632924841221</v>
      </c>
      <c r="Q18" s="4">
        <f t="shared" si="24"/>
        <v>25</v>
      </c>
      <c r="R18">
        <f t="shared" si="0"/>
        <v>50000</v>
      </c>
      <c r="S18">
        <f t="shared" si="12"/>
        <v>1800.122637603135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1496.8912247165604</v>
      </c>
      <c r="AC18">
        <f t="shared" si="1"/>
        <v>1277.885812463247</v>
      </c>
      <c r="AE18">
        <f t="shared" si="2"/>
        <v>775.03652339266807</v>
      </c>
      <c r="AF18">
        <f t="shared" si="3"/>
        <v>-38.751826169633411</v>
      </c>
      <c r="AG18">
        <f t="shared" si="3"/>
        <v>-17.747204909393748</v>
      </c>
      <c r="AH18">
        <f t="shared" si="4"/>
        <v>-1198.8551780887371</v>
      </c>
      <c r="AI18">
        <f t="shared" si="5"/>
        <v>-480.31768577509627</v>
      </c>
      <c r="AJ18">
        <f t="shared" si="6"/>
        <v>219.00541225331335</v>
      </c>
      <c r="AK18">
        <f t="shared" si="20"/>
        <v>191.09732999221507</v>
      </c>
      <c r="AL18">
        <f t="shared" si="7"/>
        <v>-70.214943529567847</v>
      </c>
      <c r="AN18">
        <f t="shared" si="8"/>
        <v>226.17399669686523</v>
      </c>
      <c r="AO18">
        <f t="shared" si="8"/>
        <v>-11.308699834843264</v>
      </c>
      <c r="AP18">
        <f t="shared" si="8"/>
        <v>-5.1790543328009884</v>
      </c>
      <c r="AQ18">
        <f t="shared" si="8"/>
        <v>-349.85430867454124</v>
      </c>
      <c r="AR18">
        <f t="shared" si="8"/>
        <v>-140.1680661453203</v>
      </c>
      <c r="AS18">
        <f t="shared" si="8"/>
        <v>63.910961474109406</v>
      </c>
      <c r="AT18">
        <f t="shared" si="8"/>
        <v>55.766722700036169</v>
      </c>
      <c r="AU18">
        <f t="shared" si="8"/>
        <v>-20.490381971174717</v>
      </c>
      <c r="AW18">
        <v>15</v>
      </c>
      <c r="AX18">
        <f>(R18*SUMPRODUCT(K19:$K$23, X19:$X$23)-$AZ$3*SUMPRODUCT(K18:$K$22, W19:$W$23))/Z18</f>
        <v>1800.122637603135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3.7265510000000002E-2</v>
      </c>
      <c r="O19">
        <f t="shared" si="22"/>
        <v>1091.7726584968243</v>
      </c>
      <c r="P19">
        <f t="shared" si="23"/>
        <v>54.588632924841221</v>
      </c>
      <c r="Q19" s="4">
        <f t="shared" si="24"/>
        <v>25</v>
      </c>
      <c r="R19">
        <f t="shared" si="0"/>
        <v>50000</v>
      </c>
      <c r="S19">
        <f t="shared" si="12"/>
        <v>1534.3626559931033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1277.885812463247</v>
      </c>
      <c r="AC19">
        <f t="shared" si="1"/>
        <v>1037.7431189632168</v>
      </c>
      <c r="AE19">
        <f t="shared" si="2"/>
        <v>738.40402684588673</v>
      </c>
      <c r="AF19">
        <f t="shared" si="3"/>
        <v>-36.920201342294341</v>
      </c>
      <c r="AG19">
        <f t="shared" si="3"/>
        <v>-16.908374218276748</v>
      </c>
      <c r="AH19">
        <f t="shared" si="4"/>
        <v>-1322.7172840461235</v>
      </c>
      <c r="AI19">
        <f t="shared" si="5"/>
        <v>-638.14183276080792</v>
      </c>
      <c r="AJ19">
        <f t="shared" si="6"/>
        <v>240.14269350003019</v>
      </c>
      <c r="AK19">
        <f t="shared" si="20"/>
        <v>169.3786186600984</v>
      </c>
      <c r="AL19">
        <f t="shared" si="7"/>
        <v>-228.62052060067933</v>
      </c>
      <c r="AN19">
        <f t="shared" si="8"/>
        <v>198.49790469379241</v>
      </c>
      <c r="AO19">
        <f t="shared" si="8"/>
        <v>-9.9248952346896218</v>
      </c>
      <c r="AP19">
        <f t="shared" si="8"/>
        <v>-4.5453122302743987</v>
      </c>
      <c r="AQ19">
        <f t="shared" si="8"/>
        <v>-355.5731006870821</v>
      </c>
      <c r="AR19">
        <f t="shared" si="8"/>
        <v>-171.54540345825373</v>
      </c>
      <c r="AS19">
        <f t="shared" si="8"/>
        <v>64.555202510059445</v>
      </c>
      <c r="AT19">
        <f t="shared" si="8"/>
        <v>45.532391050970752</v>
      </c>
      <c r="AU19">
        <f t="shared" si="8"/>
        <v>-61.457809897223534</v>
      </c>
      <c r="AW19">
        <v>16</v>
      </c>
      <c r="AX19">
        <f>(R19*SUMPRODUCT(K20:$K$23, X20:$X$23)-$AZ$3*SUMPRODUCT(K19:$K$22, W20:$W$23))/Z19</f>
        <v>1534.3626559931033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4.2512064000000002E-2</v>
      </c>
      <c r="O20">
        <f t="shared" si="22"/>
        <v>1091.7726584968243</v>
      </c>
      <c r="P20">
        <f t="shared" si="23"/>
        <v>54.588632924841221</v>
      </c>
      <c r="Q20" s="4">
        <f t="shared" si="24"/>
        <v>25</v>
      </c>
      <c r="R20">
        <f t="shared" si="0"/>
        <v>50000</v>
      </c>
      <c r="S20">
        <f t="shared" si="12"/>
        <v>1221.9529768024292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1037.7431189632168</v>
      </c>
      <c r="AC20">
        <f t="shared" si="1"/>
        <v>783.05095783068191</v>
      </c>
      <c r="AE20">
        <f t="shared" si="2"/>
        <v>699.62890733029769</v>
      </c>
      <c r="AF20">
        <f t="shared" si="3"/>
        <v>-34.98144536651489</v>
      </c>
      <c r="AG20">
        <f t="shared" si="3"/>
        <v>-16.020480589190647</v>
      </c>
      <c r="AH20">
        <f t="shared" si="4"/>
        <v>-1437.6197738066621</v>
      </c>
      <c r="AI20">
        <f t="shared" si="5"/>
        <v>-788.99279243207002</v>
      </c>
      <c r="AJ20">
        <f t="shared" si="6"/>
        <v>254.69216113253492</v>
      </c>
      <c r="AK20">
        <f t="shared" si="20"/>
        <v>145.67696679108522</v>
      </c>
      <c r="AL20">
        <f t="shared" si="7"/>
        <v>-388.62366450844991</v>
      </c>
      <c r="AN20">
        <f t="shared" si="8"/>
        <v>173.24909818846291</v>
      </c>
      <c r="AO20">
        <f t="shared" si="8"/>
        <v>-8.6624549094231469</v>
      </c>
      <c r="AP20">
        <f t="shared" si="8"/>
        <v>-3.9671514220505384</v>
      </c>
      <c r="AQ20">
        <f t="shared" si="8"/>
        <v>-355.99776787427828</v>
      </c>
      <c r="AR20">
        <f t="shared" si="8"/>
        <v>-195.37827601728904</v>
      </c>
      <c r="AS20">
        <f t="shared" si="8"/>
        <v>63.069416900252058</v>
      </c>
      <c r="AT20">
        <f t="shared" si="8"/>
        <v>36.07398559286662</v>
      </c>
      <c r="AU20">
        <f t="shared" si="8"/>
        <v>-96.234873524170368</v>
      </c>
      <c r="AW20">
        <v>17</v>
      </c>
      <c r="AX20">
        <f>(R20*SUMPRODUCT(K21:$K$23, X21:$X$23)-$AZ$3*SUMPRODUCT(K20:$K$22, W21:$W$23))/Z20</f>
        <v>1221.9529768024292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4.7737861999999999E-2</v>
      </c>
      <c r="O21">
        <f t="shared" si="22"/>
        <v>1091.7726584968243</v>
      </c>
      <c r="P21">
        <f t="shared" si="23"/>
        <v>54.588632924841221</v>
      </c>
      <c r="Q21" s="4">
        <f t="shared" si="24"/>
        <v>25</v>
      </c>
      <c r="R21">
        <f t="shared" si="0"/>
        <v>50000</v>
      </c>
      <c r="S21">
        <f t="shared" si="12"/>
        <v>865.42524900068349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783.05095783068191</v>
      </c>
      <c r="AC21">
        <f t="shared" si="1"/>
        <v>522.56080701531232</v>
      </c>
      <c r="AE21">
        <f t="shared" si="2"/>
        <v>659.23383002765024</v>
      </c>
      <c r="AF21">
        <f t="shared" si="3"/>
        <v>-32.961691501382518</v>
      </c>
      <c r="AG21">
        <f t="shared" si="3"/>
        <v>-15.09549229175828</v>
      </c>
      <c r="AH21">
        <f t="shared" si="4"/>
        <v>-1529.5669830809236</v>
      </c>
      <c r="AI21">
        <f t="shared" si="5"/>
        <v>-918.39033684641413</v>
      </c>
      <c r="AJ21">
        <f t="shared" si="6"/>
        <v>260.49015081536959</v>
      </c>
      <c r="AK21">
        <f t="shared" si="20"/>
        <v>120.5985960014569</v>
      </c>
      <c r="AL21">
        <f t="shared" si="7"/>
        <v>-537.3015900295876</v>
      </c>
      <c r="AN21">
        <f t="shared" si="8"/>
        <v>150.3779257991483</v>
      </c>
      <c r="AO21">
        <f t="shared" si="8"/>
        <v>-7.5188962899574161</v>
      </c>
      <c r="AP21">
        <f t="shared" si="8"/>
        <v>-3.4434349639739055</v>
      </c>
      <c r="AQ21">
        <f t="shared" si="8"/>
        <v>-348.90974918098908</v>
      </c>
      <c r="AR21">
        <f t="shared" si="8"/>
        <v>-209.49415463577211</v>
      </c>
      <c r="AS21">
        <f t="shared" si="8"/>
        <v>59.420446564581809</v>
      </c>
      <c r="AT21">
        <f t="shared" si="8"/>
        <v>27.509763448013423</v>
      </c>
      <c r="AU21">
        <f t="shared" si="8"/>
        <v>-122.56394462317688</v>
      </c>
      <c r="AW21">
        <v>18</v>
      </c>
      <c r="AX21">
        <f>(R21*SUMPRODUCT(K22:$K$23, X22:$X$23)-$AZ$3*SUMPRODUCT(K21:$K$22, W22:$W$23))/Z21</f>
        <v>865.42524900068349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5.3487053E-2</v>
      </c>
      <c r="O22">
        <f t="shared" si="22"/>
        <v>1091.7726584968243</v>
      </c>
      <c r="P22">
        <f t="shared" si="23"/>
        <v>54.588632924841221</v>
      </c>
      <c r="Q22" s="4">
        <f t="shared" si="24"/>
        <v>25</v>
      </c>
      <c r="R22">
        <f t="shared" si="0"/>
        <v>50000</v>
      </c>
      <c r="S22">
        <f t="shared" si="12"/>
        <v>459.75745855660904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522.56080701531232</v>
      </c>
      <c r="AC22">
        <f t="shared" si="1"/>
        <v>259.98592755714594</v>
      </c>
      <c r="AE22">
        <f t="shared" si="2"/>
        <v>617.3810169212918</v>
      </c>
      <c r="AF22">
        <f t="shared" si="3"/>
        <v>-30.869050846064596</v>
      </c>
      <c r="AG22">
        <f t="shared" si="3"/>
        <v>-14.137123972570331</v>
      </c>
      <c r="AH22">
        <f t="shared" si="4"/>
        <v>-1614.8267925407331</v>
      </c>
      <c r="AI22">
        <f t="shared" si="5"/>
        <v>-1042.4519504380762</v>
      </c>
      <c r="AJ22">
        <f t="shared" si="6"/>
        <v>262.57487945816638</v>
      </c>
      <c r="AK22">
        <f t="shared" si="20"/>
        <v>94.90557533890366</v>
      </c>
      <c r="AL22">
        <f t="shared" si="7"/>
        <v>-684.97149564100619</v>
      </c>
      <c r="AN22">
        <f t="shared" si="8"/>
        <v>129.72964893522283</v>
      </c>
      <c r="AO22">
        <f t="shared" si="8"/>
        <v>-6.4864824467611424</v>
      </c>
      <c r="AP22">
        <f t="shared" si="8"/>
        <v>-2.970619568222137</v>
      </c>
      <c r="AQ22">
        <f t="shared" si="8"/>
        <v>-339.32192138361228</v>
      </c>
      <c r="AR22">
        <f t="shared" si="8"/>
        <v>-219.04937446337277</v>
      </c>
      <c r="AS22">
        <f t="shared" si="8"/>
        <v>55.174593966595943</v>
      </c>
      <c r="AT22">
        <f t="shared" si="8"/>
        <v>19.942412599772148</v>
      </c>
      <c r="AU22">
        <f t="shared" si="8"/>
        <v>-143.93236789700467</v>
      </c>
      <c r="AW22">
        <v>19</v>
      </c>
      <c r="AX22">
        <f>(R22*SUMPRODUCT(K23:$K$23, X23:$X$23)-$AZ$3*SUMPRODUCT(K22:$K$22, W23:$W$23))/Z22</f>
        <v>459.75745855660904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5.9601715E-2</v>
      </c>
      <c r="O23">
        <f t="shared" si="22"/>
        <v>1091.7726584968243</v>
      </c>
      <c r="P23">
        <f t="shared" si="23"/>
        <v>54.588632924841221</v>
      </c>
      <c r="Q23" s="4">
        <f t="shared" si="24"/>
        <v>25</v>
      </c>
      <c r="R23">
        <f t="shared" si="0"/>
        <v>50000</v>
      </c>
      <c r="S23">
        <f t="shared" si="12"/>
        <v>494.15123175620329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259.98592755714594</v>
      </c>
      <c r="AC23">
        <f t="shared" si="1"/>
        <v>259.98592755714594</v>
      </c>
      <c r="AE23">
        <f t="shared" si="2"/>
        <v>574.41023933512588</v>
      </c>
      <c r="AF23">
        <f t="shared" si="3"/>
        <v>-28.720511966756298</v>
      </c>
      <c r="AG23">
        <f t="shared" si="3"/>
        <v>-13.153155898911823</v>
      </c>
      <c r="AH23">
        <f t="shared" si="4"/>
        <v>-1685.1936678656095</v>
      </c>
      <c r="AI23">
        <f t="shared" si="5"/>
        <v>-1152.6570963961517</v>
      </c>
      <c r="AJ23">
        <f t="shared" si="6"/>
        <v>0</v>
      </c>
      <c r="AK23">
        <f t="shared" si="20"/>
        <v>68.943277143286224</v>
      </c>
      <c r="AL23">
        <f t="shared" si="7"/>
        <v>-1083.7138192528655</v>
      </c>
      <c r="AN23">
        <f t="shared" si="8"/>
        <v>111.1858475375041</v>
      </c>
      <c r="AO23">
        <f t="shared" si="8"/>
        <v>-5.5592923768752058</v>
      </c>
      <c r="AP23">
        <f t="shared" si="8"/>
        <v>-2.5459935883214717</v>
      </c>
      <c r="AQ23">
        <f t="shared" si="8"/>
        <v>-326.1948924227944</v>
      </c>
      <c r="AR23">
        <f t="shared" si="8"/>
        <v>-223.11433085048699</v>
      </c>
      <c r="AS23">
        <f t="shared" si="8"/>
        <v>0</v>
      </c>
      <c r="AT23">
        <f t="shared" si="8"/>
        <v>13.345020990680933</v>
      </c>
      <c r="AU23">
        <f t="shared" si="8"/>
        <v>-209.76930985980604</v>
      </c>
      <c r="AW23">
        <v>20</v>
      </c>
      <c r="AX23">
        <f>(R23*SUMPRODUCT(K$23:$K24, X$23:$X24)-$AZ$3*SUMPRODUCT(K$22:$K23, W$23:$W24))/Z23</f>
        <v>494.15123175620329</v>
      </c>
    </row>
    <row r="25" spans="5:50" x14ac:dyDescent="0.25">
      <c r="AN25" s="8">
        <f t="shared" ref="AN25:AU25" si="25">SUM(AN3:AN23)</f>
        <v>9004.471196701772</v>
      </c>
      <c r="AO25" s="8">
        <f t="shared" si="25"/>
        <v>-1269.0530537077068</v>
      </c>
      <c r="AP25" s="8">
        <f t="shared" si="25"/>
        <v>-1703.621831771419</v>
      </c>
      <c r="AQ25" s="8">
        <f t="shared" si="25"/>
        <v>-5045.7906624687948</v>
      </c>
      <c r="AR25" s="8">
        <f t="shared" si="25"/>
        <v>986.00564875385476</v>
      </c>
      <c r="AS25" s="8">
        <f t="shared" si="25"/>
        <v>-1110.8999622209003</v>
      </c>
      <c r="AT25" s="8">
        <f t="shared" si="25"/>
        <v>1703.8258948581142</v>
      </c>
      <c r="AU25" s="9">
        <f t="shared" si="25"/>
        <v>1578.9315813910684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3896.5447027729906</v>
      </c>
      <c r="K3">
        <v>1</v>
      </c>
      <c r="L3" s="2">
        <v>0</v>
      </c>
      <c r="O3">
        <f>$C$3</f>
        <v>3896.5447027729906</v>
      </c>
      <c r="P3">
        <f>O3*B5</f>
        <v>3117.2357622183927</v>
      </c>
      <c r="Q3" s="4">
        <f>B8</f>
        <v>1522.432587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3896.5447027729906</v>
      </c>
      <c r="AF3">
        <f t="shared" ref="AF3:AG23" si="3">-$Z3*P3</f>
        <v>-3117.2357622183927</v>
      </c>
      <c r="AG3">
        <f t="shared" si="3"/>
        <v>-1522.432587</v>
      </c>
      <c r="AH3">
        <f t="shared" ref="AH3:AH23" si="4">-X3*R3</f>
        <v>0</v>
      </c>
      <c r="AI3">
        <f t="shared" ref="AI3:AI23" si="5">SUM(AE3:AH3)</f>
        <v>-743.12364644540207</v>
      </c>
      <c r="AJ3">
        <f t="shared" ref="AJ3:AJ23" si="6">AB3-AC3</f>
        <v>0</v>
      </c>
      <c r="AL3">
        <f t="shared" ref="AL3:AL23" si="7">SUM(AI3:AK3)</f>
        <v>-743.12364644540207</v>
      </c>
      <c r="AN3">
        <f t="shared" ref="AN3:AU23" si="8">AE3*$K3</f>
        <v>3896.5447027729906</v>
      </c>
      <c r="AO3">
        <f t="shared" si="8"/>
        <v>-3117.2357622183927</v>
      </c>
      <c r="AP3">
        <f t="shared" si="8"/>
        <v>-1522.432587</v>
      </c>
      <c r="AQ3">
        <f t="shared" si="8"/>
        <v>0</v>
      </c>
      <c r="AR3">
        <f t="shared" si="8"/>
        <v>-743.12364644540207</v>
      </c>
      <c r="AS3">
        <f t="shared" si="8"/>
        <v>0</v>
      </c>
      <c r="AT3">
        <f t="shared" si="8"/>
        <v>0</v>
      </c>
      <c r="AU3">
        <f t="shared" si="8"/>
        <v>-743.12364644540207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1995.6689014612116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50000</v>
      </c>
      <c r="S4">
        <f t="shared" ref="S4:S23" si="12">AX4</f>
        <v>1215.6565450309095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1"/>
        <v>1182.0249423318292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-1182.0249423318292</v>
      </c>
      <c r="AK4">
        <f t="shared" ref="AK4:AK23" si="20">H4*SUM(AB4:AB4, AE4:AF4)</f>
        <v>0</v>
      </c>
      <c r="AL4">
        <f t="shared" si="7"/>
        <v>-2065.2940423318291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-813.64395912938073</v>
      </c>
      <c r="AR4">
        <f t="shared" si="8"/>
        <v>-813.64395912938073</v>
      </c>
      <c r="AS4">
        <f t="shared" si="8"/>
        <v>-1088.8498803689015</v>
      </c>
      <c r="AT4">
        <f t="shared" si="8"/>
        <v>0</v>
      </c>
      <c r="AU4">
        <f t="shared" si="8"/>
        <v>-1902.4938394982823</v>
      </c>
      <c r="AW4">
        <v>1</v>
      </c>
      <c r="AX4">
        <f>(R4*SUMPRODUCT(K5:$K$23, X5:$X$23)-$AZ$3*SUMPRODUCT(K4:$K$22, W5:$W$23))/Z4</f>
        <v>1215.6565450309095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2.1010579000000001E-2</v>
      </c>
      <c r="O5">
        <f t="shared" ref="O5:O23" si="22">$C$3</f>
        <v>3896.5447027729906</v>
      </c>
      <c r="P5">
        <f t="shared" ref="P5:P23" si="23">O5*$C$5</f>
        <v>194.82723513864954</v>
      </c>
      <c r="Q5" s="4">
        <f t="shared" ref="Q5:Q23" si="24">$C$8</f>
        <v>25</v>
      </c>
      <c r="R5">
        <f t="shared" si="0"/>
        <v>50000</v>
      </c>
      <c r="S5">
        <f t="shared" si="12"/>
        <v>2231.7853033897209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1182.0249423318292</v>
      </c>
      <c r="AC5">
        <f t="shared" si="1"/>
        <v>2102.7478481306589</v>
      </c>
      <c r="AE5">
        <f t="shared" si="2"/>
        <v>3671.2541194963051</v>
      </c>
      <c r="AF5">
        <f t="shared" si="3"/>
        <v>-183.56270597481526</v>
      </c>
      <c r="AG5">
        <f t="shared" si="3"/>
        <v>-23.554548962851904</v>
      </c>
      <c r="AH5">
        <f t="shared" si="4"/>
        <v>-1021.4656652961911</v>
      </c>
      <c r="AI5">
        <f t="shared" si="5"/>
        <v>2442.6711992624464</v>
      </c>
      <c r="AJ5">
        <f t="shared" si="6"/>
        <v>-920.72290579882974</v>
      </c>
      <c r="AK5">
        <f t="shared" si="20"/>
        <v>399.59696800308029</v>
      </c>
      <c r="AL5">
        <f t="shared" si="7"/>
        <v>1921.545261466697</v>
      </c>
      <c r="AN5">
        <f t="shared" si="8"/>
        <v>3115.2806721271154</v>
      </c>
      <c r="AO5">
        <f t="shared" si="8"/>
        <v>-155.76403360635578</v>
      </c>
      <c r="AP5">
        <f t="shared" si="8"/>
        <v>-19.987456257784711</v>
      </c>
      <c r="AQ5">
        <f t="shared" si="8"/>
        <v>-866.77526010519796</v>
      </c>
      <c r="AR5">
        <f t="shared" si="8"/>
        <v>2072.7539221577767</v>
      </c>
      <c r="AS5">
        <f t="shared" si="8"/>
        <v>-781.28894907807148</v>
      </c>
      <c r="AT5">
        <f t="shared" si="8"/>
        <v>339.0821421077186</v>
      </c>
      <c r="AU5">
        <f t="shared" si="8"/>
        <v>1630.5471151874235</v>
      </c>
      <c r="AW5">
        <v>2</v>
      </c>
      <c r="AX5">
        <f>(R5*SUMPRODUCT(K6:$K$23, X6:$X$23)-$AZ$3*SUMPRODUCT(K5:$K$22, W6:$W$23))/Z5</f>
        <v>2231.7853033897209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2.4499257999999999E-2</v>
      </c>
      <c r="O6">
        <f t="shared" si="22"/>
        <v>3896.5447027729906</v>
      </c>
      <c r="P6">
        <f t="shared" si="23"/>
        <v>194.82723513864954</v>
      </c>
      <c r="Q6" s="4">
        <f t="shared" si="24"/>
        <v>25</v>
      </c>
      <c r="R6">
        <f t="shared" si="0"/>
        <v>50000</v>
      </c>
      <c r="S6">
        <f t="shared" si="12"/>
        <v>3073.754865256175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2102.7478481306589</v>
      </c>
      <c r="AC6">
        <f t="shared" si="1"/>
        <v>2796.1252727248229</v>
      </c>
      <c r="AE6">
        <f t="shared" si="2"/>
        <v>3544.5985764442389</v>
      </c>
      <c r="AF6">
        <f t="shared" si="3"/>
        <v>-177.22992882221197</v>
      </c>
      <c r="AG6">
        <f t="shared" si="3"/>
        <v>-22.741934501108844</v>
      </c>
      <c r="AH6">
        <f t="shared" si="4"/>
        <v>-1154.1379442290824</v>
      </c>
      <c r="AI6">
        <f t="shared" si="5"/>
        <v>2190.4887688918352</v>
      </c>
      <c r="AJ6">
        <f t="shared" si="6"/>
        <v>-693.37742459416404</v>
      </c>
      <c r="AK6">
        <f t="shared" si="20"/>
        <v>468.08880877454891</v>
      </c>
      <c r="AL6">
        <f t="shared" si="7"/>
        <v>1965.20015307222</v>
      </c>
      <c r="AN6">
        <f t="shared" si="8"/>
        <v>2770.710556717554</v>
      </c>
      <c r="AO6">
        <f t="shared" si="8"/>
        <v>-138.53552783587773</v>
      </c>
      <c r="AP6">
        <f t="shared" si="8"/>
        <v>-17.776714808030867</v>
      </c>
      <c r="AQ6">
        <f t="shared" si="8"/>
        <v>-902.15637032492043</v>
      </c>
      <c r="AR6">
        <f t="shared" si="8"/>
        <v>1712.2419437487247</v>
      </c>
      <c r="AS6">
        <f t="shared" si="8"/>
        <v>-541.99315061506297</v>
      </c>
      <c r="AT6">
        <f t="shared" si="8"/>
        <v>365.89153213902432</v>
      </c>
      <c r="AU6">
        <f t="shared" si="8"/>
        <v>1536.1403252726861</v>
      </c>
      <c r="AW6">
        <v>3</v>
      </c>
      <c r="AX6">
        <f>(R6*SUMPRODUCT(K7:$K$23, X7:$X$23)-$AZ$3*SUMPRODUCT(K6:$K$22, W7:$W$23))/Z6</f>
        <v>3073.754865256175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2.8232486000000001E-2</v>
      </c>
      <c r="O7">
        <f t="shared" si="22"/>
        <v>3896.5447027729906</v>
      </c>
      <c r="P7">
        <f t="shared" si="23"/>
        <v>194.82723513864954</v>
      </c>
      <c r="Q7" s="4">
        <f t="shared" si="24"/>
        <v>25</v>
      </c>
      <c r="R7">
        <f t="shared" si="0"/>
        <v>50000</v>
      </c>
      <c r="S7">
        <f t="shared" si="12"/>
        <v>3761.0597361999412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2796.1252727248229</v>
      </c>
      <c r="AC7">
        <f t="shared" si="1"/>
        <v>3290.5442140691193</v>
      </c>
      <c r="AE7">
        <f t="shared" si="2"/>
        <v>3409.0797609947149</v>
      </c>
      <c r="AF7">
        <f t="shared" si="3"/>
        <v>-170.45398804973576</v>
      </c>
      <c r="AG7">
        <f t="shared" si="3"/>
        <v>-21.872453808682284</v>
      </c>
      <c r="AH7">
        <f t="shared" si="4"/>
        <v>-1284.122694830945</v>
      </c>
      <c r="AI7">
        <f t="shared" si="5"/>
        <v>1932.6306243053518</v>
      </c>
      <c r="AJ7">
        <f t="shared" si="6"/>
        <v>-494.4189413442964</v>
      </c>
      <c r="AK7">
        <f t="shared" si="20"/>
        <v>516.4057164800563</v>
      </c>
      <c r="AL7">
        <f t="shared" si="7"/>
        <v>1954.6173994411117</v>
      </c>
      <c r="AN7">
        <f t="shared" si="8"/>
        <v>2454.7237807789793</v>
      </c>
      <c r="AO7">
        <f t="shared" si="8"/>
        <v>-122.73618903894898</v>
      </c>
      <c r="AP7">
        <f t="shared" si="8"/>
        <v>-15.749362371180203</v>
      </c>
      <c r="AQ7">
        <f t="shared" si="8"/>
        <v>-924.63853515699418</v>
      </c>
      <c r="AR7">
        <f t="shared" si="8"/>
        <v>1391.5996942118561</v>
      </c>
      <c r="AS7">
        <f t="shared" si="8"/>
        <v>-356.00866452924663</v>
      </c>
      <c r="AT7">
        <f t="shared" si="8"/>
        <v>371.84034450514775</v>
      </c>
      <c r="AU7">
        <f t="shared" si="8"/>
        <v>1407.4313741877572</v>
      </c>
      <c r="AW7">
        <v>4</v>
      </c>
      <c r="AX7">
        <f>(R7*SUMPRODUCT(K8:$K$23, X8:$X$23)-$AZ$3*SUMPRODUCT(K7:$K$22, W8:$W$23))/Z7</f>
        <v>3761.0597361999412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3.2345626000000002E-2</v>
      </c>
      <c r="O8">
        <f t="shared" si="22"/>
        <v>3896.5447027729906</v>
      </c>
      <c r="P8">
        <f t="shared" si="23"/>
        <v>194.82723513864954</v>
      </c>
      <c r="Q8" s="4">
        <f t="shared" si="24"/>
        <v>25</v>
      </c>
      <c r="R8">
        <f t="shared" si="0"/>
        <v>50000</v>
      </c>
      <c r="S8">
        <f t="shared" si="12"/>
        <v>4307.7290449927905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3290.5442140691193</v>
      </c>
      <c r="AC8">
        <f t="shared" si="1"/>
        <v>3609.2309629944984</v>
      </c>
      <c r="AE8">
        <f t="shared" si="2"/>
        <v>3264.7201444314633</v>
      </c>
      <c r="AF8">
        <f t="shared" si="3"/>
        <v>-163.23600722157317</v>
      </c>
      <c r="AG8">
        <f t="shared" si="3"/>
        <v>-20.946251059997547</v>
      </c>
      <c r="AH8">
        <f t="shared" si="4"/>
        <v>-1414.9564211958254</v>
      </c>
      <c r="AI8">
        <f t="shared" si="5"/>
        <v>1665.5814649540671</v>
      </c>
      <c r="AJ8">
        <f t="shared" si="6"/>
        <v>-318.68674892537911</v>
      </c>
      <c r="AK8">
        <f t="shared" si="20"/>
        <v>546.97865007564747</v>
      </c>
      <c r="AL8">
        <f t="shared" si="7"/>
        <v>1893.8733661043354</v>
      </c>
      <c r="AN8">
        <f t="shared" si="8"/>
        <v>2165.473101392452</v>
      </c>
      <c r="AO8">
        <f t="shared" si="8"/>
        <v>-108.27365506962262</v>
      </c>
      <c r="AP8">
        <f t="shared" si="8"/>
        <v>-13.893547146086794</v>
      </c>
      <c r="AQ8">
        <f t="shared" si="8"/>
        <v>-938.53375915493052</v>
      </c>
      <c r="AR8">
        <f t="shared" si="8"/>
        <v>1104.7721400218122</v>
      </c>
      <c r="AS8">
        <f t="shared" si="8"/>
        <v>-211.38338112846043</v>
      </c>
      <c r="AT8">
        <f t="shared" si="8"/>
        <v>362.80829638493839</v>
      </c>
      <c r="AU8">
        <f t="shared" si="8"/>
        <v>1256.1970552782902</v>
      </c>
      <c r="AW8">
        <v>5</v>
      </c>
      <c r="AX8">
        <f>(R8*SUMPRODUCT(K9:$K$23, X9:$X$23)-$AZ$3*SUMPRODUCT(K8:$K$22, W9:$W$23))/Z8</f>
        <v>4307.7290449927905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3.7265510000000002E-2</v>
      </c>
      <c r="O9">
        <f t="shared" si="22"/>
        <v>3896.5447027729906</v>
      </c>
      <c r="P9">
        <f t="shared" si="23"/>
        <v>194.82723513864954</v>
      </c>
      <c r="Q9" s="4">
        <f t="shared" si="24"/>
        <v>25</v>
      </c>
      <c r="R9">
        <f t="shared" si="0"/>
        <v>50000</v>
      </c>
      <c r="S9">
        <f t="shared" si="12"/>
        <v>4715.8646790249995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3609.2309629944984</v>
      </c>
      <c r="AC9">
        <f t="shared" si="1"/>
        <v>3764.4325327012284</v>
      </c>
      <c r="AE9">
        <f t="shared" si="2"/>
        <v>3110.4114817976365</v>
      </c>
      <c r="AF9">
        <f t="shared" si="3"/>
        <v>-155.52057408988185</v>
      </c>
      <c r="AG9">
        <f t="shared" si="3"/>
        <v>-19.956215821058723</v>
      </c>
      <c r="AH9">
        <f t="shared" si="4"/>
        <v>-1561.1454566776986</v>
      </c>
      <c r="AI9">
        <f t="shared" si="5"/>
        <v>1373.7892352089973</v>
      </c>
      <c r="AJ9">
        <f t="shared" si="6"/>
        <v>-155.20156970672997</v>
      </c>
      <c r="AK9">
        <f t="shared" si="20"/>
        <v>561.70503671973324</v>
      </c>
      <c r="AL9">
        <f t="shared" si="7"/>
        <v>1780.2927022220006</v>
      </c>
      <c r="AN9">
        <f t="shared" si="8"/>
        <v>1900.4920086957438</v>
      </c>
      <c r="AO9">
        <f t="shared" si="8"/>
        <v>-95.024600434787217</v>
      </c>
      <c r="AP9">
        <f t="shared" si="8"/>
        <v>-12.193444151579037</v>
      </c>
      <c r="AQ9">
        <f t="shared" si="8"/>
        <v>-953.87522911049473</v>
      </c>
      <c r="AR9">
        <f t="shared" si="8"/>
        <v>839.3987349988829</v>
      </c>
      <c r="AS9">
        <f t="shared" si="8"/>
        <v>-94.829685619025057</v>
      </c>
      <c r="AT9">
        <f t="shared" si="8"/>
        <v>343.20730224190157</v>
      </c>
      <c r="AU9">
        <f t="shared" si="8"/>
        <v>1087.7763516217594</v>
      </c>
      <c r="AW9">
        <v>6</v>
      </c>
      <c r="AX9">
        <f>(R9*SUMPRODUCT(K10:$K$23, X10:$X$23)-$AZ$3*SUMPRODUCT(K9:$K$22, W10:$W$23))/Z9</f>
        <v>4715.8646790249995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4.2512064000000002E-2</v>
      </c>
      <c r="O10">
        <f t="shared" si="22"/>
        <v>3896.5447027729906</v>
      </c>
      <c r="P10">
        <f t="shared" si="23"/>
        <v>194.82723513864954</v>
      </c>
      <c r="Q10" s="4">
        <f t="shared" si="24"/>
        <v>25</v>
      </c>
      <c r="R10">
        <f t="shared" si="0"/>
        <v>50000</v>
      </c>
      <c r="S10">
        <f t="shared" si="12"/>
        <v>5001.4893185999772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3764.4325327012284</v>
      </c>
      <c r="AC10">
        <f t="shared" si="1"/>
        <v>3782.7811654839934</v>
      </c>
      <c r="AE10">
        <f t="shared" si="2"/>
        <v>2947.0773549991445</v>
      </c>
      <c r="AF10">
        <f t="shared" si="3"/>
        <v>-147.35386774995723</v>
      </c>
      <c r="AG10">
        <f t="shared" si="3"/>
        <v>-18.908273738665475</v>
      </c>
      <c r="AH10">
        <f t="shared" si="4"/>
        <v>-1696.7598483653221</v>
      </c>
      <c r="AI10">
        <f t="shared" si="5"/>
        <v>1084.0553651451994</v>
      </c>
      <c r="AJ10">
        <f t="shared" si="6"/>
        <v>-18.34863278276498</v>
      </c>
      <c r="AK10">
        <f t="shared" si="20"/>
        <v>561.70795893919706</v>
      </c>
      <c r="AL10">
        <f t="shared" si="7"/>
        <v>1627.4146913016316</v>
      </c>
      <c r="AN10">
        <f t="shared" si="8"/>
        <v>1658.7506408636414</v>
      </c>
      <c r="AO10">
        <f t="shared" si="8"/>
        <v>-82.937532043182074</v>
      </c>
      <c r="AP10">
        <f t="shared" si="8"/>
        <v>-10.64244585519053</v>
      </c>
      <c r="AQ10">
        <f t="shared" si="8"/>
        <v>-955.01445901764941</v>
      </c>
      <c r="AR10">
        <f t="shared" si="8"/>
        <v>610.15620394761925</v>
      </c>
      <c r="AS10">
        <f t="shared" si="8"/>
        <v>-10.327454193136326</v>
      </c>
      <c r="AT10">
        <f t="shared" si="8"/>
        <v>316.15506640438065</v>
      </c>
      <c r="AU10">
        <f t="shared" si="8"/>
        <v>915.98381615886365</v>
      </c>
      <c r="AW10">
        <v>7</v>
      </c>
      <c r="AX10">
        <f>(R10*SUMPRODUCT(K11:$K$23, X11:$X$23)-$AZ$3*SUMPRODUCT(K10:$K$22, W11:$W$23))/Z10</f>
        <v>5001.4893185999772</v>
      </c>
    </row>
    <row r="11" spans="1:52" x14ac:dyDescent="0.25">
      <c r="A11" t="s">
        <v>33</v>
      </c>
      <c r="C11" s="7">
        <f>AU25</f>
        <v>6877.0817485144398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4.7737861999999999E-2</v>
      </c>
      <c r="O11">
        <f t="shared" si="22"/>
        <v>3896.5447027729906</v>
      </c>
      <c r="P11">
        <f t="shared" si="23"/>
        <v>194.82723513864954</v>
      </c>
      <c r="Q11" s="4">
        <f t="shared" si="24"/>
        <v>25</v>
      </c>
      <c r="R11">
        <f t="shared" si="0"/>
        <v>50000</v>
      </c>
      <c r="S11">
        <f t="shared" si="12"/>
        <v>5186.6567308391304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3782.7811654839934</v>
      </c>
      <c r="AC11">
        <f t="shared" si="1"/>
        <v>3696.3332501669411</v>
      </c>
      <c r="AE11">
        <f t="shared" si="2"/>
        <v>2776.9194093728788</v>
      </c>
      <c r="AF11">
        <f t="shared" si="3"/>
        <v>-138.84597046864394</v>
      </c>
      <c r="AG11">
        <f t="shared" si="3"/>
        <v>-17.816550438884185</v>
      </c>
      <c r="AH11">
        <f t="shared" si="4"/>
        <v>-1805.2811247892732</v>
      </c>
      <c r="AI11">
        <f t="shared" si="5"/>
        <v>814.97576367607735</v>
      </c>
      <c r="AJ11">
        <f t="shared" si="6"/>
        <v>86.44791531705232</v>
      </c>
      <c r="AK11">
        <f t="shared" si="20"/>
        <v>549.44537020670953</v>
      </c>
      <c r="AL11">
        <f t="shared" si="7"/>
        <v>1450.8690491998391</v>
      </c>
      <c r="AN11">
        <f t="shared" si="8"/>
        <v>1439.773617290281</v>
      </c>
      <c r="AO11">
        <f t="shared" si="8"/>
        <v>-71.988680864514052</v>
      </c>
      <c r="AP11">
        <f t="shared" si="8"/>
        <v>-9.2375022431133722</v>
      </c>
      <c r="AQ11">
        <f t="shared" si="8"/>
        <v>-935.99984446459121</v>
      </c>
      <c r="AR11">
        <f t="shared" si="8"/>
        <v>422.54758971806228</v>
      </c>
      <c r="AS11">
        <f t="shared" si="8"/>
        <v>44.821404367419056</v>
      </c>
      <c r="AT11">
        <f t="shared" si="8"/>
        <v>284.87573153754698</v>
      </c>
      <c r="AU11">
        <f t="shared" si="8"/>
        <v>752.24472562302833</v>
      </c>
      <c r="AW11">
        <v>8</v>
      </c>
      <c r="AX11">
        <f>(R11*SUMPRODUCT(K12:$K$23, X12:$X$23)-$AZ$3*SUMPRODUCT(K11:$K$22, W12:$W$23))/Z11</f>
        <v>5186.6567308391304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5.3487053E-2</v>
      </c>
      <c r="O12">
        <f t="shared" si="22"/>
        <v>3896.5447027729906</v>
      </c>
      <c r="P12">
        <f t="shared" si="23"/>
        <v>194.82723513864954</v>
      </c>
      <c r="Q12" s="4">
        <f t="shared" si="24"/>
        <v>25</v>
      </c>
      <c r="R12">
        <f t="shared" si="0"/>
        <v>50000</v>
      </c>
      <c r="S12">
        <f t="shared" si="12"/>
        <v>5279.2375105586671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3696.3332501669411</v>
      </c>
      <c r="AC12">
        <f t="shared" si="1"/>
        <v>3523.4539505631733</v>
      </c>
      <c r="AE12">
        <f t="shared" si="2"/>
        <v>2600.6209796532944</v>
      </c>
      <c r="AF12">
        <f t="shared" si="3"/>
        <v>-130.03104898266471</v>
      </c>
      <c r="AG12">
        <f t="shared" si="3"/>
        <v>-16.68543015689357</v>
      </c>
      <c r="AH12">
        <f t="shared" si="4"/>
        <v>-1905.9095552035433</v>
      </c>
      <c r="AI12">
        <f t="shared" si="5"/>
        <v>547.99494531019263</v>
      </c>
      <c r="AJ12">
        <f t="shared" si="6"/>
        <v>172.87929960376778</v>
      </c>
      <c r="AK12">
        <f t="shared" si="20"/>
        <v>527.71595043063269</v>
      </c>
      <c r="AL12">
        <f t="shared" si="7"/>
        <v>1248.5901953445932</v>
      </c>
      <c r="AN12">
        <f t="shared" si="8"/>
        <v>1242.0794137481175</v>
      </c>
      <c r="AO12">
        <f t="shared" si="8"/>
        <v>-62.103970687405869</v>
      </c>
      <c r="AP12">
        <f t="shared" si="8"/>
        <v>-7.9691079436621557</v>
      </c>
      <c r="AQ12">
        <f t="shared" si="8"/>
        <v>-910.27913775414947</v>
      </c>
      <c r="AR12">
        <f t="shared" si="8"/>
        <v>261.72719736289986</v>
      </c>
      <c r="AS12">
        <f t="shared" si="8"/>
        <v>82.568671398498083</v>
      </c>
      <c r="AT12">
        <f t="shared" si="8"/>
        <v>252.04177135562261</v>
      </c>
      <c r="AU12">
        <f t="shared" si="8"/>
        <v>596.33764011702067</v>
      </c>
      <c r="AW12">
        <v>9</v>
      </c>
      <c r="AX12">
        <f>(R12*SUMPRODUCT(K13:$K$23, X13:$X$23)-$AZ$3*SUMPRODUCT(K12:$K$22, W13:$W$23))/Z12</f>
        <v>5279.2375105586671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5.9601715E-2</v>
      </c>
      <c r="O13">
        <f t="shared" si="22"/>
        <v>3896.5447027729906</v>
      </c>
      <c r="P13">
        <f t="shared" si="23"/>
        <v>194.82723513864954</v>
      </c>
      <c r="Q13" s="4">
        <f t="shared" si="24"/>
        <v>25</v>
      </c>
      <c r="R13">
        <f t="shared" si="0"/>
        <v>50000</v>
      </c>
      <c r="S13">
        <f t="shared" si="12"/>
        <v>5289.4191843688914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3523.4539505631733</v>
      </c>
      <c r="AC13">
        <f t="shared" si="1"/>
        <v>3284.5379639853709</v>
      </c>
      <c r="AE13">
        <f t="shared" si="2"/>
        <v>2419.6132994044451</v>
      </c>
      <c r="AF13">
        <f t="shared" si="3"/>
        <v>-120.98066497022225</v>
      </c>
      <c r="AG13">
        <f t="shared" si="3"/>
        <v>-15.52409560246106</v>
      </c>
      <c r="AH13">
        <f t="shared" si="4"/>
        <v>-1988.9605057271519</v>
      </c>
      <c r="AI13">
        <f t="shared" si="5"/>
        <v>294.14803310461002</v>
      </c>
      <c r="AJ13">
        <f t="shared" si="6"/>
        <v>238.91598657780241</v>
      </c>
      <c r="AK13">
        <f t="shared" si="20"/>
        <v>498.20759325139721</v>
      </c>
      <c r="AL13">
        <f t="shared" si="7"/>
        <v>1031.2716129338096</v>
      </c>
      <c r="AN13">
        <f t="shared" si="8"/>
        <v>1064.5342329988744</v>
      </c>
      <c r="AO13">
        <f t="shared" si="8"/>
        <v>-53.226711649943717</v>
      </c>
      <c r="AP13">
        <f t="shared" si="8"/>
        <v>-6.8299885809169245</v>
      </c>
      <c r="AQ13">
        <f t="shared" si="8"/>
        <v>-875.06402239996601</v>
      </c>
      <c r="AR13">
        <f t="shared" si="8"/>
        <v>129.41351036804781</v>
      </c>
      <c r="AS13">
        <f t="shared" si="8"/>
        <v>105.11359256678378</v>
      </c>
      <c r="AT13">
        <f t="shared" si="8"/>
        <v>219.19165276808158</v>
      </c>
      <c r="AU13">
        <f t="shared" si="8"/>
        <v>453.71875570291314</v>
      </c>
      <c r="AW13">
        <v>10</v>
      </c>
      <c r="AX13">
        <f>(R13*SUMPRODUCT(K14:$K$23, X14:$X$23)-$AZ$3*SUMPRODUCT(K13:$K$22, W14:$W$23))/Z13</f>
        <v>5289.4191843688914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6.6409420999999996E-2</v>
      </c>
      <c r="O14">
        <f t="shared" si="22"/>
        <v>3896.5447027729906</v>
      </c>
      <c r="P14">
        <f t="shared" si="23"/>
        <v>194.82723513864954</v>
      </c>
      <c r="Q14" s="4">
        <f t="shared" si="24"/>
        <v>25</v>
      </c>
      <c r="R14">
        <f t="shared" si="0"/>
        <v>50000</v>
      </c>
      <c r="S14">
        <f t="shared" si="12"/>
        <v>5220.6190290954164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3284.5379639853709</v>
      </c>
      <c r="AC14">
        <f t="shared" si="1"/>
        <v>2994.1103068096604</v>
      </c>
      <c r="AE14">
        <f t="shared" si="2"/>
        <v>2234.7320481530519</v>
      </c>
      <c r="AF14">
        <f t="shared" si="3"/>
        <v>-111.7366024076526</v>
      </c>
      <c r="AG14">
        <f t="shared" si="3"/>
        <v>-14.337908445928365</v>
      </c>
      <c r="AH14">
        <f t="shared" si="4"/>
        <v>-2061.89240101617</v>
      </c>
      <c r="AI14">
        <f t="shared" si="5"/>
        <v>46.765136283300762</v>
      </c>
      <c r="AJ14">
        <f t="shared" si="6"/>
        <v>290.42765717571046</v>
      </c>
      <c r="AK14">
        <f t="shared" si="20"/>
        <v>462.73344893748146</v>
      </c>
      <c r="AL14">
        <f t="shared" si="7"/>
        <v>799.92624239649263</v>
      </c>
      <c r="AN14">
        <f t="shared" si="8"/>
        <v>905.69191967069116</v>
      </c>
      <c r="AO14">
        <f t="shared" si="8"/>
        <v>-45.284595983534558</v>
      </c>
      <c r="AP14">
        <f t="shared" si="8"/>
        <v>-5.8108657076752639</v>
      </c>
      <c r="AQ14">
        <f t="shared" si="8"/>
        <v>-835.64348950655426</v>
      </c>
      <c r="AR14">
        <f t="shared" si="8"/>
        <v>18.952968472926901</v>
      </c>
      <c r="AS14">
        <f t="shared" si="8"/>
        <v>117.7044838867034</v>
      </c>
      <c r="AT14">
        <f t="shared" si="8"/>
        <v>187.53655321245228</v>
      </c>
      <c r="AU14">
        <f t="shared" si="8"/>
        <v>324.19400557208257</v>
      </c>
      <c r="AW14">
        <v>11</v>
      </c>
      <c r="AX14">
        <f>(R14*SUMPRODUCT(K15:$K$23, X15:$X$23)-$AZ$3*SUMPRODUCT(K14:$K$22, W15:$W$23))/Z14</f>
        <v>5220.6190290954164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7.4261202999999998E-2</v>
      </c>
      <c r="O15">
        <f t="shared" si="22"/>
        <v>3896.5447027729906</v>
      </c>
      <c r="P15">
        <f t="shared" si="23"/>
        <v>194.82723513864954</v>
      </c>
      <c r="Q15" s="4">
        <f t="shared" si="24"/>
        <v>25</v>
      </c>
      <c r="R15">
        <f t="shared" si="0"/>
        <v>50000</v>
      </c>
      <c r="S15">
        <f t="shared" si="12"/>
        <v>5070.4584377931587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2994.1103068096604</v>
      </c>
      <c r="AC15">
        <f t="shared" si="1"/>
        <v>2662.9599551200336</v>
      </c>
      <c r="AE15">
        <f t="shared" si="2"/>
        <v>2046.4308373930221</v>
      </c>
      <c r="AF15">
        <f t="shared" si="3"/>
        <v>-102.32154186965111</v>
      </c>
      <c r="AG15">
        <f t="shared" si="3"/>
        <v>-13.129779031770584</v>
      </c>
      <c r="AH15">
        <f t="shared" si="4"/>
        <v>-2129.5006593970015</v>
      </c>
      <c r="AI15">
        <f t="shared" si="5"/>
        <v>-198.52114290540112</v>
      </c>
      <c r="AJ15">
        <f t="shared" si="6"/>
        <v>331.15035168962686</v>
      </c>
      <c r="AK15">
        <f t="shared" si="20"/>
        <v>422.57332781084222</v>
      </c>
      <c r="AL15">
        <f t="shared" si="7"/>
        <v>555.20253659506795</v>
      </c>
      <c r="AN15">
        <f t="shared" si="8"/>
        <v>764.00020355338893</v>
      </c>
      <c r="AO15">
        <f t="shared" si="8"/>
        <v>-38.200010177669448</v>
      </c>
      <c r="AP15">
        <f t="shared" si="8"/>
        <v>-4.9017800502178597</v>
      </c>
      <c r="AQ15">
        <f t="shared" si="8"/>
        <v>-795.0129110246238</v>
      </c>
      <c r="AR15">
        <f t="shared" si="8"/>
        <v>-74.114497699122211</v>
      </c>
      <c r="AS15">
        <f t="shared" si="8"/>
        <v>123.62936067751514</v>
      </c>
      <c r="AT15">
        <f t="shared" si="8"/>
        <v>157.76057639699894</v>
      </c>
      <c r="AU15">
        <f t="shared" si="8"/>
        <v>207.27543937539187</v>
      </c>
      <c r="AW15">
        <v>12</v>
      </c>
      <c r="AX15">
        <f>(R15*SUMPRODUCT(K16:$K$23, X16:$X$23)-$AZ$3*SUMPRODUCT(K15:$K$22, W16:$W$23))/Z15</f>
        <v>5070.4584377931587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8.2657132999999994E-2</v>
      </c>
      <c r="O16">
        <f t="shared" si="22"/>
        <v>3896.5447027729906</v>
      </c>
      <c r="P16">
        <f t="shared" si="23"/>
        <v>194.82723513864954</v>
      </c>
      <c r="Q16" s="4">
        <f t="shared" si="24"/>
        <v>25</v>
      </c>
      <c r="R16">
        <f t="shared" si="0"/>
        <v>50000</v>
      </c>
      <c r="S16">
        <f t="shared" si="12"/>
        <v>4842.932022320997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2662.9599551200336</v>
      </c>
      <c r="AC16">
        <f t="shared" si="1"/>
        <v>2307.794909377847</v>
      </c>
      <c r="AE16">
        <f t="shared" si="2"/>
        <v>1856.8144231173956</v>
      </c>
      <c r="AF16">
        <f t="shared" si="3"/>
        <v>-92.840721155869787</v>
      </c>
      <c r="AG16">
        <f t="shared" si="3"/>
        <v>-11.913211349763206</v>
      </c>
      <c r="AH16">
        <f t="shared" si="4"/>
        <v>-2170.5397833793445</v>
      </c>
      <c r="AI16">
        <f t="shared" si="5"/>
        <v>-418.47929276758191</v>
      </c>
      <c r="AJ16">
        <f t="shared" si="6"/>
        <v>355.16504574218652</v>
      </c>
      <c r="AK16">
        <f t="shared" si="20"/>
        <v>378.82156690378326</v>
      </c>
      <c r="AL16">
        <f t="shared" si="7"/>
        <v>315.50731987838788</v>
      </c>
      <c r="AN16">
        <f t="shared" si="8"/>
        <v>638.56670500041969</v>
      </c>
      <c r="AO16">
        <f t="shared" si="8"/>
        <v>-31.928335250020986</v>
      </c>
      <c r="AP16">
        <f t="shared" si="8"/>
        <v>-4.0970061535928313</v>
      </c>
      <c r="AQ16">
        <f t="shared" si="8"/>
        <v>-746.45824606309725</v>
      </c>
      <c r="AR16">
        <f t="shared" si="8"/>
        <v>-143.91688246629133</v>
      </c>
      <c r="AS16">
        <f t="shared" si="8"/>
        <v>122.14283245933854</v>
      </c>
      <c r="AT16">
        <f t="shared" si="8"/>
        <v>130.27841487503935</v>
      </c>
      <c r="AU16">
        <f t="shared" si="8"/>
        <v>108.50436486808657</v>
      </c>
      <c r="AW16">
        <v>13</v>
      </c>
      <c r="AX16">
        <f>(R16*SUMPRODUCT(K17:$K$23, X17:$X$23)-$AZ$3*SUMPRODUCT(K16:$K$22, W17:$W$23))/Z16</f>
        <v>4842.932022320997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9.1575552000000005E-2</v>
      </c>
      <c r="O17">
        <f t="shared" si="22"/>
        <v>3896.5447027729906</v>
      </c>
      <c r="P17">
        <f t="shared" si="23"/>
        <v>194.82723513864954</v>
      </c>
      <c r="Q17" s="4">
        <f t="shared" si="24"/>
        <v>25</v>
      </c>
      <c r="R17">
        <f t="shared" si="0"/>
        <v>50000</v>
      </c>
      <c r="S17">
        <f t="shared" si="12"/>
        <v>4539.8528772528789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2307.794909377847</v>
      </c>
      <c r="AC17">
        <f t="shared" si="1"/>
        <v>1943.6236651779775</v>
      </c>
      <c r="AE17">
        <f t="shared" si="2"/>
        <v>1668.2074731276846</v>
      </c>
      <c r="AF17">
        <f t="shared" si="3"/>
        <v>-83.410373656384223</v>
      </c>
      <c r="AG17">
        <f t="shared" si="3"/>
        <v>-10.703120330818344</v>
      </c>
      <c r="AH17">
        <f t="shared" si="4"/>
        <v>-2181.9178108944616</v>
      </c>
      <c r="AI17">
        <f t="shared" si="5"/>
        <v>-607.82383175397968</v>
      </c>
      <c r="AJ17">
        <f t="shared" si="6"/>
        <v>364.17124419986953</v>
      </c>
      <c r="AK17">
        <f t="shared" si="20"/>
        <v>333.09688338123925</v>
      </c>
      <c r="AL17">
        <f t="shared" si="7"/>
        <v>89.44429582712911</v>
      </c>
      <c r="AN17">
        <f t="shared" si="8"/>
        <v>528.48078197593611</v>
      </c>
      <c r="AO17">
        <f t="shared" si="8"/>
        <v>-26.424039098796804</v>
      </c>
      <c r="AP17">
        <f t="shared" si="8"/>
        <v>-3.390701392440338</v>
      </c>
      <c r="AQ17">
        <f t="shared" si="8"/>
        <v>-691.22195499268651</v>
      </c>
      <c r="AR17">
        <f t="shared" si="8"/>
        <v>-192.55591350798761</v>
      </c>
      <c r="AS17">
        <f t="shared" si="8"/>
        <v>115.36784663064864</v>
      </c>
      <c r="AT17">
        <f t="shared" si="8"/>
        <v>105.52362595104546</v>
      </c>
      <c r="AU17">
        <f t="shared" si="8"/>
        <v>28.335559073706499</v>
      </c>
      <c r="AW17">
        <v>14</v>
      </c>
      <c r="AX17">
        <f>(R17*SUMPRODUCT(K18:$K$23, X18:$X$23)-$AZ$3*SUMPRODUCT(K17:$K$22, W18:$W$23))/Z17</f>
        <v>4539.8528772528789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0.101620166</v>
      </c>
      <c r="O18">
        <f t="shared" si="22"/>
        <v>3896.5447027729906</v>
      </c>
      <c r="P18">
        <f t="shared" si="23"/>
        <v>194.82723513864954</v>
      </c>
      <c r="Q18" s="4">
        <f t="shared" si="24"/>
        <v>25</v>
      </c>
      <c r="R18">
        <f t="shared" si="0"/>
        <v>50000</v>
      </c>
      <c r="S18">
        <f t="shared" si="12"/>
        <v>4152.8560264391535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1943.6236651779775</v>
      </c>
      <c r="AC18">
        <f t="shared" si="1"/>
        <v>1579.4866734350142</v>
      </c>
      <c r="AE18">
        <f t="shared" si="2"/>
        <v>1482.0018780547318</v>
      </c>
      <c r="AF18">
        <f t="shared" si="3"/>
        <v>-74.100093902736603</v>
      </c>
      <c r="AG18">
        <f t="shared" si="3"/>
        <v>-9.5084362627744259</v>
      </c>
      <c r="AH18">
        <f t="shared" si="4"/>
        <v>-2175.3057294714695</v>
      </c>
      <c r="AI18">
        <f t="shared" si="5"/>
        <v>-776.9123815822486</v>
      </c>
      <c r="AJ18">
        <f t="shared" si="6"/>
        <v>364.13699174296335</v>
      </c>
      <c r="AK18">
        <f t="shared" si="20"/>
        <v>286.79673575006444</v>
      </c>
      <c r="AL18">
        <f t="shared" si="7"/>
        <v>-125.97865408922081</v>
      </c>
      <c r="AN18">
        <f t="shared" si="8"/>
        <v>432.48321563560256</v>
      </c>
      <c r="AO18">
        <f t="shared" si="8"/>
        <v>-21.62416078178013</v>
      </c>
      <c r="AP18">
        <f t="shared" si="8"/>
        <v>-2.774786693245328</v>
      </c>
      <c r="AQ18">
        <f t="shared" si="8"/>
        <v>-634.80568466433965</v>
      </c>
      <c r="AR18">
        <f t="shared" si="8"/>
        <v>-226.72141650376253</v>
      </c>
      <c r="AS18">
        <f t="shared" si="8"/>
        <v>106.26379052068626</v>
      </c>
      <c r="AT18">
        <f t="shared" si="8"/>
        <v>83.694073771208352</v>
      </c>
      <c r="AU18">
        <f t="shared" si="8"/>
        <v>-36.763552211867932</v>
      </c>
      <c r="AW18">
        <v>15</v>
      </c>
      <c r="AX18">
        <f>(R18*SUMPRODUCT(K19:$K$23, X19:$X$23)-$AZ$3*SUMPRODUCT(K18:$K$22, W19:$W$23))/Z18</f>
        <v>4152.8560264391535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0.112947091</v>
      </c>
      <c r="O19">
        <f t="shared" si="22"/>
        <v>3896.5447027729906</v>
      </c>
      <c r="P19">
        <f t="shared" si="23"/>
        <v>194.82723513864954</v>
      </c>
      <c r="Q19" s="4">
        <f t="shared" si="24"/>
        <v>25</v>
      </c>
      <c r="R19">
        <f t="shared" si="0"/>
        <v>50000</v>
      </c>
      <c r="S19">
        <f t="shared" si="12"/>
        <v>3668.0986113533754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1579.4866734350142</v>
      </c>
      <c r="AC19">
        <f t="shared" si="1"/>
        <v>1223.5899095090388</v>
      </c>
      <c r="AE19">
        <f t="shared" si="2"/>
        <v>1299.7940582913659</v>
      </c>
      <c r="AF19">
        <f t="shared" si="3"/>
        <v>-64.989702914568298</v>
      </c>
      <c r="AG19">
        <f t="shared" si="3"/>
        <v>-8.3394016843073988</v>
      </c>
      <c r="AH19">
        <f t="shared" si="4"/>
        <v>-2147.9004316785658</v>
      </c>
      <c r="AI19">
        <f t="shared" si="5"/>
        <v>-921.43547798607574</v>
      </c>
      <c r="AJ19">
        <f t="shared" si="6"/>
        <v>355.89676392597539</v>
      </c>
      <c r="AK19">
        <f t="shared" si="20"/>
        <v>240.82451191748439</v>
      </c>
      <c r="AL19">
        <f t="shared" si="7"/>
        <v>-324.71420214261593</v>
      </c>
      <c r="AN19">
        <f t="shared" si="8"/>
        <v>349.4108749736356</v>
      </c>
      <c r="AO19">
        <f t="shared" si="8"/>
        <v>-17.470543748681781</v>
      </c>
      <c r="AP19">
        <f t="shared" si="8"/>
        <v>-2.2417994763731062</v>
      </c>
      <c r="AQ19">
        <f t="shared" si="8"/>
        <v>-577.39898440189893</v>
      </c>
      <c r="AR19">
        <f t="shared" si="8"/>
        <v>-247.70045265331825</v>
      </c>
      <c r="AS19">
        <f t="shared" si="8"/>
        <v>95.672232759033633</v>
      </c>
      <c r="AT19">
        <f t="shared" si="8"/>
        <v>64.73848906095273</v>
      </c>
      <c r="AU19">
        <f t="shared" si="8"/>
        <v>-87.289730833331873</v>
      </c>
      <c r="AW19">
        <v>16</v>
      </c>
      <c r="AX19">
        <f>(R19*SUMPRODUCT(K20:$K$23, X20:$X$23)-$AZ$3*SUMPRODUCT(K19:$K$22, W20:$W$23))/Z19</f>
        <v>3668.0986113533754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0.12591097000000001</v>
      </c>
      <c r="O20">
        <f t="shared" si="22"/>
        <v>3896.5447027729906</v>
      </c>
      <c r="P20">
        <f t="shared" si="23"/>
        <v>194.82723513864954</v>
      </c>
      <c r="Q20" s="4">
        <f t="shared" si="24"/>
        <v>25</v>
      </c>
      <c r="R20">
        <f t="shared" si="0"/>
        <v>50000</v>
      </c>
      <c r="S20">
        <f t="shared" si="12"/>
        <v>3061.7309032050862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1223.5899095090388</v>
      </c>
      <c r="AC20">
        <f t="shared" si="1"/>
        <v>882.51154122679509</v>
      </c>
      <c r="AE20">
        <f t="shared" si="2"/>
        <v>1123.1377870287499</v>
      </c>
      <c r="AF20">
        <f t="shared" si="3"/>
        <v>-56.156889351437499</v>
      </c>
      <c r="AG20">
        <f t="shared" si="3"/>
        <v>-7.2059855121735463</v>
      </c>
      <c r="AH20">
        <f t="shared" si="4"/>
        <v>-2100.0443105815571</v>
      </c>
      <c r="AI20">
        <f t="shared" si="5"/>
        <v>-1040.2693984164182</v>
      </c>
      <c r="AJ20">
        <f t="shared" si="6"/>
        <v>341.07836828224367</v>
      </c>
      <c r="AK20">
        <f t="shared" si="20"/>
        <v>196.00872511255045</v>
      </c>
      <c r="AL20">
        <f t="shared" si="7"/>
        <v>-503.18230502162407</v>
      </c>
      <c r="AN20">
        <f t="shared" si="8"/>
        <v>278.12259714456536</v>
      </c>
      <c r="AO20">
        <f t="shared" si="8"/>
        <v>-13.906129857228269</v>
      </c>
      <c r="AP20">
        <f t="shared" si="8"/>
        <v>-1.7844181086042614</v>
      </c>
      <c r="AQ20">
        <f t="shared" si="8"/>
        <v>-520.03394821463701</v>
      </c>
      <c r="AR20">
        <f t="shared" si="8"/>
        <v>-257.60189903590413</v>
      </c>
      <c r="AS20">
        <f t="shared" si="8"/>
        <v>84.461232372426537</v>
      </c>
      <c r="AT20">
        <f t="shared" si="8"/>
        <v>48.537638320864609</v>
      </c>
      <c r="AU20">
        <f t="shared" si="8"/>
        <v>-124.603028342613</v>
      </c>
      <c r="AW20">
        <v>17</v>
      </c>
      <c r="AX20">
        <f>(R20*SUMPRODUCT(K21:$K$23, X21:$X$23)-$AZ$3*SUMPRODUCT(K20:$K$22, W21:$W$23))/Z20</f>
        <v>3061.7309032050862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0.140869152</v>
      </c>
      <c r="O21">
        <f t="shared" si="22"/>
        <v>3896.5447027729906</v>
      </c>
      <c r="P21">
        <f t="shared" si="23"/>
        <v>194.82723513864954</v>
      </c>
      <c r="Q21" s="4">
        <f t="shared" si="24"/>
        <v>25</v>
      </c>
      <c r="R21">
        <f t="shared" si="0"/>
        <v>50000</v>
      </c>
      <c r="S21">
        <f t="shared" si="12"/>
        <v>2295.5640193143058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882.51154122679509</v>
      </c>
      <c r="AC21">
        <f t="shared" si="1"/>
        <v>561.84614264597053</v>
      </c>
      <c r="AE21">
        <f t="shared" si="2"/>
        <v>953.69094152056573</v>
      </c>
      <c r="AF21">
        <f t="shared" si="3"/>
        <v>-47.684547076028288</v>
      </c>
      <c r="AG21">
        <f t="shared" si="3"/>
        <v>-6.1188245886276373</v>
      </c>
      <c r="AH21">
        <f t="shared" si="4"/>
        <v>-2030.2021368483463</v>
      </c>
      <c r="AI21">
        <f t="shared" si="5"/>
        <v>-1130.3145669924365</v>
      </c>
      <c r="AJ21">
        <f t="shared" si="6"/>
        <v>320.66539858082456</v>
      </c>
      <c r="AK21">
        <f t="shared" si="20"/>
        <v>153.04705679126727</v>
      </c>
      <c r="AL21">
        <f t="shared" si="7"/>
        <v>-656.60211162034466</v>
      </c>
      <c r="AN21">
        <f t="shared" si="8"/>
        <v>217.54658075312108</v>
      </c>
      <c r="AO21">
        <f t="shared" si="8"/>
        <v>-10.877329037656054</v>
      </c>
      <c r="AP21">
        <f t="shared" si="8"/>
        <v>-1.3957659756752132</v>
      </c>
      <c r="AQ21">
        <f t="shared" si="8"/>
        <v>-463.10970764265517</v>
      </c>
      <c r="AR21">
        <f t="shared" si="8"/>
        <v>-257.83622190286536</v>
      </c>
      <c r="AS21">
        <f t="shared" si="8"/>
        <v>73.147031171199174</v>
      </c>
      <c r="AT21">
        <f t="shared" si="8"/>
        <v>34.911586604968242</v>
      </c>
      <c r="AU21">
        <f t="shared" si="8"/>
        <v>-149.77760412669795</v>
      </c>
      <c r="AW21">
        <v>18</v>
      </c>
      <c r="AX21">
        <f>(R21*SUMPRODUCT(K22:$K$23, X22:$X$23)-$AZ$3*SUMPRODUCT(K21:$K$22, W22:$W$23))/Z21</f>
        <v>2295.5640193143058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0.15811491799999999</v>
      </c>
      <c r="O22">
        <f t="shared" si="22"/>
        <v>3896.5447027729906</v>
      </c>
      <c r="P22">
        <f t="shared" si="23"/>
        <v>194.82723513864954</v>
      </c>
      <c r="Q22" s="4">
        <f t="shared" si="24"/>
        <v>25</v>
      </c>
      <c r="R22">
        <f t="shared" si="0"/>
        <v>50000</v>
      </c>
      <c r="S22">
        <f t="shared" si="12"/>
        <v>1309.7601767353865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561.84614264597053</v>
      </c>
      <c r="AC22">
        <f t="shared" si="1"/>
        <v>266.67549653893514</v>
      </c>
      <c r="AE22">
        <f t="shared" si="2"/>
        <v>793.36126708949314</v>
      </c>
      <c r="AF22">
        <f t="shared" si="3"/>
        <v>-39.668063354474661</v>
      </c>
      <c r="AG22">
        <f t="shared" si="3"/>
        <v>-5.0901588946541194</v>
      </c>
      <c r="AH22">
        <f t="shared" si="4"/>
        <v>-1934.9548961744852</v>
      </c>
      <c r="AI22">
        <f t="shared" si="5"/>
        <v>-1186.3518513341207</v>
      </c>
      <c r="AJ22">
        <f t="shared" si="6"/>
        <v>295.1706461070354</v>
      </c>
      <c r="AK22">
        <f t="shared" si="20"/>
        <v>112.57333294851399</v>
      </c>
      <c r="AL22">
        <f t="shared" si="7"/>
        <v>-778.60787227857134</v>
      </c>
      <c r="AN22">
        <f t="shared" si="8"/>
        <v>166.70820099323655</v>
      </c>
      <c r="AO22">
        <f t="shared" si="8"/>
        <v>-8.335410049661828</v>
      </c>
      <c r="AP22">
        <f t="shared" si="8"/>
        <v>-1.0695899425624327</v>
      </c>
      <c r="AQ22">
        <f t="shared" si="8"/>
        <v>-406.59011616194289</v>
      </c>
      <c r="AR22">
        <f t="shared" si="8"/>
        <v>-249.28691516093062</v>
      </c>
      <c r="AS22">
        <f t="shared" si="8"/>
        <v>62.023909459351557</v>
      </c>
      <c r="AT22">
        <f t="shared" si="8"/>
        <v>23.654920644799333</v>
      </c>
      <c r="AU22">
        <f t="shared" si="8"/>
        <v>-163.60808505677971</v>
      </c>
      <c r="AW22">
        <v>19</v>
      </c>
      <c r="AX22">
        <f>(R22*SUMPRODUCT(K23:$K$23, X23:$X$23)-$AZ$3*SUMPRODUCT(K22:$K$22, W23:$W$23))/Z22</f>
        <v>1309.7601767353865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0.17865895700000001</v>
      </c>
      <c r="O23">
        <f t="shared" si="22"/>
        <v>3896.5447027729906</v>
      </c>
      <c r="P23">
        <f t="shared" si="23"/>
        <v>194.82723513864954</v>
      </c>
      <c r="Q23" s="4">
        <f t="shared" si="24"/>
        <v>25</v>
      </c>
      <c r="R23">
        <f t="shared" si="0"/>
        <v>50000</v>
      </c>
      <c r="S23">
        <f t="shared" si="12"/>
        <v>1614.3151983196128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266.67549653893514</v>
      </c>
      <c r="AC23">
        <f t="shared" si="1"/>
        <v>266.67549653893514</v>
      </c>
      <c r="AE23">
        <f t="shared" si="2"/>
        <v>643.68655791619085</v>
      </c>
      <c r="AF23">
        <f t="shared" si="3"/>
        <v>-32.184327895809545</v>
      </c>
      <c r="AG23">
        <f t="shared" si="3"/>
        <v>-4.1298548266244</v>
      </c>
      <c r="AH23">
        <f t="shared" si="4"/>
        <v>-1818.8049581663556</v>
      </c>
      <c r="AI23">
        <f t="shared" si="5"/>
        <v>-1211.4325829725988</v>
      </c>
      <c r="AJ23">
        <f t="shared" si="6"/>
        <v>0</v>
      </c>
      <c r="AK23">
        <f t="shared" si="20"/>
        <v>75.147424417133834</v>
      </c>
      <c r="AL23">
        <f t="shared" si="7"/>
        <v>-1136.2851585554649</v>
      </c>
      <c r="AN23">
        <f t="shared" si="8"/>
        <v>124.59533376920754</v>
      </c>
      <c r="AO23">
        <f t="shared" si="8"/>
        <v>-6.2297666884603782</v>
      </c>
      <c r="AP23">
        <f t="shared" si="8"/>
        <v>-0.79939628102135474</v>
      </c>
      <c r="AQ23">
        <f t="shared" si="8"/>
        <v>-352.05739196643634</v>
      </c>
      <c r="AR23">
        <f t="shared" si="8"/>
        <v>-234.49122116671057</v>
      </c>
      <c r="AS23">
        <f t="shared" si="8"/>
        <v>0</v>
      </c>
      <c r="AT23">
        <f t="shared" si="8"/>
        <v>14.545928157114272</v>
      </c>
      <c r="AU23">
        <f t="shared" si="8"/>
        <v>-219.9452930095963</v>
      </c>
      <c r="AW23">
        <v>20</v>
      </c>
      <c r="AX23">
        <f>(R23*SUMPRODUCT(K$23:$K24, X$23:$X24)-$AZ$3*SUMPRODUCT(K$22:$K23, W$23:$W24))/Z23</f>
        <v>1614.3151983196128</v>
      </c>
    </row>
    <row r="25" spans="5:50" x14ac:dyDescent="0.25">
      <c r="AN25" s="8">
        <f t="shared" ref="AN25:AU25" si="25">SUM(AN3:AN23)</f>
        <v>26113.969140855555</v>
      </c>
      <c r="AO25" s="8">
        <f t="shared" si="25"/>
        <v>-4228.1069841225208</v>
      </c>
      <c r="AP25" s="8">
        <f t="shared" si="25"/>
        <v>-1664.9782661389531</v>
      </c>
      <c r="AQ25" s="8">
        <f t="shared" si="25"/>
        <v>-15098.313011257145</v>
      </c>
      <c r="AR25" s="8">
        <f t="shared" si="25"/>
        <v>5122.5708793369349</v>
      </c>
      <c r="AS25" s="8">
        <f t="shared" si="25"/>
        <v>-1951.7647772623009</v>
      </c>
      <c r="AT25" s="8">
        <f t="shared" si="25"/>
        <v>3706.2756464398062</v>
      </c>
      <c r="AU25" s="9">
        <f t="shared" si="25"/>
        <v>6877.0817485144398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284.41240252876383</v>
      </c>
      <c r="K3">
        <v>1</v>
      </c>
      <c r="L3" s="2">
        <v>0</v>
      </c>
      <c r="O3">
        <f>$C$3</f>
        <v>284.41240252876383</v>
      </c>
      <c r="P3">
        <f>O3*B5</f>
        <v>227.52992202301107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284.41240252876383</v>
      </c>
      <c r="AF3">
        <f t="shared" ref="AF3:AG23" si="4">-$Z3*P3</f>
        <v>-227.52992202301107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-1465.5501064942473</v>
      </c>
      <c r="AJ3">
        <f t="shared" ref="AJ3:AJ23" si="7">AB3-AC3</f>
        <v>0</v>
      </c>
      <c r="AL3">
        <f t="shared" ref="AL3:AL23" si="8">SUM(AI3:AK3)</f>
        <v>-1465.5501064942473</v>
      </c>
      <c r="AN3">
        <f t="shared" ref="AN3:AU23" si="9">AE3*$K3</f>
        <v>284.41240252876383</v>
      </c>
      <c r="AO3">
        <f t="shared" si="9"/>
        <v>-227.52992202301107</v>
      </c>
      <c r="AP3">
        <f t="shared" si="9"/>
        <v>-1522.432587</v>
      </c>
      <c r="AQ3">
        <f t="shared" si="9"/>
        <v>0</v>
      </c>
      <c r="AR3">
        <f t="shared" si="9"/>
        <v>-1465.5501064942473</v>
      </c>
      <c r="AS3">
        <f t="shared" si="9"/>
        <v>0</v>
      </c>
      <c r="AT3">
        <f t="shared" si="9"/>
        <v>0</v>
      </c>
      <c r="AU3">
        <f t="shared" si="9"/>
        <v>-1465.5501064942473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117.04042835839329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100000</v>
      </c>
      <c r="S4">
        <f t="shared" si="1"/>
        <v>20.833581114826487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20.603434773444178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-20.603434773444178</v>
      </c>
      <c r="AK4">
        <f>G4*MAX(0, SUM(AB4, AE4:AF4))</f>
        <v>0</v>
      </c>
      <c r="AL4">
        <f t="shared" si="8"/>
        <v>-125.29273477344417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-96.436993584948766</v>
      </c>
      <c r="AR4">
        <f t="shared" si="9"/>
        <v>-96.436993584948766</v>
      </c>
      <c r="AS4">
        <f t="shared" si="9"/>
        <v>-18.979335109457669</v>
      </c>
      <c r="AT4">
        <f t="shared" si="9"/>
        <v>0</v>
      </c>
      <c r="AU4">
        <f t="shared" si="9"/>
        <v>-115.41632869440643</v>
      </c>
      <c r="AW4">
        <v>1</v>
      </c>
      <c r="AX4">
        <f>(R4*SUMPRODUCT(K5:$K$23, X5:$X$23)-$AZ$3*SUMPRODUCT(K4:$K$22, W5:$W$23))/Z4</f>
        <v>20.833581114826487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284.41240252876383</v>
      </c>
      <c r="P5">
        <f t="shared" ref="P5:P23" si="22">O5*$C$5</f>
        <v>14.220620126438192</v>
      </c>
      <c r="Q5" s="4">
        <f t="shared" ref="Q5:Q23" si="23">$C$8</f>
        <v>25</v>
      </c>
      <c r="R5">
        <f t="shared" si="0"/>
        <v>100000</v>
      </c>
      <c r="S5">
        <f t="shared" si="1"/>
        <v>39.329412837575987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20.603434773444178</v>
      </c>
      <c r="AC5">
        <f t="shared" si="2"/>
        <v>38.464855766315281</v>
      </c>
      <c r="AE5">
        <f t="shared" si="3"/>
        <v>278.16031951964345</v>
      </c>
      <c r="AF5">
        <f t="shared" si="4"/>
        <v>-13.908015975982174</v>
      </c>
      <c r="AG5">
        <f t="shared" si="4"/>
        <v>-24.450438610136906</v>
      </c>
      <c r="AH5">
        <f t="shared" si="5"/>
        <v>-104.60315245236119</v>
      </c>
      <c r="AI5">
        <f t="shared" si="6"/>
        <v>135.19871248116323</v>
      </c>
      <c r="AJ5">
        <f t="shared" si="7"/>
        <v>-17.861420992871103</v>
      </c>
      <c r="AK5">
        <f>G5*SUM(AB5, AE5:AF5)</f>
        <v>19.939901682197384</v>
      </c>
      <c r="AL5">
        <f t="shared" si="8"/>
        <v>137.27719317048951</v>
      </c>
      <c r="AN5">
        <f t="shared" si="9"/>
        <v>236.03581744734632</v>
      </c>
      <c r="AO5">
        <f t="shared" si="9"/>
        <v>-11.801790872367317</v>
      </c>
      <c r="AP5">
        <f t="shared" si="9"/>
        <v>-20.747672688383819</v>
      </c>
      <c r="AQ5">
        <f t="shared" si="9"/>
        <v>-88.762087415271566</v>
      </c>
      <c r="AR5">
        <f t="shared" si="9"/>
        <v>114.72426647132365</v>
      </c>
      <c r="AS5">
        <f t="shared" si="9"/>
        <v>-15.156493608089191</v>
      </c>
      <c r="AT5">
        <f t="shared" si="9"/>
        <v>16.92020990450726</v>
      </c>
      <c r="AU5">
        <f t="shared" si="9"/>
        <v>116.48798276774173</v>
      </c>
      <c r="AW5">
        <v>2</v>
      </c>
      <c r="AX5">
        <f>(R5*SUMPRODUCT(K6:$K$23, X6:$X$23)-$AZ$3*SUMPRODUCT(K5:$K$22, W6:$W$23))/Z5</f>
        <v>39.329412837575987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284.41240252876383</v>
      </c>
      <c r="P6">
        <f t="shared" si="22"/>
        <v>14.220620126438192</v>
      </c>
      <c r="Q6" s="4">
        <f t="shared" si="23"/>
        <v>25</v>
      </c>
      <c r="R6">
        <f t="shared" si="0"/>
        <v>100000</v>
      </c>
      <c r="S6">
        <f t="shared" si="1"/>
        <v>55.523942231240291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38.464855766315281</v>
      </c>
      <c r="AC6">
        <f t="shared" si="2"/>
        <v>53.702183560014078</v>
      </c>
      <c r="AE6">
        <f t="shared" si="3"/>
        <v>275.08073875112353</v>
      </c>
      <c r="AF6">
        <f t="shared" si="4"/>
        <v>-13.754036937556178</v>
      </c>
      <c r="AG6">
        <f t="shared" si="4"/>
        <v>-24.179741838377062</v>
      </c>
      <c r="AH6">
        <f t="shared" si="5"/>
        <v>-104.76954263391001</v>
      </c>
      <c r="AI6">
        <f t="shared" si="6"/>
        <v>132.37741734128031</v>
      </c>
      <c r="AJ6">
        <f t="shared" si="7"/>
        <v>-15.237327793698796</v>
      </c>
      <c r="AK6">
        <f>G6*SUM(AB6, AE6:AF6)</f>
        <v>20.985409030591786</v>
      </c>
      <c r="AL6">
        <f t="shared" si="8"/>
        <v>138.12549857817331</v>
      </c>
      <c r="AN6">
        <f t="shared" si="9"/>
        <v>215.02268603063393</v>
      </c>
      <c r="AO6">
        <f t="shared" si="9"/>
        <v>-10.751134301531698</v>
      </c>
      <c r="AP6">
        <f t="shared" si="9"/>
        <v>-18.900607367930078</v>
      </c>
      <c r="AQ6">
        <f t="shared" si="9"/>
        <v>-81.895332161828193</v>
      </c>
      <c r="AR6">
        <f t="shared" si="9"/>
        <v>103.47561219934397</v>
      </c>
      <c r="AS6">
        <f t="shared" si="9"/>
        <v>-11.910580017362143</v>
      </c>
      <c r="AT6">
        <f t="shared" si="9"/>
        <v>16.403689468392258</v>
      </c>
      <c r="AU6">
        <f t="shared" si="9"/>
        <v>107.96872165037409</v>
      </c>
      <c r="AW6">
        <v>3</v>
      </c>
      <c r="AX6">
        <f>(R6*SUMPRODUCT(K7:$K$23, X7:$X$23)-$AZ$3*SUMPRODUCT(K6:$K$22, W7:$W$23))/Z6</f>
        <v>55.523942231240291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284.41240252876383</v>
      </c>
      <c r="P7">
        <f t="shared" si="22"/>
        <v>14.220620126438192</v>
      </c>
      <c r="Q7" s="4">
        <f t="shared" si="23"/>
        <v>25</v>
      </c>
      <c r="R7">
        <f t="shared" si="0"/>
        <v>100000</v>
      </c>
      <c r="S7">
        <f t="shared" si="1"/>
        <v>69.60833670379786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53.702183560014078</v>
      </c>
      <c r="AC7">
        <f t="shared" si="2"/>
        <v>66.578127454052833</v>
      </c>
      <c r="AE7">
        <f t="shared" si="3"/>
        <v>272.03128363273015</v>
      </c>
      <c r="AF7">
        <f t="shared" si="4"/>
        <v>-13.601564181636508</v>
      </c>
      <c r="AG7">
        <f t="shared" si="4"/>
        <v>-23.911693127132395</v>
      </c>
      <c r="AH7">
        <f t="shared" si="5"/>
        <v>-105.00517144358538</v>
      </c>
      <c r="AI7">
        <f t="shared" si="6"/>
        <v>129.51285488037587</v>
      </c>
      <c r="AJ7">
        <f t="shared" si="7"/>
        <v>-12.875943894038755</v>
      </c>
      <c r="AK7">
        <f>G7*SUM(AB7, AE7:AF7)</f>
        <v>21.849233210777545</v>
      </c>
      <c r="AL7">
        <f t="shared" si="8"/>
        <v>138.48614419711467</v>
      </c>
      <c r="AN7">
        <f t="shared" si="9"/>
        <v>195.87739444801142</v>
      </c>
      <c r="AO7">
        <f t="shared" si="9"/>
        <v>-9.7938697224005722</v>
      </c>
      <c r="AP7">
        <f t="shared" si="9"/>
        <v>-17.217726152800381</v>
      </c>
      <c r="AQ7">
        <f t="shared" si="9"/>
        <v>-75.609463409014808</v>
      </c>
      <c r="AR7">
        <f t="shared" si="9"/>
        <v>93.256335163795669</v>
      </c>
      <c r="AS7">
        <f t="shared" si="9"/>
        <v>-9.2713834502512338</v>
      </c>
      <c r="AT7">
        <f t="shared" si="9"/>
        <v>15.732642271365338</v>
      </c>
      <c r="AU7">
        <f t="shared" si="9"/>
        <v>99.717593984909783</v>
      </c>
      <c r="AW7">
        <v>4</v>
      </c>
      <c r="AX7">
        <f>(R7*SUMPRODUCT(K8:$K$23, X8:$X$23)-$AZ$3*SUMPRODUCT(K7:$K$22, W8:$W$23))/Z7</f>
        <v>69.60833670379786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284.41240252876383</v>
      </c>
      <c r="P8">
        <f t="shared" si="22"/>
        <v>14.220620126438192</v>
      </c>
      <c r="Q8" s="4">
        <f t="shared" si="23"/>
        <v>25</v>
      </c>
      <c r="R8">
        <f t="shared" si="0"/>
        <v>100000</v>
      </c>
      <c r="S8">
        <f t="shared" si="1"/>
        <v>81.581145214036482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66.578127454052833</v>
      </c>
      <c r="AC8">
        <f t="shared" si="2"/>
        <v>77.16331285307831</v>
      </c>
      <c r="AE8">
        <f t="shared" si="3"/>
        <v>269.01072714834459</v>
      </c>
      <c r="AF8">
        <f t="shared" si="4"/>
        <v>-13.45053635741723</v>
      </c>
      <c r="AG8">
        <f t="shared" si="4"/>
        <v>-23.646184621039723</v>
      </c>
      <c r="AH8">
        <f t="shared" si="5"/>
        <v>-105.56629928538918</v>
      </c>
      <c r="AI8">
        <f t="shared" si="6"/>
        <v>126.34770688449844</v>
      </c>
      <c r="AJ8">
        <f t="shared" si="7"/>
        <v>-10.585185399025477</v>
      </c>
      <c r="AK8">
        <f t="shared" ref="AK8:AK23" si="24">G8*SUM(AB8:AB8, AE8:AF8)</f>
        <v>22.549682277148616</v>
      </c>
      <c r="AL8">
        <f t="shared" si="8"/>
        <v>138.31220376262158</v>
      </c>
      <c r="AN8">
        <f t="shared" si="9"/>
        <v>178.43351584648934</v>
      </c>
      <c r="AO8">
        <f t="shared" si="9"/>
        <v>-8.9216757923244678</v>
      </c>
      <c r="AP8">
        <f t="shared" si="9"/>
        <v>-15.684400034949565</v>
      </c>
      <c r="AQ8">
        <f t="shared" si="9"/>
        <v>-70.021616372225182</v>
      </c>
      <c r="AR8">
        <f t="shared" si="9"/>
        <v>83.80582364699012</v>
      </c>
      <c r="AS8">
        <f t="shared" si="9"/>
        <v>-7.0211023428574935</v>
      </c>
      <c r="AT8">
        <f t="shared" si="9"/>
        <v>14.957095326961044</v>
      </c>
      <c r="AU8">
        <f t="shared" si="9"/>
        <v>91.74181663109367</v>
      </c>
      <c r="AW8">
        <v>5</v>
      </c>
      <c r="AX8">
        <f>(R8*SUMPRODUCT(K9:$K$23, X9:$X$23)-$AZ$3*SUMPRODUCT(K8:$K$22, W9:$W$23))/Z8</f>
        <v>81.581145214036482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284.41240252876383</v>
      </c>
      <c r="P9">
        <f t="shared" si="22"/>
        <v>14.220620126438192</v>
      </c>
      <c r="Q9" s="4">
        <f t="shared" si="23"/>
        <v>25</v>
      </c>
      <c r="R9">
        <f t="shared" si="0"/>
        <v>100000</v>
      </c>
      <c r="S9">
        <f t="shared" si="1"/>
        <v>91.081355500861591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77.16331285307831</v>
      </c>
      <c r="AC9">
        <f t="shared" si="2"/>
        <v>85.19007915264217</v>
      </c>
      <c r="AE9">
        <f t="shared" si="3"/>
        <v>266.01618904529062</v>
      </c>
      <c r="AF9">
        <f t="shared" si="4"/>
        <v>-13.300809452264531</v>
      </c>
      <c r="AG9">
        <f t="shared" si="4"/>
        <v>-23.382963144371601</v>
      </c>
      <c r="AH9">
        <f t="shared" si="5"/>
        <v>-107.03852183089111</v>
      </c>
      <c r="AI9">
        <f t="shared" si="6"/>
        <v>122.29389461776339</v>
      </c>
      <c r="AJ9">
        <f t="shared" si="7"/>
        <v>-8.0267662995638602</v>
      </c>
      <c r="AK9">
        <f t="shared" si="24"/>
        <v>23.091508471227311</v>
      </c>
      <c r="AL9">
        <f t="shared" si="8"/>
        <v>137.35863678942684</v>
      </c>
      <c r="AN9">
        <f t="shared" si="9"/>
        <v>162.53850798290068</v>
      </c>
      <c r="AO9">
        <f t="shared" si="9"/>
        <v>-8.1269253991450352</v>
      </c>
      <c r="AP9">
        <f t="shared" si="9"/>
        <v>-14.287220470849762</v>
      </c>
      <c r="AQ9">
        <f t="shared" si="9"/>
        <v>-65.401589645832075</v>
      </c>
      <c r="AR9">
        <f t="shared" si="9"/>
        <v>74.722772467073838</v>
      </c>
      <c r="AS9">
        <f t="shared" si="9"/>
        <v>-4.9044331585263556</v>
      </c>
      <c r="AT9">
        <f t="shared" si="9"/>
        <v>14.109138798875085</v>
      </c>
      <c r="AU9">
        <f t="shared" si="9"/>
        <v>83.927478107422573</v>
      </c>
      <c r="AW9">
        <v>6</v>
      </c>
      <c r="AX9">
        <f>(R9*SUMPRODUCT(K10:$K$23, X10:$X$23)-$AZ$3*SUMPRODUCT(K9:$K$22, W10:$W$23))/Z9</f>
        <v>91.081355500861591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284.41240252876383</v>
      </c>
      <c r="P10">
        <f t="shared" si="22"/>
        <v>14.220620126438192</v>
      </c>
      <c r="Q10" s="4">
        <f t="shared" si="23"/>
        <v>25</v>
      </c>
      <c r="R10">
        <f t="shared" si="0"/>
        <v>100000</v>
      </c>
      <c r="S10">
        <f t="shared" si="1"/>
        <v>98.116095277283463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85.19007915264217</v>
      </c>
      <c r="AC10">
        <f t="shared" si="2"/>
        <v>90.745188451074853</v>
      </c>
      <c r="AE10">
        <f t="shared" si="3"/>
        <v>263.04610871801714</v>
      </c>
      <c r="AF10">
        <f t="shared" si="4"/>
        <v>-13.152305435900857</v>
      </c>
      <c r="AG10">
        <f t="shared" si="4"/>
        <v>-23.121891519078019</v>
      </c>
      <c r="AH10">
        <f t="shared" si="5"/>
        <v>-108.96797539946446</v>
      </c>
      <c r="AI10">
        <f t="shared" si="6"/>
        <v>117.80393636357378</v>
      </c>
      <c r="AJ10">
        <f t="shared" si="7"/>
        <v>-5.5551092984326829</v>
      </c>
      <c r="AK10">
        <f t="shared" si="24"/>
        <v>23.455871770433092</v>
      </c>
      <c r="AL10">
        <f t="shared" si="8"/>
        <v>135.70469883557419</v>
      </c>
      <c r="AN10">
        <f t="shared" si="9"/>
        <v>148.05444474423192</v>
      </c>
      <c r="AO10">
        <f t="shared" si="9"/>
        <v>-7.4027222372115959</v>
      </c>
      <c r="AP10">
        <f t="shared" si="9"/>
        <v>-13.014063682512804</v>
      </c>
      <c r="AQ10">
        <f t="shared" si="9"/>
        <v>-61.332186859929791</v>
      </c>
      <c r="AR10">
        <f t="shared" si="9"/>
        <v>66.30547196457772</v>
      </c>
      <c r="AS10">
        <f t="shared" si="9"/>
        <v>-3.1266709349220529</v>
      </c>
      <c r="AT10">
        <f t="shared" si="9"/>
        <v>13.202043124257449</v>
      </c>
      <c r="AU10">
        <f t="shared" si="9"/>
        <v>76.380844153913117</v>
      </c>
      <c r="AW10">
        <v>7</v>
      </c>
      <c r="AX10">
        <f>(R10*SUMPRODUCT(K11:$K$23, X11:$X$23)-$AZ$3*SUMPRODUCT(K10:$K$22, W11:$W$23))/Z10</f>
        <v>98.116095277283463</v>
      </c>
    </row>
    <row r="11" spans="1:52" x14ac:dyDescent="0.25">
      <c r="A11" t="s">
        <v>33</v>
      </c>
      <c r="C11" s="7">
        <f>AU25</f>
        <v>-546.21040843251876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284.41240252876383</v>
      </c>
      <c r="P11">
        <f t="shared" si="22"/>
        <v>14.220620126438192</v>
      </c>
      <c r="Q11" s="4">
        <f t="shared" si="23"/>
        <v>25</v>
      </c>
      <c r="R11">
        <f t="shared" si="0"/>
        <v>100000</v>
      </c>
      <c r="S11">
        <f t="shared" si="1"/>
        <v>103.05783817557521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90.745188451074853</v>
      </c>
      <c r="AC11">
        <f t="shared" si="2"/>
        <v>94.248388497512394</v>
      </c>
      <c r="AE11">
        <f t="shared" si="3"/>
        <v>260.10064912650881</v>
      </c>
      <c r="AF11">
        <f t="shared" si="4"/>
        <v>-13.00503245632544</v>
      </c>
      <c r="AG11">
        <f t="shared" si="4"/>
        <v>-22.862984069427466</v>
      </c>
      <c r="AH11">
        <f t="shared" si="5"/>
        <v>-110.75413783908193</v>
      </c>
      <c r="AI11">
        <f t="shared" si="6"/>
        <v>113.47849476167399</v>
      </c>
      <c r="AJ11">
        <f t="shared" si="7"/>
        <v>-3.5032000464375415</v>
      </c>
      <c r="AK11">
        <f t="shared" si="24"/>
        <v>23.648856358488075</v>
      </c>
      <c r="AL11">
        <f t="shared" si="8"/>
        <v>133.62415107372453</v>
      </c>
      <c r="AN11">
        <f t="shared" si="9"/>
        <v>134.85665129078961</v>
      </c>
      <c r="AO11">
        <f t="shared" si="9"/>
        <v>-6.74283256453948</v>
      </c>
      <c r="AP11">
        <f t="shared" si="9"/>
        <v>-11.853970685855636</v>
      </c>
      <c r="AQ11">
        <f t="shared" si="9"/>
        <v>-57.423663476950878</v>
      </c>
      <c r="AR11">
        <f t="shared" si="9"/>
        <v>58.836184563443624</v>
      </c>
      <c r="AS11">
        <f t="shared" si="9"/>
        <v>-1.8163346714083868</v>
      </c>
      <c r="AT11">
        <f t="shared" si="9"/>
        <v>12.261428743345505</v>
      </c>
      <c r="AU11">
        <f t="shared" si="9"/>
        <v>69.281278635380744</v>
      </c>
      <c r="AW11">
        <v>8</v>
      </c>
      <c r="AX11">
        <f>(R11*SUMPRODUCT(K12:$K$23, X12:$X$23)-$AZ$3*SUMPRODUCT(K11:$K$22, W12:$W$23))/Z11</f>
        <v>103.05783817557521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284.41240252876383</v>
      </c>
      <c r="P12">
        <f t="shared" si="22"/>
        <v>14.220620126438192</v>
      </c>
      <c r="Q12" s="4">
        <f t="shared" si="23"/>
        <v>25</v>
      </c>
      <c r="R12">
        <f t="shared" si="0"/>
        <v>100000</v>
      </c>
      <c r="S12">
        <f t="shared" si="1"/>
        <v>105.75422524361987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94.248388497512394</v>
      </c>
      <c r="AC12">
        <f t="shared" si="2"/>
        <v>95.627315973347152</v>
      </c>
      <c r="AE12">
        <f t="shared" si="3"/>
        <v>257.17738105218376</v>
      </c>
      <c r="AF12">
        <f t="shared" si="4"/>
        <v>-12.858869052609187</v>
      </c>
      <c r="AG12">
        <f t="shared" si="4"/>
        <v>-22.606027265826981</v>
      </c>
      <c r="AH12">
        <f t="shared" si="5"/>
        <v>-113.30785162484717</v>
      </c>
      <c r="AI12">
        <f t="shared" si="6"/>
        <v>108.40463310890043</v>
      </c>
      <c r="AJ12">
        <f t="shared" si="7"/>
        <v>-1.3789274758347574</v>
      </c>
      <c r="AK12">
        <f t="shared" si="24"/>
        <v>23.699683034796092</v>
      </c>
      <c r="AL12">
        <f t="shared" si="8"/>
        <v>130.72538866786175</v>
      </c>
      <c r="AN12">
        <f t="shared" si="9"/>
        <v>122.8301752488202</v>
      </c>
      <c r="AO12">
        <f t="shared" si="9"/>
        <v>-6.1415087624410098</v>
      </c>
      <c r="AP12">
        <f t="shared" si="9"/>
        <v>-10.796837106672754</v>
      </c>
      <c r="AQ12">
        <f t="shared" si="9"/>
        <v>-54.116824796980403</v>
      </c>
      <c r="AR12">
        <f t="shared" si="9"/>
        <v>51.775004582726041</v>
      </c>
      <c r="AS12">
        <f t="shared" si="9"/>
        <v>-0.65858786966116956</v>
      </c>
      <c r="AT12">
        <f t="shared" si="9"/>
        <v>11.319176704403946</v>
      </c>
      <c r="AU12">
        <f t="shared" si="9"/>
        <v>62.435593417468816</v>
      </c>
      <c r="AW12">
        <v>9</v>
      </c>
      <c r="AX12">
        <f>(R12*SUMPRODUCT(K13:$K$23, X13:$X$23)-$AZ$3*SUMPRODUCT(K12:$K$22, W13:$W$23))/Z12</f>
        <v>105.75422524361987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284.41240252876383</v>
      </c>
      <c r="P13">
        <f t="shared" si="22"/>
        <v>14.220620126438192</v>
      </c>
      <c r="Q13" s="4">
        <f t="shared" si="23"/>
        <v>25</v>
      </c>
      <c r="R13">
        <f t="shared" si="0"/>
        <v>100000</v>
      </c>
      <c r="S13">
        <f t="shared" si="1"/>
        <v>106.43952094689361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95.627315973347152</v>
      </c>
      <c r="AC13">
        <f t="shared" si="2"/>
        <v>95.16110332272433</v>
      </c>
      <c r="AE13">
        <f t="shared" si="3"/>
        <v>254.27583460101846</v>
      </c>
      <c r="AF13">
        <f t="shared" si="4"/>
        <v>-12.713791730050923</v>
      </c>
      <c r="AG13">
        <f t="shared" si="4"/>
        <v>-22.350979804344366</v>
      </c>
      <c r="AH13">
        <f t="shared" si="5"/>
        <v>-115.94875529737129</v>
      </c>
      <c r="AI13">
        <f t="shared" si="6"/>
        <v>103.26230776925186</v>
      </c>
      <c r="AJ13">
        <f t="shared" si="7"/>
        <v>0.46621265062282191</v>
      </c>
      <c r="AK13">
        <f t="shared" si="24"/>
        <v>23.60325511910203</v>
      </c>
      <c r="AL13">
        <f t="shared" si="8"/>
        <v>127.33177553897671</v>
      </c>
      <c r="AN13">
        <f t="shared" si="9"/>
        <v>111.87131870360001</v>
      </c>
      <c r="AO13">
        <f t="shared" si="9"/>
        <v>-5.5935659351800009</v>
      </c>
      <c r="AP13">
        <f t="shared" si="9"/>
        <v>-9.8335478436357899</v>
      </c>
      <c r="AQ13">
        <f t="shared" si="9"/>
        <v>-51.012870245853868</v>
      </c>
      <c r="AR13">
        <f t="shared" si="9"/>
        <v>45.431334678930348</v>
      </c>
      <c r="AS13">
        <f t="shared" si="9"/>
        <v>0.20511514239374334</v>
      </c>
      <c r="AT13">
        <f t="shared" si="9"/>
        <v>10.384499494474831</v>
      </c>
      <c r="AU13">
        <f t="shared" si="9"/>
        <v>56.020949315798923</v>
      </c>
      <c r="AW13">
        <v>10</v>
      </c>
      <c r="AX13">
        <f>(R13*SUMPRODUCT(K14:$K$23, X14:$X$23)-$AZ$3*SUMPRODUCT(K13:$K$22, W14:$W$23))/Z13</f>
        <v>106.43952094689361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284.41240252876383</v>
      </c>
      <c r="P14">
        <f t="shared" si="22"/>
        <v>14.220620126438192</v>
      </c>
      <c r="Q14" s="4">
        <f t="shared" si="23"/>
        <v>25</v>
      </c>
      <c r="R14">
        <f t="shared" si="0"/>
        <v>100000</v>
      </c>
      <c r="S14">
        <f t="shared" si="1"/>
        <v>105.10892929306482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95.16110332272433</v>
      </c>
      <c r="AC14">
        <f t="shared" si="2"/>
        <v>92.906543780347022</v>
      </c>
      <c r="AE14">
        <f t="shared" si="3"/>
        <v>251.39418225389289</v>
      </c>
      <c r="AF14">
        <f t="shared" si="4"/>
        <v>-12.569709112694644</v>
      </c>
      <c r="AG14">
        <f t="shared" si="4"/>
        <v>-22.097681045086308</v>
      </c>
      <c r="AH14">
        <f t="shared" si="5"/>
        <v>-119.15584485845555</v>
      </c>
      <c r="AI14">
        <f t="shared" si="6"/>
        <v>97.57094723765637</v>
      </c>
      <c r="AJ14">
        <f t="shared" si="7"/>
        <v>2.2545595423773079</v>
      </c>
      <c r="AK14">
        <f t="shared" si="24"/>
        <v>23.378990352474585</v>
      </c>
      <c r="AL14">
        <f t="shared" si="8"/>
        <v>123.20449713250827</v>
      </c>
      <c r="AN14">
        <f t="shared" si="9"/>
        <v>101.88500214499906</v>
      </c>
      <c r="AO14">
        <f t="shared" si="9"/>
        <v>-5.0942501072499526</v>
      </c>
      <c r="AP14">
        <f t="shared" si="9"/>
        <v>-8.9557453577200263</v>
      </c>
      <c r="AQ14">
        <f t="shared" si="9"/>
        <v>-48.291465618452776</v>
      </c>
      <c r="AR14">
        <f t="shared" si="9"/>
        <v>39.543541061576299</v>
      </c>
      <c r="AS14">
        <f t="shared" si="9"/>
        <v>0.91372760400298836</v>
      </c>
      <c r="AT14">
        <f t="shared" si="9"/>
        <v>9.4750342305222546</v>
      </c>
      <c r="AU14">
        <f t="shared" si="9"/>
        <v>49.932302896101547</v>
      </c>
      <c r="AW14">
        <v>11</v>
      </c>
      <c r="AX14">
        <f>(R14*SUMPRODUCT(K15:$K$23, X15:$X$23)-$AZ$3*SUMPRODUCT(K14:$K$22, W15:$W$23))/Z14</f>
        <v>105.10892929306482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284.41240252876383</v>
      </c>
      <c r="P15">
        <f t="shared" si="22"/>
        <v>14.220620126438192</v>
      </c>
      <c r="Q15" s="4">
        <f t="shared" si="23"/>
        <v>25</v>
      </c>
      <c r="R15">
        <f t="shared" si="0"/>
        <v>100000</v>
      </c>
      <c r="S15">
        <f t="shared" si="1"/>
        <v>101.34901132933287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92.906543780347022</v>
      </c>
      <c r="AC15">
        <f t="shared" si="2"/>
        <v>88.561678205022076</v>
      </c>
      <c r="AE15">
        <f t="shared" si="3"/>
        <v>248.52772947553717</v>
      </c>
      <c r="AF15">
        <f t="shared" si="4"/>
        <v>-12.426386473776859</v>
      </c>
      <c r="AG15">
        <f t="shared" si="4"/>
        <v>-21.845718335929682</v>
      </c>
      <c r="AH15">
        <f t="shared" si="5"/>
        <v>-123.94359482306044</v>
      </c>
      <c r="AI15">
        <f t="shared" si="6"/>
        <v>90.312029842770187</v>
      </c>
      <c r="AJ15">
        <f t="shared" si="7"/>
        <v>4.3448655753249454</v>
      </c>
      <c r="AK15">
        <f t="shared" si="24"/>
        <v>23.030552074747515</v>
      </c>
      <c r="AL15">
        <f t="shared" si="8"/>
        <v>117.68744749284265</v>
      </c>
      <c r="AN15">
        <f t="shared" si="9"/>
        <v>92.783607654122719</v>
      </c>
      <c r="AO15">
        <f t="shared" si="9"/>
        <v>-4.6391803827061358</v>
      </c>
      <c r="AP15">
        <f t="shared" si="9"/>
        <v>-8.1557279877008106</v>
      </c>
      <c r="AQ15">
        <f t="shared" si="9"/>
        <v>-46.272236492774724</v>
      </c>
      <c r="AR15">
        <f t="shared" si="9"/>
        <v>33.716462790941044</v>
      </c>
      <c r="AS15">
        <f t="shared" si="9"/>
        <v>1.6220817841999986</v>
      </c>
      <c r="AT15">
        <f t="shared" si="9"/>
        <v>8.5980655449216119</v>
      </c>
      <c r="AU15">
        <f t="shared" si="9"/>
        <v>43.93661012006266</v>
      </c>
      <c r="AW15">
        <v>12</v>
      </c>
      <c r="AX15">
        <f>(R15*SUMPRODUCT(K16:$K$23, X16:$X$23)-$AZ$3*SUMPRODUCT(K15:$K$22, W16:$W$23))/Z15</f>
        <v>101.34901132933287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284.41240252876383</v>
      </c>
      <c r="P16">
        <f t="shared" si="22"/>
        <v>14.220620126438192</v>
      </c>
      <c r="Q16" s="4">
        <f t="shared" si="23"/>
        <v>25</v>
      </c>
      <c r="R16">
        <f t="shared" si="0"/>
        <v>100000</v>
      </c>
      <c r="S16">
        <f t="shared" si="1"/>
        <v>95.153210142131769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88.561678205022076</v>
      </c>
      <c r="AC16">
        <f t="shared" si="2"/>
        <v>82.192867594103205</v>
      </c>
      <c r="AE16">
        <f t="shared" si="3"/>
        <v>245.67401255563934</v>
      </c>
      <c r="AF16">
        <f t="shared" si="4"/>
        <v>-12.283700627781966</v>
      </c>
      <c r="AG16">
        <f t="shared" si="4"/>
        <v>-21.594875115440271</v>
      </c>
      <c r="AH16">
        <f t="shared" si="5"/>
        <v>-129.54414852045625</v>
      </c>
      <c r="AI16">
        <f t="shared" si="6"/>
        <v>82.251288291960861</v>
      </c>
      <c r="AJ16">
        <f t="shared" si="7"/>
        <v>6.3688106109188709</v>
      </c>
      <c r="AK16">
        <f t="shared" si="24"/>
        <v>22.536639309301567</v>
      </c>
      <c r="AL16">
        <f t="shared" si="8"/>
        <v>111.1567382121813</v>
      </c>
      <c r="AN16">
        <f t="shared" si="9"/>
        <v>84.488381148237011</v>
      </c>
      <c r="AO16">
        <f t="shared" si="9"/>
        <v>-4.2244190574118505</v>
      </c>
      <c r="AP16">
        <f t="shared" si="9"/>
        <v>-7.4265732082211455</v>
      </c>
      <c r="AQ16">
        <f t="shared" si="9"/>
        <v>-44.550806501120476</v>
      </c>
      <c r="AR16">
        <f t="shared" si="9"/>
        <v>28.286582381483541</v>
      </c>
      <c r="AS16">
        <f t="shared" si="9"/>
        <v>2.1902621801904467</v>
      </c>
      <c r="AT16">
        <f t="shared" si="9"/>
        <v>7.7504500861009129</v>
      </c>
      <c r="AU16">
        <f t="shared" si="9"/>
        <v>38.227294647774897</v>
      </c>
      <c r="AW16">
        <v>13</v>
      </c>
      <c r="AX16">
        <f>(R16*SUMPRODUCT(K17:$K$23, X17:$X$23)-$AZ$3*SUMPRODUCT(K16:$K$22, W17:$W$23))/Z16</f>
        <v>95.153210142131769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284.41240252876383</v>
      </c>
      <c r="P17">
        <f t="shared" si="22"/>
        <v>14.220620126438192</v>
      </c>
      <c r="Q17" s="4">
        <f t="shared" si="23"/>
        <v>25</v>
      </c>
      <c r="R17">
        <f t="shared" si="0"/>
        <v>100000</v>
      </c>
      <c r="S17">
        <f t="shared" si="1"/>
        <v>86.843732749511403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82.192867594103205</v>
      </c>
      <c r="AC17">
        <f t="shared" si="2"/>
        <v>74.147665102110096</v>
      </c>
      <c r="AE17">
        <f t="shared" si="3"/>
        <v>242.83290118834694</v>
      </c>
      <c r="AF17">
        <f t="shared" si="4"/>
        <v>-12.141645059417346</v>
      </c>
      <c r="AG17">
        <f t="shared" si="4"/>
        <v>-21.345139929665006</v>
      </c>
      <c r="AH17">
        <f t="shared" si="5"/>
        <v>-135.14573848345199</v>
      </c>
      <c r="AI17">
        <f t="shared" si="6"/>
        <v>74.200377715812579</v>
      </c>
      <c r="AJ17">
        <f t="shared" si="7"/>
        <v>8.0452024919931091</v>
      </c>
      <c r="AK17">
        <f t="shared" si="24"/>
        <v>21.9018886606123</v>
      </c>
      <c r="AL17">
        <f t="shared" si="8"/>
        <v>104.14746886841799</v>
      </c>
      <c r="AN17">
        <f t="shared" si="9"/>
        <v>76.928393845937563</v>
      </c>
      <c r="AO17">
        <f t="shared" si="9"/>
        <v>-3.8464196922968776</v>
      </c>
      <c r="AP17">
        <f t="shared" si="9"/>
        <v>-6.7620463420329795</v>
      </c>
      <c r="AQ17">
        <f t="shared" si="9"/>
        <v>-42.813574872999887</v>
      </c>
      <c r="AR17">
        <f t="shared" si="9"/>
        <v>23.506352938607808</v>
      </c>
      <c r="AS17">
        <f t="shared" si="9"/>
        <v>2.5486847245395601</v>
      </c>
      <c r="AT17">
        <f t="shared" si="9"/>
        <v>6.9384218885011233</v>
      </c>
      <c r="AU17">
        <f t="shared" si="9"/>
        <v>32.993459551648492</v>
      </c>
      <c r="AW17">
        <v>14</v>
      </c>
      <c r="AX17">
        <f>(R17*SUMPRODUCT(K18:$K$23, X18:$X$23)-$AZ$3*SUMPRODUCT(K17:$K$22, W18:$W$23))/Z17</f>
        <v>86.843732749511403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284.41240252876383</v>
      </c>
      <c r="P18">
        <f t="shared" si="22"/>
        <v>14.220620126438192</v>
      </c>
      <c r="Q18" s="4">
        <f t="shared" si="23"/>
        <v>25</v>
      </c>
      <c r="R18">
        <f t="shared" si="0"/>
        <v>100000</v>
      </c>
      <c r="S18">
        <f t="shared" si="1"/>
        <v>76.630400866387973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74.147665102110096</v>
      </c>
      <c r="AC18">
        <f t="shared" si="2"/>
        <v>64.665160879493044</v>
      </c>
      <c r="AE18">
        <f t="shared" si="3"/>
        <v>240.00362203132693</v>
      </c>
      <c r="AF18">
        <f t="shared" si="4"/>
        <v>-12.000181101566348</v>
      </c>
      <c r="AG18">
        <f t="shared" si="4"/>
        <v>-21.096444801405447</v>
      </c>
      <c r="AH18">
        <f t="shared" si="5"/>
        <v>-140.97491585162945</v>
      </c>
      <c r="AI18">
        <f t="shared" si="6"/>
        <v>65.932080276725685</v>
      </c>
      <c r="AJ18">
        <f t="shared" si="7"/>
        <v>9.4825042226170524</v>
      </c>
      <c r="AK18">
        <f t="shared" si="24"/>
        <v>21.150577422230949</v>
      </c>
      <c r="AL18">
        <f t="shared" si="8"/>
        <v>96.56516192157369</v>
      </c>
      <c r="AN18">
        <f t="shared" si="9"/>
        <v>70.0387359539275</v>
      </c>
      <c r="AO18">
        <f t="shared" si="9"/>
        <v>-3.5019367976963749</v>
      </c>
      <c r="AP18">
        <f t="shared" si="9"/>
        <v>-6.1564417841134915</v>
      </c>
      <c r="AQ18">
        <f t="shared" si="9"/>
        <v>-41.139816240650894</v>
      </c>
      <c r="AR18">
        <f t="shared" si="9"/>
        <v>19.240541131466731</v>
      </c>
      <c r="AS18">
        <f t="shared" si="9"/>
        <v>2.7672191103148842</v>
      </c>
      <c r="AT18">
        <f t="shared" si="9"/>
        <v>6.1722389637743742</v>
      </c>
      <c r="AU18">
        <f t="shared" si="9"/>
        <v>28.17999920555599</v>
      </c>
      <c r="AW18">
        <v>15</v>
      </c>
      <c r="AX18">
        <f>(R18*SUMPRODUCT(K19:$K$23, X19:$X$23)-$AZ$3*SUMPRODUCT(K18:$K$22, W19:$W$23))/Z18</f>
        <v>76.630400866387973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284.41240252876383</v>
      </c>
      <c r="P19">
        <f t="shared" si="22"/>
        <v>14.220620126438192</v>
      </c>
      <c r="Q19" s="4">
        <f t="shared" si="23"/>
        <v>25</v>
      </c>
      <c r="R19">
        <f t="shared" si="0"/>
        <v>100000</v>
      </c>
      <c r="S19">
        <f t="shared" si="1"/>
        <v>64.466206027634328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64.665160879493044</v>
      </c>
      <c r="AC19">
        <f t="shared" si="2"/>
        <v>53.761039069736917</v>
      </c>
      <c r="AE19">
        <f t="shared" si="3"/>
        <v>237.18328138796028</v>
      </c>
      <c r="AF19">
        <f t="shared" si="4"/>
        <v>-11.859164069398014</v>
      </c>
      <c r="AG19">
        <f t="shared" si="4"/>
        <v>-20.848535373204491</v>
      </c>
      <c r="AH19">
        <f t="shared" si="5"/>
        <v>-147.77992074761153</v>
      </c>
      <c r="AI19">
        <f t="shared" si="6"/>
        <v>56.695661197746233</v>
      </c>
      <c r="AJ19">
        <f t="shared" si="7"/>
        <v>10.904121809756127</v>
      </c>
      <c r="AK19">
        <f t="shared" si="24"/>
        <v>20.299249473863874</v>
      </c>
      <c r="AL19">
        <f t="shared" si="8"/>
        <v>87.899032481366248</v>
      </c>
      <c r="AN19">
        <f t="shared" si="9"/>
        <v>63.759652808251126</v>
      </c>
      <c r="AO19">
        <f t="shared" si="9"/>
        <v>-3.1879826404125566</v>
      </c>
      <c r="AP19">
        <f t="shared" si="9"/>
        <v>-5.6045070680244731</v>
      </c>
      <c r="AQ19">
        <f t="shared" si="9"/>
        <v>-39.726225152802321</v>
      </c>
      <c r="AR19">
        <f t="shared" si="9"/>
        <v>15.240937947011775</v>
      </c>
      <c r="AS19">
        <f t="shared" si="9"/>
        <v>2.9312480066068476</v>
      </c>
      <c r="AT19">
        <f t="shared" si="9"/>
        <v>5.4568479327368555</v>
      </c>
      <c r="AU19">
        <f t="shared" si="9"/>
        <v>23.629033886355479</v>
      </c>
      <c r="AW19">
        <v>16</v>
      </c>
      <c r="AX19">
        <f>(R19*SUMPRODUCT(K20:$K$23, X20:$X$23)-$AZ$3*SUMPRODUCT(K19:$K$22, W20:$W$23))/Z19</f>
        <v>64.466206027634328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284.41240252876383</v>
      </c>
      <c r="P20">
        <f t="shared" si="22"/>
        <v>14.220620126438192</v>
      </c>
      <c r="Q20" s="4">
        <f t="shared" si="23"/>
        <v>25</v>
      </c>
      <c r="R20">
        <f t="shared" si="0"/>
        <v>100000</v>
      </c>
      <c r="S20">
        <f t="shared" si="1"/>
        <v>50.707347789867733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53.761039069736917</v>
      </c>
      <c r="AC20">
        <f t="shared" si="2"/>
        <v>41.785838058401438</v>
      </c>
      <c r="AE20">
        <f t="shared" si="3"/>
        <v>234.37255371976946</v>
      </c>
      <c r="AF20">
        <f t="shared" si="4"/>
        <v>-11.718627685988473</v>
      </c>
      <c r="AG20">
        <f t="shared" si="4"/>
        <v>-20.601470930585243</v>
      </c>
      <c r="AH20">
        <f t="shared" si="5"/>
        <v>-154.31635554881905</v>
      </c>
      <c r="AI20">
        <f t="shared" si="6"/>
        <v>47.736099554376693</v>
      </c>
      <c r="AJ20">
        <f t="shared" si="7"/>
        <v>11.975201011335479</v>
      </c>
      <c r="AK20">
        <f t="shared" si="24"/>
        <v>19.349047557246259</v>
      </c>
      <c r="AL20">
        <f t="shared" si="8"/>
        <v>79.06034812295843</v>
      </c>
      <c r="AN20">
        <f t="shared" si="9"/>
        <v>58.037672752860438</v>
      </c>
      <c r="AO20">
        <f t="shared" si="9"/>
        <v>-2.9018836376430217</v>
      </c>
      <c r="AP20">
        <f t="shared" si="9"/>
        <v>-5.1015420070324504</v>
      </c>
      <c r="AQ20">
        <f t="shared" si="9"/>
        <v>-38.213357330504529</v>
      </c>
      <c r="AR20">
        <f t="shared" si="9"/>
        <v>11.820889777680435</v>
      </c>
      <c r="AS20">
        <f t="shared" si="9"/>
        <v>2.9654188872158334</v>
      </c>
      <c r="AT20">
        <f t="shared" si="9"/>
        <v>4.7914044216529286</v>
      </c>
      <c r="AU20">
        <f t="shared" si="9"/>
        <v>19.577713086549199</v>
      </c>
      <c r="AW20">
        <v>17</v>
      </c>
      <c r="AX20">
        <f>(R20*SUMPRODUCT(K21:$K$23, X21:$X$23)-$AZ$3*SUMPRODUCT(K20:$K$22, W21:$W$23))/Z20</f>
        <v>50.707347789867733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284.41240252876383</v>
      </c>
      <c r="P21">
        <f t="shared" si="22"/>
        <v>14.220620126438192</v>
      </c>
      <c r="Q21" s="4">
        <f t="shared" si="23"/>
        <v>25</v>
      </c>
      <c r="R21">
        <f t="shared" si="0"/>
        <v>100000</v>
      </c>
      <c r="S21">
        <f t="shared" si="1"/>
        <v>35.309883015073957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41.785838058401438</v>
      </c>
      <c r="AC21">
        <f t="shared" si="2"/>
        <v>28.749297294682478</v>
      </c>
      <c r="AE21">
        <f t="shared" si="3"/>
        <v>231.56850197163442</v>
      </c>
      <c r="AF21">
        <f t="shared" si="4"/>
        <v>-11.57842509858172</v>
      </c>
      <c r="AG21">
        <f t="shared" si="4"/>
        <v>-20.354993304855519</v>
      </c>
      <c r="AH21">
        <f t="shared" si="5"/>
        <v>-161.85166569549173</v>
      </c>
      <c r="AI21">
        <f t="shared" si="6"/>
        <v>37.783417872705428</v>
      </c>
      <c r="AJ21">
        <f t="shared" si="7"/>
        <v>13.036540763718961</v>
      </c>
      <c r="AK21">
        <f t="shared" si="24"/>
        <v>18.324314045201792</v>
      </c>
      <c r="AL21">
        <f t="shared" si="8"/>
        <v>69.144272681626177</v>
      </c>
      <c r="AN21">
        <f t="shared" si="9"/>
        <v>52.82312499868187</v>
      </c>
      <c r="AO21">
        <f t="shared" si="9"/>
        <v>-2.6411562499340935</v>
      </c>
      <c r="AP21">
        <f t="shared" si="9"/>
        <v>-4.6431805126131627</v>
      </c>
      <c r="AQ21">
        <f t="shared" si="9"/>
        <v>-36.920007235375593</v>
      </c>
      <c r="AR21">
        <f t="shared" si="9"/>
        <v>8.6187810007590162</v>
      </c>
      <c r="AS21">
        <f t="shared" si="9"/>
        <v>2.9737672284838244</v>
      </c>
      <c r="AT21">
        <f t="shared" si="9"/>
        <v>4.17996196841729</v>
      </c>
      <c r="AU21">
        <f t="shared" si="9"/>
        <v>15.772510197660129</v>
      </c>
      <c r="AW21">
        <v>18</v>
      </c>
      <c r="AX21">
        <f>(R21*SUMPRODUCT(K22:$K$23, X22:$X$23)-$AZ$3*SUMPRODUCT(K21:$K$22, W22:$W$23))/Z21</f>
        <v>35.309883015073957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284.41240252876383</v>
      </c>
      <c r="P22">
        <f t="shared" si="22"/>
        <v>14.220620126438192</v>
      </c>
      <c r="Q22" s="4">
        <f t="shared" si="23"/>
        <v>25</v>
      </c>
      <c r="R22">
        <f t="shared" si="0"/>
        <v>100000</v>
      </c>
      <c r="S22">
        <f t="shared" si="1"/>
        <v>18.381880629461502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28.749297294682478</v>
      </c>
      <c r="AC22">
        <f t="shared" si="2"/>
        <v>14.785625941893997</v>
      </c>
      <c r="AE22">
        <f t="shared" si="3"/>
        <v>228.76959554866178</v>
      </c>
      <c r="AF22">
        <f t="shared" si="4"/>
        <v>-11.43847977743309</v>
      </c>
      <c r="AG22">
        <f t="shared" si="4"/>
        <v>-20.108967955917933</v>
      </c>
      <c r="AH22">
        <f t="shared" si="5"/>
        <v>-169.90166355611106</v>
      </c>
      <c r="AI22">
        <f t="shared" si="6"/>
        <v>27.320484259199702</v>
      </c>
      <c r="AJ22">
        <f t="shared" si="7"/>
        <v>13.963671352788481</v>
      </c>
      <c r="AK22">
        <f t="shared" si="24"/>
        <v>17.225628914613782</v>
      </c>
      <c r="AL22">
        <f t="shared" si="8"/>
        <v>58.509784526601962</v>
      </c>
      <c r="AN22">
        <f t="shared" si="9"/>
        <v>48.071123834642293</v>
      </c>
      <c r="AO22">
        <f t="shared" si="9"/>
        <v>-2.4035561917321147</v>
      </c>
      <c r="AP22">
        <f t="shared" si="9"/>
        <v>-4.2254771071191817</v>
      </c>
      <c r="AQ22">
        <f t="shared" si="9"/>
        <v>-35.701264798452023</v>
      </c>
      <c r="AR22">
        <f t="shared" si="9"/>
        <v>5.7408257373389704</v>
      </c>
      <c r="AS22">
        <f t="shared" si="9"/>
        <v>2.9341721445818618</v>
      </c>
      <c r="AT22">
        <f t="shared" si="9"/>
        <v>3.6196039893240868</v>
      </c>
      <c r="AU22">
        <f t="shared" si="9"/>
        <v>12.294601871244918</v>
      </c>
      <c r="AW22">
        <v>19</v>
      </c>
      <c r="AX22">
        <f>(R22*SUMPRODUCT(K23:$K$23, X23:$X$23)-$AZ$3*SUMPRODUCT(K22:$K$22, W23:$W$23))/Z22</f>
        <v>18.381880629461502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284.41240252876383</v>
      </c>
      <c r="P23">
        <f t="shared" si="22"/>
        <v>14.220620126438192</v>
      </c>
      <c r="Q23" s="4">
        <f t="shared" si="23"/>
        <v>25</v>
      </c>
      <c r="R23">
        <f t="shared" si="0"/>
        <v>100000</v>
      </c>
      <c r="S23">
        <f t="shared" si="1"/>
        <v>18.609289986611632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14.785625941893997</v>
      </c>
      <c r="AC23">
        <f t="shared" si="2"/>
        <v>14.785625941893995</v>
      </c>
      <c r="AE23">
        <f t="shared" si="3"/>
        <v>225.97398396452047</v>
      </c>
      <c r="AF23">
        <f t="shared" si="4"/>
        <v>-11.298699198226023</v>
      </c>
      <c r="AG23">
        <f t="shared" si="4"/>
        <v>-19.863232225049217</v>
      </c>
      <c r="AH23">
        <f t="shared" si="5"/>
        <v>-178.58420523814692</v>
      </c>
      <c r="AI23">
        <f t="shared" si="6"/>
        <v>16.227847303098315</v>
      </c>
      <c r="AJ23">
        <f t="shared" si="7"/>
        <v>0</v>
      </c>
      <c r="AK23">
        <f t="shared" si="24"/>
        <v>16.062263749573194</v>
      </c>
      <c r="AL23">
        <f t="shared" si="8"/>
        <v>32.290111052671506</v>
      </c>
      <c r="AN23">
        <f t="shared" si="9"/>
        <v>43.740705175457236</v>
      </c>
      <c r="AO23">
        <f t="shared" si="9"/>
        <v>-2.1870352587728616</v>
      </c>
      <c r="AP23">
        <f t="shared" si="9"/>
        <v>-3.8448310258756688</v>
      </c>
      <c r="AQ23">
        <f t="shared" si="9"/>
        <v>-34.567691967326539</v>
      </c>
      <c r="AR23">
        <f t="shared" si="9"/>
        <v>3.1411469234821676</v>
      </c>
      <c r="AS23">
        <f t="shared" si="9"/>
        <v>0</v>
      </c>
      <c r="AT23">
        <f t="shared" si="9"/>
        <v>3.1090957055960238</v>
      </c>
      <c r="AU23">
        <f t="shared" si="9"/>
        <v>6.2502426290781905</v>
      </c>
      <c r="AW23">
        <v>20</v>
      </c>
      <c r="AX23">
        <f>(R23*SUMPRODUCT(K$23:$K24, X$23:$X24)-$AZ$3*SUMPRODUCT(K$22:$K23, W$23:$W24))/Z23</f>
        <v>18.609289986611632</v>
      </c>
    </row>
    <row r="25" spans="5:50" x14ac:dyDescent="0.25">
      <c r="AN25" s="8">
        <f t="shared" ref="AN25:AU25" si="25">SUM(AN3:AN23)</f>
        <v>2482.4893145887045</v>
      </c>
      <c r="AO25" s="8">
        <f t="shared" si="25"/>
        <v>-337.43376762600803</v>
      </c>
      <c r="AP25" s="8">
        <f t="shared" si="25"/>
        <v>-1715.6447054340435</v>
      </c>
      <c r="AQ25" s="8">
        <f t="shared" si="25"/>
        <v>-1110.2090741792954</v>
      </c>
      <c r="AR25" s="8">
        <f t="shared" si="25"/>
        <v>-680.79823265064329</v>
      </c>
      <c r="AS25" s="8">
        <f t="shared" si="25"/>
        <v>-50.79322435000573</v>
      </c>
      <c r="AT25" s="8">
        <f t="shared" si="25"/>
        <v>185.38104856813015</v>
      </c>
      <c r="AU25" s="9">
        <f t="shared" si="25"/>
        <v>-546.21040843251876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529.64797249207129</v>
      </c>
      <c r="K3">
        <v>1</v>
      </c>
      <c r="L3" s="2">
        <v>0</v>
      </c>
      <c r="O3">
        <f>$C$3</f>
        <v>529.64797249207129</v>
      </c>
      <c r="P3">
        <f>O3*B5</f>
        <v>423.71837799365704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529.64797249207129</v>
      </c>
      <c r="AF3">
        <f t="shared" ref="AF3:AG23" si="4">-$Z3*P3</f>
        <v>-423.71837799365704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-1416.5029925015858</v>
      </c>
      <c r="AJ3">
        <f t="shared" ref="AJ3:AJ23" si="7">AB3-AC3</f>
        <v>0</v>
      </c>
      <c r="AL3">
        <f t="shared" ref="AL3:AL23" si="8">SUM(AI3:AK3)</f>
        <v>-1416.5029925015858</v>
      </c>
      <c r="AN3">
        <f t="shared" ref="AN3:AU23" si="9">AE3*$K3</f>
        <v>529.64797249207129</v>
      </c>
      <c r="AO3">
        <f t="shared" si="9"/>
        <v>-423.71837799365704</v>
      </c>
      <c r="AP3">
        <f t="shared" si="9"/>
        <v>-1522.432587</v>
      </c>
      <c r="AQ3">
        <f t="shared" si="9"/>
        <v>0</v>
      </c>
      <c r="AR3">
        <f t="shared" si="9"/>
        <v>-1416.5029925015858</v>
      </c>
      <c r="AS3">
        <f t="shared" si="9"/>
        <v>0</v>
      </c>
      <c r="AT3">
        <f t="shared" si="9"/>
        <v>0</v>
      </c>
      <c r="AU3">
        <f t="shared" si="9"/>
        <v>-1416.5029925015858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241.9574481808821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100000</v>
      </c>
      <c r="S4">
        <f t="shared" si="1"/>
        <v>125.25061991381693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123.83750772552753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-123.83750772552753</v>
      </c>
      <c r="AK4">
        <f>G4*MAX(0, SUM(AB4, AE4:AF4))</f>
        <v>0</v>
      </c>
      <c r="AL4">
        <f t="shared" si="8"/>
        <v>-252.06520772552753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-118.11994045535442</v>
      </c>
      <c r="AR4">
        <f t="shared" si="9"/>
        <v>-118.11994045535442</v>
      </c>
      <c r="AS4">
        <f t="shared" si="9"/>
        <v>-114.07581231417865</v>
      </c>
      <c r="AT4">
        <f t="shared" si="9"/>
        <v>0</v>
      </c>
      <c r="AU4">
        <f t="shared" si="9"/>
        <v>-232.19575276953307</v>
      </c>
      <c r="AW4">
        <v>1</v>
      </c>
      <c r="AX4">
        <f>(R4*SUMPRODUCT(K5:$K$23, X5:$X$23)-$AZ$3*SUMPRODUCT(K4:$K$22, W5:$W$23))/Z4</f>
        <v>125.25061991381693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529.64797249207129</v>
      </c>
      <c r="P5">
        <f t="shared" ref="P5:P23" si="22">O5*$C$5</f>
        <v>26.482398624603565</v>
      </c>
      <c r="Q5" s="4">
        <f t="shared" ref="Q5:Q23" si="23">$C$8</f>
        <v>25</v>
      </c>
      <c r="R5">
        <f t="shared" si="0"/>
        <v>100000</v>
      </c>
      <c r="S5">
        <f t="shared" si="1"/>
        <v>237.73506244671276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123.83750772552753</v>
      </c>
      <c r="AC5">
        <f t="shared" si="2"/>
        <v>232.38906692475643</v>
      </c>
      <c r="AE5">
        <f t="shared" si="3"/>
        <v>517.73767343893712</v>
      </c>
      <c r="AF5">
        <f t="shared" si="4"/>
        <v>-25.886883671946858</v>
      </c>
      <c r="AG5">
        <f t="shared" si="4"/>
        <v>-24.43782003936056</v>
      </c>
      <c r="AH5">
        <f t="shared" si="5"/>
        <v>-131.77441955776629</v>
      </c>
      <c r="AI5">
        <f t="shared" si="6"/>
        <v>335.63855016986344</v>
      </c>
      <c r="AJ5">
        <f t="shared" si="7"/>
        <v>-108.5515591992289</v>
      </c>
      <c r="AK5">
        <f>G5*SUM(AB5, AE5:AF5)</f>
        <v>43.098180824476252</v>
      </c>
      <c r="AL5">
        <f t="shared" si="8"/>
        <v>270.18517179511076</v>
      </c>
      <c r="AN5">
        <f t="shared" si="9"/>
        <v>439.33166018964386</v>
      </c>
      <c r="AO5">
        <f t="shared" si="9"/>
        <v>-21.966583009482196</v>
      </c>
      <c r="AP5">
        <f t="shared" si="9"/>
        <v>-20.736965069578392</v>
      </c>
      <c r="AQ5">
        <f t="shared" si="9"/>
        <v>-111.81854727762651</v>
      </c>
      <c r="AR5">
        <f t="shared" si="9"/>
        <v>284.80956483295682</v>
      </c>
      <c r="AS5">
        <f t="shared" si="9"/>
        <v>-92.112548817246349</v>
      </c>
      <c r="AT5">
        <f t="shared" si="9"/>
        <v>36.571407305564335</v>
      </c>
      <c r="AU5">
        <f t="shared" si="9"/>
        <v>229.26842332127478</v>
      </c>
      <c r="AW5">
        <v>2</v>
      </c>
      <c r="AX5">
        <f>(R5*SUMPRODUCT(K6:$K$23, X6:$X$23)-$AZ$3*SUMPRODUCT(K5:$K$22, W6:$W$23))/Z5</f>
        <v>237.73506244671276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529.64797249207129</v>
      </c>
      <c r="P6">
        <f t="shared" si="22"/>
        <v>26.482398624603565</v>
      </c>
      <c r="Q6" s="4">
        <f t="shared" si="23"/>
        <v>25</v>
      </c>
      <c r="R6">
        <f t="shared" si="0"/>
        <v>100000</v>
      </c>
      <c r="S6">
        <f t="shared" si="1"/>
        <v>337.28858979467839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232.38906692475643</v>
      </c>
      <c r="AC6">
        <f t="shared" si="2"/>
        <v>325.94455646419487</v>
      </c>
      <c r="AE6">
        <f t="shared" si="3"/>
        <v>511.83431251314761</v>
      </c>
      <c r="AF6">
        <f t="shared" si="4"/>
        <v>-25.591715625657379</v>
      </c>
      <c r="AG6">
        <f t="shared" si="4"/>
        <v>-24.15917454120008</v>
      </c>
      <c r="AH6">
        <f t="shared" si="5"/>
        <v>-137.0691910674893</v>
      </c>
      <c r="AI6">
        <f t="shared" si="6"/>
        <v>325.01423127880082</v>
      </c>
      <c r="AJ6">
        <f t="shared" si="7"/>
        <v>-93.55548953943844</v>
      </c>
      <c r="AK6">
        <f>G6*SUM(AB6, AE6:AF6)</f>
        <v>50.30421646685727</v>
      </c>
      <c r="AL6">
        <f t="shared" si="8"/>
        <v>281.76295820621965</v>
      </c>
      <c r="AN6">
        <f t="shared" si="9"/>
        <v>400.08613172582733</v>
      </c>
      <c r="AO6">
        <f t="shared" si="9"/>
        <v>-20.004306586291364</v>
      </c>
      <c r="AP6">
        <f t="shared" si="9"/>
        <v>-18.884530504448239</v>
      </c>
      <c r="AQ6">
        <f t="shared" si="9"/>
        <v>-107.14303651061191</v>
      </c>
      <c r="AR6">
        <f t="shared" si="9"/>
        <v>254.05425812447578</v>
      </c>
      <c r="AS6">
        <f t="shared" si="9"/>
        <v>-73.129630031571097</v>
      </c>
      <c r="AT6">
        <f t="shared" si="9"/>
        <v>39.321356313341354</v>
      </c>
      <c r="AU6">
        <f t="shared" si="9"/>
        <v>220.24598440624604</v>
      </c>
      <c r="AW6">
        <v>3</v>
      </c>
      <c r="AX6">
        <f>(R6*SUMPRODUCT(K7:$K$23, X7:$X$23)-$AZ$3*SUMPRODUCT(K6:$K$22, W7:$W$23))/Z6</f>
        <v>337.28858979467839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529.64797249207129</v>
      </c>
      <c r="P7">
        <f t="shared" si="22"/>
        <v>26.482398624603565</v>
      </c>
      <c r="Q7" s="4">
        <f t="shared" si="23"/>
        <v>25</v>
      </c>
      <c r="R7">
        <f t="shared" si="0"/>
        <v>100000</v>
      </c>
      <c r="S7">
        <f t="shared" si="1"/>
        <v>424.54730204910288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325.94455646419487</v>
      </c>
      <c r="AC7">
        <f t="shared" si="2"/>
        <v>405.55759136885604</v>
      </c>
      <c r="AE7">
        <f t="shared" si="3"/>
        <v>505.95718064989279</v>
      </c>
      <c r="AF7">
        <f t="shared" si="4"/>
        <v>-25.297859032494642</v>
      </c>
      <c r="AG7">
        <f t="shared" si="4"/>
        <v>-23.881767085281673</v>
      </c>
      <c r="AH7">
        <f t="shared" si="5"/>
        <v>-143.26284202563667</v>
      </c>
      <c r="AI7">
        <f t="shared" si="6"/>
        <v>313.51471250647978</v>
      </c>
      <c r="AJ7">
        <f t="shared" si="7"/>
        <v>-79.613034904661163</v>
      </c>
      <c r="AK7">
        <f>G7*SUM(AB7, AE7:AF7)</f>
        <v>56.46227146571151</v>
      </c>
      <c r="AL7">
        <f t="shared" si="8"/>
        <v>290.36394906753014</v>
      </c>
      <c r="AN7">
        <f t="shared" si="9"/>
        <v>364.31682755195686</v>
      </c>
      <c r="AO7">
        <f t="shared" si="9"/>
        <v>-18.215841377597847</v>
      </c>
      <c r="AP7">
        <f t="shared" si="9"/>
        <v>-17.19617776680013</v>
      </c>
      <c r="AQ7">
        <f t="shared" si="9"/>
        <v>-103.15707753335188</v>
      </c>
      <c r="AR7">
        <f t="shared" si="9"/>
        <v>225.74773087420701</v>
      </c>
      <c r="AS7">
        <f t="shared" si="9"/>
        <v>-57.325737073231736</v>
      </c>
      <c r="AT7">
        <f t="shared" si="9"/>
        <v>40.655921891143841</v>
      </c>
      <c r="AU7">
        <f t="shared" si="9"/>
        <v>209.07791569211912</v>
      </c>
      <c r="AW7">
        <v>4</v>
      </c>
      <c r="AX7">
        <f>(R7*SUMPRODUCT(K8:$K$23, X8:$X$23)-$AZ$3*SUMPRODUCT(K7:$K$22, W8:$W$23))/Z7</f>
        <v>424.54730204910288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529.64797249207129</v>
      </c>
      <c r="P8">
        <f t="shared" si="22"/>
        <v>26.482398624603565</v>
      </c>
      <c r="Q8" s="4">
        <f t="shared" si="23"/>
        <v>25</v>
      </c>
      <c r="R8">
        <f t="shared" si="0"/>
        <v>100000</v>
      </c>
      <c r="S8">
        <f t="shared" si="1"/>
        <v>500.78487033187167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405.55759136885604</v>
      </c>
      <c r="AC8">
        <f t="shared" si="2"/>
        <v>472.85279302709478</v>
      </c>
      <c r="AE8">
        <f t="shared" si="3"/>
        <v>500.1060094887506</v>
      </c>
      <c r="AF8">
        <f t="shared" si="4"/>
        <v>-25.005300474437533</v>
      </c>
      <c r="AG8">
        <f t="shared" si="4"/>
        <v>-23.605585004681441</v>
      </c>
      <c r="AH8">
        <f t="shared" si="5"/>
        <v>-149.45763898965649</v>
      </c>
      <c r="AI8">
        <f t="shared" si="6"/>
        <v>302.03748501997518</v>
      </c>
      <c r="AJ8">
        <f t="shared" si="7"/>
        <v>-67.295201658238739</v>
      </c>
      <c r="AK8">
        <f t="shared" ref="AK8:AK23" si="24">G8*SUM(AB8:AB8, AE8:AF8)</f>
        <v>61.646081026821847</v>
      </c>
      <c r="AL8">
        <f t="shared" si="8"/>
        <v>296.38836438855827</v>
      </c>
      <c r="AN8">
        <f t="shared" si="9"/>
        <v>331.71790030449966</v>
      </c>
      <c r="AO8">
        <f t="shared" si="9"/>
        <v>-16.585895015224985</v>
      </c>
      <c r="AP8">
        <f t="shared" si="9"/>
        <v>-15.657470505537781</v>
      </c>
      <c r="AQ8">
        <f t="shared" si="9"/>
        <v>-99.134529978552422</v>
      </c>
      <c r="AR8">
        <f t="shared" si="9"/>
        <v>200.34000480518449</v>
      </c>
      <c r="AS8">
        <f t="shared" si="9"/>
        <v>-44.636582186763292</v>
      </c>
      <c r="AT8">
        <f t="shared" si="9"/>
        <v>40.88954776033016</v>
      </c>
      <c r="AU8">
        <f t="shared" si="9"/>
        <v>196.59297037875135</v>
      </c>
      <c r="AW8">
        <v>5</v>
      </c>
      <c r="AX8">
        <f>(R8*SUMPRODUCT(K9:$K$23, X9:$X$23)-$AZ$3*SUMPRODUCT(K8:$K$22, W9:$W$23))/Z8</f>
        <v>500.78487033187167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529.64797249207129</v>
      </c>
      <c r="P9">
        <f t="shared" si="22"/>
        <v>26.482398624603565</v>
      </c>
      <c r="Q9" s="4">
        <f t="shared" si="23"/>
        <v>25</v>
      </c>
      <c r="R9">
        <f t="shared" si="0"/>
        <v>100000</v>
      </c>
      <c r="S9">
        <f t="shared" si="1"/>
        <v>566.99416948066641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472.85279302709478</v>
      </c>
      <c r="AC9">
        <f t="shared" si="2"/>
        <v>529.13150366980335</v>
      </c>
      <c r="AE9">
        <f t="shared" si="3"/>
        <v>494.27920635777991</v>
      </c>
      <c r="AF9">
        <f t="shared" si="4"/>
        <v>-24.713960317888994</v>
      </c>
      <c r="AG9">
        <f t="shared" si="4"/>
        <v>-23.330553123432335</v>
      </c>
      <c r="AH9">
        <f t="shared" si="5"/>
        <v>-155.90412480915879</v>
      </c>
      <c r="AI9">
        <f t="shared" si="6"/>
        <v>290.33056810729977</v>
      </c>
      <c r="AJ9">
        <f t="shared" si="7"/>
        <v>-56.278710642708575</v>
      </c>
      <c r="AK9">
        <f t="shared" si="24"/>
        <v>65.969262734688996</v>
      </c>
      <c r="AL9">
        <f t="shared" si="8"/>
        <v>300.02112019928018</v>
      </c>
      <c r="AN9">
        <f t="shared" si="9"/>
        <v>302.00945670523697</v>
      </c>
      <c r="AO9">
        <f t="shared" si="9"/>
        <v>-15.100472835261847</v>
      </c>
      <c r="AP9">
        <f t="shared" si="9"/>
        <v>-14.255197432562529</v>
      </c>
      <c r="AQ9">
        <f t="shared" si="9"/>
        <v>-95.258953696785213</v>
      </c>
      <c r="AR9">
        <f t="shared" si="9"/>
        <v>177.39483274062735</v>
      </c>
      <c r="AS9">
        <f t="shared" si="9"/>
        <v>-34.386845747609158</v>
      </c>
      <c r="AT9">
        <f t="shared" si="9"/>
        <v>40.307868389930029</v>
      </c>
      <c r="AU9">
        <f t="shared" si="9"/>
        <v>183.31585538294823</v>
      </c>
      <c r="AW9">
        <v>6</v>
      </c>
      <c r="AX9">
        <f>(R9*SUMPRODUCT(K10:$K$23, X10:$X$23)-$AZ$3*SUMPRODUCT(K9:$K$22, W10:$W$23))/Z9</f>
        <v>566.99416948066641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529.64797249207129</v>
      </c>
      <c r="P10">
        <f t="shared" si="22"/>
        <v>26.482398624603565</v>
      </c>
      <c r="Q10" s="4">
        <f t="shared" si="23"/>
        <v>25</v>
      </c>
      <c r="R10">
        <f t="shared" si="0"/>
        <v>100000</v>
      </c>
      <c r="S10">
        <f t="shared" si="1"/>
        <v>623.59258563965477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529.13150366980335</v>
      </c>
      <c r="AC10">
        <f t="shared" si="2"/>
        <v>575.11175790846266</v>
      </c>
      <c r="AE10">
        <f t="shared" si="3"/>
        <v>488.47081178830166</v>
      </c>
      <c r="AF10">
        <f t="shared" si="4"/>
        <v>-24.423540589415083</v>
      </c>
      <c r="AG10">
        <f t="shared" si="4"/>
        <v>-23.056390147685025</v>
      </c>
      <c r="AH10">
        <f t="shared" si="5"/>
        <v>-163.42977805194357</v>
      </c>
      <c r="AI10">
        <f t="shared" si="6"/>
        <v>277.56110299925797</v>
      </c>
      <c r="AJ10">
        <f t="shared" si="7"/>
        <v>-45.980254238659313</v>
      </c>
      <c r="AK10">
        <f t="shared" si="24"/>
        <v>69.522514240808306</v>
      </c>
      <c r="AL10">
        <f t="shared" si="8"/>
        <v>301.10336300140693</v>
      </c>
      <c r="AN10">
        <f t="shared" si="9"/>
        <v>274.93383257232614</v>
      </c>
      <c r="AO10">
        <f t="shared" si="9"/>
        <v>-13.746691628616306</v>
      </c>
      <c r="AP10">
        <f t="shared" si="9"/>
        <v>-12.977196498965256</v>
      </c>
      <c r="AQ10">
        <f t="shared" si="9"/>
        <v>-91.985793525240794</v>
      </c>
      <c r="AR10">
        <f t="shared" si="9"/>
        <v>156.22415091950376</v>
      </c>
      <c r="AS10">
        <f t="shared" si="9"/>
        <v>-25.879801239717182</v>
      </c>
      <c r="AT10">
        <f t="shared" si="9"/>
        <v>39.130467632881626</v>
      </c>
      <c r="AU10">
        <f t="shared" si="9"/>
        <v>169.47481731266819</v>
      </c>
      <c r="AW10">
        <v>7</v>
      </c>
      <c r="AX10">
        <f>(R10*SUMPRODUCT(K11:$K$23, X11:$X$23)-$AZ$3*SUMPRODUCT(K10:$K$22, W11:$W$23))/Z10</f>
        <v>623.59258563965477</v>
      </c>
    </row>
    <row r="11" spans="1:52" x14ac:dyDescent="0.25">
      <c r="A11" t="s">
        <v>33</v>
      </c>
      <c r="C11" s="7">
        <f>AU25</f>
        <v>143.72191468523928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529.64797249207129</v>
      </c>
      <c r="P11">
        <f t="shared" si="22"/>
        <v>26.482398624603565</v>
      </c>
      <c r="Q11" s="4">
        <f t="shared" si="23"/>
        <v>25</v>
      </c>
      <c r="R11">
        <f t="shared" si="0"/>
        <v>100000</v>
      </c>
      <c r="S11">
        <f t="shared" si="1"/>
        <v>671.79676678353826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575.11175790846266</v>
      </c>
      <c r="AC11">
        <f t="shared" si="2"/>
        <v>612.22617310887847</v>
      </c>
      <c r="AE11">
        <f t="shared" si="3"/>
        <v>482.68221481062824</v>
      </c>
      <c r="AF11">
        <f t="shared" si="4"/>
        <v>-24.134110740531412</v>
      </c>
      <c r="AG11">
        <f t="shared" si="4"/>
        <v>-22.783161641284952</v>
      </c>
      <c r="AH11">
        <f t="shared" si="5"/>
        <v>-170.65841969289264</v>
      </c>
      <c r="AI11">
        <f t="shared" si="6"/>
        <v>265.10652273591927</v>
      </c>
      <c r="AJ11">
        <f t="shared" si="7"/>
        <v>-37.114415200415806</v>
      </c>
      <c r="AK11">
        <f t="shared" si="24"/>
        <v>72.356190338499175</v>
      </c>
      <c r="AL11">
        <f t="shared" si="8"/>
        <v>300.34829787400264</v>
      </c>
      <c r="AN11">
        <f t="shared" si="9"/>
        <v>250.26045627176708</v>
      </c>
      <c r="AO11">
        <f t="shared" si="9"/>
        <v>-12.513022813588355</v>
      </c>
      <c r="AP11">
        <f t="shared" si="9"/>
        <v>-11.812584455589199</v>
      </c>
      <c r="AQ11">
        <f t="shared" si="9"/>
        <v>-88.482758776844861</v>
      </c>
      <c r="AR11">
        <f t="shared" si="9"/>
        <v>137.45209022574468</v>
      </c>
      <c r="AS11">
        <f t="shared" si="9"/>
        <v>-19.243034438217194</v>
      </c>
      <c r="AT11">
        <f t="shared" si="9"/>
        <v>37.515144856339774</v>
      </c>
      <c r="AU11">
        <f t="shared" si="9"/>
        <v>155.72420064386728</v>
      </c>
      <c r="AW11">
        <v>8</v>
      </c>
      <c r="AX11">
        <f>(R11*SUMPRODUCT(K12:$K$23, X12:$X$23)-$AZ$3*SUMPRODUCT(K11:$K$22, W12:$W$23))/Z11</f>
        <v>671.79676678353826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529.64797249207129</v>
      </c>
      <c r="P12">
        <f t="shared" si="22"/>
        <v>26.482398624603565</v>
      </c>
      <c r="Q12" s="4">
        <f t="shared" si="23"/>
        <v>25</v>
      </c>
      <c r="R12">
        <f t="shared" si="0"/>
        <v>100000</v>
      </c>
      <c r="S12">
        <f t="shared" si="1"/>
        <v>711.95834282064152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612.22617310887847</v>
      </c>
      <c r="AC12">
        <f t="shared" si="2"/>
        <v>641.06386898671371</v>
      </c>
      <c r="AE12">
        <f t="shared" si="3"/>
        <v>476.90736666073894</v>
      </c>
      <c r="AF12">
        <f t="shared" si="4"/>
        <v>-23.845368333036948</v>
      </c>
      <c r="AG12">
        <f t="shared" si="4"/>
        <v>-22.510582095538851</v>
      </c>
      <c r="AH12">
        <f t="shared" si="5"/>
        <v>-178.99171733301324</v>
      </c>
      <c r="AI12">
        <f t="shared" si="6"/>
        <v>251.55969889914991</v>
      </c>
      <c r="AJ12">
        <f t="shared" si="7"/>
        <v>-28.837695877835245</v>
      </c>
      <c r="AK12">
        <f t="shared" si="24"/>
        <v>74.570172000560646</v>
      </c>
      <c r="AL12">
        <f t="shared" si="8"/>
        <v>297.29217502187532</v>
      </c>
      <c r="AN12">
        <f t="shared" si="9"/>
        <v>227.77514563967722</v>
      </c>
      <c r="AO12">
        <f t="shared" si="9"/>
        <v>-11.38875728198386</v>
      </c>
      <c r="AP12">
        <f t="shared" si="9"/>
        <v>-10.751251655319372</v>
      </c>
      <c r="AQ12">
        <f t="shared" si="9"/>
        <v>-85.488015773985268</v>
      </c>
      <c r="AR12">
        <f t="shared" si="9"/>
        <v>120.14712092838872</v>
      </c>
      <c r="AS12">
        <f t="shared" si="9"/>
        <v>-13.773136750809158</v>
      </c>
      <c r="AT12">
        <f t="shared" si="9"/>
        <v>35.615368885434705</v>
      </c>
      <c r="AU12">
        <f t="shared" si="9"/>
        <v>141.98935306301425</v>
      </c>
      <c r="AW12">
        <v>9</v>
      </c>
      <c r="AX12">
        <f>(R12*SUMPRODUCT(K13:$K$23, X13:$X$23)-$AZ$3*SUMPRODUCT(K12:$K$22, W13:$W$23))/Z12</f>
        <v>711.95834282064152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529.64797249207129</v>
      </c>
      <c r="P13">
        <f t="shared" si="22"/>
        <v>26.482398624603565</v>
      </c>
      <c r="Q13" s="4">
        <f t="shared" si="23"/>
        <v>25</v>
      </c>
      <c r="R13">
        <f t="shared" si="0"/>
        <v>100000</v>
      </c>
      <c r="S13">
        <f t="shared" si="1"/>
        <v>744.7125235734236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641.06386898671371</v>
      </c>
      <c r="AC13">
        <f t="shared" si="2"/>
        <v>662.4516593212611</v>
      </c>
      <c r="AE13">
        <f t="shared" si="3"/>
        <v>471.14311513108493</v>
      </c>
      <c r="AF13">
        <f t="shared" si="4"/>
        <v>-23.557155756554245</v>
      </c>
      <c r="AG13">
        <f t="shared" si="4"/>
        <v>-22.238502722586077</v>
      </c>
      <c r="AH13">
        <f t="shared" si="5"/>
        <v>-187.89420798955189</v>
      </c>
      <c r="AI13">
        <f t="shared" si="6"/>
        <v>237.4532486623927</v>
      </c>
      <c r="AJ13">
        <f t="shared" si="7"/>
        <v>-21.38779033454739</v>
      </c>
      <c r="AK13">
        <f t="shared" si="24"/>
        <v>76.205487985287107</v>
      </c>
      <c r="AL13">
        <f t="shared" si="8"/>
        <v>292.27094631313241</v>
      </c>
      <c r="AN13">
        <f t="shared" si="9"/>
        <v>207.28435193434385</v>
      </c>
      <c r="AO13">
        <f t="shared" si="9"/>
        <v>-10.364217596717191</v>
      </c>
      <c r="AP13">
        <f t="shared" si="9"/>
        <v>-9.7840623725528761</v>
      </c>
      <c r="AQ13">
        <f t="shared" si="9"/>
        <v>-82.666026276314795</v>
      </c>
      <c r="AR13">
        <f t="shared" si="9"/>
        <v>104.47004568875897</v>
      </c>
      <c r="AS13">
        <f t="shared" si="9"/>
        <v>-9.4097825404299886</v>
      </c>
      <c r="AT13">
        <f t="shared" si="9"/>
        <v>33.527403210541934</v>
      </c>
      <c r="AU13">
        <f t="shared" si="9"/>
        <v>128.58766635887091</v>
      </c>
      <c r="AW13">
        <v>10</v>
      </c>
      <c r="AX13">
        <f>(R13*SUMPRODUCT(K14:$K$23, X14:$X$23)-$AZ$3*SUMPRODUCT(K13:$K$22, W14:$W$23))/Z13</f>
        <v>744.7125235734236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529.64797249207129</v>
      </c>
      <c r="P14">
        <f t="shared" si="22"/>
        <v>26.482398624603565</v>
      </c>
      <c r="Q14" s="4">
        <f t="shared" si="23"/>
        <v>25</v>
      </c>
      <c r="R14">
        <f t="shared" si="0"/>
        <v>100000</v>
      </c>
      <c r="S14">
        <f t="shared" si="1"/>
        <v>770.60065735648675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662.4516593212611</v>
      </c>
      <c r="AC14">
        <f t="shared" si="2"/>
        <v>677.10348350265633</v>
      </c>
      <c r="AE14">
        <f t="shared" si="3"/>
        <v>465.3856492087013</v>
      </c>
      <c r="AF14">
        <f t="shared" si="4"/>
        <v>-23.269282460435068</v>
      </c>
      <c r="AG14">
        <f t="shared" si="4"/>
        <v>-21.966743638184514</v>
      </c>
      <c r="AH14">
        <f t="shared" si="5"/>
        <v>-197.49622870280777</v>
      </c>
      <c r="AI14">
        <f t="shared" si="6"/>
        <v>222.65339440727391</v>
      </c>
      <c r="AJ14">
        <f t="shared" si="7"/>
        <v>-14.651824181395227</v>
      </c>
      <c r="AK14">
        <f t="shared" si="24"/>
        <v>77.31976182486693</v>
      </c>
      <c r="AL14">
        <f t="shared" si="8"/>
        <v>285.32133205074558</v>
      </c>
      <c r="AN14">
        <f t="shared" si="9"/>
        <v>188.61143660036336</v>
      </c>
      <c r="AO14">
        <f t="shared" si="9"/>
        <v>-9.4305718300181702</v>
      </c>
      <c r="AP14">
        <f t="shared" si="9"/>
        <v>-8.902679062138148</v>
      </c>
      <c r="AQ14">
        <f t="shared" si="9"/>
        <v>-80.041246398824342</v>
      </c>
      <c r="AR14">
        <f t="shared" si="9"/>
        <v>90.236939309382691</v>
      </c>
      <c r="AS14">
        <f t="shared" si="9"/>
        <v>-5.9380894369383741</v>
      </c>
      <c r="AT14">
        <f t="shared" si="9"/>
        <v>31.336143218387448</v>
      </c>
      <c r="AU14">
        <f t="shared" si="9"/>
        <v>115.63499309083176</v>
      </c>
      <c r="AW14">
        <v>11</v>
      </c>
      <c r="AX14">
        <f>(R14*SUMPRODUCT(K15:$K$23, X15:$X$23)-$AZ$3*SUMPRODUCT(K14:$K$22, W15:$W$23))/Z14</f>
        <v>770.60065735648675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529.64797249207129</v>
      </c>
      <c r="P15">
        <f t="shared" si="22"/>
        <v>26.482398624603565</v>
      </c>
      <c r="Q15" s="4">
        <f t="shared" si="23"/>
        <v>25</v>
      </c>
      <c r="R15">
        <f t="shared" si="0"/>
        <v>100000</v>
      </c>
      <c r="S15">
        <f t="shared" si="1"/>
        <v>790.25645041079463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677.10348350265633</v>
      </c>
      <c r="AC15">
        <f t="shared" si="2"/>
        <v>685.79071838645359</v>
      </c>
      <c r="AE15">
        <f t="shared" si="3"/>
        <v>459.63264628647011</v>
      </c>
      <c r="AF15">
        <f t="shared" si="4"/>
        <v>-22.981632314323505</v>
      </c>
      <c r="AG15">
        <f t="shared" si="4"/>
        <v>-21.695195212578234</v>
      </c>
      <c r="AH15">
        <f t="shared" si="5"/>
        <v>-207.52395689773309</v>
      </c>
      <c r="AI15">
        <f t="shared" si="6"/>
        <v>207.43186186183524</v>
      </c>
      <c r="AJ15">
        <f t="shared" si="7"/>
        <v>-8.6872348837972595</v>
      </c>
      <c r="AK15">
        <f t="shared" si="24"/>
        <v>77.962814823236215</v>
      </c>
      <c r="AL15">
        <f t="shared" si="8"/>
        <v>276.70744180127417</v>
      </c>
      <c r="AN15">
        <f t="shared" si="9"/>
        <v>171.59604366106655</v>
      </c>
      <c r="AO15">
        <f t="shared" si="9"/>
        <v>-8.5798021830533262</v>
      </c>
      <c r="AP15">
        <f t="shared" si="9"/>
        <v>-8.0995327355678359</v>
      </c>
      <c r="AQ15">
        <f t="shared" si="9"/>
        <v>-77.475545430135242</v>
      </c>
      <c r="AR15">
        <f t="shared" si="9"/>
        <v>77.441163312310124</v>
      </c>
      <c r="AS15">
        <f t="shared" si="9"/>
        <v>-3.2432316295586321</v>
      </c>
      <c r="AT15">
        <f t="shared" si="9"/>
        <v>29.10609306026026</v>
      </c>
      <c r="AU15">
        <f t="shared" si="9"/>
        <v>103.30402474301174</v>
      </c>
      <c r="AW15">
        <v>12</v>
      </c>
      <c r="AX15">
        <f>(R15*SUMPRODUCT(K16:$K$23, X16:$X$23)-$AZ$3*SUMPRODUCT(K15:$K$22, W16:$W$23))/Z15</f>
        <v>790.25645041079463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529.64797249207129</v>
      </c>
      <c r="P16">
        <f t="shared" si="22"/>
        <v>26.482398624603565</v>
      </c>
      <c r="Q16" s="4">
        <f t="shared" si="23"/>
        <v>25</v>
      </c>
      <c r="R16">
        <f t="shared" si="0"/>
        <v>100000</v>
      </c>
      <c r="S16">
        <f t="shared" si="1"/>
        <v>803.69531469940694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685.79071838645359</v>
      </c>
      <c r="AC16">
        <f t="shared" si="2"/>
        <v>688.71493132568844</v>
      </c>
      <c r="AE16">
        <f t="shared" si="3"/>
        <v>453.87407432889961</v>
      </c>
      <c r="AF16">
        <f t="shared" si="4"/>
        <v>-22.693703716444979</v>
      </c>
      <c r="AG16">
        <f t="shared" si="4"/>
        <v>-21.423383922030119</v>
      </c>
      <c r="AH16">
        <f t="shared" si="5"/>
        <v>-219.43735368933531</v>
      </c>
      <c r="AI16">
        <f t="shared" si="6"/>
        <v>190.31963300108922</v>
      </c>
      <c r="AJ16">
        <f t="shared" si="7"/>
        <v>-2.9242129392348488</v>
      </c>
      <c r="AK16">
        <f t="shared" si="24"/>
        <v>78.187976229923564</v>
      </c>
      <c r="AL16">
        <f t="shared" si="8"/>
        <v>265.58339629177794</v>
      </c>
      <c r="AN16">
        <f t="shared" si="9"/>
        <v>156.08930462890788</v>
      </c>
      <c r="AO16">
        <f t="shared" si="9"/>
        <v>-7.8044652314453931</v>
      </c>
      <c r="AP16">
        <f t="shared" si="9"/>
        <v>-7.3675966271750672</v>
      </c>
      <c r="AQ16">
        <f t="shared" si="9"/>
        <v>-75.465477946985558</v>
      </c>
      <c r="AR16">
        <f t="shared" si="9"/>
        <v>65.451764823301858</v>
      </c>
      <c r="AS16">
        <f t="shared" si="9"/>
        <v>-1.0056497828101645</v>
      </c>
      <c r="AT16">
        <f t="shared" si="9"/>
        <v>26.88919136462177</v>
      </c>
      <c r="AU16">
        <f t="shared" si="9"/>
        <v>91.335306405113471</v>
      </c>
      <c r="AW16">
        <v>13</v>
      </c>
      <c r="AX16">
        <f>(R16*SUMPRODUCT(K17:$K$23, X17:$X$23)-$AZ$3*SUMPRODUCT(K16:$K$22, W17:$W$23))/Z16</f>
        <v>803.69531469940694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529.64797249207129</v>
      </c>
      <c r="P17">
        <f t="shared" si="22"/>
        <v>26.482398624603565</v>
      </c>
      <c r="Q17" s="4">
        <f t="shared" si="23"/>
        <v>25</v>
      </c>
      <c r="R17">
        <f t="shared" si="0"/>
        <v>100000</v>
      </c>
      <c r="S17">
        <f t="shared" si="1"/>
        <v>811.05894452196708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688.71493132568844</v>
      </c>
      <c r="AC17">
        <f t="shared" si="2"/>
        <v>686.18448235490746</v>
      </c>
      <c r="AE17">
        <f t="shared" si="3"/>
        <v>448.10087144653232</v>
      </c>
      <c r="AF17">
        <f t="shared" si="4"/>
        <v>-22.405043572326619</v>
      </c>
      <c r="AG17">
        <f t="shared" si="4"/>
        <v>-21.150882034823624</v>
      </c>
      <c r="AH17">
        <f t="shared" si="5"/>
        <v>-233.07219194476343</v>
      </c>
      <c r="AI17">
        <f t="shared" si="6"/>
        <v>171.47275389461865</v>
      </c>
      <c r="AJ17">
        <f t="shared" si="7"/>
        <v>2.5304489707809807</v>
      </c>
      <c r="AK17">
        <f t="shared" si="24"/>
        <v>78.008753143992593</v>
      </c>
      <c r="AL17">
        <f t="shared" si="8"/>
        <v>252.01195600939224</v>
      </c>
      <c r="AN17">
        <f t="shared" si="9"/>
        <v>141.95638298044969</v>
      </c>
      <c r="AO17">
        <f t="shared" si="9"/>
        <v>-7.0978191490224853</v>
      </c>
      <c r="AP17">
        <f t="shared" si="9"/>
        <v>-6.7005062963105528</v>
      </c>
      <c r="AQ17">
        <f t="shared" si="9"/>
        <v>-73.836244136274956</v>
      </c>
      <c r="AR17">
        <f t="shared" si="9"/>
        <v>54.321813398841698</v>
      </c>
      <c r="AS17">
        <f t="shared" si="9"/>
        <v>0.80163509177984538</v>
      </c>
      <c r="AT17">
        <f t="shared" si="9"/>
        <v>24.712829505080105</v>
      </c>
      <c r="AU17">
        <f t="shared" si="9"/>
        <v>79.83627799570165</v>
      </c>
      <c r="AW17">
        <v>14</v>
      </c>
      <c r="AX17">
        <f>(R17*SUMPRODUCT(K18:$K$23, X18:$X$23)-$AZ$3*SUMPRODUCT(K17:$K$22, W18:$W$23))/Z17</f>
        <v>811.05894452196708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529.64797249207129</v>
      </c>
      <c r="P18">
        <f t="shared" si="22"/>
        <v>26.482398624603565</v>
      </c>
      <c r="Q18" s="4">
        <f t="shared" si="23"/>
        <v>25</v>
      </c>
      <c r="R18">
        <f t="shared" si="0"/>
        <v>100000</v>
      </c>
      <c r="S18">
        <f t="shared" si="1"/>
        <v>775.0020571923103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686.18448235490746</v>
      </c>
      <c r="AC18">
        <f t="shared" si="2"/>
        <v>646.34196554054984</v>
      </c>
      <c r="AE18">
        <f t="shared" si="3"/>
        <v>441.71974565500437</v>
      </c>
      <c r="AF18">
        <f t="shared" si="4"/>
        <v>-22.085987282750217</v>
      </c>
      <c r="AG18">
        <f t="shared" si="4"/>
        <v>-20.84968547961433</v>
      </c>
      <c r="AH18">
        <f t="shared" si="5"/>
        <v>-358.75093944424538</v>
      </c>
      <c r="AI18">
        <f t="shared" si="6"/>
        <v>40.033133448394437</v>
      </c>
      <c r="AJ18">
        <f t="shared" si="7"/>
        <v>39.842516814357623</v>
      </c>
      <c r="AK18">
        <f t="shared" si="24"/>
        <v>77.407276850901312</v>
      </c>
      <c r="AL18">
        <f t="shared" si="8"/>
        <v>157.28292711365339</v>
      </c>
      <c r="AN18">
        <f t="shared" si="9"/>
        <v>128.90427390103591</v>
      </c>
      <c r="AO18">
        <f t="shared" si="9"/>
        <v>-6.4452136950517946</v>
      </c>
      <c r="AP18">
        <f t="shared" si="9"/>
        <v>-6.0844315751140519</v>
      </c>
      <c r="AQ18">
        <f t="shared" si="9"/>
        <v>-104.69201301336717</v>
      </c>
      <c r="AR18">
        <f t="shared" si="9"/>
        <v>11.68261561750289</v>
      </c>
      <c r="AS18">
        <f t="shared" si="9"/>
        <v>11.626989173257027</v>
      </c>
      <c r="AT18">
        <f t="shared" si="9"/>
        <v>22.589275021712748</v>
      </c>
      <c r="AU18">
        <f t="shared" si="9"/>
        <v>45.898879812472671</v>
      </c>
      <c r="AW18">
        <v>15</v>
      </c>
      <c r="AX18">
        <f>(R18*SUMPRODUCT(K19:$K$23, X19:$X$23)-$AZ$3*SUMPRODUCT(K18:$K$22, W19:$W$23))/Z18</f>
        <v>775.0020571923103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529.64797249207129</v>
      </c>
      <c r="P19">
        <f t="shared" si="22"/>
        <v>26.482398624603565</v>
      </c>
      <c r="Q19" s="4">
        <f t="shared" si="23"/>
        <v>25</v>
      </c>
      <c r="R19">
        <f t="shared" si="0"/>
        <v>100000</v>
      </c>
      <c r="S19">
        <f t="shared" si="1"/>
        <v>697.84572951678979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646.34196554054984</v>
      </c>
      <c r="AC19">
        <f t="shared" si="2"/>
        <v>572.73513143881939</v>
      </c>
      <c r="AE19">
        <f t="shared" si="3"/>
        <v>434.69206489462692</v>
      </c>
      <c r="AF19">
        <f t="shared" si="4"/>
        <v>-21.734603244731346</v>
      </c>
      <c r="AG19">
        <f t="shared" si="4"/>
        <v>-20.517970778276425</v>
      </c>
      <c r="AH19">
        <f t="shared" si="5"/>
        <v>-492.87138616705357</v>
      </c>
      <c r="AI19">
        <f t="shared" si="6"/>
        <v>-100.43189529543446</v>
      </c>
      <c r="AJ19">
        <f t="shared" si="7"/>
        <v>73.606834101730442</v>
      </c>
      <c r="AK19">
        <f t="shared" si="24"/>
        <v>74.150959903331184</v>
      </c>
      <c r="AL19">
        <f t="shared" si="8"/>
        <v>47.325898709627168</v>
      </c>
      <c r="AN19">
        <f t="shared" si="9"/>
        <v>116.85399988563474</v>
      </c>
      <c r="AO19">
        <f t="shared" si="9"/>
        <v>-5.8426999942817366</v>
      </c>
      <c r="AP19">
        <f t="shared" si="9"/>
        <v>-5.515644633539309</v>
      </c>
      <c r="AQ19">
        <f t="shared" si="9"/>
        <v>-132.49377560356155</v>
      </c>
      <c r="AR19">
        <f t="shared" si="9"/>
        <v>-26.998120345747864</v>
      </c>
      <c r="AS19">
        <f t="shared" si="9"/>
        <v>19.787002520486684</v>
      </c>
      <c r="AT19">
        <f t="shared" si="9"/>
        <v>19.933274517362076</v>
      </c>
      <c r="AU19">
        <f t="shared" si="9"/>
        <v>12.722156692100894</v>
      </c>
      <c r="AW19">
        <v>16</v>
      </c>
      <c r="AX19">
        <f>(R19*SUMPRODUCT(K20:$K$23, X20:$X$23)-$AZ$3*SUMPRODUCT(K19:$K$22, W20:$W$23))/Z19</f>
        <v>697.84572951678979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529.64797249207129</v>
      </c>
      <c r="P20">
        <f t="shared" si="22"/>
        <v>26.482398624603565</v>
      </c>
      <c r="Q20" s="4">
        <f t="shared" si="23"/>
        <v>25</v>
      </c>
      <c r="R20">
        <f t="shared" si="0"/>
        <v>100000</v>
      </c>
      <c r="S20">
        <f t="shared" si="1"/>
        <v>582.47552631943131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572.73513143881939</v>
      </c>
      <c r="AC20">
        <f t="shared" si="2"/>
        <v>469.58622386855978</v>
      </c>
      <c r="AE20">
        <f t="shared" si="3"/>
        <v>426.99715291693531</v>
      </c>
      <c r="AF20">
        <f t="shared" si="4"/>
        <v>-21.349857645846765</v>
      </c>
      <c r="AG20">
        <f t="shared" si="4"/>
        <v>-20.154761987846907</v>
      </c>
      <c r="AH20">
        <f t="shared" si="5"/>
        <v>-632.11633058701034</v>
      </c>
      <c r="AI20">
        <f t="shared" si="6"/>
        <v>-246.6237973037687</v>
      </c>
      <c r="AJ20">
        <f t="shared" si="7"/>
        <v>103.14890757025961</v>
      </c>
      <c r="AK20">
        <f t="shared" si="24"/>
        <v>68.486769869693561</v>
      </c>
      <c r="AL20">
        <f t="shared" si="8"/>
        <v>-74.988119863815527</v>
      </c>
      <c r="AN20">
        <f t="shared" si="9"/>
        <v>105.7373000126415</v>
      </c>
      <c r="AO20">
        <f t="shared" si="9"/>
        <v>-5.2868650006320745</v>
      </c>
      <c r="AP20">
        <f t="shared" si="9"/>
        <v>-4.9909234767355004</v>
      </c>
      <c r="AQ20">
        <f t="shared" si="9"/>
        <v>-156.53095959440969</v>
      </c>
      <c r="AR20">
        <f t="shared" si="9"/>
        <v>-61.071448059135783</v>
      </c>
      <c r="AS20">
        <f t="shared" si="9"/>
        <v>25.542762782435858</v>
      </c>
      <c r="AT20">
        <f t="shared" si="9"/>
        <v>16.959378026619419</v>
      </c>
      <c r="AU20">
        <f t="shared" si="9"/>
        <v>-18.569307250080509</v>
      </c>
      <c r="AW20">
        <v>17</v>
      </c>
      <c r="AX20">
        <f>(R20*SUMPRODUCT(K21:$K$23, X21:$X$23)-$AZ$3*SUMPRODUCT(K20:$K$22, W21:$W$23))/Z20</f>
        <v>582.47552631943131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529.64797249207129</v>
      </c>
      <c r="P21">
        <f t="shared" si="22"/>
        <v>26.482398624603565</v>
      </c>
      <c r="Q21" s="4">
        <f t="shared" si="23"/>
        <v>25</v>
      </c>
      <c r="R21">
        <f t="shared" si="0"/>
        <v>100000</v>
      </c>
      <c r="S21">
        <f t="shared" si="1"/>
        <v>428.10631914227918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469.58622386855978</v>
      </c>
      <c r="AC21">
        <f t="shared" si="2"/>
        <v>338.31368558666827</v>
      </c>
      <c r="AE21">
        <f t="shared" si="3"/>
        <v>418.5576096991619</v>
      </c>
      <c r="AF21">
        <f t="shared" si="4"/>
        <v>-20.927880484958099</v>
      </c>
      <c r="AG21">
        <f t="shared" si="4"/>
        <v>-19.756405737276168</v>
      </c>
      <c r="AH21">
        <f t="shared" si="5"/>
        <v>-787.23452276906642</v>
      </c>
      <c r="AI21">
        <f t="shared" si="6"/>
        <v>-409.36119929213879</v>
      </c>
      <c r="AJ21">
        <f t="shared" si="7"/>
        <v>131.27253828189151</v>
      </c>
      <c r="AK21">
        <f t="shared" si="24"/>
        <v>60.705116715793459</v>
      </c>
      <c r="AL21">
        <f t="shared" si="8"/>
        <v>-217.38354429445383</v>
      </c>
      <c r="AN21">
        <f t="shared" si="9"/>
        <v>95.477237828297547</v>
      </c>
      <c r="AO21">
        <f t="shared" si="9"/>
        <v>-4.773861891414878</v>
      </c>
      <c r="AP21">
        <f t="shared" si="9"/>
        <v>-4.5066366146491204</v>
      </c>
      <c r="AQ21">
        <f t="shared" si="9"/>
        <v>-179.57618262177058</v>
      </c>
      <c r="AR21">
        <f t="shared" si="9"/>
        <v>-93.379443299537044</v>
      </c>
      <c r="AS21">
        <f t="shared" si="9"/>
        <v>29.94459798944505</v>
      </c>
      <c r="AT21">
        <f t="shared" si="9"/>
        <v>13.847453090708861</v>
      </c>
      <c r="AU21">
        <f t="shared" si="9"/>
        <v>-49.587392219383133</v>
      </c>
      <c r="AW21">
        <v>18</v>
      </c>
      <c r="AX21">
        <f>(R21*SUMPRODUCT(K22:$K$23, X22:$X$23)-$AZ$3*SUMPRODUCT(K21:$K$22, W22:$W$23))/Z21</f>
        <v>428.10631914227918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529.64797249207129</v>
      </c>
      <c r="P22">
        <f t="shared" si="22"/>
        <v>26.482398624603565</v>
      </c>
      <c r="Q22" s="4">
        <f t="shared" si="23"/>
        <v>25</v>
      </c>
      <c r="R22">
        <f t="shared" si="0"/>
        <v>100000</v>
      </c>
      <c r="S22">
        <f t="shared" si="1"/>
        <v>233.94501612090156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338.31368558666827</v>
      </c>
      <c r="AC22">
        <f t="shared" si="2"/>
        <v>180.78834787755716</v>
      </c>
      <c r="AE22">
        <f t="shared" si="3"/>
        <v>409.30208085328115</v>
      </c>
      <c r="AF22">
        <f t="shared" si="4"/>
        <v>-20.465104042664059</v>
      </c>
      <c r="AG22">
        <f t="shared" si="4"/>
        <v>-19.319534016502267</v>
      </c>
      <c r="AH22">
        <f t="shared" si="5"/>
        <v>-957.23065360455439</v>
      </c>
      <c r="AI22">
        <f t="shared" si="6"/>
        <v>-587.71321081043948</v>
      </c>
      <c r="AJ22">
        <f t="shared" si="7"/>
        <v>157.52533770911111</v>
      </c>
      <c r="AK22">
        <f t="shared" si="24"/>
        <v>50.90054636780998</v>
      </c>
      <c r="AL22">
        <f t="shared" si="8"/>
        <v>-379.2873267335184</v>
      </c>
      <c r="AN22">
        <f t="shared" si="9"/>
        <v>86.00623245972227</v>
      </c>
      <c r="AO22">
        <f t="shared" si="9"/>
        <v>-4.300311622986114</v>
      </c>
      <c r="AP22">
        <f t="shared" si="9"/>
        <v>-4.059594151519657</v>
      </c>
      <c r="AQ22">
        <f t="shared" si="9"/>
        <v>-201.14190951547226</v>
      </c>
      <c r="AR22">
        <f t="shared" si="9"/>
        <v>-123.49558283025574</v>
      </c>
      <c r="AS22">
        <f t="shared" si="9"/>
        <v>33.100639960251151</v>
      </c>
      <c r="AT22">
        <f t="shared" si="9"/>
        <v>10.695680349609546</v>
      </c>
      <c r="AU22">
        <f t="shared" si="9"/>
        <v>-79.699262520395052</v>
      </c>
      <c r="AW22">
        <v>19</v>
      </c>
      <c r="AX22">
        <f>(R22*SUMPRODUCT(K23:$K$23, X23:$X$23)-$AZ$3*SUMPRODUCT(K22:$K$22, W23:$W$23))/Z22</f>
        <v>233.94501612090156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529.64797249207129</v>
      </c>
      <c r="P23">
        <f t="shared" si="22"/>
        <v>26.482398624603565</v>
      </c>
      <c r="Q23" s="4">
        <f t="shared" si="23"/>
        <v>25</v>
      </c>
      <c r="R23">
        <f t="shared" si="0"/>
        <v>100000</v>
      </c>
      <c r="S23">
        <f t="shared" si="1"/>
        <v>239.87293110152208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180.78834787755716</v>
      </c>
      <c r="AC23">
        <f t="shared" si="2"/>
        <v>180.78834787755716</v>
      </c>
      <c r="AE23">
        <f t="shared" si="3"/>
        <v>399.18710904071582</v>
      </c>
      <c r="AF23">
        <f t="shared" si="4"/>
        <v>-19.959355452035791</v>
      </c>
      <c r="AG23">
        <f t="shared" si="4"/>
        <v>-18.842095588626631</v>
      </c>
      <c r="AH23">
        <f t="shared" si="5"/>
        <v>-1136.9723508424536</v>
      </c>
      <c r="AI23">
        <f t="shared" si="6"/>
        <v>-776.58669284240023</v>
      </c>
      <c r="AJ23">
        <f t="shared" si="7"/>
        <v>0</v>
      </c>
      <c r="AK23">
        <f t="shared" si="24"/>
        <v>39.201127102636612</v>
      </c>
      <c r="AL23">
        <f t="shared" si="8"/>
        <v>-737.38556573976359</v>
      </c>
      <c r="AN23">
        <f t="shared" si="9"/>
        <v>77.268742799766315</v>
      </c>
      <c r="AO23">
        <f t="shared" si="9"/>
        <v>-3.8634371399883154</v>
      </c>
      <c r="AP23">
        <f t="shared" si="9"/>
        <v>-3.6471744825249477</v>
      </c>
      <c r="AQ23">
        <f t="shared" si="9"/>
        <v>-220.0783095396263</v>
      </c>
      <c r="AR23">
        <f t="shared" si="9"/>
        <v>-150.32017836237327</v>
      </c>
      <c r="AS23">
        <f t="shared" si="9"/>
        <v>0</v>
      </c>
      <c r="AT23">
        <f t="shared" si="9"/>
        <v>7.5879750095978826</v>
      </c>
      <c r="AU23">
        <f t="shared" si="9"/>
        <v>-142.73220335277537</v>
      </c>
      <c r="AW23">
        <v>20</v>
      </c>
      <c r="AX23">
        <f>(R23*SUMPRODUCT(K$23:$K24, X$23:$X24)-$AZ$3*SUMPRODUCT(K$22:$K23, W$23:$W24))/Z23</f>
        <v>239.87293110152208</v>
      </c>
    </row>
    <row r="25" spans="5:50" x14ac:dyDescent="0.25">
      <c r="AN25" s="8">
        <f t="shared" ref="AN25:AU25" si="25">SUM(AN3:AN23)</f>
        <v>4595.8646901452366</v>
      </c>
      <c r="AO25" s="8">
        <f t="shared" si="25"/>
        <v>-627.02921387631511</v>
      </c>
      <c r="AP25" s="8">
        <f t="shared" si="25"/>
        <v>-1714.3627429166274</v>
      </c>
      <c r="AQ25" s="8">
        <f t="shared" si="25"/>
        <v>-2284.5863436050959</v>
      </c>
      <c r="AR25" s="8">
        <f t="shared" si="25"/>
        <v>-30.113610252803156</v>
      </c>
      <c r="AS25" s="8">
        <f t="shared" si="25"/>
        <v>-373.35625447142525</v>
      </c>
      <c r="AT25" s="8">
        <f t="shared" si="25"/>
        <v>547.19177940946793</v>
      </c>
      <c r="AU25" s="9">
        <f t="shared" si="25"/>
        <v>143.72191468523928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2113.7441585786801</v>
      </c>
      <c r="K3">
        <v>1</v>
      </c>
      <c r="L3" s="2">
        <v>0</v>
      </c>
      <c r="O3">
        <f>$C$3</f>
        <v>2113.7441585786801</v>
      </c>
      <c r="P3">
        <f>O3*B5</f>
        <v>1690.9953268629442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2113.7441585786801</v>
      </c>
      <c r="AF3">
        <f t="shared" ref="AF3:AG23" si="4">-$Z3*P3</f>
        <v>-1690.9953268629442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-1099.6837552842642</v>
      </c>
      <c r="AJ3">
        <f t="shared" ref="AJ3:AJ23" si="7">AB3-AC3</f>
        <v>0</v>
      </c>
      <c r="AL3">
        <f t="shared" ref="AL3:AL23" si="8">SUM(AI3:AK3)</f>
        <v>-1099.6837552842642</v>
      </c>
      <c r="AN3">
        <f t="shared" ref="AN3:AU23" si="9">AE3*$K3</f>
        <v>2113.7441585786801</v>
      </c>
      <c r="AO3">
        <f t="shared" si="9"/>
        <v>-1690.9953268629442</v>
      </c>
      <c r="AP3">
        <f t="shared" si="9"/>
        <v>-1522.432587</v>
      </c>
      <c r="AQ3">
        <f t="shared" si="9"/>
        <v>0</v>
      </c>
      <c r="AR3">
        <f t="shared" si="9"/>
        <v>-1099.6837552842642</v>
      </c>
      <c r="AS3">
        <f t="shared" si="9"/>
        <v>0</v>
      </c>
      <c r="AT3">
        <f t="shared" si="9"/>
        <v>0</v>
      </c>
      <c r="AU3">
        <f t="shared" si="9"/>
        <v>-1099.6837552842642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1114.3965651797241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100000</v>
      </c>
      <c r="S4">
        <f t="shared" si="1"/>
        <v>921.13354615902779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909.877104471454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-909.877104471454</v>
      </c>
      <c r="AK4">
        <f>H4*SUM(AB4, AE4:AF4)</f>
        <v>0</v>
      </c>
      <c r="AL4">
        <f t="shared" si="8"/>
        <v>-1131.8977044714541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-204.51946070827182</v>
      </c>
      <c r="AR4">
        <f t="shared" si="9"/>
        <v>-204.51946070827182</v>
      </c>
      <c r="AS4">
        <f t="shared" si="9"/>
        <v>-838.1545438455064</v>
      </c>
      <c r="AT4">
        <f t="shared" si="9"/>
        <v>0</v>
      </c>
      <c r="AU4">
        <f t="shared" si="9"/>
        <v>-1042.6740045537783</v>
      </c>
      <c r="AW4">
        <v>1</v>
      </c>
      <c r="AX4">
        <f>(R4*SUMPRODUCT(K5:$K$23, X5:$X$23)-$AZ$3*SUMPRODUCT(K4:$K$22, W5:$W$23))/Z4</f>
        <v>921.13354615902779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2113.7441585786801</v>
      </c>
      <c r="P5">
        <f t="shared" ref="P5:P23" si="22">O5*$C$5</f>
        <v>105.68720792893401</v>
      </c>
      <c r="Q5" s="4">
        <f t="shared" ref="Q5:Q23" si="23">$C$8</f>
        <v>25</v>
      </c>
      <c r="R5">
        <f t="shared" si="0"/>
        <v>100000</v>
      </c>
      <c r="S5">
        <f t="shared" si="1"/>
        <v>1769.1430261385324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909.877104471454</v>
      </c>
      <c r="AC5">
        <f t="shared" si="2"/>
        <v>1725.9212002643089</v>
      </c>
      <c r="AE5">
        <f t="shared" si="3"/>
        <v>2062.1034033571232</v>
      </c>
      <c r="AF5">
        <f t="shared" si="4"/>
        <v>-103.10517016785616</v>
      </c>
      <c r="AG5">
        <f t="shared" si="4"/>
        <v>-24.389226517646755</v>
      </c>
      <c r="AH5">
        <f t="shared" si="5"/>
        <v>-233.29353541298184</v>
      </c>
      <c r="AI5">
        <f t="shared" si="6"/>
        <v>1701.3154712586386</v>
      </c>
      <c r="AJ5">
        <f t="shared" si="7"/>
        <v>-816.04409579285493</v>
      </c>
      <c r="AK5">
        <f>H5*SUM(AB5, AE5:AF5)</f>
        <v>245.49540039430323</v>
      </c>
      <c r="AL5">
        <f t="shared" si="8"/>
        <v>1130.7667758600869</v>
      </c>
      <c r="AN5">
        <f t="shared" si="9"/>
        <v>1749.8191809417337</v>
      </c>
      <c r="AO5">
        <f t="shared" si="9"/>
        <v>-87.49095904708669</v>
      </c>
      <c r="AP5">
        <f t="shared" si="9"/>
        <v>-20.695730533897059</v>
      </c>
      <c r="AQ5">
        <f t="shared" si="9"/>
        <v>-197.96364352571112</v>
      </c>
      <c r="AR5">
        <f t="shared" si="9"/>
        <v>1443.6688478350391</v>
      </c>
      <c r="AS5">
        <f t="shared" si="9"/>
        <v>-692.46266166279963</v>
      </c>
      <c r="AT5">
        <f t="shared" si="9"/>
        <v>208.317662316824</v>
      </c>
      <c r="AU5">
        <f t="shared" si="9"/>
        <v>959.52384848906343</v>
      </c>
      <c r="AW5">
        <v>2</v>
      </c>
      <c r="AX5">
        <f>(R5*SUMPRODUCT(K6:$K$23, X6:$X$23)-$AZ$3*SUMPRODUCT(K5:$K$22, W6:$W$23))/Z5</f>
        <v>1769.1430261385324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2113.7441585786801</v>
      </c>
      <c r="P6">
        <f t="shared" si="22"/>
        <v>105.68720792893401</v>
      </c>
      <c r="Q6" s="4">
        <f t="shared" si="23"/>
        <v>25</v>
      </c>
      <c r="R6">
        <f t="shared" si="0"/>
        <v>100000</v>
      </c>
      <c r="S6">
        <f t="shared" si="1"/>
        <v>2549.055459548556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1725.9212002643089</v>
      </c>
      <c r="AC6">
        <f t="shared" si="2"/>
        <v>2455.6236734855684</v>
      </c>
      <c r="AE6">
        <f t="shared" si="3"/>
        <v>2036.2680521736868</v>
      </c>
      <c r="AF6">
        <f t="shared" si="4"/>
        <v>-101.81340260868436</v>
      </c>
      <c r="AG6">
        <f t="shared" si="4"/>
        <v>-24.083662678728707</v>
      </c>
      <c r="AH6">
        <f t="shared" si="5"/>
        <v>-246.68629496632917</v>
      </c>
      <c r="AI6">
        <f t="shared" si="6"/>
        <v>1663.6846919199447</v>
      </c>
      <c r="AJ6">
        <f t="shared" si="7"/>
        <v>-729.70247322125942</v>
      </c>
      <c r="AK6">
        <f>H6*SUM(AB6, AE6:AF6)</f>
        <v>313.22568222159384</v>
      </c>
      <c r="AL6">
        <f t="shared" si="8"/>
        <v>1247.2079009202791</v>
      </c>
      <c r="AN6">
        <f t="shared" si="9"/>
        <v>1591.6920539205323</v>
      </c>
      <c r="AO6">
        <f t="shared" si="9"/>
        <v>-79.584602696026622</v>
      </c>
      <c r="AP6">
        <f t="shared" si="9"/>
        <v>-18.82550505770309</v>
      </c>
      <c r="AQ6">
        <f t="shared" si="9"/>
        <v>-192.82756761314209</v>
      </c>
      <c r="AR6">
        <f t="shared" si="9"/>
        <v>1300.4543785536605</v>
      </c>
      <c r="AS6">
        <f t="shared" si="9"/>
        <v>-570.38739428858344</v>
      </c>
      <c r="AT6">
        <f t="shared" si="9"/>
        <v>244.8394890563373</v>
      </c>
      <c r="AU6">
        <f t="shared" si="9"/>
        <v>974.90647332141441</v>
      </c>
      <c r="AW6">
        <v>3</v>
      </c>
      <c r="AX6">
        <f>(R6*SUMPRODUCT(K7:$K$23, X7:$X$23)-$AZ$3*SUMPRODUCT(K6:$K$22, W7:$W$23))/Z6</f>
        <v>2549.055459548556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2113.7441585786801</v>
      </c>
      <c r="P7">
        <f t="shared" si="22"/>
        <v>105.68720792893401</v>
      </c>
      <c r="Q7" s="4">
        <f t="shared" si="23"/>
        <v>25</v>
      </c>
      <c r="R7">
        <f t="shared" si="0"/>
        <v>100000</v>
      </c>
      <c r="S7">
        <f t="shared" si="1"/>
        <v>3265.8452327785353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2455.6236734855684</v>
      </c>
      <c r="AC7">
        <f t="shared" si="2"/>
        <v>3106.1222117411171</v>
      </c>
      <c r="AE7">
        <f t="shared" si="3"/>
        <v>2010.3670605705342</v>
      </c>
      <c r="AF7">
        <f t="shared" si="4"/>
        <v>-100.51835302852672</v>
      </c>
      <c r="AG7">
        <f t="shared" si="4"/>
        <v>-23.777322487343284</v>
      </c>
      <c r="AH7">
        <f t="shared" si="5"/>
        <v>-262.01425839254966</v>
      </c>
      <c r="AI7">
        <f t="shared" si="6"/>
        <v>1624.0571266621146</v>
      </c>
      <c r="AJ7">
        <f t="shared" si="7"/>
        <v>-650.49853825554874</v>
      </c>
      <c r="AK7">
        <f>H7*SUM(AB7, AE7:AF7)</f>
        <v>373.5622025892917</v>
      </c>
      <c r="AL7">
        <f t="shared" si="8"/>
        <v>1347.1207909958575</v>
      </c>
      <c r="AN7">
        <f t="shared" si="9"/>
        <v>1447.5741776828659</v>
      </c>
      <c r="AO7">
        <f t="shared" si="9"/>
        <v>-72.378708884143293</v>
      </c>
      <c r="AP7">
        <f t="shared" si="9"/>
        <v>-17.120971946957869</v>
      </c>
      <c r="AQ7">
        <f t="shared" si="9"/>
        <v>-188.66458870756736</v>
      </c>
      <c r="AR7">
        <f t="shared" si="9"/>
        <v>1169.4099081441973</v>
      </c>
      <c r="AS7">
        <f t="shared" si="9"/>
        <v>-468.39450619129582</v>
      </c>
      <c r="AT7">
        <f t="shared" si="9"/>
        <v>268.98520615092491</v>
      </c>
      <c r="AU7">
        <f t="shared" si="9"/>
        <v>970.00060810382649</v>
      </c>
      <c r="AW7">
        <v>4</v>
      </c>
      <c r="AX7">
        <f>(R7*SUMPRODUCT(K8:$K$23, X8:$X$23)-$AZ$3*SUMPRODUCT(K7:$K$22, W8:$W$23))/Z7</f>
        <v>3265.8452327785353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2113.7441585786801</v>
      </c>
      <c r="P8">
        <f t="shared" si="22"/>
        <v>105.68720792893401</v>
      </c>
      <c r="Q8" s="4">
        <f t="shared" si="23"/>
        <v>25</v>
      </c>
      <c r="R8">
        <f t="shared" si="0"/>
        <v>100000</v>
      </c>
      <c r="S8">
        <f t="shared" si="1"/>
        <v>3841.7169539215311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3106.1222117411171</v>
      </c>
      <c r="AC8">
        <f t="shared" si="2"/>
        <v>3601.7978004254519</v>
      </c>
      <c r="AE8">
        <f t="shared" si="3"/>
        <v>1981.7386737092611</v>
      </c>
      <c r="AF8">
        <f t="shared" si="4"/>
        <v>-99.086933685463066</v>
      </c>
      <c r="AG8">
        <f t="shared" si="4"/>
        <v>-23.438724427295615</v>
      </c>
      <c r="AH8">
        <f t="shared" si="5"/>
        <v>-403.29934069694298</v>
      </c>
      <c r="AI8">
        <f t="shared" si="6"/>
        <v>1455.9136748995593</v>
      </c>
      <c r="AJ8">
        <f t="shared" si="7"/>
        <v>-495.6755886843348</v>
      </c>
      <c r="AK8">
        <f t="shared" ref="AK8:AK23" si="24">H8*SUM(AB8:AB8, AE8:AF8)</f>
        <v>426.89936460042736</v>
      </c>
      <c r="AL8">
        <f t="shared" si="8"/>
        <v>1387.1374508156518</v>
      </c>
      <c r="AN8">
        <f t="shared" si="9"/>
        <v>1314.4776893744709</v>
      </c>
      <c r="AO8">
        <f t="shared" si="9"/>
        <v>-65.72388446872354</v>
      </c>
      <c r="AP8">
        <f t="shared" si="9"/>
        <v>-15.546792690586894</v>
      </c>
      <c r="AQ8">
        <f t="shared" si="9"/>
        <v>-267.50650452479368</v>
      </c>
      <c r="AR8">
        <f t="shared" si="9"/>
        <v>965.70050769036652</v>
      </c>
      <c r="AS8">
        <f t="shared" si="9"/>
        <v>-328.77922358632031</v>
      </c>
      <c r="AT8">
        <f t="shared" si="9"/>
        <v>283.16028637877065</v>
      </c>
      <c r="AU8">
        <f t="shared" si="9"/>
        <v>920.08157048281691</v>
      </c>
      <c r="AW8">
        <v>5</v>
      </c>
      <c r="AX8">
        <f>(R8*SUMPRODUCT(K9:$K$23, X9:$X$23)-$AZ$3*SUMPRODUCT(K8:$K$22, W9:$W$23))/Z8</f>
        <v>3841.7169539215311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2113.7441585786801</v>
      </c>
      <c r="P9">
        <f t="shared" si="22"/>
        <v>105.68720792893401</v>
      </c>
      <c r="Q9" s="4">
        <f t="shared" si="23"/>
        <v>25</v>
      </c>
      <c r="R9">
        <f t="shared" si="0"/>
        <v>100000</v>
      </c>
      <c r="S9">
        <f t="shared" si="1"/>
        <v>4288.0166849239904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3601.7978004254519</v>
      </c>
      <c r="AC9">
        <f t="shared" si="2"/>
        <v>3956.264598186086</v>
      </c>
      <c r="AE9">
        <f t="shared" si="3"/>
        <v>1950.2095720869852</v>
      </c>
      <c r="AF9">
        <f t="shared" si="4"/>
        <v>-97.510478604349274</v>
      </c>
      <c r="AG9">
        <f t="shared" si="4"/>
        <v>-23.065818587505188</v>
      </c>
      <c r="AH9">
        <f t="shared" si="5"/>
        <v>-554.07438206988525</v>
      </c>
      <c r="AI9">
        <f t="shared" si="6"/>
        <v>1275.5588928252455</v>
      </c>
      <c r="AJ9">
        <f t="shared" si="7"/>
        <v>-354.46679776063411</v>
      </c>
      <c r="AK9">
        <f t="shared" si="24"/>
        <v>466.75220820550288</v>
      </c>
      <c r="AL9">
        <f t="shared" si="8"/>
        <v>1387.8443032701143</v>
      </c>
      <c r="AN9">
        <f t="shared" si="9"/>
        <v>1191.5972303739063</v>
      </c>
      <c r="AO9">
        <f t="shared" si="9"/>
        <v>-59.579861518695324</v>
      </c>
      <c r="AP9">
        <f t="shared" si="9"/>
        <v>-14.09344202724087</v>
      </c>
      <c r="AQ9">
        <f t="shared" si="9"/>
        <v>-338.54489719741798</v>
      </c>
      <c r="AR9">
        <f t="shared" si="9"/>
        <v>779.37902963055217</v>
      </c>
      <c r="AS9">
        <f t="shared" si="9"/>
        <v>-216.58269988854292</v>
      </c>
      <c r="AT9">
        <f t="shared" si="9"/>
        <v>285.19019008474788</v>
      </c>
      <c r="AU9">
        <f t="shared" si="9"/>
        <v>847.98651982675722</v>
      </c>
      <c r="AW9">
        <v>6</v>
      </c>
      <c r="AX9">
        <f>(R9*SUMPRODUCT(K10:$K$23, X10:$X$23)-$AZ$3*SUMPRODUCT(K9:$K$22, W10:$W$23))/Z9</f>
        <v>4288.0166849239904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2113.7441585786801</v>
      </c>
      <c r="P10">
        <f t="shared" si="22"/>
        <v>105.68720792893401</v>
      </c>
      <c r="Q10" s="4">
        <f t="shared" si="23"/>
        <v>25</v>
      </c>
      <c r="R10">
        <f t="shared" si="0"/>
        <v>100000</v>
      </c>
      <c r="S10">
        <f t="shared" si="1"/>
        <v>4617.153654378817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3956.264598186086</v>
      </c>
      <c r="AC10">
        <f t="shared" si="2"/>
        <v>4184.5278041498077</v>
      </c>
      <c r="AE10">
        <f t="shared" si="3"/>
        <v>1915.6869934452548</v>
      </c>
      <c r="AF10">
        <f t="shared" si="4"/>
        <v>-95.784349672262749</v>
      </c>
      <c r="AG10">
        <f t="shared" si="4"/>
        <v>-22.657507835922271</v>
      </c>
      <c r="AH10">
        <f t="shared" si="5"/>
        <v>-710.61026283147032</v>
      </c>
      <c r="AI10">
        <f t="shared" si="6"/>
        <v>1086.6348731055996</v>
      </c>
      <c r="AJ10">
        <f t="shared" si="7"/>
        <v>-228.2632059637217</v>
      </c>
      <c r="AK10">
        <f t="shared" si="24"/>
        <v>494.27818322892233</v>
      </c>
      <c r="AL10">
        <f t="shared" si="8"/>
        <v>1352.6498503708003</v>
      </c>
      <c r="AN10">
        <f t="shared" si="9"/>
        <v>1078.2367224535851</v>
      </c>
      <c r="AO10">
        <f t="shared" si="9"/>
        <v>-53.911836122679269</v>
      </c>
      <c r="AP10">
        <f t="shared" si="9"/>
        <v>-12.752687193451681</v>
      </c>
      <c r="AQ10">
        <f t="shared" si="9"/>
        <v>-399.96412950494954</v>
      </c>
      <c r="AR10">
        <f t="shared" si="9"/>
        <v>611.60806963250479</v>
      </c>
      <c r="AS10">
        <f t="shared" si="9"/>
        <v>-128.47702776977928</v>
      </c>
      <c r="AT10">
        <f t="shared" si="9"/>
        <v>278.2024882397867</v>
      </c>
      <c r="AU10">
        <f t="shared" si="9"/>
        <v>761.33353010251233</v>
      </c>
      <c r="AW10">
        <v>7</v>
      </c>
      <c r="AX10">
        <f>(R10*SUMPRODUCT(K11:$K$23, X11:$X$23)-$AZ$3*SUMPRODUCT(K10:$K$22, W11:$W$23))/Z10</f>
        <v>4617.153654378817</v>
      </c>
    </row>
    <row r="11" spans="1:52" x14ac:dyDescent="0.25">
      <c r="A11" t="s">
        <v>33</v>
      </c>
      <c r="C11" s="7">
        <f>AU25</f>
        <v>4325.8050162312147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2113.7441585786801</v>
      </c>
      <c r="P11">
        <f t="shared" si="22"/>
        <v>105.68720792893401</v>
      </c>
      <c r="Q11" s="4">
        <f t="shared" si="23"/>
        <v>25</v>
      </c>
      <c r="R11">
        <f t="shared" si="0"/>
        <v>100000</v>
      </c>
      <c r="S11">
        <f t="shared" si="1"/>
        <v>4833.6357341124267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4184.5278041498077</v>
      </c>
      <c r="AC11">
        <f t="shared" si="2"/>
        <v>4294.1411092543603</v>
      </c>
      <c r="AE11">
        <f t="shared" si="3"/>
        <v>1877.8236890591184</v>
      </c>
      <c r="AF11">
        <f t="shared" si="4"/>
        <v>-93.891184452955926</v>
      </c>
      <c r="AG11">
        <f t="shared" si="4"/>
        <v>-22.209685139021285</v>
      </c>
      <c r="AH11">
        <f t="shared" si="5"/>
        <v>-884.99047416704911</v>
      </c>
      <c r="AI11">
        <f t="shared" si="6"/>
        <v>876.73234530009199</v>
      </c>
      <c r="AJ11">
        <f t="shared" si="7"/>
        <v>-109.61330510455264</v>
      </c>
      <c r="AK11">
        <f t="shared" si="24"/>
        <v>510.73308554086589</v>
      </c>
      <c r="AL11">
        <f t="shared" si="8"/>
        <v>1277.8521257364052</v>
      </c>
      <c r="AN11">
        <f t="shared" si="9"/>
        <v>973.61162023805332</v>
      </c>
      <c r="AO11">
        <f t="shared" si="9"/>
        <v>-48.680581011902675</v>
      </c>
      <c r="AP11">
        <f t="shared" si="9"/>
        <v>-11.515249093493978</v>
      </c>
      <c r="AQ11">
        <f t="shared" si="9"/>
        <v>-458.84872710320644</v>
      </c>
      <c r="AR11">
        <f t="shared" si="9"/>
        <v>454.56706302945025</v>
      </c>
      <c r="AS11">
        <f t="shared" si="9"/>
        <v>-56.832165982507078</v>
      </c>
      <c r="AT11">
        <f t="shared" si="9"/>
        <v>264.80423578625329</v>
      </c>
      <c r="AU11">
        <f t="shared" si="9"/>
        <v>662.53913283319639</v>
      </c>
      <c r="AW11">
        <v>8</v>
      </c>
      <c r="AX11">
        <f>(R11*SUMPRODUCT(K12:$K$23, X12:$X$23)-$AZ$3*SUMPRODUCT(K11:$K$22, W12:$W$23))/Z11</f>
        <v>4833.6357341124267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2113.7441585786801</v>
      </c>
      <c r="P12">
        <f t="shared" si="22"/>
        <v>105.68720792893401</v>
      </c>
      <c r="Q12" s="4">
        <f t="shared" si="23"/>
        <v>25</v>
      </c>
      <c r="R12">
        <f t="shared" si="0"/>
        <v>100000</v>
      </c>
      <c r="S12">
        <f t="shared" si="1"/>
        <v>4942.189395632211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4294.1411092543603</v>
      </c>
      <c r="AC12">
        <f t="shared" si="2"/>
        <v>4293.4903188396856</v>
      </c>
      <c r="AE12">
        <f t="shared" si="3"/>
        <v>1836.2995334379677</v>
      </c>
      <c r="AF12">
        <f t="shared" si="4"/>
        <v>-91.814976671898393</v>
      </c>
      <c r="AG12">
        <f t="shared" si="4"/>
        <v>-21.718564259365344</v>
      </c>
      <c r="AH12">
        <f t="shared" si="5"/>
        <v>-1076.0961130629121</v>
      </c>
      <c r="AI12">
        <f t="shared" si="6"/>
        <v>646.66987944379184</v>
      </c>
      <c r="AJ12">
        <f t="shared" si="7"/>
        <v>0.65079041467470233</v>
      </c>
      <c r="AK12">
        <f t="shared" si="24"/>
        <v>516.73727549270029</v>
      </c>
      <c r="AL12">
        <f t="shared" si="8"/>
        <v>1164.0579453511668</v>
      </c>
      <c r="AN12">
        <f t="shared" si="9"/>
        <v>877.03278017185141</v>
      </c>
      <c r="AO12">
        <f t="shared" si="9"/>
        <v>-43.851639008592578</v>
      </c>
      <c r="AP12">
        <f t="shared" si="9"/>
        <v>-10.37297698272037</v>
      </c>
      <c r="AQ12">
        <f t="shared" si="9"/>
        <v>-513.95295189382045</v>
      </c>
      <c r="AR12">
        <f t="shared" si="9"/>
        <v>308.85521228671803</v>
      </c>
      <c r="AS12">
        <f t="shared" si="9"/>
        <v>0.31082321609195535</v>
      </c>
      <c r="AT12">
        <f t="shared" si="9"/>
        <v>246.7982598107545</v>
      </c>
      <c r="AU12">
        <f t="shared" si="9"/>
        <v>555.96429531356443</v>
      </c>
      <c r="AW12">
        <v>9</v>
      </c>
      <c r="AX12">
        <f>(R12*SUMPRODUCT(K13:$K$23, X13:$X$23)-$AZ$3*SUMPRODUCT(K12:$K$22, W13:$W$23))/Z12</f>
        <v>4942.189395632211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2113.7441585786801</v>
      </c>
      <c r="P13">
        <f t="shared" si="22"/>
        <v>105.68720792893401</v>
      </c>
      <c r="Q13" s="4">
        <f t="shared" si="23"/>
        <v>25</v>
      </c>
      <c r="R13">
        <f t="shared" si="0"/>
        <v>100000</v>
      </c>
      <c r="S13">
        <f t="shared" si="1"/>
        <v>4949.4473579949808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4293.4903188396856</v>
      </c>
      <c r="AC13">
        <f t="shared" si="2"/>
        <v>4193.5359315131172</v>
      </c>
      <c r="AE13">
        <f t="shared" si="3"/>
        <v>1790.9195588689893</v>
      </c>
      <c r="AF13">
        <f t="shared" si="4"/>
        <v>-89.545977943449472</v>
      </c>
      <c r="AG13">
        <f t="shared" si="4"/>
        <v>-21.181839244835999</v>
      </c>
      <c r="AH13">
        <f t="shared" si="5"/>
        <v>-1278.1574877427693</v>
      </c>
      <c r="AI13">
        <f t="shared" si="6"/>
        <v>402.03425393793441</v>
      </c>
      <c r="AJ13">
        <f t="shared" si="7"/>
        <v>99.954387326568394</v>
      </c>
      <c r="AK13">
        <f t="shared" si="24"/>
        <v>512.99249363070987</v>
      </c>
      <c r="AL13">
        <f t="shared" si="8"/>
        <v>1014.9811348952127</v>
      </c>
      <c r="AN13">
        <f t="shared" si="9"/>
        <v>787.93383200222115</v>
      </c>
      <c r="AO13">
        <f t="shared" si="9"/>
        <v>-39.396691600111062</v>
      </c>
      <c r="AP13">
        <f t="shared" si="9"/>
        <v>-9.319172199771355</v>
      </c>
      <c r="AQ13">
        <f t="shared" si="9"/>
        <v>-562.33878413584546</v>
      </c>
      <c r="AR13">
        <f t="shared" si="9"/>
        <v>176.87918406649317</v>
      </c>
      <c r="AS13">
        <f t="shared" si="9"/>
        <v>43.975980407179534</v>
      </c>
      <c r="AT13">
        <f t="shared" si="9"/>
        <v>225.69642466247078</v>
      </c>
      <c r="AU13">
        <f t="shared" si="9"/>
        <v>446.55158913614349</v>
      </c>
      <c r="AW13">
        <v>10</v>
      </c>
      <c r="AX13">
        <f>(R13*SUMPRODUCT(K14:$K$23, X14:$X$23)-$AZ$3*SUMPRODUCT(K13:$K$22, W14:$W$23))/Z13</f>
        <v>4949.4473579949808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2113.7441585786801</v>
      </c>
      <c r="P14">
        <f t="shared" si="22"/>
        <v>105.68720792893401</v>
      </c>
      <c r="Q14" s="4">
        <f t="shared" si="23"/>
        <v>25</v>
      </c>
      <c r="R14">
        <f t="shared" si="0"/>
        <v>100000</v>
      </c>
      <c r="S14">
        <f t="shared" si="1"/>
        <v>4858.1993726550154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4193.5359315131172</v>
      </c>
      <c r="AC14">
        <f t="shared" si="2"/>
        <v>4002.3470179484257</v>
      </c>
      <c r="AE14">
        <f t="shared" si="3"/>
        <v>1741.3730851416071</v>
      </c>
      <c r="AF14">
        <f t="shared" si="4"/>
        <v>-87.068654257080368</v>
      </c>
      <c r="AG14">
        <f t="shared" si="4"/>
        <v>-20.59583557066502</v>
      </c>
      <c r="AH14">
        <f t="shared" si="5"/>
        <v>-1496.7411268904777</v>
      </c>
      <c r="AI14">
        <f t="shared" si="6"/>
        <v>136.96746842338393</v>
      </c>
      <c r="AJ14">
        <f t="shared" si="7"/>
        <v>191.18891356469157</v>
      </c>
      <c r="AK14">
        <f t="shared" si="24"/>
        <v>500.4113954910913</v>
      </c>
      <c r="AL14">
        <f t="shared" si="8"/>
        <v>828.56777747916681</v>
      </c>
      <c r="AN14">
        <f t="shared" si="9"/>
        <v>705.74346201740275</v>
      </c>
      <c r="AO14">
        <f t="shared" si="9"/>
        <v>-35.287173100870142</v>
      </c>
      <c r="AP14">
        <f t="shared" si="9"/>
        <v>-8.3470776152488284</v>
      </c>
      <c r="AQ14">
        <f t="shared" si="9"/>
        <v>-606.59905315443405</v>
      </c>
      <c r="AR14">
        <f t="shared" si="9"/>
        <v>55.510158146849754</v>
      </c>
      <c r="AS14">
        <f t="shared" si="9"/>
        <v>77.485018523482566</v>
      </c>
      <c r="AT14">
        <f t="shared" si="9"/>
        <v>202.80666658984433</v>
      </c>
      <c r="AU14">
        <f t="shared" si="9"/>
        <v>335.80184326017661</v>
      </c>
      <c r="AW14">
        <v>11</v>
      </c>
      <c r="AX14">
        <f>(R14*SUMPRODUCT(K15:$K$23, X15:$X$23)-$AZ$3*SUMPRODUCT(K14:$K$22, W15:$W$23))/Z14</f>
        <v>4858.1993726550154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2113.7441585786801</v>
      </c>
      <c r="P15">
        <f t="shared" si="22"/>
        <v>105.68720792893401</v>
      </c>
      <c r="Q15" s="4">
        <f t="shared" si="23"/>
        <v>25</v>
      </c>
      <c r="R15">
        <f t="shared" si="0"/>
        <v>100000</v>
      </c>
      <c r="S15">
        <f t="shared" si="1"/>
        <v>4670.2755290335999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4002.3470179484257</v>
      </c>
      <c r="AC15">
        <f t="shared" si="2"/>
        <v>3728.2149703035448</v>
      </c>
      <c r="AE15">
        <f t="shared" si="3"/>
        <v>1687.3720975163496</v>
      </c>
      <c r="AF15">
        <f t="shared" si="4"/>
        <v>-84.368604875817482</v>
      </c>
      <c r="AG15">
        <f t="shared" si="4"/>
        <v>-19.957146784629902</v>
      </c>
      <c r="AH15">
        <f t="shared" si="5"/>
        <v>-1730.92172131387</v>
      </c>
      <c r="AI15">
        <f t="shared" si="6"/>
        <v>-147.87537545796772</v>
      </c>
      <c r="AJ15">
        <f t="shared" si="7"/>
        <v>274.13204764488091</v>
      </c>
      <c r="AK15">
        <f t="shared" si="24"/>
        <v>479.66105389211839</v>
      </c>
      <c r="AL15">
        <f t="shared" si="8"/>
        <v>605.91772607903158</v>
      </c>
      <c r="AN15">
        <f t="shared" si="9"/>
        <v>629.95172004692336</v>
      </c>
      <c r="AO15">
        <f t="shared" si="9"/>
        <v>-31.497586002346168</v>
      </c>
      <c r="AP15">
        <f t="shared" si="9"/>
        <v>-7.4506618680677317</v>
      </c>
      <c r="AQ15">
        <f t="shared" si="9"/>
        <v>-646.21023259375568</v>
      </c>
      <c r="AR15">
        <f t="shared" si="9"/>
        <v>-55.20676041724623</v>
      </c>
      <c r="AS15">
        <f t="shared" si="9"/>
        <v>102.3425450664148</v>
      </c>
      <c r="AT15">
        <f t="shared" si="9"/>
        <v>179.07330954661126</v>
      </c>
      <c r="AU15">
        <f t="shared" si="9"/>
        <v>226.20909419577981</v>
      </c>
      <c r="AW15">
        <v>12</v>
      </c>
      <c r="AX15">
        <f>(R15*SUMPRODUCT(K16:$K$23, X16:$X$23)-$AZ$3*SUMPRODUCT(K15:$K$22, W16:$W$23))/Z15</f>
        <v>4670.2755290335999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2113.7441585786801</v>
      </c>
      <c r="P16">
        <f t="shared" si="22"/>
        <v>105.68720792893401</v>
      </c>
      <c r="Q16" s="4">
        <f t="shared" si="23"/>
        <v>25</v>
      </c>
      <c r="R16">
        <f t="shared" si="0"/>
        <v>100000</v>
      </c>
      <c r="S16">
        <f t="shared" si="1"/>
        <v>4395.4147772181068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3728.2149703035448</v>
      </c>
      <c r="AC16">
        <f t="shared" si="2"/>
        <v>3387.7466047728635</v>
      </c>
      <c r="AE16">
        <f t="shared" si="3"/>
        <v>1629.1590121821321</v>
      </c>
      <c r="AF16">
        <f t="shared" si="4"/>
        <v>-81.457950609106604</v>
      </c>
      <c r="AG16">
        <f t="shared" si="4"/>
        <v>-19.268640028763084</v>
      </c>
      <c r="AH16">
        <f t="shared" si="5"/>
        <v>-1955.7411520820733</v>
      </c>
      <c r="AI16">
        <f t="shared" si="6"/>
        <v>-427.30873053781079</v>
      </c>
      <c r="AJ16">
        <f t="shared" si="7"/>
        <v>340.46836553068124</v>
      </c>
      <c r="AK16">
        <f t="shared" si="24"/>
        <v>451.4706866797419</v>
      </c>
      <c r="AL16">
        <f t="shared" si="8"/>
        <v>364.63032167261235</v>
      </c>
      <c r="AN16">
        <f t="shared" si="9"/>
        <v>560.27500076409569</v>
      </c>
      <c r="AO16">
        <f t="shared" si="9"/>
        <v>-28.013750038204783</v>
      </c>
      <c r="AP16">
        <f t="shared" si="9"/>
        <v>-6.6265706576906016</v>
      </c>
      <c r="AQ16">
        <f t="shared" si="9"/>
        <v>-672.58804529429028</v>
      </c>
      <c r="AR16">
        <f t="shared" si="9"/>
        <v>-146.95336522608989</v>
      </c>
      <c r="AS16">
        <f t="shared" si="9"/>
        <v>117.08857903462112</v>
      </c>
      <c r="AT16">
        <f t="shared" si="9"/>
        <v>155.26276897038755</v>
      </c>
      <c r="AU16">
        <f t="shared" si="9"/>
        <v>125.39798277891879</v>
      </c>
      <c r="AW16">
        <v>13</v>
      </c>
      <c r="AX16">
        <f>(R16*SUMPRODUCT(K17:$K$23, X17:$X$23)-$AZ$3*SUMPRODUCT(K16:$K$22, W17:$W$23))/Z16</f>
        <v>4395.4147772181068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2113.7441585786801</v>
      </c>
      <c r="P17">
        <f t="shared" si="22"/>
        <v>105.68720792893401</v>
      </c>
      <c r="Q17" s="4">
        <f t="shared" si="23"/>
        <v>25</v>
      </c>
      <c r="R17">
        <f t="shared" si="0"/>
        <v>100000</v>
      </c>
      <c r="S17">
        <f t="shared" si="1"/>
        <v>4038.6766143474933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3387.7466047728635</v>
      </c>
      <c r="AC17">
        <f t="shared" si="2"/>
        <v>2993.7824494331207</v>
      </c>
      <c r="AE17">
        <f t="shared" si="3"/>
        <v>1566.8722130571048</v>
      </c>
      <c r="AF17">
        <f t="shared" si="4"/>
        <v>-78.343610652855247</v>
      </c>
      <c r="AG17">
        <f t="shared" si="4"/>
        <v>-18.531952018624359</v>
      </c>
      <c r="AH17">
        <f t="shared" si="5"/>
        <v>-2176.0064394043734</v>
      </c>
      <c r="AI17">
        <f t="shared" si="6"/>
        <v>-706.00978901874828</v>
      </c>
      <c r="AJ17">
        <f t="shared" si="7"/>
        <v>393.96415533974277</v>
      </c>
      <c r="AK17">
        <f t="shared" si="24"/>
        <v>417.27262202855997</v>
      </c>
      <c r="AL17">
        <f t="shared" si="8"/>
        <v>105.22698834955446</v>
      </c>
      <c r="AN17">
        <f t="shared" si="9"/>
        <v>496.37821778862423</v>
      </c>
      <c r="AO17">
        <f t="shared" si="9"/>
        <v>-24.818910889431212</v>
      </c>
      <c r="AP17">
        <f t="shared" si="9"/>
        <v>-5.8708407989451041</v>
      </c>
      <c r="AQ17">
        <f t="shared" si="9"/>
        <v>-689.34925853378934</v>
      </c>
      <c r="AR17">
        <f t="shared" si="9"/>
        <v>-223.66079243354147</v>
      </c>
      <c r="AS17">
        <f t="shared" si="9"/>
        <v>124.80610969454673</v>
      </c>
      <c r="AT17">
        <f t="shared" si="9"/>
        <v>132.1901293088884</v>
      </c>
      <c r="AU17">
        <f t="shared" si="9"/>
        <v>33.335446569893669</v>
      </c>
      <c r="AW17">
        <v>14</v>
      </c>
      <c r="AX17">
        <f>(R17*SUMPRODUCT(K18:$K$23, X18:$X$23)-$AZ$3*SUMPRODUCT(K17:$K$22, W18:$W$23))/Z17</f>
        <v>4038.6766143474933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2113.7441585786801</v>
      </c>
      <c r="P18">
        <f t="shared" si="22"/>
        <v>105.68720792893401</v>
      </c>
      <c r="Q18" s="4">
        <f t="shared" si="23"/>
        <v>25</v>
      </c>
      <c r="R18">
        <f t="shared" si="0"/>
        <v>100000</v>
      </c>
      <c r="S18">
        <f t="shared" si="1"/>
        <v>3600.24527520627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2993.7824494331207</v>
      </c>
      <c r="AC18">
        <f t="shared" si="2"/>
        <v>2555.771624926494</v>
      </c>
      <c r="AE18">
        <f t="shared" si="3"/>
        <v>1500.5220283331962</v>
      </c>
      <c r="AF18">
        <f t="shared" si="4"/>
        <v>-75.026101416659813</v>
      </c>
      <c r="AG18">
        <f t="shared" si="4"/>
        <v>-17.747204909393748</v>
      </c>
      <c r="AH18">
        <f t="shared" si="5"/>
        <v>-2397.7103561774743</v>
      </c>
      <c r="AI18">
        <f t="shared" si="6"/>
        <v>-989.96163417033176</v>
      </c>
      <c r="AJ18">
        <f t="shared" si="7"/>
        <v>438.0108245066267</v>
      </c>
      <c r="AK18">
        <f t="shared" si="24"/>
        <v>378.1664892209929</v>
      </c>
      <c r="AL18">
        <f t="shared" si="8"/>
        <v>-173.78432044271216</v>
      </c>
      <c r="AN18">
        <f t="shared" si="9"/>
        <v>437.88783371678767</v>
      </c>
      <c r="AO18">
        <f t="shared" si="9"/>
        <v>-21.894391685839384</v>
      </c>
      <c r="AP18">
        <f t="shared" si="9"/>
        <v>-5.1790543328009884</v>
      </c>
      <c r="AQ18">
        <f t="shared" si="9"/>
        <v>-699.70861734908249</v>
      </c>
      <c r="AR18">
        <f t="shared" si="9"/>
        <v>-288.8942296509353</v>
      </c>
      <c r="AS18">
        <f t="shared" si="9"/>
        <v>127.82192294821881</v>
      </c>
      <c r="AT18">
        <f t="shared" si="9"/>
        <v>110.35792985539074</v>
      </c>
      <c r="AU18">
        <f t="shared" si="9"/>
        <v>-50.714376847325724</v>
      </c>
      <c r="AW18">
        <v>15</v>
      </c>
      <c r="AX18">
        <f>(R18*SUMPRODUCT(K19:$K$23, X19:$X$23)-$AZ$3*SUMPRODUCT(K18:$K$22, W19:$W$23))/Z18</f>
        <v>3600.24527520627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2113.7441585786801</v>
      </c>
      <c r="P19">
        <f t="shared" si="22"/>
        <v>105.68720792893401</v>
      </c>
      <c r="Q19" s="4">
        <f t="shared" si="23"/>
        <v>25</v>
      </c>
      <c r="R19">
        <f t="shared" si="0"/>
        <v>100000</v>
      </c>
      <c r="S19">
        <f t="shared" si="1"/>
        <v>3068.7253119862066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2555.771624926494</v>
      </c>
      <c r="AC19">
        <f t="shared" si="2"/>
        <v>2075.4862379264337</v>
      </c>
      <c r="AE19">
        <f t="shared" si="3"/>
        <v>1429.5990893977933</v>
      </c>
      <c r="AF19">
        <f t="shared" si="4"/>
        <v>-71.479954469889677</v>
      </c>
      <c r="AG19">
        <f t="shared" si="4"/>
        <v>-16.908374218276748</v>
      </c>
      <c r="AH19">
        <f t="shared" si="5"/>
        <v>-2645.434568092247</v>
      </c>
      <c r="AI19">
        <f t="shared" si="6"/>
        <v>-1304.2238073826202</v>
      </c>
      <c r="AJ19">
        <f t="shared" si="7"/>
        <v>480.28538700006038</v>
      </c>
      <c r="AK19">
        <f t="shared" si="24"/>
        <v>334.91946010226053</v>
      </c>
      <c r="AL19">
        <f t="shared" si="8"/>
        <v>-489.01896028029927</v>
      </c>
      <c r="AN19">
        <f t="shared" si="9"/>
        <v>384.30508702634972</v>
      </c>
      <c r="AO19">
        <f t="shared" si="9"/>
        <v>-19.21525435131749</v>
      </c>
      <c r="AP19">
        <f t="shared" si="9"/>
        <v>-4.5453122302743987</v>
      </c>
      <c r="AQ19">
        <f t="shared" si="9"/>
        <v>-711.14620137416421</v>
      </c>
      <c r="AR19">
        <f t="shared" si="9"/>
        <v>-350.60168092940637</v>
      </c>
      <c r="AS19">
        <f t="shared" si="9"/>
        <v>129.11040502011889</v>
      </c>
      <c r="AT19">
        <f t="shared" si="9"/>
        <v>90.033110132740674</v>
      </c>
      <c r="AU19">
        <f t="shared" si="9"/>
        <v>-131.45816577654679</v>
      </c>
      <c r="AW19">
        <v>16</v>
      </c>
      <c r="AX19">
        <f>(R19*SUMPRODUCT(K20:$K$23, X20:$X$23)-$AZ$3*SUMPRODUCT(K19:$K$22, W20:$W$23))/Z19</f>
        <v>3068.7253119862066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2113.7441585786801</v>
      </c>
      <c r="P20">
        <f t="shared" si="22"/>
        <v>105.68720792893401</v>
      </c>
      <c r="Q20" s="4">
        <f t="shared" si="23"/>
        <v>25</v>
      </c>
      <c r="R20">
        <f t="shared" si="0"/>
        <v>100000</v>
      </c>
      <c r="S20">
        <f t="shared" si="1"/>
        <v>2443.9059536048585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2075.4862379264337</v>
      </c>
      <c r="AC20">
        <f t="shared" si="2"/>
        <v>1566.1019156613638</v>
      </c>
      <c r="AE20">
        <f t="shared" si="3"/>
        <v>1354.5278905209943</v>
      </c>
      <c r="AF20">
        <f t="shared" si="4"/>
        <v>-67.726394526049731</v>
      </c>
      <c r="AG20">
        <f t="shared" si="4"/>
        <v>-16.020480589190647</v>
      </c>
      <c r="AH20">
        <f t="shared" si="5"/>
        <v>-2875.2395476133242</v>
      </c>
      <c r="AI20">
        <f t="shared" si="6"/>
        <v>-1604.4585322075702</v>
      </c>
      <c r="AJ20">
        <f t="shared" si="7"/>
        <v>509.38432226506984</v>
      </c>
      <c r="AK20">
        <f t="shared" si="24"/>
        <v>287.71768596712019</v>
      </c>
      <c r="AL20">
        <f t="shared" si="8"/>
        <v>-807.35652397538024</v>
      </c>
      <c r="AN20">
        <f t="shared" si="9"/>
        <v>335.42172578225711</v>
      </c>
      <c r="AO20">
        <f t="shared" si="9"/>
        <v>-16.771086289112858</v>
      </c>
      <c r="AP20">
        <f t="shared" si="9"/>
        <v>-3.9671514220505384</v>
      </c>
      <c r="AQ20">
        <f t="shared" si="9"/>
        <v>-711.99553574855656</v>
      </c>
      <c r="AR20">
        <f t="shared" si="9"/>
        <v>-397.31204767746277</v>
      </c>
      <c r="AS20">
        <f t="shared" si="9"/>
        <v>126.13883380050412</v>
      </c>
      <c r="AT20">
        <f t="shared" si="9"/>
        <v>71.247527231092604</v>
      </c>
      <c r="AU20">
        <f t="shared" si="9"/>
        <v>-199.92568664586608</v>
      </c>
      <c r="AW20">
        <v>17</v>
      </c>
      <c r="AX20">
        <f>(R20*SUMPRODUCT(K21:$K$23, X21:$X$23)-$AZ$3*SUMPRODUCT(K20:$K$22, W21:$W$23))/Z20</f>
        <v>2443.9059536048585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2113.7441585786801</v>
      </c>
      <c r="P21">
        <f t="shared" si="22"/>
        <v>105.68720792893401</v>
      </c>
      <c r="Q21" s="4">
        <f t="shared" si="23"/>
        <v>25</v>
      </c>
      <c r="R21">
        <f t="shared" si="0"/>
        <v>100000</v>
      </c>
      <c r="S21">
        <f t="shared" si="1"/>
        <v>1730.850498001367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1566.1019156613638</v>
      </c>
      <c r="AC21">
        <f t="shared" si="2"/>
        <v>1045.1216140306246</v>
      </c>
      <c r="AE21">
        <f t="shared" si="3"/>
        <v>1276.3203461029423</v>
      </c>
      <c r="AF21">
        <f t="shared" si="4"/>
        <v>-63.81601730514712</v>
      </c>
      <c r="AG21">
        <f t="shared" si="4"/>
        <v>-15.09549229175828</v>
      </c>
      <c r="AH21">
        <f t="shared" si="5"/>
        <v>-3059.1339661618472</v>
      </c>
      <c r="AI21">
        <f t="shared" si="6"/>
        <v>-1861.7251296558104</v>
      </c>
      <c r="AJ21">
        <f t="shared" si="7"/>
        <v>520.98030163073918</v>
      </c>
      <c r="AK21">
        <f t="shared" si="24"/>
        <v>237.7708935508592</v>
      </c>
      <c r="AL21">
        <f t="shared" si="8"/>
        <v>-1102.973934474212</v>
      </c>
      <c r="AN21">
        <f t="shared" si="9"/>
        <v>291.14162162181725</v>
      </c>
      <c r="AO21">
        <f t="shared" si="9"/>
        <v>-14.557081081090864</v>
      </c>
      <c r="AP21">
        <f t="shared" si="9"/>
        <v>-3.4434349639739055</v>
      </c>
      <c r="AQ21">
        <f t="shared" si="9"/>
        <v>-697.81949836197816</v>
      </c>
      <c r="AR21">
        <f t="shared" si="9"/>
        <v>-424.67839278522575</v>
      </c>
      <c r="AS21">
        <f t="shared" si="9"/>
        <v>118.84089312916362</v>
      </c>
      <c r="AT21">
        <f t="shared" si="9"/>
        <v>54.237953452856935</v>
      </c>
      <c r="AU21">
        <f t="shared" si="9"/>
        <v>-251.59954620320519</v>
      </c>
      <c r="AW21">
        <v>18</v>
      </c>
      <c r="AX21">
        <f>(R21*SUMPRODUCT(K22:$K$23, X22:$X$23)-$AZ$3*SUMPRODUCT(K21:$K$22, W22:$W$23))/Z21</f>
        <v>1730.850498001367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2113.7441585786801</v>
      </c>
      <c r="P22">
        <f t="shared" si="22"/>
        <v>105.68720792893401</v>
      </c>
      <c r="Q22" s="4">
        <f t="shared" si="23"/>
        <v>25</v>
      </c>
      <c r="R22">
        <f t="shared" si="0"/>
        <v>100000</v>
      </c>
      <c r="S22">
        <f t="shared" si="1"/>
        <v>919.51491711321808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1045.1216140306246</v>
      </c>
      <c r="AC22">
        <f t="shared" si="2"/>
        <v>519.97185511429188</v>
      </c>
      <c r="AE22">
        <f t="shared" si="3"/>
        <v>1195.2905286449266</v>
      </c>
      <c r="AF22">
        <f t="shared" si="4"/>
        <v>-59.764526432246328</v>
      </c>
      <c r="AG22">
        <f t="shared" si="4"/>
        <v>-14.137123972570331</v>
      </c>
      <c r="AH22">
        <f t="shared" si="5"/>
        <v>-3229.6535850814662</v>
      </c>
      <c r="AI22">
        <f t="shared" si="6"/>
        <v>-2108.2647068413562</v>
      </c>
      <c r="AJ22">
        <f t="shared" si="7"/>
        <v>525.14975891633276</v>
      </c>
      <c r="AK22">
        <f t="shared" si="24"/>
        <v>186.60237781717208</v>
      </c>
      <c r="AL22">
        <f t="shared" si="8"/>
        <v>-1396.5125701078514</v>
      </c>
      <c r="AN22">
        <f t="shared" si="9"/>
        <v>251.16519038756252</v>
      </c>
      <c r="AO22">
        <f t="shared" si="9"/>
        <v>-12.558259519378126</v>
      </c>
      <c r="AP22">
        <f t="shared" si="9"/>
        <v>-2.970619568222137</v>
      </c>
      <c r="AQ22">
        <f t="shared" si="9"/>
        <v>-678.64384276722456</v>
      </c>
      <c r="AR22">
        <f t="shared" si="9"/>
        <v>-443.00753146726231</v>
      </c>
      <c r="AS22">
        <f t="shared" si="9"/>
        <v>110.34918793319189</v>
      </c>
      <c r="AT22">
        <f t="shared" si="9"/>
        <v>39.210569002295287</v>
      </c>
      <c r="AU22">
        <f t="shared" si="9"/>
        <v>-293.44777453177517</v>
      </c>
      <c r="AW22">
        <v>19</v>
      </c>
      <c r="AX22">
        <f>(R22*SUMPRODUCT(K23:$K$23, X23:$X$23)-$AZ$3*SUMPRODUCT(K22:$K$22, W23:$W$23))/Z22</f>
        <v>919.51491711321808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2113.7441585786801</v>
      </c>
      <c r="P23">
        <f t="shared" si="22"/>
        <v>105.68720792893401</v>
      </c>
      <c r="Q23" s="4">
        <f t="shared" si="23"/>
        <v>25</v>
      </c>
      <c r="R23">
        <f t="shared" si="0"/>
        <v>100000</v>
      </c>
      <c r="S23">
        <f t="shared" si="1"/>
        <v>988.30246351240658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519.97185511429188</v>
      </c>
      <c r="AC23">
        <f t="shared" si="2"/>
        <v>519.97185511429188</v>
      </c>
      <c r="AE23">
        <f t="shared" si="3"/>
        <v>1112.0962579279828</v>
      </c>
      <c r="AF23">
        <f t="shared" si="4"/>
        <v>-55.604812896399153</v>
      </c>
      <c r="AG23">
        <f t="shared" si="4"/>
        <v>-13.153155898911823</v>
      </c>
      <c r="AH23">
        <f t="shared" si="5"/>
        <v>-3370.3873357312191</v>
      </c>
      <c r="AI23">
        <f t="shared" si="6"/>
        <v>-2327.0490465985472</v>
      </c>
      <c r="AJ23">
        <f t="shared" si="7"/>
        <v>0</v>
      </c>
      <c r="AK23">
        <f t="shared" si="24"/>
        <v>134.90111752008289</v>
      </c>
      <c r="AL23">
        <f t="shared" si="8"/>
        <v>-2192.1479290784641</v>
      </c>
      <c r="AN23">
        <f t="shared" si="9"/>
        <v>215.26316300373134</v>
      </c>
      <c r="AO23">
        <f t="shared" si="9"/>
        <v>-10.76315815018657</v>
      </c>
      <c r="AP23">
        <f t="shared" si="9"/>
        <v>-2.5459935883214717</v>
      </c>
      <c r="AQ23">
        <f t="shared" si="9"/>
        <v>-652.38978484558879</v>
      </c>
      <c r="AR23">
        <f t="shared" si="9"/>
        <v>-450.43577358036555</v>
      </c>
      <c r="AS23">
        <f t="shared" si="9"/>
        <v>0</v>
      </c>
      <c r="AT23">
        <f t="shared" si="9"/>
        <v>26.112165240278728</v>
      </c>
      <c r="AU23">
        <f t="shared" si="9"/>
        <v>-424.32360834008676</v>
      </c>
      <c r="AW23">
        <v>20</v>
      </c>
      <c r="AX23">
        <f>(R23*SUMPRODUCT(K$23:$K24, X$23:$X24)-$AZ$3*SUMPRODUCT(K$22:$K23, W$23:$W24))/Z23</f>
        <v>988.30246351240658</v>
      </c>
    </row>
    <row r="25" spans="5:50" x14ac:dyDescent="0.25">
      <c r="AN25" s="8">
        <f t="shared" ref="AN25:AU25" si="25">SUM(AN3:AN23)</f>
        <v>17433.25246789345</v>
      </c>
      <c r="AO25" s="8">
        <f t="shared" si="25"/>
        <v>-2456.9707423286823</v>
      </c>
      <c r="AP25" s="8">
        <f t="shared" si="25"/>
        <v>-1703.621831771419</v>
      </c>
      <c r="AQ25" s="8">
        <f t="shared" si="25"/>
        <v>-10091.58132493759</v>
      </c>
      <c r="AR25" s="8">
        <f t="shared" si="25"/>
        <v>3181.0785688557603</v>
      </c>
      <c r="AS25" s="8">
        <f t="shared" si="25"/>
        <v>-2221.7999244418006</v>
      </c>
      <c r="AT25" s="8">
        <f t="shared" si="25"/>
        <v>3366.5263718172573</v>
      </c>
      <c r="AU25" s="9">
        <f t="shared" si="25"/>
        <v>4325.8050162312147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7712.9415124887519</v>
      </c>
      <c r="K3">
        <v>1</v>
      </c>
      <c r="L3" s="2">
        <v>0</v>
      </c>
      <c r="O3">
        <f>$C$3</f>
        <v>7712.9415124887519</v>
      </c>
      <c r="P3">
        <f>O3*B5</f>
        <v>6170.3532099910017</v>
      </c>
      <c r="Q3" s="4">
        <f>B8</f>
        <v>1522.432587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7712.9415124887519</v>
      </c>
      <c r="AF3">
        <f t="shared" ref="AF3:AG23" si="4">-$Z3*P3</f>
        <v>-6170.3532099910017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20.15571549775018</v>
      </c>
      <c r="AJ3">
        <f t="shared" ref="AJ3:AJ23" si="7">AB3-AC3</f>
        <v>0</v>
      </c>
      <c r="AL3">
        <f t="shared" ref="AL3:AL23" si="8">SUM(AI3:AK3)</f>
        <v>20.15571549775018</v>
      </c>
      <c r="AN3">
        <f t="shared" ref="AN3:AU23" si="9">AE3*$K3</f>
        <v>7712.9415124887519</v>
      </c>
      <c r="AO3">
        <f t="shared" si="9"/>
        <v>-6170.3532099910017</v>
      </c>
      <c r="AP3">
        <f t="shared" si="9"/>
        <v>-1522.432587</v>
      </c>
      <c r="AQ3">
        <f t="shared" si="9"/>
        <v>0</v>
      </c>
      <c r="AR3">
        <f t="shared" si="9"/>
        <v>20.15571549775018</v>
      </c>
      <c r="AS3">
        <f t="shared" si="9"/>
        <v>0</v>
      </c>
      <c r="AT3">
        <f t="shared" si="9"/>
        <v>0</v>
      </c>
      <c r="AU3">
        <f t="shared" si="9"/>
        <v>20.15571549775018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3991.3378029224232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100000</v>
      </c>
      <c r="S4">
        <f t="shared" si="1"/>
        <v>2431.3130900618189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2364.0498846636583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-2364.0498846636583</v>
      </c>
      <c r="AK4">
        <f>H4*SUM(AB4, AE4:AF4)</f>
        <v>0</v>
      </c>
      <c r="AL4">
        <f t="shared" si="8"/>
        <v>-4130.5880846636583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-1627.2879182587615</v>
      </c>
      <c r="AR4">
        <f t="shared" si="9"/>
        <v>-1627.2879182587615</v>
      </c>
      <c r="AS4">
        <f t="shared" si="9"/>
        <v>-2177.699760737803</v>
      </c>
      <c r="AT4">
        <f t="shared" si="9"/>
        <v>0</v>
      </c>
      <c r="AU4">
        <f t="shared" si="9"/>
        <v>-3804.9876789965647</v>
      </c>
      <c r="AW4">
        <v>1</v>
      </c>
      <c r="AX4">
        <f>(R4*SUMPRODUCT(K5:$K$23, X5:$X$23)-$AZ$3*SUMPRODUCT(K4:$K$22, W5:$W$23))/Z4</f>
        <v>2431.3130900618189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7712.9415124887519</v>
      </c>
      <c r="P5">
        <f t="shared" ref="P5:P23" si="22">O5*$C$5</f>
        <v>385.6470756244376</v>
      </c>
      <c r="Q5" s="4">
        <f t="shared" ref="Q5:Q23" si="23">$C$8</f>
        <v>25</v>
      </c>
      <c r="R5">
        <f t="shared" si="0"/>
        <v>100000</v>
      </c>
      <c r="S5">
        <f t="shared" si="1"/>
        <v>4463.5706067794417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2364.0498846636583</v>
      </c>
      <c r="AC5">
        <f t="shared" si="2"/>
        <v>4205.4956962613178</v>
      </c>
      <c r="AE5">
        <f t="shared" si="3"/>
        <v>7266.9943401411729</v>
      </c>
      <c r="AF5">
        <f t="shared" si="4"/>
        <v>-363.34971700705864</v>
      </c>
      <c r="AG5">
        <f t="shared" si="4"/>
        <v>-23.554548962851904</v>
      </c>
      <c r="AH5">
        <f t="shared" si="5"/>
        <v>-2042.9313305923822</v>
      </c>
      <c r="AI5">
        <f t="shared" si="6"/>
        <v>4837.1587435788797</v>
      </c>
      <c r="AJ5">
        <f t="shared" si="7"/>
        <v>-1841.4458115976595</v>
      </c>
      <c r="AK5">
        <f>H5*SUM(AB5, AE5:AF5)</f>
        <v>793.05515442127103</v>
      </c>
      <c r="AL5">
        <f t="shared" si="8"/>
        <v>3788.7680864024915</v>
      </c>
      <c r="AN5">
        <f t="shared" si="9"/>
        <v>6166.4832439888314</v>
      </c>
      <c r="AO5">
        <f t="shared" si="9"/>
        <v>-308.32416219944156</v>
      </c>
      <c r="AP5">
        <f t="shared" si="9"/>
        <v>-19.987456257784711</v>
      </c>
      <c r="AQ5">
        <f t="shared" si="9"/>
        <v>-1733.5505202103959</v>
      </c>
      <c r="AR5">
        <f t="shared" si="9"/>
        <v>4104.6211053212091</v>
      </c>
      <c r="AS5">
        <f t="shared" si="9"/>
        <v>-1562.577898156143</v>
      </c>
      <c r="AT5">
        <f t="shared" si="9"/>
        <v>672.95515757932185</v>
      </c>
      <c r="AU5">
        <f t="shared" si="9"/>
        <v>3214.9983647443878</v>
      </c>
      <c r="AW5">
        <v>2</v>
      </c>
      <c r="AX5">
        <f>(R5*SUMPRODUCT(K6:$K$23, X6:$X$23)-$AZ$3*SUMPRODUCT(K5:$K$22, W6:$W$23))/Z5</f>
        <v>4463.5706067794417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7712.9415124887519</v>
      </c>
      <c r="P6">
        <f t="shared" si="22"/>
        <v>385.6470756244376</v>
      </c>
      <c r="Q6" s="4">
        <f t="shared" si="23"/>
        <v>25</v>
      </c>
      <c r="R6">
        <f t="shared" si="0"/>
        <v>100000</v>
      </c>
      <c r="S6">
        <f t="shared" si="1"/>
        <v>6147.50973051235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4205.4956962613178</v>
      </c>
      <c r="AC6">
        <f t="shared" si="2"/>
        <v>5592.2505454496459</v>
      </c>
      <c r="AE6">
        <f t="shared" si="3"/>
        <v>7016.2884275161032</v>
      </c>
      <c r="AF6">
        <f t="shared" si="4"/>
        <v>-350.81442137580513</v>
      </c>
      <c r="AG6">
        <f t="shared" si="4"/>
        <v>-22.741934501108844</v>
      </c>
      <c r="AH6">
        <f t="shared" si="5"/>
        <v>-2308.2758884581649</v>
      </c>
      <c r="AI6">
        <f t="shared" si="6"/>
        <v>4334.4561831810242</v>
      </c>
      <c r="AJ6">
        <f t="shared" si="7"/>
        <v>-1386.7548491883281</v>
      </c>
      <c r="AK6">
        <f>H6*SUM(AB6, AE6:AF6)</f>
        <v>930.25061937391115</v>
      </c>
      <c r="AL6">
        <f t="shared" si="8"/>
        <v>3877.9519533666071</v>
      </c>
      <c r="AN6">
        <f t="shared" si="9"/>
        <v>5484.4304639413922</v>
      </c>
      <c r="AO6">
        <f t="shared" si="9"/>
        <v>-274.22152319706959</v>
      </c>
      <c r="AP6">
        <f t="shared" si="9"/>
        <v>-17.776714808030867</v>
      </c>
      <c r="AQ6">
        <f t="shared" si="9"/>
        <v>-1804.3127406498409</v>
      </c>
      <c r="AR6">
        <f t="shared" si="9"/>
        <v>3388.1194852864505</v>
      </c>
      <c r="AS6">
        <f t="shared" si="9"/>
        <v>-1083.9863012301259</v>
      </c>
      <c r="AT6">
        <f t="shared" si="9"/>
        <v>727.15010061249609</v>
      </c>
      <c r="AU6">
        <f t="shared" si="9"/>
        <v>3031.2832846688207</v>
      </c>
      <c r="AW6">
        <v>3</v>
      </c>
      <c r="AX6">
        <f>(R6*SUMPRODUCT(K7:$K$23, X7:$X$23)-$AZ$3*SUMPRODUCT(K6:$K$22, W7:$W$23))/Z6</f>
        <v>6147.50973051235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7712.9415124887519</v>
      </c>
      <c r="P7">
        <f t="shared" si="22"/>
        <v>385.6470756244376</v>
      </c>
      <c r="Q7" s="4">
        <f t="shared" si="23"/>
        <v>25</v>
      </c>
      <c r="R7">
        <f t="shared" si="0"/>
        <v>100000</v>
      </c>
      <c r="S7">
        <f t="shared" si="1"/>
        <v>7522.1194723998824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5592.2505454496459</v>
      </c>
      <c r="AC7">
        <f t="shared" si="2"/>
        <v>6581.0884281382387</v>
      </c>
      <c r="AE7">
        <f t="shared" si="3"/>
        <v>6748.0382784391313</v>
      </c>
      <c r="AF7">
        <f t="shared" si="4"/>
        <v>-337.40191392195658</v>
      </c>
      <c r="AG7">
        <f t="shared" si="4"/>
        <v>-21.872453808682284</v>
      </c>
      <c r="AH7">
        <f t="shared" si="5"/>
        <v>-2568.2453896618899</v>
      </c>
      <c r="AI7">
        <f t="shared" si="6"/>
        <v>3820.5185210466025</v>
      </c>
      <c r="AJ7">
        <f t="shared" si="7"/>
        <v>-988.8378826885928</v>
      </c>
      <c r="AK7">
        <f>H7*SUM(AB7, AE7:AF7)</f>
        <v>1027.1110386596808</v>
      </c>
      <c r="AL7">
        <f t="shared" si="8"/>
        <v>3858.7916770176907</v>
      </c>
      <c r="AN7">
        <f t="shared" si="9"/>
        <v>4858.9564331161628</v>
      </c>
      <c r="AO7">
        <f t="shared" si="9"/>
        <v>-242.94782165580813</v>
      </c>
      <c r="AP7">
        <f t="shared" si="9"/>
        <v>-15.749362371180203</v>
      </c>
      <c r="AQ7">
        <f t="shared" si="9"/>
        <v>-1849.2770703139884</v>
      </c>
      <c r="AR7">
        <f t="shared" si="9"/>
        <v>2750.9821787751857</v>
      </c>
      <c r="AS7">
        <f t="shared" si="9"/>
        <v>-712.01732905849326</v>
      </c>
      <c r="AT7">
        <f t="shared" si="9"/>
        <v>739.57609350942528</v>
      </c>
      <c r="AU7">
        <f t="shared" si="9"/>
        <v>2778.5409432261181</v>
      </c>
      <c r="AW7">
        <v>4</v>
      </c>
      <c r="AX7">
        <f>(R7*SUMPRODUCT(K8:$K$23, X8:$X$23)-$AZ$3*SUMPRODUCT(K7:$K$22, W8:$W$23))/Z7</f>
        <v>7522.1194723998824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7712.9415124887519</v>
      </c>
      <c r="P8">
        <f t="shared" si="22"/>
        <v>385.6470756244376</v>
      </c>
      <c r="Q8" s="4">
        <f t="shared" si="23"/>
        <v>25</v>
      </c>
      <c r="R8">
        <f t="shared" si="0"/>
        <v>100000</v>
      </c>
      <c r="S8">
        <f t="shared" si="1"/>
        <v>8615.458089985581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6581.0884281382387</v>
      </c>
      <c r="AC8">
        <f t="shared" si="2"/>
        <v>7218.4619259889969</v>
      </c>
      <c r="AE8">
        <f t="shared" si="3"/>
        <v>6462.2883732666642</v>
      </c>
      <c r="AF8">
        <f t="shared" si="4"/>
        <v>-323.1144186633332</v>
      </c>
      <c r="AG8">
        <f t="shared" si="4"/>
        <v>-20.946251059997547</v>
      </c>
      <c r="AH8">
        <f t="shared" si="5"/>
        <v>-2829.9128423916509</v>
      </c>
      <c r="AI8">
        <f t="shared" si="6"/>
        <v>3288.3148611516826</v>
      </c>
      <c r="AJ8">
        <f t="shared" si="7"/>
        <v>-637.37349785075821</v>
      </c>
      <c r="AK8">
        <f t="shared" ref="AK8:AK23" si="24">H8*SUM(AB8:AB8, AE8:AF8)</f>
        <v>1088.4982926159616</v>
      </c>
      <c r="AL8">
        <f t="shared" si="8"/>
        <v>3739.4396559168863</v>
      </c>
      <c r="AN8">
        <f t="shared" si="9"/>
        <v>4286.4046615508987</v>
      </c>
      <c r="AO8">
        <f t="shared" si="9"/>
        <v>-214.32023307754494</v>
      </c>
      <c r="AP8">
        <f t="shared" si="9"/>
        <v>-13.893547146086794</v>
      </c>
      <c r="AQ8">
        <f t="shared" si="9"/>
        <v>-1877.067518309861</v>
      </c>
      <c r="AR8">
        <f t="shared" si="9"/>
        <v>2181.1233630174061</v>
      </c>
      <c r="AS8">
        <f t="shared" si="9"/>
        <v>-422.76676225692086</v>
      </c>
      <c r="AT8">
        <f t="shared" si="9"/>
        <v>721.99565944172423</v>
      </c>
      <c r="AU8">
        <f t="shared" si="9"/>
        <v>2480.3522602022094</v>
      </c>
      <c r="AW8">
        <v>5</v>
      </c>
      <c r="AX8">
        <f>(R8*SUMPRODUCT(K9:$K$23, X9:$X$23)-$AZ$3*SUMPRODUCT(K8:$K$22, W9:$W$23))/Z8</f>
        <v>8615.458089985581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7712.9415124887519</v>
      </c>
      <c r="P9">
        <f t="shared" si="22"/>
        <v>385.6470756244376</v>
      </c>
      <c r="Q9" s="4">
        <f t="shared" si="23"/>
        <v>25</v>
      </c>
      <c r="R9">
        <f t="shared" si="0"/>
        <v>100000</v>
      </c>
      <c r="S9">
        <f t="shared" si="1"/>
        <v>9431.7293580499991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7218.4619259889969</v>
      </c>
      <c r="AC9">
        <f t="shared" si="2"/>
        <v>7528.8650654024568</v>
      </c>
      <c r="AE9">
        <f t="shared" si="3"/>
        <v>6156.8450175371454</v>
      </c>
      <c r="AF9">
        <f t="shared" si="4"/>
        <v>-307.84225087685724</v>
      </c>
      <c r="AG9">
        <f t="shared" si="4"/>
        <v>-19.956215821058723</v>
      </c>
      <c r="AH9">
        <f t="shared" si="5"/>
        <v>-3122.2909133553972</v>
      </c>
      <c r="AI9">
        <f t="shared" si="6"/>
        <v>2706.7556374838327</v>
      </c>
      <c r="AJ9">
        <f t="shared" si="7"/>
        <v>-310.40313941345994</v>
      </c>
      <c r="AK9">
        <f t="shared" si="24"/>
        <v>1118.2090886793846</v>
      </c>
      <c r="AL9">
        <f t="shared" si="8"/>
        <v>3514.5615867497572</v>
      </c>
      <c r="AN9">
        <f t="shared" si="9"/>
        <v>3761.8928630770861</v>
      </c>
      <c r="AO9">
        <f t="shared" si="9"/>
        <v>-188.09464315385429</v>
      </c>
      <c r="AP9">
        <f t="shared" si="9"/>
        <v>-12.193444151579037</v>
      </c>
      <c r="AQ9">
        <f t="shared" si="9"/>
        <v>-1907.7504582209895</v>
      </c>
      <c r="AR9">
        <f t="shared" si="9"/>
        <v>1653.8543175506636</v>
      </c>
      <c r="AS9">
        <f t="shared" si="9"/>
        <v>-189.65937123805011</v>
      </c>
      <c r="AT9">
        <f t="shared" si="9"/>
        <v>683.23675163966072</v>
      </c>
      <c r="AU9">
        <f t="shared" si="9"/>
        <v>2147.4316979522741</v>
      </c>
      <c r="AW9">
        <v>6</v>
      </c>
      <c r="AX9">
        <f>(R9*SUMPRODUCT(K10:$K$23, X10:$X$23)-$AZ$3*SUMPRODUCT(K9:$K$22, W10:$W$23))/Z9</f>
        <v>9431.7293580499991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7712.9415124887519</v>
      </c>
      <c r="P10">
        <f t="shared" si="22"/>
        <v>385.6470756244376</v>
      </c>
      <c r="Q10" s="4">
        <f t="shared" si="23"/>
        <v>25</v>
      </c>
      <c r="R10">
        <f t="shared" si="0"/>
        <v>100000</v>
      </c>
      <c r="S10">
        <f t="shared" si="1"/>
        <v>10002.978637199954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7528.8650654024568</v>
      </c>
      <c r="AC10">
        <f t="shared" si="2"/>
        <v>7565.5623309679868</v>
      </c>
      <c r="AE10">
        <f t="shared" si="3"/>
        <v>5833.5363779381541</v>
      </c>
      <c r="AF10">
        <f t="shared" si="4"/>
        <v>-291.67681889690772</v>
      </c>
      <c r="AG10">
        <f t="shared" si="4"/>
        <v>-18.908273738665475</v>
      </c>
      <c r="AH10">
        <f t="shared" si="5"/>
        <v>-3393.5196967306442</v>
      </c>
      <c r="AI10">
        <f t="shared" si="6"/>
        <v>2129.4315885719366</v>
      </c>
      <c r="AJ10">
        <f t="shared" si="7"/>
        <v>-36.69726556552996</v>
      </c>
      <c r="AK10">
        <f t="shared" si="24"/>
        <v>1118.4880475628968</v>
      </c>
      <c r="AL10">
        <f t="shared" si="8"/>
        <v>3211.2223705693032</v>
      </c>
      <c r="AN10">
        <f t="shared" si="9"/>
        <v>3283.3824972365164</v>
      </c>
      <c r="AO10">
        <f t="shared" si="9"/>
        <v>-164.16912486182582</v>
      </c>
      <c r="AP10">
        <f t="shared" si="9"/>
        <v>-10.64244585519053</v>
      </c>
      <c r="AQ10">
        <f t="shared" si="9"/>
        <v>-1910.0289180352988</v>
      </c>
      <c r="AR10">
        <f t="shared" si="9"/>
        <v>1198.542008484201</v>
      </c>
      <c r="AS10">
        <f t="shared" si="9"/>
        <v>-20.654908386272652</v>
      </c>
      <c r="AT10">
        <f t="shared" si="9"/>
        <v>629.53650081363969</v>
      </c>
      <c r="AU10">
        <f t="shared" si="9"/>
        <v>1807.423600911568</v>
      </c>
      <c r="AW10">
        <v>7</v>
      </c>
      <c r="AX10">
        <f>(R10*SUMPRODUCT(K11:$K$23, X11:$X$23)-$AZ$3*SUMPRODUCT(K10:$K$22, W11:$W$23))/Z10</f>
        <v>10002.978637199954</v>
      </c>
    </row>
    <row r="11" spans="1:52" x14ac:dyDescent="0.25">
      <c r="A11" t="s">
        <v>33</v>
      </c>
      <c r="C11" s="7">
        <f>AU25</f>
        <v>14931.821997509749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7712.9415124887519</v>
      </c>
      <c r="P11">
        <f t="shared" si="22"/>
        <v>385.6470756244376</v>
      </c>
      <c r="Q11" s="4">
        <f t="shared" si="23"/>
        <v>25</v>
      </c>
      <c r="R11">
        <f t="shared" si="0"/>
        <v>100000</v>
      </c>
      <c r="S11">
        <f t="shared" si="1"/>
        <v>10373.313461678261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7565.5623309679868</v>
      </c>
      <c r="AC11">
        <f t="shared" si="2"/>
        <v>7392.6665003338821</v>
      </c>
      <c r="AE11">
        <f t="shared" si="3"/>
        <v>5496.7204595767807</v>
      </c>
      <c r="AF11">
        <f t="shared" si="4"/>
        <v>-274.83602297883903</v>
      </c>
      <c r="AG11">
        <f t="shared" si="4"/>
        <v>-17.816550438884185</v>
      </c>
      <c r="AH11">
        <f t="shared" si="5"/>
        <v>-3610.5622495785465</v>
      </c>
      <c r="AI11">
        <f t="shared" si="6"/>
        <v>1593.5056365805112</v>
      </c>
      <c r="AJ11">
        <f t="shared" si="7"/>
        <v>172.89583063410464</v>
      </c>
      <c r="AK11">
        <f t="shared" si="24"/>
        <v>1094.2473947941517</v>
      </c>
      <c r="AL11">
        <f t="shared" si="8"/>
        <v>2860.6488620087675</v>
      </c>
      <c r="AN11">
        <f t="shared" si="9"/>
        <v>2849.9325809046832</v>
      </c>
      <c r="AO11">
        <f t="shared" si="9"/>
        <v>-142.49662904523416</v>
      </c>
      <c r="AP11">
        <f t="shared" si="9"/>
        <v>-9.2375022431133722</v>
      </c>
      <c r="AQ11">
        <f t="shared" si="9"/>
        <v>-1871.9996889291824</v>
      </c>
      <c r="AR11">
        <f t="shared" si="9"/>
        <v>826.19876068715348</v>
      </c>
      <c r="AS11">
        <f t="shared" si="9"/>
        <v>89.642808734838113</v>
      </c>
      <c r="AT11">
        <f t="shared" si="9"/>
        <v>567.34398718795921</v>
      </c>
      <c r="AU11">
        <f t="shared" si="9"/>
        <v>1483.1855566099507</v>
      </c>
      <c r="AW11">
        <v>8</v>
      </c>
      <c r="AX11">
        <f>(R11*SUMPRODUCT(K12:$K$23, X12:$X$23)-$AZ$3*SUMPRODUCT(K11:$K$22, W12:$W$23))/Z11</f>
        <v>10373.313461678261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7712.9415124887519</v>
      </c>
      <c r="P12">
        <f t="shared" si="22"/>
        <v>385.6470756244376</v>
      </c>
      <c r="Q12" s="4">
        <f t="shared" si="23"/>
        <v>25</v>
      </c>
      <c r="R12">
        <f t="shared" si="0"/>
        <v>100000</v>
      </c>
      <c r="S12">
        <f t="shared" si="1"/>
        <v>10558.475021117334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7392.6665003338821</v>
      </c>
      <c r="AC12">
        <f t="shared" si="2"/>
        <v>7046.9079011263466</v>
      </c>
      <c r="AE12">
        <f t="shared" si="3"/>
        <v>5147.749876433445</v>
      </c>
      <c r="AF12">
        <f t="shared" si="4"/>
        <v>-257.38749382167225</v>
      </c>
      <c r="AG12">
        <f t="shared" si="4"/>
        <v>-16.68543015689357</v>
      </c>
      <c r="AH12">
        <f t="shared" si="5"/>
        <v>-3811.8191104070866</v>
      </c>
      <c r="AI12">
        <f t="shared" si="6"/>
        <v>1061.8578420477925</v>
      </c>
      <c r="AJ12">
        <f t="shared" si="7"/>
        <v>345.75859920753555</v>
      </c>
      <c r="AK12">
        <f t="shared" si="24"/>
        <v>1051.0833475714257</v>
      </c>
      <c r="AL12">
        <f t="shared" si="8"/>
        <v>2458.6997888267538</v>
      </c>
      <c r="AN12">
        <f t="shared" si="9"/>
        <v>2458.6105390470284</v>
      </c>
      <c r="AO12">
        <f t="shared" si="9"/>
        <v>-122.93052695235143</v>
      </c>
      <c r="AP12">
        <f t="shared" si="9"/>
        <v>-7.9691079436621557</v>
      </c>
      <c r="AQ12">
        <f t="shared" si="9"/>
        <v>-1820.5582755082989</v>
      </c>
      <c r="AR12">
        <f t="shared" si="9"/>
        <v>507.15262864271591</v>
      </c>
      <c r="AS12">
        <f t="shared" si="9"/>
        <v>165.13734279699617</v>
      </c>
      <c r="AT12">
        <f t="shared" si="9"/>
        <v>502.00663547902849</v>
      </c>
      <c r="AU12">
        <f t="shared" si="9"/>
        <v>1174.2966069187405</v>
      </c>
      <c r="AW12">
        <v>9</v>
      </c>
      <c r="AX12">
        <f>(R12*SUMPRODUCT(K13:$K$23, X13:$X$23)-$AZ$3*SUMPRODUCT(K12:$K$22, W13:$W$23))/Z12</f>
        <v>10558.475021117334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7712.9415124887519</v>
      </c>
      <c r="P13">
        <f t="shared" si="22"/>
        <v>385.6470756244376</v>
      </c>
      <c r="Q13" s="4">
        <f t="shared" si="23"/>
        <v>25</v>
      </c>
      <c r="R13">
        <f t="shared" si="0"/>
        <v>100000</v>
      </c>
      <c r="S13">
        <f t="shared" si="1"/>
        <v>10578.838368737783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7046.9079011263466</v>
      </c>
      <c r="AC13">
        <f t="shared" si="2"/>
        <v>6569.0759279707418</v>
      </c>
      <c r="AE13">
        <f t="shared" si="3"/>
        <v>4789.4576566426394</v>
      </c>
      <c r="AF13">
        <f t="shared" si="4"/>
        <v>-239.472882832132</v>
      </c>
      <c r="AG13">
        <f t="shared" si="4"/>
        <v>-15.52409560246106</v>
      </c>
      <c r="AH13">
        <f t="shared" si="5"/>
        <v>-3977.9210114543039</v>
      </c>
      <c r="AI13">
        <f t="shared" si="6"/>
        <v>556.53966675374249</v>
      </c>
      <c r="AJ13">
        <f t="shared" si="7"/>
        <v>477.83197315560483</v>
      </c>
      <c r="AK13">
        <f t="shared" si="24"/>
        <v>992.36929997969662</v>
      </c>
      <c r="AL13">
        <f t="shared" si="8"/>
        <v>2026.7409398890441</v>
      </c>
      <c r="AN13">
        <f t="shared" si="9"/>
        <v>2107.1720982231313</v>
      </c>
      <c r="AO13">
        <f t="shared" si="9"/>
        <v>-105.35860491115659</v>
      </c>
      <c r="AP13">
        <f t="shared" si="9"/>
        <v>-6.8299885809169245</v>
      </c>
      <c r="AQ13">
        <f t="shared" si="9"/>
        <v>-1750.128044799932</v>
      </c>
      <c r="AR13">
        <f t="shared" si="9"/>
        <v>244.85545993112589</v>
      </c>
      <c r="AS13">
        <f t="shared" si="9"/>
        <v>210.22718513356756</v>
      </c>
      <c r="AT13">
        <f t="shared" si="9"/>
        <v>436.60327535211411</v>
      </c>
      <c r="AU13">
        <f t="shared" si="9"/>
        <v>891.68592041680768</v>
      </c>
      <c r="AW13">
        <v>10</v>
      </c>
      <c r="AX13">
        <f>(R13*SUMPRODUCT(K14:$K$23, X14:$X$23)-$AZ$3*SUMPRODUCT(K13:$K$22, W14:$W$23))/Z13</f>
        <v>10578.838368737783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7712.9415124887519</v>
      </c>
      <c r="P14">
        <f t="shared" si="22"/>
        <v>385.6470756244376</v>
      </c>
      <c r="Q14" s="4">
        <f t="shared" si="23"/>
        <v>25</v>
      </c>
      <c r="R14">
        <f t="shared" si="0"/>
        <v>100000</v>
      </c>
      <c r="S14">
        <f t="shared" si="1"/>
        <v>10441.238058190833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6569.0759279707418</v>
      </c>
      <c r="AC14">
        <f t="shared" si="2"/>
        <v>5988.2206136193208</v>
      </c>
      <c r="AE14">
        <f t="shared" si="3"/>
        <v>4423.4979701945595</v>
      </c>
      <c r="AF14">
        <f t="shared" si="4"/>
        <v>-221.17489850972797</v>
      </c>
      <c r="AG14">
        <f t="shared" si="4"/>
        <v>-14.337908445928365</v>
      </c>
      <c r="AH14">
        <f t="shared" si="5"/>
        <v>-4123.7848020323399</v>
      </c>
      <c r="AI14">
        <f t="shared" si="6"/>
        <v>64.200361206562775</v>
      </c>
      <c r="AJ14">
        <f t="shared" si="7"/>
        <v>580.85531435142093</v>
      </c>
      <c r="AK14">
        <f t="shared" si="24"/>
        <v>921.73015519852686</v>
      </c>
      <c r="AL14">
        <f t="shared" si="8"/>
        <v>1566.7858307565107</v>
      </c>
      <c r="AN14">
        <f t="shared" si="9"/>
        <v>1792.7546936090353</v>
      </c>
      <c r="AO14">
        <f t="shared" si="9"/>
        <v>-89.637734680451757</v>
      </c>
      <c r="AP14">
        <f t="shared" si="9"/>
        <v>-5.8108657076752639</v>
      </c>
      <c r="AQ14">
        <f t="shared" si="9"/>
        <v>-1671.2869790131085</v>
      </c>
      <c r="AR14">
        <f t="shared" si="9"/>
        <v>26.019114207799348</v>
      </c>
      <c r="AS14">
        <f t="shared" si="9"/>
        <v>235.4089677734068</v>
      </c>
      <c r="AT14">
        <f t="shared" si="9"/>
        <v>373.55867982922666</v>
      </c>
      <c r="AU14">
        <f t="shared" si="9"/>
        <v>634.98676181043288</v>
      </c>
      <c r="AW14">
        <v>11</v>
      </c>
      <c r="AX14">
        <f>(R14*SUMPRODUCT(K15:$K$23, X15:$X$23)-$AZ$3*SUMPRODUCT(K14:$K$22, W15:$W$23))/Z14</f>
        <v>10441.238058190833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7712.9415124887519</v>
      </c>
      <c r="P15">
        <f t="shared" si="22"/>
        <v>385.6470756244376</v>
      </c>
      <c r="Q15" s="4">
        <f t="shared" si="23"/>
        <v>25</v>
      </c>
      <c r="R15">
        <f t="shared" si="0"/>
        <v>100000</v>
      </c>
      <c r="S15">
        <f t="shared" si="1"/>
        <v>10140.916875586317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5988.2206136193208</v>
      </c>
      <c r="AC15">
        <f t="shared" si="2"/>
        <v>5325.9199102400671</v>
      </c>
      <c r="AE15">
        <f t="shared" si="3"/>
        <v>4050.7687097579083</v>
      </c>
      <c r="AF15">
        <f t="shared" si="4"/>
        <v>-202.53843548789541</v>
      </c>
      <c r="AG15">
        <f t="shared" si="4"/>
        <v>-13.129779031770584</v>
      </c>
      <c r="AH15">
        <f t="shared" si="5"/>
        <v>-4259.0013187940031</v>
      </c>
      <c r="AI15">
        <f t="shared" si="6"/>
        <v>-423.90082355576078</v>
      </c>
      <c r="AJ15">
        <f t="shared" si="7"/>
        <v>662.30070337925372</v>
      </c>
      <c r="AK15">
        <f t="shared" si="24"/>
        <v>841.72477537846612</v>
      </c>
      <c r="AL15">
        <f t="shared" si="8"/>
        <v>1080.1246552019591</v>
      </c>
      <c r="AN15">
        <f t="shared" si="9"/>
        <v>1512.285713376581</v>
      </c>
      <c r="AO15">
        <f t="shared" si="9"/>
        <v>-75.614285668829055</v>
      </c>
      <c r="AP15">
        <f t="shared" si="9"/>
        <v>-4.9017800502178597</v>
      </c>
      <c r="AQ15">
        <f t="shared" si="9"/>
        <v>-1590.0258220492476</v>
      </c>
      <c r="AR15">
        <f t="shared" si="9"/>
        <v>-158.25617439171353</v>
      </c>
      <c r="AS15">
        <f t="shared" si="9"/>
        <v>247.25872135503027</v>
      </c>
      <c r="AT15">
        <f t="shared" si="9"/>
        <v>314.24365191071149</v>
      </c>
      <c r="AU15">
        <f t="shared" si="9"/>
        <v>403.24619887402827</v>
      </c>
      <c r="AW15">
        <v>12</v>
      </c>
      <c r="AX15">
        <f>(R15*SUMPRODUCT(K16:$K$23, X16:$X$23)-$AZ$3*SUMPRODUCT(K15:$K$22, W16:$W$23))/Z15</f>
        <v>10140.916875586317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7712.9415124887519</v>
      </c>
      <c r="P16">
        <f t="shared" si="22"/>
        <v>385.6470756244376</v>
      </c>
      <c r="Q16" s="4">
        <f t="shared" si="23"/>
        <v>25</v>
      </c>
      <c r="R16">
        <f t="shared" si="0"/>
        <v>100000</v>
      </c>
      <c r="S16">
        <f t="shared" si="1"/>
        <v>9685.864044641994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5325.9199102400671</v>
      </c>
      <c r="AC16">
        <f t="shared" si="2"/>
        <v>4615.5898187556941</v>
      </c>
      <c r="AE16">
        <f t="shared" si="3"/>
        <v>3675.4360946656316</v>
      </c>
      <c r="AF16">
        <f t="shared" si="4"/>
        <v>-183.77180473328158</v>
      </c>
      <c r="AG16">
        <f t="shared" si="4"/>
        <v>-11.913211349763206</v>
      </c>
      <c r="AH16">
        <f t="shared" si="5"/>
        <v>-4341.079566758689</v>
      </c>
      <c r="AI16">
        <f t="shared" si="6"/>
        <v>-861.32848817610193</v>
      </c>
      <c r="AJ16">
        <f t="shared" si="7"/>
        <v>710.33009148437304</v>
      </c>
      <c r="AK16">
        <f t="shared" si="24"/>
        <v>754.538315177154</v>
      </c>
      <c r="AL16">
        <f t="shared" si="8"/>
        <v>603.53991848542512</v>
      </c>
      <c r="AN16">
        <f t="shared" si="9"/>
        <v>1263.9987535587206</v>
      </c>
      <c r="AO16">
        <f t="shared" si="9"/>
        <v>-63.199937677936035</v>
      </c>
      <c r="AP16">
        <f t="shared" si="9"/>
        <v>-4.0970061535928313</v>
      </c>
      <c r="AQ16">
        <f t="shared" si="9"/>
        <v>-1492.9164921261945</v>
      </c>
      <c r="AR16">
        <f t="shared" si="9"/>
        <v>-296.21468239900247</v>
      </c>
      <c r="AS16">
        <f t="shared" si="9"/>
        <v>244.28566491867707</v>
      </c>
      <c r="AT16">
        <f t="shared" si="9"/>
        <v>259.48906887006689</v>
      </c>
      <c r="AU16">
        <f t="shared" si="9"/>
        <v>207.56005138974149</v>
      </c>
      <c r="AW16">
        <v>13</v>
      </c>
      <c r="AX16">
        <f>(R16*SUMPRODUCT(K17:$K$23, X17:$X$23)-$AZ$3*SUMPRODUCT(K16:$K$22, W17:$W$23))/Z16</f>
        <v>9685.864044641994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7712.9415124887519</v>
      </c>
      <c r="P17">
        <f t="shared" si="22"/>
        <v>385.6470756244376</v>
      </c>
      <c r="Q17" s="4">
        <f t="shared" si="23"/>
        <v>25</v>
      </c>
      <c r="R17">
        <f t="shared" si="0"/>
        <v>100000</v>
      </c>
      <c r="S17">
        <f t="shared" si="1"/>
        <v>9079.7057545057578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4615.5898187556941</v>
      </c>
      <c r="AC17">
        <f t="shared" si="2"/>
        <v>3887.247330355955</v>
      </c>
      <c r="AE17">
        <f t="shared" si="3"/>
        <v>3302.1016445092455</v>
      </c>
      <c r="AF17">
        <f t="shared" si="4"/>
        <v>-165.1050822254623</v>
      </c>
      <c r="AG17">
        <f t="shared" si="4"/>
        <v>-10.703120330818344</v>
      </c>
      <c r="AH17">
        <f t="shared" si="5"/>
        <v>-4363.8356217889232</v>
      </c>
      <c r="AI17">
        <f t="shared" si="6"/>
        <v>-1237.5421798359584</v>
      </c>
      <c r="AJ17">
        <f t="shared" si="7"/>
        <v>728.34248839973907</v>
      </c>
      <c r="AK17">
        <f t="shared" si="24"/>
        <v>663.40432179831021</v>
      </c>
      <c r="AL17">
        <f t="shared" si="8"/>
        <v>154.20463036209082</v>
      </c>
      <c r="AN17">
        <f t="shared" si="9"/>
        <v>1046.0912610482599</v>
      </c>
      <c r="AO17">
        <f t="shared" si="9"/>
        <v>-52.304563052413002</v>
      </c>
      <c r="AP17">
        <f t="shared" si="9"/>
        <v>-3.390701392440338</v>
      </c>
      <c r="AQ17">
        <f t="shared" si="9"/>
        <v>-1382.443909985373</v>
      </c>
      <c r="AR17">
        <f t="shared" si="9"/>
        <v>-392.04791338196662</v>
      </c>
      <c r="AS17">
        <f t="shared" si="9"/>
        <v>230.73569326129729</v>
      </c>
      <c r="AT17">
        <f t="shared" si="9"/>
        <v>210.16356802002642</v>
      </c>
      <c r="AU17">
        <f t="shared" si="9"/>
        <v>48.851347899357101</v>
      </c>
      <c r="AW17">
        <v>14</v>
      </c>
      <c r="AX17">
        <f>(R17*SUMPRODUCT(K18:$K$23, X18:$X$23)-$AZ$3*SUMPRODUCT(K17:$K$22, W18:$W$23))/Z17</f>
        <v>9079.7057545057578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7712.9415124887519</v>
      </c>
      <c r="P18">
        <f t="shared" si="22"/>
        <v>385.6470756244376</v>
      </c>
      <c r="Q18" s="4">
        <f t="shared" si="23"/>
        <v>25</v>
      </c>
      <c r="R18">
        <f t="shared" si="0"/>
        <v>100000</v>
      </c>
      <c r="S18">
        <f t="shared" si="1"/>
        <v>8305.7120528783071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3887.247330355955</v>
      </c>
      <c r="AC18">
        <f t="shared" si="2"/>
        <v>3158.9733468700283</v>
      </c>
      <c r="AE18">
        <f t="shared" si="3"/>
        <v>2933.5205108002506</v>
      </c>
      <c r="AF18">
        <f t="shared" si="4"/>
        <v>-146.67602554001255</v>
      </c>
      <c r="AG18">
        <f t="shared" si="4"/>
        <v>-9.5084362627744259</v>
      </c>
      <c r="AH18">
        <f t="shared" si="5"/>
        <v>-4350.611458942939</v>
      </c>
      <c r="AI18">
        <f t="shared" si="6"/>
        <v>-1573.2754099454755</v>
      </c>
      <c r="AJ18">
        <f t="shared" si="7"/>
        <v>728.27398348592669</v>
      </c>
      <c r="AK18">
        <f t="shared" si="24"/>
        <v>571.11538484590892</v>
      </c>
      <c r="AL18">
        <f t="shared" si="8"/>
        <v>-273.88604161363992</v>
      </c>
      <c r="AN18">
        <f t="shared" si="9"/>
        <v>856.07069898533109</v>
      </c>
      <c r="AO18">
        <f t="shared" si="9"/>
        <v>-42.803534949266563</v>
      </c>
      <c r="AP18">
        <f t="shared" si="9"/>
        <v>-2.774786693245328</v>
      </c>
      <c r="AQ18">
        <f t="shared" si="9"/>
        <v>-1269.6113693286793</v>
      </c>
      <c r="AR18">
        <f t="shared" si="9"/>
        <v>-459.11899198586013</v>
      </c>
      <c r="AS18">
        <f t="shared" si="9"/>
        <v>212.52758104137251</v>
      </c>
      <c r="AT18">
        <f t="shared" si="9"/>
        <v>166.66498321940824</v>
      </c>
      <c r="AU18">
        <f t="shared" si="9"/>
        <v>-79.926427725079392</v>
      </c>
      <c r="AW18">
        <v>15</v>
      </c>
      <c r="AX18">
        <f>(R18*SUMPRODUCT(K19:$K$23, X19:$X$23)-$AZ$3*SUMPRODUCT(K18:$K$22, W19:$W$23))/Z18</f>
        <v>8305.7120528783071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7712.9415124887519</v>
      </c>
      <c r="P19">
        <f t="shared" si="22"/>
        <v>385.6470756244376</v>
      </c>
      <c r="Q19" s="4">
        <f t="shared" si="23"/>
        <v>25</v>
      </c>
      <c r="R19">
        <f t="shared" si="0"/>
        <v>100000</v>
      </c>
      <c r="S19">
        <f t="shared" si="1"/>
        <v>7336.1972227067508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3158.9733468700283</v>
      </c>
      <c r="AC19">
        <f t="shared" si="2"/>
        <v>2447.1798190180775</v>
      </c>
      <c r="AE19">
        <f t="shared" si="3"/>
        <v>2572.8526976085259</v>
      </c>
      <c r="AF19">
        <f t="shared" si="4"/>
        <v>-128.6426348804263</v>
      </c>
      <c r="AG19">
        <f t="shared" si="4"/>
        <v>-8.3394016843073988</v>
      </c>
      <c r="AH19">
        <f t="shared" si="5"/>
        <v>-4295.8008633571317</v>
      </c>
      <c r="AI19">
        <f t="shared" si="6"/>
        <v>-1859.9302023133391</v>
      </c>
      <c r="AJ19">
        <f t="shared" si="7"/>
        <v>711.79352785195078</v>
      </c>
      <c r="AK19">
        <f t="shared" si="24"/>
        <v>479.47561072613104</v>
      </c>
      <c r="AL19">
        <f t="shared" si="8"/>
        <v>-668.66106373525736</v>
      </c>
      <c r="AN19">
        <f t="shared" si="9"/>
        <v>691.63472975974696</v>
      </c>
      <c r="AO19">
        <f t="shared" si="9"/>
        <v>-34.581736487987349</v>
      </c>
      <c r="AP19">
        <f t="shared" si="9"/>
        <v>-2.2417994763731062</v>
      </c>
      <c r="AQ19">
        <f t="shared" si="9"/>
        <v>-1154.7979688037979</v>
      </c>
      <c r="AR19">
        <f t="shared" si="9"/>
        <v>-499.9867750084112</v>
      </c>
      <c r="AS19">
        <f t="shared" si="9"/>
        <v>191.34446551806727</v>
      </c>
      <c r="AT19">
        <f t="shared" si="9"/>
        <v>128.892720814993</v>
      </c>
      <c r="AU19">
        <f t="shared" si="9"/>
        <v>-179.74958867535096</v>
      </c>
      <c r="AW19">
        <v>16</v>
      </c>
      <c r="AX19">
        <f>(R19*SUMPRODUCT(K20:$K$23, X20:$X$23)-$AZ$3*SUMPRODUCT(K19:$K$22, W20:$W$23))/Z19</f>
        <v>7336.1972227067508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7712.9415124887519</v>
      </c>
      <c r="P20">
        <f t="shared" si="22"/>
        <v>385.6470756244376</v>
      </c>
      <c r="Q20" s="4">
        <f t="shared" si="23"/>
        <v>25</v>
      </c>
      <c r="R20">
        <f t="shared" si="0"/>
        <v>100000</v>
      </c>
      <c r="S20">
        <f t="shared" si="1"/>
        <v>6123.4618064101724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2447.1798190180775</v>
      </c>
      <c r="AC20">
        <f t="shared" si="2"/>
        <v>1765.0230824535902</v>
      </c>
      <c r="AE20">
        <f t="shared" si="3"/>
        <v>2223.1737918094345</v>
      </c>
      <c r="AF20">
        <f t="shared" si="4"/>
        <v>-111.15868959047174</v>
      </c>
      <c r="AG20">
        <f t="shared" si="4"/>
        <v>-7.2059855121735463</v>
      </c>
      <c r="AH20">
        <f t="shared" si="5"/>
        <v>-4200.0886211631141</v>
      </c>
      <c r="AI20">
        <f t="shared" si="6"/>
        <v>-2095.2795044563245</v>
      </c>
      <c r="AJ20">
        <f t="shared" si="7"/>
        <v>682.15673656448735</v>
      </c>
      <c r="AK20">
        <f t="shared" si="24"/>
        <v>390.13942780009603</v>
      </c>
      <c r="AL20">
        <f t="shared" si="8"/>
        <v>-1022.9833400917412</v>
      </c>
      <c r="AN20">
        <f t="shared" si="9"/>
        <v>550.52450021961886</v>
      </c>
      <c r="AO20">
        <f t="shared" si="9"/>
        <v>-27.526225010980944</v>
      </c>
      <c r="AP20">
        <f t="shared" si="9"/>
        <v>-1.7844181086042614</v>
      </c>
      <c r="AQ20">
        <f t="shared" si="9"/>
        <v>-1040.067896429274</v>
      </c>
      <c r="AR20">
        <f t="shared" si="9"/>
        <v>-518.85403932924032</v>
      </c>
      <c r="AS20">
        <f t="shared" si="9"/>
        <v>168.92246474485307</v>
      </c>
      <c r="AT20">
        <f t="shared" si="9"/>
        <v>96.610221970458753</v>
      </c>
      <c r="AU20">
        <f t="shared" si="9"/>
        <v>-253.32135261392847</v>
      </c>
      <c r="AW20">
        <v>17</v>
      </c>
      <c r="AX20">
        <f>(R20*SUMPRODUCT(K21:$K$23, X21:$X$23)-$AZ$3*SUMPRODUCT(K20:$K$22, W21:$W$23))/Z20</f>
        <v>6123.4618064101724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7712.9415124887519</v>
      </c>
      <c r="P21">
        <f t="shared" si="22"/>
        <v>385.6470756244376</v>
      </c>
      <c r="Q21" s="4">
        <f t="shared" si="23"/>
        <v>25</v>
      </c>
      <c r="R21">
        <f t="shared" si="0"/>
        <v>100000</v>
      </c>
      <c r="S21">
        <f t="shared" si="1"/>
        <v>4591.1280386286116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1765.0230824535902</v>
      </c>
      <c r="AC21">
        <f t="shared" si="2"/>
        <v>1123.6922852919411</v>
      </c>
      <c r="AE21">
        <f t="shared" si="3"/>
        <v>1887.7654470905206</v>
      </c>
      <c r="AF21">
        <f t="shared" si="4"/>
        <v>-94.388272354526038</v>
      </c>
      <c r="AG21">
        <f t="shared" si="4"/>
        <v>-6.1188245886276373</v>
      </c>
      <c r="AH21">
        <f t="shared" si="5"/>
        <v>-4060.4042736966926</v>
      </c>
      <c r="AI21">
        <f t="shared" si="6"/>
        <v>-2273.1459235493257</v>
      </c>
      <c r="AJ21">
        <f t="shared" si="7"/>
        <v>641.33079716164912</v>
      </c>
      <c r="AK21">
        <f t="shared" si="24"/>
        <v>304.49942680822721</v>
      </c>
      <c r="AL21">
        <f t="shared" si="8"/>
        <v>-1327.3156995794493</v>
      </c>
      <c r="AN21">
        <f t="shared" si="9"/>
        <v>430.61845342018876</v>
      </c>
      <c r="AO21">
        <f t="shared" si="9"/>
        <v>-21.530922671009439</v>
      </c>
      <c r="AP21">
        <f t="shared" si="9"/>
        <v>-1.3957659756752132</v>
      </c>
      <c r="AQ21">
        <f t="shared" si="9"/>
        <v>-926.21941528531033</v>
      </c>
      <c r="AR21">
        <f t="shared" si="9"/>
        <v>-518.52765051180631</v>
      </c>
      <c r="AS21">
        <f t="shared" si="9"/>
        <v>146.29406234239835</v>
      </c>
      <c r="AT21">
        <f t="shared" si="9"/>
        <v>69.459408975613727</v>
      </c>
      <c r="AU21">
        <f t="shared" si="9"/>
        <v>-302.77417919379417</v>
      </c>
      <c r="AW21">
        <v>18</v>
      </c>
      <c r="AX21">
        <f>(R21*SUMPRODUCT(K22:$K$23, X22:$X$23)-$AZ$3*SUMPRODUCT(K21:$K$22, W22:$W$23))/Z21</f>
        <v>4591.1280386286116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7712.9415124887519</v>
      </c>
      <c r="P22">
        <f t="shared" si="22"/>
        <v>385.6470756244376</v>
      </c>
      <c r="Q22" s="4">
        <f t="shared" si="23"/>
        <v>25</v>
      </c>
      <c r="R22">
        <f t="shared" si="0"/>
        <v>100000</v>
      </c>
      <c r="S22">
        <f t="shared" si="1"/>
        <v>2619.520353470773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1123.6922852919411</v>
      </c>
      <c r="AC22">
        <f t="shared" si="2"/>
        <v>533.35099307787027</v>
      </c>
      <c r="AE22">
        <f t="shared" si="3"/>
        <v>1570.4039137496645</v>
      </c>
      <c r="AF22">
        <f t="shared" si="4"/>
        <v>-78.520195687483238</v>
      </c>
      <c r="AG22">
        <f t="shared" si="4"/>
        <v>-5.0901588946541194</v>
      </c>
      <c r="AH22">
        <f t="shared" si="5"/>
        <v>-3869.9097923489703</v>
      </c>
      <c r="AI22">
        <f t="shared" si="6"/>
        <v>-2383.116233181443</v>
      </c>
      <c r="AJ22">
        <f t="shared" si="7"/>
        <v>590.34129221407079</v>
      </c>
      <c r="AK22">
        <f t="shared" si="24"/>
        <v>223.82006975901893</v>
      </c>
      <c r="AL22">
        <f t="shared" si="8"/>
        <v>-1568.9548712083533</v>
      </c>
      <c r="AN22">
        <f t="shared" si="9"/>
        <v>329.98738677320983</v>
      </c>
      <c r="AO22">
        <f t="shared" si="9"/>
        <v>-16.499369338660493</v>
      </c>
      <c r="AP22">
        <f t="shared" si="9"/>
        <v>-1.0695899425624327</v>
      </c>
      <c r="AQ22">
        <f t="shared" si="9"/>
        <v>-813.18023232388578</v>
      </c>
      <c r="AR22">
        <f t="shared" si="9"/>
        <v>-500.76180483189893</v>
      </c>
      <c r="AS22">
        <f t="shared" si="9"/>
        <v>124.04781891870311</v>
      </c>
      <c r="AT22">
        <f t="shared" si="9"/>
        <v>47.031084984260765</v>
      </c>
      <c r="AU22">
        <f t="shared" si="9"/>
        <v>-329.68290092893506</v>
      </c>
      <c r="AW22">
        <v>19</v>
      </c>
      <c r="AX22">
        <f>(R22*SUMPRODUCT(K23:$K$23, X23:$X$23)-$AZ$3*SUMPRODUCT(K22:$K$22, W23:$W$23))/Z22</f>
        <v>2619.520353470773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7712.9415124887519</v>
      </c>
      <c r="P23">
        <f t="shared" si="22"/>
        <v>385.6470756244376</v>
      </c>
      <c r="Q23" s="4">
        <f t="shared" si="23"/>
        <v>25</v>
      </c>
      <c r="R23">
        <f t="shared" si="0"/>
        <v>100000</v>
      </c>
      <c r="S23">
        <f t="shared" si="1"/>
        <v>3228.6303966392256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533.35099307787027</v>
      </c>
      <c r="AC23">
        <f t="shared" si="2"/>
        <v>533.35099307787027</v>
      </c>
      <c r="AE23">
        <f t="shared" si="3"/>
        <v>1274.1331493129348</v>
      </c>
      <c r="AF23">
        <f t="shared" si="4"/>
        <v>-63.706657465646742</v>
      </c>
      <c r="AG23">
        <f t="shared" si="4"/>
        <v>-4.1298548266244</v>
      </c>
      <c r="AH23">
        <f t="shared" si="5"/>
        <v>-3637.6099163327112</v>
      </c>
      <c r="AI23">
        <f t="shared" si="6"/>
        <v>-2431.3132793120476</v>
      </c>
      <c r="AJ23">
        <f t="shared" si="7"/>
        <v>0</v>
      </c>
      <c r="AK23">
        <f t="shared" si="24"/>
        <v>149.21852694001566</v>
      </c>
      <c r="AL23">
        <f t="shared" si="8"/>
        <v>-2282.094752372032</v>
      </c>
      <c r="AN23">
        <f t="shared" si="9"/>
        <v>246.62787043274926</v>
      </c>
      <c r="AO23">
        <f t="shared" si="9"/>
        <v>-12.331393521637462</v>
      </c>
      <c r="AP23">
        <f t="shared" si="9"/>
        <v>-0.79939628102135474</v>
      </c>
      <c r="AQ23">
        <f t="shared" si="9"/>
        <v>-704.11478393287268</v>
      </c>
      <c r="AR23">
        <f t="shared" si="9"/>
        <v>-470.61770330278227</v>
      </c>
      <c r="AS23">
        <f t="shared" si="9"/>
        <v>0</v>
      </c>
      <c r="AT23">
        <f t="shared" si="9"/>
        <v>28.883517823998808</v>
      </c>
      <c r="AU23">
        <f t="shared" si="9"/>
        <v>-441.7341854787835</v>
      </c>
      <c r="AW23">
        <v>20</v>
      </c>
      <c r="AX23">
        <f>(R23*SUMPRODUCT(K$23:$K24, X$23:$X24)-$AZ$3*SUMPRODUCT(K$22:$K23, W$23:$W24))/Z23</f>
        <v>3228.6303966392256</v>
      </c>
    </row>
    <row r="25" spans="5:50" x14ac:dyDescent="0.25">
      <c r="AN25" s="8">
        <f t="shared" ref="AN25:AU25" si="25">SUM(AN3:AN23)</f>
        <v>51690.800954757928</v>
      </c>
      <c r="AO25" s="8">
        <f t="shared" si="25"/>
        <v>-8369.2461821044581</v>
      </c>
      <c r="AP25" s="8">
        <f t="shared" si="25"/>
        <v>-1664.9782661389531</v>
      </c>
      <c r="AQ25" s="8">
        <f t="shared" si="25"/>
        <v>-30196.626022514291</v>
      </c>
      <c r="AR25" s="8">
        <f t="shared" si="25"/>
        <v>11459.950484000223</v>
      </c>
      <c r="AS25" s="8">
        <f t="shared" si="25"/>
        <v>-3903.5295545246017</v>
      </c>
      <c r="AT25" s="8">
        <f t="shared" si="25"/>
        <v>7375.4010680341344</v>
      </c>
      <c r="AU25" s="9">
        <f t="shared" si="25"/>
        <v>14931.821997509749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608.476431445613</v>
      </c>
      <c r="K3">
        <v>1</v>
      </c>
      <c r="L3" s="2">
        <v>0</v>
      </c>
      <c r="O3">
        <f>$C$3</f>
        <v>608.476431445613</v>
      </c>
      <c r="P3">
        <f>O3*B5</f>
        <v>486.78114515649042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608.476431445613</v>
      </c>
      <c r="AF3">
        <f t="shared" ref="AF3:AG23" si="4">-$Z3*P3</f>
        <v>-486.78114515649042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-1400.7373007108774</v>
      </c>
      <c r="AJ3">
        <f t="shared" ref="AJ3:AJ23" si="7">AB3-AC3</f>
        <v>0</v>
      </c>
      <c r="AL3">
        <f t="shared" ref="AL3:AL23" si="8">SUM(AI3:AK3)</f>
        <v>-1400.7373007108774</v>
      </c>
      <c r="AN3">
        <f t="shared" ref="AN3:AU23" si="9">AE3*$K3</f>
        <v>608.476431445613</v>
      </c>
      <c r="AO3">
        <f t="shared" si="9"/>
        <v>-486.78114515649042</v>
      </c>
      <c r="AP3">
        <f t="shared" si="9"/>
        <v>-1522.432587</v>
      </c>
      <c r="AQ3">
        <f t="shared" si="9"/>
        <v>0</v>
      </c>
      <c r="AR3">
        <f t="shared" si="9"/>
        <v>-1400.7373007108774</v>
      </c>
      <c r="AS3">
        <f t="shared" si="9"/>
        <v>0</v>
      </c>
      <c r="AT3">
        <f t="shared" si="9"/>
        <v>0</v>
      </c>
      <c r="AU3">
        <f t="shared" si="9"/>
        <v>-1400.7373007108774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292.60107089598318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250000</v>
      </c>
      <c r="S4">
        <f t="shared" si="1"/>
        <v>52.083952787066565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51.508586933610786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-51.508586933610786</v>
      </c>
      <c r="AK4">
        <f>G4*MAX(0, SUM(AB4, AE4:AF4))</f>
        <v>0</v>
      </c>
      <c r="AL4">
        <f t="shared" si="8"/>
        <v>-313.23183693361074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-241.09248396237189</v>
      </c>
      <c r="AR4">
        <f t="shared" si="9"/>
        <v>-241.09248396237189</v>
      </c>
      <c r="AS4">
        <f t="shared" si="9"/>
        <v>-47.448337773644482</v>
      </c>
      <c r="AT4">
        <f t="shared" si="9"/>
        <v>0</v>
      </c>
      <c r="AU4">
        <f t="shared" si="9"/>
        <v>-288.54082173601637</v>
      </c>
      <c r="AW4">
        <v>1</v>
      </c>
      <c r="AX4">
        <f>(R4*SUMPRODUCT(K5:$K$23, X5:$X$23)-$AZ$3*SUMPRODUCT(K4:$K$22, W5:$W$23))/Z4</f>
        <v>52.083952787066565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608.476431445613</v>
      </c>
      <c r="P5">
        <f t="shared" ref="P5:P23" si="22">O5*$C$5</f>
        <v>30.423821572280652</v>
      </c>
      <c r="Q5" s="4">
        <f t="shared" ref="Q5:Q23" si="23">$C$8</f>
        <v>25</v>
      </c>
      <c r="R5">
        <f t="shared" si="0"/>
        <v>250000</v>
      </c>
      <c r="S5">
        <f t="shared" si="1"/>
        <v>98.323532093940031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51.508586933610786</v>
      </c>
      <c r="AC5">
        <f t="shared" si="2"/>
        <v>96.162139415788261</v>
      </c>
      <c r="AE5">
        <f t="shared" si="3"/>
        <v>595.10062531104552</v>
      </c>
      <c r="AF5">
        <f t="shared" si="4"/>
        <v>-29.75503126555228</v>
      </c>
      <c r="AG5">
        <f t="shared" si="4"/>
        <v>-24.450438610136906</v>
      </c>
      <c r="AH5">
        <f t="shared" si="5"/>
        <v>-261.50788113090294</v>
      </c>
      <c r="AI5">
        <f t="shared" si="6"/>
        <v>279.38727430445346</v>
      </c>
      <c r="AJ5">
        <f t="shared" si="7"/>
        <v>-44.653552482177474</v>
      </c>
      <c r="AK5">
        <f>G5*SUM(AB5, AE5:AF5)</f>
        <v>43.179792668537289</v>
      </c>
      <c r="AL5">
        <f t="shared" si="8"/>
        <v>277.91351449081327</v>
      </c>
      <c r="AN5">
        <f t="shared" si="9"/>
        <v>504.97879352917573</v>
      </c>
      <c r="AO5">
        <f t="shared" si="9"/>
        <v>-25.248939676458789</v>
      </c>
      <c r="AP5">
        <f t="shared" si="9"/>
        <v>-20.747672688383819</v>
      </c>
      <c r="AQ5">
        <f t="shared" si="9"/>
        <v>-221.9052185381789</v>
      </c>
      <c r="AR5">
        <f t="shared" si="9"/>
        <v>237.07696262615428</v>
      </c>
      <c r="AS5">
        <f t="shared" si="9"/>
        <v>-37.891234020222733</v>
      </c>
      <c r="AT5">
        <f t="shared" si="9"/>
        <v>36.640659880337033</v>
      </c>
      <c r="AU5">
        <f t="shared" si="9"/>
        <v>235.8263884862686</v>
      </c>
      <c r="AW5">
        <v>2</v>
      </c>
      <c r="AX5">
        <f>(R5*SUMPRODUCT(K6:$K$23, X6:$X$23)-$AZ$3*SUMPRODUCT(K5:$K$22, W6:$W$23))/Z5</f>
        <v>98.323532093940031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608.476431445613</v>
      </c>
      <c r="P6">
        <f t="shared" si="22"/>
        <v>30.423821572280652</v>
      </c>
      <c r="Q6" s="4">
        <f t="shared" si="23"/>
        <v>25</v>
      </c>
      <c r="R6">
        <f t="shared" si="0"/>
        <v>250000</v>
      </c>
      <c r="S6">
        <f t="shared" si="1"/>
        <v>138.80985557810115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96.162139415788261</v>
      </c>
      <c r="AC6">
        <f t="shared" si="2"/>
        <v>134.25545890003559</v>
      </c>
      <c r="AE6">
        <f t="shared" si="3"/>
        <v>588.5121210836744</v>
      </c>
      <c r="AF6">
        <f t="shared" si="4"/>
        <v>-29.425606054183721</v>
      </c>
      <c r="AG6">
        <f t="shared" si="4"/>
        <v>-24.179741838377062</v>
      </c>
      <c r="AH6">
        <f t="shared" si="5"/>
        <v>-261.92385658477502</v>
      </c>
      <c r="AI6">
        <f t="shared" si="6"/>
        <v>272.98291660633862</v>
      </c>
      <c r="AJ6">
        <f t="shared" si="7"/>
        <v>-38.093319484247331</v>
      </c>
      <c r="AK6">
        <f>G6*SUM(AB6, AE6:AF6)</f>
        <v>45.867405811169526</v>
      </c>
      <c r="AL6">
        <f t="shared" si="8"/>
        <v>280.75700293326082</v>
      </c>
      <c r="AN6">
        <f t="shared" si="9"/>
        <v>460.02296493571009</v>
      </c>
      <c r="AO6">
        <f t="shared" si="9"/>
        <v>-23.001148246785508</v>
      </c>
      <c r="AP6">
        <f t="shared" si="9"/>
        <v>-18.900607367930078</v>
      </c>
      <c r="AQ6">
        <f t="shared" si="9"/>
        <v>-204.73833040457049</v>
      </c>
      <c r="AR6">
        <f t="shared" si="9"/>
        <v>213.38287891642406</v>
      </c>
      <c r="AS6">
        <f t="shared" si="9"/>
        <v>-29.776450043405625</v>
      </c>
      <c r="AT6">
        <f t="shared" si="9"/>
        <v>35.853229286612482</v>
      </c>
      <c r="AU6">
        <f t="shared" si="9"/>
        <v>219.45965815963092</v>
      </c>
      <c r="AW6">
        <v>3</v>
      </c>
      <c r="AX6">
        <f>(R6*SUMPRODUCT(K7:$K$23, X7:$X$23)-$AZ$3*SUMPRODUCT(K6:$K$22, W7:$W$23))/Z6</f>
        <v>138.80985557810115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608.476431445613</v>
      </c>
      <c r="P7">
        <f t="shared" si="22"/>
        <v>30.423821572280652</v>
      </c>
      <c r="Q7" s="4">
        <f t="shared" si="23"/>
        <v>25</v>
      </c>
      <c r="R7">
        <f t="shared" si="0"/>
        <v>250000</v>
      </c>
      <c r="S7">
        <f t="shared" si="1"/>
        <v>174.02084175949506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134.25545890003559</v>
      </c>
      <c r="AC7">
        <f t="shared" si="2"/>
        <v>166.44531863513248</v>
      </c>
      <c r="AE7">
        <f t="shared" si="3"/>
        <v>581.98806815280443</v>
      </c>
      <c r="AF7">
        <f t="shared" si="4"/>
        <v>-29.099403407640221</v>
      </c>
      <c r="AG7">
        <f t="shared" si="4"/>
        <v>-23.911693127132395</v>
      </c>
      <c r="AH7">
        <f t="shared" si="5"/>
        <v>-262.51292860896342</v>
      </c>
      <c r="AI7">
        <f t="shared" si="6"/>
        <v>266.4640430090684</v>
      </c>
      <c r="AJ7">
        <f t="shared" si="7"/>
        <v>-32.189859735096888</v>
      </c>
      <c r="AK7">
        <f>G7*SUM(AB7, AE7:AF7)</f>
        <v>48.100088655163987</v>
      </c>
      <c r="AL7">
        <f t="shared" si="8"/>
        <v>282.37427192913549</v>
      </c>
      <c r="AN7">
        <f t="shared" si="9"/>
        <v>419.06322268255116</v>
      </c>
      <c r="AO7">
        <f t="shared" si="9"/>
        <v>-20.953161134127555</v>
      </c>
      <c r="AP7">
        <f t="shared" si="9"/>
        <v>-17.217726152800381</v>
      </c>
      <c r="AQ7">
        <f t="shared" si="9"/>
        <v>-189.02365852253698</v>
      </c>
      <c r="AR7">
        <f t="shared" si="9"/>
        <v>191.86867687308623</v>
      </c>
      <c r="AS7">
        <f t="shared" si="9"/>
        <v>-23.178458625628082</v>
      </c>
      <c r="AT7">
        <f t="shared" si="9"/>
        <v>34.634693159821111</v>
      </c>
      <c r="AU7">
        <f t="shared" si="9"/>
        <v>203.32491140727925</v>
      </c>
      <c r="AW7">
        <v>4</v>
      </c>
      <c r="AX7">
        <f>(R7*SUMPRODUCT(K8:$K$23, X8:$X$23)-$AZ$3*SUMPRODUCT(K7:$K$22, W8:$W$23))/Z7</f>
        <v>174.02084175949506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608.476431445613</v>
      </c>
      <c r="P8">
        <f t="shared" si="22"/>
        <v>30.423821572280652</v>
      </c>
      <c r="Q8" s="4">
        <f t="shared" si="23"/>
        <v>25</v>
      </c>
      <c r="R8">
        <f t="shared" si="0"/>
        <v>250000</v>
      </c>
      <c r="S8">
        <f t="shared" si="1"/>
        <v>203.95286303509124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166.44531863513248</v>
      </c>
      <c r="AC8">
        <f t="shared" si="2"/>
        <v>192.90828213269583</v>
      </c>
      <c r="AE8">
        <f t="shared" si="3"/>
        <v>575.52584142057538</v>
      </c>
      <c r="AF8">
        <f t="shared" si="4"/>
        <v>-28.776292071028774</v>
      </c>
      <c r="AG8">
        <f t="shared" si="4"/>
        <v>-23.646184621039723</v>
      </c>
      <c r="AH8">
        <f t="shared" si="5"/>
        <v>-263.91574821347291</v>
      </c>
      <c r="AI8">
        <f t="shared" si="6"/>
        <v>259.18761651503388</v>
      </c>
      <c r="AJ8">
        <f t="shared" si="7"/>
        <v>-26.462963497563351</v>
      </c>
      <c r="AK8">
        <f t="shared" ref="AK8:AK23" si="24">G8*SUM(AB8:AB8, AE8:AF8)</f>
        <v>49.92364075892754</v>
      </c>
      <c r="AL8">
        <f t="shared" si="8"/>
        <v>282.64829377639808</v>
      </c>
      <c r="AN8">
        <f t="shared" si="9"/>
        <v>381.74351050526235</v>
      </c>
      <c r="AO8">
        <f t="shared" si="9"/>
        <v>-19.08717552526312</v>
      </c>
      <c r="AP8">
        <f t="shared" si="9"/>
        <v>-15.684400034949565</v>
      </c>
      <c r="AQ8">
        <f t="shared" si="9"/>
        <v>-175.05404093056293</v>
      </c>
      <c r="AR8">
        <f t="shared" si="9"/>
        <v>171.91789401448668</v>
      </c>
      <c r="AS8">
        <f t="shared" si="9"/>
        <v>-17.552755857143506</v>
      </c>
      <c r="AT8">
        <f t="shared" si="9"/>
        <v>33.114109756523725</v>
      </c>
      <c r="AU8">
        <f t="shared" si="9"/>
        <v>187.47924791386691</v>
      </c>
      <c r="AW8">
        <v>5</v>
      </c>
      <c r="AX8">
        <f>(R8*SUMPRODUCT(K9:$K$23, X9:$X$23)-$AZ$3*SUMPRODUCT(K8:$K$22, W9:$W$23))/Z8</f>
        <v>203.95286303509124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608.476431445613</v>
      </c>
      <c r="P9">
        <f t="shared" si="22"/>
        <v>30.423821572280652</v>
      </c>
      <c r="Q9" s="4">
        <f t="shared" si="23"/>
        <v>25</v>
      </c>
      <c r="R9">
        <f t="shared" si="0"/>
        <v>250000</v>
      </c>
      <c r="S9">
        <f t="shared" si="1"/>
        <v>227.70338875215427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192.90828213269583</v>
      </c>
      <c r="AC9">
        <f t="shared" si="2"/>
        <v>212.97519788160571</v>
      </c>
      <c r="AE9">
        <f t="shared" si="3"/>
        <v>569.11927882846089</v>
      </c>
      <c r="AF9">
        <f t="shared" si="4"/>
        <v>-28.455963941423047</v>
      </c>
      <c r="AG9">
        <f t="shared" si="4"/>
        <v>-23.382963144371601</v>
      </c>
      <c r="AH9">
        <f t="shared" si="5"/>
        <v>-267.59630457722778</v>
      </c>
      <c r="AI9">
        <f t="shared" si="6"/>
        <v>249.68404716543841</v>
      </c>
      <c r="AJ9">
        <f t="shared" si="7"/>
        <v>-20.066915748909878</v>
      </c>
      <c r="AK9">
        <f t="shared" si="24"/>
        <v>51.350011791381363</v>
      </c>
      <c r="AL9">
        <f t="shared" si="8"/>
        <v>280.96714320790988</v>
      </c>
      <c r="AN9">
        <f t="shared" si="9"/>
        <v>347.73747709517494</v>
      </c>
      <c r="AO9">
        <f t="shared" si="9"/>
        <v>-17.38687385475875</v>
      </c>
      <c r="AP9">
        <f t="shared" si="9"/>
        <v>-14.287220470849762</v>
      </c>
      <c r="AQ9">
        <f t="shared" si="9"/>
        <v>-163.50397411458019</v>
      </c>
      <c r="AR9">
        <f t="shared" si="9"/>
        <v>152.55940865498624</v>
      </c>
      <c r="AS9">
        <f t="shared" si="9"/>
        <v>-12.261082896316028</v>
      </c>
      <c r="AT9">
        <f t="shared" si="9"/>
        <v>31.375362271859608</v>
      </c>
      <c r="AU9">
        <f t="shared" si="9"/>
        <v>171.6736880305298</v>
      </c>
      <c r="AW9">
        <v>6</v>
      </c>
      <c r="AX9">
        <f>(R9*SUMPRODUCT(K10:$K$23, X10:$X$23)-$AZ$3*SUMPRODUCT(K9:$K$22, W10:$W$23))/Z9</f>
        <v>227.70338875215427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608.476431445613</v>
      </c>
      <c r="P10">
        <f t="shared" si="22"/>
        <v>30.423821572280652</v>
      </c>
      <c r="Q10" s="4">
        <f t="shared" si="23"/>
        <v>25</v>
      </c>
      <c r="R10">
        <f t="shared" si="0"/>
        <v>250000</v>
      </c>
      <c r="S10">
        <f t="shared" si="1"/>
        <v>245.29023819320892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212.97519788160571</v>
      </c>
      <c r="AC10">
        <f t="shared" si="2"/>
        <v>226.86297112768739</v>
      </c>
      <c r="AE10">
        <f t="shared" si="3"/>
        <v>562.76504159204706</v>
      </c>
      <c r="AF10">
        <f t="shared" si="4"/>
        <v>-28.138252079602356</v>
      </c>
      <c r="AG10">
        <f t="shared" si="4"/>
        <v>-23.121891519078019</v>
      </c>
      <c r="AH10">
        <f t="shared" si="5"/>
        <v>-272.41993849866117</v>
      </c>
      <c r="AI10">
        <f t="shared" si="6"/>
        <v>239.08495949470552</v>
      </c>
      <c r="AJ10">
        <f t="shared" si="7"/>
        <v>-13.887773246081679</v>
      </c>
      <c r="AK10">
        <f t="shared" si="24"/>
        <v>52.332139117583537</v>
      </c>
      <c r="AL10">
        <f t="shared" si="8"/>
        <v>277.52932536620739</v>
      </c>
      <c r="AN10">
        <f t="shared" si="9"/>
        <v>316.75004112565375</v>
      </c>
      <c r="AO10">
        <f t="shared" si="9"/>
        <v>-15.837502056282688</v>
      </c>
      <c r="AP10">
        <f t="shared" si="9"/>
        <v>-13.014063682512804</v>
      </c>
      <c r="AQ10">
        <f t="shared" si="9"/>
        <v>-153.3304671498245</v>
      </c>
      <c r="AR10">
        <f t="shared" si="9"/>
        <v>134.56800823703375</v>
      </c>
      <c r="AS10">
        <f t="shared" si="9"/>
        <v>-7.8166773373051157</v>
      </c>
      <c r="AT10">
        <f t="shared" si="9"/>
        <v>29.454934106771052</v>
      </c>
      <c r="AU10">
        <f t="shared" si="9"/>
        <v>156.20626500649971</v>
      </c>
      <c r="AW10">
        <v>7</v>
      </c>
      <c r="AX10">
        <f>(R10*SUMPRODUCT(K11:$K$23, X11:$X$23)-$AZ$3*SUMPRODUCT(K10:$K$22, W11:$W$23))/Z10</f>
        <v>245.29023819320892</v>
      </c>
    </row>
    <row r="11" spans="1:52" x14ac:dyDescent="0.25">
      <c r="A11" t="s">
        <v>33</v>
      </c>
      <c r="C11" s="7">
        <f>AU25</f>
        <v>381.76089621623942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608.476431445613</v>
      </c>
      <c r="P11">
        <f t="shared" si="22"/>
        <v>30.423821572280652</v>
      </c>
      <c r="Q11" s="4">
        <f t="shared" si="23"/>
        <v>25</v>
      </c>
      <c r="R11">
        <f t="shared" si="0"/>
        <v>250000</v>
      </c>
      <c r="S11">
        <f t="shared" si="1"/>
        <v>257.64459543893804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226.86297112768739</v>
      </c>
      <c r="AC11">
        <f t="shared" si="2"/>
        <v>235.62097124378099</v>
      </c>
      <c r="AE11">
        <f t="shared" si="3"/>
        <v>556.46347835052495</v>
      </c>
      <c r="AF11">
        <f t="shared" si="4"/>
        <v>-27.823173917526251</v>
      </c>
      <c r="AG11">
        <f t="shared" si="4"/>
        <v>-22.862984069427466</v>
      </c>
      <c r="AH11">
        <f t="shared" si="5"/>
        <v>-276.88534459770483</v>
      </c>
      <c r="AI11">
        <f t="shared" si="6"/>
        <v>228.89197576586645</v>
      </c>
      <c r="AJ11">
        <f t="shared" si="7"/>
        <v>-8.7580001160935979</v>
      </c>
      <c r="AK11">
        <f t="shared" si="24"/>
        <v>52.885229289248031</v>
      </c>
      <c r="AL11">
        <f t="shared" si="8"/>
        <v>273.01920493902088</v>
      </c>
      <c r="AN11">
        <f t="shared" si="9"/>
        <v>288.51447125561373</v>
      </c>
      <c r="AO11">
        <f t="shared" si="9"/>
        <v>-14.425723562780687</v>
      </c>
      <c r="AP11">
        <f t="shared" si="9"/>
        <v>-11.853970685855636</v>
      </c>
      <c r="AQ11">
        <f t="shared" si="9"/>
        <v>-143.5591586923772</v>
      </c>
      <c r="AR11">
        <f t="shared" si="9"/>
        <v>118.67561831460023</v>
      </c>
      <c r="AS11">
        <f t="shared" si="9"/>
        <v>-4.5408366785208347</v>
      </c>
      <c r="AT11">
        <f t="shared" si="9"/>
        <v>27.419865919768313</v>
      </c>
      <c r="AU11">
        <f t="shared" si="9"/>
        <v>141.55464755584771</v>
      </c>
      <c r="AW11">
        <v>8</v>
      </c>
      <c r="AX11">
        <f>(R11*SUMPRODUCT(K12:$K$23, X12:$X$23)-$AZ$3*SUMPRODUCT(K11:$K$22, W12:$W$23))/Z11</f>
        <v>257.64459543893804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608.476431445613</v>
      </c>
      <c r="P12">
        <f t="shared" si="22"/>
        <v>30.423821572280652</v>
      </c>
      <c r="Q12" s="4">
        <f t="shared" si="23"/>
        <v>25</v>
      </c>
      <c r="R12">
        <f t="shared" si="0"/>
        <v>250000</v>
      </c>
      <c r="S12">
        <f t="shared" si="1"/>
        <v>264.38556310904988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235.62097124378099</v>
      </c>
      <c r="AC12">
        <f t="shared" si="2"/>
        <v>239.06828993336805</v>
      </c>
      <c r="AE12">
        <f t="shared" si="3"/>
        <v>550.20939199490522</v>
      </c>
      <c r="AF12">
        <f t="shared" si="4"/>
        <v>-27.51046959974526</v>
      </c>
      <c r="AG12">
        <f t="shared" si="4"/>
        <v>-22.606027265826981</v>
      </c>
      <c r="AH12">
        <f t="shared" si="5"/>
        <v>-283.26962906211793</v>
      </c>
      <c r="AI12">
        <f t="shared" si="6"/>
        <v>216.823266067215</v>
      </c>
      <c r="AJ12">
        <f t="shared" si="7"/>
        <v>-3.447318689587064</v>
      </c>
      <c r="AK12">
        <f t="shared" si="24"/>
        <v>53.082392554725871</v>
      </c>
      <c r="AL12">
        <f t="shared" si="8"/>
        <v>266.45833993235379</v>
      </c>
      <c r="AN12">
        <f t="shared" si="9"/>
        <v>262.78483654271258</v>
      </c>
      <c r="AO12">
        <f t="shared" si="9"/>
        <v>-13.139241827135629</v>
      </c>
      <c r="AP12">
        <f t="shared" si="9"/>
        <v>-10.796837106672754</v>
      </c>
      <c r="AQ12">
        <f t="shared" si="9"/>
        <v>-135.29206199245101</v>
      </c>
      <c r="AR12">
        <f t="shared" si="9"/>
        <v>103.55669561645318</v>
      </c>
      <c r="AS12">
        <f t="shared" si="9"/>
        <v>-1.6464696741530054</v>
      </c>
      <c r="AT12">
        <f t="shared" si="9"/>
        <v>25.352616755983888</v>
      </c>
      <c r="AU12">
        <f t="shared" si="9"/>
        <v>127.26284269828406</v>
      </c>
      <c r="AW12">
        <v>9</v>
      </c>
      <c r="AX12">
        <f>(R12*SUMPRODUCT(K13:$K$23, X13:$X$23)-$AZ$3*SUMPRODUCT(K12:$K$22, W13:$W$23))/Z12</f>
        <v>264.38556310904988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608.476431445613</v>
      </c>
      <c r="P13">
        <f t="shared" si="22"/>
        <v>30.423821572280652</v>
      </c>
      <c r="Q13" s="4">
        <f t="shared" si="23"/>
        <v>25</v>
      </c>
      <c r="R13">
        <f t="shared" si="0"/>
        <v>250000</v>
      </c>
      <c r="S13">
        <f t="shared" si="1"/>
        <v>266.09880236723399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239.06828993336805</v>
      </c>
      <c r="AC13">
        <f t="shared" si="2"/>
        <v>237.9027583068108</v>
      </c>
      <c r="AE13">
        <f t="shared" si="3"/>
        <v>544.00177722641706</v>
      </c>
      <c r="AF13">
        <f t="shared" si="4"/>
        <v>-27.200088861320854</v>
      </c>
      <c r="AG13">
        <f t="shared" si="4"/>
        <v>-22.350979804344366</v>
      </c>
      <c r="AH13">
        <f t="shared" si="5"/>
        <v>-289.8718882434282</v>
      </c>
      <c r="AI13">
        <f t="shared" si="6"/>
        <v>204.57882031732362</v>
      </c>
      <c r="AJ13">
        <f t="shared" si="7"/>
        <v>1.1655316265572537</v>
      </c>
      <c r="AK13">
        <f t="shared" si="24"/>
        <v>52.910898480892506</v>
      </c>
      <c r="AL13">
        <f t="shared" si="8"/>
        <v>258.65525042477339</v>
      </c>
      <c r="AN13">
        <f t="shared" si="9"/>
        <v>239.33928401380837</v>
      </c>
      <c r="AO13">
        <f t="shared" si="9"/>
        <v>-11.966964200690418</v>
      </c>
      <c r="AP13">
        <f t="shared" si="9"/>
        <v>-9.8335478436357899</v>
      </c>
      <c r="AQ13">
        <f t="shared" si="9"/>
        <v>-127.53217561463465</v>
      </c>
      <c r="AR13">
        <f t="shared" si="9"/>
        <v>90.006596354847488</v>
      </c>
      <c r="AS13">
        <f t="shared" si="9"/>
        <v>0.51278785598444587</v>
      </c>
      <c r="AT13">
        <f t="shared" si="9"/>
        <v>23.278704388631837</v>
      </c>
      <c r="AU13">
        <f t="shared" si="9"/>
        <v>113.79808859946378</v>
      </c>
      <c r="AW13">
        <v>10</v>
      </c>
      <c r="AX13">
        <f>(R13*SUMPRODUCT(K14:$K$23, X14:$X$23)-$AZ$3*SUMPRODUCT(K13:$K$22, W14:$W$23))/Z13</f>
        <v>266.09880236723399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608.476431445613</v>
      </c>
      <c r="P14">
        <f t="shared" si="22"/>
        <v>30.423821572280652</v>
      </c>
      <c r="Q14" s="4">
        <f t="shared" si="23"/>
        <v>25</v>
      </c>
      <c r="R14">
        <f t="shared" si="0"/>
        <v>250000</v>
      </c>
      <c r="S14">
        <f t="shared" si="1"/>
        <v>262.77232323266213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237.9027583068108</v>
      </c>
      <c r="AC14">
        <f t="shared" si="2"/>
        <v>232.26635945086764</v>
      </c>
      <c r="AE14">
        <f t="shared" si="3"/>
        <v>537.83672422149925</v>
      </c>
      <c r="AF14">
        <f t="shared" si="4"/>
        <v>-26.891836211074963</v>
      </c>
      <c r="AG14">
        <f t="shared" si="4"/>
        <v>-22.097681045086308</v>
      </c>
      <c r="AH14">
        <f t="shared" si="5"/>
        <v>-297.88961214613886</v>
      </c>
      <c r="AI14">
        <f t="shared" si="6"/>
        <v>190.95759481919913</v>
      </c>
      <c r="AJ14">
        <f t="shared" si="7"/>
        <v>5.6363988559431561</v>
      </c>
      <c r="AK14">
        <f t="shared" si="24"/>
        <v>52.419335242206465</v>
      </c>
      <c r="AL14">
        <f t="shared" si="8"/>
        <v>249.01332891734876</v>
      </c>
      <c r="AN14">
        <f t="shared" si="9"/>
        <v>217.97439904804389</v>
      </c>
      <c r="AO14">
        <f t="shared" si="9"/>
        <v>-10.898719952402194</v>
      </c>
      <c r="AP14">
        <f t="shared" si="9"/>
        <v>-8.9557453577200263</v>
      </c>
      <c r="AQ14">
        <f t="shared" si="9"/>
        <v>-120.72866404613193</v>
      </c>
      <c r="AR14">
        <f t="shared" si="9"/>
        <v>77.391269691789731</v>
      </c>
      <c r="AS14">
        <f t="shared" si="9"/>
        <v>2.2843190100074247</v>
      </c>
      <c r="AT14">
        <f t="shared" si="9"/>
        <v>21.24450150639446</v>
      </c>
      <c r="AU14">
        <f t="shared" si="9"/>
        <v>100.92009020819162</v>
      </c>
      <c r="AW14">
        <v>11</v>
      </c>
      <c r="AX14">
        <f>(R14*SUMPRODUCT(K15:$K$23, X15:$X$23)-$AZ$3*SUMPRODUCT(K14:$K$22, W15:$W$23))/Z14</f>
        <v>262.77232323266213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608.476431445613</v>
      </c>
      <c r="P15">
        <f t="shared" si="22"/>
        <v>30.423821572280652</v>
      </c>
      <c r="Q15" s="4">
        <f t="shared" si="23"/>
        <v>25</v>
      </c>
      <c r="R15">
        <f t="shared" si="0"/>
        <v>250000</v>
      </c>
      <c r="S15">
        <f t="shared" si="1"/>
        <v>253.37252832333223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232.26635945086764</v>
      </c>
      <c r="AC15">
        <f t="shared" si="2"/>
        <v>221.40419551255525</v>
      </c>
      <c r="AE15">
        <f t="shared" si="3"/>
        <v>531.7041894164995</v>
      </c>
      <c r="AF15">
        <f t="shared" si="4"/>
        <v>-26.585209470824978</v>
      </c>
      <c r="AG15">
        <f t="shared" si="4"/>
        <v>-21.845718335929682</v>
      </c>
      <c r="AH15">
        <f t="shared" si="5"/>
        <v>-309.85898705765112</v>
      </c>
      <c r="AI15">
        <f t="shared" si="6"/>
        <v>173.41427455209373</v>
      </c>
      <c r="AJ15">
        <f t="shared" si="7"/>
        <v>10.862163938312392</v>
      </c>
      <c r="AK15">
        <f t="shared" si="24"/>
        <v>51.616973757757954</v>
      </c>
      <c r="AL15">
        <f t="shared" si="8"/>
        <v>235.89341224816408</v>
      </c>
      <c r="AN15">
        <f t="shared" si="9"/>
        <v>198.50273047189199</v>
      </c>
      <c r="AO15">
        <f t="shared" si="9"/>
        <v>-9.9251365235946007</v>
      </c>
      <c r="AP15">
        <f t="shared" si="9"/>
        <v>-8.1557279877008106</v>
      </c>
      <c r="AQ15">
        <f t="shared" si="9"/>
        <v>-115.68059123193682</v>
      </c>
      <c r="AR15">
        <f t="shared" si="9"/>
        <v>64.741274728659761</v>
      </c>
      <c r="AS15">
        <f t="shared" si="9"/>
        <v>4.0552044605000068</v>
      </c>
      <c r="AT15">
        <f t="shared" si="9"/>
        <v>19.270320666186947</v>
      </c>
      <c r="AU15">
        <f t="shared" si="9"/>
        <v>88.066799855346716</v>
      </c>
      <c r="AW15">
        <v>12</v>
      </c>
      <c r="AX15">
        <f>(R15*SUMPRODUCT(K16:$K$23, X16:$X$23)-$AZ$3*SUMPRODUCT(K15:$K$22, W16:$W$23))/Z15</f>
        <v>253.37252832333223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608.476431445613</v>
      </c>
      <c r="P16">
        <f t="shared" si="22"/>
        <v>30.423821572280652</v>
      </c>
      <c r="Q16" s="4">
        <f t="shared" si="23"/>
        <v>25</v>
      </c>
      <c r="R16">
        <f t="shared" si="0"/>
        <v>250000</v>
      </c>
      <c r="S16">
        <f t="shared" si="1"/>
        <v>237.88302535532955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221.40419551255525</v>
      </c>
      <c r="AC16">
        <f t="shared" si="2"/>
        <v>205.48216898525811</v>
      </c>
      <c r="AE16">
        <f t="shared" si="3"/>
        <v>525.59890191027068</v>
      </c>
      <c r="AF16">
        <f t="shared" si="4"/>
        <v>-26.279945095513533</v>
      </c>
      <c r="AG16">
        <f t="shared" si="4"/>
        <v>-21.594875115440271</v>
      </c>
      <c r="AH16">
        <f t="shared" si="5"/>
        <v>-323.86037130114056</v>
      </c>
      <c r="AI16">
        <f t="shared" si="6"/>
        <v>153.86371039817629</v>
      </c>
      <c r="AJ16">
        <f t="shared" si="7"/>
        <v>15.922026527297135</v>
      </c>
      <c r="AK16">
        <f t="shared" si="24"/>
        <v>50.450620662911874</v>
      </c>
      <c r="AL16">
        <f t="shared" si="8"/>
        <v>220.23635758838532</v>
      </c>
      <c r="AN16">
        <f t="shared" si="9"/>
        <v>180.75579054432001</v>
      </c>
      <c r="AO16">
        <f t="shared" si="9"/>
        <v>-9.0377895272160007</v>
      </c>
      <c r="AP16">
        <f t="shared" si="9"/>
        <v>-7.4265732082211455</v>
      </c>
      <c r="AQ16">
        <f t="shared" si="9"/>
        <v>-111.37701625280118</v>
      </c>
      <c r="AR16">
        <f t="shared" si="9"/>
        <v>52.914411556081674</v>
      </c>
      <c r="AS16">
        <f t="shared" si="9"/>
        <v>5.4756554504761024</v>
      </c>
      <c r="AT16">
        <f t="shared" si="9"/>
        <v>17.350191920555158</v>
      </c>
      <c r="AU16">
        <f t="shared" si="9"/>
        <v>75.740258927112947</v>
      </c>
      <c r="AW16">
        <v>13</v>
      </c>
      <c r="AX16">
        <f>(R16*SUMPRODUCT(K17:$K$23, X17:$X$23)-$AZ$3*SUMPRODUCT(K16:$K$22, W17:$W$23))/Z16</f>
        <v>237.88302535532955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608.476431445613</v>
      </c>
      <c r="P17">
        <f t="shared" si="22"/>
        <v>30.423821572280652</v>
      </c>
      <c r="Q17" s="4">
        <f t="shared" si="23"/>
        <v>25</v>
      </c>
      <c r="R17">
        <f t="shared" si="0"/>
        <v>250000</v>
      </c>
      <c r="S17">
        <f t="shared" si="1"/>
        <v>217.1093318737785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205.48216898525811</v>
      </c>
      <c r="AC17">
        <f t="shared" si="2"/>
        <v>185.36916275527523</v>
      </c>
      <c r="AE17">
        <f t="shared" si="3"/>
        <v>519.52058292439301</v>
      </c>
      <c r="AF17">
        <f t="shared" si="4"/>
        <v>-25.976029146219652</v>
      </c>
      <c r="AG17">
        <f t="shared" si="4"/>
        <v>-21.345139929665006</v>
      </c>
      <c r="AH17">
        <f t="shared" si="5"/>
        <v>-337.86434620862997</v>
      </c>
      <c r="AI17">
        <f t="shared" si="6"/>
        <v>134.33506763987839</v>
      </c>
      <c r="AJ17">
        <f t="shared" si="7"/>
        <v>20.113006229982886</v>
      </c>
      <c r="AK17">
        <f t="shared" si="24"/>
        <v>48.931870593440209</v>
      </c>
      <c r="AL17">
        <f t="shared" si="8"/>
        <v>203.37994446330148</v>
      </c>
      <c r="AN17">
        <f t="shared" si="9"/>
        <v>164.58183309880354</v>
      </c>
      <c r="AO17">
        <f t="shared" si="9"/>
        <v>-8.2290916549401771</v>
      </c>
      <c r="AP17">
        <f t="shared" si="9"/>
        <v>-6.7620463420329795</v>
      </c>
      <c r="AQ17">
        <f t="shared" si="9"/>
        <v>-107.03393718249971</v>
      </c>
      <c r="AR17">
        <f t="shared" si="9"/>
        <v>42.556757919330671</v>
      </c>
      <c r="AS17">
        <f t="shared" si="9"/>
        <v>6.3717118113489359</v>
      </c>
      <c r="AT17">
        <f t="shared" si="9"/>
        <v>15.501401145436125</v>
      </c>
      <c r="AU17">
        <f t="shared" si="9"/>
        <v>64.429870876115729</v>
      </c>
      <c r="AW17">
        <v>14</v>
      </c>
      <c r="AX17">
        <f>(R17*SUMPRODUCT(K18:$K$23, X18:$X$23)-$AZ$3*SUMPRODUCT(K17:$K$22, W18:$W$23))/Z17</f>
        <v>217.1093318737785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608.476431445613</v>
      </c>
      <c r="P18">
        <f t="shared" si="22"/>
        <v>30.423821572280652</v>
      </c>
      <c r="Q18" s="4">
        <f t="shared" si="23"/>
        <v>25</v>
      </c>
      <c r="R18">
        <f t="shared" si="0"/>
        <v>250000</v>
      </c>
      <c r="S18">
        <f t="shared" si="1"/>
        <v>191.5760021659699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185.36916275527523</v>
      </c>
      <c r="AC18">
        <f t="shared" si="2"/>
        <v>161.66290219873258</v>
      </c>
      <c r="AE18">
        <f t="shared" si="3"/>
        <v>513.46757795794167</v>
      </c>
      <c r="AF18">
        <f t="shared" si="4"/>
        <v>-25.673378897897084</v>
      </c>
      <c r="AG18">
        <f t="shared" si="4"/>
        <v>-21.096444801405447</v>
      </c>
      <c r="AH18">
        <f t="shared" si="5"/>
        <v>-352.43728962907358</v>
      </c>
      <c r="AI18">
        <f t="shared" si="6"/>
        <v>114.2604646295656</v>
      </c>
      <c r="AJ18">
        <f t="shared" si="7"/>
        <v>23.706260556542645</v>
      </c>
      <c r="AK18">
        <f t="shared" si="24"/>
        <v>47.121435327072383</v>
      </c>
      <c r="AL18">
        <f t="shared" si="8"/>
        <v>185.08816051318064</v>
      </c>
      <c r="AN18">
        <f t="shared" si="9"/>
        <v>149.84198908800164</v>
      </c>
      <c r="AO18">
        <f t="shared" si="9"/>
        <v>-7.4920994544000816</v>
      </c>
      <c r="AP18">
        <f t="shared" si="9"/>
        <v>-6.1564417841134915</v>
      </c>
      <c r="AQ18">
        <f t="shared" si="9"/>
        <v>-102.84954060162723</v>
      </c>
      <c r="AR18">
        <f t="shared" si="9"/>
        <v>33.343907247860848</v>
      </c>
      <c r="AS18">
        <f t="shared" si="9"/>
        <v>6.9180477757872145</v>
      </c>
      <c r="AT18">
        <f t="shared" si="9"/>
        <v>13.751149831447595</v>
      </c>
      <c r="AU18">
        <f t="shared" si="9"/>
        <v>54.013104855095662</v>
      </c>
      <c r="AW18">
        <v>15</v>
      </c>
      <c r="AX18">
        <f>(R18*SUMPRODUCT(K19:$K$23, X19:$X$23)-$AZ$3*SUMPRODUCT(K18:$K$22, W19:$W$23))/Z18</f>
        <v>191.5760021659699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608.476431445613</v>
      </c>
      <c r="P19">
        <f t="shared" si="22"/>
        <v>30.423821572280652</v>
      </c>
      <c r="Q19" s="4">
        <f t="shared" si="23"/>
        <v>25</v>
      </c>
      <c r="R19">
        <f t="shared" si="0"/>
        <v>250000</v>
      </c>
      <c r="S19">
        <f t="shared" si="1"/>
        <v>161.16551506908581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161.66290219873258</v>
      </c>
      <c r="AC19">
        <f t="shared" si="2"/>
        <v>134.40259767434227</v>
      </c>
      <c r="AE19">
        <f t="shared" si="3"/>
        <v>507.43369619020399</v>
      </c>
      <c r="AF19">
        <f t="shared" si="4"/>
        <v>-25.371684809510203</v>
      </c>
      <c r="AG19">
        <f t="shared" si="4"/>
        <v>-20.848535373204491</v>
      </c>
      <c r="AH19">
        <f t="shared" si="5"/>
        <v>-369.44980186902882</v>
      </c>
      <c r="AI19">
        <f t="shared" si="6"/>
        <v>91.763674138460487</v>
      </c>
      <c r="AJ19">
        <f t="shared" si="7"/>
        <v>27.260304524390307</v>
      </c>
      <c r="AK19">
        <f t="shared" si="24"/>
        <v>45.060743950559861</v>
      </c>
      <c r="AL19">
        <f t="shared" si="8"/>
        <v>164.08472261341066</v>
      </c>
      <c r="AN19">
        <f t="shared" si="9"/>
        <v>136.40841843052985</v>
      </c>
      <c r="AO19">
        <f t="shared" si="9"/>
        <v>-6.8204209215264937</v>
      </c>
      <c r="AP19">
        <f t="shared" si="9"/>
        <v>-5.6045070680244731</v>
      </c>
      <c r="AQ19">
        <f t="shared" si="9"/>
        <v>-99.315562882005807</v>
      </c>
      <c r="AR19">
        <f t="shared" si="9"/>
        <v>24.667927558973087</v>
      </c>
      <c r="AS19">
        <f t="shared" si="9"/>
        <v>7.3281200165171168</v>
      </c>
      <c r="AT19">
        <f t="shared" si="9"/>
        <v>12.113237378100626</v>
      </c>
      <c r="AU19">
        <f t="shared" si="9"/>
        <v>44.10928495359083</v>
      </c>
      <c r="AW19">
        <v>16</v>
      </c>
      <c r="AX19">
        <f>(R19*SUMPRODUCT(K20:$K$23, X20:$X$23)-$AZ$3*SUMPRODUCT(K19:$K$22, W20:$W$23))/Z19</f>
        <v>161.16551506908581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608.476431445613</v>
      </c>
      <c r="P20">
        <f t="shared" si="22"/>
        <v>30.423821572280652</v>
      </c>
      <c r="Q20" s="4">
        <f t="shared" si="23"/>
        <v>25</v>
      </c>
      <c r="R20">
        <f t="shared" si="0"/>
        <v>250000</v>
      </c>
      <c r="S20">
        <f t="shared" si="1"/>
        <v>126.76836947466941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134.40259767434227</v>
      </c>
      <c r="AC20">
        <f t="shared" si="2"/>
        <v>104.46459514600366</v>
      </c>
      <c r="AE20">
        <f t="shared" si="3"/>
        <v>501.42038057492158</v>
      </c>
      <c r="AF20">
        <f t="shared" si="4"/>
        <v>-25.071019028746083</v>
      </c>
      <c r="AG20">
        <f t="shared" si="4"/>
        <v>-20.601470930585243</v>
      </c>
      <c r="AH20">
        <f t="shared" si="5"/>
        <v>-385.79088887204756</v>
      </c>
      <c r="AI20">
        <f t="shared" si="6"/>
        <v>69.957001743542662</v>
      </c>
      <c r="AJ20">
        <f t="shared" si="7"/>
        <v>29.938002528338615</v>
      </c>
      <c r="AK20">
        <f t="shared" si="24"/>
        <v>42.752637145436253</v>
      </c>
      <c r="AL20">
        <f t="shared" si="8"/>
        <v>142.64764141731752</v>
      </c>
      <c r="AN20">
        <f t="shared" si="9"/>
        <v>124.16672301235982</v>
      </c>
      <c r="AO20">
        <f t="shared" si="9"/>
        <v>-6.2083361506179919</v>
      </c>
      <c r="AP20">
        <f t="shared" si="9"/>
        <v>-5.1015420070324504</v>
      </c>
      <c r="AQ20">
        <f t="shared" si="9"/>
        <v>-95.533393326261304</v>
      </c>
      <c r="AR20">
        <f t="shared" si="9"/>
        <v>17.323451528448064</v>
      </c>
      <c r="AS20">
        <f t="shared" si="9"/>
        <v>7.4135472180395627</v>
      </c>
      <c r="AT20">
        <f t="shared" si="9"/>
        <v>10.586835039291202</v>
      </c>
      <c r="AU20">
        <f t="shared" si="9"/>
        <v>35.323833785778824</v>
      </c>
      <c r="AW20">
        <v>17</v>
      </c>
      <c r="AX20">
        <f>(R20*SUMPRODUCT(K21:$K$23, X21:$X$23)-$AZ$3*SUMPRODUCT(K20:$K$22, W21:$W$23))/Z20</f>
        <v>126.76836947466941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608.476431445613</v>
      </c>
      <c r="P21">
        <f t="shared" si="22"/>
        <v>30.423821572280652</v>
      </c>
      <c r="Q21" s="4">
        <f t="shared" si="23"/>
        <v>25</v>
      </c>
      <c r="R21">
        <f t="shared" si="0"/>
        <v>250000</v>
      </c>
      <c r="S21">
        <f t="shared" si="1"/>
        <v>88.274707537684861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104.46459514600366</v>
      </c>
      <c r="AC21">
        <f t="shared" si="2"/>
        <v>71.873243236706173</v>
      </c>
      <c r="AE21">
        <f t="shared" si="3"/>
        <v>495.42134752951318</v>
      </c>
      <c r="AF21">
        <f t="shared" si="4"/>
        <v>-24.77106737647566</v>
      </c>
      <c r="AG21">
        <f t="shared" si="4"/>
        <v>-20.354993304855519</v>
      </c>
      <c r="AH21">
        <f t="shared" si="5"/>
        <v>-404.62916423872935</v>
      </c>
      <c r="AI21">
        <f t="shared" si="6"/>
        <v>45.666122609452657</v>
      </c>
      <c r="AJ21">
        <f t="shared" si="7"/>
        <v>32.591351909297487</v>
      </c>
      <c r="AK21">
        <f t="shared" si="24"/>
        <v>40.258041270932885</v>
      </c>
      <c r="AL21">
        <f t="shared" si="8"/>
        <v>118.51551578968304</v>
      </c>
      <c r="AN21">
        <f t="shared" si="9"/>
        <v>113.01063635490677</v>
      </c>
      <c r="AO21">
        <f t="shared" si="9"/>
        <v>-5.6505318177453381</v>
      </c>
      <c r="AP21">
        <f t="shared" si="9"/>
        <v>-4.6431805126131627</v>
      </c>
      <c r="AQ21">
        <f t="shared" si="9"/>
        <v>-92.300018088438989</v>
      </c>
      <c r="AR21">
        <f t="shared" si="9"/>
        <v>10.416905936109272</v>
      </c>
      <c r="AS21">
        <f t="shared" si="9"/>
        <v>7.4344180712095795</v>
      </c>
      <c r="AT21">
        <f t="shared" si="9"/>
        <v>9.1832677076136644</v>
      </c>
      <c r="AU21">
        <f t="shared" si="9"/>
        <v>27.034591714932517</v>
      </c>
      <c r="AW21">
        <v>18</v>
      </c>
      <c r="AX21">
        <f>(R21*SUMPRODUCT(K22:$K$23, X22:$X$23)-$AZ$3*SUMPRODUCT(K21:$K$22, W22:$W$23))/Z21</f>
        <v>88.274707537684861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608.476431445613</v>
      </c>
      <c r="P22">
        <f t="shared" si="22"/>
        <v>30.423821572280652</v>
      </c>
      <c r="Q22" s="4">
        <f t="shared" si="23"/>
        <v>25</v>
      </c>
      <c r="R22">
        <f t="shared" si="0"/>
        <v>250000</v>
      </c>
      <c r="S22">
        <f t="shared" si="1"/>
        <v>45.954701573653765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71.873243236706173</v>
      </c>
      <c r="AC22">
        <f t="shared" si="2"/>
        <v>36.964064854735</v>
      </c>
      <c r="AE22">
        <f t="shared" si="3"/>
        <v>489.43332247484506</v>
      </c>
      <c r="AF22">
        <f t="shared" si="4"/>
        <v>-24.471666123742256</v>
      </c>
      <c r="AG22">
        <f t="shared" si="4"/>
        <v>-20.108967955917933</v>
      </c>
      <c r="AH22">
        <f t="shared" si="5"/>
        <v>-424.75415889027761</v>
      </c>
      <c r="AI22">
        <f t="shared" si="6"/>
        <v>20.098529504907276</v>
      </c>
      <c r="AJ22">
        <f t="shared" si="7"/>
        <v>34.909178381971174</v>
      </c>
      <c r="AK22">
        <f t="shared" si="24"/>
        <v>37.578442971146636</v>
      </c>
      <c r="AL22">
        <f t="shared" si="8"/>
        <v>92.586150858025093</v>
      </c>
      <c r="AN22">
        <f t="shared" si="9"/>
        <v>102.84412925180047</v>
      </c>
      <c r="AO22">
        <f t="shared" si="9"/>
        <v>-5.1422064625900248</v>
      </c>
      <c r="AP22">
        <f t="shared" si="9"/>
        <v>-4.2254771071191817</v>
      </c>
      <c r="AQ22">
        <f t="shared" si="9"/>
        <v>-89.253161996130046</v>
      </c>
      <c r="AR22">
        <f t="shared" si="9"/>
        <v>4.2232836859612188</v>
      </c>
      <c r="AS22">
        <f t="shared" si="9"/>
        <v>7.335430361454649</v>
      </c>
      <c r="AT22">
        <f t="shared" si="9"/>
        <v>7.8963202310456682</v>
      </c>
      <c r="AU22">
        <f t="shared" si="9"/>
        <v>19.455034278461536</v>
      </c>
      <c r="AW22">
        <v>19</v>
      </c>
      <c r="AX22">
        <f>(R22*SUMPRODUCT(K23:$K$23, X23:$X$23)-$AZ$3*SUMPRODUCT(K22:$K$22, W23:$W$23))/Z22</f>
        <v>45.954701573653765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608.476431445613</v>
      </c>
      <c r="P23">
        <f t="shared" si="22"/>
        <v>30.423821572280652</v>
      </c>
      <c r="Q23" s="4">
        <f t="shared" si="23"/>
        <v>25</v>
      </c>
      <c r="R23">
        <f t="shared" si="0"/>
        <v>250000</v>
      </c>
      <c r="S23">
        <f t="shared" si="1"/>
        <v>46.523224966529092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36.964064854735</v>
      </c>
      <c r="AC23">
        <f t="shared" si="2"/>
        <v>36.964064854735</v>
      </c>
      <c r="AE23">
        <f t="shared" si="3"/>
        <v>483.45234645093808</v>
      </c>
      <c r="AF23">
        <f t="shared" si="4"/>
        <v>-24.172617322546905</v>
      </c>
      <c r="AG23">
        <f t="shared" si="4"/>
        <v>-19.863232225049217</v>
      </c>
      <c r="AH23">
        <f t="shared" si="5"/>
        <v>-446.46051309536733</v>
      </c>
      <c r="AI23">
        <f t="shared" si="6"/>
        <v>-7.0440161920253672</v>
      </c>
      <c r="AJ23">
        <f t="shared" si="7"/>
        <v>0</v>
      </c>
      <c r="AK23">
        <f t="shared" si="24"/>
        <v>34.737065578818843</v>
      </c>
      <c r="AL23">
        <f t="shared" si="8"/>
        <v>27.693049386793476</v>
      </c>
      <c r="AN23">
        <f t="shared" si="9"/>
        <v>93.579562485448108</v>
      </c>
      <c r="AO23">
        <f t="shared" si="9"/>
        <v>-4.6789781242724056</v>
      </c>
      <c r="AP23">
        <f t="shared" si="9"/>
        <v>-3.8448310258756688</v>
      </c>
      <c r="AQ23">
        <f t="shared" si="9"/>
        <v>-86.419229918316347</v>
      </c>
      <c r="AR23">
        <f t="shared" si="9"/>
        <v>-1.3634765830163176</v>
      </c>
      <c r="AS23">
        <f t="shared" si="9"/>
        <v>0</v>
      </c>
      <c r="AT23">
        <f t="shared" si="9"/>
        <v>6.7238879338525939</v>
      </c>
      <c r="AU23">
        <f t="shared" si="9"/>
        <v>5.3604113508362756</v>
      </c>
      <c r="AW23">
        <v>20</v>
      </c>
      <c r="AX23">
        <f>(R23*SUMPRODUCT(K$23:$K24, X$23:$X24)-$AZ$3*SUMPRODUCT(K$22:$K23, W$23:$W24))/Z23</f>
        <v>46.523224966529092</v>
      </c>
    </row>
    <row r="25" spans="5:50" x14ac:dyDescent="0.25">
      <c r="AN25" s="8">
        <f t="shared" ref="AN25:AU25" si="25">SUM(AN3:AN23)</f>
        <v>5311.077244917381</v>
      </c>
      <c r="AO25" s="8">
        <f t="shared" si="25"/>
        <v>-721.91118583007881</v>
      </c>
      <c r="AP25" s="8">
        <f t="shared" si="25"/>
        <v>-1715.6447054340435</v>
      </c>
      <c r="AQ25" s="8">
        <f t="shared" si="25"/>
        <v>-2775.5226854482385</v>
      </c>
      <c r="AR25" s="8">
        <f t="shared" si="25"/>
        <v>97.998668205020607</v>
      </c>
      <c r="AS25" s="8">
        <f t="shared" si="25"/>
        <v>-126.98306087501433</v>
      </c>
      <c r="AT25" s="8">
        <f t="shared" si="25"/>
        <v>410.74528888623308</v>
      </c>
      <c r="AU25" s="9">
        <f t="shared" si="25"/>
        <v>381.76089621623942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1221.1984226874399</v>
      </c>
      <c r="K3">
        <v>1</v>
      </c>
      <c r="L3" s="2">
        <v>0</v>
      </c>
      <c r="O3">
        <f>$C$3</f>
        <v>1221.1984226874399</v>
      </c>
      <c r="P3">
        <f>O3*B5</f>
        <v>976.95873814995196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1221.1984226874399</v>
      </c>
      <c r="AF3">
        <f t="shared" ref="AF3:AG23" si="4">-$Z3*P3</f>
        <v>-976.95873814995196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-1278.1929024625119</v>
      </c>
      <c r="AJ3">
        <f t="shared" ref="AJ3:AJ23" si="7">AB3-AC3</f>
        <v>0</v>
      </c>
      <c r="AL3">
        <f t="shared" ref="AL3:AL23" si="8">SUM(AI3:AK3)</f>
        <v>-1278.1929024625119</v>
      </c>
      <c r="AN3">
        <f t="shared" ref="AN3:AU23" si="9">AE3*$K3</f>
        <v>1221.1984226874399</v>
      </c>
      <c r="AO3">
        <f t="shared" si="9"/>
        <v>-976.95873814995196</v>
      </c>
      <c r="AP3">
        <f t="shared" si="9"/>
        <v>-1522.432587</v>
      </c>
      <c r="AQ3">
        <f t="shared" si="9"/>
        <v>0</v>
      </c>
      <c r="AR3">
        <f t="shared" si="9"/>
        <v>-1278.1929024625119</v>
      </c>
      <c r="AS3">
        <f t="shared" si="9"/>
        <v>0</v>
      </c>
      <c r="AT3">
        <f t="shared" si="9"/>
        <v>0</v>
      </c>
      <c r="AU3">
        <f t="shared" si="9"/>
        <v>-1278.1929024625119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604.89362045220525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250000</v>
      </c>
      <c r="S4">
        <f t="shared" si="1"/>
        <v>313.12654978454293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309.59376931381939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-309.59376931381939</v>
      </c>
      <c r="AK4">
        <f>G4*MAX(0, SUM(AB4, AE4:AF4))</f>
        <v>0</v>
      </c>
      <c r="AL4">
        <f t="shared" si="8"/>
        <v>-630.1630193138194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-295.29985113838609</v>
      </c>
      <c r="AR4">
        <f t="shared" si="9"/>
        <v>-295.29985113838609</v>
      </c>
      <c r="AS4">
        <f t="shared" si="9"/>
        <v>-285.18953078544712</v>
      </c>
      <c r="AT4">
        <f t="shared" si="9"/>
        <v>0</v>
      </c>
      <c r="AU4">
        <f t="shared" si="9"/>
        <v>-580.48938192383321</v>
      </c>
      <c r="AW4">
        <v>1</v>
      </c>
      <c r="AX4">
        <f>(R4*SUMPRODUCT(K5:$K$23, X5:$X$23)-$AZ$3*SUMPRODUCT(K4:$K$22, W5:$W$23))/Z4</f>
        <v>313.12654978454293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1221.1984226874399</v>
      </c>
      <c r="P5">
        <f t="shared" ref="P5:P23" si="22">O5*$C$5</f>
        <v>61.059921134371997</v>
      </c>
      <c r="Q5" s="4">
        <f t="shared" ref="Q5:Q23" si="23">$C$8</f>
        <v>25</v>
      </c>
      <c r="R5">
        <f t="shared" si="0"/>
        <v>250000</v>
      </c>
      <c r="S5">
        <f t="shared" si="1"/>
        <v>594.33765611678109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309.59376931381939</v>
      </c>
      <c r="AC5">
        <f t="shared" si="2"/>
        <v>580.97266731189029</v>
      </c>
      <c r="AE5">
        <f t="shared" si="3"/>
        <v>1193.7370914394651</v>
      </c>
      <c r="AF5">
        <f t="shared" si="4"/>
        <v>-59.68685457197325</v>
      </c>
      <c r="AG5">
        <f t="shared" si="4"/>
        <v>-24.43782003936056</v>
      </c>
      <c r="AH5">
        <f t="shared" si="5"/>
        <v>-329.43604889441571</v>
      </c>
      <c r="AI5">
        <f t="shared" si="6"/>
        <v>780.17636793371548</v>
      </c>
      <c r="AJ5">
        <f t="shared" si="7"/>
        <v>-271.3788979980709</v>
      </c>
      <c r="AK5">
        <f>G5*SUM(AB5, AE5:AF5)</f>
        <v>101.0550804326918</v>
      </c>
      <c r="AL5">
        <f t="shared" si="8"/>
        <v>609.85255036833632</v>
      </c>
      <c r="AN5">
        <f t="shared" si="9"/>
        <v>1012.9579613717468</v>
      </c>
      <c r="AO5">
        <f t="shared" si="9"/>
        <v>-50.647898068587338</v>
      </c>
      <c r="AP5">
        <f t="shared" si="9"/>
        <v>-20.736965069578392</v>
      </c>
      <c r="AQ5">
        <f t="shared" si="9"/>
        <v>-279.54636819406625</v>
      </c>
      <c r="AR5">
        <f t="shared" si="9"/>
        <v>662.02673003951475</v>
      </c>
      <c r="AS5">
        <f t="shared" si="9"/>
        <v>-230.28137204311471</v>
      </c>
      <c r="AT5">
        <f t="shared" si="9"/>
        <v>85.751334188603735</v>
      </c>
      <c r="AU5">
        <f t="shared" si="9"/>
        <v>517.49669218500367</v>
      </c>
      <c r="AW5">
        <v>2</v>
      </c>
      <c r="AX5">
        <f>(R5*SUMPRODUCT(K6:$K$23, X6:$X$23)-$AZ$3*SUMPRODUCT(K5:$K$22, W6:$W$23))/Z5</f>
        <v>594.33765611678109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1221.1984226874399</v>
      </c>
      <c r="P6">
        <f t="shared" si="22"/>
        <v>61.059921134371997</v>
      </c>
      <c r="Q6" s="4">
        <f t="shared" si="23"/>
        <v>25</v>
      </c>
      <c r="R6">
        <f t="shared" si="0"/>
        <v>250000</v>
      </c>
      <c r="S6">
        <f t="shared" si="1"/>
        <v>843.22147448669637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580.97266731189029</v>
      </c>
      <c r="AC6">
        <f t="shared" si="2"/>
        <v>814.86139116048753</v>
      </c>
      <c r="AE6">
        <f t="shared" si="3"/>
        <v>1180.1258337257639</v>
      </c>
      <c r="AF6">
        <f t="shared" si="4"/>
        <v>-59.006291686288193</v>
      </c>
      <c r="AG6">
        <f t="shared" si="4"/>
        <v>-24.15917454120008</v>
      </c>
      <c r="AH6">
        <f t="shared" si="5"/>
        <v>-342.67297766872326</v>
      </c>
      <c r="AI6">
        <f t="shared" si="6"/>
        <v>754.28738982955224</v>
      </c>
      <c r="AJ6">
        <f t="shared" si="7"/>
        <v>-233.88872384859724</v>
      </c>
      <c r="AK6">
        <f>G6*SUM(AB6, AE6:AF6)</f>
        <v>119.14645465459563</v>
      </c>
      <c r="AL6">
        <f t="shared" si="8"/>
        <v>639.54512063555057</v>
      </c>
      <c r="AN6">
        <f t="shared" si="9"/>
        <v>922.47035460900145</v>
      </c>
      <c r="AO6">
        <f t="shared" si="9"/>
        <v>-46.123517730450075</v>
      </c>
      <c r="AP6">
        <f t="shared" si="9"/>
        <v>-18.884530504448239</v>
      </c>
      <c r="AQ6">
        <f t="shared" si="9"/>
        <v>-267.85759127652977</v>
      </c>
      <c r="AR6">
        <f t="shared" si="9"/>
        <v>589.60471509757338</v>
      </c>
      <c r="AS6">
        <f t="shared" si="9"/>
        <v>-182.82407507892864</v>
      </c>
      <c r="AT6">
        <f t="shared" si="9"/>
        <v>93.133349965433155</v>
      </c>
      <c r="AU6">
        <f t="shared" si="9"/>
        <v>499.91398998407777</v>
      </c>
      <c r="AW6">
        <v>3</v>
      </c>
      <c r="AX6">
        <f>(R6*SUMPRODUCT(K7:$K$23, X7:$X$23)-$AZ$3*SUMPRODUCT(K6:$K$22, W7:$W$23))/Z6</f>
        <v>843.22147448669637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1221.1984226874399</v>
      </c>
      <c r="P7">
        <f t="shared" si="22"/>
        <v>61.059921134371997</v>
      </c>
      <c r="Q7" s="4">
        <f t="shared" si="23"/>
        <v>25</v>
      </c>
      <c r="R7">
        <f t="shared" si="0"/>
        <v>250000</v>
      </c>
      <c r="S7">
        <f t="shared" si="1"/>
        <v>1061.3682551227569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814.86139116048753</v>
      </c>
      <c r="AC7">
        <f t="shared" si="2"/>
        <v>1013.8939784221398</v>
      </c>
      <c r="AE7">
        <f t="shared" si="3"/>
        <v>1166.575051821392</v>
      </c>
      <c r="AF7">
        <f t="shared" si="4"/>
        <v>-58.328752591069595</v>
      </c>
      <c r="AG7">
        <f t="shared" si="4"/>
        <v>-23.881767085281673</v>
      </c>
      <c r="AH7">
        <f t="shared" si="5"/>
        <v>-358.1571050640917</v>
      </c>
      <c r="AI7">
        <f t="shared" si="6"/>
        <v>726.20742708094917</v>
      </c>
      <c r="AJ7">
        <f t="shared" si="7"/>
        <v>-199.03258726165222</v>
      </c>
      <c r="AK7">
        <f>G7*SUM(AB7, AE7:AF7)</f>
        <v>134.6175383273567</v>
      </c>
      <c r="AL7">
        <f t="shared" si="8"/>
        <v>661.79237814665362</v>
      </c>
      <c r="AN7">
        <f t="shared" si="9"/>
        <v>839.99780660276565</v>
      </c>
      <c r="AO7">
        <f t="shared" si="9"/>
        <v>-41.999890330138278</v>
      </c>
      <c r="AP7">
        <f t="shared" si="9"/>
        <v>-17.19617776680013</v>
      </c>
      <c r="AQ7">
        <f t="shared" si="9"/>
        <v>-257.89269383337972</v>
      </c>
      <c r="AR7">
        <f t="shared" si="9"/>
        <v>522.90904467244764</v>
      </c>
      <c r="AS7">
        <f t="shared" si="9"/>
        <v>-143.31434268307885</v>
      </c>
      <c r="AT7">
        <f t="shared" si="9"/>
        <v>96.931986286430714</v>
      </c>
      <c r="AU7">
        <f t="shared" si="9"/>
        <v>476.52668827579953</v>
      </c>
      <c r="AW7">
        <v>4</v>
      </c>
      <c r="AX7">
        <f>(R7*SUMPRODUCT(K8:$K$23, X8:$X$23)-$AZ$3*SUMPRODUCT(K7:$K$22, W8:$W$23))/Z7</f>
        <v>1061.3682551227569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1221.1984226874399</v>
      </c>
      <c r="P8">
        <f t="shared" si="22"/>
        <v>61.059921134371997</v>
      </c>
      <c r="Q8" s="4">
        <f t="shared" si="23"/>
        <v>25</v>
      </c>
      <c r="R8">
        <f t="shared" si="0"/>
        <v>250000</v>
      </c>
      <c r="S8">
        <f t="shared" si="1"/>
        <v>1251.9621758296792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1013.8939784221398</v>
      </c>
      <c r="AC8">
        <f t="shared" si="2"/>
        <v>1182.1319825677369</v>
      </c>
      <c r="AE8">
        <f t="shared" si="3"/>
        <v>1153.0841269732502</v>
      </c>
      <c r="AF8">
        <f t="shared" si="4"/>
        <v>-57.65420634866252</v>
      </c>
      <c r="AG8">
        <f t="shared" si="4"/>
        <v>-23.605585004681441</v>
      </c>
      <c r="AH8">
        <f t="shared" si="5"/>
        <v>-373.64409747414118</v>
      </c>
      <c r="AI8">
        <f t="shared" si="6"/>
        <v>698.1802381457652</v>
      </c>
      <c r="AJ8">
        <f t="shared" si="7"/>
        <v>-168.23800414559719</v>
      </c>
      <c r="AK8">
        <f t="shared" ref="AK8:AK23" si="24">G8*SUM(AB8:AB8, AE8:AF8)</f>
        <v>147.65267293327094</v>
      </c>
      <c r="AL8">
        <f t="shared" si="8"/>
        <v>677.59490693343901</v>
      </c>
      <c r="AN8">
        <f t="shared" si="9"/>
        <v>764.83513138551393</v>
      </c>
      <c r="AO8">
        <f t="shared" si="9"/>
        <v>-38.241756569275701</v>
      </c>
      <c r="AP8">
        <f t="shared" si="9"/>
        <v>-15.657470505537781</v>
      </c>
      <c r="AQ8">
        <f t="shared" si="9"/>
        <v>-247.83632494638104</v>
      </c>
      <c r="AR8">
        <f t="shared" si="9"/>
        <v>463.09957936431948</v>
      </c>
      <c r="AS8">
        <f t="shared" si="9"/>
        <v>-111.59145546690846</v>
      </c>
      <c r="AT8">
        <f t="shared" si="9"/>
        <v>97.937304712338999</v>
      </c>
      <c r="AU8">
        <f t="shared" si="9"/>
        <v>449.44542860975008</v>
      </c>
      <c r="AW8">
        <v>5</v>
      </c>
      <c r="AX8">
        <f>(R8*SUMPRODUCT(K9:$K$23, X9:$X$23)-$AZ$3*SUMPRODUCT(K8:$K$22, W9:$W$23))/Z8</f>
        <v>1251.9621758296792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1221.1984226874399</v>
      </c>
      <c r="P9">
        <f t="shared" si="22"/>
        <v>61.059921134371997</v>
      </c>
      <c r="Q9" s="4">
        <f t="shared" si="23"/>
        <v>25</v>
      </c>
      <c r="R9">
        <f t="shared" si="0"/>
        <v>250000</v>
      </c>
      <c r="S9">
        <f t="shared" si="1"/>
        <v>1417.4854237016664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1182.1319825677369</v>
      </c>
      <c r="AC9">
        <f t="shared" si="2"/>
        <v>1322.8287591745088</v>
      </c>
      <c r="AE9">
        <f t="shared" si="3"/>
        <v>1139.6493869904436</v>
      </c>
      <c r="AF9">
        <f t="shared" si="4"/>
        <v>-56.982469349522184</v>
      </c>
      <c r="AG9">
        <f t="shared" si="4"/>
        <v>-23.330553123432335</v>
      </c>
      <c r="AH9">
        <f t="shared" si="5"/>
        <v>-389.76031202289693</v>
      </c>
      <c r="AI9">
        <f t="shared" si="6"/>
        <v>669.5760524945922</v>
      </c>
      <c r="AJ9">
        <f t="shared" si="7"/>
        <v>-140.69677660677189</v>
      </c>
      <c r="AK9">
        <f t="shared" si="24"/>
        <v>158.53592301460614</v>
      </c>
      <c r="AL9">
        <f t="shared" si="8"/>
        <v>687.41519890242648</v>
      </c>
      <c r="AN9">
        <f t="shared" si="9"/>
        <v>696.33698478973611</v>
      </c>
      <c r="AO9">
        <f t="shared" si="9"/>
        <v>-34.816849239486807</v>
      </c>
      <c r="AP9">
        <f t="shared" si="9"/>
        <v>-14.255197432562529</v>
      </c>
      <c r="AQ9">
        <f t="shared" si="9"/>
        <v>-238.14738424196301</v>
      </c>
      <c r="AR9">
        <f t="shared" si="9"/>
        <v>409.11755387572379</v>
      </c>
      <c r="AS9">
        <f t="shared" si="9"/>
        <v>-85.967114369023179</v>
      </c>
      <c r="AT9">
        <f t="shared" si="9"/>
        <v>96.867008286096919</v>
      </c>
      <c r="AU9">
        <f t="shared" si="9"/>
        <v>420.01744779279755</v>
      </c>
      <c r="AW9">
        <v>6</v>
      </c>
      <c r="AX9">
        <f>(R9*SUMPRODUCT(K10:$K$23, X10:$X$23)-$AZ$3*SUMPRODUCT(K9:$K$22, W10:$W$23))/Z9</f>
        <v>1417.4854237016664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1221.1984226874399</v>
      </c>
      <c r="P10">
        <f t="shared" si="22"/>
        <v>61.059921134371997</v>
      </c>
      <c r="Q10" s="4">
        <f t="shared" si="23"/>
        <v>25</v>
      </c>
      <c r="R10">
        <f t="shared" si="0"/>
        <v>250000</v>
      </c>
      <c r="S10">
        <f t="shared" si="1"/>
        <v>1558.9814640991369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1322.8287591745088</v>
      </c>
      <c r="AC10">
        <f t="shared" si="2"/>
        <v>1437.7793947711566</v>
      </c>
      <c r="AE10">
        <f t="shared" si="3"/>
        <v>1126.2570912487672</v>
      </c>
      <c r="AF10">
        <f t="shared" si="4"/>
        <v>-56.312854562438361</v>
      </c>
      <c r="AG10">
        <f t="shared" si="4"/>
        <v>-23.056390147685025</v>
      </c>
      <c r="AH10">
        <f t="shared" si="5"/>
        <v>-408.57444512985887</v>
      </c>
      <c r="AI10">
        <f t="shared" si="6"/>
        <v>638.3134014087849</v>
      </c>
      <c r="AJ10">
        <f t="shared" si="7"/>
        <v>-114.95063559664777</v>
      </c>
      <c r="AK10">
        <f t="shared" si="24"/>
        <v>167.49410971025867</v>
      </c>
      <c r="AL10">
        <f t="shared" si="8"/>
        <v>690.85687552239574</v>
      </c>
      <c r="AN10">
        <f t="shared" si="9"/>
        <v>633.90927581765345</v>
      </c>
      <c r="AO10">
        <f t="shared" si="9"/>
        <v>-31.69546379088267</v>
      </c>
      <c r="AP10">
        <f t="shared" si="9"/>
        <v>-12.977196498965256</v>
      </c>
      <c r="AQ10">
        <f t="shared" si="9"/>
        <v>-229.96448381310194</v>
      </c>
      <c r="AR10">
        <f t="shared" si="9"/>
        <v>359.27213171470351</v>
      </c>
      <c r="AS10">
        <f t="shared" si="9"/>
        <v>-64.69950309929267</v>
      </c>
      <c r="AT10">
        <f t="shared" si="9"/>
        <v>94.273386258928809</v>
      </c>
      <c r="AU10">
        <f t="shared" si="9"/>
        <v>388.84601487433963</v>
      </c>
      <c r="AW10">
        <v>7</v>
      </c>
      <c r="AX10">
        <f>(R10*SUMPRODUCT(K11:$K$23, X11:$X$23)-$AZ$3*SUMPRODUCT(K10:$K$22, W11:$W$23))/Z10</f>
        <v>1558.9814640991369</v>
      </c>
    </row>
    <row r="11" spans="1:52" x14ac:dyDescent="0.25">
      <c r="A11" t="s">
        <v>33</v>
      </c>
      <c r="C11" s="7">
        <f>AU25</f>
        <v>2107.0774829282232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1221.1984226874399</v>
      </c>
      <c r="P11">
        <f t="shared" si="22"/>
        <v>61.059921134371997</v>
      </c>
      <c r="Q11" s="4">
        <f t="shared" si="23"/>
        <v>25</v>
      </c>
      <c r="R11">
        <f t="shared" si="0"/>
        <v>250000</v>
      </c>
      <c r="S11">
        <f t="shared" si="1"/>
        <v>1679.4919169588454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1437.7793947711566</v>
      </c>
      <c r="AC11">
        <f t="shared" si="2"/>
        <v>1530.5654327721959</v>
      </c>
      <c r="AE11">
        <f t="shared" si="3"/>
        <v>1112.9104424068066</v>
      </c>
      <c r="AF11">
        <f t="shared" si="4"/>
        <v>-55.645522120340338</v>
      </c>
      <c r="AG11">
        <f t="shared" si="4"/>
        <v>-22.783161641284952</v>
      </c>
      <c r="AH11">
        <f t="shared" si="5"/>
        <v>-426.64604923223163</v>
      </c>
      <c r="AI11">
        <f t="shared" si="6"/>
        <v>607.83570941294965</v>
      </c>
      <c r="AJ11">
        <f t="shared" si="7"/>
        <v>-92.786038001039287</v>
      </c>
      <c r="AK11">
        <f t="shared" si="24"/>
        <v>174.65310205403361</v>
      </c>
      <c r="AL11">
        <f t="shared" si="8"/>
        <v>689.70277346594401</v>
      </c>
      <c r="AN11">
        <f t="shared" si="9"/>
        <v>577.02038020110808</v>
      </c>
      <c r="AO11">
        <f t="shared" si="9"/>
        <v>-28.851019010055406</v>
      </c>
      <c r="AP11">
        <f t="shared" si="9"/>
        <v>-11.812584455589199</v>
      </c>
      <c r="AQ11">
        <f t="shared" si="9"/>
        <v>-221.20689694211219</v>
      </c>
      <c r="AR11">
        <f t="shared" si="9"/>
        <v>315.1498797933512</v>
      </c>
      <c r="AS11">
        <f t="shared" si="9"/>
        <v>-48.107586095542864</v>
      </c>
      <c r="AT11">
        <f t="shared" si="9"/>
        <v>90.553916569041832</v>
      </c>
      <c r="AU11">
        <f t="shared" si="9"/>
        <v>357.59621026685022</v>
      </c>
      <c r="AW11">
        <v>8</v>
      </c>
      <c r="AX11">
        <f>(R11*SUMPRODUCT(K12:$K$23, X12:$X$23)-$AZ$3*SUMPRODUCT(K11:$K$22, W12:$W$23))/Z11</f>
        <v>1679.4919169588454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1221.1984226874399</v>
      </c>
      <c r="P12">
        <f t="shared" si="22"/>
        <v>61.059921134371997</v>
      </c>
      <c r="Q12" s="4">
        <f t="shared" si="23"/>
        <v>25</v>
      </c>
      <c r="R12">
        <f t="shared" si="0"/>
        <v>250000</v>
      </c>
      <c r="S12">
        <f t="shared" si="1"/>
        <v>1779.8958570516038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1530.5654327721959</v>
      </c>
      <c r="AC12">
        <f t="shared" si="2"/>
        <v>1602.6596724667843</v>
      </c>
      <c r="AE12">
        <f t="shared" si="3"/>
        <v>1099.5954939539267</v>
      </c>
      <c r="AF12">
        <f t="shared" si="4"/>
        <v>-54.979774697696342</v>
      </c>
      <c r="AG12">
        <f t="shared" si="4"/>
        <v>-22.510582095538851</v>
      </c>
      <c r="AH12">
        <f t="shared" si="5"/>
        <v>-447.47929333253308</v>
      </c>
      <c r="AI12">
        <f t="shared" si="6"/>
        <v>574.62584382815851</v>
      </c>
      <c r="AJ12">
        <f t="shared" si="7"/>
        <v>-72.094239694588396</v>
      </c>
      <c r="AK12">
        <f t="shared" si="24"/>
        <v>180.26268064198987</v>
      </c>
      <c r="AL12">
        <f t="shared" si="8"/>
        <v>682.79428477555996</v>
      </c>
      <c r="AN12">
        <f t="shared" si="9"/>
        <v>525.17646253566966</v>
      </c>
      <c r="AO12">
        <f t="shared" si="9"/>
        <v>-26.258823126783486</v>
      </c>
      <c r="AP12">
        <f t="shared" si="9"/>
        <v>-10.751251655319372</v>
      </c>
      <c r="AQ12">
        <f t="shared" si="9"/>
        <v>-213.72003943496316</v>
      </c>
      <c r="AR12">
        <f t="shared" si="9"/>
        <v>274.44634831860373</v>
      </c>
      <c r="AS12">
        <f t="shared" si="9"/>
        <v>-34.43284187702303</v>
      </c>
      <c r="AT12">
        <f t="shared" si="9"/>
        <v>86.095039009612449</v>
      </c>
      <c r="AU12">
        <f t="shared" si="9"/>
        <v>326.10854545119309</v>
      </c>
      <c r="AW12">
        <v>9</v>
      </c>
      <c r="AX12">
        <f>(R12*SUMPRODUCT(K13:$K$23, X13:$X$23)-$AZ$3*SUMPRODUCT(K12:$K$22, W13:$W$23))/Z12</f>
        <v>1779.8958570516038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1221.1984226874399</v>
      </c>
      <c r="P13">
        <f t="shared" si="22"/>
        <v>61.059921134371997</v>
      </c>
      <c r="Q13" s="4">
        <f t="shared" si="23"/>
        <v>25</v>
      </c>
      <c r="R13">
        <f t="shared" si="0"/>
        <v>250000</v>
      </c>
      <c r="S13">
        <f t="shared" si="1"/>
        <v>1861.7813089335591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1602.6596724667843</v>
      </c>
      <c r="AC13">
        <f t="shared" si="2"/>
        <v>1656.129148303153</v>
      </c>
      <c r="AE13">
        <f t="shared" si="3"/>
        <v>1086.3049779100982</v>
      </c>
      <c r="AF13">
        <f t="shared" si="4"/>
        <v>-54.315248895504908</v>
      </c>
      <c r="AG13">
        <f t="shared" si="4"/>
        <v>-22.238502722586077</v>
      </c>
      <c r="AH13">
        <f t="shared" si="5"/>
        <v>-469.73551997387978</v>
      </c>
      <c r="AI13">
        <f t="shared" si="6"/>
        <v>540.01570631812729</v>
      </c>
      <c r="AJ13">
        <f t="shared" si="7"/>
        <v>-53.469475836368701</v>
      </c>
      <c r="AK13">
        <f t="shared" si="24"/>
        <v>184.42545810369649</v>
      </c>
      <c r="AL13">
        <f t="shared" si="8"/>
        <v>670.97168858545501</v>
      </c>
      <c r="AN13">
        <f t="shared" si="9"/>
        <v>477.93126147348414</v>
      </c>
      <c r="AO13">
        <f t="shared" si="9"/>
        <v>-23.896563073674209</v>
      </c>
      <c r="AP13">
        <f t="shared" si="9"/>
        <v>-9.7840623725528761</v>
      </c>
      <c r="AQ13">
        <f t="shared" si="9"/>
        <v>-206.665065690787</v>
      </c>
      <c r="AR13">
        <f t="shared" si="9"/>
        <v>237.58557033647</v>
      </c>
      <c r="AS13">
        <f t="shared" si="9"/>
        <v>-23.52445635107507</v>
      </c>
      <c r="AT13">
        <f t="shared" si="9"/>
        <v>81.139913405256891</v>
      </c>
      <c r="AU13">
        <f t="shared" si="9"/>
        <v>295.2010273906518</v>
      </c>
      <c r="AW13">
        <v>10</v>
      </c>
      <c r="AX13">
        <f>(R13*SUMPRODUCT(K14:$K$23, X14:$X$23)-$AZ$3*SUMPRODUCT(K13:$K$22, W14:$W$23))/Z13</f>
        <v>1861.7813089335591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1221.1984226874399</v>
      </c>
      <c r="P14">
        <f t="shared" si="22"/>
        <v>61.059921134371997</v>
      </c>
      <c r="Q14" s="4">
        <f t="shared" si="23"/>
        <v>25</v>
      </c>
      <c r="R14">
        <f t="shared" si="0"/>
        <v>250000</v>
      </c>
      <c r="S14">
        <f t="shared" si="1"/>
        <v>1926.5016433912165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1656.129148303153</v>
      </c>
      <c r="AC14">
        <f t="shared" si="2"/>
        <v>1692.7587087566405</v>
      </c>
      <c r="AE14">
        <f t="shared" si="3"/>
        <v>1073.0301073012113</v>
      </c>
      <c r="AF14">
        <f t="shared" si="4"/>
        <v>-53.651505365060565</v>
      </c>
      <c r="AG14">
        <f t="shared" si="4"/>
        <v>-21.966743638184514</v>
      </c>
      <c r="AH14">
        <f t="shared" si="5"/>
        <v>-493.74057175701944</v>
      </c>
      <c r="AI14">
        <f t="shared" si="6"/>
        <v>503.67128654094677</v>
      </c>
      <c r="AJ14">
        <f t="shared" si="7"/>
        <v>-36.629560453487557</v>
      </c>
      <c r="AK14">
        <f t="shared" si="24"/>
        <v>187.28554251675129</v>
      </c>
      <c r="AL14">
        <f t="shared" si="8"/>
        <v>654.32726860421053</v>
      </c>
      <c r="AN14">
        <f t="shared" si="9"/>
        <v>434.87750513502408</v>
      </c>
      <c r="AO14">
        <f t="shared" si="9"/>
        <v>-21.743875256751206</v>
      </c>
      <c r="AP14">
        <f t="shared" si="9"/>
        <v>-8.902679062138148</v>
      </c>
      <c r="AQ14">
        <f t="shared" si="9"/>
        <v>-200.10311599706085</v>
      </c>
      <c r="AR14">
        <f t="shared" si="9"/>
        <v>204.12783481907385</v>
      </c>
      <c r="AS14">
        <f t="shared" si="9"/>
        <v>-14.845223592345729</v>
      </c>
      <c r="AT14">
        <f t="shared" si="9"/>
        <v>75.903060802637313</v>
      </c>
      <c r="AU14">
        <f t="shared" si="9"/>
        <v>265.18567202936549</v>
      </c>
      <c r="AW14">
        <v>11</v>
      </c>
      <c r="AX14">
        <f>(R14*SUMPRODUCT(K15:$K$23, X15:$X$23)-$AZ$3*SUMPRODUCT(K14:$K$22, W15:$W$23))/Z14</f>
        <v>1926.5016433912165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1221.1984226874399</v>
      </c>
      <c r="P15">
        <f t="shared" si="22"/>
        <v>61.059921134371997</v>
      </c>
      <c r="Q15" s="4">
        <f t="shared" si="23"/>
        <v>25</v>
      </c>
      <c r="R15">
        <f t="shared" si="0"/>
        <v>250000</v>
      </c>
      <c r="S15">
        <f t="shared" si="1"/>
        <v>1975.6411260269858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1692.7587087566405</v>
      </c>
      <c r="AC15">
        <f t="shared" si="2"/>
        <v>1714.4767959661333</v>
      </c>
      <c r="AE15">
        <f t="shared" si="3"/>
        <v>1059.7655269398654</v>
      </c>
      <c r="AF15">
        <f t="shared" si="4"/>
        <v>-52.988276346993274</v>
      </c>
      <c r="AG15">
        <f t="shared" si="4"/>
        <v>-21.695195212578234</v>
      </c>
      <c r="AH15">
        <f t="shared" si="5"/>
        <v>-518.80989224433279</v>
      </c>
      <c r="AI15">
        <f t="shared" si="6"/>
        <v>466.27216313596102</v>
      </c>
      <c r="AJ15">
        <f t="shared" si="7"/>
        <v>-21.718087209492751</v>
      </c>
      <c r="AK15">
        <f t="shared" si="24"/>
        <v>188.9675171544659</v>
      </c>
      <c r="AL15">
        <f t="shared" si="8"/>
        <v>633.52159308093417</v>
      </c>
      <c r="AN15">
        <f t="shared" si="9"/>
        <v>395.64546404722898</v>
      </c>
      <c r="AO15">
        <f t="shared" si="9"/>
        <v>-19.782273202361452</v>
      </c>
      <c r="AP15">
        <f t="shared" si="9"/>
        <v>-8.0995327355678359</v>
      </c>
      <c r="AQ15">
        <f t="shared" si="9"/>
        <v>-193.68886357533813</v>
      </c>
      <c r="AR15">
        <f t="shared" si="9"/>
        <v>174.07479453396155</v>
      </c>
      <c r="AS15">
        <f t="shared" si="9"/>
        <v>-8.1080790738964321</v>
      </c>
      <c r="AT15">
        <f t="shared" si="9"/>
        <v>70.54781375113906</v>
      </c>
      <c r="AU15">
        <f t="shared" si="9"/>
        <v>236.51452921120418</v>
      </c>
      <c r="AW15">
        <v>12</v>
      </c>
      <c r="AX15">
        <f>(R15*SUMPRODUCT(K16:$K$23, X16:$X$23)-$AZ$3*SUMPRODUCT(K15:$K$22, W16:$W$23))/Z15</f>
        <v>1975.6411260269858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1221.1984226874399</v>
      </c>
      <c r="P16">
        <f t="shared" si="22"/>
        <v>61.059921134371997</v>
      </c>
      <c r="Q16" s="4">
        <f t="shared" si="23"/>
        <v>25</v>
      </c>
      <c r="R16">
        <f t="shared" si="0"/>
        <v>250000</v>
      </c>
      <c r="S16">
        <f t="shared" si="1"/>
        <v>2009.2382867485173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1714.4767959661333</v>
      </c>
      <c r="AC16">
        <f t="shared" si="2"/>
        <v>1721.787328314221</v>
      </c>
      <c r="AE16">
        <f t="shared" si="3"/>
        <v>1046.4881061684257</v>
      </c>
      <c r="AF16">
        <f t="shared" si="4"/>
        <v>-52.324405308421284</v>
      </c>
      <c r="AG16">
        <f t="shared" si="4"/>
        <v>-21.423383922030119</v>
      </c>
      <c r="AH16">
        <f t="shared" si="5"/>
        <v>-548.59338422333826</v>
      </c>
      <c r="AI16">
        <f t="shared" si="6"/>
        <v>424.14693271463602</v>
      </c>
      <c r="AJ16">
        <f t="shared" si="7"/>
        <v>-7.3105323480876905</v>
      </c>
      <c r="AK16">
        <f t="shared" si="24"/>
        <v>189.60483477782967</v>
      </c>
      <c r="AL16">
        <f t="shared" si="8"/>
        <v>606.44123514437797</v>
      </c>
      <c r="AN16">
        <f t="shared" si="9"/>
        <v>359.89189520413976</v>
      </c>
      <c r="AO16">
        <f t="shared" si="9"/>
        <v>-17.994594760206986</v>
      </c>
      <c r="AP16">
        <f t="shared" si="9"/>
        <v>-7.3675966271750672</v>
      </c>
      <c r="AQ16">
        <f t="shared" si="9"/>
        <v>-188.6636948674639</v>
      </c>
      <c r="AR16">
        <f t="shared" si="9"/>
        <v>145.86600894929381</v>
      </c>
      <c r="AS16">
        <f t="shared" si="9"/>
        <v>-2.5141244570256069</v>
      </c>
      <c r="AT16">
        <f t="shared" si="9"/>
        <v>65.205942548073793</v>
      </c>
      <c r="AU16">
        <f t="shared" si="9"/>
        <v>208.55782704034198</v>
      </c>
      <c r="AW16">
        <v>13</v>
      </c>
      <c r="AX16">
        <f>(R16*SUMPRODUCT(K17:$K$23, X17:$X$23)-$AZ$3*SUMPRODUCT(K16:$K$22, W17:$W$23))/Z16</f>
        <v>2009.2382867485173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1221.1984226874399</v>
      </c>
      <c r="P17">
        <f t="shared" si="22"/>
        <v>61.059921134371997</v>
      </c>
      <c r="Q17" s="4">
        <f t="shared" si="23"/>
        <v>25</v>
      </c>
      <c r="R17">
        <f t="shared" si="0"/>
        <v>250000</v>
      </c>
      <c r="S17">
        <f t="shared" si="1"/>
        <v>2027.6473613049179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1721.787328314221</v>
      </c>
      <c r="AC17">
        <f t="shared" si="2"/>
        <v>1715.4612058872688</v>
      </c>
      <c r="AE17">
        <f t="shared" si="3"/>
        <v>1033.176951174989</v>
      </c>
      <c r="AF17">
        <f t="shared" si="4"/>
        <v>-51.658847558749443</v>
      </c>
      <c r="AG17">
        <f t="shared" si="4"/>
        <v>-21.150882034823624</v>
      </c>
      <c r="AH17">
        <f t="shared" si="5"/>
        <v>-582.68047986190857</v>
      </c>
      <c r="AI17">
        <f t="shared" si="6"/>
        <v>377.68674171950727</v>
      </c>
      <c r="AJ17">
        <f t="shared" si="7"/>
        <v>6.3261224269522245</v>
      </c>
      <c r="AK17">
        <f t="shared" si="24"/>
        <v>189.23138023513224</v>
      </c>
      <c r="AL17">
        <f t="shared" si="8"/>
        <v>573.24424438159167</v>
      </c>
      <c r="AN17">
        <f t="shared" si="9"/>
        <v>327.30590881046834</v>
      </c>
      <c r="AO17">
        <f t="shared" si="9"/>
        <v>-16.365295440523415</v>
      </c>
      <c r="AP17">
        <f t="shared" si="9"/>
        <v>-6.7005062963105528</v>
      </c>
      <c r="AQ17">
        <f t="shared" si="9"/>
        <v>-184.59061034068736</v>
      </c>
      <c r="AR17">
        <f t="shared" si="9"/>
        <v>119.64949673294697</v>
      </c>
      <c r="AS17">
        <f t="shared" si="9"/>
        <v>2.0040877294495414</v>
      </c>
      <c r="AT17">
        <f t="shared" si="9"/>
        <v>59.947668028096643</v>
      </c>
      <c r="AU17">
        <f t="shared" si="9"/>
        <v>181.60125249049312</v>
      </c>
      <c r="AW17">
        <v>14</v>
      </c>
      <c r="AX17">
        <f>(R17*SUMPRODUCT(K18:$K$23, X18:$X$23)-$AZ$3*SUMPRODUCT(K17:$K$22, W18:$W$23))/Z17</f>
        <v>2027.6473613049179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1221.1984226874399</v>
      </c>
      <c r="P18">
        <f t="shared" si="22"/>
        <v>61.059921134371997</v>
      </c>
      <c r="Q18" s="4">
        <f t="shared" si="23"/>
        <v>25</v>
      </c>
      <c r="R18">
        <f t="shared" si="0"/>
        <v>250000</v>
      </c>
      <c r="S18">
        <f t="shared" si="1"/>
        <v>1937.5051429807759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1715.4612058872688</v>
      </c>
      <c r="AC18">
        <f t="shared" si="2"/>
        <v>1615.8549138513747</v>
      </c>
      <c r="AE18">
        <f t="shared" si="3"/>
        <v>1018.4641208493696</v>
      </c>
      <c r="AF18">
        <f t="shared" si="4"/>
        <v>-50.923206042468479</v>
      </c>
      <c r="AG18">
        <f t="shared" si="4"/>
        <v>-20.84968547961433</v>
      </c>
      <c r="AH18">
        <f t="shared" si="5"/>
        <v>-896.87734861061347</v>
      </c>
      <c r="AI18">
        <f t="shared" si="6"/>
        <v>49.813880716673339</v>
      </c>
      <c r="AJ18">
        <f t="shared" si="7"/>
        <v>99.606292035894057</v>
      </c>
      <c r="AK18">
        <f t="shared" si="24"/>
        <v>187.81014844859192</v>
      </c>
      <c r="AL18">
        <f t="shared" si="8"/>
        <v>337.23032120115931</v>
      </c>
      <c r="AN18">
        <f t="shared" si="9"/>
        <v>297.21192969915745</v>
      </c>
      <c r="AO18">
        <f t="shared" si="9"/>
        <v>-14.860596484957872</v>
      </c>
      <c r="AP18">
        <f t="shared" si="9"/>
        <v>-6.0844315751140519</v>
      </c>
      <c r="AQ18">
        <f t="shared" si="9"/>
        <v>-261.73003253341795</v>
      </c>
      <c r="AR18">
        <f t="shared" si="9"/>
        <v>14.536869105667618</v>
      </c>
      <c r="AS18">
        <f t="shared" si="9"/>
        <v>29.067472933142568</v>
      </c>
      <c r="AT18">
        <f t="shared" si="9"/>
        <v>54.807445343228636</v>
      </c>
      <c r="AU18">
        <f t="shared" si="9"/>
        <v>98.411787382038824</v>
      </c>
      <c r="AW18">
        <v>15</v>
      </c>
      <c r="AX18">
        <f>(R18*SUMPRODUCT(K19:$K$23, X19:$X$23)-$AZ$3*SUMPRODUCT(K18:$K$22, W19:$W$23))/Z18</f>
        <v>1937.5051429807759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1221.1984226874399</v>
      </c>
      <c r="P19">
        <f t="shared" si="22"/>
        <v>61.059921134371997</v>
      </c>
      <c r="Q19" s="4">
        <f t="shared" si="23"/>
        <v>25</v>
      </c>
      <c r="R19">
        <f t="shared" si="0"/>
        <v>250000</v>
      </c>
      <c r="S19">
        <f t="shared" si="1"/>
        <v>1744.6143237919744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1615.8549138513747</v>
      </c>
      <c r="AC19">
        <f t="shared" si="2"/>
        <v>1431.8378285970484</v>
      </c>
      <c r="AE19">
        <f t="shared" si="3"/>
        <v>1002.260542047126</v>
      </c>
      <c r="AF19">
        <f t="shared" si="4"/>
        <v>-50.113027102356305</v>
      </c>
      <c r="AG19">
        <f t="shared" si="4"/>
        <v>-20.517970778276425</v>
      </c>
      <c r="AH19">
        <f t="shared" si="5"/>
        <v>-1232.178465417634</v>
      </c>
      <c r="AI19">
        <f t="shared" si="6"/>
        <v>-300.54892125114077</v>
      </c>
      <c r="AJ19">
        <f t="shared" si="7"/>
        <v>184.01708525432628</v>
      </c>
      <c r="AK19">
        <f t="shared" si="24"/>
        <v>179.76017001573015</v>
      </c>
      <c r="AL19">
        <f t="shared" si="8"/>
        <v>63.22833401891566</v>
      </c>
      <c r="AN19">
        <f t="shared" si="9"/>
        <v>269.42786106330584</v>
      </c>
      <c r="AO19">
        <f t="shared" si="9"/>
        <v>-13.471393053165293</v>
      </c>
      <c r="AP19">
        <f t="shared" si="9"/>
        <v>-5.515644633539309</v>
      </c>
      <c r="AQ19">
        <f t="shared" si="9"/>
        <v>-331.23443900890391</v>
      </c>
      <c r="AR19">
        <f t="shared" si="9"/>
        <v>-80.793615632302647</v>
      </c>
      <c r="AS19">
        <f t="shared" si="9"/>
        <v>49.467506301216758</v>
      </c>
      <c r="AT19">
        <f t="shared" si="9"/>
        <v>48.32316157312826</v>
      </c>
      <c r="AU19">
        <f t="shared" si="9"/>
        <v>16.997052242042368</v>
      </c>
      <c r="AW19">
        <v>16</v>
      </c>
      <c r="AX19">
        <f>(R19*SUMPRODUCT(K20:$K$23, X20:$X$23)-$AZ$3*SUMPRODUCT(K19:$K$22, W20:$W$23))/Z19</f>
        <v>1744.6143237919744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1221.1984226874399</v>
      </c>
      <c r="P20">
        <f t="shared" si="22"/>
        <v>61.059921134371997</v>
      </c>
      <c r="Q20" s="4">
        <f t="shared" si="23"/>
        <v>25</v>
      </c>
      <c r="R20">
        <f t="shared" si="0"/>
        <v>250000</v>
      </c>
      <c r="S20">
        <f t="shared" si="1"/>
        <v>1456.1888157985779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1431.8378285970484</v>
      </c>
      <c r="AC20">
        <f t="shared" si="2"/>
        <v>1173.9655596713992</v>
      </c>
      <c r="AE20">
        <f t="shared" si="3"/>
        <v>984.51854196797649</v>
      </c>
      <c r="AF20">
        <f t="shared" si="4"/>
        <v>-49.225927098398827</v>
      </c>
      <c r="AG20">
        <f t="shared" si="4"/>
        <v>-20.154761987846907</v>
      </c>
      <c r="AH20">
        <f t="shared" si="5"/>
        <v>-1580.2908264675257</v>
      </c>
      <c r="AI20">
        <f t="shared" si="6"/>
        <v>-665.15297358579494</v>
      </c>
      <c r="AJ20">
        <f t="shared" si="7"/>
        <v>257.87226892564922</v>
      </c>
      <c r="AK20">
        <f t="shared" si="24"/>
        <v>165.69913104266385</v>
      </c>
      <c r="AL20">
        <f t="shared" si="8"/>
        <v>-241.58157361748187</v>
      </c>
      <c r="AN20">
        <f t="shared" si="9"/>
        <v>243.79631510172428</v>
      </c>
      <c r="AO20">
        <f t="shared" si="9"/>
        <v>-12.189815755086215</v>
      </c>
      <c r="AP20">
        <f t="shared" si="9"/>
        <v>-4.9909234767355004</v>
      </c>
      <c r="AQ20">
        <f t="shared" si="9"/>
        <v>-391.32739898602421</v>
      </c>
      <c r="AR20">
        <f t="shared" si="9"/>
        <v>-164.71182311612165</v>
      </c>
      <c r="AS20">
        <f t="shared" si="9"/>
        <v>63.856906956089688</v>
      </c>
      <c r="AT20">
        <f t="shared" si="9"/>
        <v>41.032073893711562</v>
      </c>
      <c r="AU20">
        <f t="shared" si="9"/>
        <v>-59.822842266320407</v>
      </c>
      <c r="AW20">
        <v>17</v>
      </c>
      <c r="AX20">
        <f>(R20*SUMPRODUCT(K21:$K$23, X21:$X$23)-$AZ$3*SUMPRODUCT(K20:$K$22, W21:$W$23))/Z20</f>
        <v>1456.1888157985779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1221.1984226874399</v>
      </c>
      <c r="P21">
        <f t="shared" si="22"/>
        <v>61.059921134371997</v>
      </c>
      <c r="Q21" s="4">
        <f t="shared" si="23"/>
        <v>25</v>
      </c>
      <c r="R21">
        <f t="shared" si="0"/>
        <v>250000</v>
      </c>
      <c r="S21">
        <f t="shared" si="1"/>
        <v>1070.2657978556977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1173.9655596713992</v>
      </c>
      <c r="AC21">
        <f t="shared" si="2"/>
        <v>845.78421396667045</v>
      </c>
      <c r="AE21">
        <f t="shared" si="3"/>
        <v>965.0596609733899</v>
      </c>
      <c r="AF21">
        <f t="shared" si="4"/>
        <v>-48.252983048669492</v>
      </c>
      <c r="AG21">
        <f t="shared" si="4"/>
        <v>-19.756405737276168</v>
      </c>
      <c r="AH21">
        <f t="shared" si="5"/>
        <v>-1968.0863069226662</v>
      </c>
      <c r="AI21">
        <f t="shared" si="6"/>
        <v>-1071.0360347352221</v>
      </c>
      <c r="AJ21">
        <f t="shared" si="7"/>
        <v>328.18134570472876</v>
      </c>
      <c r="AK21">
        <f t="shared" si="24"/>
        <v>146.35405663172835</v>
      </c>
      <c r="AL21">
        <f t="shared" si="8"/>
        <v>-596.50063239876499</v>
      </c>
      <c r="AN21">
        <f t="shared" si="9"/>
        <v>220.13990101739881</v>
      </c>
      <c r="AO21">
        <f t="shared" si="9"/>
        <v>-11.006995050869939</v>
      </c>
      <c r="AP21">
        <f t="shared" si="9"/>
        <v>-4.5066366146491204</v>
      </c>
      <c r="AQ21">
        <f t="shared" si="9"/>
        <v>-448.94045655442648</v>
      </c>
      <c r="AR21">
        <f t="shared" si="9"/>
        <v>-244.31418720254678</v>
      </c>
      <c r="AS21">
        <f t="shared" si="9"/>
        <v>74.861494973612622</v>
      </c>
      <c r="AT21">
        <f t="shared" si="9"/>
        <v>33.384845355474695</v>
      </c>
      <c r="AU21">
        <f t="shared" si="9"/>
        <v>-136.06784687345947</v>
      </c>
      <c r="AW21">
        <v>18</v>
      </c>
      <c r="AX21">
        <f>(R21*SUMPRODUCT(K22:$K$23, X22:$X$23)-$AZ$3*SUMPRODUCT(K21:$K$22, W22:$W$23))/Z21</f>
        <v>1070.2657978556977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1221.1984226874399</v>
      </c>
      <c r="P22">
        <f t="shared" si="22"/>
        <v>61.059921134371997</v>
      </c>
      <c r="Q22" s="4">
        <f t="shared" si="23"/>
        <v>25</v>
      </c>
      <c r="R22">
        <f t="shared" si="0"/>
        <v>250000</v>
      </c>
      <c r="S22">
        <f t="shared" si="1"/>
        <v>584.86254030225382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845.78421396667045</v>
      </c>
      <c r="AC22">
        <f t="shared" si="2"/>
        <v>451.97086969389284</v>
      </c>
      <c r="AE22">
        <f t="shared" si="3"/>
        <v>943.71937872035642</v>
      </c>
      <c r="AF22">
        <f t="shared" si="4"/>
        <v>-47.185968936017822</v>
      </c>
      <c r="AG22">
        <f t="shared" si="4"/>
        <v>-19.319534016502267</v>
      </c>
      <c r="AH22">
        <f t="shared" si="5"/>
        <v>-2393.076634011386</v>
      </c>
      <c r="AI22">
        <f t="shared" si="6"/>
        <v>-1515.8627582435497</v>
      </c>
      <c r="AJ22">
        <f t="shared" si="7"/>
        <v>393.81334427277761</v>
      </c>
      <c r="AK22">
        <f t="shared" si="24"/>
        <v>121.96223366257064</v>
      </c>
      <c r="AL22">
        <f t="shared" si="8"/>
        <v>-1000.0871803082015</v>
      </c>
      <c r="AN22">
        <f t="shared" si="9"/>
        <v>198.30279898347843</v>
      </c>
      <c r="AO22">
        <f t="shared" si="9"/>
        <v>-9.9151399491739216</v>
      </c>
      <c r="AP22">
        <f t="shared" si="9"/>
        <v>-4.059594151519657</v>
      </c>
      <c r="AQ22">
        <f t="shared" si="9"/>
        <v>-502.85477378868063</v>
      </c>
      <c r="AR22">
        <f t="shared" si="9"/>
        <v>-318.52670890589582</v>
      </c>
      <c r="AS22">
        <f t="shared" si="9"/>
        <v>82.751599900627838</v>
      </c>
      <c r="AT22">
        <f t="shared" si="9"/>
        <v>25.627800859996352</v>
      </c>
      <c r="AU22">
        <f t="shared" si="9"/>
        <v>-210.14730814527161</v>
      </c>
      <c r="AW22">
        <v>19</v>
      </c>
      <c r="AX22">
        <f>(R22*SUMPRODUCT(K23:$K$23, X23:$X$23)-$AZ$3*SUMPRODUCT(K22:$K$22, W23:$W$23))/Z22</f>
        <v>584.86254030225382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1221.1984226874399</v>
      </c>
      <c r="P23">
        <f t="shared" si="22"/>
        <v>61.059921134371997</v>
      </c>
      <c r="Q23" s="4">
        <f t="shared" si="23"/>
        <v>25</v>
      </c>
      <c r="R23">
        <f t="shared" si="0"/>
        <v>250000</v>
      </c>
      <c r="S23">
        <f t="shared" si="1"/>
        <v>599.68232775380523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451.97086969389284</v>
      </c>
      <c r="AC23">
        <f t="shared" si="2"/>
        <v>451.97086969389289</v>
      </c>
      <c r="AE23">
        <f t="shared" si="3"/>
        <v>920.39749651827242</v>
      </c>
      <c r="AF23">
        <f t="shared" si="4"/>
        <v>-46.019874825913625</v>
      </c>
      <c r="AG23">
        <f t="shared" si="4"/>
        <v>-18.842095588626631</v>
      </c>
      <c r="AH23">
        <f t="shared" si="5"/>
        <v>-2842.4308771061342</v>
      </c>
      <c r="AI23">
        <f t="shared" si="6"/>
        <v>-1986.8953510024021</v>
      </c>
      <c r="AJ23">
        <f t="shared" si="7"/>
        <v>0</v>
      </c>
      <c r="AK23">
        <f t="shared" si="24"/>
        <v>92.844394397037632</v>
      </c>
      <c r="AL23">
        <f t="shared" si="8"/>
        <v>-1894.0509566053645</v>
      </c>
      <c r="AN23">
        <f t="shared" si="9"/>
        <v>178.15694901301384</v>
      </c>
      <c r="AO23">
        <f t="shared" si="9"/>
        <v>-8.9078474506506922</v>
      </c>
      <c r="AP23">
        <f t="shared" si="9"/>
        <v>-3.6471744825249477</v>
      </c>
      <c r="AQ23">
        <f t="shared" si="9"/>
        <v>-550.19577384906586</v>
      </c>
      <c r="AR23">
        <f t="shared" si="9"/>
        <v>-384.59384676922764</v>
      </c>
      <c r="AS23">
        <f t="shared" si="9"/>
        <v>0</v>
      </c>
      <c r="AT23">
        <f t="shared" si="9"/>
        <v>17.971446142898976</v>
      </c>
      <c r="AU23">
        <f t="shared" si="9"/>
        <v>-366.62240062632867</v>
      </c>
      <c r="AW23">
        <v>20</v>
      </c>
      <c r="AX23">
        <f>(R23*SUMPRODUCT(K$23:$K24, X$23:$X24)-$AZ$3*SUMPRODUCT(K$22:$K23, W$23:$W24))/Z23</f>
        <v>599.68232775380523</v>
      </c>
    </row>
    <row r="25" spans="5:50" x14ac:dyDescent="0.25">
      <c r="AN25" s="8">
        <f t="shared" ref="AN25:AU25" si="25">SUM(AN3:AN23)</f>
        <v>10596.590569549062</v>
      </c>
      <c r="AO25" s="8">
        <f t="shared" si="25"/>
        <v>-1445.7283454930327</v>
      </c>
      <c r="AP25" s="8">
        <f t="shared" si="25"/>
        <v>-1714.3627429166274</v>
      </c>
      <c r="AQ25" s="8">
        <f t="shared" si="25"/>
        <v>-5711.4658590127383</v>
      </c>
      <c r="AR25" s="8">
        <f t="shared" si="25"/>
        <v>1725.0336221266584</v>
      </c>
      <c r="AS25" s="8">
        <f t="shared" si="25"/>
        <v>-933.39063617856345</v>
      </c>
      <c r="AT25" s="8">
        <f t="shared" si="25"/>
        <v>1315.4344969801291</v>
      </c>
      <c r="AU25" s="9">
        <f t="shared" si="25"/>
        <v>2107.0774829282232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5179.6586588242471</v>
      </c>
      <c r="K3">
        <v>1</v>
      </c>
      <c r="L3" s="2">
        <v>0</v>
      </c>
      <c r="O3">
        <f>$C$3</f>
        <v>5179.6586588242471</v>
      </c>
      <c r="P3">
        <f>O3*B5</f>
        <v>4143.7269270593979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5179.6586588242471</v>
      </c>
      <c r="AF3">
        <f t="shared" ref="AF3:AG23" si="4">-$Z3*P3</f>
        <v>-4143.7269270593979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-486.50085523515077</v>
      </c>
      <c r="AJ3">
        <f t="shared" ref="AJ3:AJ23" si="7">AB3-AC3</f>
        <v>0</v>
      </c>
      <c r="AL3">
        <f t="shared" ref="AL3:AL23" si="8">SUM(AI3:AK3)</f>
        <v>-486.50085523515077</v>
      </c>
      <c r="AN3">
        <f t="shared" ref="AN3:AU23" si="9">AE3*$K3</f>
        <v>5179.6586588242471</v>
      </c>
      <c r="AO3">
        <f t="shared" si="9"/>
        <v>-4143.7269270593979</v>
      </c>
      <c r="AP3">
        <f t="shared" si="9"/>
        <v>-1522.432587</v>
      </c>
      <c r="AQ3">
        <f t="shared" si="9"/>
        <v>0</v>
      </c>
      <c r="AR3">
        <f t="shared" si="9"/>
        <v>-486.50085523515077</v>
      </c>
      <c r="AS3">
        <f t="shared" si="9"/>
        <v>0</v>
      </c>
      <c r="AT3">
        <f t="shared" si="9"/>
        <v>0</v>
      </c>
      <c r="AU3">
        <f t="shared" si="9"/>
        <v>-486.50085523515077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2785.9914129493104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250000</v>
      </c>
      <c r="S4">
        <f t="shared" si="1"/>
        <v>2302.8338653975648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2274.6927611786305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-2274.6927611786305</v>
      </c>
      <c r="AK4">
        <f>H4*SUM(AB4, AE4:AF4)</f>
        <v>0</v>
      </c>
      <c r="AL4">
        <f t="shared" si="8"/>
        <v>-2829.7442611786305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-511.2986517706795</v>
      </c>
      <c r="AR4">
        <f t="shared" si="9"/>
        <v>-511.2986517706795</v>
      </c>
      <c r="AS4">
        <f t="shared" si="9"/>
        <v>-2095.3863596137617</v>
      </c>
      <c r="AT4">
        <f t="shared" si="9"/>
        <v>0</v>
      </c>
      <c r="AU4">
        <f t="shared" si="9"/>
        <v>-2606.6850113844412</v>
      </c>
      <c r="AW4">
        <v>1</v>
      </c>
      <c r="AX4">
        <f>(R4*SUMPRODUCT(K5:$K$23, X5:$X$23)-$AZ$3*SUMPRODUCT(K4:$K$22, W5:$W$23))/Z4</f>
        <v>2302.8338653975648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5179.6586588242471</v>
      </c>
      <c r="P5">
        <f t="shared" ref="P5:P23" si="22">O5*$C$5</f>
        <v>258.98293294121237</v>
      </c>
      <c r="Q5" s="4">
        <f t="shared" ref="Q5:Q23" si="23">$C$8</f>
        <v>25</v>
      </c>
      <c r="R5">
        <f t="shared" si="0"/>
        <v>250000</v>
      </c>
      <c r="S5">
        <f t="shared" si="1"/>
        <v>4422.8575653463322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2274.6927611786305</v>
      </c>
      <c r="AC5">
        <f t="shared" si="2"/>
        <v>4314.8030006607733</v>
      </c>
      <c r="AE5">
        <f t="shared" si="3"/>
        <v>5053.1147325661987</v>
      </c>
      <c r="AF5">
        <f t="shared" si="4"/>
        <v>-252.65573662830994</v>
      </c>
      <c r="AG5">
        <f t="shared" si="4"/>
        <v>-24.389226517646755</v>
      </c>
      <c r="AH5">
        <f t="shared" si="5"/>
        <v>-583.23383853245457</v>
      </c>
      <c r="AI5">
        <f t="shared" si="6"/>
        <v>4192.835930887788</v>
      </c>
      <c r="AJ5">
        <f t="shared" si="7"/>
        <v>-2040.1102394821428</v>
      </c>
      <c r="AK5">
        <f>H5*SUM(AB5, AE5:AF5)</f>
        <v>605.43488615997489</v>
      </c>
      <c r="AL5">
        <f t="shared" si="8"/>
        <v>2758.1605775656199</v>
      </c>
      <c r="AN5">
        <f t="shared" si="9"/>
        <v>4287.8727944237307</v>
      </c>
      <c r="AO5">
        <f t="shared" si="9"/>
        <v>-214.39363972118656</v>
      </c>
      <c r="AP5">
        <f t="shared" si="9"/>
        <v>-20.695730533897059</v>
      </c>
      <c r="AQ5">
        <f t="shared" si="9"/>
        <v>-494.90910881427783</v>
      </c>
      <c r="AR5">
        <f t="shared" si="9"/>
        <v>3557.8743153543701</v>
      </c>
      <c r="AS5">
        <f t="shared" si="9"/>
        <v>-1731.1566541570037</v>
      </c>
      <c r="AT5">
        <f t="shared" si="9"/>
        <v>513.74803750834394</v>
      </c>
      <c r="AU5">
        <f t="shared" si="9"/>
        <v>2340.4656987057101</v>
      </c>
      <c r="AW5">
        <v>2</v>
      </c>
      <c r="AX5">
        <f>(R5*SUMPRODUCT(K6:$K$23, X6:$X$23)-$AZ$3*SUMPRODUCT(K5:$K$22, W6:$W$23))/Z5</f>
        <v>4422.8575653463322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5179.6586588242471</v>
      </c>
      <c r="P6">
        <f t="shared" si="22"/>
        <v>258.98293294121237</v>
      </c>
      <c r="Q6" s="4">
        <f t="shared" si="23"/>
        <v>25</v>
      </c>
      <c r="R6">
        <f t="shared" si="0"/>
        <v>250000</v>
      </c>
      <c r="S6">
        <f t="shared" si="1"/>
        <v>6372.638648871387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4314.8030006607733</v>
      </c>
      <c r="AC6">
        <f t="shared" si="2"/>
        <v>6139.0591837139182</v>
      </c>
      <c r="AE6">
        <f t="shared" si="3"/>
        <v>4989.8060772031804</v>
      </c>
      <c r="AF6">
        <f t="shared" si="4"/>
        <v>-249.49030386015903</v>
      </c>
      <c r="AG6">
        <f t="shared" si="4"/>
        <v>-24.083662678728707</v>
      </c>
      <c r="AH6">
        <f t="shared" si="5"/>
        <v>-616.7157374158229</v>
      </c>
      <c r="AI6">
        <f t="shared" si="6"/>
        <v>4099.5163732484698</v>
      </c>
      <c r="AJ6">
        <f t="shared" si="7"/>
        <v>-1824.2561830531449</v>
      </c>
      <c r="AK6">
        <f>H6*SUM(AB6, AE6:AF6)</f>
        <v>774.86462372905282</v>
      </c>
      <c r="AL6">
        <f t="shared" si="8"/>
        <v>3050.1248139243776</v>
      </c>
      <c r="AN6">
        <f t="shared" si="9"/>
        <v>3900.3876111548589</v>
      </c>
      <c r="AO6">
        <f t="shared" si="9"/>
        <v>-195.01938055774295</v>
      </c>
      <c r="AP6">
        <f t="shared" si="9"/>
        <v>-18.82550505770309</v>
      </c>
      <c r="AQ6">
        <f t="shared" si="9"/>
        <v>-482.06891903285521</v>
      </c>
      <c r="AR6">
        <f t="shared" si="9"/>
        <v>3204.4738065065576</v>
      </c>
      <c r="AS6">
        <f t="shared" si="9"/>
        <v>-1425.9684857214559</v>
      </c>
      <c r="AT6">
        <f t="shared" si="9"/>
        <v>605.68934582904126</v>
      </c>
      <c r="AU6">
        <f t="shared" si="9"/>
        <v>2384.194666614143</v>
      </c>
      <c r="AW6">
        <v>3</v>
      </c>
      <c r="AX6">
        <f>(R6*SUMPRODUCT(K7:$K$23, X7:$X$23)-$AZ$3*SUMPRODUCT(K6:$K$22, W7:$W$23))/Z6</f>
        <v>6372.638648871387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5179.6586588242471</v>
      </c>
      <c r="P7">
        <f t="shared" si="22"/>
        <v>258.98293294121237</v>
      </c>
      <c r="Q7" s="4">
        <f t="shared" si="23"/>
        <v>25</v>
      </c>
      <c r="R7">
        <f t="shared" si="0"/>
        <v>250000</v>
      </c>
      <c r="S7">
        <f t="shared" si="1"/>
        <v>8164.613081946336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6139.0591837139182</v>
      </c>
      <c r="AC7">
        <f t="shared" si="2"/>
        <v>7765.3055293527905</v>
      </c>
      <c r="AE7">
        <f t="shared" si="3"/>
        <v>4926.3365722089648</v>
      </c>
      <c r="AF7">
        <f t="shared" si="4"/>
        <v>-246.31682861044825</v>
      </c>
      <c r="AG7">
        <f t="shared" si="4"/>
        <v>-23.777322487343284</v>
      </c>
      <c r="AH7">
        <f t="shared" si="5"/>
        <v>-655.03564598137416</v>
      </c>
      <c r="AI7">
        <f t="shared" si="6"/>
        <v>4001.2067751297986</v>
      </c>
      <c r="AJ7">
        <f t="shared" si="7"/>
        <v>-1626.2463456388723</v>
      </c>
      <c r="AK7">
        <f>H7*SUM(AB7, AE7:AF7)</f>
        <v>925.81022196797983</v>
      </c>
      <c r="AL7">
        <f t="shared" si="8"/>
        <v>3300.7706514589063</v>
      </c>
      <c r="AN7">
        <f t="shared" si="9"/>
        <v>3547.231623701894</v>
      </c>
      <c r="AO7">
        <f t="shared" si="9"/>
        <v>-177.36158118509471</v>
      </c>
      <c r="AP7">
        <f t="shared" si="9"/>
        <v>-17.120971946957869</v>
      </c>
      <c r="AQ7">
        <f t="shared" si="9"/>
        <v>-471.66147176891843</v>
      </c>
      <c r="AR7">
        <f t="shared" si="9"/>
        <v>2881.0875988009229</v>
      </c>
      <c r="AS7">
        <f t="shared" si="9"/>
        <v>-1170.9862654782398</v>
      </c>
      <c r="AT7">
        <f t="shared" si="9"/>
        <v>666.63396801544911</v>
      </c>
      <c r="AU7">
        <f t="shared" si="9"/>
        <v>2376.7353013381321</v>
      </c>
      <c r="AW7">
        <v>4</v>
      </c>
      <c r="AX7">
        <f>(R7*SUMPRODUCT(K8:$K$23, X8:$X$23)-$AZ$3*SUMPRODUCT(K7:$K$22, W8:$W$23))/Z7</f>
        <v>8164.613081946336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5179.6586588242471</v>
      </c>
      <c r="P8">
        <f t="shared" si="22"/>
        <v>258.98293294121237</v>
      </c>
      <c r="Q8" s="4">
        <f t="shared" si="23"/>
        <v>25</v>
      </c>
      <c r="R8">
        <f t="shared" si="0"/>
        <v>250000</v>
      </c>
      <c r="S8">
        <f t="shared" si="1"/>
        <v>9604.2923848038263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7765.3055293527905</v>
      </c>
      <c r="AC8">
        <f t="shared" si="2"/>
        <v>9004.4945010636275</v>
      </c>
      <c r="AE8">
        <f t="shared" si="3"/>
        <v>4856.1836772654851</v>
      </c>
      <c r="AF8">
        <f t="shared" si="4"/>
        <v>-242.80918386327426</v>
      </c>
      <c r="AG8">
        <f t="shared" si="4"/>
        <v>-23.438724427295615</v>
      </c>
      <c r="AH8">
        <f t="shared" si="5"/>
        <v>-1008.2483517423575</v>
      </c>
      <c r="AI8">
        <f t="shared" si="6"/>
        <v>3581.6874172325574</v>
      </c>
      <c r="AJ8">
        <f t="shared" si="7"/>
        <v>-1239.188971710837</v>
      </c>
      <c r="AK8">
        <f t="shared" ref="AK8:AK23" si="24">H8*SUM(AB8:AB8, AE8:AF8)</f>
        <v>1059.2684069071913</v>
      </c>
      <c r="AL8">
        <f t="shared" si="8"/>
        <v>3401.766852428912</v>
      </c>
      <c r="AN8">
        <f t="shared" si="9"/>
        <v>3221.0831750697571</v>
      </c>
      <c r="AO8">
        <f t="shared" si="9"/>
        <v>-161.05415875348785</v>
      </c>
      <c r="AP8">
        <f t="shared" si="9"/>
        <v>-15.546792690586894</v>
      </c>
      <c r="AQ8">
        <f t="shared" si="9"/>
        <v>-668.76626131198418</v>
      </c>
      <c r="AR8">
        <f t="shared" si="9"/>
        <v>2375.7159623136977</v>
      </c>
      <c r="AS8">
        <f t="shared" si="9"/>
        <v>-821.94805896580067</v>
      </c>
      <c r="AT8">
        <f t="shared" si="9"/>
        <v>702.60761744765591</v>
      </c>
      <c r="AU8">
        <f t="shared" si="9"/>
        <v>2256.3755207955533</v>
      </c>
      <c r="AW8">
        <v>5</v>
      </c>
      <c r="AX8">
        <f>(R8*SUMPRODUCT(K9:$K$23, X9:$X$23)-$AZ$3*SUMPRODUCT(K8:$K$22, W9:$W$23))/Z8</f>
        <v>9604.2923848038263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5179.6586588242471</v>
      </c>
      <c r="P9">
        <f t="shared" si="22"/>
        <v>258.98293294121237</v>
      </c>
      <c r="Q9" s="4">
        <f t="shared" si="23"/>
        <v>25</v>
      </c>
      <c r="R9">
        <f t="shared" si="0"/>
        <v>250000</v>
      </c>
      <c r="S9">
        <f t="shared" si="1"/>
        <v>10720.041712309974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9004.4945010636275</v>
      </c>
      <c r="AC9">
        <f t="shared" si="2"/>
        <v>9890.6614954652141</v>
      </c>
      <c r="AE9">
        <f t="shared" si="3"/>
        <v>4778.9226787856205</v>
      </c>
      <c r="AF9">
        <f t="shared" si="4"/>
        <v>-238.94613393928103</v>
      </c>
      <c r="AG9">
        <f t="shared" si="4"/>
        <v>-23.065818587505188</v>
      </c>
      <c r="AH9">
        <f t="shared" si="5"/>
        <v>-1385.1859551747132</v>
      </c>
      <c r="AI9">
        <f t="shared" si="6"/>
        <v>3131.7247710841211</v>
      </c>
      <c r="AJ9">
        <f t="shared" si="7"/>
        <v>-886.16699440158663</v>
      </c>
      <c r="AK9">
        <f t="shared" si="24"/>
        <v>1159.0274763406078</v>
      </c>
      <c r="AL9">
        <f t="shared" si="8"/>
        <v>3404.5852530231423</v>
      </c>
      <c r="AN9">
        <f t="shared" si="9"/>
        <v>2919.968761161429</v>
      </c>
      <c r="AO9">
        <f t="shared" si="9"/>
        <v>-145.99843805807146</v>
      </c>
      <c r="AP9">
        <f t="shared" si="9"/>
        <v>-14.09344202724087</v>
      </c>
      <c r="AQ9">
        <f t="shared" si="9"/>
        <v>-846.3622429935449</v>
      </c>
      <c r="AR9">
        <f t="shared" si="9"/>
        <v>1913.5146380825718</v>
      </c>
      <c r="AS9">
        <f t="shared" si="9"/>
        <v>-541.45674972135805</v>
      </c>
      <c r="AT9">
        <f t="shared" si="9"/>
        <v>708.17718798127487</v>
      </c>
      <c r="AU9">
        <f t="shared" si="9"/>
        <v>2080.2350763424884</v>
      </c>
      <c r="AW9">
        <v>6</v>
      </c>
      <c r="AX9">
        <f>(R9*SUMPRODUCT(K10:$K$23, X10:$X$23)-$AZ$3*SUMPRODUCT(K9:$K$22, W10:$W$23))/Z9</f>
        <v>10720.041712309974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5179.6586588242471</v>
      </c>
      <c r="P10">
        <f t="shared" si="22"/>
        <v>258.98293294121237</v>
      </c>
      <c r="Q10" s="4">
        <f t="shared" si="23"/>
        <v>25</v>
      </c>
      <c r="R10">
        <f t="shared" si="0"/>
        <v>250000</v>
      </c>
      <c r="S10">
        <f t="shared" si="1"/>
        <v>11542.884135947044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9890.6614954652141</v>
      </c>
      <c r="AC10">
        <f t="shared" si="2"/>
        <v>10461.31951037452</v>
      </c>
      <c r="AE10">
        <f t="shared" si="3"/>
        <v>4694.3262659885204</v>
      </c>
      <c r="AF10">
        <f t="shared" si="4"/>
        <v>-234.71631329942602</v>
      </c>
      <c r="AG10">
        <f t="shared" si="4"/>
        <v>-22.657507835922271</v>
      </c>
      <c r="AH10">
        <f t="shared" si="5"/>
        <v>-1776.5256570786757</v>
      </c>
      <c r="AI10">
        <f t="shared" si="6"/>
        <v>2660.426787774496</v>
      </c>
      <c r="AJ10">
        <f t="shared" si="7"/>
        <v>-570.65801490930608</v>
      </c>
      <c r="AK10">
        <f t="shared" si="24"/>
        <v>1227.9814283614605</v>
      </c>
      <c r="AL10">
        <f t="shared" si="8"/>
        <v>3317.7502012266505</v>
      </c>
      <c r="AN10">
        <f t="shared" si="9"/>
        <v>2642.182665793563</v>
      </c>
      <c r="AO10">
        <f t="shared" si="9"/>
        <v>-132.10913328967817</v>
      </c>
      <c r="AP10">
        <f t="shared" si="9"/>
        <v>-12.752687193451681</v>
      </c>
      <c r="AQ10">
        <f t="shared" si="9"/>
        <v>-999.91032376237388</v>
      </c>
      <c r="AR10">
        <f t="shared" si="9"/>
        <v>1497.4105215480593</v>
      </c>
      <c r="AS10">
        <f t="shared" si="9"/>
        <v>-321.19256942444918</v>
      </c>
      <c r="AT10">
        <f t="shared" si="9"/>
        <v>691.16440999011832</v>
      </c>
      <c r="AU10">
        <f t="shared" si="9"/>
        <v>1867.3823621137285</v>
      </c>
      <c r="AW10">
        <v>7</v>
      </c>
      <c r="AX10">
        <f>(R10*SUMPRODUCT(K11:$K$23, X11:$X$23)-$AZ$3*SUMPRODUCT(K10:$K$22, W11:$W$23))/Z10</f>
        <v>11542.884135947044</v>
      </c>
    </row>
    <row r="11" spans="1:52" x14ac:dyDescent="0.25">
      <c r="A11" t="s">
        <v>33</v>
      </c>
      <c r="C11" s="7">
        <f>AU25</f>
        <v>12566.425320751652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5179.6586588242471</v>
      </c>
      <c r="P11">
        <f t="shared" si="22"/>
        <v>258.98293294121237</v>
      </c>
      <c r="Q11" s="4">
        <f t="shared" si="23"/>
        <v>25</v>
      </c>
      <c r="R11">
        <f t="shared" si="0"/>
        <v>250000</v>
      </c>
      <c r="S11">
        <f t="shared" si="1"/>
        <v>12084.089335281067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10461.31951037452</v>
      </c>
      <c r="AC11">
        <f t="shared" si="2"/>
        <v>10735.352773135901</v>
      </c>
      <c r="AE11">
        <f t="shared" si="3"/>
        <v>4601.5435176036717</v>
      </c>
      <c r="AF11">
        <f t="shared" si="4"/>
        <v>-230.0771758801836</v>
      </c>
      <c r="AG11">
        <f t="shared" si="4"/>
        <v>-22.209685139021285</v>
      </c>
      <c r="AH11">
        <f t="shared" si="5"/>
        <v>-2212.4761854176227</v>
      </c>
      <c r="AI11">
        <f t="shared" si="6"/>
        <v>2136.7804711668437</v>
      </c>
      <c r="AJ11">
        <f t="shared" si="7"/>
        <v>-274.03326276138068</v>
      </c>
      <c r="AK11">
        <f t="shared" si="24"/>
        <v>1269.2711509357309</v>
      </c>
      <c r="AL11">
        <f t="shared" si="8"/>
        <v>3132.0183593411939</v>
      </c>
      <c r="AN11">
        <f t="shared" si="9"/>
        <v>2385.8023870253655</v>
      </c>
      <c r="AO11">
        <f t="shared" si="9"/>
        <v>-119.29011935126827</v>
      </c>
      <c r="AP11">
        <f t="shared" si="9"/>
        <v>-11.515249093493978</v>
      </c>
      <c r="AQ11">
        <f t="shared" si="9"/>
        <v>-1147.121817758016</v>
      </c>
      <c r="AR11">
        <f t="shared" si="9"/>
        <v>1107.875200822587</v>
      </c>
      <c r="AS11">
        <f t="shared" si="9"/>
        <v>-142.08041495626722</v>
      </c>
      <c r="AT11">
        <f t="shared" si="9"/>
        <v>658.09008001339078</v>
      </c>
      <c r="AU11">
        <f t="shared" si="9"/>
        <v>1623.8848658797103</v>
      </c>
      <c r="AW11">
        <v>8</v>
      </c>
      <c r="AX11">
        <f>(R11*SUMPRODUCT(K12:$K$23, X12:$X$23)-$AZ$3*SUMPRODUCT(K11:$K$22, W12:$W$23))/Z11</f>
        <v>12084.089335281067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5179.6586588242471</v>
      </c>
      <c r="P12">
        <f t="shared" si="22"/>
        <v>258.98293294121237</v>
      </c>
      <c r="Q12" s="4">
        <f t="shared" si="23"/>
        <v>25</v>
      </c>
      <c r="R12">
        <f t="shared" si="0"/>
        <v>250000</v>
      </c>
      <c r="S12">
        <f t="shared" si="1"/>
        <v>12355.473489080525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10735.352773135901</v>
      </c>
      <c r="AC12">
        <f t="shared" si="2"/>
        <v>10733.725797099212</v>
      </c>
      <c r="AE12">
        <f t="shared" si="3"/>
        <v>4499.7899769301011</v>
      </c>
      <c r="AF12">
        <f t="shared" si="4"/>
        <v>-224.98949884650506</v>
      </c>
      <c r="AG12">
        <f t="shared" si="4"/>
        <v>-21.718564259365344</v>
      </c>
      <c r="AH12">
        <f t="shared" si="5"/>
        <v>-2690.2402826572797</v>
      </c>
      <c r="AI12">
        <f t="shared" si="6"/>
        <v>1562.8416311669516</v>
      </c>
      <c r="AJ12">
        <f t="shared" si="7"/>
        <v>1.6269760366885748</v>
      </c>
      <c r="AK12">
        <f t="shared" si="24"/>
        <v>1284.4488340133551</v>
      </c>
      <c r="AL12">
        <f t="shared" si="8"/>
        <v>2848.917441216995</v>
      </c>
      <c r="AN12">
        <f t="shared" si="9"/>
        <v>2149.1392018532874</v>
      </c>
      <c r="AO12">
        <f t="shared" si="9"/>
        <v>-107.45696009266436</v>
      </c>
      <c r="AP12">
        <f t="shared" si="9"/>
        <v>-10.37297698272037</v>
      </c>
      <c r="AQ12">
        <f t="shared" si="9"/>
        <v>-1284.8823797345508</v>
      </c>
      <c r="AR12">
        <f t="shared" si="9"/>
        <v>746.42688504335194</v>
      </c>
      <c r="AS12">
        <f t="shared" si="9"/>
        <v>0.7770580402307572</v>
      </c>
      <c r="AT12">
        <f t="shared" si="9"/>
        <v>613.46404078977037</v>
      </c>
      <c r="AU12">
        <f t="shared" si="9"/>
        <v>1360.667983873353</v>
      </c>
      <c r="AW12">
        <v>9</v>
      </c>
      <c r="AX12">
        <f>(R12*SUMPRODUCT(K13:$K$23, X13:$X$23)-$AZ$3*SUMPRODUCT(K12:$K$22, W13:$W$23))/Z12</f>
        <v>12355.473489080525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5179.6586588242471</v>
      </c>
      <c r="P13">
        <f t="shared" si="22"/>
        <v>258.98293294121237</v>
      </c>
      <c r="Q13" s="4">
        <f t="shared" si="23"/>
        <v>25</v>
      </c>
      <c r="R13">
        <f t="shared" si="0"/>
        <v>250000</v>
      </c>
      <c r="S13">
        <f t="shared" si="1"/>
        <v>12373.618394987452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10733.725797099212</v>
      </c>
      <c r="AC13">
        <f t="shared" si="2"/>
        <v>10483.839828782793</v>
      </c>
      <c r="AE13">
        <f t="shared" si="3"/>
        <v>4388.5878821735214</v>
      </c>
      <c r="AF13">
        <f t="shared" si="4"/>
        <v>-219.42939410867606</v>
      </c>
      <c r="AG13">
        <f t="shared" si="4"/>
        <v>-21.181839244835999</v>
      </c>
      <c r="AH13">
        <f t="shared" si="5"/>
        <v>-3195.3937193569227</v>
      </c>
      <c r="AI13">
        <f t="shared" si="6"/>
        <v>952.58292946308666</v>
      </c>
      <c r="AJ13">
        <f t="shared" si="7"/>
        <v>249.88596831641917</v>
      </c>
      <c r="AK13">
        <f t="shared" si="24"/>
        <v>1275.2696140500589</v>
      </c>
      <c r="AL13">
        <f t="shared" si="8"/>
        <v>2477.7385118295647</v>
      </c>
      <c r="AN13">
        <f t="shared" si="9"/>
        <v>1930.8052391047961</v>
      </c>
      <c r="AO13">
        <f t="shared" si="9"/>
        <v>-96.540261955239799</v>
      </c>
      <c r="AP13">
        <f t="shared" si="9"/>
        <v>-9.319172199771355</v>
      </c>
      <c r="AQ13">
        <f t="shared" si="9"/>
        <v>-1405.8469603396136</v>
      </c>
      <c r="AR13">
        <f t="shared" si="9"/>
        <v>419.09884461017145</v>
      </c>
      <c r="AS13">
        <f t="shared" si="9"/>
        <v>109.93995101794803</v>
      </c>
      <c r="AT13">
        <f t="shared" si="9"/>
        <v>561.06823383459539</v>
      </c>
      <c r="AU13">
        <f t="shared" si="9"/>
        <v>1090.1070294627148</v>
      </c>
      <c r="AW13">
        <v>10</v>
      </c>
      <c r="AX13">
        <f>(R13*SUMPRODUCT(K14:$K$23, X14:$X$23)-$AZ$3*SUMPRODUCT(K13:$K$22, W14:$W$23))/Z13</f>
        <v>12373.618394987452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5179.6586588242471</v>
      </c>
      <c r="P14">
        <f t="shared" si="22"/>
        <v>258.98293294121237</v>
      </c>
      <c r="Q14" s="4">
        <f t="shared" si="23"/>
        <v>25</v>
      </c>
      <c r="R14">
        <f t="shared" si="0"/>
        <v>250000</v>
      </c>
      <c r="S14">
        <f t="shared" si="1"/>
        <v>12145.498431637538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10483.839828782793</v>
      </c>
      <c r="AC14">
        <f t="shared" si="2"/>
        <v>10005.867544871064</v>
      </c>
      <c r="AE14">
        <f t="shared" si="3"/>
        <v>4267.17592197262</v>
      </c>
      <c r="AF14">
        <f t="shared" si="4"/>
        <v>-213.35879609863099</v>
      </c>
      <c r="AG14">
        <f t="shared" si="4"/>
        <v>-20.59583557066502</v>
      </c>
      <c r="AH14">
        <f t="shared" si="5"/>
        <v>-3741.8528172261945</v>
      </c>
      <c r="AI14">
        <f t="shared" si="6"/>
        <v>291.36847307712969</v>
      </c>
      <c r="AJ14">
        <f t="shared" si="7"/>
        <v>477.97228391172939</v>
      </c>
      <c r="AK14">
        <f t="shared" si="24"/>
        <v>1244.0163809238904</v>
      </c>
      <c r="AL14">
        <f t="shared" si="8"/>
        <v>2013.3571379127495</v>
      </c>
      <c r="AN14">
        <f t="shared" si="9"/>
        <v>1729.4005138280656</v>
      </c>
      <c r="AO14">
        <f t="shared" si="9"/>
        <v>-86.470025691403279</v>
      </c>
      <c r="AP14">
        <f t="shared" si="9"/>
        <v>-8.3470776152488284</v>
      </c>
      <c r="AQ14">
        <f t="shared" si="9"/>
        <v>-1516.4976328860851</v>
      </c>
      <c r="AR14">
        <f t="shared" si="9"/>
        <v>118.08577763532857</v>
      </c>
      <c r="AS14">
        <f t="shared" si="9"/>
        <v>193.71254630870658</v>
      </c>
      <c r="AT14">
        <f t="shared" si="9"/>
        <v>504.17480031752746</v>
      </c>
      <c r="AU14">
        <f t="shared" si="9"/>
        <v>815.97312426156259</v>
      </c>
      <c r="AW14">
        <v>11</v>
      </c>
      <c r="AX14">
        <f>(R14*SUMPRODUCT(K15:$K$23, X15:$X$23)-$AZ$3*SUMPRODUCT(K14:$K$22, W15:$W$23))/Z14</f>
        <v>12145.498431637538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5179.6586588242471</v>
      </c>
      <c r="P15">
        <f t="shared" si="22"/>
        <v>258.98293294121237</v>
      </c>
      <c r="Q15" s="4">
        <f t="shared" si="23"/>
        <v>25</v>
      </c>
      <c r="R15">
        <f t="shared" si="0"/>
        <v>250000</v>
      </c>
      <c r="S15">
        <f t="shared" si="1"/>
        <v>11675.688822583999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10005.867544871064</v>
      </c>
      <c r="AC15">
        <f t="shared" si="2"/>
        <v>9320.537425758861</v>
      </c>
      <c r="AE15">
        <f t="shared" si="3"/>
        <v>4134.8483259373897</v>
      </c>
      <c r="AF15">
        <f t="shared" si="4"/>
        <v>-206.74241629686949</v>
      </c>
      <c r="AG15">
        <f t="shared" si="4"/>
        <v>-19.957146784629902</v>
      </c>
      <c r="AH15">
        <f t="shared" si="5"/>
        <v>-4327.3043032846745</v>
      </c>
      <c r="AI15">
        <f t="shared" si="6"/>
        <v>-419.15554042878421</v>
      </c>
      <c r="AJ15">
        <f t="shared" si="7"/>
        <v>685.33011911220274</v>
      </c>
      <c r="AK15">
        <f t="shared" si="24"/>
        <v>1192.3579764494655</v>
      </c>
      <c r="AL15">
        <f t="shared" si="8"/>
        <v>1458.532555132884</v>
      </c>
      <c r="AN15">
        <f t="shared" si="9"/>
        <v>1543.6754103563464</v>
      </c>
      <c r="AO15">
        <f t="shared" si="9"/>
        <v>-77.183770517817322</v>
      </c>
      <c r="AP15">
        <f t="shared" si="9"/>
        <v>-7.4506618680677317</v>
      </c>
      <c r="AQ15">
        <f t="shared" si="9"/>
        <v>-1615.525581484389</v>
      </c>
      <c r="AR15">
        <f t="shared" si="9"/>
        <v>-156.4846035139276</v>
      </c>
      <c r="AS15">
        <f t="shared" si="9"/>
        <v>255.85636266603714</v>
      </c>
      <c r="AT15">
        <f t="shared" si="9"/>
        <v>445.1466035746343</v>
      </c>
      <c r="AU15">
        <f t="shared" si="9"/>
        <v>544.51836272674393</v>
      </c>
      <c r="AW15">
        <v>12</v>
      </c>
      <c r="AX15">
        <f>(R15*SUMPRODUCT(K16:$K$23, X16:$X$23)-$AZ$3*SUMPRODUCT(K15:$K$22, W16:$W$23))/Z15</f>
        <v>11675.688822583999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5179.6586588242471</v>
      </c>
      <c r="P16">
        <f t="shared" si="22"/>
        <v>258.98293294121237</v>
      </c>
      <c r="Q16" s="4">
        <f t="shared" si="23"/>
        <v>25</v>
      </c>
      <c r="R16">
        <f t="shared" si="0"/>
        <v>250000</v>
      </c>
      <c r="S16">
        <f t="shared" si="1"/>
        <v>10988.536943045265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9320.537425758861</v>
      </c>
      <c r="AC16">
        <f t="shared" si="2"/>
        <v>8469.3665119321577</v>
      </c>
      <c r="AE16">
        <f t="shared" si="3"/>
        <v>3992.199126750008</v>
      </c>
      <c r="AF16">
        <f t="shared" si="4"/>
        <v>-199.60995633750042</v>
      </c>
      <c r="AG16">
        <f t="shared" si="4"/>
        <v>-19.268640028763084</v>
      </c>
      <c r="AH16">
        <f t="shared" si="5"/>
        <v>-4889.3528802051833</v>
      </c>
      <c r="AI16">
        <f t="shared" si="6"/>
        <v>-1116.0323498214389</v>
      </c>
      <c r="AJ16">
        <f t="shared" si="7"/>
        <v>851.17091382670333</v>
      </c>
      <c r="AK16">
        <f t="shared" si="24"/>
        <v>1122.1164690875764</v>
      </c>
      <c r="AL16">
        <f t="shared" si="8"/>
        <v>857.2550330928409</v>
      </c>
      <c r="AN16">
        <f t="shared" si="9"/>
        <v>1372.9349634167124</v>
      </c>
      <c r="AO16">
        <f t="shared" si="9"/>
        <v>-68.646748170835622</v>
      </c>
      <c r="AP16">
        <f t="shared" si="9"/>
        <v>-6.6265706576906016</v>
      </c>
      <c r="AQ16">
        <f t="shared" si="9"/>
        <v>-1681.4701132357256</v>
      </c>
      <c r="AR16">
        <f t="shared" si="9"/>
        <v>-383.80846864753943</v>
      </c>
      <c r="AS16">
        <f t="shared" si="9"/>
        <v>292.72144758655287</v>
      </c>
      <c r="AT16">
        <f t="shared" si="9"/>
        <v>385.9008242131992</v>
      </c>
      <c r="AU16">
        <f t="shared" si="9"/>
        <v>294.81380315221264</v>
      </c>
      <c r="AW16">
        <v>13</v>
      </c>
      <c r="AX16">
        <f>(R16*SUMPRODUCT(K17:$K$23, X17:$X$23)-$AZ$3*SUMPRODUCT(K16:$K$22, W17:$W$23))/Z16</f>
        <v>10988.536943045265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5179.6586588242471</v>
      </c>
      <c r="P17">
        <f t="shared" si="22"/>
        <v>258.98293294121237</v>
      </c>
      <c r="Q17" s="4">
        <f t="shared" si="23"/>
        <v>25</v>
      </c>
      <c r="R17">
        <f t="shared" si="0"/>
        <v>250000</v>
      </c>
      <c r="S17">
        <f t="shared" si="1"/>
        <v>10096.691535868733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8469.3665119321577</v>
      </c>
      <c r="AC17">
        <f t="shared" si="2"/>
        <v>7484.4561235828014</v>
      </c>
      <c r="AE17">
        <f t="shared" si="3"/>
        <v>3839.5674295273261</v>
      </c>
      <c r="AF17">
        <f t="shared" si="4"/>
        <v>-191.97837147636631</v>
      </c>
      <c r="AG17">
        <f t="shared" si="4"/>
        <v>-18.531952018624359</v>
      </c>
      <c r="AH17">
        <f t="shared" si="5"/>
        <v>-5440.0160985109333</v>
      </c>
      <c r="AI17">
        <f t="shared" si="6"/>
        <v>-1810.9589924785978</v>
      </c>
      <c r="AJ17">
        <f t="shared" si="7"/>
        <v>984.91038834935625</v>
      </c>
      <c r="AK17">
        <f t="shared" si="24"/>
        <v>1036.8721220345953</v>
      </c>
      <c r="AL17">
        <f t="shared" si="8"/>
        <v>210.82351790535381</v>
      </c>
      <c r="AN17">
        <f t="shared" si="9"/>
        <v>1216.3580551533869</v>
      </c>
      <c r="AO17">
        <f t="shared" si="9"/>
        <v>-60.817902757669344</v>
      </c>
      <c r="AP17">
        <f t="shared" si="9"/>
        <v>-5.8708407989451041</v>
      </c>
      <c r="AQ17">
        <f t="shared" si="9"/>
        <v>-1723.3731463344732</v>
      </c>
      <c r="AR17">
        <f t="shared" si="9"/>
        <v>-573.70383473770084</v>
      </c>
      <c r="AS17">
        <f t="shared" si="9"/>
        <v>312.01527423636662</v>
      </c>
      <c r="AT17">
        <f t="shared" si="9"/>
        <v>328.47652266808291</v>
      </c>
      <c r="AU17">
        <f t="shared" si="9"/>
        <v>66.787962166748642</v>
      </c>
      <c r="AW17">
        <v>14</v>
      </c>
      <c r="AX17">
        <f>(R17*SUMPRODUCT(K18:$K$23, X18:$X$23)-$AZ$3*SUMPRODUCT(K17:$K$22, W18:$W$23))/Z17</f>
        <v>10096.691535868733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5179.6586588242471</v>
      </c>
      <c r="P18">
        <f t="shared" si="22"/>
        <v>258.98293294121237</v>
      </c>
      <c r="Q18" s="4">
        <f t="shared" si="23"/>
        <v>25</v>
      </c>
      <c r="R18">
        <f t="shared" si="0"/>
        <v>250000</v>
      </c>
      <c r="S18">
        <f t="shared" si="1"/>
        <v>9000.6131880156754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7484.4561235828014</v>
      </c>
      <c r="AC18">
        <f t="shared" si="2"/>
        <v>6389.429062316236</v>
      </c>
      <c r="AE18">
        <f t="shared" si="3"/>
        <v>3676.9785431547803</v>
      </c>
      <c r="AF18">
        <f t="shared" si="4"/>
        <v>-183.84892715773901</v>
      </c>
      <c r="AG18">
        <f t="shared" si="4"/>
        <v>-17.747204909393748</v>
      </c>
      <c r="AH18">
        <f t="shared" si="5"/>
        <v>-5994.275890443686</v>
      </c>
      <c r="AI18">
        <f t="shared" si="6"/>
        <v>-2518.8934793560384</v>
      </c>
      <c r="AJ18">
        <f t="shared" si="7"/>
        <v>1095.0270612665654</v>
      </c>
      <c r="AK18">
        <f t="shared" si="24"/>
        <v>939.37396690732646</v>
      </c>
      <c r="AL18">
        <f t="shared" si="8"/>
        <v>-484.49245118214651</v>
      </c>
      <c r="AN18">
        <f t="shared" si="9"/>
        <v>1073.0293447765548</v>
      </c>
      <c r="AO18">
        <f t="shared" si="9"/>
        <v>-53.651467238827742</v>
      </c>
      <c r="AP18">
        <f t="shared" si="9"/>
        <v>-5.1790543328009884</v>
      </c>
      <c r="AQ18">
        <f t="shared" si="9"/>
        <v>-1749.2715433727064</v>
      </c>
      <c r="AR18">
        <f t="shared" si="9"/>
        <v>-735.07272016778029</v>
      </c>
      <c r="AS18">
        <f t="shared" si="9"/>
        <v>319.55480737054665</v>
      </c>
      <c r="AT18">
        <f t="shared" si="9"/>
        <v>274.13155132145448</v>
      </c>
      <c r="AU18">
        <f t="shared" si="9"/>
        <v>-141.38636147577915</v>
      </c>
      <c r="AW18">
        <v>15</v>
      </c>
      <c r="AX18">
        <f>(R18*SUMPRODUCT(K19:$K$23, X19:$X$23)-$AZ$3*SUMPRODUCT(K18:$K$22, W19:$W$23))/Z18</f>
        <v>9000.6131880156754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5179.6586588242471</v>
      </c>
      <c r="P19">
        <f t="shared" si="22"/>
        <v>258.98293294121237</v>
      </c>
      <c r="Q19" s="4">
        <f t="shared" si="23"/>
        <v>25</v>
      </c>
      <c r="R19">
        <f t="shared" si="0"/>
        <v>250000</v>
      </c>
      <c r="S19">
        <f t="shared" si="1"/>
        <v>7671.813279965515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6389.429062316236</v>
      </c>
      <c r="AC19">
        <f t="shared" si="2"/>
        <v>5188.7155948160835</v>
      </c>
      <c r="AE19">
        <f t="shared" si="3"/>
        <v>3503.1842770535127</v>
      </c>
      <c r="AF19">
        <f t="shared" si="4"/>
        <v>-175.15921385267563</v>
      </c>
      <c r="AG19">
        <f t="shared" si="4"/>
        <v>-16.908374218276748</v>
      </c>
      <c r="AH19">
        <f t="shared" si="5"/>
        <v>-6613.5864202306184</v>
      </c>
      <c r="AI19">
        <f t="shared" si="6"/>
        <v>-3302.469731248058</v>
      </c>
      <c r="AJ19">
        <f t="shared" si="7"/>
        <v>1200.7134675001525</v>
      </c>
      <c r="AK19">
        <f t="shared" si="24"/>
        <v>831.54198442874713</v>
      </c>
      <c r="AL19">
        <f t="shared" si="8"/>
        <v>-1270.2142793191583</v>
      </c>
      <c r="AN19">
        <f t="shared" si="9"/>
        <v>941.72663402402156</v>
      </c>
      <c r="AO19">
        <f t="shared" si="9"/>
        <v>-47.086331701201082</v>
      </c>
      <c r="AP19">
        <f t="shared" si="9"/>
        <v>-4.5453122302743987</v>
      </c>
      <c r="AQ19">
        <f t="shared" si="9"/>
        <v>-1777.8655034354108</v>
      </c>
      <c r="AR19">
        <f t="shared" si="9"/>
        <v>-887.77051334286455</v>
      </c>
      <c r="AS19">
        <f t="shared" si="9"/>
        <v>322.77601255029765</v>
      </c>
      <c r="AT19">
        <f t="shared" si="9"/>
        <v>223.53526737805046</v>
      </c>
      <c r="AU19">
        <f t="shared" si="9"/>
        <v>-341.4592334145164</v>
      </c>
      <c r="AW19">
        <v>16</v>
      </c>
      <c r="AX19">
        <f>(R19*SUMPRODUCT(K20:$K$23, X20:$X$23)-$AZ$3*SUMPRODUCT(K19:$K$22, W20:$W$23))/Z19</f>
        <v>7671.813279965515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5179.6586588242471</v>
      </c>
      <c r="P20">
        <f t="shared" si="22"/>
        <v>258.98293294121237</v>
      </c>
      <c r="Q20" s="4">
        <f t="shared" si="23"/>
        <v>25</v>
      </c>
      <c r="R20">
        <f t="shared" si="0"/>
        <v>250000</v>
      </c>
      <c r="S20">
        <f t="shared" si="1"/>
        <v>6109.7648840121483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5188.7155948160835</v>
      </c>
      <c r="AC20">
        <f t="shared" si="2"/>
        <v>3915.2547891534105</v>
      </c>
      <c r="AE20">
        <f t="shared" si="3"/>
        <v>3319.2248400930844</v>
      </c>
      <c r="AF20">
        <f t="shared" si="4"/>
        <v>-165.96124200465422</v>
      </c>
      <c r="AG20">
        <f t="shared" si="4"/>
        <v>-16.020480589190647</v>
      </c>
      <c r="AH20">
        <f t="shared" si="5"/>
        <v>-7188.0988690333106</v>
      </c>
      <c r="AI20">
        <f t="shared" si="6"/>
        <v>-4050.8557515340713</v>
      </c>
      <c r="AJ20">
        <f t="shared" si="7"/>
        <v>1273.460805662673</v>
      </c>
      <c r="AK20">
        <f t="shared" si="24"/>
        <v>713.83984349522507</v>
      </c>
      <c r="AL20">
        <f t="shared" si="8"/>
        <v>-2063.5551023761732</v>
      </c>
      <c r="AN20">
        <f t="shared" si="9"/>
        <v>821.93960856363981</v>
      </c>
      <c r="AO20">
        <f t="shared" si="9"/>
        <v>-41.096980428181993</v>
      </c>
      <c r="AP20">
        <f t="shared" si="9"/>
        <v>-3.9671514220505384</v>
      </c>
      <c r="AQ20">
        <f t="shared" si="9"/>
        <v>-1779.9888393713914</v>
      </c>
      <c r="AR20">
        <f t="shared" si="9"/>
        <v>-1003.1133626579841</v>
      </c>
      <c r="AS20">
        <f t="shared" si="9"/>
        <v>315.34708450125993</v>
      </c>
      <c r="AT20">
        <f t="shared" si="9"/>
        <v>176.76815214577053</v>
      </c>
      <c r="AU20">
        <f t="shared" si="9"/>
        <v>-510.99812601095363</v>
      </c>
      <c r="AW20">
        <v>17</v>
      </c>
      <c r="AX20">
        <f>(R20*SUMPRODUCT(K21:$K$23, X21:$X$23)-$AZ$3*SUMPRODUCT(K20:$K$22, W21:$W$23))/Z20</f>
        <v>6109.7648840121483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5179.6586588242471</v>
      </c>
      <c r="P21">
        <f t="shared" si="22"/>
        <v>258.98293294121237</v>
      </c>
      <c r="Q21" s="4">
        <f t="shared" si="23"/>
        <v>25</v>
      </c>
      <c r="R21">
        <f t="shared" si="0"/>
        <v>250000</v>
      </c>
      <c r="S21">
        <f t="shared" si="1"/>
        <v>4327.1262450034183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3915.2547891534105</v>
      </c>
      <c r="AC21">
        <f t="shared" si="2"/>
        <v>2612.8040350765623</v>
      </c>
      <c r="AE21">
        <f t="shared" si="3"/>
        <v>3127.5798943288182</v>
      </c>
      <c r="AF21">
        <f t="shared" si="4"/>
        <v>-156.37899471644093</v>
      </c>
      <c r="AG21">
        <f t="shared" si="4"/>
        <v>-15.09549229175828</v>
      </c>
      <c r="AH21">
        <f t="shared" si="5"/>
        <v>-7647.8349154046173</v>
      </c>
      <c r="AI21">
        <f t="shared" si="6"/>
        <v>-4691.7295080839976</v>
      </c>
      <c r="AJ21">
        <f t="shared" si="7"/>
        <v>1302.4507540768482</v>
      </c>
      <c r="AK21">
        <f t="shared" si="24"/>
        <v>589.28778619906609</v>
      </c>
      <c r="AL21">
        <f t="shared" si="8"/>
        <v>-2799.9909678080835</v>
      </c>
      <c r="AN21">
        <f t="shared" si="9"/>
        <v>713.43270908982402</v>
      </c>
      <c r="AO21">
        <f t="shared" si="9"/>
        <v>-35.671635454491202</v>
      </c>
      <c r="AP21">
        <f t="shared" si="9"/>
        <v>-3.4434349639739055</v>
      </c>
      <c r="AQ21">
        <f t="shared" si="9"/>
        <v>-1744.5487459049452</v>
      </c>
      <c r="AR21">
        <f t="shared" si="9"/>
        <v>-1070.2311072335863</v>
      </c>
      <c r="AS21">
        <f t="shared" si="9"/>
        <v>297.10223282290912</v>
      </c>
      <c r="AT21">
        <f t="shared" si="9"/>
        <v>134.42252346738746</v>
      </c>
      <c r="AU21">
        <f t="shared" si="9"/>
        <v>-638.70635094328975</v>
      </c>
      <c r="AW21">
        <v>18</v>
      </c>
      <c r="AX21">
        <f>(R21*SUMPRODUCT(K22:$K$23, X22:$X$23)-$AZ$3*SUMPRODUCT(K21:$K$22, W22:$W$23))/Z21</f>
        <v>4327.1262450034183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5179.6586588242471</v>
      </c>
      <c r="P22">
        <f t="shared" si="22"/>
        <v>258.98293294121237</v>
      </c>
      <c r="Q22" s="4">
        <f t="shared" si="23"/>
        <v>25</v>
      </c>
      <c r="R22">
        <f t="shared" si="0"/>
        <v>250000</v>
      </c>
      <c r="S22">
        <f t="shared" si="1"/>
        <v>2298.7872927830449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2612.8040350765623</v>
      </c>
      <c r="AC22">
        <f t="shared" si="2"/>
        <v>1299.9296377857295</v>
      </c>
      <c r="AE22">
        <f t="shared" si="3"/>
        <v>2929.0190638158301</v>
      </c>
      <c r="AF22">
        <f t="shared" si="4"/>
        <v>-146.45095319079152</v>
      </c>
      <c r="AG22">
        <f t="shared" si="4"/>
        <v>-14.137123972570331</v>
      </c>
      <c r="AH22">
        <f t="shared" si="5"/>
        <v>-8074.1339627036659</v>
      </c>
      <c r="AI22">
        <f t="shared" si="6"/>
        <v>-5305.7029760511978</v>
      </c>
      <c r="AJ22">
        <f t="shared" si="7"/>
        <v>1312.8743972908328</v>
      </c>
      <c r="AK22">
        <f t="shared" si="24"/>
        <v>461.69278525197745</v>
      </c>
      <c r="AL22">
        <f t="shared" si="8"/>
        <v>-3531.1357935083875</v>
      </c>
      <c r="AN22">
        <f t="shared" si="9"/>
        <v>615.47181474458148</v>
      </c>
      <c r="AO22">
        <f t="shared" si="9"/>
        <v>-30.773590737229078</v>
      </c>
      <c r="AP22">
        <f t="shared" si="9"/>
        <v>-2.970619568222137</v>
      </c>
      <c r="AQ22">
        <f t="shared" si="9"/>
        <v>-1696.6096069180617</v>
      </c>
      <c r="AR22">
        <f t="shared" si="9"/>
        <v>-1114.8820024789313</v>
      </c>
      <c r="AS22">
        <f t="shared" si="9"/>
        <v>275.87296983297989</v>
      </c>
      <c r="AT22">
        <f t="shared" si="9"/>
        <v>97.015038209864713</v>
      </c>
      <c r="AU22">
        <f t="shared" si="9"/>
        <v>-741.99399443608672</v>
      </c>
      <c r="AW22">
        <v>19</v>
      </c>
      <c r="AX22">
        <f>(R22*SUMPRODUCT(K23:$K$23, X23:$X$23)-$AZ$3*SUMPRODUCT(K22:$K$22, W23:$W$23))/Z22</f>
        <v>2298.7872927830449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5179.6586588242471</v>
      </c>
      <c r="P23">
        <f t="shared" si="22"/>
        <v>258.98293294121237</v>
      </c>
      <c r="Q23" s="4">
        <f t="shared" si="23"/>
        <v>25</v>
      </c>
      <c r="R23">
        <f t="shared" si="0"/>
        <v>250000</v>
      </c>
      <c r="S23">
        <f t="shared" si="1"/>
        <v>2470.756158781016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1299.9296377857295</v>
      </c>
      <c r="AC23">
        <f t="shared" si="2"/>
        <v>1299.9296377857295</v>
      </c>
      <c r="AE23">
        <f t="shared" si="3"/>
        <v>2725.1543137065537</v>
      </c>
      <c r="AF23">
        <f t="shared" si="4"/>
        <v>-136.2577156853277</v>
      </c>
      <c r="AG23">
        <f t="shared" si="4"/>
        <v>-13.153155898911823</v>
      </c>
      <c r="AH23">
        <f t="shared" si="5"/>
        <v>-8425.9683393280466</v>
      </c>
      <c r="AI23">
        <f t="shared" si="6"/>
        <v>-5850.2248972057323</v>
      </c>
      <c r="AJ23">
        <f t="shared" si="7"/>
        <v>0</v>
      </c>
      <c r="AK23">
        <f t="shared" si="24"/>
        <v>332.77463865047281</v>
      </c>
      <c r="AL23">
        <f t="shared" si="8"/>
        <v>-5517.4502585552591</v>
      </c>
      <c r="AN23">
        <f t="shared" si="9"/>
        <v>527.49510940241305</v>
      </c>
      <c r="AO23">
        <f t="shared" si="9"/>
        <v>-26.374755470120654</v>
      </c>
      <c r="AP23">
        <f t="shared" si="9"/>
        <v>-2.5459935883214717</v>
      </c>
      <c r="AQ23">
        <f t="shared" si="9"/>
        <v>-1630.9744621139719</v>
      </c>
      <c r="AR23">
        <f t="shared" si="9"/>
        <v>-1132.4001017700009</v>
      </c>
      <c r="AS23">
        <f t="shared" si="9"/>
        <v>0</v>
      </c>
      <c r="AT23">
        <f t="shared" si="9"/>
        <v>64.413597989072102</v>
      </c>
      <c r="AU23">
        <f t="shared" si="9"/>
        <v>-1067.9865037809288</v>
      </c>
      <c r="AW23">
        <v>20</v>
      </c>
      <c r="AX23">
        <f>(R23*SUMPRODUCT(K$23:$K24, X$23:$X24)-$AZ$3*SUMPRODUCT(K$22:$K23, W$23:$W24))/Z23</f>
        <v>2470.756158781016</v>
      </c>
    </row>
    <row r="25" spans="5:50" x14ac:dyDescent="0.25">
      <c r="AN25" s="8">
        <f t="shared" ref="AN25:AU25" si="25">SUM(AN3:AN23)</f>
        <v>42719.596281468483</v>
      </c>
      <c r="AO25" s="8">
        <f t="shared" si="25"/>
        <v>-6020.7238081916094</v>
      </c>
      <c r="AP25" s="8">
        <f t="shared" si="25"/>
        <v>-1703.621831771419</v>
      </c>
      <c r="AQ25" s="8">
        <f t="shared" si="25"/>
        <v>-25228.953312343976</v>
      </c>
      <c r="AR25" s="8">
        <f t="shared" si="25"/>
        <v>9766.2973291614762</v>
      </c>
      <c r="AS25" s="8">
        <f t="shared" si="25"/>
        <v>-5554.4998111045006</v>
      </c>
      <c r="AT25" s="8">
        <f t="shared" si="25"/>
        <v>8354.6278026946839</v>
      </c>
      <c r="AU25" s="9">
        <f t="shared" si="25"/>
        <v>12566.425320751652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19162.131941636038</v>
      </c>
      <c r="K3">
        <v>1</v>
      </c>
      <c r="L3" s="2">
        <v>0</v>
      </c>
      <c r="O3">
        <f>$C$3</f>
        <v>19162.131941636038</v>
      </c>
      <c r="P3">
        <f>O3*B5</f>
        <v>15329.705553308831</v>
      </c>
      <c r="Q3" s="4">
        <f>B8</f>
        <v>1522.432587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19162.131941636038</v>
      </c>
      <c r="AF3">
        <f t="shared" ref="AF3:AG23" si="4">-$Z3*P3</f>
        <v>-15329.705553308831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2309.9938013272067</v>
      </c>
      <c r="AJ3">
        <f t="shared" ref="AJ3:AJ23" si="7">AB3-AC3</f>
        <v>0</v>
      </c>
      <c r="AL3">
        <f t="shared" ref="AL3:AL23" si="8">SUM(AI3:AK3)</f>
        <v>2309.9938013272067</v>
      </c>
      <c r="AN3">
        <f t="shared" ref="AN3:AU23" si="9">AE3*$K3</f>
        <v>19162.131941636038</v>
      </c>
      <c r="AO3">
        <f t="shared" si="9"/>
        <v>-15329.705553308831</v>
      </c>
      <c r="AP3">
        <f t="shared" si="9"/>
        <v>-1522.432587</v>
      </c>
      <c r="AQ3">
        <f t="shared" si="9"/>
        <v>0</v>
      </c>
      <c r="AR3">
        <f t="shared" si="9"/>
        <v>2309.9938013272067</v>
      </c>
      <c r="AS3">
        <f t="shared" si="9"/>
        <v>0</v>
      </c>
      <c r="AT3">
        <f t="shared" si="9"/>
        <v>0</v>
      </c>
      <c r="AU3">
        <f t="shared" si="9"/>
        <v>2309.9938013272067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9978.3445073060575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250000</v>
      </c>
      <c r="S4">
        <f t="shared" si="1"/>
        <v>6078.2827251545568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5910.1247116591549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-5910.1247116591549</v>
      </c>
      <c r="AK4">
        <f>H4*SUM(AB4, AE4:AF4)</f>
        <v>0</v>
      </c>
      <c r="AL4">
        <f t="shared" si="8"/>
        <v>-10326.470211659154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-4068.219795646904</v>
      </c>
      <c r="AR4">
        <f t="shared" si="9"/>
        <v>-4068.219795646904</v>
      </c>
      <c r="AS4">
        <f t="shared" si="9"/>
        <v>-5444.2494018445168</v>
      </c>
      <c r="AT4">
        <f t="shared" si="9"/>
        <v>0</v>
      </c>
      <c r="AU4">
        <f t="shared" si="9"/>
        <v>-9512.4691974914185</v>
      </c>
      <c r="AW4">
        <v>1</v>
      </c>
      <c r="AX4">
        <f>(R4*SUMPRODUCT(K5:$K$23, X5:$X$23)-$AZ$3*SUMPRODUCT(K4:$K$22, W5:$W$23))/Z4</f>
        <v>6078.2827251545568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19162.131941636038</v>
      </c>
      <c r="P5">
        <f t="shared" ref="P5:P23" si="22">O5*$C$5</f>
        <v>958.10659708180197</v>
      </c>
      <c r="Q5" s="4">
        <f t="shared" ref="Q5:Q23" si="23">$C$8</f>
        <v>25</v>
      </c>
      <c r="R5">
        <f t="shared" si="0"/>
        <v>250000</v>
      </c>
      <c r="S5">
        <f t="shared" si="1"/>
        <v>11158.926516948606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5910.1247116591549</v>
      </c>
      <c r="AC5">
        <f t="shared" si="2"/>
        <v>10513.739240653296</v>
      </c>
      <c r="AE5">
        <f t="shared" si="3"/>
        <v>18054.21500207578</v>
      </c>
      <c r="AF5">
        <f t="shared" si="4"/>
        <v>-902.710750103789</v>
      </c>
      <c r="AG5">
        <f t="shared" si="4"/>
        <v>-23.554548962851904</v>
      </c>
      <c r="AH5">
        <f t="shared" si="5"/>
        <v>-5107.3283264809552</v>
      </c>
      <c r="AI5">
        <f t="shared" si="6"/>
        <v>12020.621376528183</v>
      </c>
      <c r="AJ5">
        <f t="shared" si="7"/>
        <v>-4603.6145289941414</v>
      </c>
      <c r="AK5">
        <f>H5*SUM(AB5, AE5:AF5)</f>
        <v>1973.4297136758446</v>
      </c>
      <c r="AL5">
        <f t="shared" si="8"/>
        <v>9390.4365612098863</v>
      </c>
      <c r="AN5">
        <f t="shared" si="9"/>
        <v>15320.090959573981</v>
      </c>
      <c r="AO5">
        <f t="shared" si="9"/>
        <v>-766.00454797869907</v>
      </c>
      <c r="AP5">
        <f t="shared" si="9"/>
        <v>-19.987456257784711</v>
      </c>
      <c r="AQ5">
        <f t="shared" si="9"/>
        <v>-4333.8763005259889</v>
      </c>
      <c r="AR5">
        <f t="shared" si="9"/>
        <v>10200.222654811509</v>
      </c>
      <c r="AS5">
        <f t="shared" si="9"/>
        <v>-3906.4447453903513</v>
      </c>
      <c r="AT5">
        <f t="shared" si="9"/>
        <v>1674.5742039941329</v>
      </c>
      <c r="AU5">
        <f t="shared" si="9"/>
        <v>7968.3521134152898</v>
      </c>
      <c r="AW5">
        <v>2</v>
      </c>
      <c r="AX5">
        <f>(R5*SUMPRODUCT(K6:$K$23, X6:$X$23)-$AZ$3*SUMPRODUCT(K5:$K$22, W6:$W$23))/Z5</f>
        <v>11158.926516948606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19162.131941636038</v>
      </c>
      <c r="P6">
        <f t="shared" si="22"/>
        <v>958.10659708180197</v>
      </c>
      <c r="Q6" s="4">
        <f t="shared" si="23"/>
        <v>25</v>
      </c>
      <c r="R6">
        <f t="shared" si="0"/>
        <v>250000</v>
      </c>
      <c r="S6">
        <f t="shared" si="1"/>
        <v>15368.774326280882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10513.739240653296</v>
      </c>
      <c r="AC6">
        <f t="shared" si="2"/>
        <v>13980.62636362412</v>
      </c>
      <c r="AE6">
        <f t="shared" si="3"/>
        <v>17431.357980731696</v>
      </c>
      <c r="AF6">
        <f t="shared" si="4"/>
        <v>-871.56789903658489</v>
      </c>
      <c r="AG6">
        <f t="shared" si="4"/>
        <v>-22.741934501108844</v>
      </c>
      <c r="AH6">
        <f t="shared" si="5"/>
        <v>-5770.6897211454125</v>
      </c>
      <c r="AI6">
        <f t="shared" si="6"/>
        <v>10766.358426048591</v>
      </c>
      <c r="AJ6">
        <f t="shared" si="7"/>
        <v>-3466.8871229708238</v>
      </c>
      <c r="AK6">
        <f>H6*SUM(AB6, AE6:AF6)</f>
        <v>2316.736051171998</v>
      </c>
      <c r="AL6">
        <f t="shared" si="8"/>
        <v>9616.2073542497656</v>
      </c>
      <c r="AN6">
        <f t="shared" si="9"/>
        <v>13625.590185612906</v>
      </c>
      <c r="AO6">
        <f t="shared" si="9"/>
        <v>-681.27950928064536</v>
      </c>
      <c r="AP6">
        <f t="shared" si="9"/>
        <v>-17.776714808030867</v>
      </c>
      <c r="AQ6">
        <f t="shared" si="9"/>
        <v>-4510.7818516246025</v>
      </c>
      <c r="AR6">
        <f t="shared" si="9"/>
        <v>8415.7521098996276</v>
      </c>
      <c r="AS6">
        <f t="shared" si="9"/>
        <v>-2709.9657530753175</v>
      </c>
      <c r="AT6">
        <f t="shared" si="9"/>
        <v>1810.9258060329116</v>
      </c>
      <c r="AU6">
        <f t="shared" si="9"/>
        <v>7516.7121628572222</v>
      </c>
      <c r="AW6">
        <v>3</v>
      </c>
      <c r="AX6">
        <f>(R6*SUMPRODUCT(K7:$K$23, X7:$X$23)-$AZ$3*SUMPRODUCT(K6:$K$22, W7:$W$23))/Z6</f>
        <v>15368.774326280882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19162.131941636038</v>
      </c>
      <c r="P7">
        <f t="shared" si="22"/>
        <v>958.10659708180197</v>
      </c>
      <c r="Q7" s="4">
        <f t="shared" si="23"/>
        <v>25</v>
      </c>
      <c r="R7">
        <f t="shared" si="0"/>
        <v>250000</v>
      </c>
      <c r="S7">
        <f t="shared" si="1"/>
        <v>18805.298680999702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13980.62636362412</v>
      </c>
      <c r="AC7">
        <f t="shared" si="2"/>
        <v>16452.721070345593</v>
      </c>
      <c r="AE7">
        <f t="shared" si="3"/>
        <v>16764.913830772384</v>
      </c>
      <c r="AF7">
        <f t="shared" si="4"/>
        <v>-838.24569153861921</v>
      </c>
      <c r="AG7">
        <f t="shared" si="4"/>
        <v>-21.872453808682284</v>
      </c>
      <c r="AH7">
        <f t="shared" si="5"/>
        <v>-6420.6134741547248</v>
      </c>
      <c r="AI7">
        <f t="shared" si="6"/>
        <v>9484.1822112703576</v>
      </c>
      <c r="AJ7">
        <f t="shared" si="7"/>
        <v>-2472.0947067214729</v>
      </c>
      <c r="AK7">
        <f>H7*SUM(AB7, AE7:AF7)</f>
        <v>2559.2270051985552</v>
      </c>
      <c r="AL7">
        <f t="shared" si="8"/>
        <v>9571.3145097474408</v>
      </c>
      <c r="AN7">
        <f t="shared" si="9"/>
        <v>12071.654390127715</v>
      </c>
      <c r="AO7">
        <f t="shared" si="9"/>
        <v>-603.58271950638573</v>
      </c>
      <c r="AP7">
        <f t="shared" si="9"/>
        <v>-15.749362371180203</v>
      </c>
      <c r="AQ7">
        <f t="shared" si="9"/>
        <v>-4623.1926757849706</v>
      </c>
      <c r="AR7">
        <f t="shared" si="9"/>
        <v>6829.1296324651776</v>
      </c>
      <c r="AS7">
        <f t="shared" si="9"/>
        <v>-1780.0433226462267</v>
      </c>
      <c r="AT7">
        <f t="shared" si="9"/>
        <v>1842.7833405222582</v>
      </c>
      <c r="AU7">
        <f t="shared" si="9"/>
        <v>6891.8696503412102</v>
      </c>
      <c r="AW7">
        <v>4</v>
      </c>
      <c r="AX7">
        <f>(R7*SUMPRODUCT(K8:$K$23, X8:$X$23)-$AZ$3*SUMPRODUCT(K7:$K$22, W8:$W$23))/Z7</f>
        <v>18805.298680999702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19162.131941636038</v>
      </c>
      <c r="P8">
        <f t="shared" si="22"/>
        <v>958.10659708180197</v>
      </c>
      <c r="Q8" s="4">
        <f t="shared" si="23"/>
        <v>25</v>
      </c>
      <c r="R8">
        <f t="shared" si="0"/>
        <v>250000</v>
      </c>
      <c r="S8">
        <f t="shared" si="1"/>
        <v>21538.645224963951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16452.721070345593</v>
      </c>
      <c r="AC8">
        <f t="shared" si="2"/>
        <v>18046.154814972491</v>
      </c>
      <c r="AE8">
        <f t="shared" si="3"/>
        <v>16054.993059772269</v>
      </c>
      <c r="AF8">
        <f t="shared" si="4"/>
        <v>-802.74965298861355</v>
      </c>
      <c r="AG8">
        <f t="shared" si="4"/>
        <v>-20.946251059997547</v>
      </c>
      <c r="AH8">
        <f t="shared" si="5"/>
        <v>-7074.7821059791277</v>
      </c>
      <c r="AI8">
        <f t="shared" si="6"/>
        <v>8156.5150497445302</v>
      </c>
      <c r="AJ8">
        <f t="shared" si="7"/>
        <v>-1593.4337446268983</v>
      </c>
      <c r="AK8">
        <f t="shared" ref="AK8:AK23" si="24">H8*SUM(AB8:AB8, AE8:AF8)</f>
        <v>2713.0572202369044</v>
      </c>
      <c r="AL8">
        <f t="shared" si="8"/>
        <v>9276.1385253545359</v>
      </c>
      <c r="AN8">
        <f t="shared" si="9"/>
        <v>10649.199342026241</v>
      </c>
      <c r="AO8">
        <f t="shared" si="9"/>
        <v>-532.45996710131203</v>
      </c>
      <c r="AP8">
        <f t="shared" si="9"/>
        <v>-13.893547146086794</v>
      </c>
      <c r="AQ8">
        <f t="shared" si="9"/>
        <v>-4692.6687957746526</v>
      </c>
      <c r="AR8">
        <f t="shared" si="9"/>
        <v>5410.1770320041878</v>
      </c>
      <c r="AS8">
        <f t="shared" si="9"/>
        <v>-1056.9169056423041</v>
      </c>
      <c r="AT8">
        <f t="shared" si="9"/>
        <v>1799.5577486120817</v>
      </c>
      <c r="AU8">
        <f t="shared" si="9"/>
        <v>6152.8178749739654</v>
      </c>
      <c r="AW8">
        <v>5</v>
      </c>
      <c r="AX8">
        <f>(R8*SUMPRODUCT(K9:$K$23, X9:$X$23)-$AZ$3*SUMPRODUCT(K8:$K$22, W9:$W$23))/Z8</f>
        <v>21538.645224963951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19162.131941636038</v>
      </c>
      <c r="P9">
        <f t="shared" si="22"/>
        <v>958.10659708180197</v>
      </c>
      <c r="Q9" s="4">
        <f t="shared" si="23"/>
        <v>25</v>
      </c>
      <c r="R9">
        <f t="shared" si="0"/>
        <v>250000</v>
      </c>
      <c r="S9">
        <f t="shared" si="1"/>
        <v>23579.323395125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18046.154814972491</v>
      </c>
      <c r="AC9">
        <f t="shared" si="2"/>
        <v>18822.162663506144</v>
      </c>
      <c r="AE9">
        <f t="shared" si="3"/>
        <v>15296.145624755673</v>
      </c>
      <c r="AF9">
        <f t="shared" si="4"/>
        <v>-764.80728123778363</v>
      </c>
      <c r="AG9">
        <f t="shared" si="4"/>
        <v>-19.956215821058723</v>
      </c>
      <c r="AH9">
        <f t="shared" si="5"/>
        <v>-7805.7272833884927</v>
      </c>
      <c r="AI9">
        <f t="shared" si="6"/>
        <v>6705.6548443083375</v>
      </c>
      <c r="AJ9">
        <f t="shared" si="7"/>
        <v>-776.00784853365258</v>
      </c>
      <c r="AK9">
        <f t="shared" si="24"/>
        <v>2787.7212445583391</v>
      </c>
      <c r="AL9">
        <f t="shared" si="8"/>
        <v>8717.368240333024</v>
      </c>
      <c r="AN9">
        <f t="shared" si="9"/>
        <v>9346.0954262211126</v>
      </c>
      <c r="AO9">
        <f t="shared" si="9"/>
        <v>-467.30477131105562</v>
      </c>
      <c r="AP9">
        <f t="shared" si="9"/>
        <v>-12.193444151579037</v>
      </c>
      <c r="AQ9">
        <f t="shared" si="9"/>
        <v>-4769.3761455524736</v>
      </c>
      <c r="AR9">
        <f t="shared" si="9"/>
        <v>4097.2210652060039</v>
      </c>
      <c r="AS9">
        <f t="shared" si="9"/>
        <v>-474.14842809512697</v>
      </c>
      <c r="AT9">
        <f t="shared" si="9"/>
        <v>1703.3250998329383</v>
      </c>
      <c r="AU9">
        <f t="shared" si="9"/>
        <v>5326.3977369438153</v>
      </c>
      <c r="AW9">
        <v>6</v>
      </c>
      <c r="AX9">
        <f>(R9*SUMPRODUCT(K10:$K$23, X10:$X$23)-$AZ$3*SUMPRODUCT(K9:$K$22, W10:$W$23))/Z9</f>
        <v>23579.323395125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19162.131941636038</v>
      </c>
      <c r="P10">
        <f t="shared" si="22"/>
        <v>958.10659708180197</v>
      </c>
      <c r="Q10" s="4">
        <f t="shared" si="23"/>
        <v>25</v>
      </c>
      <c r="R10">
        <f t="shared" si="0"/>
        <v>250000</v>
      </c>
      <c r="S10">
        <f t="shared" si="1"/>
        <v>25007.446592999881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18822.162663506144</v>
      </c>
      <c r="AC10">
        <f t="shared" si="2"/>
        <v>18913.905827419963</v>
      </c>
      <c r="AE10">
        <f t="shared" si="3"/>
        <v>14492.913446755185</v>
      </c>
      <c r="AF10">
        <f t="shared" si="4"/>
        <v>-724.64567233775927</v>
      </c>
      <c r="AG10">
        <f t="shared" si="4"/>
        <v>-18.908273738665475</v>
      </c>
      <c r="AH10">
        <f t="shared" si="5"/>
        <v>-8483.7992418266113</v>
      </c>
      <c r="AI10">
        <f t="shared" si="6"/>
        <v>5265.5602588521488</v>
      </c>
      <c r="AJ10">
        <f t="shared" si="7"/>
        <v>-91.743163913819444</v>
      </c>
      <c r="AK10">
        <f t="shared" si="24"/>
        <v>2788.8283134339963</v>
      </c>
      <c r="AL10">
        <f t="shared" si="8"/>
        <v>7962.6454083723256</v>
      </c>
      <c r="AN10">
        <f t="shared" si="9"/>
        <v>8157.2780663551421</v>
      </c>
      <c r="AO10">
        <f t="shared" si="9"/>
        <v>-407.86390331775709</v>
      </c>
      <c r="AP10">
        <f t="shared" si="9"/>
        <v>-10.64244585519053</v>
      </c>
      <c r="AQ10">
        <f t="shared" si="9"/>
        <v>-4775.0722950882473</v>
      </c>
      <c r="AR10">
        <f t="shared" si="9"/>
        <v>2963.6994220939473</v>
      </c>
      <c r="AS10">
        <f t="shared" si="9"/>
        <v>-51.63727096567856</v>
      </c>
      <c r="AT10">
        <f t="shared" si="9"/>
        <v>1569.6808040414169</v>
      </c>
      <c r="AU10">
        <f t="shared" si="9"/>
        <v>4481.742955169686</v>
      </c>
      <c r="AW10">
        <v>7</v>
      </c>
      <c r="AX10">
        <f>(R10*SUMPRODUCT(K11:$K$23, X11:$X$23)-$AZ$3*SUMPRODUCT(K10:$K$22, W11:$W$23))/Z10</f>
        <v>25007.446592999881</v>
      </c>
    </row>
    <row r="11" spans="1:52" x14ac:dyDescent="0.25">
      <c r="A11" t="s">
        <v>33</v>
      </c>
      <c r="C11" s="7">
        <f>AU25</f>
        <v>39096.042744495717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19162.131941636038</v>
      </c>
      <c r="P11">
        <f t="shared" si="22"/>
        <v>958.10659708180197</v>
      </c>
      <c r="Q11" s="4">
        <f t="shared" si="23"/>
        <v>25</v>
      </c>
      <c r="R11">
        <f t="shared" si="0"/>
        <v>250000</v>
      </c>
      <c r="S11">
        <f t="shared" si="1"/>
        <v>25933.283654195649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18913.905827419963</v>
      </c>
      <c r="AC11">
        <f t="shared" si="2"/>
        <v>18481.666250834704</v>
      </c>
      <c r="AE11">
        <f t="shared" si="3"/>
        <v>13656.12361018849</v>
      </c>
      <c r="AF11">
        <f t="shared" si="4"/>
        <v>-682.80618050942451</v>
      </c>
      <c r="AG11">
        <f t="shared" si="4"/>
        <v>-17.816550438884185</v>
      </c>
      <c r="AH11">
        <f t="shared" si="5"/>
        <v>-9026.4056239463662</v>
      </c>
      <c r="AI11">
        <f t="shared" si="6"/>
        <v>3929.0952552938161</v>
      </c>
      <c r="AJ11">
        <f t="shared" si="7"/>
        <v>432.23957658525978</v>
      </c>
      <c r="AK11">
        <f t="shared" si="24"/>
        <v>2728.6534685564784</v>
      </c>
      <c r="AL11">
        <f t="shared" si="8"/>
        <v>7089.9883004355543</v>
      </c>
      <c r="AN11">
        <f t="shared" si="9"/>
        <v>7080.409471747892</v>
      </c>
      <c r="AO11">
        <f t="shared" si="9"/>
        <v>-354.02047358739458</v>
      </c>
      <c r="AP11">
        <f t="shared" si="9"/>
        <v>-9.2375022431133722</v>
      </c>
      <c r="AQ11">
        <f t="shared" si="9"/>
        <v>-4679.9992223229565</v>
      </c>
      <c r="AR11">
        <f t="shared" si="9"/>
        <v>2037.1522735944284</v>
      </c>
      <c r="AS11">
        <f t="shared" si="9"/>
        <v>224.10702183709435</v>
      </c>
      <c r="AT11">
        <f t="shared" si="9"/>
        <v>1414.7487541391963</v>
      </c>
      <c r="AU11">
        <f t="shared" si="9"/>
        <v>3676.0080495707189</v>
      </c>
      <c r="AW11">
        <v>8</v>
      </c>
      <c r="AX11">
        <f>(R11*SUMPRODUCT(K12:$K$23, X12:$X$23)-$AZ$3*SUMPRODUCT(K11:$K$22, W12:$W$23))/Z11</f>
        <v>25933.283654195649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19162.131941636038</v>
      </c>
      <c r="P12">
        <f t="shared" si="22"/>
        <v>958.10659708180197</v>
      </c>
      <c r="Q12" s="4">
        <f t="shared" si="23"/>
        <v>25</v>
      </c>
      <c r="R12">
        <f t="shared" si="0"/>
        <v>250000</v>
      </c>
      <c r="S12">
        <f t="shared" si="1"/>
        <v>26396.187552793337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18481.666250834704</v>
      </c>
      <c r="AC12">
        <f t="shared" si="2"/>
        <v>17617.269752815868</v>
      </c>
      <c r="AE12">
        <f t="shared" si="3"/>
        <v>12789.136566773901</v>
      </c>
      <c r="AF12">
        <f t="shared" si="4"/>
        <v>-639.45682833869512</v>
      </c>
      <c r="AG12">
        <f t="shared" si="4"/>
        <v>-16.68543015689357</v>
      </c>
      <c r="AH12">
        <f t="shared" si="5"/>
        <v>-9529.5477760177164</v>
      </c>
      <c r="AI12">
        <f t="shared" si="6"/>
        <v>2603.4465322605975</v>
      </c>
      <c r="AJ12">
        <f t="shared" si="7"/>
        <v>864.3964980188357</v>
      </c>
      <c r="AK12">
        <f t="shared" si="24"/>
        <v>2621.185538993805</v>
      </c>
      <c r="AL12">
        <f t="shared" si="8"/>
        <v>6089.0285692732377</v>
      </c>
      <c r="AN12">
        <f t="shared" si="9"/>
        <v>6108.2039149437642</v>
      </c>
      <c r="AO12">
        <f t="shared" si="9"/>
        <v>-305.4101957471882</v>
      </c>
      <c r="AP12">
        <f t="shared" si="9"/>
        <v>-7.9691079436621557</v>
      </c>
      <c r="AQ12">
        <f t="shared" si="9"/>
        <v>-4551.3956887707473</v>
      </c>
      <c r="AR12">
        <f t="shared" si="9"/>
        <v>1243.4289224821666</v>
      </c>
      <c r="AS12">
        <f t="shared" si="9"/>
        <v>412.84335699248891</v>
      </c>
      <c r="AT12">
        <f t="shared" si="9"/>
        <v>1251.9012278492462</v>
      </c>
      <c r="AU12">
        <f t="shared" si="9"/>
        <v>2908.1735073239015</v>
      </c>
      <c r="AW12">
        <v>9</v>
      </c>
      <c r="AX12">
        <f>(R12*SUMPRODUCT(K13:$K$23, X13:$X$23)-$AZ$3*SUMPRODUCT(K12:$K$22, W13:$W$23))/Z12</f>
        <v>26396.187552793337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19162.131941636038</v>
      </c>
      <c r="P13">
        <f t="shared" si="22"/>
        <v>958.10659708180197</v>
      </c>
      <c r="Q13" s="4">
        <f t="shared" si="23"/>
        <v>25</v>
      </c>
      <c r="R13">
        <f t="shared" si="0"/>
        <v>250000</v>
      </c>
      <c r="S13">
        <f t="shared" si="1"/>
        <v>26447.095921844455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17617.269752815868</v>
      </c>
      <c r="AC13">
        <f t="shared" si="2"/>
        <v>16422.689819926854</v>
      </c>
      <c r="AE13">
        <f t="shared" si="3"/>
        <v>11898.990728357227</v>
      </c>
      <c r="AF13">
        <f t="shared" si="4"/>
        <v>-594.94953641786128</v>
      </c>
      <c r="AG13">
        <f t="shared" si="4"/>
        <v>-15.52409560246106</v>
      </c>
      <c r="AH13">
        <f t="shared" si="5"/>
        <v>-9944.8025286357588</v>
      </c>
      <c r="AI13">
        <f t="shared" si="6"/>
        <v>1343.7145677011449</v>
      </c>
      <c r="AJ13">
        <f t="shared" si="7"/>
        <v>1194.5799328890134</v>
      </c>
      <c r="AK13">
        <f t="shared" si="24"/>
        <v>2474.854420164595</v>
      </c>
      <c r="AL13">
        <f t="shared" si="8"/>
        <v>5013.1489207547529</v>
      </c>
      <c r="AN13">
        <f t="shared" si="9"/>
        <v>5235.0856938959041</v>
      </c>
      <c r="AO13">
        <f t="shared" si="9"/>
        <v>-261.75428469479522</v>
      </c>
      <c r="AP13">
        <f t="shared" si="9"/>
        <v>-6.8299885809169245</v>
      </c>
      <c r="AQ13">
        <f t="shared" si="9"/>
        <v>-4375.3201119998294</v>
      </c>
      <c r="AR13">
        <f t="shared" si="9"/>
        <v>591.1813086203623</v>
      </c>
      <c r="AS13">
        <f t="shared" si="9"/>
        <v>525.56796283391952</v>
      </c>
      <c r="AT13">
        <f t="shared" si="9"/>
        <v>1088.8381431042119</v>
      </c>
      <c r="AU13">
        <f t="shared" si="9"/>
        <v>2205.5874145584935</v>
      </c>
      <c r="AW13">
        <v>10</v>
      </c>
      <c r="AX13">
        <f>(R13*SUMPRODUCT(K14:$K$23, X14:$X$23)-$AZ$3*SUMPRODUCT(K13:$K$22, W14:$W$23))/Z13</f>
        <v>26447.095921844455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19162.131941636038</v>
      </c>
      <c r="P14">
        <f t="shared" si="22"/>
        <v>958.10659708180197</v>
      </c>
      <c r="Q14" s="4">
        <f t="shared" si="23"/>
        <v>25</v>
      </c>
      <c r="R14">
        <f t="shared" si="0"/>
        <v>250000</v>
      </c>
      <c r="S14">
        <f t="shared" si="1"/>
        <v>26103.095145477087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16422.689819926854</v>
      </c>
      <c r="AC14">
        <f t="shared" si="2"/>
        <v>14970.551534048305</v>
      </c>
      <c r="AE14">
        <f t="shared" si="3"/>
        <v>10989.795736319084</v>
      </c>
      <c r="AF14">
        <f t="shared" si="4"/>
        <v>-549.48978681595418</v>
      </c>
      <c r="AG14">
        <f t="shared" si="4"/>
        <v>-14.337908445928365</v>
      </c>
      <c r="AH14">
        <f t="shared" si="5"/>
        <v>-10309.462005080852</v>
      </c>
      <c r="AI14">
        <f t="shared" si="6"/>
        <v>116.50603597635018</v>
      </c>
      <c r="AJ14">
        <f t="shared" si="7"/>
        <v>1452.1382858785491</v>
      </c>
      <c r="AK14">
        <f t="shared" si="24"/>
        <v>2298.720273981663</v>
      </c>
      <c r="AL14">
        <f t="shared" si="8"/>
        <v>3867.3645958365623</v>
      </c>
      <c r="AN14">
        <f t="shared" si="9"/>
        <v>4453.9430154240681</v>
      </c>
      <c r="AO14">
        <f t="shared" si="9"/>
        <v>-222.69715077120338</v>
      </c>
      <c r="AP14">
        <f t="shared" si="9"/>
        <v>-5.8108657076752639</v>
      </c>
      <c r="AQ14">
        <f t="shared" si="9"/>
        <v>-4178.217447532772</v>
      </c>
      <c r="AR14">
        <f t="shared" si="9"/>
        <v>47.217551412417237</v>
      </c>
      <c r="AS14">
        <f t="shared" si="9"/>
        <v>588.52241943351567</v>
      </c>
      <c r="AT14">
        <f t="shared" si="9"/>
        <v>931.62505967954974</v>
      </c>
      <c r="AU14">
        <f t="shared" si="9"/>
        <v>1567.3650305254828</v>
      </c>
      <c r="AW14">
        <v>11</v>
      </c>
      <c r="AX14">
        <f>(R14*SUMPRODUCT(K15:$K$23, X15:$X$23)-$AZ$3*SUMPRODUCT(K14:$K$22, W15:$W$23))/Z14</f>
        <v>26103.095145477087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19162.131941636038</v>
      </c>
      <c r="P15">
        <f t="shared" si="22"/>
        <v>958.10659708180197</v>
      </c>
      <c r="Q15" s="4">
        <f t="shared" si="23"/>
        <v>25</v>
      </c>
      <c r="R15">
        <f t="shared" si="0"/>
        <v>250000</v>
      </c>
      <c r="S15">
        <f t="shared" si="1"/>
        <v>25352.292188965792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14970.551534048305</v>
      </c>
      <c r="AC15">
        <f t="shared" si="2"/>
        <v>13314.799775600168</v>
      </c>
      <c r="AE15">
        <f t="shared" si="3"/>
        <v>10063.782326852568</v>
      </c>
      <c r="AF15">
        <f t="shared" si="4"/>
        <v>-503.18911634262838</v>
      </c>
      <c r="AG15">
        <f t="shared" si="4"/>
        <v>-13.129779031770584</v>
      </c>
      <c r="AH15">
        <f t="shared" si="5"/>
        <v>-10647.503296985009</v>
      </c>
      <c r="AI15">
        <f t="shared" si="6"/>
        <v>-1100.0398655068402</v>
      </c>
      <c r="AJ15">
        <f t="shared" si="7"/>
        <v>1655.7517584481375</v>
      </c>
      <c r="AK15">
        <f t="shared" si="24"/>
        <v>2099.1791180813379</v>
      </c>
      <c r="AL15">
        <f t="shared" si="8"/>
        <v>2654.8910110226352</v>
      </c>
      <c r="AN15">
        <f t="shared" si="9"/>
        <v>3757.1422428461578</v>
      </c>
      <c r="AO15">
        <f t="shared" si="9"/>
        <v>-187.8571121423079</v>
      </c>
      <c r="AP15">
        <f t="shared" si="9"/>
        <v>-4.9017800502178597</v>
      </c>
      <c r="AQ15">
        <f t="shared" si="9"/>
        <v>-3975.0645551231196</v>
      </c>
      <c r="AR15">
        <f t="shared" si="9"/>
        <v>-410.68120446948762</v>
      </c>
      <c r="AS15">
        <f t="shared" si="9"/>
        <v>618.14680338757682</v>
      </c>
      <c r="AT15">
        <f t="shared" si="9"/>
        <v>783.6928784518492</v>
      </c>
      <c r="AU15">
        <f t="shared" si="9"/>
        <v>991.1584773699384</v>
      </c>
      <c r="AW15">
        <v>12</v>
      </c>
      <c r="AX15">
        <f>(R15*SUMPRODUCT(K16:$K$23, X16:$X$23)-$AZ$3*SUMPRODUCT(K15:$K$22, W16:$W$23))/Z15</f>
        <v>25352.292188965792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19162.131941636038</v>
      </c>
      <c r="P16">
        <f t="shared" si="22"/>
        <v>958.10659708180197</v>
      </c>
      <c r="Q16" s="4">
        <f t="shared" si="23"/>
        <v>25</v>
      </c>
      <c r="R16">
        <f t="shared" si="0"/>
        <v>250000</v>
      </c>
      <c r="S16">
        <f t="shared" si="1"/>
        <v>24214.660111604986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13314.799775600168</v>
      </c>
      <c r="AC16">
        <f t="shared" si="2"/>
        <v>11538.974546889236</v>
      </c>
      <c r="AE16">
        <f t="shared" si="3"/>
        <v>9131.3011093103396</v>
      </c>
      <c r="AF16">
        <f t="shared" si="4"/>
        <v>-456.56505546551705</v>
      </c>
      <c r="AG16">
        <f t="shared" si="4"/>
        <v>-11.913211349763206</v>
      </c>
      <c r="AH16">
        <f t="shared" si="5"/>
        <v>-10852.698916896723</v>
      </c>
      <c r="AI16">
        <f t="shared" si="6"/>
        <v>-2189.8760744016636</v>
      </c>
      <c r="AJ16">
        <f t="shared" si="7"/>
        <v>1775.8252287109317</v>
      </c>
      <c r="AK16">
        <f t="shared" si="24"/>
        <v>1881.6885599972666</v>
      </c>
      <c r="AL16">
        <f t="shared" si="8"/>
        <v>1467.6377143065347</v>
      </c>
      <c r="AN16">
        <f t="shared" si="9"/>
        <v>3140.2948992336237</v>
      </c>
      <c r="AO16">
        <f t="shared" si="9"/>
        <v>-157.0147449616812</v>
      </c>
      <c r="AP16">
        <f t="shared" si="9"/>
        <v>-4.0970061535928313</v>
      </c>
      <c r="AQ16">
        <f t="shared" si="9"/>
        <v>-3732.2912303154862</v>
      </c>
      <c r="AR16">
        <f t="shared" si="9"/>
        <v>-753.10808219713658</v>
      </c>
      <c r="AS16">
        <f t="shared" si="9"/>
        <v>610.71416229669239</v>
      </c>
      <c r="AT16">
        <f t="shared" si="9"/>
        <v>647.12103085514968</v>
      </c>
      <c r="AU16">
        <f t="shared" si="9"/>
        <v>504.72711095470549</v>
      </c>
      <c r="AW16">
        <v>13</v>
      </c>
      <c r="AX16">
        <f>(R16*SUMPRODUCT(K17:$K$23, X17:$X$23)-$AZ$3*SUMPRODUCT(K16:$K$22, W17:$W$23))/Z16</f>
        <v>24214.660111604986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19162.131941636038</v>
      </c>
      <c r="P17">
        <f t="shared" si="22"/>
        <v>958.10659708180197</v>
      </c>
      <c r="Q17" s="4">
        <f t="shared" si="23"/>
        <v>25</v>
      </c>
      <c r="R17">
        <f t="shared" si="0"/>
        <v>250000</v>
      </c>
      <c r="S17">
        <f t="shared" si="1"/>
        <v>22699.264386264396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11538.974546889236</v>
      </c>
      <c r="AC17">
        <f t="shared" si="2"/>
        <v>9718.1183258898891</v>
      </c>
      <c r="AE17">
        <f t="shared" si="3"/>
        <v>8203.7841586539307</v>
      </c>
      <c r="AF17">
        <f t="shared" si="4"/>
        <v>-410.18920793269655</v>
      </c>
      <c r="AG17">
        <f t="shared" si="4"/>
        <v>-10.703120330818344</v>
      </c>
      <c r="AH17">
        <f t="shared" si="5"/>
        <v>-10909.589054472308</v>
      </c>
      <c r="AI17">
        <f t="shared" si="6"/>
        <v>-3126.6972240818914</v>
      </c>
      <c r="AJ17">
        <f t="shared" si="7"/>
        <v>1820.856220999347</v>
      </c>
      <c r="AK17">
        <f t="shared" si="24"/>
        <v>1654.326637049523</v>
      </c>
      <c r="AL17">
        <f t="shared" si="8"/>
        <v>348.48563396697864</v>
      </c>
      <c r="AN17">
        <f t="shared" si="9"/>
        <v>2598.9226982652317</v>
      </c>
      <c r="AO17">
        <f t="shared" si="9"/>
        <v>-129.9461349132616</v>
      </c>
      <c r="AP17">
        <f t="shared" si="9"/>
        <v>-3.390701392440338</v>
      </c>
      <c r="AQ17">
        <f t="shared" si="9"/>
        <v>-3456.1097749634328</v>
      </c>
      <c r="AR17">
        <f t="shared" si="9"/>
        <v>-990.52391300390252</v>
      </c>
      <c r="AS17">
        <f t="shared" si="9"/>
        <v>576.83923315324296</v>
      </c>
      <c r="AT17">
        <f t="shared" si="9"/>
        <v>524.08339422696929</v>
      </c>
      <c r="AU17">
        <f t="shared" si="9"/>
        <v>110.39871437630977</v>
      </c>
      <c r="AW17">
        <v>14</v>
      </c>
      <c r="AX17">
        <f>(R17*SUMPRODUCT(K18:$K$23, X18:$X$23)-$AZ$3*SUMPRODUCT(K17:$K$22, W18:$W$23))/Z17</f>
        <v>22699.264386264396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19162.131941636038</v>
      </c>
      <c r="P18">
        <f t="shared" si="22"/>
        <v>958.10659708180197</v>
      </c>
      <c r="Q18" s="4">
        <f t="shared" si="23"/>
        <v>25</v>
      </c>
      <c r="R18">
        <f t="shared" si="0"/>
        <v>250000</v>
      </c>
      <c r="S18">
        <f t="shared" si="1"/>
        <v>20764.280132195767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9718.1183258898891</v>
      </c>
      <c r="AC18">
        <f t="shared" si="2"/>
        <v>7897.4333671750701</v>
      </c>
      <c r="AE18">
        <f t="shared" si="3"/>
        <v>7288.0764090368084</v>
      </c>
      <c r="AF18">
        <f t="shared" si="4"/>
        <v>-364.40382045184043</v>
      </c>
      <c r="AG18">
        <f t="shared" si="4"/>
        <v>-9.5084362627744259</v>
      </c>
      <c r="AH18">
        <f t="shared" si="5"/>
        <v>-10876.528647357349</v>
      </c>
      <c r="AI18">
        <f t="shared" si="6"/>
        <v>-3962.3644950351545</v>
      </c>
      <c r="AJ18">
        <f t="shared" si="7"/>
        <v>1820.684958714819</v>
      </c>
      <c r="AK18">
        <f t="shared" si="24"/>
        <v>1424.0713321334429</v>
      </c>
      <c r="AL18">
        <f t="shared" si="8"/>
        <v>-717.60820418689264</v>
      </c>
      <c r="AN18">
        <f t="shared" si="9"/>
        <v>2126.8331490345172</v>
      </c>
      <c r="AO18">
        <f t="shared" si="9"/>
        <v>-106.34165745172587</v>
      </c>
      <c r="AP18">
        <f t="shared" si="9"/>
        <v>-2.774786693245328</v>
      </c>
      <c r="AQ18">
        <f t="shared" si="9"/>
        <v>-3174.0284233216985</v>
      </c>
      <c r="AR18">
        <f t="shared" si="9"/>
        <v>-1156.3117184321525</v>
      </c>
      <c r="AS18">
        <f t="shared" si="9"/>
        <v>531.31895260343197</v>
      </c>
      <c r="AT18">
        <f t="shared" si="9"/>
        <v>415.57771156400804</v>
      </c>
      <c r="AU18">
        <f t="shared" si="9"/>
        <v>-209.41505426471244</v>
      </c>
      <c r="AW18">
        <v>15</v>
      </c>
      <c r="AX18">
        <f>(R18*SUMPRODUCT(K19:$K$23, X19:$X$23)-$AZ$3*SUMPRODUCT(K18:$K$22, W19:$W$23))/Z18</f>
        <v>20764.280132195767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19162.131941636038</v>
      </c>
      <c r="P19">
        <f t="shared" si="22"/>
        <v>958.10659708180197</v>
      </c>
      <c r="Q19" s="4">
        <f t="shared" si="23"/>
        <v>25</v>
      </c>
      <c r="R19">
        <f t="shared" si="0"/>
        <v>250000</v>
      </c>
      <c r="S19">
        <f t="shared" si="1"/>
        <v>18340.493056766874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7897.4333671750701</v>
      </c>
      <c r="AC19">
        <f t="shared" si="2"/>
        <v>6117.9495475451931</v>
      </c>
      <c r="AE19">
        <f t="shared" si="3"/>
        <v>6392.028615560007</v>
      </c>
      <c r="AF19">
        <f t="shared" si="4"/>
        <v>-319.60143077800041</v>
      </c>
      <c r="AG19">
        <f t="shared" si="4"/>
        <v>-8.3394016843073988</v>
      </c>
      <c r="AH19">
        <f t="shared" si="5"/>
        <v>-10739.50215839283</v>
      </c>
      <c r="AI19">
        <f t="shared" si="6"/>
        <v>-4675.4143752951313</v>
      </c>
      <c r="AJ19">
        <f t="shared" si="7"/>
        <v>1779.483819629877</v>
      </c>
      <c r="AK19">
        <f t="shared" si="24"/>
        <v>1195.4289071520709</v>
      </c>
      <c r="AL19">
        <f t="shared" si="8"/>
        <v>-1700.5016485131835</v>
      </c>
      <c r="AN19">
        <f t="shared" si="9"/>
        <v>1718.3062941180815</v>
      </c>
      <c r="AO19">
        <f t="shared" si="9"/>
        <v>-85.915314705904095</v>
      </c>
      <c r="AP19">
        <f t="shared" si="9"/>
        <v>-2.2417994763731062</v>
      </c>
      <c r="AQ19">
        <f t="shared" si="9"/>
        <v>-2886.994922009495</v>
      </c>
      <c r="AR19">
        <f t="shared" si="9"/>
        <v>-1256.8457420736906</v>
      </c>
      <c r="AS19">
        <f t="shared" si="9"/>
        <v>478.36116379516818</v>
      </c>
      <c r="AT19">
        <f t="shared" si="9"/>
        <v>321.35541607711372</v>
      </c>
      <c r="AU19">
        <f t="shared" si="9"/>
        <v>-457.12916220140875</v>
      </c>
      <c r="AW19">
        <v>16</v>
      </c>
      <c r="AX19">
        <f>(R19*SUMPRODUCT(K20:$K$23, X20:$X$23)-$AZ$3*SUMPRODUCT(K19:$K$22, W20:$W$23))/Z19</f>
        <v>18340.493056766874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19162.131941636038</v>
      </c>
      <c r="P20">
        <f t="shared" si="22"/>
        <v>958.10659708180197</v>
      </c>
      <c r="Q20" s="4">
        <f t="shared" si="23"/>
        <v>25</v>
      </c>
      <c r="R20">
        <f t="shared" si="0"/>
        <v>250000</v>
      </c>
      <c r="S20">
        <f t="shared" si="1"/>
        <v>15308.654516025432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6117.9495475451931</v>
      </c>
      <c r="AC20">
        <f t="shared" si="2"/>
        <v>4412.5577061339754</v>
      </c>
      <c r="AE20">
        <f t="shared" si="3"/>
        <v>5523.281806151489</v>
      </c>
      <c r="AF20">
        <f t="shared" si="4"/>
        <v>-276.1640903075745</v>
      </c>
      <c r="AG20">
        <f t="shared" si="4"/>
        <v>-7.2059855121735463</v>
      </c>
      <c r="AH20">
        <f t="shared" si="5"/>
        <v>-10500.221552907784</v>
      </c>
      <c r="AI20">
        <f t="shared" si="6"/>
        <v>-5260.3098225760423</v>
      </c>
      <c r="AJ20">
        <f t="shared" si="7"/>
        <v>1705.3918414112177</v>
      </c>
      <c r="AK20">
        <f t="shared" si="24"/>
        <v>972.53153586273288</v>
      </c>
      <c r="AL20">
        <f t="shared" si="8"/>
        <v>-2582.3864453020915</v>
      </c>
      <c r="AN20">
        <f t="shared" si="9"/>
        <v>1367.7302094447793</v>
      </c>
      <c r="AO20">
        <f t="shared" si="9"/>
        <v>-68.386510472238967</v>
      </c>
      <c r="AP20">
        <f t="shared" si="9"/>
        <v>-1.7844181086042614</v>
      </c>
      <c r="AQ20">
        <f t="shared" si="9"/>
        <v>-2600.1697410731845</v>
      </c>
      <c r="AR20">
        <f t="shared" si="9"/>
        <v>-1302.6104602092485</v>
      </c>
      <c r="AS20">
        <f t="shared" si="9"/>
        <v>422.30616186213257</v>
      </c>
      <c r="AT20">
        <f t="shared" si="9"/>
        <v>240.8279729192412</v>
      </c>
      <c r="AU20">
        <f t="shared" si="9"/>
        <v>-639.4763254278746</v>
      </c>
      <c r="AW20">
        <v>17</v>
      </c>
      <c r="AX20">
        <f>(R20*SUMPRODUCT(K21:$K$23, X21:$X$23)-$AZ$3*SUMPRODUCT(K20:$K$22, W21:$W$23))/Z20</f>
        <v>15308.654516025432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19162.131941636038</v>
      </c>
      <c r="P21">
        <f t="shared" si="22"/>
        <v>958.10659708180197</v>
      </c>
      <c r="Q21" s="4">
        <f t="shared" si="23"/>
        <v>25</v>
      </c>
      <c r="R21">
        <f t="shared" si="0"/>
        <v>250000</v>
      </c>
      <c r="S21">
        <f t="shared" si="1"/>
        <v>11477.820096571528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4412.5577061339754</v>
      </c>
      <c r="AC21">
        <f t="shared" si="2"/>
        <v>2809.2307132298524</v>
      </c>
      <c r="AE21">
        <f t="shared" si="3"/>
        <v>4689.988963800386</v>
      </c>
      <c r="AF21">
        <f t="shared" si="4"/>
        <v>-234.49944819001931</v>
      </c>
      <c r="AG21">
        <f t="shared" si="4"/>
        <v>-6.1188245886276373</v>
      </c>
      <c r="AH21">
        <f t="shared" si="5"/>
        <v>-10151.010684241732</v>
      </c>
      <c r="AI21">
        <f t="shared" si="6"/>
        <v>-5701.6399932199929</v>
      </c>
      <c r="AJ21">
        <f t="shared" si="7"/>
        <v>1603.326992904123</v>
      </c>
      <c r="AK21">
        <f t="shared" si="24"/>
        <v>758.85653685910688</v>
      </c>
      <c r="AL21">
        <f t="shared" si="8"/>
        <v>-3339.4564634567623</v>
      </c>
      <c r="AN21">
        <f t="shared" si="9"/>
        <v>1069.8340714213919</v>
      </c>
      <c r="AO21">
        <f t="shared" si="9"/>
        <v>-53.491703571069593</v>
      </c>
      <c r="AP21">
        <f t="shared" si="9"/>
        <v>-1.3957659756752132</v>
      </c>
      <c r="AQ21">
        <f t="shared" si="9"/>
        <v>-2315.5485382132761</v>
      </c>
      <c r="AR21">
        <f t="shared" si="9"/>
        <v>-1300.601936338629</v>
      </c>
      <c r="AS21">
        <f t="shared" si="9"/>
        <v>365.73515585599591</v>
      </c>
      <c r="AT21">
        <f t="shared" si="9"/>
        <v>173.10287608755013</v>
      </c>
      <c r="AU21">
        <f t="shared" si="9"/>
        <v>-761.7639043950827</v>
      </c>
      <c r="AW21">
        <v>18</v>
      </c>
      <c r="AX21">
        <f>(R21*SUMPRODUCT(K22:$K$23, X22:$X$23)-$AZ$3*SUMPRODUCT(K21:$K$22, W22:$W$23))/Z21</f>
        <v>11477.820096571528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19162.131941636038</v>
      </c>
      <c r="P22">
        <f t="shared" si="22"/>
        <v>958.10659708180197</v>
      </c>
      <c r="Q22" s="4">
        <f t="shared" si="23"/>
        <v>25</v>
      </c>
      <c r="R22">
        <f t="shared" si="0"/>
        <v>250000</v>
      </c>
      <c r="S22">
        <f t="shared" si="1"/>
        <v>6548.8008836769322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2809.2307132298524</v>
      </c>
      <c r="AC22">
        <f t="shared" si="2"/>
        <v>1333.3774826946756</v>
      </c>
      <c r="AE22">
        <f t="shared" si="3"/>
        <v>3901.5318537301796</v>
      </c>
      <c r="AF22">
        <f t="shared" si="4"/>
        <v>-195.07659268650897</v>
      </c>
      <c r="AG22">
        <f t="shared" si="4"/>
        <v>-5.0901588946541194</v>
      </c>
      <c r="AH22">
        <f t="shared" si="5"/>
        <v>-9674.7744808724256</v>
      </c>
      <c r="AI22">
        <f t="shared" si="6"/>
        <v>-5973.4093787234087</v>
      </c>
      <c r="AJ22">
        <f t="shared" si="7"/>
        <v>1475.8532305351769</v>
      </c>
      <c r="AK22">
        <f t="shared" si="24"/>
        <v>557.56028019053394</v>
      </c>
      <c r="AL22">
        <f t="shared" si="8"/>
        <v>-3939.9958679976985</v>
      </c>
      <c r="AN22">
        <f t="shared" si="9"/>
        <v>819.82494411312985</v>
      </c>
      <c r="AO22">
        <f t="shared" si="9"/>
        <v>-40.991247205656492</v>
      </c>
      <c r="AP22">
        <f t="shared" si="9"/>
        <v>-1.0695899425624327</v>
      </c>
      <c r="AQ22">
        <f t="shared" si="9"/>
        <v>-2032.9505808097144</v>
      </c>
      <c r="AR22">
        <f t="shared" si="9"/>
        <v>-1255.1864738448035</v>
      </c>
      <c r="AS22">
        <f t="shared" si="9"/>
        <v>310.11954729675779</v>
      </c>
      <c r="AT22">
        <f t="shared" si="9"/>
        <v>117.15957800264509</v>
      </c>
      <c r="AU22">
        <f t="shared" si="9"/>
        <v>-827.90734854540085</v>
      </c>
      <c r="AW22">
        <v>19</v>
      </c>
      <c r="AX22">
        <f>(R22*SUMPRODUCT(K23:$K$23, X23:$X$23)-$AZ$3*SUMPRODUCT(K22:$K$22, W23:$W$23))/Z22</f>
        <v>6548.8008836769322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19162.131941636038</v>
      </c>
      <c r="P23">
        <f t="shared" si="22"/>
        <v>958.10659708180197</v>
      </c>
      <c r="Q23" s="4">
        <f t="shared" si="23"/>
        <v>25</v>
      </c>
      <c r="R23">
        <f t="shared" si="0"/>
        <v>250000</v>
      </c>
      <c r="S23">
        <f t="shared" si="1"/>
        <v>8071.5759915980643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1333.3774826946756</v>
      </c>
      <c r="AC23">
        <f t="shared" si="2"/>
        <v>1333.3774826946756</v>
      </c>
      <c r="AE23">
        <f t="shared" si="3"/>
        <v>3165.4729235031668</v>
      </c>
      <c r="AF23">
        <f t="shared" si="4"/>
        <v>-158.27364617515835</v>
      </c>
      <c r="AG23">
        <f t="shared" si="4"/>
        <v>-4.1298548266244</v>
      </c>
      <c r="AH23">
        <f t="shared" si="5"/>
        <v>-9094.0247908317779</v>
      </c>
      <c r="AI23">
        <f t="shared" si="6"/>
        <v>-6090.9553683303939</v>
      </c>
      <c r="AJ23">
        <f t="shared" si="7"/>
        <v>0</v>
      </c>
      <c r="AK23">
        <f t="shared" si="24"/>
        <v>371.4318345086611</v>
      </c>
      <c r="AL23">
        <f t="shared" si="8"/>
        <v>-5719.5235338217326</v>
      </c>
      <c r="AN23">
        <f t="shared" si="9"/>
        <v>612.72548042337439</v>
      </c>
      <c r="AO23">
        <f t="shared" si="9"/>
        <v>-30.63627402116872</v>
      </c>
      <c r="AP23">
        <f t="shared" si="9"/>
        <v>-0.79939628102135474</v>
      </c>
      <c r="AQ23">
        <f t="shared" si="9"/>
        <v>-1760.2869598321818</v>
      </c>
      <c r="AR23">
        <f t="shared" si="9"/>
        <v>-1178.9971497109975</v>
      </c>
      <c r="AS23">
        <f t="shared" si="9"/>
        <v>0</v>
      </c>
      <c r="AT23">
        <f t="shared" si="9"/>
        <v>71.896286824652407</v>
      </c>
      <c r="AU23">
        <f t="shared" si="9"/>
        <v>-1107.1008628863451</v>
      </c>
      <c r="AW23">
        <v>20</v>
      </c>
      <c r="AX23">
        <f>(R23*SUMPRODUCT(K$23:$K24, X$23:$X24)-$AZ$3*SUMPRODUCT(K$22:$K23, W$23:$W24))/Z23</f>
        <v>8071.5759915980643</v>
      </c>
    </row>
    <row r="25" spans="5:50" x14ac:dyDescent="0.25">
      <c r="AN25" s="8">
        <f t="shared" ref="AN25:AU25" si="25">SUM(AN3:AN23)</f>
        <v>128421.29639646504</v>
      </c>
      <c r="AO25" s="8">
        <f t="shared" si="25"/>
        <v>-20792.663776050289</v>
      </c>
      <c r="AP25" s="8">
        <f t="shared" si="25"/>
        <v>-1664.9782661389531</v>
      </c>
      <c r="AQ25" s="8">
        <f t="shared" si="25"/>
        <v>-75491.565056285734</v>
      </c>
      <c r="AR25" s="8">
        <f t="shared" si="25"/>
        <v>30472.089297990089</v>
      </c>
      <c r="AS25" s="8">
        <f t="shared" si="25"/>
        <v>-9758.8238863115021</v>
      </c>
      <c r="AT25" s="8">
        <f t="shared" si="25"/>
        <v>18382.777332817121</v>
      </c>
      <c r="AU25" s="9">
        <f t="shared" si="25"/>
        <v>39096.042744495717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1148.5831463070283</v>
      </c>
      <c r="K3">
        <v>1</v>
      </c>
      <c r="L3" s="2">
        <v>0</v>
      </c>
      <c r="O3">
        <f>$C$3</f>
        <v>1148.5831463070283</v>
      </c>
      <c r="P3">
        <f>O3*B5</f>
        <v>918.86651704562269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1148.5831463070283</v>
      </c>
      <c r="AF3">
        <f t="shared" ref="AF3:AG23" si="4">-$Z3*P3</f>
        <v>-918.86651704562269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-1292.7159577385944</v>
      </c>
      <c r="AJ3">
        <f t="shared" ref="AJ3:AJ23" si="7">AB3-AC3</f>
        <v>0</v>
      </c>
      <c r="AL3">
        <f t="shared" ref="AL3:AL23" si="8">SUM(AI3:AK3)</f>
        <v>-1292.7159577385944</v>
      </c>
      <c r="AN3">
        <f t="shared" ref="AN3:AU23" si="9">AE3*$K3</f>
        <v>1148.5831463070283</v>
      </c>
      <c r="AO3">
        <f t="shared" si="9"/>
        <v>-918.86651704562269</v>
      </c>
      <c r="AP3">
        <f t="shared" si="9"/>
        <v>-1522.432587</v>
      </c>
      <c r="AQ3">
        <f t="shared" si="9"/>
        <v>0</v>
      </c>
      <c r="AR3">
        <f t="shared" si="9"/>
        <v>-1292.7159577385944</v>
      </c>
      <c r="AS3">
        <f t="shared" si="9"/>
        <v>0</v>
      </c>
      <c r="AT3">
        <f t="shared" si="9"/>
        <v>0</v>
      </c>
      <c r="AU3">
        <f t="shared" si="9"/>
        <v>-1292.7159577385944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585.20214179196637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500000</v>
      </c>
      <c r="S4">
        <f t="shared" si="1"/>
        <v>104.16790557413313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103.01717386722157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-103.01717386722157</v>
      </c>
      <c r="AK4">
        <f>G4*MAX(0, SUM(AB4, AE4:AF4))</f>
        <v>0</v>
      </c>
      <c r="AL4">
        <f t="shared" si="8"/>
        <v>-626.46367386722147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-482.18496792474377</v>
      </c>
      <c r="AR4">
        <f t="shared" si="9"/>
        <v>-482.18496792474377</v>
      </c>
      <c r="AS4">
        <f t="shared" si="9"/>
        <v>-94.896675547288964</v>
      </c>
      <c r="AT4">
        <f t="shared" si="9"/>
        <v>0</v>
      </c>
      <c r="AU4">
        <f t="shared" si="9"/>
        <v>-577.08164347203274</v>
      </c>
      <c r="AW4">
        <v>1</v>
      </c>
      <c r="AX4">
        <f>(R4*SUMPRODUCT(K5:$K$23, X5:$X$23)-$AZ$3*SUMPRODUCT(K4:$K$22, W5:$W$23))/Z4</f>
        <v>104.16790557413313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1148.5831463070283</v>
      </c>
      <c r="P5">
        <f t="shared" ref="P5:P23" si="22">O5*$C$5</f>
        <v>57.429157315351418</v>
      </c>
      <c r="Q5" s="4">
        <f t="shared" ref="Q5:Q23" si="23">$C$8</f>
        <v>25</v>
      </c>
      <c r="R5">
        <f t="shared" si="0"/>
        <v>500000</v>
      </c>
      <c r="S5">
        <f t="shared" si="1"/>
        <v>196.64706418788006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103.01717386722157</v>
      </c>
      <c r="AC5">
        <f t="shared" si="2"/>
        <v>192.32427883157652</v>
      </c>
      <c r="AE5">
        <f t="shared" si="3"/>
        <v>1123.3344682967156</v>
      </c>
      <c r="AF5">
        <f t="shared" si="4"/>
        <v>-56.166723414835786</v>
      </c>
      <c r="AG5">
        <f t="shared" si="4"/>
        <v>-24.450438610136906</v>
      </c>
      <c r="AH5">
        <f t="shared" si="5"/>
        <v>-523.01576226180589</v>
      </c>
      <c r="AI5">
        <f t="shared" si="6"/>
        <v>519.70154400993704</v>
      </c>
      <c r="AJ5">
        <f t="shared" si="7"/>
        <v>-89.307104964354949</v>
      </c>
      <c r="AK5">
        <f>G5*SUM(AB5, AE5:AF5)</f>
        <v>81.912944312437105</v>
      </c>
      <c r="AL5">
        <f t="shared" si="8"/>
        <v>512.30738335801925</v>
      </c>
      <c r="AN5">
        <f t="shared" si="9"/>
        <v>953.21708699889143</v>
      </c>
      <c r="AO5">
        <f t="shared" si="9"/>
        <v>-47.660854349944572</v>
      </c>
      <c r="AP5">
        <f t="shared" si="9"/>
        <v>-20.747672688383819</v>
      </c>
      <c r="AQ5">
        <f t="shared" si="9"/>
        <v>-443.8104370763578</v>
      </c>
      <c r="AR5">
        <f t="shared" si="9"/>
        <v>440.99812288420526</v>
      </c>
      <c r="AS5">
        <f t="shared" si="9"/>
        <v>-75.782468040445465</v>
      </c>
      <c r="AT5">
        <f t="shared" si="9"/>
        <v>69.508076506719974</v>
      </c>
      <c r="AU5">
        <f t="shared" si="9"/>
        <v>434.7237313504798</v>
      </c>
      <c r="AW5">
        <v>2</v>
      </c>
      <c r="AX5">
        <f>(R5*SUMPRODUCT(K6:$K$23, X6:$X$23)-$AZ$3*SUMPRODUCT(K5:$K$22, W6:$W$23))/Z5</f>
        <v>196.64706418788006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1148.5831463070283</v>
      </c>
      <c r="P6">
        <f t="shared" si="22"/>
        <v>57.429157315351418</v>
      </c>
      <c r="Q6" s="4">
        <f t="shared" si="23"/>
        <v>25</v>
      </c>
      <c r="R6">
        <f t="shared" si="0"/>
        <v>500000</v>
      </c>
      <c r="S6">
        <f t="shared" si="1"/>
        <v>277.6197111562023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192.32427883157652</v>
      </c>
      <c r="AC6">
        <f t="shared" si="2"/>
        <v>268.51091780007118</v>
      </c>
      <c r="AE6">
        <f t="shared" si="3"/>
        <v>1110.8977583045926</v>
      </c>
      <c r="AF6">
        <f t="shared" si="4"/>
        <v>-55.54488791522963</v>
      </c>
      <c r="AG6">
        <f t="shared" si="4"/>
        <v>-24.179741838377062</v>
      </c>
      <c r="AH6">
        <f t="shared" si="5"/>
        <v>-523.84771316955005</v>
      </c>
      <c r="AI6">
        <f t="shared" si="6"/>
        <v>507.32541538143585</v>
      </c>
      <c r="AJ6">
        <f t="shared" si="7"/>
        <v>-76.186638968494663</v>
      </c>
      <c r="AK6">
        <f>G6*SUM(AB6, AE6:AF6)</f>
        <v>87.337400445465775</v>
      </c>
      <c r="AL6">
        <f t="shared" si="8"/>
        <v>518.47617685840692</v>
      </c>
      <c r="AN6">
        <f t="shared" si="9"/>
        <v>868.35676311083716</v>
      </c>
      <c r="AO6">
        <f t="shared" si="9"/>
        <v>-43.417838155541858</v>
      </c>
      <c r="AP6">
        <f t="shared" si="9"/>
        <v>-18.900607367930078</v>
      </c>
      <c r="AQ6">
        <f t="shared" si="9"/>
        <v>-409.47666080914098</v>
      </c>
      <c r="AR6">
        <f t="shared" si="9"/>
        <v>396.56165677822423</v>
      </c>
      <c r="AS6">
        <f t="shared" si="9"/>
        <v>-59.552900086811249</v>
      </c>
      <c r="AT6">
        <f t="shared" si="9"/>
        <v>68.269128983646198</v>
      </c>
      <c r="AU6">
        <f t="shared" si="9"/>
        <v>405.27788567505917</v>
      </c>
      <c r="AW6">
        <v>3</v>
      </c>
      <c r="AX6">
        <f>(R6*SUMPRODUCT(K7:$K$23, X7:$X$23)-$AZ$3*SUMPRODUCT(K6:$K$22, W7:$W$23))/Z6</f>
        <v>277.6197111562023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1148.5831463070283</v>
      </c>
      <c r="P7">
        <f t="shared" si="22"/>
        <v>57.429157315351418</v>
      </c>
      <c r="Q7" s="4">
        <f t="shared" si="23"/>
        <v>25</v>
      </c>
      <c r="R7">
        <f t="shared" si="0"/>
        <v>500000</v>
      </c>
      <c r="S7">
        <f t="shared" si="1"/>
        <v>348.04168351899011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268.51091780007118</v>
      </c>
      <c r="AC7">
        <f t="shared" si="2"/>
        <v>332.89063727026496</v>
      </c>
      <c r="AE7">
        <f t="shared" si="3"/>
        <v>1098.5827090195949</v>
      </c>
      <c r="AF7">
        <f t="shared" si="4"/>
        <v>-54.929135450979743</v>
      </c>
      <c r="AG7">
        <f t="shared" si="4"/>
        <v>-23.911693127132395</v>
      </c>
      <c r="AH7">
        <f t="shared" si="5"/>
        <v>-525.02585721792684</v>
      </c>
      <c r="AI7">
        <f t="shared" si="6"/>
        <v>494.71602322355602</v>
      </c>
      <c r="AJ7">
        <f t="shared" si="7"/>
        <v>-64.379719470193777</v>
      </c>
      <c r="AK7">
        <f>G7*SUM(AB7, AE7:AF7)</f>
        <v>91.851514395808053</v>
      </c>
      <c r="AL7">
        <f t="shared" si="8"/>
        <v>522.18781814917031</v>
      </c>
      <c r="AN7">
        <f t="shared" si="9"/>
        <v>791.03960307345062</v>
      </c>
      <c r="AO7">
        <f t="shared" si="9"/>
        <v>-39.551980153672531</v>
      </c>
      <c r="AP7">
        <f t="shared" si="9"/>
        <v>-17.217726152800381</v>
      </c>
      <c r="AQ7">
        <f t="shared" si="9"/>
        <v>-378.04731704507395</v>
      </c>
      <c r="AR7">
        <f t="shared" si="9"/>
        <v>356.22257972190386</v>
      </c>
      <c r="AS7">
        <f t="shared" si="9"/>
        <v>-46.356917251256164</v>
      </c>
      <c r="AT7">
        <f t="shared" si="9"/>
        <v>66.138111307247399</v>
      </c>
      <c r="AU7">
        <f t="shared" si="9"/>
        <v>376.00377377789511</v>
      </c>
      <c r="AW7">
        <v>4</v>
      </c>
      <c r="AX7">
        <f>(R7*SUMPRODUCT(K8:$K$23, X8:$X$23)-$AZ$3*SUMPRODUCT(K7:$K$22, W8:$W$23))/Z7</f>
        <v>348.04168351899011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1148.5831463070283</v>
      </c>
      <c r="P8">
        <f t="shared" si="22"/>
        <v>57.429157315351418</v>
      </c>
      <c r="Q8" s="4">
        <f t="shared" si="23"/>
        <v>25</v>
      </c>
      <c r="R8">
        <f t="shared" si="0"/>
        <v>500000</v>
      </c>
      <c r="S8">
        <f t="shared" si="1"/>
        <v>407.90572607018248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332.89063727026496</v>
      </c>
      <c r="AC8">
        <f t="shared" si="2"/>
        <v>385.81656426539166</v>
      </c>
      <c r="AE8">
        <f t="shared" si="3"/>
        <v>1086.3843652076268</v>
      </c>
      <c r="AF8">
        <f t="shared" si="4"/>
        <v>-54.319218260381348</v>
      </c>
      <c r="AG8">
        <f t="shared" si="4"/>
        <v>-23.646184621039723</v>
      </c>
      <c r="AH8">
        <f t="shared" si="5"/>
        <v>-527.83149642694582</v>
      </c>
      <c r="AI8">
        <f t="shared" si="6"/>
        <v>480.58746589925988</v>
      </c>
      <c r="AJ8">
        <f t="shared" si="7"/>
        <v>-52.925926995126702</v>
      </c>
      <c r="AK8">
        <f t="shared" ref="AK8:AK23" si="24">G8*SUM(AB8:AB8, AE8:AF8)</f>
        <v>95.546904895225737</v>
      </c>
      <c r="AL8">
        <f t="shared" si="8"/>
        <v>523.20844379935897</v>
      </c>
      <c r="AN8">
        <f t="shared" si="9"/>
        <v>720.59350160321753</v>
      </c>
      <c r="AO8">
        <f t="shared" si="9"/>
        <v>-36.029675080160878</v>
      </c>
      <c r="AP8">
        <f t="shared" si="9"/>
        <v>-15.684400034949565</v>
      </c>
      <c r="AQ8">
        <f t="shared" si="9"/>
        <v>-350.10808186112587</v>
      </c>
      <c r="AR8">
        <f t="shared" si="9"/>
        <v>318.77134462698115</v>
      </c>
      <c r="AS8">
        <f t="shared" si="9"/>
        <v>-35.105511714287012</v>
      </c>
      <c r="AT8">
        <f t="shared" si="9"/>
        <v>63.375800472461513</v>
      </c>
      <c r="AU8">
        <f t="shared" si="9"/>
        <v>347.04163338515571</v>
      </c>
      <c r="AW8">
        <v>5</v>
      </c>
      <c r="AX8">
        <f>(R8*SUMPRODUCT(K9:$K$23, X9:$X$23)-$AZ$3*SUMPRODUCT(K8:$K$22, W9:$W$23))/Z8</f>
        <v>407.90572607018248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1148.5831463070283</v>
      </c>
      <c r="P9">
        <f t="shared" si="22"/>
        <v>57.429157315351418</v>
      </c>
      <c r="Q9" s="4">
        <f t="shared" si="23"/>
        <v>25</v>
      </c>
      <c r="R9">
        <f t="shared" si="0"/>
        <v>500000</v>
      </c>
      <c r="S9">
        <f t="shared" si="1"/>
        <v>455.40677750430854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385.81656426539166</v>
      </c>
      <c r="AC9">
        <f t="shared" si="2"/>
        <v>425.95039576321142</v>
      </c>
      <c r="AE9">
        <f t="shared" si="3"/>
        <v>1074.2910951337446</v>
      </c>
      <c r="AF9">
        <f t="shared" si="4"/>
        <v>-53.714554756687242</v>
      </c>
      <c r="AG9">
        <f t="shared" si="4"/>
        <v>-23.382963144371601</v>
      </c>
      <c r="AH9">
        <f t="shared" si="5"/>
        <v>-535.19260915445557</v>
      </c>
      <c r="AI9">
        <f t="shared" si="6"/>
        <v>462.00096807823024</v>
      </c>
      <c r="AJ9">
        <f t="shared" si="7"/>
        <v>-40.133831497819756</v>
      </c>
      <c r="AK9">
        <f t="shared" si="24"/>
        <v>98.447517324971443</v>
      </c>
      <c r="AL9">
        <f t="shared" si="8"/>
        <v>520.31465390538187</v>
      </c>
      <c r="AN9">
        <f t="shared" si="9"/>
        <v>656.40242561563207</v>
      </c>
      <c r="AO9">
        <f t="shared" si="9"/>
        <v>-32.820121280781606</v>
      </c>
      <c r="AP9">
        <f t="shared" si="9"/>
        <v>-14.287220470849762</v>
      </c>
      <c r="AQ9">
        <f t="shared" si="9"/>
        <v>-327.00794822916038</v>
      </c>
      <c r="AR9">
        <f t="shared" si="9"/>
        <v>282.2871356348403</v>
      </c>
      <c r="AS9">
        <f t="shared" si="9"/>
        <v>-24.522165792632055</v>
      </c>
      <c r="AT9">
        <f t="shared" si="9"/>
        <v>60.152401393500476</v>
      </c>
      <c r="AU9">
        <f t="shared" si="9"/>
        <v>317.91737123570869</v>
      </c>
      <c r="AW9">
        <v>6</v>
      </c>
      <c r="AX9">
        <f>(R9*SUMPRODUCT(K10:$K$23, X10:$X$23)-$AZ$3*SUMPRODUCT(K9:$K$22, W10:$W$23))/Z9</f>
        <v>455.40677750430854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1148.5831463070283</v>
      </c>
      <c r="P10">
        <f t="shared" si="22"/>
        <v>57.429157315351418</v>
      </c>
      <c r="Q10" s="4">
        <f t="shared" si="23"/>
        <v>25</v>
      </c>
      <c r="R10">
        <f t="shared" si="0"/>
        <v>500000</v>
      </c>
      <c r="S10">
        <f t="shared" si="1"/>
        <v>490.58047638641784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425.95039576321142</v>
      </c>
      <c r="AC10">
        <f t="shared" si="2"/>
        <v>453.72594225537478</v>
      </c>
      <c r="AE10">
        <f t="shared" si="3"/>
        <v>1062.2965963820971</v>
      </c>
      <c r="AF10">
        <f t="shared" si="4"/>
        <v>-53.114829819104855</v>
      </c>
      <c r="AG10">
        <f t="shared" si="4"/>
        <v>-23.121891519078019</v>
      </c>
      <c r="AH10">
        <f t="shared" si="5"/>
        <v>-544.83987699732234</v>
      </c>
      <c r="AI10">
        <f t="shared" si="6"/>
        <v>441.21999804659185</v>
      </c>
      <c r="AJ10">
        <f t="shared" si="7"/>
        <v>-27.775546492163357</v>
      </c>
      <c r="AK10">
        <f t="shared" si="24"/>
        <v>100.45925136283427</v>
      </c>
      <c r="AL10">
        <f t="shared" si="8"/>
        <v>513.90370291726276</v>
      </c>
      <c r="AN10">
        <f t="shared" si="9"/>
        <v>597.90936842802353</v>
      </c>
      <c r="AO10">
        <f t="shared" si="9"/>
        <v>-29.895468421401176</v>
      </c>
      <c r="AP10">
        <f t="shared" si="9"/>
        <v>-13.014063682512804</v>
      </c>
      <c r="AQ10">
        <f t="shared" si="9"/>
        <v>-306.660934299649</v>
      </c>
      <c r="AR10">
        <f t="shared" si="9"/>
        <v>248.33890202446054</v>
      </c>
      <c r="AS10">
        <f t="shared" si="9"/>
        <v>-15.633354674610231</v>
      </c>
      <c r="AT10">
        <f t="shared" si="9"/>
        <v>56.54308574429372</v>
      </c>
      <c r="AU10">
        <f t="shared" si="9"/>
        <v>289.248633094144</v>
      </c>
      <c r="AW10">
        <v>7</v>
      </c>
      <c r="AX10">
        <f>(R10*SUMPRODUCT(K11:$K$23, X11:$X$23)-$AZ$3*SUMPRODUCT(K10:$K$22, W11:$W$23))/Z10</f>
        <v>490.58047638641784</v>
      </c>
    </row>
    <row r="11" spans="1:52" x14ac:dyDescent="0.25">
      <c r="A11" t="s">
        <v>33</v>
      </c>
      <c r="C11" s="7">
        <f>AU25</f>
        <v>1928.3797372975039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1148.5831463070283</v>
      </c>
      <c r="P11">
        <f t="shared" si="22"/>
        <v>57.429157315351418</v>
      </c>
      <c r="Q11" s="4">
        <f t="shared" si="23"/>
        <v>25</v>
      </c>
      <c r="R11">
        <f t="shared" si="0"/>
        <v>500000</v>
      </c>
      <c r="S11">
        <f t="shared" si="1"/>
        <v>515.28919087787608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453.72594225537478</v>
      </c>
      <c r="AC11">
        <f t="shared" si="2"/>
        <v>471.24194248756197</v>
      </c>
      <c r="AE11">
        <f t="shared" si="3"/>
        <v>1050.4015270572186</v>
      </c>
      <c r="AF11">
        <f t="shared" si="4"/>
        <v>-52.520076352860933</v>
      </c>
      <c r="AG11">
        <f t="shared" si="4"/>
        <v>-22.862984069427466</v>
      </c>
      <c r="AH11">
        <f t="shared" si="5"/>
        <v>-553.77068919540966</v>
      </c>
      <c r="AI11">
        <f t="shared" si="6"/>
        <v>421.24777743952052</v>
      </c>
      <c r="AJ11">
        <f t="shared" si="7"/>
        <v>-17.516000232187196</v>
      </c>
      <c r="AK11">
        <f t="shared" si="24"/>
        <v>101.61251750718128</v>
      </c>
      <c r="AL11">
        <f t="shared" si="8"/>
        <v>505.3442947145146</v>
      </c>
      <c r="AN11">
        <f t="shared" si="9"/>
        <v>544.61083786365396</v>
      </c>
      <c r="AO11">
        <f t="shared" si="9"/>
        <v>-27.2305418931827</v>
      </c>
      <c r="AP11">
        <f t="shared" si="9"/>
        <v>-11.853970685855636</v>
      </c>
      <c r="AQ11">
        <f t="shared" si="9"/>
        <v>-287.11831738475439</v>
      </c>
      <c r="AR11">
        <f t="shared" si="9"/>
        <v>218.40800789986122</v>
      </c>
      <c r="AS11">
        <f t="shared" si="9"/>
        <v>-9.0816733570416694</v>
      </c>
      <c r="AT11">
        <f t="shared" si="9"/>
        <v>52.683927880472986</v>
      </c>
      <c r="AU11">
        <f t="shared" si="9"/>
        <v>262.01026242329255</v>
      </c>
      <c r="AW11">
        <v>8</v>
      </c>
      <c r="AX11">
        <f>(R11*SUMPRODUCT(K12:$K$23, X12:$X$23)-$AZ$3*SUMPRODUCT(K11:$K$22, W12:$W$23))/Z11</f>
        <v>515.28919087787608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1148.5831463070283</v>
      </c>
      <c r="P12">
        <f t="shared" si="22"/>
        <v>57.429157315351418</v>
      </c>
      <c r="Q12" s="4">
        <f t="shared" si="23"/>
        <v>25</v>
      </c>
      <c r="R12">
        <f t="shared" si="0"/>
        <v>500000</v>
      </c>
      <c r="S12">
        <f t="shared" si="1"/>
        <v>528.77112621809977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471.24194248756197</v>
      </c>
      <c r="AC12">
        <f t="shared" si="2"/>
        <v>478.1365798667361</v>
      </c>
      <c r="AE12">
        <f t="shared" si="3"/>
        <v>1038.596076899441</v>
      </c>
      <c r="AF12">
        <f t="shared" si="4"/>
        <v>-51.929803844972049</v>
      </c>
      <c r="AG12">
        <f t="shared" si="4"/>
        <v>-22.606027265826981</v>
      </c>
      <c r="AH12">
        <f t="shared" si="5"/>
        <v>-566.53925812423586</v>
      </c>
      <c r="AI12">
        <f t="shared" si="6"/>
        <v>397.52098766440599</v>
      </c>
      <c r="AJ12">
        <f t="shared" si="7"/>
        <v>-6.894637379174128</v>
      </c>
      <c r="AK12">
        <f t="shared" si="24"/>
        <v>102.05357508794218</v>
      </c>
      <c r="AL12">
        <f t="shared" si="8"/>
        <v>492.67992537317406</v>
      </c>
      <c r="AN12">
        <f t="shared" si="9"/>
        <v>496.04260536586656</v>
      </c>
      <c r="AO12">
        <f t="shared" si="9"/>
        <v>-24.802130268293329</v>
      </c>
      <c r="AP12">
        <f t="shared" si="9"/>
        <v>-10.796837106672754</v>
      </c>
      <c r="AQ12">
        <f t="shared" si="9"/>
        <v>-270.58412398490202</v>
      </c>
      <c r="AR12">
        <f t="shared" si="9"/>
        <v>189.85951400599845</v>
      </c>
      <c r="AS12">
        <f t="shared" si="9"/>
        <v>-3.2929393483060108</v>
      </c>
      <c r="AT12">
        <f t="shared" si="9"/>
        <v>48.741683508617136</v>
      </c>
      <c r="AU12">
        <f t="shared" si="9"/>
        <v>235.30825816630957</v>
      </c>
      <c r="AW12">
        <v>9</v>
      </c>
      <c r="AX12">
        <f>(R12*SUMPRODUCT(K13:$K$23, X13:$X$23)-$AZ$3*SUMPRODUCT(K12:$K$22, W13:$W$23))/Z12</f>
        <v>528.77112621809977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1148.5831463070283</v>
      </c>
      <c r="P13">
        <f t="shared" si="22"/>
        <v>57.429157315351418</v>
      </c>
      <c r="Q13" s="4">
        <f t="shared" si="23"/>
        <v>25</v>
      </c>
      <c r="R13">
        <f t="shared" si="0"/>
        <v>500000</v>
      </c>
      <c r="S13">
        <f t="shared" si="1"/>
        <v>532.19760473446797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478.1365798667361</v>
      </c>
      <c r="AC13">
        <f t="shared" si="2"/>
        <v>475.80551661362159</v>
      </c>
      <c r="AE13">
        <f t="shared" si="3"/>
        <v>1026.8783482687481</v>
      </c>
      <c r="AF13">
        <f t="shared" si="4"/>
        <v>-51.343917413437403</v>
      </c>
      <c r="AG13">
        <f t="shared" si="4"/>
        <v>-22.350979804344366</v>
      </c>
      <c r="AH13">
        <f t="shared" si="5"/>
        <v>-579.7437764868564</v>
      </c>
      <c r="AI13">
        <f t="shared" si="6"/>
        <v>373.43967456410996</v>
      </c>
      <c r="AJ13">
        <f t="shared" si="7"/>
        <v>2.3310632531145075</v>
      </c>
      <c r="AK13">
        <f t="shared" si="24"/>
        <v>101.7569707505433</v>
      </c>
      <c r="AL13">
        <f t="shared" si="8"/>
        <v>477.52770856776777</v>
      </c>
      <c r="AN13">
        <f t="shared" si="9"/>
        <v>451.78589286415564</v>
      </c>
      <c r="AO13">
        <f t="shared" si="9"/>
        <v>-22.589294643207783</v>
      </c>
      <c r="AP13">
        <f t="shared" si="9"/>
        <v>-9.8335478436357899</v>
      </c>
      <c r="AQ13">
        <f t="shared" si="9"/>
        <v>-255.06435122926931</v>
      </c>
      <c r="AR13">
        <f t="shared" si="9"/>
        <v>164.29869914804277</v>
      </c>
      <c r="AS13">
        <f t="shared" si="9"/>
        <v>1.0255757119688917</v>
      </c>
      <c r="AT13">
        <f t="shared" si="9"/>
        <v>44.769045878893515</v>
      </c>
      <c r="AU13">
        <f t="shared" si="9"/>
        <v>210.09332073890519</v>
      </c>
      <c r="AW13">
        <v>10</v>
      </c>
      <c r="AX13">
        <f>(R13*SUMPRODUCT(K14:$K$23, X14:$X$23)-$AZ$3*SUMPRODUCT(K13:$K$22, W14:$W$23))/Z13</f>
        <v>532.19760473446797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1148.5831463070283</v>
      </c>
      <c r="P14">
        <f t="shared" si="22"/>
        <v>57.429157315351418</v>
      </c>
      <c r="Q14" s="4">
        <f t="shared" si="23"/>
        <v>25</v>
      </c>
      <c r="R14">
        <f t="shared" si="0"/>
        <v>500000</v>
      </c>
      <c r="S14">
        <f t="shared" si="1"/>
        <v>525.54464646532426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475.80551661362159</v>
      </c>
      <c r="AC14">
        <f t="shared" si="2"/>
        <v>464.53271890173528</v>
      </c>
      <c r="AE14">
        <f t="shared" si="3"/>
        <v>1015.2409608341766</v>
      </c>
      <c r="AF14">
        <f t="shared" si="4"/>
        <v>-50.76204804170883</v>
      </c>
      <c r="AG14">
        <f t="shared" si="4"/>
        <v>-22.097681045086308</v>
      </c>
      <c r="AH14">
        <f t="shared" si="5"/>
        <v>-595.77922429227772</v>
      </c>
      <c r="AI14">
        <f t="shared" si="6"/>
        <v>346.60200745510372</v>
      </c>
      <c r="AJ14">
        <f t="shared" si="7"/>
        <v>11.272797711886312</v>
      </c>
      <c r="AK14">
        <f t="shared" si="24"/>
        <v>100.81991005842627</v>
      </c>
      <c r="AL14">
        <f t="shared" si="8"/>
        <v>458.6947152254163</v>
      </c>
      <c r="AN14">
        <f t="shared" si="9"/>
        <v>411.45672721978525</v>
      </c>
      <c r="AO14">
        <f t="shared" si="9"/>
        <v>-20.572836360989264</v>
      </c>
      <c r="AP14">
        <f t="shared" si="9"/>
        <v>-8.9557453577200263</v>
      </c>
      <c r="AQ14">
        <f t="shared" si="9"/>
        <v>-241.45732809226385</v>
      </c>
      <c r="AR14">
        <f t="shared" si="9"/>
        <v>140.47081740881211</v>
      </c>
      <c r="AS14">
        <f t="shared" si="9"/>
        <v>4.5686380200148493</v>
      </c>
      <c r="AT14">
        <f t="shared" si="9"/>
        <v>40.860280299514805</v>
      </c>
      <c r="AU14">
        <f t="shared" si="9"/>
        <v>185.89973572834177</v>
      </c>
      <c r="AW14">
        <v>11</v>
      </c>
      <c r="AX14">
        <f>(R14*SUMPRODUCT(K15:$K$23, X15:$X$23)-$AZ$3*SUMPRODUCT(K14:$K$22, W15:$W$23))/Z14</f>
        <v>525.54464646532426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1148.5831463070283</v>
      </c>
      <c r="P15">
        <f t="shared" si="22"/>
        <v>57.429157315351418</v>
      </c>
      <c r="Q15" s="4">
        <f t="shared" si="23"/>
        <v>25</v>
      </c>
      <c r="R15">
        <f t="shared" si="0"/>
        <v>500000</v>
      </c>
      <c r="S15">
        <f t="shared" si="1"/>
        <v>506.74505664666447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464.53271890173528</v>
      </c>
      <c r="AC15">
        <f t="shared" si="2"/>
        <v>442.8083910251105</v>
      </c>
      <c r="AE15">
        <f t="shared" si="3"/>
        <v>1003.6649559847701</v>
      </c>
      <c r="AF15">
        <f t="shared" si="4"/>
        <v>-50.183247799238508</v>
      </c>
      <c r="AG15">
        <f t="shared" si="4"/>
        <v>-21.845718335929682</v>
      </c>
      <c r="AH15">
        <f t="shared" si="5"/>
        <v>-619.71797411530224</v>
      </c>
      <c r="AI15">
        <f t="shared" si="6"/>
        <v>311.91801573429973</v>
      </c>
      <c r="AJ15">
        <f t="shared" si="7"/>
        <v>21.724327876624784</v>
      </c>
      <c r="AK15">
        <f t="shared" si="24"/>
        <v>99.261009896108703</v>
      </c>
      <c r="AL15">
        <f t="shared" si="8"/>
        <v>432.90335350703322</v>
      </c>
      <c r="AN15">
        <f t="shared" si="9"/>
        <v>374.70126850150746</v>
      </c>
      <c r="AO15">
        <f t="shared" si="9"/>
        <v>-18.735063425075374</v>
      </c>
      <c r="AP15">
        <f t="shared" si="9"/>
        <v>-8.1557279877008106</v>
      </c>
      <c r="AQ15">
        <f t="shared" si="9"/>
        <v>-231.36118246387363</v>
      </c>
      <c r="AR15">
        <f t="shared" si="9"/>
        <v>116.44929462485764</v>
      </c>
      <c r="AS15">
        <f t="shared" si="9"/>
        <v>8.1104089210000136</v>
      </c>
      <c r="AT15">
        <f t="shared" si="9"/>
        <v>37.057412534962509</v>
      </c>
      <c r="AU15">
        <f t="shared" si="9"/>
        <v>161.61711608082015</v>
      </c>
      <c r="AW15">
        <v>12</v>
      </c>
      <c r="AX15">
        <f>(R15*SUMPRODUCT(K16:$K$23, X16:$X$23)-$AZ$3*SUMPRODUCT(K15:$K$22, W16:$W$23))/Z15</f>
        <v>506.74505664666447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1148.5831463070283</v>
      </c>
      <c r="P16">
        <f t="shared" si="22"/>
        <v>57.429157315351418</v>
      </c>
      <c r="Q16" s="4">
        <f t="shared" si="23"/>
        <v>25</v>
      </c>
      <c r="R16">
        <f t="shared" si="0"/>
        <v>500000</v>
      </c>
      <c r="S16">
        <f t="shared" si="1"/>
        <v>475.7660507106591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442.8083910251105</v>
      </c>
      <c r="AC16">
        <f t="shared" si="2"/>
        <v>410.96433797051623</v>
      </c>
      <c r="AE16">
        <f t="shared" si="3"/>
        <v>992.14038416798951</v>
      </c>
      <c r="AF16">
        <f t="shared" si="4"/>
        <v>-49.607019208399478</v>
      </c>
      <c r="AG16">
        <f t="shared" si="4"/>
        <v>-21.594875115440271</v>
      </c>
      <c r="AH16">
        <f t="shared" si="5"/>
        <v>-647.72074260228112</v>
      </c>
      <c r="AI16">
        <f t="shared" si="6"/>
        <v>273.21774724186866</v>
      </c>
      <c r="AJ16">
        <f t="shared" si="7"/>
        <v>31.844053054594269</v>
      </c>
      <c r="AK16">
        <f t="shared" si="24"/>
        <v>96.973922918929063</v>
      </c>
      <c r="AL16">
        <f t="shared" si="8"/>
        <v>402.03572321539201</v>
      </c>
      <c r="AN16">
        <f t="shared" si="9"/>
        <v>341.20147287112496</v>
      </c>
      <c r="AO16">
        <f t="shared" si="9"/>
        <v>-17.060073643556251</v>
      </c>
      <c r="AP16">
        <f t="shared" si="9"/>
        <v>-7.4265732082211455</v>
      </c>
      <c r="AQ16">
        <f t="shared" si="9"/>
        <v>-222.75403250560237</v>
      </c>
      <c r="AR16">
        <f t="shared" si="9"/>
        <v>93.96079351374523</v>
      </c>
      <c r="AS16">
        <f t="shared" si="9"/>
        <v>10.951310900952205</v>
      </c>
      <c r="AT16">
        <f t="shared" si="9"/>
        <v>33.349761644645575</v>
      </c>
      <c r="AU16">
        <f t="shared" si="9"/>
        <v>138.26186605934302</v>
      </c>
      <c r="AW16">
        <v>13</v>
      </c>
      <c r="AX16">
        <f>(R16*SUMPRODUCT(K17:$K$23, X17:$X$23)-$AZ$3*SUMPRODUCT(K16:$K$22, W17:$W$23))/Z16</f>
        <v>475.7660507106591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1148.5831463070283</v>
      </c>
      <c r="P17">
        <f t="shared" si="22"/>
        <v>57.429157315351418</v>
      </c>
      <c r="Q17" s="4">
        <f t="shared" si="23"/>
        <v>25</v>
      </c>
      <c r="R17">
        <f t="shared" si="0"/>
        <v>500000</v>
      </c>
      <c r="S17">
        <f t="shared" si="1"/>
        <v>434.218663747557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410.96433797051623</v>
      </c>
      <c r="AC17">
        <f t="shared" si="2"/>
        <v>370.73832551055045</v>
      </c>
      <c r="AE17">
        <f t="shared" si="3"/>
        <v>980.66671915113648</v>
      </c>
      <c r="AF17">
        <f t="shared" si="4"/>
        <v>-49.033335957556829</v>
      </c>
      <c r="AG17">
        <f t="shared" si="4"/>
        <v>-21.345139929665006</v>
      </c>
      <c r="AH17">
        <f t="shared" si="5"/>
        <v>-675.72869241725994</v>
      </c>
      <c r="AI17">
        <f t="shared" si="6"/>
        <v>234.5595508466547</v>
      </c>
      <c r="AJ17">
        <f t="shared" si="7"/>
        <v>40.226012459965773</v>
      </c>
      <c r="AK17">
        <f t="shared" si="24"/>
        <v>93.981840481486728</v>
      </c>
      <c r="AL17">
        <f t="shared" si="8"/>
        <v>368.76740378810723</v>
      </c>
      <c r="AN17">
        <f t="shared" si="9"/>
        <v>310.67089852024685</v>
      </c>
      <c r="AO17">
        <f t="shared" si="9"/>
        <v>-15.533544926012345</v>
      </c>
      <c r="AP17">
        <f t="shared" si="9"/>
        <v>-6.7620463420329795</v>
      </c>
      <c r="AQ17">
        <f t="shared" si="9"/>
        <v>-214.06787436499943</v>
      </c>
      <c r="AR17">
        <f t="shared" si="9"/>
        <v>74.307432887202097</v>
      </c>
      <c r="AS17">
        <f t="shared" si="9"/>
        <v>12.743423622697872</v>
      </c>
      <c r="AT17">
        <f t="shared" si="9"/>
        <v>29.773033240327798</v>
      </c>
      <c r="AU17">
        <f t="shared" si="9"/>
        <v>116.82388975022778</v>
      </c>
      <c r="AW17">
        <v>14</v>
      </c>
      <c r="AX17">
        <f>(R17*SUMPRODUCT(K18:$K$23, X18:$X$23)-$AZ$3*SUMPRODUCT(K17:$K$22, W18:$W$23))/Z17</f>
        <v>434.218663747557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1148.5831463070283</v>
      </c>
      <c r="P18">
        <f t="shared" si="22"/>
        <v>57.429157315351418</v>
      </c>
      <c r="Q18" s="4">
        <f t="shared" si="23"/>
        <v>25</v>
      </c>
      <c r="R18">
        <f t="shared" si="0"/>
        <v>500000</v>
      </c>
      <c r="S18">
        <f t="shared" si="1"/>
        <v>383.15200433193979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370.73832551055045</v>
      </c>
      <c r="AC18">
        <f t="shared" si="2"/>
        <v>323.32580439746516</v>
      </c>
      <c r="AE18">
        <f t="shared" si="3"/>
        <v>969.24083783563276</v>
      </c>
      <c r="AF18">
        <f t="shared" si="4"/>
        <v>-48.462041891781645</v>
      </c>
      <c r="AG18">
        <f t="shared" si="4"/>
        <v>-21.096444801405447</v>
      </c>
      <c r="AH18">
        <f t="shared" si="5"/>
        <v>-704.87457925814715</v>
      </c>
      <c r="AI18">
        <f t="shared" si="6"/>
        <v>194.80777188429852</v>
      </c>
      <c r="AJ18">
        <f t="shared" si="7"/>
        <v>47.41252111308529</v>
      </c>
      <c r="AK18">
        <f t="shared" si="24"/>
        <v>90.40619850180812</v>
      </c>
      <c r="AL18">
        <f t="shared" si="8"/>
        <v>332.62649149919196</v>
      </c>
      <c r="AN18">
        <f t="shared" si="9"/>
        <v>282.84741097812514</v>
      </c>
      <c r="AO18">
        <f t="shared" si="9"/>
        <v>-14.142370548906261</v>
      </c>
      <c r="AP18">
        <f t="shared" si="9"/>
        <v>-6.1564417841134915</v>
      </c>
      <c r="AQ18">
        <f t="shared" si="9"/>
        <v>-205.69908120325445</v>
      </c>
      <c r="AR18">
        <f t="shared" si="9"/>
        <v>56.849517441850956</v>
      </c>
      <c r="AS18">
        <f t="shared" si="9"/>
        <v>13.836095551574429</v>
      </c>
      <c r="AT18">
        <f t="shared" si="9"/>
        <v>26.382667944236303</v>
      </c>
      <c r="AU18">
        <f t="shared" si="9"/>
        <v>97.068280937661697</v>
      </c>
      <c r="AW18">
        <v>15</v>
      </c>
      <c r="AX18">
        <f>(R18*SUMPRODUCT(K19:$K$23, X19:$X$23)-$AZ$3*SUMPRODUCT(K18:$K$22, W19:$W$23))/Z18</f>
        <v>383.15200433193979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1148.5831463070283</v>
      </c>
      <c r="P19">
        <f t="shared" si="22"/>
        <v>57.429157315351418</v>
      </c>
      <c r="Q19" s="4">
        <f t="shared" si="23"/>
        <v>25</v>
      </c>
      <c r="R19">
        <f t="shared" si="0"/>
        <v>500000</v>
      </c>
      <c r="S19">
        <f t="shared" si="1"/>
        <v>322.33103013817163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323.32580439746516</v>
      </c>
      <c r="AC19">
        <f t="shared" si="2"/>
        <v>268.80519534868455</v>
      </c>
      <c r="AE19">
        <f t="shared" si="3"/>
        <v>957.85105419394358</v>
      </c>
      <c r="AF19">
        <f t="shared" si="4"/>
        <v>-47.892552709697178</v>
      </c>
      <c r="AG19">
        <f t="shared" si="4"/>
        <v>-20.848535373204491</v>
      </c>
      <c r="AH19">
        <f t="shared" si="5"/>
        <v>-738.89960373805764</v>
      </c>
      <c r="AI19">
        <f t="shared" si="6"/>
        <v>150.21036237298426</v>
      </c>
      <c r="AJ19">
        <f t="shared" si="7"/>
        <v>54.520609048780614</v>
      </c>
      <c r="AK19">
        <f t="shared" si="24"/>
        <v>86.329901411719817</v>
      </c>
      <c r="AL19">
        <f t="shared" si="8"/>
        <v>291.06087283348472</v>
      </c>
      <c r="AN19">
        <f t="shared" si="9"/>
        <v>257.48969446766108</v>
      </c>
      <c r="AO19">
        <f t="shared" si="9"/>
        <v>-12.874484723383054</v>
      </c>
      <c r="AP19">
        <f t="shared" si="9"/>
        <v>-5.6045070680244731</v>
      </c>
      <c r="AQ19">
        <f t="shared" si="9"/>
        <v>-198.63112576401161</v>
      </c>
      <c r="AR19">
        <f t="shared" si="9"/>
        <v>40.379576912241944</v>
      </c>
      <c r="AS19">
        <f t="shared" si="9"/>
        <v>14.656240033034234</v>
      </c>
      <c r="AT19">
        <f t="shared" si="9"/>
        <v>23.207219787040238</v>
      </c>
      <c r="AU19">
        <f t="shared" si="9"/>
        <v>78.243036732316426</v>
      </c>
      <c r="AW19">
        <v>16</v>
      </c>
      <c r="AX19">
        <f>(R19*SUMPRODUCT(K20:$K$23, X20:$X$23)-$AZ$3*SUMPRODUCT(K19:$K$22, W20:$W$23))/Z19</f>
        <v>322.33103013817163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1148.5831463070283</v>
      </c>
      <c r="P20">
        <f t="shared" si="22"/>
        <v>57.429157315351418</v>
      </c>
      <c r="Q20" s="4">
        <f t="shared" si="23"/>
        <v>25</v>
      </c>
      <c r="R20">
        <f t="shared" si="0"/>
        <v>500000</v>
      </c>
      <c r="S20">
        <f t="shared" si="1"/>
        <v>253.53673894933883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268.80519534868455</v>
      </c>
      <c r="AC20">
        <f t="shared" si="2"/>
        <v>208.92919029200732</v>
      </c>
      <c r="AE20">
        <f t="shared" si="3"/>
        <v>946.50009200017519</v>
      </c>
      <c r="AF20">
        <f t="shared" si="4"/>
        <v>-47.325004600008761</v>
      </c>
      <c r="AG20">
        <f t="shared" si="4"/>
        <v>-20.601470930585243</v>
      </c>
      <c r="AH20">
        <f t="shared" si="5"/>
        <v>-771.58177774409512</v>
      </c>
      <c r="AI20">
        <f t="shared" si="6"/>
        <v>106.99183872548599</v>
      </c>
      <c r="AJ20">
        <f t="shared" si="7"/>
        <v>59.876005056677229</v>
      </c>
      <c r="AK20">
        <f t="shared" si="24"/>
        <v>81.75861979241958</v>
      </c>
      <c r="AL20">
        <f t="shared" si="8"/>
        <v>248.6264635745828</v>
      </c>
      <c r="AN20">
        <f t="shared" si="9"/>
        <v>234.38180677819216</v>
      </c>
      <c r="AO20">
        <f t="shared" si="9"/>
        <v>-11.719090338909607</v>
      </c>
      <c r="AP20">
        <f t="shared" si="9"/>
        <v>-5.1015420070324504</v>
      </c>
      <c r="AQ20">
        <f t="shared" si="9"/>
        <v>-191.06678665252261</v>
      </c>
      <c r="AR20">
        <f t="shared" si="9"/>
        <v>26.494387779727454</v>
      </c>
      <c r="AS20">
        <f t="shared" si="9"/>
        <v>14.827094436079125</v>
      </c>
      <c r="AT20">
        <f t="shared" si="9"/>
        <v>20.245886068688321</v>
      </c>
      <c r="AU20">
        <f t="shared" si="9"/>
        <v>61.567368284494904</v>
      </c>
      <c r="AW20">
        <v>17</v>
      </c>
      <c r="AX20">
        <f>(R20*SUMPRODUCT(K21:$K$23, X21:$X$23)-$AZ$3*SUMPRODUCT(K20:$K$22, W21:$W$23))/Z20</f>
        <v>253.53673894933883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1148.5831463070283</v>
      </c>
      <c r="P21">
        <f t="shared" si="22"/>
        <v>57.429157315351418</v>
      </c>
      <c r="Q21" s="4">
        <f t="shared" si="23"/>
        <v>25</v>
      </c>
      <c r="R21">
        <f t="shared" si="0"/>
        <v>500000</v>
      </c>
      <c r="S21">
        <f t="shared" si="1"/>
        <v>176.54941507536972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208.92919029200732</v>
      </c>
      <c r="AC21">
        <f t="shared" si="2"/>
        <v>143.74648647341235</v>
      </c>
      <c r="AE21">
        <f t="shared" si="3"/>
        <v>935.17609012597791</v>
      </c>
      <c r="AF21">
        <f t="shared" si="4"/>
        <v>-46.758804506298894</v>
      </c>
      <c r="AG21">
        <f t="shared" si="4"/>
        <v>-20.354993304855519</v>
      </c>
      <c r="AH21">
        <f t="shared" si="5"/>
        <v>-809.25832847745869</v>
      </c>
      <c r="AI21">
        <f t="shared" si="6"/>
        <v>58.80396383736479</v>
      </c>
      <c r="AJ21">
        <f t="shared" si="7"/>
        <v>65.182703818594973</v>
      </c>
      <c r="AK21">
        <f t="shared" si="24"/>
        <v>76.814253313818057</v>
      </c>
      <c r="AL21">
        <f t="shared" si="8"/>
        <v>200.80092096977782</v>
      </c>
      <c r="AN21">
        <f t="shared" si="9"/>
        <v>213.32315528194826</v>
      </c>
      <c r="AO21">
        <f t="shared" si="9"/>
        <v>-10.666157764097413</v>
      </c>
      <c r="AP21">
        <f t="shared" si="9"/>
        <v>-4.6431805126131627</v>
      </c>
      <c r="AQ21">
        <f t="shared" si="9"/>
        <v>-184.60003617687798</v>
      </c>
      <c r="AR21">
        <f t="shared" si="9"/>
        <v>13.413780828359716</v>
      </c>
      <c r="AS21">
        <f t="shared" si="9"/>
        <v>14.868836142419159</v>
      </c>
      <c r="AT21">
        <f t="shared" si="9"/>
        <v>17.522110606274289</v>
      </c>
      <c r="AU21">
        <f t="shared" si="9"/>
        <v>45.804727577053164</v>
      </c>
      <c r="AW21">
        <v>18</v>
      </c>
      <c r="AX21">
        <f>(R21*SUMPRODUCT(K22:$K$23, X22:$X$23)-$AZ$3*SUMPRODUCT(K21:$K$22, W22:$W$23))/Z21</f>
        <v>176.54941507536972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1148.5831463070283</v>
      </c>
      <c r="P22">
        <f t="shared" si="22"/>
        <v>57.429157315351418</v>
      </c>
      <c r="Q22" s="4">
        <f t="shared" si="23"/>
        <v>25</v>
      </c>
      <c r="R22">
        <f t="shared" si="0"/>
        <v>500000</v>
      </c>
      <c r="S22">
        <f t="shared" si="1"/>
        <v>91.909403147307529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143.74648647341235</v>
      </c>
      <c r="AC22">
        <f t="shared" si="2"/>
        <v>73.928129709469999</v>
      </c>
      <c r="AE22">
        <f t="shared" si="3"/>
        <v>923.87286735181726</v>
      </c>
      <c r="AF22">
        <f t="shared" si="4"/>
        <v>-46.193643367590866</v>
      </c>
      <c r="AG22">
        <f t="shared" si="4"/>
        <v>-20.108967955917933</v>
      </c>
      <c r="AH22">
        <f t="shared" si="5"/>
        <v>-849.50831778055522</v>
      </c>
      <c r="AI22">
        <f t="shared" si="6"/>
        <v>8.0619382477532326</v>
      </c>
      <c r="AJ22">
        <f t="shared" si="7"/>
        <v>69.818356763942347</v>
      </c>
      <c r="AK22">
        <f t="shared" si="24"/>
        <v>71.499799732034717</v>
      </c>
      <c r="AL22">
        <f t="shared" si="8"/>
        <v>149.3800947437303</v>
      </c>
      <c r="AN22">
        <f t="shared" si="9"/>
        <v>194.13247161373079</v>
      </c>
      <c r="AO22">
        <f t="shared" si="9"/>
        <v>-9.7066235806865411</v>
      </c>
      <c r="AP22">
        <f t="shared" si="9"/>
        <v>-4.2254771071191817</v>
      </c>
      <c r="AQ22">
        <f t="shared" si="9"/>
        <v>-178.50632399226009</v>
      </c>
      <c r="AR22">
        <f t="shared" si="9"/>
        <v>1.6940469336649651</v>
      </c>
      <c r="AS22">
        <f t="shared" si="9"/>
        <v>14.670860722909298</v>
      </c>
      <c r="AT22">
        <f t="shared" si="9"/>
        <v>15.02418063391497</v>
      </c>
      <c r="AU22">
        <f t="shared" si="9"/>
        <v>31.38908829048923</v>
      </c>
      <c r="AW22">
        <v>19</v>
      </c>
      <c r="AX22">
        <f>(R22*SUMPRODUCT(K23:$K$23, X23:$X$23)-$AZ$3*SUMPRODUCT(K22:$K$22, W23:$W$23))/Z22</f>
        <v>91.909403147307529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1148.5831463070283</v>
      </c>
      <c r="P23">
        <f t="shared" si="22"/>
        <v>57.429157315351418</v>
      </c>
      <c r="Q23" s="4">
        <f t="shared" si="23"/>
        <v>25</v>
      </c>
      <c r="R23">
        <f t="shared" si="0"/>
        <v>500000</v>
      </c>
      <c r="S23">
        <f t="shared" si="1"/>
        <v>93.046449933058184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73.928129709469999</v>
      </c>
      <c r="AC23">
        <f t="shared" si="2"/>
        <v>73.928129709469999</v>
      </c>
      <c r="AE23">
        <f t="shared" si="3"/>
        <v>912.58295059496743</v>
      </c>
      <c r="AF23">
        <f t="shared" si="4"/>
        <v>-45.629147529748373</v>
      </c>
      <c r="AG23">
        <f t="shared" si="4"/>
        <v>-19.863232225049217</v>
      </c>
      <c r="AH23">
        <f t="shared" si="5"/>
        <v>-892.92102619073466</v>
      </c>
      <c r="AI23">
        <f t="shared" si="6"/>
        <v>-45.830455350564762</v>
      </c>
      <c r="AJ23">
        <f t="shared" si="7"/>
        <v>0</v>
      </c>
      <c r="AK23">
        <f t="shared" si="24"/>
        <v>65.861735294228239</v>
      </c>
      <c r="AL23">
        <f t="shared" si="8"/>
        <v>20.031279943663478</v>
      </c>
      <c r="AN23">
        <f t="shared" si="9"/>
        <v>176.64432466876622</v>
      </c>
      <c r="AO23">
        <f t="shared" si="9"/>
        <v>-8.8322162334383112</v>
      </c>
      <c r="AP23">
        <f t="shared" si="9"/>
        <v>-3.8448310258756688</v>
      </c>
      <c r="AQ23">
        <f t="shared" si="9"/>
        <v>-172.83845983663269</v>
      </c>
      <c r="AR23">
        <f t="shared" si="9"/>
        <v>-8.8711824271804449</v>
      </c>
      <c r="AS23">
        <f t="shared" si="9"/>
        <v>0</v>
      </c>
      <c r="AT23">
        <f t="shared" si="9"/>
        <v>12.748541647613541</v>
      </c>
      <c r="AU23">
        <f t="shared" si="9"/>
        <v>3.8773592204330947</v>
      </c>
      <c r="AW23">
        <v>20</v>
      </c>
      <c r="AX23">
        <f>(R23*SUMPRODUCT(K$23:$K24, X$23:$X24)-$AZ$3*SUMPRODUCT(K$22:$K23, W$23:$W24))/Z23</f>
        <v>93.046449933058184</v>
      </c>
    </row>
    <row r="25" spans="5:50" x14ac:dyDescent="0.25">
      <c r="AN25" s="8">
        <f t="shared" ref="AN25:AU25" si="25">SUM(AN3:AN23)</f>
        <v>10025.390462131847</v>
      </c>
      <c r="AO25" s="8">
        <f t="shared" si="25"/>
        <v>-1362.7068828368631</v>
      </c>
      <c r="AP25" s="8">
        <f t="shared" si="25"/>
        <v>-1715.6447054340435</v>
      </c>
      <c r="AQ25" s="8">
        <f t="shared" si="25"/>
        <v>-5551.0453708964769</v>
      </c>
      <c r="AR25" s="8">
        <f t="shared" si="25"/>
        <v>1395.9935029644616</v>
      </c>
      <c r="AS25" s="8">
        <f t="shared" si="25"/>
        <v>-253.96612175002866</v>
      </c>
      <c r="AT25" s="8">
        <f t="shared" si="25"/>
        <v>786.3523560830713</v>
      </c>
      <c r="AU25" s="9">
        <f t="shared" si="25"/>
        <v>1928.3797372975039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2373.7825063463879</v>
      </c>
      <c r="K3">
        <v>1</v>
      </c>
      <c r="L3" s="2">
        <v>0</v>
      </c>
      <c r="O3">
        <f>$C$3</f>
        <v>2373.7825063463879</v>
      </c>
      <c r="P3">
        <f>O3*B5</f>
        <v>1899.0260050771103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2373.7825063463879</v>
      </c>
      <c r="AF3">
        <f t="shared" ref="AF3:AG23" si="4">-$Z3*P3</f>
        <v>-1899.0260050771103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-1047.6760857307224</v>
      </c>
      <c r="AJ3">
        <f t="shared" ref="AJ3:AJ23" si="7">AB3-AC3</f>
        <v>0</v>
      </c>
      <c r="AL3">
        <f t="shared" ref="AL3:AL23" si="8">SUM(AI3:AK3)</f>
        <v>-1047.6760857307224</v>
      </c>
      <c r="AN3">
        <f t="shared" ref="AN3:AU23" si="9">AE3*$K3</f>
        <v>2373.7825063463879</v>
      </c>
      <c r="AO3">
        <f t="shared" si="9"/>
        <v>-1899.0260050771103</v>
      </c>
      <c r="AP3">
        <f t="shared" si="9"/>
        <v>-1522.432587</v>
      </c>
      <c r="AQ3">
        <f t="shared" si="9"/>
        <v>0</v>
      </c>
      <c r="AR3">
        <f t="shared" si="9"/>
        <v>-1047.6760857307224</v>
      </c>
      <c r="AS3">
        <f t="shared" si="9"/>
        <v>0</v>
      </c>
      <c r="AT3">
        <f t="shared" si="9"/>
        <v>0</v>
      </c>
      <c r="AU3">
        <f t="shared" si="9"/>
        <v>-1047.6760857307224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1209.7872409044105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500000</v>
      </c>
      <c r="S4">
        <f t="shared" si="1"/>
        <v>626.25309956908586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619.18753862763879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-619.18753862763879</v>
      </c>
      <c r="AK4">
        <f>G4*MAX(0, SUM(AB4, AE4:AF4))</f>
        <v>0</v>
      </c>
      <c r="AL4">
        <f t="shared" si="8"/>
        <v>-1260.3260386276388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-590.59970227677218</v>
      </c>
      <c r="AR4">
        <f t="shared" si="9"/>
        <v>-590.59970227677218</v>
      </c>
      <c r="AS4">
        <f t="shared" si="9"/>
        <v>-570.37906157089424</v>
      </c>
      <c r="AT4">
        <f t="shared" si="9"/>
        <v>0</v>
      </c>
      <c r="AU4">
        <f t="shared" si="9"/>
        <v>-1160.9787638476664</v>
      </c>
      <c r="AW4">
        <v>1</v>
      </c>
      <c r="AX4">
        <f>(R4*SUMPRODUCT(K5:$K$23, X5:$X$23)-$AZ$3*SUMPRODUCT(K4:$K$22, W5:$W$23))/Z4</f>
        <v>626.25309956908586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2373.7825063463879</v>
      </c>
      <c r="P5">
        <f t="shared" ref="P5:P23" si="22">O5*$C$5</f>
        <v>118.68912531731939</v>
      </c>
      <c r="Q5" s="4">
        <f t="shared" ref="Q5:Q23" si="23">$C$8</f>
        <v>25</v>
      </c>
      <c r="R5">
        <f t="shared" si="0"/>
        <v>500000</v>
      </c>
      <c r="S5">
        <f t="shared" si="1"/>
        <v>1188.6753122335622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619.18753862763879</v>
      </c>
      <c r="AC5">
        <f t="shared" si="2"/>
        <v>1161.9453346237806</v>
      </c>
      <c r="AE5">
        <f t="shared" si="3"/>
        <v>2320.4027881070115</v>
      </c>
      <c r="AF5">
        <f t="shared" si="4"/>
        <v>-116.02013940535058</v>
      </c>
      <c r="AG5">
        <f t="shared" si="4"/>
        <v>-24.43782003936056</v>
      </c>
      <c r="AH5">
        <f t="shared" si="5"/>
        <v>-658.87209778883141</v>
      </c>
      <c r="AI5">
        <f t="shared" si="6"/>
        <v>1521.0727308734686</v>
      </c>
      <c r="AJ5">
        <f t="shared" si="7"/>
        <v>-542.75779599614179</v>
      </c>
      <c r="AK5">
        <f>G5*SUM(AB5, AE5:AF5)</f>
        <v>197.64991311305099</v>
      </c>
      <c r="AL5">
        <f t="shared" si="8"/>
        <v>1175.9648479903778</v>
      </c>
      <c r="AN5">
        <f t="shared" si="9"/>
        <v>1969.0017966752514</v>
      </c>
      <c r="AO5">
        <f t="shared" si="9"/>
        <v>-98.450089833762576</v>
      </c>
      <c r="AP5">
        <f t="shared" si="9"/>
        <v>-20.736965069578392</v>
      </c>
      <c r="AQ5">
        <f t="shared" si="9"/>
        <v>-559.09273638813249</v>
      </c>
      <c r="AR5">
        <f t="shared" si="9"/>
        <v>1290.7220053837777</v>
      </c>
      <c r="AS5">
        <f t="shared" si="9"/>
        <v>-460.56274408622943</v>
      </c>
      <c r="AT5">
        <f t="shared" si="9"/>
        <v>167.71787899366936</v>
      </c>
      <c r="AU5">
        <f t="shared" si="9"/>
        <v>997.87714029121764</v>
      </c>
      <c r="AW5">
        <v>2</v>
      </c>
      <c r="AX5">
        <f>(R5*SUMPRODUCT(K6:$K$23, X6:$X$23)-$AZ$3*SUMPRODUCT(K5:$K$22, W6:$W$23))/Z5</f>
        <v>1188.6753122335622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2373.7825063463879</v>
      </c>
      <c r="P6">
        <f t="shared" si="22"/>
        <v>118.68912531731939</v>
      </c>
      <c r="Q6" s="4">
        <f t="shared" si="23"/>
        <v>25</v>
      </c>
      <c r="R6">
        <f t="shared" si="0"/>
        <v>500000</v>
      </c>
      <c r="S6">
        <f t="shared" si="1"/>
        <v>1686.4429489733927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1161.9453346237806</v>
      </c>
      <c r="AC6">
        <f t="shared" si="2"/>
        <v>1629.7227823209751</v>
      </c>
      <c r="AE6">
        <f t="shared" si="3"/>
        <v>2293.9450357467908</v>
      </c>
      <c r="AF6">
        <f t="shared" si="4"/>
        <v>-114.69725178733955</v>
      </c>
      <c r="AG6">
        <f t="shared" si="4"/>
        <v>-24.15917454120008</v>
      </c>
      <c r="AH6">
        <f t="shared" si="5"/>
        <v>-685.34595533744653</v>
      </c>
      <c r="AI6">
        <f t="shared" si="6"/>
        <v>1469.7426540808046</v>
      </c>
      <c r="AJ6">
        <f t="shared" si="7"/>
        <v>-467.77744769719448</v>
      </c>
      <c r="AK6">
        <f>G6*SUM(AB6, AE6:AF6)</f>
        <v>233.88351830082624</v>
      </c>
      <c r="AL6">
        <f t="shared" si="8"/>
        <v>1235.8487246844363</v>
      </c>
      <c r="AN6">
        <f t="shared" si="9"/>
        <v>1793.1107260809583</v>
      </c>
      <c r="AO6">
        <f t="shared" si="9"/>
        <v>-89.655536304047928</v>
      </c>
      <c r="AP6">
        <f t="shared" si="9"/>
        <v>-18.884530504448239</v>
      </c>
      <c r="AQ6">
        <f t="shared" si="9"/>
        <v>-535.71518255305955</v>
      </c>
      <c r="AR6">
        <f t="shared" si="9"/>
        <v>1148.8554767194025</v>
      </c>
      <c r="AS6">
        <f t="shared" si="9"/>
        <v>-365.64815015785729</v>
      </c>
      <c r="AT6">
        <f t="shared" si="9"/>
        <v>182.82000605225284</v>
      </c>
      <c r="AU6">
        <f t="shared" si="9"/>
        <v>966.02733261379808</v>
      </c>
      <c r="AW6">
        <v>3</v>
      </c>
      <c r="AX6">
        <f>(R6*SUMPRODUCT(K7:$K$23, X7:$X$23)-$AZ$3*SUMPRODUCT(K6:$K$22, W7:$W$23))/Z6</f>
        <v>1686.4429489733927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2373.7825063463879</v>
      </c>
      <c r="P7">
        <f t="shared" si="22"/>
        <v>118.68912531731939</v>
      </c>
      <c r="Q7" s="4">
        <f t="shared" si="23"/>
        <v>25</v>
      </c>
      <c r="R7">
        <f t="shared" si="0"/>
        <v>500000</v>
      </c>
      <c r="S7">
        <f t="shared" si="1"/>
        <v>2122.7365102455137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1629.7227823209751</v>
      </c>
      <c r="AC7">
        <f t="shared" si="2"/>
        <v>2027.7879568442795</v>
      </c>
      <c r="AE7">
        <f t="shared" si="3"/>
        <v>2267.6048371072238</v>
      </c>
      <c r="AF7">
        <f t="shared" si="4"/>
        <v>-113.38024185536119</v>
      </c>
      <c r="AG7">
        <f t="shared" si="4"/>
        <v>-23.881767085281673</v>
      </c>
      <c r="AH7">
        <f t="shared" si="5"/>
        <v>-716.31421012818339</v>
      </c>
      <c r="AI7">
        <f t="shared" si="6"/>
        <v>1414.0286180383973</v>
      </c>
      <c r="AJ7">
        <f t="shared" si="7"/>
        <v>-398.06517452330445</v>
      </c>
      <c r="AK7">
        <f>G7*SUM(AB7, AE7:AF7)</f>
        <v>264.87631643009865</v>
      </c>
      <c r="AL7">
        <f t="shared" si="8"/>
        <v>1280.8397599451914</v>
      </c>
      <c r="AN7">
        <f t="shared" si="9"/>
        <v>1632.7994383541136</v>
      </c>
      <c r="AO7">
        <f t="shared" si="9"/>
        <v>-81.63997191770568</v>
      </c>
      <c r="AP7">
        <f t="shared" si="9"/>
        <v>-17.19617776680013</v>
      </c>
      <c r="AQ7">
        <f t="shared" si="9"/>
        <v>-515.78538766675945</v>
      </c>
      <c r="AR7">
        <f t="shared" si="9"/>
        <v>1018.1779010028481</v>
      </c>
      <c r="AS7">
        <f t="shared" si="9"/>
        <v>-286.6286853661577</v>
      </c>
      <c r="AT7">
        <f t="shared" si="9"/>
        <v>190.72542694524216</v>
      </c>
      <c r="AU7">
        <f t="shared" si="9"/>
        <v>922.27464258193254</v>
      </c>
      <c r="AW7">
        <v>4</v>
      </c>
      <c r="AX7">
        <f>(R7*SUMPRODUCT(K8:$K$23, X8:$X$23)-$AZ$3*SUMPRODUCT(K7:$K$22, W8:$W$23))/Z7</f>
        <v>2122.7365102455137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2373.7825063463879</v>
      </c>
      <c r="P8">
        <f t="shared" si="22"/>
        <v>118.68912531731939</v>
      </c>
      <c r="Q8" s="4">
        <f t="shared" si="23"/>
        <v>25</v>
      </c>
      <c r="R8">
        <f t="shared" si="0"/>
        <v>500000</v>
      </c>
      <c r="S8">
        <f t="shared" si="1"/>
        <v>2503.9243516593583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2027.7879568442795</v>
      </c>
      <c r="AC8">
        <f t="shared" si="2"/>
        <v>2364.2639651354739</v>
      </c>
      <c r="AE8">
        <f t="shared" si="3"/>
        <v>2241.3809894474166</v>
      </c>
      <c r="AF8">
        <f t="shared" si="4"/>
        <v>-112.06904947237084</v>
      </c>
      <c r="AG8">
        <f t="shared" si="4"/>
        <v>-23.605585004681441</v>
      </c>
      <c r="AH8">
        <f t="shared" si="5"/>
        <v>-747.28819494828235</v>
      </c>
      <c r="AI8">
        <f t="shared" si="6"/>
        <v>1358.418160022082</v>
      </c>
      <c r="AJ8">
        <f t="shared" si="7"/>
        <v>-336.47600829119438</v>
      </c>
      <c r="AK8">
        <f t="shared" ref="AK8:AK23" si="24">G8*SUM(AB8:AB8, AE8:AF8)</f>
        <v>290.99699277735277</v>
      </c>
      <c r="AL8">
        <f t="shared" si="8"/>
        <v>1312.9391445082404</v>
      </c>
      <c r="AN8">
        <f t="shared" si="9"/>
        <v>1486.6971831872047</v>
      </c>
      <c r="AO8">
        <f t="shared" si="9"/>
        <v>-74.334859159360235</v>
      </c>
      <c r="AP8">
        <f t="shared" si="9"/>
        <v>-15.657470505537781</v>
      </c>
      <c r="AQ8">
        <f t="shared" si="9"/>
        <v>-495.67264989276208</v>
      </c>
      <c r="AR8">
        <f t="shared" si="9"/>
        <v>901.0322036295446</v>
      </c>
      <c r="AS8">
        <f t="shared" si="9"/>
        <v>-223.18291093381691</v>
      </c>
      <c r="AT8">
        <f t="shared" si="9"/>
        <v>193.01689963235373</v>
      </c>
      <c r="AU8">
        <f t="shared" si="9"/>
        <v>870.8661923280813</v>
      </c>
      <c r="AW8">
        <v>5</v>
      </c>
      <c r="AX8">
        <f>(R8*SUMPRODUCT(K9:$K$23, X9:$X$23)-$AZ$3*SUMPRODUCT(K8:$K$22, W9:$W$23))/Z8</f>
        <v>2503.9243516593583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2373.7825063463879</v>
      </c>
      <c r="P9">
        <f t="shared" si="22"/>
        <v>118.68912531731939</v>
      </c>
      <c r="Q9" s="4">
        <f t="shared" si="23"/>
        <v>25</v>
      </c>
      <c r="R9">
        <f t="shared" si="0"/>
        <v>500000</v>
      </c>
      <c r="S9">
        <f t="shared" si="1"/>
        <v>2834.9708474033328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2364.2639651354739</v>
      </c>
      <c r="AC9">
        <f t="shared" si="2"/>
        <v>2645.6575183490177</v>
      </c>
      <c r="AE9">
        <f t="shared" si="3"/>
        <v>2215.2663547115503</v>
      </c>
      <c r="AF9">
        <f t="shared" si="4"/>
        <v>-110.76331773557752</v>
      </c>
      <c r="AG9">
        <f t="shared" si="4"/>
        <v>-23.330553123432335</v>
      </c>
      <c r="AH9">
        <f t="shared" si="5"/>
        <v>-779.52062404579385</v>
      </c>
      <c r="AI9">
        <f t="shared" si="6"/>
        <v>1301.6518598067469</v>
      </c>
      <c r="AJ9">
        <f t="shared" si="7"/>
        <v>-281.39355321354378</v>
      </c>
      <c r="AK9">
        <f t="shared" si="24"/>
        <v>312.81369014780131</v>
      </c>
      <c r="AL9">
        <f t="shared" si="8"/>
        <v>1333.0719967410043</v>
      </c>
      <c r="AN9">
        <f t="shared" si="9"/>
        <v>1353.549531597235</v>
      </c>
      <c r="AO9">
        <f t="shared" si="9"/>
        <v>-67.677476579861747</v>
      </c>
      <c r="AP9">
        <f t="shared" si="9"/>
        <v>-14.255197432562529</v>
      </c>
      <c r="AQ9">
        <f t="shared" si="9"/>
        <v>-476.29476848392602</v>
      </c>
      <c r="AR9">
        <f t="shared" si="9"/>
        <v>795.32208910088491</v>
      </c>
      <c r="AS9">
        <f t="shared" si="9"/>
        <v>-171.93422873804636</v>
      </c>
      <c r="AT9">
        <f t="shared" si="9"/>
        <v>191.13224144637502</v>
      </c>
      <c r="AU9">
        <f t="shared" si="9"/>
        <v>814.52010180921354</v>
      </c>
      <c r="AW9">
        <v>6</v>
      </c>
      <c r="AX9">
        <f>(R9*SUMPRODUCT(K10:$K$23, X10:$X$23)-$AZ$3*SUMPRODUCT(K9:$K$22, W10:$W$23))/Z9</f>
        <v>2834.9708474033328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2373.7825063463879</v>
      </c>
      <c r="P10">
        <f t="shared" si="22"/>
        <v>118.68912531731939</v>
      </c>
      <c r="Q10" s="4">
        <f t="shared" si="23"/>
        <v>25</v>
      </c>
      <c r="R10">
        <f t="shared" si="0"/>
        <v>500000</v>
      </c>
      <c r="S10">
        <f t="shared" si="1"/>
        <v>3117.9629281982739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2645.6575183490177</v>
      </c>
      <c r="AC10">
        <f t="shared" si="2"/>
        <v>2875.5587895423132</v>
      </c>
      <c r="AE10">
        <f t="shared" si="3"/>
        <v>2189.2342236828767</v>
      </c>
      <c r="AF10">
        <f t="shared" si="4"/>
        <v>-109.46171118414384</v>
      </c>
      <c r="AG10">
        <f t="shared" si="4"/>
        <v>-23.056390147685025</v>
      </c>
      <c r="AH10">
        <f t="shared" si="5"/>
        <v>-817.14889025971775</v>
      </c>
      <c r="AI10">
        <f t="shared" si="6"/>
        <v>1239.5672320913302</v>
      </c>
      <c r="AJ10">
        <f t="shared" si="7"/>
        <v>-229.90127119329554</v>
      </c>
      <c r="AK10">
        <f t="shared" si="24"/>
        <v>330.78010215934256</v>
      </c>
      <c r="AL10">
        <f t="shared" si="8"/>
        <v>1340.4460630573772</v>
      </c>
      <c r="AN10">
        <f t="shared" si="9"/>
        <v>1232.2016812265324</v>
      </c>
      <c r="AO10">
        <f t="shared" si="9"/>
        <v>-61.610084061326617</v>
      </c>
      <c r="AP10">
        <f t="shared" si="9"/>
        <v>-12.977196498965256</v>
      </c>
      <c r="AQ10">
        <f t="shared" si="9"/>
        <v>-459.92896762620387</v>
      </c>
      <c r="AR10">
        <f t="shared" si="9"/>
        <v>697.68543304003663</v>
      </c>
      <c r="AS10">
        <f t="shared" si="9"/>
        <v>-129.39900619858534</v>
      </c>
      <c r="AT10">
        <f t="shared" si="9"/>
        <v>186.17825063567409</v>
      </c>
      <c r="AU10">
        <f t="shared" si="9"/>
        <v>754.46467747712541</v>
      </c>
      <c r="AW10">
        <v>7</v>
      </c>
      <c r="AX10">
        <f>(R10*SUMPRODUCT(K11:$K$23, X11:$X$23)-$AZ$3*SUMPRODUCT(K10:$K$22, W11:$W$23))/Z10</f>
        <v>3117.9629281982739</v>
      </c>
    </row>
    <row r="11" spans="1:52" x14ac:dyDescent="0.25">
      <c r="A11" t="s">
        <v>33</v>
      </c>
      <c r="C11" s="7">
        <f>AU25</f>
        <v>5379.3367633331982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2373.7825063463879</v>
      </c>
      <c r="P11">
        <f t="shared" si="22"/>
        <v>118.68912531731939</v>
      </c>
      <c r="Q11" s="4">
        <f t="shared" si="23"/>
        <v>25</v>
      </c>
      <c r="R11">
        <f t="shared" si="0"/>
        <v>500000</v>
      </c>
      <c r="S11">
        <f t="shared" si="1"/>
        <v>3358.9838339176908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2875.5587895423132</v>
      </c>
      <c r="AC11">
        <f t="shared" si="2"/>
        <v>3061.1308655443918</v>
      </c>
      <c r="AE11">
        <f t="shared" si="3"/>
        <v>2163.2908217337713</v>
      </c>
      <c r="AF11">
        <f t="shared" si="4"/>
        <v>-108.16454108668856</v>
      </c>
      <c r="AG11">
        <f t="shared" si="4"/>
        <v>-22.783161641284952</v>
      </c>
      <c r="AH11">
        <f t="shared" si="5"/>
        <v>-853.29209846446327</v>
      </c>
      <c r="AI11">
        <f t="shared" si="6"/>
        <v>1179.0510205413343</v>
      </c>
      <c r="AJ11">
        <f t="shared" si="7"/>
        <v>-185.57207600207857</v>
      </c>
      <c r="AK11">
        <f t="shared" si="24"/>
        <v>345.14795491325771</v>
      </c>
      <c r="AL11">
        <f t="shared" si="8"/>
        <v>1338.6268994525135</v>
      </c>
      <c r="AN11">
        <f t="shared" si="9"/>
        <v>1121.6202534166766</v>
      </c>
      <c r="AO11">
        <f t="shared" si="9"/>
        <v>-56.081012670833829</v>
      </c>
      <c r="AP11">
        <f t="shared" si="9"/>
        <v>-11.812584455589199</v>
      </c>
      <c r="AQ11">
        <f t="shared" si="9"/>
        <v>-442.41379388422439</v>
      </c>
      <c r="AR11">
        <f t="shared" si="9"/>
        <v>611.31286240602913</v>
      </c>
      <c r="AS11">
        <f t="shared" si="9"/>
        <v>-96.215172191085728</v>
      </c>
      <c r="AT11">
        <f t="shared" si="9"/>
        <v>178.95186942354528</v>
      </c>
      <c r="AU11">
        <f t="shared" si="9"/>
        <v>694.04955963848863</v>
      </c>
      <c r="AW11">
        <v>8</v>
      </c>
      <c r="AX11">
        <f>(R11*SUMPRODUCT(K12:$K$23, X12:$X$23)-$AZ$3*SUMPRODUCT(K11:$K$22, W12:$W$23))/Z11</f>
        <v>3358.9838339176908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2373.7825063463879</v>
      </c>
      <c r="P12">
        <f t="shared" si="22"/>
        <v>118.68912531731939</v>
      </c>
      <c r="Q12" s="4">
        <f t="shared" si="23"/>
        <v>25</v>
      </c>
      <c r="R12">
        <f t="shared" si="0"/>
        <v>500000</v>
      </c>
      <c r="S12">
        <f t="shared" si="1"/>
        <v>3559.7917141032076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3061.1308655443918</v>
      </c>
      <c r="AC12">
        <f t="shared" si="2"/>
        <v>3205.3193449335686</v>
      </c>
      <c r="AE12">
        <f t="shared" si="3"/>
        <v>2137.4090394425734</v>
      </c>
      <c r="AF12">
        <f t="shared" si="4"/>
        <v>-106.87045197212868</v>
      </c>
      <c r="AG12">
        <f t="shared" si="4"/>
        <v>-22.510582095538851</v>
      </c>
      <c r="AH12">
        <f t="shared" si="5"/>
        <v>-894.95858666506615</v>
      </c>
      <c r="AI12">
        <f t="shared" si="6"/>
        <v>1113.0694187098397</v>
      </c>
      <c r="AJ12">
        <f t="shared" si="7"/>
        <v>-144.18847938917679</v>
      </c>
      <c r="AK12">
        <f t="shared" si="24"/>
        <v>356.41686171103856</v>
      </c>
      <c r="AL12">
        <f t="shared" si="8"/>
        <v>1325.2978010317015</v>
      </c>
      <c r="AN12">
        <f t="shared" si="9"/>
        <v>1020.8453240289907</v>
      </c>
      <c r="AO12">
        <f t="shared" si="9"/>
        <v>-51.042266201449536</v>
      </c>
      <c r="AP12">
        <f t="shared" si="9"/>
        <v>-10.751251655319372</v>
      </c>
      <c r="AQ12">
        <f t="shared" si="9"/>
        <v>-427.44007886992631</v>
      </c>
      <c r="AR12">
        <f t="shared" si="9"/>
        <v>531.61172730229544</v>
      </c>
      <c r="AS12">
        <f t="shared" si="9"/>
        <v>-68.86568375404606</v>
      </c>
      <c r="AT12">
        <f t="shared" si="9"/>
        <v>170.22782254990867</v>
      </c>
      <c r="AU12">
        <f t="shared" si="9"/>
        <v>632.97386609815806</v>
      </c>
      <c r="AW12">
        <v>9</v>
      </c>
      <c r="AX12">
        <f>(R12*SUMPRODUCT(K13:$K$23, X13:$X$23)-$AZ$3*SUMPRODUCT(K12:$K$22, W13:$W$23))/Z12</f>
        <v>3559.7917141032076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2373.7825063463879</v>
      </c>
      <c r="P13">
        <f t="shared" si="22"/>
        <v>118.68912531731939</v>
      </c>
      <c r="Q13" s="4">
        <f t="shared" si="23"/>
        <v>25</v>
      </c>
      <c r="R13">
        <f t="shared" si="0"/>
        <v>500000</v>
      </c>
      <c r="S13">
        <f t="shared" si="1"/>
        <v>3723.5626178671182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3205.3193449335686</v>
      </c>
      <c r="AC13">
        <f t="shared" si="2"/>
        <v>3312.258296606306</v>
      </c>
      <c r="AE13">
        <f t="shared" si="3"/>
        <v>2111.5747492084538</v>
      </c>
      <c r="AF13">
        <f t="shared" si="4"/>
        <v>-105.57873746042269</v>
      </c>
      <c r="AG13">
        <f t="shared" si="4"/>
        <v>-22.238502722586077</v>
      </c>
      <c r="AH13">
        <f t="shared" si="5"/>
        <v>-939.47103994775955</v>
      </c>
      <c r="AI13">
        <f t="shared" si="6"/>
        <v>1044.2864690776855</v>
      </c>
      <c r="AJ13">
        <f t="shared" si="7"/>
        <v>-106.9389516727374</v>
      </c>
      <c r="AK13">
        <f t="shared" si="24"/>
        <v>364.79207496771204</v>
      </c>
      <c r="AL13">
        <f t="shared" si="8"/>
        <v>1302.1395923726602</v>
      </c>
      <c r="AN13">
        <f t="shared" si="9"/>
        <v>929.00944403871813</v>
      </c>
      <c r="AO13">
        <f t="shared" si="9"/>
        <v>-46.450472201935902</v>
      </c>
      <c r="AP13">
        <f t="shared" si="9"/>
        <v>-9.7840623725528761</v>
      </c>
      <c r="AQ13">
        <f t="shared" si="9"/>
        <v>-413.33013138157401</v>
      </c>
      <c r="AR13">
        <f t="shared" si="9"/>
        <v>459.44477808265532</v>
      </c>
      <c r="AS13">
        <f t="shared" si="9"/>
        <v>-47.04891270215014</v>
      </c>
      <c r="AT13">
        <f t="shared" si="9"/>
        <v>160.49409706311511</v>
      </c>
      <c r="AU13">
        <f t="shared" si="9"/>
        <v>572.88996244362033</v>
      </c>
      <c r="AW13">
        <v>10</v>
      </c>
      <c r="AX13">
        <f>(R13*SUMPRODUCT(K14:$K$23, X14:$X$23)-$AZ$3*SUMPRODUCT(K13:$K$22, W14:$W$23))/Z13</f>
        <v>3723.5626178671182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2373.7825063463879</v>
      </c>
      <c r="P14">
        <f t="shared" si="22"/>
        <v>118.68912531731939</v>
      </c>
      <c r="Q14" s="4">
        <f t="shared" si="23"/>
        <v>25</v>
      </c>
      <c r="R14">
        <f t="shared" si="0"/>
        <v>500000</v>
      </c>
      <c r="S14">
        <f t="shared" si="1"/>
        <v>3853.003286782433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3312.258296606306</v>
      </c>
      <c r="AC14">
        <f t="shared" si="2"/>
        <v>3385.5174175132811</v>
      </c>
      <c r="AE14">
        <f t="shared" si="3"/>
        <v>2085.7708707887282</v>
      </c>
      <c r="AF14">
        <f t="shared" si="4"/>
        <v>-104.2885435394364</v>
      </c>
      <c r="AG14">
        <f t="shared" si="4"/>
        <v>-21.966743638184514</v>
      </c>
      <c r="AH14">
        <f t="shared" si="5"/>
        <v>-987.48114351403888</v>
      </c>
      <c r="AI14">
        <f t="shared" si="6"/>
        <v>972.03444009706845</v>
      </c>
      <c r="AJ14">
        <f t="shared" si="7"/>
        <v>-73.259120906975113</v>
      </c>
      <c r="AK14">
        <f t="shared" si="24"/>
        <v>370.56184366989186</v>
      </c>
      <c r="AL14">
        <f t="shared" si="8"/>
        <v>1269.3371628599853</v>
      </c>
      <c r="AN14">
        <f t="shared" si="9"/>
        <v>845.32095269279205</v>
      </c>
      <c r="AO14">
        <f t="shared" si="9"/>
        <v>-42.266047634639598</v>
      </c>
      <c r="AP14">
        <f t="shared" si="9"/>
        <v>-8.902679062138148</v>
      </c>
      <c r="AQ14">
        <f t="shared" si="9"/>
        <v>-400.20623199412171</v>
      </c>
      <c r="AR14">
        <f t="shared" si="9"/>
        <v>393.94599400189259</v>
      </c>
      <c r="AS14">
        <f t="shared" si="9"/>
        <v>-29.690447184691457</v>
      </c>
      <c r="AT14">
        <f t="shared" si="9"/>
        <v>150.18125677638707</v>
      </c>
      <c r="AU14">
        <f t="shared" si="9"/>
        <v>514.43680359358825</v>
      </c>
      <c r="AW14">
        <v>11</v>
      </c>
      <c r="AX14">
        <f>(R14*SUMPRODUCT(K15:$K$23, X15:$X$23)-$AZ$3*SUMPRODUCT(K14:$K$22, W15:$W$23))/Z14</f>
        <v>3853.003286782433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2373.7825063463879</v>
      </c>
      <c r="P15">
        <f t="shared" si="22"/>
        <v>118.68912531731939</v>
      </c>
      <c r="Q15" s="4">
        <f t="shared" si="23"/>
        <v>25</v>
      </c>
      <c r="R15">
        <f t="shared" si="0"/>
        <v>500000</v>
      </c>
      <c r="S15">
        <f t="shared" si="1"/>
        <v>3951.2822520539717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3385.5174175132811</v>
      </c>
      <c r="AC15">
        <f t="shared" si="2"/>
        <v>3428.9535919322666</v>
      </c>
      <c r="AE15">
        <f t="shared" si="3"/>
        <v>2059.9869946955246</v>
      </c>
      <c r="AF15">
        <f t="shared" si="4"/>
        <v>-102.99934973477623</v>
      </c>
      <c r="AG15">
        <f t="shared" si="4"/>
        <v>-21.695195212578234</v>
      </c>
      <c r="AH15">
        <f t="shared" si="5"/>
        <v>-1037.6197844886656</v>
      </c>
      <c r="AI15">
        <f t="shared" si="6"/>
        <v>897.67266525950458</v>
      </c>
      <c r="AJ15">
        <f t="shared" si="7"/>
        <v>-43.436174418985502</v>
      </c>
      <c r="AK15">
        <f t="shared" si="24"/>
        <v>373.97535437318214</v>
      </c>
      <c r="AL15">
        <f t="shared" si="8"/>
        <v>1228.2118452137013</v>
      </c>
      <c r="AN15">
        <f t="shared" si="9"/>
        <v>769.06116469083315</v>
      </c>
      <c r="AO15">
        <f t="shared" si="9"/>
        <v>-38.453058234541665</v>
      </c>
      <c r="AP15">
        <f t="shared" si="9"/>
        <v>-8.0995327355678359</v>
      </c>
      <c r="AQ15">
        <f t="shared" si="9"/>
        <v>-387.37772715067626</v>
      </c>
      <c r="AR15">
        <f t="shared" si="9"/>
        <v>335.13084657004748</v>
      </c>
      <c r="AS15">
        <f t="shared" si="9"/>
        <v>-16.216158147792864</v>
      </c>
      <c r="AT15">
        <f t="shared" si="9"/>
        <v>139.6173482359371</v>
      </c>
      <c r="AU15">
        <f t="shared" si="9"/>
        <v>458.53203665819171</v>
      </c>
      <c r="AW15">
        <v>12</v>
      </c>
      <c r="AX15">
        <f>(R15*SUMPRODUCT(K16:$K$23, X16:$X$23)-$AZ$3*SUMPRODUCT(K15:$K$22, W16:$W$23))/Z15</f>
        <v>3951.2822520539717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2373.7825063463879</v>
      </c>
      <c r="P16">
        <f t="shared" si="22"/>
        <v>118.68912531731939</v>
      </c>
      <c r="Q16" s="4">
        <f t="shared" si="23"/>
        <v>25</v>
      </c>
      <c r="R16">
        <f t="shared" si="0"/>
        <v>500000</v>
      </c>
      <c r="S16">
        <f t="shared" si="1"/>
        <v>4018.4765734970347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3428.9535919322666</v>
      </c>
      <c r="AC16">
        <f t="shared" si="2"/>
        <v>3443.574656628442</v>
      </c>
      <c r="AE16">
        <f t="shared" si="3"/>
        <v>2034.1781592343025</v>
      </c>
      <c r="AF16">
        <f t="shared" si="4"/>
        <v>-101.70890796171513</v>
      </c>
      <c r="AG16">
        <f t="shared" si="4"/>
        <v>-21.423383922030119</v>
      </c>
      <c r="AH16">
        <f t="shared" si="5"/>
        <v>-1097.1867684466765</v>
      </c>
      <c r="AI16">
        <f t="shared" si="6"/>
        <v>813.85909890388075</v>
      </c>
      <c r="AJ16">
        <f t="shared" si="7"/>
        <v>-14.621064696175381</v>
      </c>
      <c r="AK16">
        <f t="shared" si="24"/>
        <v>375.29959902433984</v>
      </c>
      <c r="AL16">
        <f t="shared" si="8"/>
        <v>1174.5376332320452</v>
      </c>
      <c r="AN16">
        <f t="shared" si="9"/>
        <v>699.56287949619298</v>
      </c>
      <c r="AO16">
        <f t="shared" si="9"/>
        <v>-34.978143974809647</v>
      </c>
      <c r="AP16">
        <f t="shared" si="9"/>
        <v>-7.3675966271750672</v>
      </c>
      <c r="AQ16">
        <f t="shared" si="9"/>
        <v>-377.32738973492781</v>
      </c>
      <c r="AR16">
        <f t="shared" si="9"/>
        <v>279.88974915928043</v>
      </c>
      <c r="AS16">
        <f t="shared" si="9"/>
        <v>-5.0282489140512139</v>
      </c>
      <c r="AT16">
        <f t="shared" si="9"/>
        <v>129.06719452049381</v>
      </c>
      <c r="AU16">
        <f t="shared" si="9"/>
        <v>403.92869476572304</v>
      </c>
      <c r="AW16">
        <v>13</v>
      </c>
      <c r="AX16">
        <f>(R16*SUMPRODUCT(K17:$K$23, X17:$X$23)-$AZ$3*SUMPRODUCT(K16:$K$22, W17:$W$23))/Z16</f>
        <v>4018.4765734970347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2373.7825063463879</v>
      </c>
      <c r="P17">
        <f t="shared" si="22"/>
        <v>118.68912531731939</v>
      </c>
      <c r="Q17" s="4">
        <f t="shared" si="23"/>
        <v>25</v>
      </c>
      <c r="R17">
        <f t="shared" si="0"/>
        <v>500000</v>
      </c>
      <c r="S17">
        <f t="shared" si="1"/>
        <v>4055.2947226098358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3443.574656628442</v>
      </c>
      <c r="AC17">
        <f t="shared" si="2"/>
        <v>3430.9224117745375</v>
      </c>
      <c r="AE17">
        <f t="shared" si="3"/>
        <v>2008.3037507224167</v>
      </c>
      <c r="AF17">
        <f t="shared" si="4"/>
        <v>-100.41518753612083</v>
      </c>
      <c r="AG17">
        <f t="shared" si="4"/>
        <v>-21.150882034823624</v>
      </c>
      <c r="AH17">
        <f t="shared" si="5"/>
        <v>-1165.3609597238171</v>
      </c>
      <c r="AI17">
        <f t="shared" si="6"/>
        <v>721.37672142765518</v>
      </c>
      <c r="AJ17">
        <f t="shared" si="7"/>
        <v>12.652244853904449</v>
      </c>
      <c r="AK17">
        <f t="shared" si="24"/>
        <v>374.60242538703164</v>
      </c>
      <c r="AL17">
        <f t="shared" si="8"/>
        <v>1108.6313916685913</v>
      </c>
      <c r="AN17">
        <f t="shared" si="9"/>
        <v>636.22178519383272</v>
      </c>
      <c r="AO17">
        <f t="shared" si="9"/>
        <v>-31.811089259691634</v>
      </c>
      <c r="AP17">
        <f t="shared" si="9"/>
        <v>-6.7005062963105528</v>
      </c>
      <c r="AQ17">
        <f t="shared" si="9"/>
        <v>-369.18122068137473</v>
      </c>
      <c r="AR17">
        <f t="shared" si="9"/>
        <v>228.52896895645583</v>
      </c>
      <c r="AS17">
        <f t="shared" si="9"/>
        <v>4.0081754588990828</v>
      </c>
      <c r="AT17">
        <f t="shared" si="9"/>
        <v>118.67239889979086</v>
      </c>
      <c r="AU17">
        <f t="shared" si="9"/>
        <v>351.20954331514577</v>
      </c>
      <c r="AW17">
        <v>14</v>
      </c>
      <c r="AX17">
        <f>(R17*SUMPRODUCT(K18:$K$23, X18:$X$23)-$AZ$3*SUMPRODUCT(K17:$K$22, W18:$W$23))/Z17</f>
        <v>4055.2947226098358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2373.7825063463879</v>
      </c>
      <c r="P18">
        <f t="shared" si="22"/>
        <v>118.68912531731939</v>
      </c>
      <c r="Q18" s="4">
        <f t="shared" si="23"/>
        <v>25</v>
      </c>
      <c r="R18">
        <f t="shared" si="0"/>
        <v>500000</v>
      </c>
      <c r="S18">
        <f t="shared" si="1"/>
        <v>3875.0102859615517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3430.9224117745375</v>
      </c>
      <c r="AC18">
        <f t="shared" si="2"/>
        <v>3231.7098277027494</v>
      </c>
      <c r="AE18">
        <f t="shared" si="3"/>
        <v>1979.7047461733118</v>
      </c>
      <c r="AF18">
        <f t="shared" si="4"/>
        <v>-98.985237308665589</v>
      </c>
      <c r="AG18">
        <f t="shared" si="4"/>
        <v>-20.84968547961433</v>
      </c>
      <c r="AH18">
        <f t="shared" si="5"/>
        <v>-1793.7546972212269</v>
      </c>
      <c r="AI18">
        <f t="shared" si="6"/>
        <v>66.115126163804916</v>
      </c>
      <c r="AJ18">
        <f t="shared" si="7"/>
        <v>199.21258407178811</v>
      </c>
      <c r="AK18">
        <f t="shared" si="24"/>
        <v>371.81493444474285</v>
      </c>
      <c r="AL18">
        <f t="shared" si="8"/>
        <v>637.14264468033593</v>
      </c>
      <c r="AN18">
        <f t="shared" si="9"/>
        <v>577.72468936269343</v>
      </c>
      <c r="AO18">
        <f t="shared" si="9"/>
        <v>-28.886234468134671</v>
      </c>
      <c r="AP18">
        <f t="shared" si="9"/>
        <v>-6.0844315751140519</v>
      </c>
      <c r="AQ18">
        <f t="shared" si="9"/>
        <v>-523.46006506683591</v>
      </c>
      <c r="AR18">
        <f t="shared" si="9"/>
        <v>19.293958252608853</v>
      </c>
      <c r="AS18">
        <f t="shared" si="9"/>
        <v>58.134945866285136</v>
      </c>
      <c r="AT18">
        <f t="shared" si="9"/>
        <v>108.50439587908842</v>
      </c>
      <c r="AU18">
        <f t="shared" si="9"/>
        <v>185.93329999798243</v>
      </c>
      <c r="AW18">
        <v>15</v>
      </c>
      <c r="AX18">
        <f>(R18*SUMPRODUCT(K19:$K$23, X19:$X$23)-$AZ$3*SUMPRODUCT(K18:$K$22, W19:$W$23))/Z18</f>
        <v>3875.0102859615517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2373.7825063463879</v>
      </c>
      <c r="P19">
        <f t="shared" si="22"/>
        <v>118.68912531731939</v>
      </c>
      <c r="Q19" s="4">
        <f t="shared" si="23"/>
        <v>25</v>
      </c>
      <c r="R19">
        <f t="shared" si="0"/>
        <v>500000</v>
      </c>
      <c r="S19">
        <f t="shared" si="1"/>
        <v>3489.2286475839487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3231.7098277027494</v>
      </c>
      <c r="AC19">
        <f t="shared" si="2"/>
        <v>2863.6756571940969</v>
      </c>
      <c r="AE19">
        <f t="shared" si="3"/>
        <v>1948.2080039679581</v>
      </c>
      <c r="AF19">
        <f t="shared" si="4"/>
        <v>-97.410400198397909</v>
      </c>
      <c r="AG19">
        <f t="shared" si="4"/>
        <v>-20.517970778276425</v>
      </c>
      <c r="AH19">
        <f t="shared" si="5"/>
        <v>-2464.356930835268</v>
      </c>
      <c r="AI19">
        <f t="shared" si="6"/>
        <v>-634.07729784398407</v>
      </c>
      <c r="AJ19">
        <f t="shared" si="7"/>
        <v>368.03417050865255</v>
      </c>
      <c r="AK19">
        <f t="shared" si="24"/>
        <v>355.77552020306172</v>
      </c>
      <c r="AL19">
        <f t="shared" si="8"/>
        <v>89.732392867730198</v>
      </c>
      <c r="AN19">
        <f t="shared" si="9"/>
        <v>523.71762969275778</v>
      </c>
      <c r="AO19">
        <f t="shared" si="9"/>
        <v>-26.185881484637889</v>
      </c>
      <c r="AP19">
        <f t="shared" si="9"/>
        <v>-5.515644633539309</v>
      </c>
      <c r="AQ19">
        <f t="shared" si="9"/>
        <v>-662.46887801780781</v>
      </c>
      <c r="AR19">
        <f t="shared" si="9"/>
        <v>-170.45277444322713</v>
      </c>
      <c r="AS19">
        <f t="shared" si="9"/>
        <v>98.935012602433517</v>
      </c>
      <c r="AT19">
        <f t="shared" si="9"/>
        <v>95.639639999405219</v>
      </c>
      <c r="AU19">
        <f t="shared" si="9"/>
        <v>24.121878158611597</v>
      </c>
      <c r="AW19">
        <v>16</v>
      </c>
      <c r="AX19">
        <f>(R19*SUMPRODUCT(K20:$K$23, X20:$X$23)-$AZ$3*SUMPRODUCT(K19:$K$22, W20:$W$23))/Z19</f>
        <v>3489.2286475839487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2373.7825063463879</v>
      </c>
      <c r="P20">
        <f t="shared" si="22"/>
        <v>118.68912531731939</v>
      </c>
      <c r="Q20" s="4">
        <f t="shared" si="23"/>
        <v>25</v>
      </c>
      <c r="R20">
        <f t="shared" si="0"/>
        <v>500000</v>
      </c>
      <c r="S20">
        <f t="shared" si="1"/>
        <v>2912.3776315971559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2863.6756571940969</v>
      </c>
      <c r="AC20">
        <f t="shared" si="2"/>
        <v>2347.9311193427984</v>
      </c>
      <c r="AE20">
        <f t="shared" si="3"/>
        <v>1913.7208570530454</v>
      </c>
      <c r="AF20">
        <f t="shared" si="4"/>
        <v>-95.686042852652264</v>
      </c>
      <c r="AG20">
        <f t="shared" si="4"/>
        <v>-20.154761987846907</v>
      </c>
      <c r="AH20">
        <f t="shared" si="5"/>
        <v>-3160.5816529350514</v>
      </c>
      <c r="AI20">
        <f t="shared" si="6"/>
        <v>-1362.7016007225052</v>
      </c>
      <c r="AJ20">
        <f t="shared" si="7"/>
        <v>515.74453785129845</v>
      </c>
      <c r="AK20">
        <f t="shared" si="24"/>
        <v>327.71973299761436</v>
      </c>
      <c r="AL20">
        <f t="shared" si="8"/>
        <v>-519.23732987359244</v>
      </c>
      <c r="AN20">
        <f t="shared" si="9"/>
        <v>473.89467358352897</v>
      </c>
      <c r="AO20">
        <f t="shared" si="9"/>
        <v>-23.694733679176448</v>
      </c>
      <c r="AP20">
        <f t="shared" si="9"/>
        <v>-4.9909234767355004</v>
      </c>
      <c r="AQ20">
        <f t="shared" si="9"/>
        <v>-782.65479797204841</v>
      </c>
      <c r="AR20">
        <f t="shared" si="9"/>
        <v>-337.44578154443144</v>
      </c>
      <c r="AS20">
        <f t="shared" si="9"/>
        <v>127.71381391217938</v>
      </c>
      <c r="AT20">
        <f t="shared" si="9"/>
        <v>81.153233672198468</v>
      </c>
      <c r="AU20">
        <f t="shared" si="9"/>
        <v>-128.57873396005357</v>
      </c>
      <c r="AW20">
        <v>17</v>
      </c>
      <c r="AX20">
        <f>(R20*SUMPRODUCT(K21:$K$23, X21:$X$23)-$AZ$3*SUMPRODUCT(K20:$K$22, W21:$W$23))/Z20</f>
        <v>2912.3776315971559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2373.7825063463879</v>
      </c>
      <c r="P21">
        <f t="shared" si="22"/>
        <v>118.68912531731939</v>
      </c>
      <c r="Q21" s="4">
        <f t="shared" si="23"/>
        <v>25</v>
      </c>
      <c r="R21">
        <f t="shared" si="0"/>
        <v>500000</v>
      </c>
      <c r="S21">
        <f t="shared" si="1"/>
        <v>2140.5315957113953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2347.9311193427984</v>
      </c>
      <c r="AC21">
        <f t="shared" si="2"/>
        <v>1691.5684279333409</v>
      </c>
      <c r="AE21">
        <f t="shared" si="3"/>
        <v>1875.8964130971033</v>
      </c>
      <c r="AF21">
        <f t="shared" si="4"/>
        <v>-93.794820654855172</v>
      </c>
      <c r="AG21">
        <f t="shared" si="4"/>
        <v>-19.756405737276168</v>
      </c>
      <c r="AH21">
        <f t="shared" si="5"/>
        <v>-3936.1726138453323</v>
      </c>
      <c r="AI21">
        <f t="shared" si="6"/>
        <v>-2173.8274271403602</v>
      </c>
      <c r="AJ21">
        <f t="shared" si="7"/>
        <v>656.36269140945751</v>
      </c>
      <c r="AK21">
        <f t="shared" si="24"/>
        <v>289.10228982495329</v>
      </c>
      <c r="AL21">
        <f t="shared" si="8"/>
        <v>-1228.3624459059495</v>
      </c>
      <c r="AN21">
        <f t="shared" si="9"/>
        <v>427.91100633256758</v>
      </c>
      <c r="AO21">
        <f t="shared" si="9"/>
        <v>-21.39555031662838</v>
      </c>
      <c r="AP21">
        <f t="shared" si="9"/>
        <v>-4.5066366146491204</v>
      </c>
      <c r="AQ21">
        <f t="shared" si="9"/>
        <v>-897.88091310885295</v>
      </c>
      <c r="AR21">
        <f t="shared" si="9"/>
        <v>-495.87209370756284</v>
      </c>
      <c r="AS21">
        <f t="shared" si="9"/>
        <v>149.72298994722524</v>
      </c>
      <c r="AT21">
        <f t="shared" si="9"/>
        <v>65.947165796751108</v>
      </c>
      <c r="AU21">
        <f t="shared" si="9"/>
        <v>-280.20193796358649</v>
      </c>
      <c r="AW21">
        <v>18</v>
      </c>
      <c r="AX21">
        <f>(R21*SUMPRODUCT(K22:$K$23, X22:$X$23)-$AZ$3*SUMPRODUCT(K21:$K$22, W22:$W$23))/Z21</f>
        <v>2140.5315957113953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2373.7825063463879</v>
      </c>
      <c r="P22">
        <f t="shared" si="22"/>
        <v>118.68912531731939</v>
      </c>
      <c r="Q22" s="4">
        <f t="shared" si="23"/>
        <v>25</v>
      </c>
      <c r="R22">
        <f t="shared" si="0"/>
        <v>500000</v>
      </c>
      <c r="S22">
        <f t="shared" si="1"/>
        <v>1169.7250806045076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1691.5684279333409</v>
      </c>
      <c r="AC22">
        <f t="shared" si="2"/>
        <v>903.94173938778567</v>
      </c>
      <c r="AE22">
        <f t="shared" si="3"/>
        <v>1834.414875165482</v>
      </c>
      <c r="AF22">
        <f t="shared" si="4"/>
        <v>-91.720743758274111</v>
      </c>
      <c r="AG22">
        <f t="shared" si="4"/>
        <v>-19.319534016502267</v>
      </c>
      <c r="AH22">
        <f t="shared" si="5"/>
        <v>-4786.153268022772</v>
      </c>
      <c r="AI22">
        <f t="shared" si="6"/>
        <v>-3062.7786706320662</v>
      </c>
      <c r="AJ22">
        <f t="shared" si="7"/>
        <v>787.62668854555523</v>
      </c>
      <c r="AK22">
        <f t="shared" si="24"/>
        <v>240.39837915383842</v>
      </c>
      <c r="AL22">
        <f t="shared" si="8"/>
        <v>-2034.7536029326725</v>
      </c>
      <c r="AN22">
        <f t="shared" si="9"/>
        <v>385.46374318973875</v>
      </c>
      <c r="AO22">
        <f t="shared" si="9"/>
        <v>-19.273187159486938</v>
      </c>
      <c r="AP22">
        <f t="shared" si="9"/>
        <v>-4.059594151519657</v>
      </c>
      <c r="AQ22">
        <f t="shared" si="9"/>
        <v>-1005.7095475773613</v>
      </c>
      <c r="AR22">
        <f t="shared" si="9"/>
        <v>-643.57858569862913</v>
      </c>
      <c r="AS22">
        <f t="shared" si="9"/>
        <v>165.50319980125568</v>
      </c>
      <c r="AT22">
        <f t="shared" si="9"/>
        <v>50.514668377307693</v>
      </c>
      <c r="AU22">
        <f t="shared" si="9"/>
        <v>-427.56071752006574</v>
      </c>
      <c r="AW22">
        <v>19</v>
      </c>
      <c r="AX22">
        <f>(R22*SUMPRODUCT(K23:$K$23, X23:$X$23)-$AZ$3*SUMPRODUCT(K22:$K$22, W23:$W$23))/Z22</f>
        <v>1169.7250806045076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2373.7825063463879</v>
      </c>
      <c r="P23">
        <f t="shared" si="22"/>
        <v>118.68912531731939</v>
      </c>
      <c r="Q23" s="4">
        <f t="shared" si="23"/>
        <v>25</v>
      </c>
      <c r="R23">
        <f t="shared" si="0"/>
        <v>500000</v>
      </c>
      <c r="S23">
        <f t="shared" si="1"/>
        <v>1199.3646555076105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903.94173938778567</v>
      </c>
      <c r="AC23">
        <f t="shared" si="2"/>
        <v>903.94173938778579</v>
      </c>
      <c r="AE23">
        <f t="shared" si="3"/>
        <v>1789.0814756475338</v>
      </c>
      <c r="AF23">
        <f t="shared" si="4"/>
        <v>-89.454073782376682</v>
      </c>
      <c r="AG23">
        <f t="shared" si="4"/>
        <v>-18.842095588626631</v>
      </c>
      <c r="AH23">
        <f t="shared" si="5"/>
        <v>-5684.8617542122684</v>
      </c>
      <c r="AI23">
        <f t="shared" si="6"/>
        <v>-4004.0764479357376</v>
      </c>
      <c r="AJ23">
        <f t="shared" si="7"/>
        <v>0</v>
      </c>
      <c r="AK23">
        <f t="shared" si="24"/>
        <v>182.249839887706</v>
      </c>
      <c r="AL23">
        <f t="shared" si="8"/>
        <v>-3821.8266080480316</v>
      </c>
      <c r="AN23">
        <f t="shared" si="9"/>
        <v>346.30395936842643</v>
      </c>
      <c r="AO23">
        <f t="shared" si="9"/>
        <v>-17.31519796842132</v>
      </c>
      <c r="AP23">
        <f t="shared" si="9"/>
        <v>-3.6471744825249477</v>
      </c>
      <c r="AQ23">
        <f t="shared" si="9"/>
        <v>-1100.3915476981317</v>
      </c>
      <c r="AR23">
        <f t="shared" si="9"/>
        <v>-775.04996078065142</v>
      </c>
      <c r="AS23">
        <f t="shared" si="9"/>
        <v>0</v>
      </c>
      <c r="AT23">
        <f t="shared" si="9"/>
        <v>35.277231365067465</v>
      </c>
      <c r="AU23">
        <f t="shared" si="9"/>
        <v>-739.77272941558397</v>
      </c>
      <c r="AW23">
        <v>20</v>
      </c>
      <c r="AX23">
        <f>(R23*SUMPRODUCT(K$23:$K24, X$23:$X24)-$AZ$3*SUMPRODUCT(K$22:$K23, W$23:$W24))/Z23</f>
        <v>1199.3646555076105</v>
      </c>
    </row>
    <row r="25" spans="5:50" x14ac:dyDescent="0.25">
      <c r="AN25" s="8">
        <f t="shared" ref="AN25:AU25" si="25">SUM(AN3:AN23)</f>
        <v>20597.800368555436</v>
      </c>
      <c r="AO25" s="8">
        <f t="shared" si="25"/>
        <v>-2810.2268981875623</v>
      </c>
      <c r="AP25" s="8">
        <f t="shared" si="25"/>
        <v>-1714.3627429166274</v>
      </c>
      <c r="AQ25" s="8">
        <f t="shared" si="25"/>
        <v>-11422.931718025477</v>
      </c>
      <c r="AR25" s="8">
        <f t="shared" si="25"/>
        <v>4650.2790094257625</v>
      </c>
      <c r="AS25" s="8">
        <f t="shared" si="25"/>
        <v>-1866.7812723571269</v>
      </c>
      <c r="AT25" s="8">
        <f t="shared" si="25"/>
        <v>2595.8390262645635</v>
      </c>
      <c r="AU25" s="9">
        <f t="shared" si="25"/>
        <v>5379.3367633331982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10289.516159233524</v>
      </c>
      <c r="K3">
        <v>1</v>
      </c>
      <c r="L3" s="2">
        <v>0</v>
      </c>
      <c r="O3">
        <f>$C$3</f>
        <v>10289.516159233524</v>
      </c>
      <c r="P3">
        <f>O3*B5</f>
        <v>8231.6129273868191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10289.516159233524</v>
      </c>
      <c r="AF3">
        <f t="shared" ref="AF3:AG23" si="4">-$Z3*P3</f>
        <v>-8231.6129273868191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535.47064484670523</v>
      </c>
      <c r="AJ3">
        <f t="shared" ref="AJ3:AJ23" si="7">AB3-AC3</f>
        <v>0</v>
      </c>
      <c r="AL3">
        <f t="shared" ref="AL3:AL23" si="8">SUM(AI3:AK3)</f>
        <v>535.47064484670523</v>
      </c>
      <c r="AN3">
        <f t="shared" ref="AN3:AU23" si="9">AE3*$K3</f>
        <v>10289.516159233524</v>
      </c>
      <c r="AO3">
        <f t="shared" si="9"/>
        <v>-8231.6129273868191</v>
      </c>
      <c r="AP3">
        <f t="shared" si="9"/>
        <v>-1522.432587</v>
      </c>
      <c r="AQ3">
        <f t="shared" si="9"/>
        <v>0</v>
      </c>
      <c r="AR3">
        <f t="shared" si="9"/>
        <v>535.47064484670523</v>
      </c>
      <c r="AS3">
        <f t="shared" si="9"/>
        <v>0</v>
      </c>
      <c r="AT3">
        <f t="shared" si="9"/>
        <v>0</v>
      </c>
      <c r="AU3">
        <f t="shared" si="9"/>
        <v>535.47064484670523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5571.9828258986208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500000</v>
      </c>
      <c r="S4">
        <f t="shared" si="1"/>
        <v>4605.6677307951295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4549.3855223572609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-4549.3855223572609</v>
      </c>
      <c r="AK4">
        <f>H4*SUM(AB4, AE4:AF4)</f>
        <v>0</v>
      </c>
      <c r="AL4">
        <f t="shared" si="8"/>
        <v>-5659.488522357261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-1022.597303541359</v>
      </c>
      <c r="AR4">
        <f t="shared" si="9"/>
        <v>-1022.597303541359</v>
      </c>
      <c r="AS4">
        <f t="shared" si="9"/>
        <v>-4190.7727192275233</v>
      </c>
      <c r="AT4">
        <f t="shared" si="9"/>
        <v>0</v>
      </c>
      <c r="AU4">
        <f t="shared" si="9"/>
        <v>-5213.3700227688823</v>
      </c>
      <c r="AW4">
        <v>1</v>
      </c>
      <c r="AX4">
        <f>(R4*SUMPRODUCT(K5:$K$23, X5:$X$23)-$AZ$3*SUMPRODUCT(K4:$K$22, W5:$W$23))/Z4</f>
        <v>4605.6677307951295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10289.516159233524</v>
      </c>
      <c r="P5">
        <f t="shared" ref="P5:P23" si="22">O5*$C$5</f>
        <v>514.4758079616762</v>
      </c>
      <c r="Q5" s="4">
        <f t="shared" ref="Q5:Q23" si="23">$C$8</f>
        <v>25</v>
      </c>
      <c r="R5">
        <f t="shared" si="0"/>
        <v>500000</v>
      </c>
      <c r="S5">
        <f t="shared" si="1"/>
        <v>8845.7151306926644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4549.3855223572609</v>
      </c>
      <c r="AC5">
        <f t="shared" si="2"/>
        <v>8629.6060013215465</v>
      </c>
      <c r="AE5">
        <f t="shared" si="3"/>
        <v>10038.133614581322</v>
      </c>
      <c r="AF5">
        <f t="shared" si="4"/>
        <v>-501.90668072906612</v>
      </c>
      <c r="AG5">
        <f t="shared" si="4"/>
        <v>-24.389226517646755</v>
      </c>
      <c r="AH5">
        <f t="shared" si="5"/>
        <v>-1166.4676770649091</v>
      </c>
      <c r="AI5">
        <f t="shared" si="6"/>
        <v>8345.3700302696998</v>
      </c>
      <c r="AJ5">
        <f t="shared" si="7"/>
        <v>-4080.2204789642856</v>
      </c>
      <c r="AK5">
        <f>H5*SUM(AB5, AE5:AF5)</f>
        <v>1205.334029102761</v>
      </c>
      <c r="AL5">
        <f t="shared" si="8"/>
        <v>5470.4835804081749</v>
      </c>
      <c r="AN5">
        <f t="shared" si="9"/>
        <v>8517.9621502270584</v>
      </c>
      <c r="AO5">
        <f t="shared" si="9"/>
        <v>-425.89810751135292</v>
      </c>
      <c r="AP5">
        <f t="shared" si="9"/>
        <v>-20.695730533897059</v>
      </c>
      <c r="AQ5">
        <f t="shared" si="9"/>
        <v>-989.81821762855566</v>
      </c>
      <c r="AR5">
        <f t="shared" si="9"/>
        <v>7081.5500945532522</v>
      </c>
      <c r="AS5">
        <f t="shared" si="9"/>
        <v>-3462.3133083140074</v>
      </c>
      <c r="AT5">
        <f t="shared" si="9"/>
        <v>1022.7986628275439</v>
      </c>
      <c r="AU5">
        <f t="shared" si="9"/>
        <v>4642.0354490667887</v>
      </c>
      <c r="AW5">
        <v>2</v>
      </c>
      <c r="AX5">
        <f>(R5*SUMPRODUCT(K6:$K$23, X6:$X$23)-$AZ$3*SUMPRODUCT(K5:$K$22, W6:$W$23))/Z5</f>
        <v>8845.7151306926644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10289.516159233524</v>
      </c>
      <c r="P6">
        <f t="shared" si="22"/>
        <v>514.4758079616762</v>
      </c>
      <c r="Q6" s="4">
        <f t="shared" si="23"/>
        <v>25</v>
      </c>
      <c r="R6">
        <f t="shared" si="0"/>
        <v>500000</v>
      </c>
      <c r="S6">
        <f t="shared" si="1"/>
        <v>12745.277297742774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8629.6060013215465</v>
      </c>
      <c r="AC6">
        <f t="shared" si="2"/>
        <v>12278.118367427836</v>
      </c>
      <c r="AE6">
        <f t="shared" si="3"/>
        <v>9912.3694522523347</v>
      </c>
      <c r="AF6">
        <f t="shared" si="4"/>
        <v>-495.61847261261676</v>
      </c>
      <c r="AG6">
        <f t="shared" si="4"/>
        <v>-24.083662678728707</v>
      </c>
      <c r="AH6">
        <f t="shared" si="5"/>
        <v>-1233.4314748316458</v>
      </c>
      <c r="AI6">
        <f t="shared" si="6"/>
        <v>8159.235842129342</v>
      </c>
      <c r="AJ6">
        <f t="shared" si="7"/>
        <v>-3648.5123661062898</v>
      </c>
      <c r="AK6">
        <f>H6*SUM(AB6, AE6:AF6)</f>
        <v>1544.2628595748176</v>
      </c>
      <c r="AL6">
        <f t="shared" si="8"/>
        <v>6054.9863355978696</v>
      </c>
      <c r="AN6">
        <f t="shared" si="9"/>
        <v>7748.2135398787359</v>
      </c>
      <c r="AO6">
        <f t="shared" si="9"/>
        <v>-387.41067699393682</v>
      </c>
      <c r="AP6">
        <f t="shared" si="9"/>
        <v>-18.82550505770309</v>
      </c>
      <c r="AQ6">
        <f t="shared" si="9"/>
        <v>-964.13783806571041</v>
      </c>
      <c r="AR6">
        <f t="shared" si="9"/>
        <v>6377.8395197613845</v>
      </c>
      <c r="AS6">
        <f t="shared" si="9"/>
        <v>-2851.9369714429117</v>
      </c>
      <c r="AT6">
        <f t="shared" si="9"/>
        <v>1207.1057737835479</v>
      </c>
      <c r="AU6">
        <f t="shared" si="9"/>
        <v>4733.0083221020204</v>
      </c>
      <c r="AW6">
        <v>3</v>
      </c>
      <c r="AX6">
        <f>(R6*SUMPRODUCT(K7:$K$23, X7:$X$23)-$AZ$3*SUMPRODUCT(K6:$K$22, W7:$W$23))/Z6</f>
        <v>12745.277297742774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10289.516159233524</v>
      </c>
      <c r="P7">
        <f t="shared" si="22"/>
        <v>514.4758079616762</v>
      </c>
      <c r="Q7" s="4">
        <f t="shared" si="23"/>
        <v>25</v>
      </c>
      <c r="R7">
        <f t="shared" si="0"/>
        <v>500000</v>
      </c>
      <c r="S7">
        <f t="shared" si="1"/>
        <v>16329.226163892672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12278.118367427836</v>
      </c>
      <c r="AC7">
        <f t="shared" si="2"/>
        <v>15530.611058705581</v>
      </c>
      <c r="AE7">
        <f t="shared" si="3"/>
        <v>9786.2857582730139</v>
      </c>
      <c r="AF7">
        <f t="shared" si="4"/>
        <v>-489.31428791365073</v>
      </c>
      <c r="AG7">
        <f t="shared" si="4"/>
        <v>-23.777322487343284</v>
      </c>
      <c r="AH7">
        <f t="shared" si="5"/>
        <v>-1310.0712919627483</v>
      </c>
      <c r="AI7">
        <f t="shared" si="6"/>
        <v>7963.1228559092715</v>
      </c>
      <c r="AJ7">
        <f t="shared" si="7"/>
        <v>-3252.4926912777446</v>
      </c>
      <c r="AK7">
        <f>H7*SUM(AB7, AE7:AF7)</f>
        <v>1846.2235875991264</v>
      </c>
      <c r="AL7">
        <f t="shared" si="8"/>
        <v>6556.8537522306533</v>
      </c>
      <c r="AN7">
        <f t="shared" si="9"/>
        <v>7046.6607004002735</v>
      </c>
      <c r="AO7">
        <f t="shared" si="9"/>
        <v>-352.33303502001371</v>
      </c>
      <c r="AP7">
        <f t="shared" si="9"/>
        <v>-17.120971946957869</v>
      </c>
      <c r="AQ7">
        <f t="shared" si="9"/>
        <v>-943.32294353783686</v>
      </c>
      <c r="AR7">
        <f t="shared" si="9"/>
        <v>5733.8837498954654</v>
      </c>
      <c r="AS7">
        <f t="shared" si="9"/>
        <v>-2341.9725309564797</v>
      </c>
      <c r="AT7">
        <f t="shared" si="9"/>
        <v>1329.3819044563224</v>
      </c>
      <c r="AU7">
        <f t="shared" si="9"/>
        <v>4721.2931233953077</v>
      </c>
      <c r="AW7">
        <v>4</v>
      </c>
      <c r="AX7">
        <f>(R7*SUMPRODUCT(K8:$K$23, X8:$X$23)-$AZ$3*SUMPRODUCT(K7:$K$22, W8:$W$23))/Z7</f>
        <v>16329.226163892672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10289.516159233524</v>
      </c>
      <c r="P8">
        <f t="shared" si="22"/>
        <v>514.4758079616762</v>
      </c>
      <c r="Q8" s="4">
        <f t="shared" si="23"/>
        <v>25</v>
      </c>
      <c r="R8">
        <f t="shared" si="0"/>
        <v>500000</v>
      </c>
      <c r="S8">
        <f t="shared" si="1"/>
        <v>19208.584769607653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15530.611058705581</v>
      </c>
      <c r="AC8">
        <f t="shared" si="2"/>
        <v>18008.989002127255</v>
      </c>
      <c r="AE8">
        <f t="shared" si="3"/>
        <v>9646.9253498591916</v>
      </c>
      <c r="AF8">
        <f t="shared" si="4"/>
        <v>-482.3462674929595</v>
      </c>
      <c r="AG8">
        <f t="shared" si="4"/>
        <v>-23.438724427295615</v>
      </c>
      <c r="AH8">
        <f t="shared" si="5"/>
        <v>-2016.496703484715</v>
      </c>
      <c r="AI8">
        <f t="shared" si="6"/>
        <v>7124.6436544542221</v>
      </c>
      <c r="AJ8">
        <f t="shared" si="7"/>
        <v>-2478.377943421674</v>
      </c>
      <c r="AK8">
        <f t="shared" ref="AK8:AK23" si="24">H8*SUM(AB8:AB8, AE8:AF8)</f>
        <v>2113.2168107517978</v>
      </c>
      <c r="AL8">
        <f t="shared" si="8"/>
        <v>6759.4825217843463</v>
      </c>
      <c r="AN8">
        <f t="shared" si="9"/>
        <v>6398.7589845619004</v>
      </c>
      <c r="AO8">
        <f t="shared" si="9"/>
        <v>-319.93794922809496</v>
      </c>
      <c r="AP8">
        <f t="shared" si="9"/>
        <v>-15.546792690586894</v>
      </c>
      <c r="AQ8">
        <f t="shared" si="9"/>
        <v>-1337.5325226239684</v>
      </c>
      <c r="AR8">
        <f t="shared" si="9"/>
        <v>4725.7417200192504</v>
      </c>
      <c r="AS8">
        <f t="shared" si="9"/>
        <v>-1643.8961179316013</v>
      </c>
      <c r="AT8">
        <f t="shared" si="9"/>
        <v>1401.6865025624645</v>
      </c>
      <c r="AU8">
        <f t="shared" si="9"/>
        <v>4483.532104650114</v>
      </c>
      <c r="AW8">
        <v>5</v>
      </c>
      <c r="AX8">
        <f>(R8*SUMPRODUCT(K9:$K$23, X9:$X$23)-$AZ$3*SUMPRODUCT(K8:$K$22, W9:$W$23))/Z8</f>
        <v>19208.584769607653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10289.516159233524</v>
      </c>
      <c r="P9">
        <f t="shared" si="22"/>
        <v>514.4758079616762</v>
      </c>
      <c r="Q9" s="4">
        <f t="shared" si="23"/>
        <v>25</v>
      </c>
      <c r="R9">
        <f t="shared" si="0"/>
        <v>500000</v>
      </c>
      <c r="S9">
        <f t="shared" si="1"/>
        <v>21440.083424619948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18008.989002127255</v>
      </c>
      <c r="AC9">
        <f t="shared" si="2"/>
        <v>19781.322990930428</v>
      </c>
      <c r="AE9">
        <f t="shared" si="3"/>
        <v>9493.4445232833441</v>
      </c>
      <c r="AF9">
        <f t="shared" si="4"/>
        <v>-474.67222616416723</v>
      </c>
      <c r="AG9">
        <f t="shared" si="4"/>
        <v>-23.065818587505188</v>
      </c>
      <c r="AH9">
        <f t="shared" si="5"/>
        <v>-2770.3719103494263</v>
      </c>
      <c r="AI9">
        <f t="shared" si="6"/>
        <v>6225.3345681822448</v>
      </c>
      <c r="AJ9">
        <f t="shared" si="7"/>
        <v>-1772.3339888031733</v>
      </c>
      <c r="AK9">
        <f t="shared" si="24"/>
        <v>2312.8195898991157</v>
      </c>
      <c r="AL9">
        <f t="shared" si="8"/>
        <v>6765.8201692781877</v>
      </c>
      <c r="AN9">
        <f t="shared" si="9"/>
        <v>5800.5879791406323</v>
      </c>
      <c r="AO9">
        <f t="shared" si="9"/>
        <v>-290.02939895703162</v>
      </c>
      <c r="AP9">
        <f t="shared" si="9"/>
        <v>-14.09344202724087</v>
      </c>
      <c r="AQ9">
        <f t="shared" si="9"/>
        <v>-1692.7244859870898</v>
      </c>
      <c r="AR9">
        <f t="shared" si="9"/>
        <v>3803.7406521692697</v>
      </c>
      <c r="AS9">
        <f t="shared" si="9"/>
        <v>-1082.9134994427161</v>
      </c>
      <c r="AT9">
        <f t="shared" si="9"/>
        <v>1413.1555178088197</v>
      </c>
      <c r="AU9">
        <f t="shared" si="9"/>
        <v>4133.9826705353735</v>
      </c>
      <c r="AW9">
        <v>6</v>
      </c>
      <c r="AX9">
        <f>(R9*SUMPRODUCT(K10:$K$23, X10:$X$23)-$AZ$3*SUMPRODUCT(K9:$K$22, W10:$W$23))/Z9</f>
        <v>21440.083424619948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10289.516159233524</v>
      </c>
      <c r="P10">
        <f t="shared" si="22"/>
        <v>514.4758079616762</v>
      </c>
      <c r="Q10" s="4">
        <f t="shared" si="23"/>
        <v>25</v>
      </c>
      <c r="R10">
        <f t="shared" si="0"/>
        <v>500000</v>
      </c>
      <c r="S10">
        <f t="shared" si="1"/>
        <v>23085.768271894089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19781.322990930428</v>
      </c>
      <c r="AC10">
        <f t="shared" si="2"/>
        <v>20922.63902074904</v>
      </c>
      <c r="AE10">
        <f t="shared" si="3"/>
        <v>9325.3917202272951</v>
      </c>
      <c r="AF10">
        <f t="shared" si="4"/>
        <v>-466.26958601136477</v>
      </c>
      <c r="AG10">
        <f t="shared" si="4"/>
        <v>-22.657507835922271</v>
      </c>
      <c r="AH10">
        <f t="shared" si="5"/>
        <v>-3553.0513141573515</v>
      </c>
      <c r="AI10">
        <f t="shared" si="6"/>
        <v>5283.4133122226558</v>
      </c>
      <c r="AJ10">
        <f t="shared" si="7"/>
        <v>-1141.3160298186122</v>
      </c>
      <c r="AK10">
        <f t="shared" si="24"/>
        <v>2450.8201702490246</v>
      </c>
      <c r="AL10">
        <f t="shared" si="8"/>
        <v>6592.9174526530678</v>
      </c>
      <c r="AN10">
        <f t="shared" si="9"/>
        <v>5248.7592380268588</v>
      </c>
      <c r="AO10">
        <f t="shared" si="9"/>
        <v>-262.43796190134293</v>
      </c>
      <c r="AP10">
        <f t="shared" si="9"/>
        <v>-12.752687193451681</v>
      </c>
      <c r="AQ10">
        <f t="shared" si="9"/>
        <v>-1999.8206475247478</v>
      </c>
      <c r="AR10">
        <f t="shared" si="9"/>
        <v>2973.7479414073164</v>
      </c>
      <c r="AS10">
        <f t="shared" si="9"/>
        <v>-642.38513884889835</v>
      </c>
      <c r="AT10">
        <f t="shared" si="9"/>
        <v>1379.4342795740047</v>
      </c>
      <c r="AU10">
        <f t="shared" si="9"/>
        <v>3710.797082132422</v>
      </c>
      <c r="AW10">
        <v>7</v>
      </c>
      <c r="AX10">
        <f>(R10*SUMPRODUCT(K11:$K$23, X11:$X$23)-$AZ$3*SUMPRODUCT(K10:$K$22, W11:$W$23))/Z10</f>
        <v>23085.768271894089</v>
      </c>
    </row>
    <row r="11" spans="1:52" x14ac:dyDescent="0.25">
      <c r="A11" t="s">
        <v>33</v>
      </c>
      <c r="C11" s="7">
        <f>AU25</f>
        <v>26300.792494952373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10289.516159233524</v>
      </c>
      <c r="P11">
        <f t="shared" si="22"/>
        <v>514.4758079616762</v>
      </c>
      <c r="Q11" s="4">
        <f t="shared" si="23"/>
        <v>25</v>
      </c>
      <c r="R11">
        <f t="shared" si="0"/>
        <v>500000</v>
      </c>
      <c r="S11">
        <f t="shared" si="1"/>
        <v>24168.178670562134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20922.63902074904</v>
      </c>
      <c r="AC11">
        <f t="shared" si="2"/>
        <v>21470.705546271802</v>
      </c>
      <c r="AE11">
        <f t="shared" si="3"/>
        <v>9141.0765651779275</v>
      </c>
      <c r="AF11">
        <f t="shared" si="4"/>
        <v>-457.05382825889632</v>
      </c>
      <c r="AG11">
        <f t="shared" si="4"/>
        <v>-22.209685139021285</v>
      </c>
      <c r="AH11">
        <f t="shared" si="5"/>
        <v>-4424.9523708352453</v>
      </c>
      <c r="AI11">
        <f t="shared" si="6"/>
        <v>4236.8606809447638</v>
      </c>
      <c r="AJ11">
        <f t="shared" si="7"/>
        <v>-548.06652552276137</v>
      </c>
      <c r="AK11">
        <f t="shared" si="24"/>
        <v>2533.5012599271727</v>
      </c>
      <c r="AL11">
        <f t="shared" si="8"/>
        <v>6222.2954153491755</v>
      </c>
      <c r="AN11">
        <f t="shared" si="9"/>
        <v>4739.4536650042191</v>
      </c>
      <c r="AO11">
        <f t="shared" si="9"/>
        <v>-236.97268325021091</v>
      </c>
      <c r="AP11">
        <f t="shared" si="9"/>
        <v>-11.515249093493978</v>
      </c>
      <c r="AQ11">
        <f t="shared" si="9"/>
        <v>-2294.2436355160321</v>
      </c>
      <c r="AR11">
        <f t="shared" si="9"/>
        <v>2196.7220971444817</v>
      </c>
      <c r="AS11">
        <f t="shared" si="9"/>
        <v>-284.16082991253444</v>
      </c>
      <c r="AT11">
        <f t="shared" si="9"/>
        <v>1313.5664870586197</v>
      </c>
      <c r="AU11">
        <f t="shared" si="9"/>
        <v>3226.1277542905673</v>
      </c>
      <c r="AW11">
        <v>8</v>
      </c>
      <c r="AX11">
        <f>(R11*SUMPRODUCT(K12:$K$23, X12:$X$23)-$AZ$3*SUMPRODUCT(K11:$K$22, W12:$W$23))/Z11</f>
        <v>24168.178670562134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10289.516159233524</v>
      </c>
      <c r="P12">
        <f t="shared" si="22"/>
        <v>514.4758079616762</v>
      </c>
      <c r="Q12" s="4">
        <f t="shared" si="23"/>
        <v>25</v>
      </c>
      <c r="R12">
        <f t="shared" si="0"/>
        <v>500000</v>
      </c>
      <c r="S12">
        <f t="shared" si="1"/>
        <v>24710.94697816105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21470.705546271802</v>
      </c>
      <c r="AC12">
        <f t="shared" si="2"/>
        <v>21467.451594198425</v>
      </c>
      <c r="AE12">
        <f t="shared" si="3"/>
        <v>8938.9407160836563</v>
      </c>
      <c r="AF12">
        <f t="shared" si="4"/>
        <v>-446.94703580418275</v>
      </c>
      <c r="AG12">
        <f t="shared" si="4"/>
        <v>-21.718564259365344</v>
      </c>
      <c r="AH12">
        <f t="shared" si="5"/>
        <v>-5380.4805653145595</v>
      </c>
      <c r="AI12">
        <f t="shared" si="6"/>
        <v>3089.7945507055483</v>
      </c>
      <c r="AJ12">
        <f t="shared" si="7"/>
        <v>3.2539520733771496</v>
      </c>
      <c r="AK12">
        <f t="shared" si="24"/>
        <v>2563.9680982144459</v>
      </c>
      <c r="AL12">
        <f t="shared" si="8"/>
        <v>5657.016600993371</v>
      </c>
      <c r="AN12">
        <f t="shared" si="9"/>
        <v>4269.316571322347</v>
      </c>
      <c r="AO12">
        <f t="shared" si="9"/>
        <v>-213.46582856611732</v>
      </c>
      <c r="AP12">
        <f t="shared" si="9"/>
        <v>-10.37297698272037</v>
      </c>
      <c r="AQ12">
        <f t="shared" si="9"/>
        <v>-2569.7647594691016</v>
      </c>
      <c r="AR12">
        <f t="shared" si="9"/>
        <v>1475.7130063044071</v>
      </c>
      <c r="AS12">
        <f t="shared" si="9"/>
        <v>1.5541160804615144</v>
      </c>
      <c r="AT12">
        <f t="shared" si="9"/>
        <v>1224.5736757547966</v>
      </c>
      <c r="AU12">
        <f t="shared" si="9"/>
        <v>2701.8407981396649</v>
      </c>
      <c r="AW12">
        <v>9</v>
      </c>
      <c r="AX12">
        <f>(R12*SUMPRODUCT(K13:$K$23, X13:$X$23)-$AZ$3*SUMPRODUCT(K12:$K$22, W13:$W$23))/Z12</f>
        <v>24710.94697816105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10289.516159233524</v>
      </c>
      <c r="P13">
        <f t="shared" si="22"/>
        <v>514.4758079616762</v>
      </c>
      <c r="Q13" s="4">
        <f t="shared" si="23"/>
        <v>25</v>
      </c>
      <c r="R13">
        <f t="shared" si="0"/>
        <v>500000</v>
      </c>
      <c r="S13">
        <f t="shared" si="1"/>
        <v>24747.236789974904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21467.451594198425</v>
      </c>
      <c r="AC13">
        <f t="shared" si="2"/>
        <v>20967.679657565586</v>
      </c>
      <c r="AE13">
        <f t="shared" si="3"/>
        <v>8718.0350876810735</v>
      </c>
      <c r="AF13">
        <f t="shared" si="4"/>
        <v>-435.90175438405367</v>
      </c>
      <c r="AG13">
        <f t="shared" si="4"/>
        <v>-21.181839244835999</v>
      </c>
      <c r="AH13">
        <f t="shared" si="5"/>
        <v>-6390.7874387138454</v>
      </c>
      <c r="AI13">
        <f t="shared" si="6"/>
        <v>1870.1640553383386</v>
      </c>
      <c r="AJ13">
        <f t="shared" si="7"/>
        <v>499.77193663283833</v>
      </c>
      <c r="AK13">
        <f t="shared" si="24"/>
        <v>2545.7314814156407</v>
      </c>
      <c r="AL13">
        <f t="shared" si="8"/>
        <v>4915.6674733868176</v>
      </c>
      <c r="AN13">
        <f t="shared" si="9"/>
        <v>3835.5909176090872</v>
      </c>
      <c r="AO13">
        <f t="shared" si="9"/>
        <v>-191.77954588045435</v>
      </c>
      <c r="AP13">
        <f t="shared" si="9"/>
        <v>-9.319172199771355</v>
      </c>
      <c r="AQ13">
        <f t="shared" si="9"/>
        <v>-2811.6939206792272</v>
      </c>
      <c r="AR13">
        <f t="shared" si="9"/>
        <v>822.79827884963447</v>
      </c>
      <c r="AS13">
        <f t="shared" si="9"/>
        <v>219.87990203589607</v>
      </c>
      <c r="AT13">
        <f t="shared" si="9"/>
        <v>1120.0212491214697</v>
      </c>
      <c r="AU13">
        <f t="shared" si="9"/>
        <v>2162.6994300070005</v>
      </c>
      <c r="AW13">
        <v>10</v>
      </c>
      <c r="AX13">
        <f>(R13*SUMPRODUCT(K14:$K$23, X14:$X$23)-$AZ$3*SUMPRODUCT(K13:$K$22, W14:$W$23))/Z13</f>
        <v>24747.236789974904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10289.516159233524</v>
      </c>
      <c r="P14">
        <f t="shared" si="22"/>
        <v>514.4758079616762</v>
      </c>
      <c r="Q14" s="4">
        <f t="shared" si="23"/>
        <v>25</v>
      </c>
      <c r="R14">
        <f t="shared" si="0"/>
        <v>500000</v>
      </c>
      <c r="S14">
        <f t="shared" si="1"/>
        <v>24290.996863275075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20967.679657565586</v>
      </c>
      <c r="AC14">
        <f t="shared" si="2"/>
        <v>20011.735089742127</v>
      </c>
      <c r="AE14">
        <f t="shared" si="3"/>
        <v>8476.8473166909735</v>
      </c>
      <c r="AF14">
        <f t="shared" si="4"/>
        <v>-423.84236583454862</v>
      </c>
      <c r="AG14">
        <f t="shared" si="4"/>
        <v>-20.59583557066502</v>
      </c>
      <c r="AH14">
        <f t="shared" si="5"/>
        <v>-7483.7056344523889</v>
      </c>
      <c r="AI14">
        <f t="shared" si="6"/>
        <v>548.70348083337103</v>
      </c>
      <c r="AJ14">
        <f t="shared" si="7"/>
        <v>955.94456782345878</v>
      </c>
      <c r="AK14">
        <f t="shared" si="24"/>
        <v>2483.3580233118882</v>
      </c>
      <c r="AL14">
        <f t="shared" si="8"/>
        <v>3988.0060719687181</v>
      </c>
      <c r="AN14">
        <f t="shared" si="9"/>
        <v>3435.4956001791697</v>
      </c>
      <c r="AO14">
        <f t="shared" si="9"/>
        <v>-171.77478000895846</v>
      </c>
      <c r="AP14">
        <f t="shared" si="9"/>
        <v>-8.3470776152488284</v>
      </c>
      <c r="AQ14">
        <f t="shared" si="9"/>
        <v>-3032.9952657721701</v>
      </c>
      <c r="AR14">
        <f t="shared" si="9"/>
        <v>222.37847678279263</v>
      </c>
      <c r="AS14">
        <f t="shared" si="9"/>
        <v>387.42509261741316</v>
      </c>
      <c r="AT14">
        <f t="shared" si="9"/>
        <v>1006.455023196999</v>
      </c>
      <c r="AU14">
        <f t="shared" si="9"/>
        <v>1616.2585925972048</v>
      </c>
      <c r="AW14">
        <v>11</v>
      </c>
      <c r="AX14">
        <f>(R14*SUMPRODUCT(K15:$K$23, X15:$X$23)-$AZ$3*SUMPRODUCT(K14:$K$22, W15:$W$23))/Z14</f>
        <v>24290.996863275075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10289.516159233524</v>
      </c>
      <c r="P15">
        <f t="shared" si="22"/>
        <v>514.4758079616762</v>
      </c>
      <c r="Q15" s="4">
        <f t="shared" si="23"/>
        <v>25</v>
      </c>
      <c r="R15">
        <f t="shared" si="0"/>
        <v>500000</v>
      </c>
      <c r="S15">
        <f t="shared" si="1"/>
        <v>23351.377645167999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20011.735089742127</v>
      </c>
      <c r="AC15">
        <f t="shared" si="2"/>
        <v>18641.074851517722</v>
      </c>
      <c r="AE15">
        <f t="shared" si="3"/>
        <v>8213.9753733057896</v>
      </c>
      <c r="AF15">
        <f t="shared" si="4"/>
        <v>-410.69876866528944</v>
      </c>
      <c r="AG15">
        <f t="shared" si="4"/>
        <v>-19.957146784629902</v>
      </c>
      <c r="AH15">
        <f t="shared" si="5"/>
        <v>-8654.6086065693489</v>
      </c>
      <c r="AI15">
        <f t="shared" si="6"/>
        <v>-871.28914871347843</v>
      </c>
      <c r="AJ15">
        <f t="shared" si="7"/>
        <v>1370.6602382244055</v>
      </c>
      <c r="AK15">
        <f t="shared" si="24"/>
        <v>2380.1861807117102</v>
      </c>
      <c r="AL15">
        <f t="shared" si="8"/>
        <v>2879.5572702226373</v>
      </c>
      <c r="AN15">
        <f t="shared" si="9"/>
        <v>3066.5482275387185</v>
      </c>
      <c r="AO15">
        <f t="shared" si="9"/>
        <v>-153.32741137693591</v>
      </c>
      <c r="AP15">
        <f t="shared" si="9"/>
        <v>-7.4506618680677317</v>
      </c>
      <c r="AQ15">
        <f t="shared" si="9"/>
        <v>-3231.051162968778</v>
      </c>
      <c r="AR15">
        <f t="shared" si="9"/>
        <v>-325.28100867506322</v>
      </c>
      <c r="AS15">
        <f t="shared" si="9"/>
        <v>511.71272533207429</v>
      </c>
      <c r="AT15">
        <f t="shared" si="9"/>
        <v>888.60209362133924</v>
      </c>
      <c r="AU15">
        <f t="shared" si="9"/>
        <v>1075.0338102783503</v>
      </c>
      <c r="AW15">
        <v>12</v>
      </c>
      <c r="AX15">
        <f>(R15*SUMPRODUCT(K16:$K$23, X16:$X$23)-$AZ$3*SUMPRODUCT(K15:$K$22, W16:$W$23))/Z15</f>
        <v>23351.377645167999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10289.516159233524</v>
      </c>
      <c r="P16">
        <f t="shared" si="22"/>
        <v>514.4758079616762</v>
      </c>
      <c r="Q16" s="4">
        <f t="shared" si="23"/>
        <v>25</v>
      </c>
      <c r="R16">
        <f t="shared" si="0"/>
        <v>500000</v>
      </c>
      <c r="S16">
        <f t="shared" si="1"/>
        <v>21977.073886090529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18641.074851517722</v>
      </c>
      <c r="AC16">
        <f t="shared" si="2"/>
        <v>16938.733023864315</v>
      </c>
      <c r="AE16">
        <f t="shared" si="3"/>
        <v>7930.5993176964676</v>
      </c>
      <c r="AF16">
        <f t="shared" si="4"/>
        <v>-396.52996588482335</v>
      </c>
      <c r="AG16">
        <f t="shared" si="4"/>
        <v>-19.268640028763084</v>
      </c>
      <c r="AH16">
        <f t="shared" si="5"/>
        <v>-9778.7057604103666</v>
      </c>
      <c r="AI16">
        <f t="shared" si="6"/>
        <v>-2263.9050486274855</v>
      </c>
      <c r="AJ16">
        <f t="shared" si="7"/>
        <v>1702.3418276534067</v>
      </c>
      <c r="AK16">
        <f t="shared" si="24"/>
        <v>2239.8594397673005</v>
      </c>
      <c r="AL16">
        <f t="shared" si="8"/>
        <v>1678.2962187932217</v>
      </c>
      <c r="AN16">
        <f t="shared" si="9"/>
        <v>2727.3682345044067</v>
      </c>
      <c r="AO16">
        <f t="shared" si="9"/>
        <v>-136.36841172522034</v>
      </c>
      <c r="AP16">
        <f t="shared" si="9"/>
        <v>-6.6265706576906016</v>
      </c>
      <c r="AQ16">
        <f t="shared" si="9"/>
        <v>-3362.9402264714513</v>
      </c>
      <c r="AR16">
        <f t="shared" si="9"/>
        <v>-778.56697434995522</v>
      </c>
      <c r="AS16">
        <f t="shared" si="9"/>
        <v>585.44289517310574</v>
      </c>
      <c r="AT16">
        <f t="shared" si="9"/>
        <v>770.2975829512186</v>
      </c>
      <c r="AU16">
        <f t="shared" si="9"/>
        <v>577.17350377436901</v>
      </c>
      <c r="AW16">
        <v>13</v>
      </c>
      <c r="AX16">
        <f>(R16*SUMPRODUCT(K17:$K$23, X17:$X$23)-$AZ$3*SUMPRODUCT(K16:$K$22, W17:$W$23))/Z16</f>
        <v>21977.073886090529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10289.516159233524</v>
      </c>
      <c r="P17">
        <f t="shared" si="22"/>
        <v>514.4758079616762</v>
      </c>
      <c r="Q17" s="4">
        <f t="shared" si="23"/>
        <v>25</v>
      </c>
      <c r="R17">
        <f t="shared" si="0"/>
        <v>500000</v>
      </c>
      <c r="S17">
        <f t="shared" si="1"/>
        <v>20193.383071737466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16938.733023864315</v>
      </c>
      <c r="AC17">
        <f t="shared" si="2"/>
        <v>14968.912247165603</v>
      </c>
      <c r="AE17">
        <f t="shared" si="3"/>
        <v>7627.3927903110271</v>
      </c>
      <c r="AF17">
        <f t="shared" si="4"/>
        <v>-381.36963951555134</v>
      </c>
      <c r="AG17">
        <f t="shared" si="4"/>
        <v>-18.531952018624359</v>
      </c>
      <c r="AH17">
        <f t="shared" si="5"/>
        <v>-10880.032197021867</v>
      </c>
      <c r="AI17">
        <f t="shared" si="6"/>
        <v>-3652.5409982450146</v>
      </c>
      <c r="AJ17">
        <f t="shared" si="7"/>
        <v>1969.8207766987125</v>
      </c>
      <c r="AK17">
        <f t="shared" si="24"/>
        <v>2069.5379553779876</v>
      </c>
      <c r="AL17">
        <f t="shared" si="8"/>
        <v>386.81773383168547</v>
      </c>
      <c r="AN17">
        <f t="shared" si="9"/>
        <v>2416.324450761324</v>
      </c>
      <c r="AO17">
        <f t="shared" si="9"/>
        <v>-120.8162225380662</v>
      </c>
      <c r="AP17">
        <f t="shared" si="9"/>
        <v>-5.8708407989451041</v>
      </c>
      <c r="AQ17">
        <f t="shared" si="9"/>
        <v>-3446.7462926689464</v>
      </c>
      <c r="AR17">
        <f t="shared" si="9"/>
        <v>-1157.1089052446337</v>
      </c>
      <c r="AS17">
        <f t="shared" si="9"/>
        <v>624.03054847273324</v>
      </c>
      <c r="AT17">
        <f t="shared" si="9"/>
        <v>655.62051160007377</v>
      </c>
      <c r="AU17">
        <f t="shared" si="9"/>
        <v>122.54215482817341</v>
      </c>
      <c r="AW17">
        <v>14</v>
      </c>
      <c r="AX17">
        <f>(R17*SUMPRODUCT(K18:$K$23, X18:$X$23)-$AZ$3*SUMPRODUCT(K17:$K$22, W18:$W$23))/Z17</f>
        <v>20193.383071737466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10289.516159233524</v>
      </c>
      <c r="P18">
        <f t="shared" si="22"/>
        <v>514.4758079616762</v>
      </c>
      <c r="Q18" s="4">
        <f t="shared" si="23"/>
        <v>25</v>
      </c>
      <c r="R18">
        <f t="shared" si="0"/>
        <v>500000</v>
      </c>
      <c r="S18">
        <f t="shared" si="1"/>
        <v>18001.226376031351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14968.912247165603</v>
      </c>
      <c r="AC18">
        <f t="shared" si="2"/>
        <v>12778.858124632472</v>
      </c>
      <c r="AE18">
        <f t="shared" si="3"/>
        <v>7304.4060678574197</v>
      </c>
      <c r="AF18">
        <f t="shared" si="4"/>
        <v>-365.22030339287096</v>
      </c>
      <c r="AG18">
        <f t="shared" si="4"/>
        <v>-17.747204909393748</v>
      </c>
      <c r="AH18">
        <f t="shared" si="5"/>
        <v>-11988.551780887372</v>
      </c>
      <c r="AI18">
        <f t="shared" si="6"/>
        <v>-5067.1132213322171</v>
      </c>
      <c r="AJ18">
        <f t="shared" si="7"/>
        <v>2190.0541225331308</v>
      </c>
      <c r="AK18">
        <f t="shared" si="24"/>
        <v>1874.7197630512155</v>
      </c>
      <c r="AL18">
        <f t="shared" si="8"/>
        <v>-1002.3393357478708</v>
      </c>
      <c r="AN18">
        <f t="shared" si="9"/>
        <v>2131.5985298761666</v>
      </c>
      <c r="AO18">
        <f t="shared" si="9"/>
        <v>-106.57992649380832</v>
      </c>
      <c r="AP18">
        <f t="shared" si="9"/>
        <v>-5.1790543328009884</v>
      </c>
      <c r="AQ18">
        <f t="shared" si="9"/>
        <v>-3498.5430867454129</v>
      </c>
      <c r="AR18">
        <f t="shared" si="9"/>
        <v>-1478.7035376958556</v>
      </c>
      <c r="AS18">
        <f t="shared" si="9"/>
        <v>639.10961474109331</v>
      </c>
      <c r="AT18">
        <f t="shared" si="9"/>
        <v>547.08758709822735</v>
      </c>
      <c r="AU18">
        <f t="shared" si="9"/>
        <v>-292.50633585653503</v>
      </c>
      <c r="AW18">
        <v>15</v>
      </c>
      <c r="AX18">
        <f>(R18*SUMPRODUCT(K19:$K$23, X19:$X$23)-$AZ$3*SUMPRODUCT(K18:$K$22, W19:$W$23))/Z18</f>
        <v>18001.226376031351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10289.516159233524</v>
      </c>
      <c r="P19">
        <f t="shared" si="22"/>
        <v>514.4758079616762</v>
      </c>
      <c r="Q19" s="4">
        <f t="shared" si="23"/>
        <v>25</v>
      </c>
      <c r="R19">
        <f t="shared" si="0"/>
        <v>500000</v>
      </c>
      <c r="S19">
        <f t="shared" si="1"/>
        <v>15343.62655993103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12778.858124632472</v>
      </c>
      <c r="AC19">
        <f t="shared" si="2"/>
        <v>10377.431189632167</v>
      </c>
      <c r="AE19">
        <f t="shared" si="3"/>
        <v>6959.1595898130445</v>
      </c>
      <c r="AF19">
        <f t="shared" si="4"/>
        <v>-347.95797949065218</v>
      </c>
      <c r="AG19">
        <f t="shared" si="4"/>
        <v>-16.908374218276748</v>
      </c>
      <c r="AH19">
        <f t="shared" si="5"/>
        <v>-13227.172840461237</v>
      </c>
      <c r="AI19">
        <f t="shared" si="6"/>
        <v>-6632.879604357121</v>
      </c>
      <c r="AJ19">
        <f t="shared" si="7"/>
        <v>2401.4269350003051</v>
      </c>
      <c r="AK19">
        <f t="shared" si="24"/>
        <v>1659.2461916395578</v>
      </c>
      <c r="AL19">
        <f t="shared" si="8"/>
        <v>-2572.2064777172582</v>
      </c>
      <c r="AN19">
        <f t="shared" si="9"/>
        <v>1870.7625456868079</v>
      </c>
      <c r="AO19">
        <f t="shared" si="9"/>
        <v>-93.538127284340376</v>
      </c>
      <c r="AP19">
        <f t="shared" si="9"/>
        <v>-4.5453122302743987</v>
      </c>
      <c r="AQ19">
        <f t="shared" si="9"/>
        <v>-3555.7310068708216</v>
      </c>
      <c r="AR19">
        <f t="shared" si="9"/>
        <v>-1783.0519006986283</v>
      </c>
      <c r="AS19">
        <f t="shared" si="9"/>
        <v>645.5520251005953</v>
      </c>
      <c r="AT19">
        <f t="shared" si="9"/>
        <v>446.03886278690004</v>
      </c>
      <c r="AU19">
        <f t="shared" si="9"/>
        <v>-691.46101281113283</v>
      </c>
      <c r="AW19">
        <v>16</v>
      </c>
      <c r="AX19">
        <f>(R19*SUMPRODUCT(K20:$K$23, X20:$X$23)-$AZ$3*SUMPRODUCT(K19:$K$22, W20:$W$23))/Z19</f>
        <v>15343.62655993103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10289.516159233524</v>
      </c>
      <c r="P20">
        <f t="shared" si="22"/>
        <v>514.4758079616762</v>
      </c>
      <c r="Q20" s="4">
        <f t="shared" si="23"/>
        <v>25</v>
      </c>
      <c r="R20">
        <f t="shared" si="0"/>
        <v>500000</v>
      </c>
      <c r="S20">
        <f t="shared" si="1"/>
        <v>12219.529768024297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10377.431189632167</v>
      </c>
      <c r="AC20">
        <f t="shared" si="2"/>
        <v>7830.5095783068209</v>
      </c>
      <c r="AE20">
        <f t="shared" si="3"/>
        <v>6593.7197560465675</v>
      </c>
      <c r="AF20">
        <f t="shared" si="4"/>
        <v>-329.68598780232833</v>
      </c>
      <c r="AG20">
        <f t="shared" si="4"/>
        <v>-16.020480589190647</v>
      </c>
      <c r="AH20">
        <f t="shared" si="5"/>
        <v>-14376.197738066621</v>
      </c>
      <c r="AI20">
        <f t="shared" si="6"/>
        <v>-8128.1844504115734</v>
      </c>
      <c r="AJ20">
        <f t="shared" si="7"/>
        <v>2546.921611325346</v>
      </c>
      <c r="AK20">
        <f t="shared" si="24"/>
        <v>1424.0434393754001</v>
      </c>
      <c r="AL20">
        <f t="shared" si="8"/>
        <v>-4157.219399710827</v>
      </c>
      <c r="AN20">
        <f t="shared" si="9"/>
        <v>1632.8027465326109</v>
      </c>
      <c r="AO20">
        <f t="shared" si="9"/>
        <v>-81.640137326630523</v>
      </c>
      <c r="AP20">
        <f t="shared" si="9"/>
        <v>-3.9671514220505384</v>
      </c>
      <c r="AQ20">
        <f t="shared" si="9"/>
        <v>-3559.9776787427827</v>
      </c>
      <c r="AR20">
        <f t="shared" si="9"/>
        <v>-2012.782220958853</v>
      </c>
      <c r="AS20">
        <f t="shared" si="9"/>
        <v>630.69416900251986</v>
      </c>
      <c r="AT20">
        <f t="shared" si="9"/>
        <v>352.63586033690046</v>
      </c>
      <c r="AU20">
        <f t="shared" si="9"/>
        <v>-1029.4521916194326</v>
      </c>
      <c r="AW20">
        <v>17</v>
      </c>
      <c r="AX20">
        <f>(R20*SUMPRODUCT(K21:$K$23, X21:$X$23)-$AZ$3*SUMPRODUCT(K20:$K$22, W21:$W$23))/Z20</f>
        <v>12219.529768024297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10289.516159233524</v>
      </c>
      <c r="P21">
        <f t="shared" si="22"/>
        <v>514.4758079616762</v>
      </c>
      <c r="Q21" s="4">
        <f t="shared" si="23"/>
        <v>25</v>
      </c>
      <c r="R21">
        <f t="shared" si="0"/>
        <v>500000</v>
      </c>
      <c r="S21">
        <f t="shared" si="1"/>
        <v>8654.2524900068365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7830.5095783068209</v>
      </c>
      <c r="AC21">
        <f t="shared" si="2"/>
        <v>5225.6080701531246</v>
      </c>
      <c r="AE21">
        <f t="shared" si="3"/>
        <v>6213.0124747052778</v>
      </c>
      <c r="AF21">
        <f t="shared" si="4"/>
        <v>-310.65062373526388</v>
      </c>
      <c r="AG21">
        <f t="shared" si="4"/>
        <v>-15.09549229175828</v>
      </c>
      <c r="AH21">
        <f t="shared" si="5"/>
        <v>-15295.669830809235</v>
      </c>
      <c r="AI21">
        <f t="shared" si="6"/>
        <v>-9408.4034721309799</v>
      </c>
      <c r="AJ21">
        <f t="shared" si="7"/>
        <v>2604.9015081536963</v>
      </c>
      <c r="AK21">
        <f t="shared" si="24"/>
        <v>1175.1492739460773</v>
      </c>
      <c r="AL21">
        <f t="shared" si="8"/>
        <v>-5628.3526900312063</v>
      </c>
      <c r="AN21">
        <f t="shared" si="9"/>
        <v>1417.2511882031686</v>
      </c>
      <c r="AO21">
        <f t="shared" si="9"/>
        <v>-70.862559410158426</v>
      </c>
      <c r="AP21">
        <f t="shared" si="9"/>
        <v>-3.4434349639739055</v>
      </c>
      <c r="AQ21">
        <f t="shared" si="9"/>
        <v>-3489.0974918098905</v>
      </c>
      <c r="AR21">
        <f t="shared" si="9"/>
        <v>-2146.1522979808547</v>
      </c>
      <c r="AS21">
        <f t="shared" si="9"/>
        <v>594.20446564581823</v>
      </c>
      <c r="AT21">
        <f t="shared" si="9"/>
        <v>268.0634734916049</v>
      </c>
      <c r="AU21">
        <f t="shared" si="9"/>
        <v>-1283.8843588434315</v>
      </c>
      <c r="AW21">
        <v>18</v>
      </c>
      <c r="AX21">
        <f>(R21*SUMPRODUCT(K22:$K$23, X22:$X$23)-$AZ$3*SUMPRODUCT(K21:$K$22, W22:$W$23))/Z21</f>
        <v>8654.2524900068365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10289.516159233524</v>
      </c>
      <c r="P22">
        <f t="shared" si="22"/>
        <v>514.4758079616762</v>
      </c>
      <c r="Q22" s="4">
        <f t="shared" si="23"/>
        <v>25</v>
      </c>
      <c r="R22">
        <f t="shared" si="0"/>
        <v>500000</v>
      </c>
      <c r="S22">
        <f t="shared" si="1"/>
        <v>4597.5745855660898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5225.6080701531246</v>
      </c>
      <c r="AC22">
        <f t="shared" si="2"/>
        <v>2599.859275571459</v>
      </c>
      <c r="AE22">
        <f t="shared" si="3"/>
        <v>5818.5666224340021</v>
      </c>
      <c r="AF22">
        <f t="shared" si="4"/>
        <v>-290.92833112170013</v>
      </c>
      <c r="AG22">
        <f t="shared" si="4"/>
        <v>-14.137123972570331</v>
      </c>
      <c r="AH22">
        <f t="shared" si="5"/>
        <v>-16148.267925407332</v>
      </c>
      <c r="AI22">
        <f t="shared" si="6"/>
        <v>-10634.766758067601</v>
      </c>
      <c r="AJ22">
        <f t="shared" si="7"/>
        <v>2625.7487945816656</v>
      </c>
      <c r="AK22">
        <f t="shared" si="24"/>
        <v>920.17679764331956</v>
      </c>
      <c r="AL22">
        <f t="shared" si="8"/>
        <v>-7088.8411658426157</v>
      </c>
      <c r="AN22">
        <f t="shared" si="9"/>
        <v>1222.6495220062795</v>
      </c>
      <c r="AO22">
        <f t="shared" si="9"/>
        <v>-61.132476100313987</v>
      </c>
      <c r="AP22">
        <f t="shared" si="9"/>
        <v>-2.970619568222137</v>
      </c>
      <c r="AQ22">
        <f t="shared" si="9"/>
        <v>-3393.2192138361233</v>
      </c>
      <c r="AR22">
        <f t="shared" si="9"/>
        <v>-2234.6727874983799</v>
      </c>
      <c r="AS22">
        <f t="shared" si="9"/>
        <v>551.74593966595978</v>
      </c>
      <c r="AT22">
        <f t="shared" si="9"/>
        <v>193.35582022248039</v>
      </c>
      <c r="AU22">
        <f t="shared" si="9"/>
        <v>-1489.5710276099396</v>
      </c>
      <c r="AW22">
        <v>19</v>
      </c>
      <c r="AX22">
        <f>(R22*SUMPRODUCT(K23:$K$23, X23:$X$23)-$AZ$3*SUMPRODUCT(K22:$K$22, W23:$W$23))/Z22</f>
        <v>4597.5745855660898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10289.516159233524</v>
      </c>
      <c r="P23">
        <f t="shared" si="22"/>
        <v>514.4758079616762</v>
      </c>
      <c r="Q23" s="4">
        <f t="shared" si="23"/>
        <v>25</v>
      </c>
      <c r="R23">
        <f t="shared" si="0"/>
        <v>500000</v>
      </c>
      <c r="S23">
        <f t="shared" si="1"/>
        <v>4941.512317562032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2599.859275571459</v>
      </c>
      <c r="AC23">
        <f t="shared" si="2"/>
        <v>2599.859275571459</v>
      </c>
      <c r="AE23">
        <f t="shared" si="3"/>
        <v>5413.5844066708378</v>
      </c>
      <c r="AF23">
        <f t="shared" si="4"/>
        <v>-270.67922033354188</v>
      </c>
      <c r="AG23">
        <f t="shared" si="4"/>
        <v>-13.153155898911823</v>
      </c>
      <c r="AH23">
        <f t="shared" si="5"/>
        <v>-16851.936678656093</v>
      </c>
      <c r="AI23">
        <f t="shared" si="6"/>
        <v>-11722.18464821771</v>
      </c>
      <c r="AJ23">
        <f t="shared" si="7"/>
        <v>0</v>
      </c>
      <c r="AK23">
        <f t="shared" si="24"/>
        <v>662.56384053445606</v>
      </c>
      <c r="AL23">
        <f t="shared" si="8"/>
        <v>-11059.620807683254</v>
      </c>
      <c r="AN23">
        <f t="shared" si="9"/>
        <v>1047.881686733549</v>
      </c>
      <c r="AO23">
        <f t="shared" si="9"/>
        <v>-52.394084336677452</v>
      </c>
      <c r="AP23">
        <f t="shared" si="9"/>
        <v>-2.5459935883214717</v>
      </c>
      <c r="AQ23">
        <f t="shared" si="9"/>
        <v>-3261.9489242279437</v>
      </c>
      <c r="AR23">
        <f t="shared" si="9"/>
        <v>-2269.0073154193938</v>
      </c>
      <c r="AS23">
        <f t="shared" si="9"/>
        <v>0</v>
      </c>
      <c r="AT23">
        <f t="shared" si="9"/>
        <v>128.24931923706106</v>
      </c>
      <c r="AU23">
        <f t="shared" si="9"/>
        <v>-2140.7579961823326</v>
      </c>
      <c r="AW23">
        <v>20</v>
      </c>
      <c r="AX23">
        <f>(R23*SUMPRODUCT(K$23:$K24, X$23:$X24)-$AZ$3*SUMPRODUCT(K$22:$K23, W$23:$W24))/Z23</f>
        <v>4941.512317562032</v>
      </c>
    </row>
    <row r="25" spans="5:50" x14ac:dyDescent="0.25">
      <c r="AN25" s="8">
        <f t="shared" ref="AN25:AU25" si="25">SUM(AN3:AN23)</f>
        <v>84863.502637426864</v>
      </c>
      <c r="AO25" s="8">
        <f t="shared" si="25"/>
        <v>-11960.312251296486</v>
      </c>
      <c r="AP25" s="8">
        <f t="shared" si="25"/>
        <v>-1703.621831771419</v>
      </c>
      <c r="AQ25" s="8">
        <f t="shared" si="25"/>
        <v>-50457.906624687952</v>
      </c>
      <c r="AR25" s="8">
        <f t="shared" si="25"/>
        <v>20741.661929670987</v>
      </c>
      <c r="AS25" s="8">
        <f t="shared" si="25"/>
        <v>-11108.999622209001</v>
      </c>
      <c r="AT25" s="8">
        <f t="shared" si="25"/>
        <v>16668.130187490395</v>
      </c>
      <c r="AU25" s="9">
        <f t="shared" si="25"/>
        <v>26300.792494952373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38244.11599021485</v>
      </c>
      <c r="K3">
        <v>1</v>
      </c>
      <c r="L3" s="2">
        <v>0</v>
      </c>
      <c r="O3">
        <f>$C$3</f>
        <v>38244.11599021485</v>
      </c>
      <c r="P3">
        <f>O3*B5</f>
        <v>30595.29279217188</v>
      </c>
      <c r="Q3" s="4">
        <f>B8</f>
        <v>1522.432587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38244.11599021485</v>
      </c>
      <c r="AF3">
        <f t="shared" ref="AF3:AG23" si="4">-$Z3*P3</f>
        <v>-30595.29279217188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6126.3906110429698</v>
      </c>
      <c r="AJ3">
        <f t="shared" ref="AJ3:AJ23" si="7">AB3-AC3</f>
        <v>0</v>
      </c>
      <c r="AL3">
        <f t="shared" ref="AL3:AL23" si="8">SUM(AI3:AK3)</f>
        <v>6126.3906110429698</v>
      </c>
      <c r="AN3">
        <f t="shared" ref="AN3:AU23" si="9">AE3*$K3</f>
        <v>38244.11599021485</v>
      </c>
      <c r="AO3">
        <f t="shared" si="9"/>
        <v>-30595.29279217188</v>
      </c>
      <c r="AP3">
        <f t="shared" si="9"/>
        <v>-1522.432587</v>
      </c>
      <c r="AQ3">
        <f t="shared" si="9"/>
        <v>0</v>
      </c>
      <c r="AR3">
        <f t="shared" si="9"/>
        <v>6126.3906110429698</v>
      </c>
      <c r="AS3">
        <f t="shared" si="9"/>
        <v>0</v>
      </c>
      <c r="AT3">
        <f t="shared" si="9"/>
        <v>0</v>
      </c>
      <c r="AU3">
        <f t="shared" si="9"/>
        <v>6126.3906110429698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19956.689014612115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500000</v>
      </c>
      <c r="S4">
        <f t="shared" si="1"/>
        <v>12156.565450309114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11820.24942331831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-11820.24942331831</v>
      </c>
      <c r="AK4">
        <f>H4*SUM(AB4, AE4:AF4)</f>
        <v>0</v>
      </c>
      <c r="AL4">
        <f t="shared" si="8"/>
        <v>-20652.940423318309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-8136.439591293808</v>
      </c>
      <c r="AR4">
        <f t="shared" si="9"/>
        <v>-8136.439591293808</v>
      </c>
      <c r="AS4">
        <f t="shared" si="9"/>
        <v>-10888.498803689034</v>
      </c>
      <c r="AT4">
        <f t="shared" si="9"/>
        <v>0</v>
      </c>
      <c r="AU4">
        <f t="shared" si="9"/>
        <v>-19024.938394982837</v>
      </c>
      <c r="AW4">
        <v>1</v>
      </c>
      <c r="AX4">
        <f>(R4*SUMPRODUCT(K5:$K$23, X5:$X$23)-$AZ$3*SUMPRODUCT(K4:$K$22, W5:$W$23))/Z4</f>
        <v>12156.565450309114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38244.11599021485</v>
      </c>
      <c r="P5">
        <f t="shared" ref="P5:P23" si="22">O5*$C$5</f>
        <v>1912.2057995107425</v>
      </c>
      <c r="Q5" s="4">
        <f t="shared" ref="Q5:Q23" si="23">$C$8</f>
        <v>25</v>
      </c>
      <c r="R5">
        <f t="shared" si="0"/>
        <v>500000</v>
      </c>
      <c r="S5">
        <f t="shared" si="1"/>
        <v>22317.853033897212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11820.24942331831</v>
      </c>
      <c r="AC5">
        <f t="shared" si="2"/>
        <v>21027.478481306593</v>
      </c>
      <c r="AE5">
        <f t="shared" si="3"/>
        <v>36032.916105300123</v>
      </c>
      <c r="AF5">
        <f t="shared" si="4"/>
        <v>-1801.6458052650062</v>
      </c>
      <c r="AG5">
        <f t="shared" si="4"/>
        <v>-23.554548962851904</v>
      </c>
      <c r="AH5">
        <f t="shared" si="5"/>
        <v>-10214.65665296191</v>
      </c>
      <c r="AI5">
        <f t="shared" si="6"/>
        <v>23993.05909811036</v>
      </c>
      <c r="AJ5">
        <f t="shared" si="7"/>
        <v>-9207.2290579882829</v>
      </c>
      <c r="AK5">
        <f>H5*SUM(AB5, AE5:AF5)</f>
        <v>3940.7206457667999</v>
      </c>
      <c r="AL5">
        <f t="shared" si="8"/>
        <v>18726.550685888877</v>
      </c>
      <c r="AN5">
        <f t="shared" si="9"/>
        <v>30576.103818882566</v>
      </c>
      <c r="AO5">
        <f t="shared" si="9"/>
        <v>-1528.8051909441283</v>
      </c>
      <c r="AP5">
        <f t="shared" si="9"/>
        <v>-19.987456257784711</v>
      </c>
      <c r="AQ5">
        <f t="shared" si="9"/>
        <v>-8667.7526010519778</v>
      </c>
      <c r="AR5">
        <f t="shared" si="9"/>
        <v>20359.558570628677</v>
      </c>
      <c r="AS5">
        <f t="shared" si="9"/>
        <v>-7812.8894907807025</v>
      </c>
      <c r="AT5">
        <f t="shared" si="9"/>
        <v>3343.9392813521504</v>
      </c>
      <c r="AU5">
        <f t="shared" si="9"/>
        <v>15890.608361200126</v>
      </c>
      <c r="AW5">
        <v>2</v>
      </c>
      <c r="AX5">
        <f>(R5*SUMPRODUCT(K6:$K$23, X6:$X$23)-$AZ$3*SUMPRODUCT(K5:$K$22, W6:$W$23))/Z5</f>
        <v>22317.853033897212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38244.11599021485</v>
      </c>
      <c r="P6">
        <f t="shared" si="22"/>
        <v>1912.2057995107425</v>
      </c>
      <c r="Q6" s="4">
        <f t="shared" si="23"/>
        <v>25</v>
      </c>
      <c r="R6">
        <f t="shared" si="0"/>
        <v>500000</v>
      </c>
      <c r="S6">
        <f t="shared" si="1"/>
        <v>30737.548652561763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21027.478481306593</v>
      </c>
      <c r="AC6">
        <f t="shared" si="2"/>
        <v>27961.25272724824</v>
      </c>
      <c r="AE6">
        <f t="shared" si="3"/>
        <v>34789.807236091023</v>
      </c>
      <c r="AF6">
        <f t="shared" si="4"/>
        <v>-1739.490361804551</v>
      </c>
      <c r="AG6">
        <f t="shared" si="4"/>
        <v>-22.741934501108844</v>
      </c>
      <c r="AH6">
        <f t="shared" si="5"/>
        <v>-11541.379442290825</v>
      </c>
      <c r="AI6">
        <f t="shared" si="6"/>
        <v>21486.19549749454</v>
      </c>
      <c r="AJ6">
        <f t="shared" si="7"/>
        <v>-6933.7742459416477</v>
      </c>
      <c r="AK6">
        <f>H6*SUM(AB6, AE6:AF6)</f>
        <v>4627.5451041688102</v>
      </c>
      <c r="AL6">
        <f t="shared" si="8"/>
        <v>19179.966355721703</v>
      </c>
      <c r="AN6">
        <f t="shared" si="9"/>
        <v>27194.189721732098</v>
      </c>
      <c r="AO6">
        <f t="shared" si="9"/>
        <v>-1359.7094860866048</v>
      </c>
      <c r="AP6">
        <f t="shared" si="9"/>
        <v>-17.776714808030867</v>
      </c>
      <c r="AQ6">
        <f t="shared" si="9"/>
        <v>-9021.563703249205</v>
      </c>
      <c r="AR6">
        <f t="shared" si="9"/>
        <v>16795.13981758826</v>
      </c>
      <c r="AS6">
        <f t="shared" si="9"/>
        <v>-5419.931506150635</v>
      </c>
      <c r="AT6">
        <f t="shared" si="9"/>
        <v>3617.2186484002714</v>
      </c>
      <c r="AU6">
        <f t="shared" si="9"/>
        <v>14992.426959837896</v>
      </c>
      <c r="AW6">
        <v>3</v>
      </c>
      <c r="AX6">
        <f>(R6*SUMPRODUCT(K7:$K$23, X7:$X$23)-$AZ$3*SUMPRODUCT(K6:$K$22, W7:$W$23))/Z6</f>
        <v>30737.548652561763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38244.11599021485</v>
      </c>
      <c r="P7">
        <f t="shared" si="22"/>
        <v>1912.2057995107425</v>
      </c>
      <c r="Q7" s="4">
        <f t="shared" si="23"/>
        <v>25</v>
      </c>
      <c r="R7">
        <f t="shared" si="0"/>
        <v>500000</v>
      </c>
      <c r="S7">
        <f t="shared" si="1"/>
        <v>37610.597361999404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27961.25272724824</v>
      </c>
      <c r="AC7">
        <f t="shared" si="2"/>
        <v>32905.442140691186</v>
      </c>
      <c r="AE7">
        <f t="shared" si="3"/>
        <v>33459.706417994472</v>
      </c>
      <c r="AF7">
        <f t="shared" si="4"/>
        <v>-1672.9853208997235</v>
      </c>
      <c r="AG7">
        <f t="shared" si="4"/>
        <v>-21.872453808682284</v>
      </c>
      <c r="AH7">
        <f t="shared" si="5"/>
        <v>-12841.22694830945</v>
      </c>
      <c r="AI7">
        <f t="shared" si="6"/>
        <v>18923.621694976617</v>
      </c>
      <c r="AJ7">
        <f t="shared" si="7"/>
        <v>-4944.1894134429458</v>
      </c>
      <c r="AK7">
        <f>H7*SUM(AB7, AE7:AF7)</f>
        <v>5112.7536160966793</v>
      </c>
      <c r="AL7">
        <f t="shared" si="8"/>
        <v>19092.185897630348</v>
      </c>
      <c r="AN7">
        <f t="shared" si="9"/>
        <v>24092.817651813635</v>
      </c>
      <c r="AO7">
        <f t="shared" si="9"/>
        <v>-1204.6408825906817</v>
      </c>
      <c r="AP7">
        <f t="shared" si="9"/>
        <v>-15.749362371180203</v>
      </c>
      <c r="AQ7">
        <f t="shared" si="9"/>
        <v>-9246.3853515699411</v>
      </c>
      <c r="AR7">
        <f t="shared" si="9"/>
        <v>13626.042055281832</v>
      </c>
      <c r="AS7">
        <f t="shared" si="9"/>
        <v>-3560.0866452924533</v>
      </c>
      <c r="AT7">
        <f t="shared" si="9"/>
        <v>3681.4620855436465</v>
      </c>
      <c r="AU7">
        <f t="shared" si="9"/>
        <v>13747.417495533024</v>
      </c>
      <c r="AW7">
        <v>4</v>
      </c>
      <c r="AX7">
        <f>(R7*SUMPRODUCT(K8:$K$23, X8:$X$23)-$AZ$3*SUMPRODUCT(K7:$K$22, W8:$W$23))/Z7</f>
        <v>37610.597361999404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38244.11599021485</v>
      </c>
      <c r="P8">
        <f t="shared" si="22"/>
        <v>1912.2057995107425</v>
      </c>
      <c r="Q8" s="4">
        <f t="shared" si="23"/>
        <v>25</v>
      </c>
      <c r="R8">
        <f t="shared" si="0"/>
        <v>500000</v>
      </c>
      <c r="S8">
        <f t="shared" si="1"/>
        <v>43077.290449927903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32905.442140691186</v>
      </c>
      <c r="AC8">
        <f t="shared" si="2"/>
        <v>36092.309629944983</v>
      </c>
      <c r="AE8">
        <f t="shared" si="3"/>
        <v>32042.834203948278</v>
      </c>
      <c r="AF8">
        <f t="shared" si="4"/>
        <v>-1602.1417101974139</v>
      </c>
      <c r="AG8">
        <f t="shared" si="4"/>
        <v>-20.946251059997547</v>
      </c>
      <c r="AH8">
        <f t="shared" si="5"/>
        <v>-14149.564211958255</v>
      </c>
      <c r="AI8">
        <f t="shared" si="6"/>
        <v>16270.182030732609</v>
      </c>
      <c r="AJ8">
        <f t="shared" si="7"/>
        <v>-3186.8674892537965</v>
      </c>
      <c r="AK8">
        <f t="shared" ref="AK8:AK23" si="24">H8*SUM(AB8:AB8, AE8:AF8)</f>
        <v>5420.6554329384762</v>
      </c>
      <c r="AL8">
        <f t="shared" si="8"/>
        <v>18503.96997441729</v>
      </c>
      <c r="AN8">
        <f t="shared" si="9"/>
        <v>21253.857142818477</v>
      </c>
      <c r="AO8">
        <f t="shared" si="9"/>
        <v>-1062.6928571409237</v>
      </c>
      <c r="AP8">
        <f t="shared" si="9"/>
        <v>-13.893547146086794</v>
      </c>
      <c r="AQ8">
        <f t="shared" si="9"/>
        <v>-9385.3375915493052</v>
      </c>
      <c r="AR8">
        <f t="shared" si="9"/>
        <v>10791.933146982159</v>
      </c>
      <c r="AS8">
        <f t="shared" si="9"/>
        <v>-2113.8338112846081</v>
      </c>
      <c r="AT8">
        <f t="shared" si="9"/>
        <v>3595.4945638960116</v>
      </c>
      <c r="AU8">
        <f t="shared" si="9"/>
        <v>12273.593899593563</v>
      </c>
      <c r="AW8">
        <v>5</v>
      </c>
      <c r="AX8">
        <f>(R8*SUMPRODUCT(K9:$K$23, X9:$X$23)-$AZ$3*SUMPRODUCT(K8:$K$22, W9:$W$23))/Z8</f>
        <v>43077.290449927903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38244.11599021485</v>
      </c>
      <c r="P9">
        <f t="shared" si="22"/>
        <v>1912.2057995107425</v>
      </c>
      <c r="Q9" s="4">
        <f t="shared" si="23"/>
        <v>25</v>
      </c>
      <c r="R9">
        <f t="shared" si="0"/>
        <v>500000</v>
      </c>
      <c r="S9">
        <f t="shared" si="1"/>
        <v>47158.646790250001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36092.309629944983</v>
      </c>
      <c r="AC9">
        <f t="shared" si="2"/>
        <v>37644.325327012288</v>
      </c>
      <c r="AE9">
        <f t="shared" si="3"/>
        <v>30528.313303453218</v>
      </c>
      <c r="AF9">
        <f t="shared" si="4"/>
        <v>-1526.415665172661</v>
      </c>
      <c r="AG9">
        <f t="shared" si="4"/>
        <v>-19.956215821058723</v>
      </c>
      <c r="AH9">
        <f t="shared" si="5"/>
        <v>-15611.454566776985</v>
      </c>
      <c r="AI9">
        <f t="shared" si="6"/>
        <v>13370.486855682513</v>
      </c>
      <c r="AJ9">
        <f t="shared" si="7"/>
        <v>-1552.0156970673052</v>
      </c>
      <c r="AK9">
        <f t="shared" si="24"/>
        <v>5570.241504356597</v>
      </c>
      <c r="AL9">
        <f t="shared" si="8"/>
        <v>17388.712662971804</v>
      </c>
      <c r="AN9">
        <f t="shared" si="9"/>
        <v>18653.099698127822</v>
      </c>
      <c r="AO9">
        <f t="shared" si="9"/>
        <v>-932.65498490639118</v>
      </c>
      <c r="AP9">
        <f t="shared" si="9"/>
        <v>-12.193444151579037</v>
      </c>
      <c r="AQ9">
        <f t="shared" si="9"/>
        <v>-9538.7522911049473</v>
      </c>
      <c r="AR9">
        <f t="shared" si="9"/>
        <v>8169.4989779649059</v>
      </c>
      <c r="AS9">
        <f t="shared" si="9"/>
        <v>-948.29685619025395</v>
      </c>
      <c r="AT9">
        <f t="shared" si="9"/>
        <v>3403.4723468217348</v>
      </c>
      <c r="AU9">
        <f t="shared" si="9"/>
        <v>10624.674468596386</v>
      </c>
      <c r="AW9">
        <v>6</v>
      </c>
      <c r="AX9">
        <f>(R9*SUMPRODUCT(K10:$K$23, X10:$X$23)-$AZ$3*SUMPRODUCT(K9:$K$22, W10:$W$23))/Z9</f>
        <v>47158.646790250001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38244.11599021485</v>
      </c>
      <c r="P10">
        <f t="shared" si="22"/>
        <v>1912.2057995107425</v>
      </c>
      <c r="Q10" s="4">
        <f t="shared" si="23"/>
        <v>25</v>
      </c>
      <c r="R10">
        <f t="shared" si="0"/>
        <v>500000</v>
      </c>
      <c r="S10">
        <f t="shared" si="1"/>
        <v>50014.893185999761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37644.325327012288</v>
      </c>
      <c r="AC10">
        <f t="shared" si="2"/>
        <v>37827.811654839927</v>
      </c>
      <c r="AE10">
        <f t="shared" si="3"/>
        <v>28925.208561450236</v>
      </c>
      <c r="AF10">
        <f t="shared" si="4"/>
        <v>-1446.2604280725118</v>
      </c>
      <c r="AG10">
        <f t="shared" si="4"/>
        <v>-18.908273738665475</v>
      </c>
      <c r="AH10">
        <f t="shared" si="5"/>
        <v>-16967.598483653223</v>
      </c>
      <c r="AI10">
        <f t="shared" si="6"/>
        <v>10492.441375985833</v>
      </c>
      <c r="AJ10">
        <f t="shared" si="7"/>
        <v>-183.48632782763889</v>
      </c>
      <c r="AK10">
        <f t="shared" si="24"/>
        <v>5572.7287565524948</v>
      </c>
      <c r="AL10">
        <f t="shared" si="8"/>
        <v>15881.683804710688</v>
      </c>
      <c r="AN10">
        <f t="shared" si="9"/>
        <v>16280.437348219519</v>
      </c>
      <c r="AO10">
        <f t="shared" si="9"/>
        <v>-814.02186741097591</v>
      </c>
      <c r="AP10">
        <f t="shared" si="9"/>
        <v>-10.64244585519053</v>
      </c>
      <c r="AQ10">
        <f t="shared" si="9"/>
        <v>-9550.1445901764946</v>
      </c>
      <c r="AR10">
        <f t="shared" si="9"/>
        <v>5905.6284447768558</v>
      </c>
      <c r="AS10">
        <f t="shared" si="9"/>
        <v>-103.27454193135712</v>
      </c>
      <c r="AT10">
        <f t="shared" si="9"/>
        <v>3136.5879760877119</v>
      </c>
      <c r="AU10">
        <f t="shared" si="9"/>
        <v>8938.9418789332103</v>
      </c>
      <c r="AW10">
        <v>7</v>
      </c>
      <c r="AX10">
        <f>(R10*SUMPRODUCT(K11:$K$23, X11:$X$23)-$AZ$3*SUMPRODUCT(K10:$K$22, W11:$W$23))/Z10</f>
        <v>50014.893185999761</v>
      </c>
    </row>
    <row r="11" spans="1:52" x14ac:dyDescent="0.25">
      <c r="A11" t="s">
        <v>33</v>
      </c>
      <c r="C11" s="7">
        <f>AU25</f>
        <v>79369.743989472336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38244.11599021485</v>
      </c>
      <c r="P11">
        <f t="shared" si="22"/>
        <v>1912.2057995107425</v>
      </c>
      <c r="Q11" s="4">
        <f t="shared" si="23"/>
        <v>25</v>
      </c>
      <c r="R11">
        <f t="shared" si="0"/>
        <v>500000</v>
      </c>
      <c r="S11">
        <f t="shared" si="1"/>
        <v>51866.567308391299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37827.811654839927</v>
      </c>
      <c r="AC11">
        <f t="shared" si="2"/>
        <v>36963.332501669407</v>
      </c>
      <c r="AE11">
        <f t="shared" si="3"/>
        <v>27255.128861208002</v>
      </c>
      <c r="AF11">
        <f t="shared" si="4"/>
        <v>-1362.7564430604002</v>
      </c>
      <c r="AG11">
        <f t="shared" si="4"/>
        <v>-17.816550438884185</v>
      </c>
      <c r="AH11">
        <f t="shared" si="5"/>
        <v>-18052.811247892732</v>
      </c>
      <c r="AI11">
        <f t="shared" si="6"/>
        <v>7821.7446198159851</v>
      </c>
      <c r="AJ11">
        <f t="shared" si="7"/>
        <v>864.47915317051957</v>
      </c>
      <c r="AK11">
        <f t="shared" si="24"/>
        <v>5452.6635914936887</v>
      </c>
      <c r="AL11">
        <f t="shared" si="8"/>
        <v>14138.887364480193</v>
      </c>
      <c r="AN11">
        <f t="shared" si="9"/>
        <v>14131.204289819905</v>
      </c>
      <c r="AO11">
        <f t="shared" si="9"/>
        <v>-706.56021449099535</v>
      </c>
      <c r="AP11">
        <f t="shared" si="9"/>
        <v>-9.2375022431133722</v>
      </c>
      <c r="AQ11">
        <f t="shared" si="9"/>
        <v>-9359.998444645913</v>
      </c>
      <c r="AR11">
        <f t="shared" si="9"/>
        <v>4055.408128439884</v>
      </c>
      <c r="AS11">
        <f t="shared" si="9"/>
        <v>448.2140436741887</v>
      </c>
      <c r="AT11">
        <f t="shared" si="9"/>
        <v>2827.0900323912574</v>
      </c>
      <c r="AU11">
        <f t="shared" si="9"/>
        <v>7330.7122045053302</v>
      </c>
      <c r="AW11">
        <v>8</v>
      </c>
      <c r="AX11">
        <f>(R11*SUMPRODUCT(K12:$K$23, X12:$X$23)-$AZ$3*SUMPRODUCT(K11:$K$22, W12:$W$23))/Z11</f>
        <v>51866.567308391299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38244.11599021485</v>
      </c>
      <c r="P12">
        <f t="shared" si="22"/>
        <v>1912.2057995107425</v>
      </c>
      <c r="Q12" s="4">
        <f t="shared" si="23"/>
        <v>25</v>
      </c>
      <c r="R12">
        <f t="shared" si="0"/>
        <v>500000</v>
      </c>
      <c r="S12">
        <f t="shared" si="1"/>
        <v>52792.375105586674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36963.332501669407</v>
      </c>
      <c r="AC12">
        <f t="shared" si="2"/>
        <v>35234.539505631736</v>
      </c>
      <c r="AE12">
        <f t="shared" si="3"/>
        <v>25524.781050674661</v>
      </c>
      <c r="AF12">
        <f t="shared" si="4"/>
        <v>-1276.239052533733</v>
      </c>
      <c r="AG12">
        <f t="shared" si="4"/>
        <v>-16.68543015689357</v>
      </c>
      <c r="AH12">
        <f t="shared" si="5"/>
        <v>-19059.095552035433</v>
      </c>
      <c r="AI12">
        <f t="shared" si="6"/>
        <v>5172.761015948603</v>
      </c>
      <c r="AJ12">
        <f t="shared" si="7"/>
        <v>1728.7929960376714</v>
      </c>
      <c r="AK12">
        <f t="shared" si="24"/>
        <v>5238.0225246977707</v>
      </c>
      <c r="AL12">
        <f t="shared" si="8"/>
        <v>12139.576536684046</v>
      </c>
      <c r="AN12">
        <f t="shared" si="9"/>
        <v>12190.859541438324</v>
      </c>
      <c r="AO12">
        <f t="shared" si="9"/>
        <v>-609.54297707191608</v>
      </c>
      <c r="AP12">
        <f t="shared" si="9"/>
        <v>-7.9691079436621557</v>
      </c>
      <c r="AQ12">
        <f t="shared" si="9"/>
        <v>-9102.7913775414945</v>
      </c>
      <c r="AR12">
        <f t="shared" si="9"/>
        <v>2470.55607888125</v>
      </c>
      <c r="AS12">
        <f t="shared" si="9"/>
        <v>825.68671398497781</v>
      </c>
      <c r="AT12">
        <f t="shared" si="9"/>
        <v>2501.725548466276</v>
      </c>
      <c r="AU12">
        <f t="shared" si="9"/>
        <v>5797.9683413325038</v>
      </c>
      <c r="AW12">
        <v>9</v>
      </c>
      <c r="AX12">
        <f>(R12*SUMPRODUCT(K13:$K$23, X13:$X$23)-$AZ$3*SUMPRODUCT(K12:$K$22, W13:$W$23))/Z12</f>
        <v>52792.375105586674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38244.11599021485</v>
      </c>
      <c r="P13">
        <f t="shared" si="22"/>
        <v>1912.2057995107425</v>
      </c>
      <c r="Q13" s="4">
        <f t="shared" si="23"/>
        <v>25</v>
      </c>
      <c r="R13">
        <f t="shared" si="0"/>
        <v>500000</v>
      </c>
      <c r="S13">
        <f t="shared" si="1"/>
        <v>52894.19184368891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35234.539505631736</v>
      </c>
      <c r="AC13">
        <f t="shared" si="2"/>
        <v>32845.379639853709</v>
      </c>
      <c r="AE13">
        <f t="shared" si="3"/>
        <v>23748.212514548202</v>
      </c>
      <c r="AF13">
        <f t="shared" si="4"/>
        <v>-1187.4106257274102</v>
      </c>
      <c r="AG13">
        <f t="shared" si="4"/>
        <v>-15.52409560246106</v>
      </c>
      <c r="AH13">
        <f t="shared" si="5"/>
        <v>-19889.605057271518</v>
      </c>
      <c r="AI13">
        <f t="shared" si="6"/>
        <v>2655.6727359468132</v>
      </c>
      <c r="AJ13">
        <f t="shared" si="7"/>
        <v>2389.1598657780269</v>
      </c>
      <c r="AK13">
        <f t="shared" si="24"/>
        <v>4945.6629538060915</v>
      </c>
      <c r="AL13">
        <f t="shared" si="8"/>
        <v>9990.4955555309316</v>
      </c>
      <c r="AN13">
        <f t="shared" si="9"/>
        <v>10448.275020017192</v>
      </c>
      <c r="AO13">
        <f t="shared" si="9"/>
        <v>-522.41375100085963</v>
      </c>
      <c r="AP13">
        <f t="shared" si="9"/>
        <v>-6.8299885809169245</v>
      </c>
      <c r="AQ13">
        <f t="shared" si="9"/>
        <v>-8750.6402239996587</v>
      </c>
      <c r="AR13">
        <f t="shared" si="9"/>
        <v>1168.3910564357552</v>
      </c>
      <c r="AS13">
        <f t="shared" si="9"/>
        <v>1051.135925667839</v>
      </c>
      <c r="AT13">
        <f t="shared" si="9"/>
        <v>2175.8962560243745</v>
      </c>
      <c r="AU13">
        <f t="shared" si="9"/>
        <v>4395.4232381279689</v>
      </c>
      <c r="AW13">
        <v>10</v>
      </c>
      <c r="AX13">
        <f>(R13*SUMPRODUCT(K14:$K$23, X14:$X$23)-$AZ$3*SUMPRODUCT(K13:$K$22, W14:$W$23))/Z13</f>
        <v>52894.19184368891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38244.11599021485</v>
      </c>
      <c r="P14">
        <f t="shared" si="22"/>
        <v>1912.2057995107425</v>
      </c>
      <c r="Q14" s="4">
        <f t="shared" si="23"/>
        <v>25</v>
      </c>
      <c r="R14">
        <f t="shared" si="0"/>
        <v>500000</v>
      </c>
      <c r="S14">
        <f t="shared" si="1"/>
        <v>52206.190290954175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32845.379639853709</v>
      </c>
      <c r="AC14">
        <f t="shared" si="2"/>
        <v>29941.103068096611</v>
      </c>
      <c r="AE14">
        <f t="shared" si="3"/>
        <v>21933.625346526624</v>
      </c>
      <c r="AF14">
        <f t="shared" si="4"/>
        <v>-1096.6812673263312</v>
      </c>
      <c r="AG14">
        <f t="shared" si="4"/>
        <v>-14.337908445928365</v>
      </c>
      <c r="AH14">
        <f t="shared" si="5"/>
        <v>-20618.924010161703</v>
      </c>
      <c r="AI14">
        <f t="shared" si="6"/>
        <v>203.68216059266342</v>
      </c>
      <c r="AJ14">
        <f t="shared" si="7"/>
        <v>2904.2765717570983</v>
      </c>
      <c r="AK14">
        <f t="shared" si="24"/>
        <v>4593.7038052868893</v>
      </c>
      <c r="AL14">
        <f t="shared" si="8"/>
        <v>7701.662537636651</v>
      </c>
      <c r="AN14">
        <f t="shared" si="9"/>
        <v>8889.2568851157885</v>
      </c>
      <c r="AO14">
        <f t="shared" si="9"/>
        <v>-444.46284425578943</v>
      </c>
      <c r="AP14">
        <f t="shared" si="9"/>
        <v>-5.8108657076752639</v>
      </c>
      <c r="AQ14">
        <f t="shared" si="9"/>
        <v>-8356.434895065544</v>
      </c>
      <c r="AR14">
        <f t="shared" si="9"/>
        <v>82.54828008678075</v>
      </c>
      <c r="AS14">
        <f t="shared" si="9"/>
        <v>1177.0448388670313</v>
      </c>
      <c r="AT14">
        <f t="shared" si="9"/>
        <v>1861.7356927634214</v>
      </c>
      <c r="AU14">
        <f t="shared" si="9"/>
        <v>3121.3288117172333</v>
      </c>
      <c r="AW14">
        <v>11</v>
      </c>
      <c r="AX14">
        <f>(R14*SUMPRODUCT(K15:$K$23, X15:$X$23)-$AZ$3*SUMPRODUCT(K14:$K$22, W15:$W$23))/Z14</f>
        <v>52206.190290954175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38244.11599021485</v>
      </c>
      <c r="P15">
        <f t="shared" si="22"/>
        <v>1912.2057995107425</v>
      </c>
      <c r="Q15" s="4">
        <f t="shared" si="23"/>
        <v>25</v>
      </c>
      <c r="R15">
        <f t="shared" si="0"/>
        <v>500000</v>
      </c>
      <c r="S15">
        <f t="shared" si="1"/>
        <v>50704.584377931584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29941.103068096611</v>
      </c>
      <c r="AC15">
        <f t="shared" si="2"/>
        <v>26629.599551200336</v>
      </c>
      <c r="AE15">
        <f t="shared" si="3"/>
        <v>20085.471688677</v>
      </c>
      <c r="AF15">
        <f t="shared" si="4"/>
        <v>-1004.27358443385</v>
      </c>
      <c r="AG15">
        <f t="shared" si="4"/>
        <v>-13.129779031770584</v>
      </c>
      <c r="AH15">
        <f t="shared" si="5"/>
        <v>-21295.006593970018</v>
      </c>
      <c r="AI15">
        <f t="shared" si="6"/>
        <v>-2226.9382687586367</v>
      </c>
      <c r="AJ15">
        <f t="shared" si="7"/>
        <v>3311.503516896275</v>
      </c>
      <c r="AK15">
        <f t="shared" si="24"/>
        <v>4194.936355919458</v>
      </c>
      <c r="AL15">
        <f t="shared" si="8"/>
        <v>5279.5016040570963</v>
      </c>
      <c r="AN15">
        <f t="shared" si="9"/>
        <v>7498.5697919621189</v>
      </c>
      <c r="AO15">
        <f t="shared" si="9"/>
        <v>-374.92848959810595</v>
      </c>
      <c r="AP15">
        <f t="shared" si="9"/>
        <v>-4.9017800502178597</v>
      </c>
      <c r="AQ15">
        <f t="shared" si="9"/>
        <v>-7950.1291102462392</v>
      </c>
      <c r="AR15">
        <f t="shared" si="9"/>
        <v>-831.38958793244353</v>
      </c>
      <c r="AS15">
        <f t="shared" si="9"/>
        <v>1236.2936067751536</v>
      </c>
      <c r="AT15">
        <f t="shared" si="9"/>
        <v>1566.1082560204122</v>
      </c>
      <c r="AU15">
        <f t="shared" si="9"/>
        <v>1971.0122748631225</v>
      </c>
      <c r="AW15">
        <v>12</v>
      </c>
      <c r="AX15">
        <f>(R15*SUMPRODUCT(K16:$K$23, X16:$X$23)-$AZ$3*SUMPRODUCT(K15:$K$22, W16:$W$23))/Z15</f>
        <v>50704.584377931584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38244.11599021485</v>
      </c>
      <c r="P16">
        <f t="shared" si="22"/>
        <v>1912.2057995107425</v>
      </c>
      <c r="Q16" s="4">
        <f t="shared" si="23"/>
        <v>25</v>
      </c>
      <c r="R16">
        <f t="shared" si="0"/>
        <v>500000</v>
      </c>
      <c r="S16">
        <f t="shared" si="1"/>
        <v>48429.320223209972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26629.599551200336</v>
      </c>
      <c r="AC16">
        <f t="shared" si="2"/>
        <v>23077.949093778472</v>
      </c>
      <c r="AE16">
        <f t="shared" si="3"/>
        <v>18224.409467051522</v>
      </c>
      <c r="AF16">
        <f t="shared" si="4"/>
        <v>-911.22047335257616</v>
      </c>
      <c r="AG16">
        <f t="shared" si="4"/>
        <v>-11.913211349763206</v>
      </c>
      <c r="AH16">
        <f t="shared" si="5"/>
        <v>-21705.397833793446</v>
      </c>
      <c r="AI16">
        <f t="shared" si="6"/>
        <v>-4404.1220514442612</v>
      </c>
      <c r="AJ16">
        <f t="shared" si="7"/>
        <v>3551.6504574218634</v>
      </c>
      <c r="AK16">
        <f t="shared" si="24"/>
        <v>3760.2723013641216</v>
      </c>
      <c r="AL16">
        <f t="shared" si="8"/>
        <v>2907.8007073417239</v>
      </c>
      <c r="AN16">
        <f t="shared" si="9"/>
        <v>6267.4551420251291</v>
      </c>
      <c r="AO16">
        <f t="shared" si="9"/>
        <v>-313.37275710125647</v>
      </c>
      <c r="AP16">
        <f t="shared" si="9"/>
        <v>-4.0970061535928313</v>
      </c>
      <c r="AQ16">
        <f t="shared" si="9"/>
        <v>-7464.5824606309725</v>
      </c>
      <c r="AR16">
        <f t="shared" si="9"/>
        <v>-1514.5970818606916</v>
      </c>
      <c r="AS16">
        <f t="shared" si="9"/>
        <v>1221.4283245933848</v>
      </c>
      <c r="AT16">
        <f t="shared" si="9"/>
        <v>1293.1743008302878</v>
      </c>
      <c r="AU16">
        <f t="shared" si="9"/>
        <v>1000.0055435629811</v>
      </c>
      <c r="AW16">
        <v>13</v>
      </c>
      <c r="AX16">
        <f>(R16*SUMPRODUCT(K17:$K$23, X17:$X$23)-$AZ$3*SUMPRODUCT(K16:$K$22, W17:$W$23))/Z16</f>
        <v>48429.320223209972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38244.11599021485</v>
      </c>
      <c r="P17">
        <f t="shared" si="22"/>
        <v>1912.2057995107425</v>
      </c>
      <c r="Q17" s="4">
        <f t="shared" si="23"/>
        <v>25</v>
      </c>
      <c r="R17">
        <f t="shared" si="0"/>
        <v>500000</v>
      </c>
      <c r="S17">
        <f t="shared" si="1"/>
        <v>45398.528772528793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23077.949093778472</v>
      </c>
      <c r="AC17">
        <f t="shared" si="2"/>
        <v>19436.236651779778</v>
      </c>
      <c r="AE17">
        <f t="shared" si="3"/>
        <v>16373.255015561737</v>
      </c>
      <c r="AF17">
        <f t="shared" si="4"/>
        <v>-818.66275077808689</v>
      </c>
      <c r="AG17">
        <f t="shared" si="4"/>
        <v>-10.703120330818344</v>
      </c>
      <c r="AH17">
        <f t="shared" si="5"/>
        <v>-21819.178108944616</v>
      </c>
      <c r="AI17">
        <f t="shared" si="6"/>
        <v>-6275.2889644917832</v>
      </c>
      <c r="AJ17">
        <f t="shared" si="7"/>
        <v>3641.712441998694</v>
      </c>
      <c r="AK17">
        <f t="shared" si="24"/>
        <v>3305.863829134878</v>
      </c>
      <c r="AL17">
        <f t="shared" si="8"/>
        <v>672.28730664178875</v>
      </c>
      <c r="AN17">
        <f t="shared" si="9"/>
        <v>5186.975093626851</v>
      </c>
      <c r="AO17">
        <f t="shared" si="9"/>
        <v>-259.3487546813426</v>
      </c>
      <c r="AP17">
        <f t="shared" si="9"/>
        <v>-3.390701392440338</v>
      </c>
      <c r="AQ17">
        <f t="shared" si="9"/>
        <v>-6912.2195499268655</v>
      </c>
      <c r="AR17">
        <f t="shared" si="9"/>
        <v>-1987.9839123737968</v>
      </c>
      <c r="AS17">
        <f t="shared" si="9"/>
        <v>1153.6784663064859</v>
      </c>
      <c r="AT17">
        <f t="shared" si="9"/>
        <v>1047.283104571874</v>
      </c>
      <c r="AU17">
        <f t="shared" si="9"/>
        <v>212.97765850456329</v>
      </c>
      <c r="AW17">
        <v>14</v>
      </c>
      <c r="AX17">
        <f>(R17*SUMPRODUCT(K18:$K$23, X18:$X$23)-$AZ$3*SUMPRODUCT(K17:$K$22, W18:$W$23))/Z17</f>
        <v>45398.528772528793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38244.11599021485</v>
      </c>
      <c r="P18">
        <f t="shared" si="22"/>
        <v>1912.2057995107425</v>
      </c>
      <c r="Q18" s="4">
        <f t="shared" si="23"/>
        <v>25</v>
      </c>
      <c r="R18">
        <f t="shared" si="0"/>
        <v>500000</v>
      </c>
      <c r="S18">
        <f t="shared" si="1"/>
        <v>41528.560264391534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19436.236651779778</v>
      </c>
      <c r="AC18">
        <f t="shared" si="2"/>
        <v>15794.86673435014</v>
      </c>
      <c r="AE18">
        <f t="shared" si="3"/>
        <v>14545.669572764406</v>
      </c>
      <c r="AF18">
        <f t="shared" si="4"/>
        <v>-727.28347863822023</v>
      </c>
      <c r="AG18">
        <f t="shared" si="4"/>
        <v>-9.5084362627744259</v>
      </c>
      <c r="AH18">
        <f t="shared" si="5"/>
        <v>-21753.057294714697</v>
      </c>
      <c r="AI18">
        <f t="shared" si="6"/>
        <v>-7944.1796368512878</v>
      </c>
      <c r="AJ18">
        <f t="shared" si="7"/>
        <v>3641.369917429638</v>
      </c>
      <c r="AK18">
        <f t="shared" si="24"/>
        <v>2845.6645776126652</v>
      </c>
      <c r="AL18">
        <f t="shared" si="8"/>
        <v>-1457.1451418089846</v>
      </c>
      <c r="AN18">
        <f t="shared" si="9"/>
        <v>4244.7705657831611</v>
      </c>
      <c r="AO18">
        <f t="shared" si="9"/>
        <v>-212.23852828915804</v>
      </c>
      <c r="AP18">
        <f t="shared" si="9"/>
        <v>-2.774786693245328</v>
      </c>
      <c r="AQ18">
        <f t="shared" si="9"/>
        <v>-6348.056846643397</v>
      </c>
      <c r="AR18">
        <f t="shared" si="9"/>
        <v>-2318.29959584264</v>
      </c>
      <c r="AS18">
        <f t="shared" si="9"/>
        <v>1062.6379052068639</v>
      </c>
      <c r="AT18">
        <f t="shared" si="9"/>
        <v>830.43225880500745</v>
      </c>
      <c r="AU18">
        <f t="shared" si="9"/>
        <v>-425.2294318307687</v>
      </c>
      <c r="AW18">
        <v>15</v>
      </c>
      <c r="AX18">
        <f>(R18*SUMPRODUCT(K19:$K$23, X19:$X$23)-$AZ$3*SUMPRODUCT(K18:$K$22, W19:$W$23))/Z18</f>
        <v>41528.560264391534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38244.11599021485</v>
      </c>
      <c r="P19">
        <f t="shared" si="22"/>
        <v>1912.2057995107425</v>
      </c>
      <c r="Q19" s="4">
        <f t="shared" si="23"/>
        <v>25</v>
      </c>
      <c r="R19">
        <f t="shared" si="0"/>
        <v>500000</v>
      </c>
      <c r="S19">
        <f t="shared" si="1"/>
        <v>36680.986113533749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15794.86673435014</v>
      </c>
      <c r="AC19">
        <f t="shared" si="2"/>
        <v>12235.899095090386</v>
      </c>
      <c r="AE19">
        <f t="shared" si="3"/>
        <v>12757.32181214581</v>
      </c>
      <c r="AF19">
        <f t="shared" si="4"/>
        <v>-637.86609060729052</v>
      </c>
      <c r="AG19">
        <f t="shared" si="4"/>
        <v>-8.3394016843073988</v>
      </c>
      <c r="AH19">
        <f t="shared" si="5"/>
        <v>-21479.00431678566</v>
      </c>
      <c r="AI19">
        <f t="shared" si="6"/>
        <v>-9367.8879969314476</v>
      </c>
      <c r="AJ19">
        <f t="shared" si="7"/>
        <v>3558.9676392597539</v>
      </c>
      <c r="AK19">
        <f t="shared" si="24"/>
        <v>2388.6844011953044</v>
      </c>
      <c r="AL19">
        <f t="shared" si="8"/>
        <v>-3420.2359564763892</v>
      </c>
      <c r="AN19">
        <f t="shared" si="9"/>
        <v>3429.4255680486394</v>
      </c>
      <c r="AO19">
        <f t="shared" si="9"/>
        <v>-171.47127840243198</v>
      </c>
      <c r="AP19">
        <f t="shared" si="9"/>
        <v>-2.2417994763731062</v>
      </c>
      <c r="AQ19">
        <f t="shared" si="9"/>
        <v>-5773.98984401899</v>
      </c>
      <c r="AR19">
        <f t="shared" si="9"/>
        <v>-2518.2773538491551</v>
      </c>
      <c r="AS19">
        <f t="shared" si="9"/>
        <v>956.72232759033636</v>
      </c>
      <c r="AT19">
        <f t="shared" si="9"/>
        <v>642.12657484731506</v>
      </c>
      <c r="AU19">
        <f t="shared" si="9"/>
        <v>-919.42845141150394</v>
      </c>
      <c r="AW19">
        <v>16</v>
      </c>
      <c r="AX19">
        <f>(R19*SUMPRODUCT(K20:$K$23, X20:$X$23)-$AZ$3*SUMPRODUCT(K19:$K$22, W20:$W$23))/Z19</f>
        <v>36680.986113533749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38244.11599021485</v>
      </c>
      <c r="P20">
        <f t="shared" si="22"/>
        <v>1912.2057995107425</v>
      </c>
      <c r="Q20" s="4">
        <f t="shared" si="23"/>
        <v>25</v>
      </c>
      <c r="R20">
        <f t="shared" si="0"/>
        <v>500000</v>
      </c>
      <c r="S20">
        <f t="shared" si="1"/>
        <v>30617.309032050864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12235.899095090386</v>
      </c>
      <c r="AC20">
        <f t="shared" si="2"/>
        <v>8825.1154122679509</v>
      </c>
      <c r="AE20">
        <f t="shared" si="3"/>
        <v>11023.461830054914</v>
      </c>
      <c r="AF20">
        <f t="shared" si="4"/>
        <v>-551.17309150274571</v>
      </c>
      <c r="AG20">
        <f t="shared" si="4"/>
        <v>-7.2059855121735463</v>
      </c>
      <c r="AH20">
        <f t="shared" si="5"/>
        <v>-21000.443105815568</v>
      </c>
      <c r="AI20">
        <f t="shared" si="6"/>
        <v>-10535.360352775573</v>
      </c>
      <c r="AJ20">
        <f t="shared" si="7"/>
        <v>3410.7836828224354</v>
      </c>
      <c r="AK20">
        <f t="shared" si="24"/>
        <v>1943.1850493004608</v>
      </c>
      <c r="AL20">
        <f t="shared" si="8"/>
        <v>-5181.3916206526774</v>
      </c>
      <c r="AN20">
        <f t="shared" si="9"/>
        <v>2729.7397248200468</v>
      </c>
      <c r="AO20">
        <f t="shared" si="9"/>
        <v>-136.48698624100234</v>
      </c>
      <c r="AP20">
        <f t="shared" si="9"/>
        <v>-1.7844181086042614</v>
      </c>
      <c r="AQ20">
        <f t="shared" si="9"/>
        <v>-5200.3394821463689</v>
      </c>
      <c r="AR20">
        <f t="shared" si="9"/>
        <v>-2608.8711616759288</v>
      </c>
      <c r="AS20">
        <f t="shared" si="9"/>
        <v>844.61232372426514</v>
      </c>
      <c r="AT20">
        <f t="shared" si="9"/>
        <v>481.19089116721193</v>
      </c>
      <c r="AU20">
        <f t="shared" si="9"/>
        <v>-1283.067946784452</v>
      </c>
      <c r="AW20">
        <v>17</v>
      </c>
      <c r="AX20">
        <f>(R20*SUMPRODUCT(K21:$K$23, X21:$X$23)-$AZ$3*SUMPRODUCT(K20:$K$22, W21:$W$23))/Z20</f>
        <v>30617.309032050864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38244.11599021485</v>
      </c>
      <c r="P21">
        <f t="shared" si="22"/>
        <v>1912.2057995107425</v>
      </c>
      <c r="Q21" s="4">
        <f t="shared" si="23"/>
        <v>25</v>
      </c>
      <c r="R21">
        <f t="shared" si="0"/>
        <v>500000</v>
      </c>
      <c r="S21">
        <f t="shared" si="1"/>
        <v>22955.640193143056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8825.1154122679509</v>
      </c>
      <c r="AC21">
        <f t="shared" si="2"/>
        <v>5618.4614264597049</v>
      </c>
      <c r="AE21">
        <f t="shared" si="3"/>
        <v>9360.361491650161</v>
      </c>
      <c r="AF21">
        <f t="shared" si="4"/>
        <v>-468.01807458250806</v>
      </c>
      <c r="AG21">
        <f t="shared" si="4"/>
        <v>-6.1188245886276373</v>
      </c>
      <c r="AH21">
        <f t="shared" si="5"/>
        <v>-20302.021368483463</v>
      </c>
      <c r="AI21">
        <f t="shared" si="6"/>
        <v>-11415.796776004438</v>
      </c>
      <c r="AJ21">
        <f t="shared" si="7"/>
        <v>3206.653985808246</v>
      </c>
      <c r="AK21">
        <f t="shared" si="24"/>
        <v>1516.1183869439064</v>
      </c>
      <c r="AL21">
        <f t="shared" si="8"/>
        <v>-6693.0244032522842</v>
      </c>
      <c r="AN21">
        <f t="shared" si="9"/>
        <v>2135.1934347567303</v>
      </c>
      <c r="AO21">
        <f t="shared" si="9"/>
        <v>-106.75967173783651</v>
      </c>
      <c r="AP21">
        <f t="shared" si="9"/>
        <v>-1.3957659756752132</v>
      </c>
      <c r="AQ21">
        <f t="shared" si="9"/>
        <v>-4631.0970764265521</v>
      </c>
      <c r="AR21">
        <f t="shared" si="9"/>
        <v>-2604.059079383333</v>
      </c>
      <c r="AS21">
        <f t="shared" si="9"/>
        <v>731.47031171199183</v>
      </c>
      <c r="AT21">
        <f t="shared" si="9"/>
        <v>345.84198794077747</v>
      </c>
      <c r="AU21">
        <f t="shared" si="9"/>
        <v>-1526.7467797305637</v>
      </c>
      <c r="AW21">
        <v>18</v>
      </c>
      <c r="AX21">
        <f>(R21*SUMPRODUCT(K22:$K$23, X22:$X$23)-$AZ$3*SUMPRODUCT(K21:$K$22, W22:$W$23))/Z21</f>
        <v>22955.640193143056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38244.11599021485</v>
      </c>
      <c r="P22">
        <f t="shared" si="22"/>
        <v>1912.2057995107425</v>
      </c>
      <c r="Q22" s="4">
        <f t="shared" si="23"/>
        <v>25</v>
      </c>
      <c r="R22">
        <f t="shared" si="0"/>
        <v>500000</v>
      </c>
      <c r="S22">
        <f t="shared" si="1"/>
        <v>13097.601767353864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5618.4614264597049</v>
      </c>
      <c r="AC22">
        <f t="shared" si="2"/>
        <v>2666.7549653893511</v>
      </c>
      <c r="AE22">
        <f t="shared" si="3"/>
        <v>7786.7450870310377</v>
      </c>
      <c r="AF22">
        <f t="shared" si="4"/>
        <v>-389.33725435155191</v>
      </c>
      <c r="AG22">
        <f t="shared" si="4"/>
        <v>-5.0901588946541194</v>
      </c>
      <c r="AH22">
        <f t="shared" si="5"/>
        <v>-19349.548961744851</v>
      </c>
      <c r="AI22">
        <f t="shared" si="6"/>
        <v>-11957.231287960019</v>
      </c>
      <c r="AJ22">
        <f t="shared" si="7"/>
        <v>2951.7064610703537</v>
      </c>
      <c r="AK22">
        <f t="shared" si="24"/>
        <v>1113.7939642430588</v>
      </c>
      <c r="AL22">
        <f t="shared" si="8"/>
        <v>-7891.7308626466056</v>
      </c>
      <c r="AN22">
        <f t="shared" si="9"/>
        <v>1636.2208730129964</v>
      </c>
      <c r="AO22">
        <f t="shared" si="9"/>
        <v>-81.811043650649822</v>
      </c>
      <c r="AP22">
        <f t="shared" si="9"/>
        <v>-1.0695899425624327</v>
      </c>
      <c r="AQ22">
        <f t="shared" si="9"/>
        <v>-4065.9011616194289</v>
      </c>
      <c r="AR22">
        <f t="shared" si="9"/>
        <v>-2512.5609221996451</v>
      </c>
      <c r="AS22">
        <f t="shared" si="9"/>
        <v>620.23909459351557</v>
      </c>
      <c r="AT22">
        <f t="shared" si="9"/>
        <v>234.04039969995227</v>
      </c>
      <c r="AU22">
        <f t="shared" si="9"/>
        <v>-1658.2814279061768</v>
      </c>
      <c r="AW22">
        <v>19</v>
      </c>
      <c r="AX22">
        <f>(R22*SUMPRODUCT(K23:$K$23, X23:$X$23)-$AZ$3*SUMPRODUCT(K22:$K$22, W23:$W$23))/Z22</f>
        <v>13097.601767353864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38244.11599021485</v>
      </c>
      <c r="P23">
        <f t="shared" si="22"/>
        <v>1912.2057995107425</v>
      </c>
      <c r="Q23" s="4">
        <f t="shared" si="23"/>
        <v>25</v>
      </c>
      <c r="R23">
        <f t="shared" si="0"/>
        <v>500000</v>
      </c>
      <c r="S23">
        <f t="shared" si="1"/>
        <v>16143.151983196129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2666.7549653893511</v>
      </c>
      <c r="AC23">
        <f t="shared" si="2"/>
        <v>2666.7549653893511</v>
      </c>
      <c r="AE23">
        <f t="shared" si="3"/>
        <v>6317.7058804868875</v>
      </c>
      <c r="AF23">
        <f t="shared" si="4"/>
        <v>-315.88529402434438</v>
      </c>
      <c r="AG23">
        <f t="shared" si="4"/>
        <v>-4.1298548266244</v>
      </c>
      <c r="AH23">
        <f t="shared" si="5"/>
        <v>-18188.049581663556</v>
      </c>
      <c r="AI23">
        <f t="shared" si="6"/>
        <v>-12190.358850027636</v>
      </c>
      <c r="AJ23">
        <f t="shared" si="7"/>
        <v>0</v>
      </c>
      <c r="AK23">
        <f t="shared" si="24"/>
        <v>741.78734712307028</v>
      </c>
      <c r="AL23">
        <f t="shared" si="8"/>
        <v>-11448.571502904566</v>
      </c>
      <c r="AN23">
        <f t="shared" si="9"/>
        <v>1222.8881637410832</v>
      </c>
      <c r="AO23">
        <f t="shared" si="9"/>
        <v>-61.144408187054154</v>
      </c>
      <c r="AP23">
        <f t="shared" si="9"/>
        <v>-0.79939628102135474</v>
      </c>
      <c r="AQ23">
        <f t="shared" si="9"/>
        <v>-3520.5739196643635</v>
      </c>
      <c r="AR23">
        <f t="shared" si="9"/>
        <v>-2359.6295603913559</v>
      </c>
      <c r="AS23">
        <f t="shared" si="9"/>
        <v>0</v>
      </c>
      <c r="AT23">
        <f t="shared" si="9"/>
        <v>143.58423515907509</v>
      </c>
      <c r="AU23">
        <f t="shared" si="9"/>
        <v>-2216.0453252322809</v>
      </c>
      <c r="AW23">
        <v>20</v>
      </c>
      <c r="AX23">
        <f>(R23*SUMPRODUCT(K$23:$K24, X$23:$X24)-$AZ$3*SUMPRODUCT(K$22:$K23, W$23:$W24))/Z23</f>
        <v>16143.151983196129</v>
      </c>
    </row>
    <row r="25" spans="5:50" x14ac:dyDescent="0.25">
      <c r="AN25" s="8">
        <f t="shared" ref="AN25:AU25" si="25">SUM(AN3:AN23)</f>
        <v>256305.45546597696</v>
      </c>
      <c r="AO25" s="8">
        <f t="shared" si="25"/>
        <v>-41498.359765959976</v>
      </c>
      <c r="AP25" s="8">
        <f t="shared" si="25"/>
        <v>-1664.9782661389531</v>
      </c>
      <c r="AQ25" s="8">
        <f t="shared" si="25"/>
        <v>-150983.13011257147</v>
      </c>
      <c r="AR25" s="8">
        <f t="shared" si="25"/>
        <v>62158.987321306537</v>
      </c>
      <c r="AS25" s="8">
        <f t="shared" si="25"/>
        <v>-19517.647772623004</v>
      </c>
      <c r="AT25" s="8">
        <f t="shared" si="25"/>
        <v>36728.404440788778</v>
      </c>
      <c r="AU25" s="9">
        <f t="shared" si="25"/>
        <v>79369.743989472336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2228.7965760298589</v>
      </c>
      <c r="K3">
        <v>1</v>
      </c>
      <c r="L3" s="2">
        <v>0</v>
      </c>
      <c r="O3">
        <f>$C$3</f>
        <v>2228.7965760298589</v>
      </c>
      <c r="P3">
        <f>O3*B5</f>
        <v>1783.0372608238872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2228.7965760298589</v>
      </c>
      <c r="AF3">
        <f t="shared" ref="AF3:AG23" si="4">-$Z3*P3</f>
        <v>-1783.0372608238872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-1076.6732717940283</v>
      </c>
      <c r="AJ3">
        <f t="shared" ref="AJ3:AJ23" si="7">AB3-AC3</f>
        <v>0</v>
      </c>
      <c r="AL3">
        <f t="shared" ref="AL3:AL23" si="8">SUM(AI3:AK3)</f>
        <v>-1076.6732717940283</v>
      </c>
      <c r="AN3">
        <f t="shared" ref="AN3:AU23" si="9">AE3*$K3</f>
        <v>2228.7965760298589</v>
      </c>
      <c r="AO3">
        <f t="shared" si="9"/>
        <v>-1783.0372608238872</v>
      </c>
      <c r="AP3">
        <f t="shared" si="9"/>
        <v>-1522.432587</v>
      </c>
      <c r="AQ3">
        <f t="shared" si="9"/>
        <v>0</v>
      </c>
      <c r="AR3">
        <f t="shared" si="9"/>
        <v>-1076.6732717940283</v>
      </c>
      <c r="AS3">
        <f t="shared" si="9"/>
        <v>0</v>
      </c>
      <c r="AT3">
        <f t="shared" si="9"/>
        <v>0</v>
      </c>
      <c r="AU3">
        <f t="shared" si="9"/>
        <v>-1076.6732717940283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1170.4042835839327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1000000</v>
      </c>
      <c r="S4">
        <f t="shared" si="1"/>
        <v>208.33581114826626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206.03434773444314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-206.03434773444314</v>
      </c>
      <c r="AK4">
        <f>G4*MAX(0, SUM(AB4, AE4:AF4))</f>
        <v>0</v>
      </c>
      <c r="AL4">
        <f t="shared" si="8"/>
        <v>-1252.9273477344429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-964.36993584948755</v>
      </c>
      <c r="AR4">
        <f t="shared" si="9"/>
        <v>-964.36993584948755</v>
      </c>
      <c r="AS4">
        <f t="shared" si="9"/>
        <v>-189.79335109457793</v>
      </c>
      <c r="AT4">
        <f t="shared" si="9"/>
        <v>0</v>
      </c>
      <c r="AU4">
        <f t="shared" si="9"/>
        <v>-1154.1632869440655</v>
      </c>
      <c r="AW4">
        <v>1</v>
      </c>
      <c r="AX4">
        <f>(R4*SUMPRODUCT(K5:$K$23, X5:$X$23)-$AZ$3*SUMPRODUCT(K4:$K$22, W5:$W$23))/Z4</f>
        <v>208.33581114826626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2228.7965760298589</v>
      </c>
      <c r="P5">
        <f t="shared" ref="P5:P23" si="22">O5*$C$5</f>
        <v>111.43982880149295</v>
      </c>
      <c r="Q5" s="4">
        <f t="shared" ref="Q5:Q23" si="23">$C$8</f>
        <v>25</v>
      </c>
      <c r="R5">
        <f t="shared" si="0"/>
        <v>1000000</v>
      </c>
      <c r="S5">
        <f t="shared" si="1"/>
        <v>393.29412837576012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206.03434773444314</v>
      </c>
      <c r="AC5">
        <f t="shared" si="2"/>
        <v>384.64855766315304</v>
      </c>
      <c r="AE5">
        <f t="shared" si="3"/>
        <v>2179.8021542680558</v>
      </c>
      <c r="AF5">
        <f t="shared" si="4"/>
        <v>-108.99010771340281</v>
      </c>
      <c r="AG5">
        <f t="shared" si="4"/>
        <v>-24.450438610136906</v>
      </c>
      <c r="AH5">
        <f t="shared" si="5"/>
        <v>-1046.0315245236118</v>
      </c>
      <c r="AI5">
        <f t="shared" si="6"/>
        <v>1000.3300834209044</v>
      </c>
      <c r="AJ5">
        <f t="shared" si="7"/>
        <v>-178.6142099287099</v>
      </c>
      <c r="AK5">
        <f>G5*SUM(AB5, AE5:AF5)</f>
        <v>159.37924760023674</v>
      </c>
      <c r="AL5">
        <f t="shared" si="8"/>
        <v>981.09512109243133</v>
      </c>
      <c r="AN5">
        <f t="shared" si="9"/>
        <v>1849.6936739383227</v>
      </c>
      <c r="AO5">
        <f t="shared" si="9"/>
        <v>-92.48468369691615</v>
      </c>
      <c r="AP5">
        <f t="shared" si="9"/>
        <v>-20.747672688383819</v>
      </c>
      <c r="AQ5">
        <f t="shared" si="9"/>
        <v>-887.6208741527156</v>
      </c>
      <c r="AR5">
        <f t="shared" si="9"/>
        <v>848.84044340030732</v>
      </c>
      <c r="AS5">
        <f t="shared" si="9"/>
        <v>-151.56493608089093</v>
      </c>
      <c r="AT5">
        <f t="shared" si="9"/>
        <v>135.24290975948583</v>
      </c>
      <c r="AU5">
        <f t="shared" si="9"/>
        <v>832.5184170789023</v>
      </c>
      <c r="AW5">
        <v>2</v>
      </c>
      <c r="AX5">
        <f>(R5*SUMPRODUCT(K6:$K$23, X6:$X$23)-$AZ$3*SUMPRODUCT(K5:$K$22, W6:$W$23))/Z5</f>
        <v>393.29412837576012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2228.7965760298589</v>
      </c>
      <c r="P6">
        <f t="shared" si="22"/>
        <v>111.43982880149295</v>
      </c>
      <c r="Q6" s="4">
        <f t="shared" si="23"/>
        <v>25</v>
      </c>
      <c r="R6">
        <f t="shared" si="0"/>
        <v>1000000</v>
      </c>
      <c r="S6">
        <f t="shared" si="1"/>
        <v>555.2394223124046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384.64855766315304</v>
      </c>
      <c r="AC6">
        <f t="shared" si="2"/>
        <v>537.02183560014237</v>
      </c>
      <c r="AE6">
        <f t="shared" si="3"/>
        <v>2155.6690327464289</v>
      </c>
      <c r="AF6">
        <f t="shared" si="4"/>
        <v>-107.78345163732145</v>
      </c>
      <c r="AG6">
        <f t="shared" si="4"/>
        <v>-24.179741838377062</v>
      </c>
      <c r="AH6">
        <f t="shared" si="5"/>
        <v>-1047.6954263391001</v>
      </c>
      <c r="AI6">
        <f t="shared" si="6"/>
        <v>976.0104129316303</v>
      </c>
      <c r="AJ6">
        <f t="shared" si="7"/>
        <v>-152.37327793698933</v>
      </c>
      <c r="AK6">
        <f>G6*SUM(AB6, AE6:AF6)</f>
        <v>170.27738971405824</v>
      </c>
      <c r="AL6">
        <f t="shared" si="8"/>
        <v>993.91452470869922</v>
      </c>
      <c r="AN6">
        <f t="shared" si="9"/>
        <v>1685.0243594610913</v>
      </c>
      <c r="AO6">
        <f t="shared" si="9"/>
        <v>-84.251217973054565</v>
      </c>
      <c r="AP6">
        <f t="shared" si="9"/>
        <v>-18.900607367930078</v>
      </c>
      <c r="AQ6">
        <f t="shared" si="9"/>
        <v>-818.95332161828196</v>
      </c>
      <c r="AR6">
        <f t="shared" si="9"/>
        <v>762.91921250182463</v>
      </c>
      <c r="AS6">
        <f t="shared" si="9"/>
        <v>-119.1058001736225</v>
      </c>
      <c r="AT6">
        <f t="shared" si="9"/>
        <v>133.10092837771361</v>
      </c>
      <c r="AU6">
        <f t="shared" si="9"/>
        <v>776.91434070591572</v>
      </c>
      <c r="AW6">
        <v>3</v>
      </c>
      <c r="AX6">
        <f>(R6*SUMPRODUCT(K7:$K$23, X7:$X$23)-$AZ$3*SUMPRODUCT(K6:$K$22, W7:$W$23))/Z6</f>
        <v>555.2394223124046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2228.7965760298589</v>
      </c>
      <c r="P7">
        <f t="shared" si="22"/>
        <v>111.43982880149295</v>
      </c>
      <c r="Q7" s="4">
        <f t="shared" si="23"/>
        <v>25</v>
      </c>
      <c r="R7">
        <f t="shared" si="0"/>
        <v>1000000</v>
      </c>
      <c r="S7">
        <f t="shared" si="1"/>
        <v>696.08336703798022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537.02183560014237</v>
      </c>
      <c r="AC7">
        <f t="shared" si="2"/>
        <v>665.78127454052992</v>
      </c>
      <c r="AE7">
        <f t="shared" si="3"/>
        <v>2131.7719907531755</v>
      </c>
      <c r="AF7">
        <f t="shared" si="4"/>
        <v>-106.58859953765878</v>
      </c>
      <c r="AG7">
        <f t="shared" si="4"/>
        <v>-23.911693127132395</v>
      </c>
      <c r="AH7">
        <f t="shared" si="5"/>
        <v>-1050.0517144358537</v>
      </c>
      <c r="AI7">
        <f t="shared" si="6"/>
        <v>951.21998365253057</v>
      </c>
      <c r="AJ7">
        <f t="shared" si="7"/>
        <v>-128.75943894038755</v>
      </c>
      <c r="AK7">
        <f>G7*SUM(AB7, AE7:AF7)</f>
        <v>179.35436587709614</v>
      </c>
      <c r="AL7">
        <f t="shared" si="8"/>
        <v>1001.8149105892392</v>
      </c>
      <c r="AN7">
        <f t="shared" si="9"/>
        <v>1534.9923638552496</v>
      </c>
      <c r="AO7">
        <f t="shared" si="9"/>
        <v>-76.749618192762483</v>
      </c>
      <c r="AP7">
        <f t="shared" si="9"/>
        <v>-17.217726152800381</v>
      </c>
      <c r="AQ7">
        <f t="shared" si="9"/>
        <v>-756.09463409014791</v>
      </c>
      <c r="AR7">
        <f t="shared" si="9"/>
        <v>684.93038541953865</v>
      </c>
      <c r="AS7">
        <f t="shared" si="9"/>
        <v>-92.713834502512327</v>
      </c>
      <c r="AT7">
        <f t="shared" si="9"/>
        <v>129.14494760209993</v>
      </c>
      <c r="AU7">
        <f t="shared" si="9"/>
        <v>721.36149851912626</v>
      </c>
      <c r="AW7">
        <v>4</v>
      </c>
      <c r="AX7">
        <f>(R7*SUMPRODUCT(K8:$K$23, X8:$X$23)-$AZ$3*SUMPRODUCT(K7:$K$22, W8:$W$23))/Z7</f>
        <v>696.08336703798022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2228.7965760298589</v>
      </c>
      <c r="P8">
        <f t="shared" si="22"/>
        <v>111.43982880149295</v>
      </c>
      <c r="Q8" s="4">
        <f t="shared" si="23"/>
        <v>25</v>
      </c>
      <c r="R8">
        <f t="shared" si="0"/>
        <v>1000000</v>
      </c>
      <c r="S8">
        <f t="shared" si="1"/>
        <v>815.81145214036496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665.78127454052992</v>
      </c>
      <c r="AC8">
        <f t="shared" si="2"/>
        <v>771.63312853078332</v>
      </c>
      <c r="AE8">
        <f t="shared" si="3"/>
        <v>2108.1014127817298</v>
      </c>
      <c r="AF8">
        <f t="shared" si="4"/>
        <v>-105.40507063908649</v>
      </c>
      <c r="AG8">
        <f t="shared" si="4"/>
        <v>-23.646184621039723</v>
      </c>
      <c r="AH8">
        <f t="shared" si="5"/>
        <v>-1055.6629928538916</v>
      </c>
      <c r="AI8">
        <f t="shared" si="6"/>
        <v>923.38716466771189</v>
      </c>
      <c r="AJ8">
        <f t="shared" si="7"/>
        <v>-105.8518539902534</v>
      </c>
      <c r="AK8">
        <f t="shared" ref="AK8:AK23" si="24">G8*SUM(AB8:AB8, AE8:AF8)</f>
        <v>186.79343316782217</v>
      </c>
      <c r="AL8">
        <f t="shared" si="8"/>
        <v>1004.3287438452807</v>
      </c>
      <c r="AN8">
        <f t="shared" si="9"/>
        <v>1398.2934837991277</v>
      </c>
      <c r="AO8">
        <f t="shared" si="9"/>
        <v>-69.914674189956386</v>
      </c>
      <c r="AP8">
        <f t="shared" si="9"/>
        <v>-15.684400034949565</v>
      </c>
      <c r="AQ8">
        <f t="shared" si="9"/>
        <v>-700.21616372225174</v>
      </c>
      <c r="AR8">
        <f t="shared" si="9"/>
        <v>612.47824585197009</v>
      </c>
      <c r="AS8">
        <f t="shared" si="9"/>
        <v>-70.211023428574023</v>
      </c>
      <c r="AT8">
        <f t="shared" si="9"/>
        <v>123.89918190433711</v>
      </c>
      <c r="AU8">
        <f t="shared" si="9"/>
        <v>666.16640432773318</v>
      </c>
      <c r="AW8">
        <v>5</v>
      </c>
      <c r="AX8">
        <f>(R8*SUMPRODUCT(K9:$K$23, X9:$X$23)-$AZ$3*SUMPRODUCT(K8:$K$22, W9:$W$23))/Z8</f>
        <v>815.81145214036496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2228.7965760298589</v>
      </c>
      <c r="P9">
        <f t="shared" si="22"/>
        <v>111.43982880149295</v>
      </c>
      <c r="Q9" s="4">
        <f t="shared" si="23"/>
        <v>25</v>
      </c>
      <c r="R9">
        <f t="shared" si="0"/>
        <v>1000000</v>
      </c>
      <c r="S9">
        <f t="shared" si="1"/>
        <v>910.81355500861707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771.63312853078332</v>
      </c>
      <c r="AC9">
        <f t="shared" si="2"/>
        <v>851.90079152642284</v>
      </c>
      <c r="AE9">
        <f t="shared" si="3"/>
        <v>2084.6347277443124</v>
      </c>
      <c r="AF9">
        <f t="shared" si="4"/>
        <v>-104.23173638721562</v>
      </c>
      <c r="AG9">
        <f t="shared" si="4"/>
        <v>-23.382963144371601</v>
      </c>
      <c r="AH9">
        <f t="shared" si="5"/>
        <v>-1070.3852183089111</v>
      </c>
      <c r="AI9">
        <f t="shared" si="6"/>
        <v>886.6348099038139</v>
      </c>
      <c r="AJ9">
        <f t="shared" si="7"/>
        <v>-80.267662995639512</v>
      </c>
      <c r="AK9">
        <f t="shared" si="24"/>
        <v>192.6425283921516</v>
      </c>
      <c r="AL9">
        <f t="shared" si="8"/>
        <v>999.00967530032597</v>
      </c>
      <c r="AN9">
        <f t="shared" si="9"/>
        <v>1273.7323226565463</v>
      </c>
      <c r="AO9">
        <f t="shared" si="9"/>
        <v>-63.686616132827318</v>
      </c>
      <c r="AP9">
        <f t="shared" si="9"/>
        <v>-14.287220470849762</v>
      </c>
      <c r="AQ9">
        <f t="shared" si="9"/>
        <v>-654.01589645832075</v>
      </c>
      <c r="AR9">
        <f t="shared" si="9"/>
        <v>541.74258959454846</v>
      </c>
      <c r="AS9">
        <f t="shared" si="9"/>
        <v>-49.044331585264111</v>
      </c>
      <c r="AT9">
        <f t="shared" si="9"/>
        <v>117.70647963678221</v>
      </c>
      <c r="AU9">
        <f t="shared" si="9"/>
        <v>610.40473764606656</v>
      </c>
      <c r="AW9">
        <v>6</v>
      </c>
      <c r="AX9">
        <f>(R9*SUMPRODUCT(K10:$K$23, X10:$X$23)-$AZ$3*SUMPRODUCT(K9:$K$22, W10:$W$23))/Z9</f>
        <v>910.81355500861707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2228.7965760298589</v>
      </c>
      <c r="P10">
        <f t="shared" si="22"/>
        <v>111.43982880149295</v>
      </c>
      <c r="Q10" s="4">
        <f t="shared" si="23"/>
        <v>25</v>
      </c>
      <c r="R10">
        <f t="shared" si="0"/>
        <v>1000000</v>
      </c>
      <c r="S10">
        <f t="shared" si="1"/>
        <v>981.16095277283569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851.90079152642284</v>
      </c>
      <c r="AC10">
        <f t="shared" si="2"/>
        <v>907.45188451074955</v>
      </c>
      <c r="AE10">
        <f t="shared" si="3"/>
        <v>2061.359705962197</v>
      </c>
      <c r="AF10">
        <f t="shared" si="4"/>
        <v>-103.06798529810985</v>
      </c>
      <c r="AG10">
        <f t="shared" si="4"/>
        <v>-23.121891519078019</v>
      </c>
      <c r="AH10">
        <f t="shared" si="5"/>
        <v>-1089.6797539946447</v>
      </c>
      <c r="AI10">
        <f t="shared" si="6"/>
        <v>845.49007515036465</v>
      </c>
      <c r="AJ10">
        <f t="shared" si="7"/>
        <v>-55.551092984326715</v>
      </c>
      <c r="AK10">
        <f t="shared" si="24"/>
        <v>196.71347585333572</v>
      </c>
      <c r="AL10">
        <f t="shared" si="8"/>
        <v>986.65245801937363</v>
      </c>
      <c r="AN10">
        <f t="shared" si="9"/>
        <v>1160.2280230327631</v>
      </c>
      <c r="AO10">
        <f t="shared" si="9"/>
        <v>-58.011401151638147</v>
      </c>
      <c r="AP10">
        <f t="shared" si="9"/>
        <v>-13.014063682512804</v>
      </c>
      <c r="AQ10">
        <f t="shared" si="9"/>
        <v>-613.321868599298</v>
      </c>
      <c r="AR10">
        <f t="shared" si="9"/>
        <v>475.88068959931417</v>
      </c>
      <c r="AS10">
        <f t="shared" si="9"/>
        <v>-31.266709349220463</v>
      </c>
      <c r="AT10">
        <f t="shared" si="9"/>
        <v>110.71938901933906</v>
      </c>
      <c r="AU10">
        <f t="shared" si="9"/>
        <v>555.33336926943275</v>
      </c>
      <c r="AW10">
        <v>7</v>
      </c>
      <c r="AX10">
        <f>(R10*SUMPRODUCT(K11:$K$23, X11:$X$23)-$AZ$3*SUMPRODUCT(K10:$K$22, W11:$W$23))/Z10</f>
        <v>981.16095277283569</v>
      </c>
    </row>
    <row r="11" spans="1:52" x14ac:dyDescent="0.25">
      <c r="A11" t="s">
        <v>33</v>
      </c>
      <c r="C11" s="7">
        <f>AU25</f>
        <v>5021.6174194600317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2228.7965760298589</v>
      </c>
      <c r="P11">
        <f t="shared" si="22"/>
        <v>111.43982880149295</v>
      </c>
      <c r="Q11" s="4">
        <f t="shared" si="23"/>
        <v>25</v>
      </c>
      <c r="R11">
        <f t="shared" si="0"/>
        <v>1000000</v>
      </c>
      <c r="S11">
        <f t="shared" si="1"/>
        <v>1030.5783817557522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907.45188451074955</v>
      </c>
      <c r="AC11">
        <f t="shared" si="2"/>
        <v>942.48388497512394</v>
      </c>
      <c r="AE11">
        <f t="shared" si="3"/>
        <v>2038.2776244706058</v>
      </c>
      <c r="AF11">
        <f t="shared" si="4"/>
        <v>-101.9138812235303</v>
      </c>
      <c r="AG11">
        <f t="shared" si="4"/>
        <v>-22.862984069427466</v>
      </c>
      <c r="AH11">
        <f t="shared" si="5"/>
        <v>-1107.5413783908193</v>
      </c>
      <c r="AI11">
        <f t="shared" si="6"/>
        <v>805.95938078682866</v>
      </c>
      <c r="AJ11">
        <f t="shared" si="7"/>
        <v>-35.032000464374391</v>
      </c>
      <c r="AK11">
        <f t="shared" si="24"/>
        <v>199.06709394304778</v>
      </c>
      <c r="AL11">
        <f t="shared" si="8"/>
        <v>969.99447426550205</v>
      </c>
      <c r="AN11">
        <f t="shared" si="9"/>
        <v>1056.8035710797344</v>
      </c>
      <c r="AO11">
        <f t="shared" si="9"/>
        <v>-52.840178553986718</v>
      </c>
      <c r="AP11">
        <f t="shared" si="9"/>
        <v>-11.853970685855636</v>
      </c>
      <c r="AQ11">
        <f t="shared" si="9"/>
        <v>-574.23663476950878</v>
      </c>
      <c r="AR11">
        <f t="shared" si="9"/>
        <v>417.8727870703832</v>
      </c>
      <c r="AS11">
        <f t="shared" si="9"/>
        <v>-18.163346714083339</v>
      </c>
      <c r="AT11">
        <f t="shared" si="9"/>
        <v>103.21205180188234</v>
      </c>
      <c r="AU11">
        <f t="shared" si="9"/>
        <v>502.92149215818222</v>
      </c>
      <c r="AW11">
        <v>8</v>
      </c>
      <c r="AX11">
        <f>(R11*SUMPRODUCT(K12:$K$23, X12:$X$23)-$AZ$3*SUMPRODUCT(K11:$K$22, W12:$W$23))/Z11</f>
        <v>1030.5783817557522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2228.7965760298589</v>
      </c>
      <c r="P12">
        <f t="shared" si="22"/>
        <v>111.43982880149295</v>
      </c>
      <c r="Q12" s="4">
        <f t="shared" si="23"/>
        <v>25</v>
      </c>
      <c r="R12">
        <f t="shared" si="0"/>
        <v>1000000</v>
      </c>
      <c r="S12">
        <f t="shared" si="1"/>
        <v>1057.5422524361995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942.48388497512394</v>
      </c>
      <c r="AC12">
        <f t="shared" si="2"/>
        <v>956.2731597334722</v>
      </c>
      <c r="AE12">
        <f t="shared" si="3"/>
        <v>2015.3694467085122</v>
      </c>
      <c r="AF12">
        <f t="shared" si="4"/>
        <v>-100.76847233542561</v>
      </c>
      <c r="AG12">
        <f t="shared" si="4"/>
        <v>-22.606027265826981</v>
      </c>
      <c r="AH12">
        <f t="shared" si="5"/>
        <v>-1133.0785162484717</v>
      </c>
      <c r="AI12">
        <f t="shared" si="6"/>
        <v>758.91643085878786</v>
      </c>
      <c r="AJ12">
        <f t="shared" si="7"/>
        <v>-13.789274758348256</v>
      </c>
      <c r="AK12">
        <f t="shared" si="24"/>
        <v>199.99594015437475</v>
      </c>
      <c r="AL12">
        <f t="shared" si="8"/>
        <v>945.1230962548143</v>
      </c>
      <c r="AN12">
        <f t="shared" si="9"/>
        <v>962.55814301217436</v>
      </c>
      <c r="AO12">
        <f t="shared" si="9"/>
        <v>-48.127907150608721</v>
      </c>
      <c r="AP12">
        <f t="shared" si="9"/>
        <v>-10.796837106672754</v>
      </c>
      <c r="AQ12">
        <f t="shared" si="9"/>
        <v>-541.16824796980404</v>
      </c>
      <c r="AR12">
        <f t="shared" si="9"/>
        <v>362.46515078508889</v>
      </c>
      <c r="AS12">
        <f t="shared" si="9"/>
        <v>-6.5858786966120215</v>
      </c>
      <c r="AT12">
        <f t="shared" si="9"/>
        <v>95.519817013883596</v>
      </c>
      <c r="AU12">
        <f t="shared" si="9"/>
        <v>451.39908910236045</v>
      </c>
      <c r="AW12">
        <v>9</v>
      </c>
      <c r="AX12">
        <f>(R12*SUMPRODUCT(K13:$K$23, X13:$X$23)-$AZ$3*SUMPRODUCT(K12:$K$22, W13:$W$23))/Z12</f>
        <v>1057.5422524361995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2228.7965760298589</v>
      </c>
      <c r="P13">
        <f t="shared" si="22"/>
        <v>111.43982880149295</v>
      </c>
      <c r="Q13" s="4">
        <f t="shared" si="23"/>
        <v>25</v>
      </c>
      <c r="R13">
        <f t="shared" si="0"/>
        <v>1000000</v>
      </c>
      <c r="S13">
        <f t="shared" si="1"/>
        <v>1064.3952094689359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956.2731597334722</v>
      </c>
      <c r="AC13">
        <f t="shared" si="2"/>
        <v>951.61103322724318</v>
      </c>
      <c r="AE13">
        <f t="shared" si="3"/>
        <v>1992.6314903534101</v>
      </c>
      <c r="AF13">
        <f t="shared" si="4"/>
        <v>-99.631574517670515</v>
      </c>
      <c r="AG13">
        <f t="shared" si="4"/>
        <v>-22.350979804344366</v>
      </c>
      <c r="AH13">
        <f t="shared" si="5"/>
        <v>-1159.4875529737128</v>
      </c>
      <c r="AI13">
        <f t="shared" si="6"/>
        <v>711.16138305768231</v>
      </c>
      <c r="AJ13">
        <f t="shared" si="7"/>
        <v>4.6621265062290149</v>
      </c>
      <c r="AK13">
        <f t="shared" si="24"/>
        <v>199.44911528984485</v>
      </c>
      <c r="AL13">
        <f t="shared" si="8"/>
        <v>915.27262485375616</v>
      </c>
      <c r="AN13">
        <f t="shared" si="9"/>
        <v>876.67911056485013</v>
      </c>
      <c r="AO13">
        <f t="shared" si="9"/>
        <v>-43.833955528242512</v>
      </c>
      <c r="AP13">
        <f t="shared" si="9"/>
        <v>-9.8335478436357899</v>
      </c>
      <c r="AQ13">
        <f t="shared" si="9"/>
        <v>-510.12870245853861</v>
      </c>
      <c r="AR13">
        <f t="shared" si="9"/>
        <v>312.88290473443317</v>
      </c>
      <c r="AS13">
        <f t="shared" si="9"/>
        <v>2.0511514239377835</v>
      </c>
      <c r="AT13">
        <f t="shared" si="9"/>
        <v>87.749728859416848</v>
      </c>
      <c r="AU13">
        <f t="shared" si="9"/>
        <v>402.68378501778784</v>
      </c>
      <c r="AW13">
        <v>10</v>
      </c>
      <c r="AX13">
        <f>(R13*SUMPRODUCT(K14:$K$23, X14:$X$23)-$AZ$3*SUMPRODUCT(K13:$K$22, W14:$W$23))/Z13</f>
        <v>1064.3952094689359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2228.7965760298589</v>
      </c>
      <c r="P14">
        <f t="shared" si="22"/>
        <v>111.43982880149295</v>
      </c>
      <c r="Q14" s="4">
        <f t="shared" si="23"/>
        <v>25</v>
      </c>
      <c r="R14">
        <f t="shared" si="0"/>
        <v>1000000</v>
      </c>
      <c r="S14">
        <f t="shared" si="1"/>
        <v>1051.0892929306485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951.61103322724318</v>
      </c>
      <c r="AC14">
        <f t="shared" si="2"/>
        <v>929.06543780347056</v>
      </c>
      <c r="AE14">
        <f t="shared" si="3"/>
        <v>1970.0494340595312</v>
      </c>
      <c r="AF14">
        <f t="shared" si="4"/>
        <v>-98.502471702976564</v>
      </c>
      <c r="AG14">
        <f t="shared" si="4"/>
        <v>-22.097681045086308</v>
      </c>
      <c r="AH14">
        <f t="shared" si="5"/>
        <v>-1191.5584485845554</v>
      </c>
      <c r="AI14">
        <f t="shared" si="6"/>
        <v>657.89083272691278</v>
      </c>
      <c r="AJ14">
        <f t="shared" si="7"/>
        <v>22.545595423772625</v>
      </c>
      <c r="AK14">
        <f t="shared" si="24"/>
        <v>197.62105969086588</v>
      </c>
      <c r="AL14">
        <f t="shared" si="8"/>
        <v>878.05748784155128</v>
      </c>
      <c r="AN14">
        <f t="shared" si="9"/>
        <v>798.42138356326802</v>
      </c>
      <c r="AO14">
        <f t="shared" si="9"/>
        <v>-39.921069178163407</v>
      </c>
      <c r="AP14">
        <f t="shared" si="9"/>
        <v>-8.9557453577200263</v>
      </c>
      <c r="AQ14">
        <f t="shared" si="9"/>
        <v>-482.9146561845277</v>
      </c>
      <c r="AR14">
        <f t="shared" si="9"/>
        <v>266.62991284285681</v>
      </c>
      <c r="AS14">
        <f t="shared" si="9"/>
        <v>9.1372760400296986</v>
      </c>
      <c r="AT14">
        <f t="shared" si="9"/>
        <v>80.091837885755481</v>
      </c>
      <c r="AU14">
        <f t="shared" si="9"/>
        <v>355.85902676864202</v>
      </c>
      <c r="AW14">
        <v>11</v>
      </c>
      <c r="AX14">
        <f>(R14*SUMPRODUCT(K15:$K$23, X15:$X$23)-$AZ$3*SUMPRODUCT(K14:$K$22, W15:$W$23))/Z14</f>
        <v>1051.0892929306485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2228.7965760298589</v>
      </c>
      <c r="P15">
        <f t="shared" si="22"/>
        <v>111.43982880149295</v>
      </c>
      <c r="Q15" s="4">
        <f t="shared" si="23"/>
        <v>25</v>
      </c>
      <c r="R15">
        <f t="shared" si="0"/>
        <v>1000000</v>
      </c>
      <c r="S15">
        <f t="shared" si="1"/>
        <v>1013.4901132933289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929.06543780347056</v>
      </c>
      <c r="AC15">
        <f t="shared" si="2"/>
        <v>885.61678205022099</v>
      </c>
      <c r="AE15">
        <f t="shared" si="3"/>
        <v>1947.5864891213112</v>
      </c>
      <c r="AF15">
        <f t="shared" si="4"/>
        <v>-97.379324456065561</v>
      </c>
      <c r="AG15">
        <f t="shared" si="4"/>
        <v>-21.845718335929682</v>
      </c>
      <c r="AH15">
        <f t="shared" si="5"/>
        <v>-1239.4359482306045</v>
      </c>
      <c r="AI15">
        <f t="shared" si="6"/>
        <v>588.92549809871139</v>
      </c>
      <c r="AJ15">
        <f t="shared" si="7"/>
        <v>43.448655753249568</v>
      </c>
      <c r="AK15">
        <f t="shared" si="24"/>
        <v>194.54908217281016</v>
      </c>
      <c r="AL15">
        <f t="shared" si="8"/>
        <v>826.92323602477109</v>
      </c>
      <c r="AN15">
        <f t="shared" si="9"/>
        <v>727.09834456073827</v>
      </c>
      <c r="AO15">
        <f t="shared" si="9"/>
        <v>-36.354917228036918</v>
      </c>
      <c r="AP15">
        <f t="shared" si="9"/>
        <v>-8.1557279877008106</v>
      </c>
      <c r="AQ15">
        <f t="shared" si="9"/>
        <v>-462.72236492774726</v>
      </c>
      <c r="AR15">
        <f t="shared" si="9"/>
        <v>219.86533441725328</v>
      </c>
      <c r="AS15">
        <f t="shared" si="9"/>
        <v>16.220817842000027</v>
      </c>
      <c r="AT15">
        <f t="shared" si="9"/>
        <v>72.631596272513619</v>
      </c>
      <c r="AU15">
        <f t="shared" si="9"/>
        <v>308.71774853176692</v>
      </c>
      <c r="AW15">
        <v>12</v>
      </c>
      <c r="AX15">
        <f>(R15*SUMPRODUCT(K16:$K$23, X16:$X$23)-$AZ$3*SUMPRODUCT(K15:$K$22, W16:$W$23))/Z15</f>
        <v>1013.4901132933289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2228.7965760298589</v>
      </c>
      <c r="P16">
        <f t="shared" si="22"/>
        <v>111.43982880149295</v>
      </c>
      <c r="Q16" s="4">
        <f t="shared" si="23"/>
        <v>25</v>
      </c>
      <c r="R16">
        <f t="shared" si="0"/>
        <v>1000000</v>
      </c>
      <c r="S16">
        <f t="shared" si="1"/>
        <v>951.5321014213182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885.61678205022099</v>
      </c>
      <c r="AC16">
        <f t="shared" si="2"/>
        <v>821.92867594103245</v>
      </c>
      <c r="AE16">
        <f t="shared" si="3"/>
        <v>1925.2233486834273</v>
      </c>
      <c r="AF16">
        <f t="shared" si="4"/>
        <v>-96.261167434171369</v>
      </c>
      <c r="AG16">
        <f t="shared" si="4"/>
        <v>-21.594875115440271</v>
      </c>
      <c r="AH16">
        <f t="shared" si="5"/>
        <v>-1295.4414852045622</v>
      </c>
      <c r="AI16">
        <f t="shared" si="6"/>
        <v>511.9258209292534</v>
      </c>
      <c r="AJ16">
        <f t="shared" si="7"/>
        <v>63.688106109188539</v>
      </c>
      <c r="AK16">
        <f t="shared" si="24"/>
        <v>190.02052743096337</v>
      </c>
      <c r="AL16">
        <f t="shared" si="8"/>
        <v>765.63445446940534</v>
      </c>
      <c r="AN16">
        <f t="shared" si="9"/>
        <v>662.09283752473493</v>
      </c>
      <c r="AO16">
        <f t="shared" si="9"/>
        <v>-33.104641876236748</v>
      </c>
      <c r="AP16">
        <f t="shared" si="9"/>
        <v>-7.4265732082211455</v>
      </c>
      <c r="AQ16">
        <f t="shared" si="9"/>
        <v>-445.50806501120474</v>
      </c>
      <c r="AR16">
        <f t="shared" si="9"/>
        <v>176.05355742907236</v>
      </c>
      <c r="AS16">
        <f t="shared" si="9"/>
        <v>21.902621801904409</v>
      </c>
      <c r="AT16">
        <f t="shared" si="9"/>
        <v>65.348901092826367</v>
      </c>
      <c r="AU16">
        <f t="shared" si="9"/>
        <v>263.30508032380311</v>
      </c>
      <c r="AW16">
        <v>13</v>
      </c>
      <c r="AX16">
        <f>(R16*SUMPRODUCT(K17:$K$23, X17:$X$23)-$AZ$3*SUMPRODUCT(K16:$K$22, W17:$W$23))/Z16</f>
        <v>951.5321014213182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2228.7965760298589</v>
      </c>
      <c r="P17">
        <f t="shared" si="22"/>
        <v>111.43982880149295</v>
      </c>
      <c r="Q17" s="4">
        <f t="shared" si="23"/>
        <v>25</v>
      </c>
      <c r="R17">
        <f t="shared" si="0"/>
        <v>1000000</v>
      </c>
      <c r="S17">
        <f t="shared" si="1"/>
        <v>868.437327495114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821.92867594103245</v>
      </c>
      <c r="AC17">
        <f t="shared" si="2"/>
        <v>741.47665102110091</v>
      </c>
      <c r="AE17">
        <f t="shared" si="3"/>
        <v>1902.9589916046234</v>
      </c>
      <c r="AF17">
        <f t="shared" si="4"/>
        <v>-95.147949580231185</v>
      </c>
      <c r="AG17">
        <f t="shared" si="4"/>
        <v>-21.345139929665006</v>
      </c>
      <c r="AH17">
        <f t="shared" si="5"/>
        <v>-1351.4573848345199</v>
      </c>
      <c r="AI17">
        <f t="shared" si="6"/>
        <v>435.00851726020733</v>
      </c>
      <c r="AJ17">
        <f t="shared" si="7"/>
        <v>80.452024919931546</v>
      </c>
      <c r="AK17">
        <f t="shared" si="24"/>
        <v>184.08178025757974</v>
      </c>
      <c r="AL17">
        <f t="shared" si="8"/>
        <v>699.54232243771867</v>
      </c>
      <c r="AN17">
        <f t="shared" si="9"/>
        <v>602.84902936313347</v>
      </c>
      <c r="AO17">
        <f t="shared" si="9"/>
        <v>-30.142451468156679</v>
      </c>
      <c r="AP17">
        <f t="shared" si="9"/>
        <v>-6.7620463420329795</v>
      </c>
      <c r="AQ17">
        <f t="shared" si="9"/>
        <v>-428.13574872999885</v>
      </c>
      <c r="AR17">
        <f t="shared" si="9"/>
        <v>137.80878282294495</v>
      </c>
      <c r="AS17">
        <f t="shared" si="9"/>
        <v>25.486847245395744</v>
      </c>
      <c r="AT17">
        <f t="shared" si="9"/>
        <v>58.316297430111128</v>
      </c>
      <c r="AU17">
        <f t="shared" si="9"/>
        <v>221.61192749845185</v>
      </c>
      <c r="AW17">
        <v>14</v>
      </c>
      <c r="AX17">
        <f>(R17*SUMPRODUCT(K18:$K$23, X18:$X$23)-$AZ$3*SUMPRODUCT(K17:$K$22, W18:$W$23))/Z17</f>
        <v>868.437327495114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2228.7965760298589</v>
      </c>
      <c r="P18">
        <f t="shared" si="22"/>
        <v>111.43982880149295</v>
      </c>
      <c r="Q18" s="4">
        <f t="shared" si="23"/>
        <v>25</v>
      </c>
      <c r="R18">
        <f t="shared" si="0"/>
        <v>1000000</v>
      </c>
      <c r="S18">
        <f t="shared" si="1"/>
        <v>766.30400866387959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741.47665102110091</v>
      </c>
      <c r="AC18">
        <f t="shared" si="2"/>
        <v>646.65160879493033</v>
      </c>
      <c r="AE18">
        <f t="shared" si="3"/>
        <v>1880.7873575910151</v>
      </c>
      <c r="AF18">
        <f t="shared" si="4"/>
        <v>-94.039367879550767</v>
      </c>
      <c r="AG18">
        <f t="shared" si="4"/>
        <v>-21.096444801405447</v>
      </c>
      <c r="AH18">
        <f t="shared" si="5"/>
        <v>-1409.7491585162943</v>
      </c>
      <c r="AI18">
        <f t="shared" si="6"/>
        <v>355.90238639376457</v>
      </c>
      <c r="AJ18">
        <f t="shared" si="7"/>
        <v>94.825042226170581</v>
      </c>
      <c r="AK18">
        <f t="shared" si="24"/>
        <v>176.97572485127958</v>
      </c>
      <c r="AL18">
        <f t="shared" si="8"/>
        <v>627.7031534712147</v>
      </c>
      <c r="AN18">
        <f t="shared" si="9"/>
        <v>548.85825475837225</v>
      </c>
      <c r="AO18">
        <f t="shared" si="9"/>
        <v>-27.442912737918615</v>
      </c>
      <c r="AP18">
        <f t="shared" si="9"/>
        <v>-6.1564417841134915</v>
      </c>
      <c r="AQ18">
        <f t="shared" si="9"/>
        <v>-411.3981624065089</v>
      </c>
      <c r="AR18">
        <f t="shared" si="9"/>
        <v>103.86073782983124</v>
      </c>
      <c r="AS18">
        <f t="shared" si="9"/>
        <v>27.672191103148858</v>
      </c>
      <c r="AT18">
        <f t="shared" si="9"/>
        <v>51.645704169813712</v>
      </c>
      <c r="AU18">
        <f t="shared" si="9"/>
        <v>183.17863310279378</v>
      </c>
      <c r="AW18">
        <v>15</v>
      </c>
      <c r="AX18">
        <f>(R18*SUMPRODUCT(K19:$K$23, X19:$X$23)-$AZ$3*SUMPRODUCT(K18:$K$22, W19:$W$23))/Z18</f>
        <v>766.30400866387959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2228.7965760298589</v>
      </c>
      <c r="P19">
        <f t="shared" si="22"/>
        <v>111.43982880149295</v>
      </c>
      <c r="Q19" s="4">
        <f t="shared" si="23"/>
        <v>25</v>
      </c>
      <c r="R19">
        <f t="shared" si="0"/>
        <v>1000000</v>
      </c>
      <c r="S19">
        <f t="shared" si="1"/>
        <v>644.66206027634325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646.65160879493033</v>
      </c>
      <c r="AC19">
        <f t="shared" si="2"/>
        <v>537.6103906973691</v>
      </c>
      <c r="AE19">
        <f t="shared" si="3"/>
        <v>1858.6857702014227</v>
      </c>
      <c r="AF19">
        <f t="shared" si="4"/>
        <v>-92.934288510071141</v>
      </c>
      <c r="AG19">
        <f t="shared" si="4"/>
        <v>-20.848535373204491</v>
      </c>
      <c r="AH19">
        <f t="shared" si="5"/>
        <v>-1477.7992074761153</v>
      </c>
      <c r="AI19">
        <f t="shared" si="6"/>
        <v>267.10373884203182</v>
      </c>
      <c r="AJ19">
        <f t="shared" si="7"/>
        <v>109.04121809756123</v>
      </c>
      <c r="AK19">
        <f t="shared" si="24"/>
        <v>168.86821633403977</v>
      </c>
      <c r="AL19">
        <f t="shared" si="8"/>
        <v>545.01317327363279</v>
      </c>
      <c r="AN19">
        <f t="shared" si="9"/>
        <v>499.65224654192355</v>
      </c>
      <c r="AO19">
        <f t="shared" si="9"/>
        <v>-24.982612327096177</v>
      </c>
      <c r="AP19">
        <f t="shared" si="9"/>
        <v>-5.6045070680244731</v>
      </c>
      <c r="AQ19">
        <f t="shared" si="9"/>
        <v>-397.26225152802323</v>
      </c>
      <c r="AR19">
        <f t="shared" si="9"/>
        <v>71.802875618779666</v>
      </c>
      <c r="AS19">
        <f t="shared" si="9"/>
        <v>29.312480066068467</v>
      </c>
      <c r="AT19">
        <f t="shared" si="9"/>
        <v>45.395184604919471</v>
      </c>
      <c r="AU19">
        <f t="shared" si="9"/>
        <v>146.51054028976759</v>
      </c>
      <c r="AW19">
        <v>16</v>
      </c>
      <c r="AX19">
        <f>(R19*SUMPRODUCT(K20:$K$23, X20:$X$23)-$AZ$3*SUMPRODUCT(K19:$K$22, W20:$W$23))/Z19</f>
        <v>644.66206027634325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2228.7965760298589</v>
      </c>
      <c r="P20">
        <f t="shared" si="22"/>
        <v>111.43982880149295</v>
      </c>
      <c r="Q20" s="4">
        <f t="shared" si="23"/>
        <v>25</v>
      </c>
      <c r="R20">
        <f t="shared" si="0"/>
        <v>1000000</v>
      </c>
      <c r="S20">
        <f t="shared" si="1"/>
        <v>507.07347789867765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537.6103906973691</v>
      </c>
      <c r="AC20">
        <f t="shared" si="2"/>
        <v>417.85838058401464</v>
      </c>
      <c r="AE20">
        <f t="shared" si="3"/>
        <v>1836.6595148506824</v>
      </c>
      <c r="AF20">
        <f t="shared" si="4"/>
        <v>-91.832975742534117</v>
      </c>
      <c r="AG20">
        <f t="shared" si="4"/>
        <v>-20.601470930585243</v>
      </c>
      <c r="AH20">
        <f t="shared" si="5"/>
        <v>-1543.1635554881902</v>
      </c>
      <c r="AI20">
        <f t="shared" si="6"/>
        <v>181.06151268937288</v>
      </c>
      <c r="AJ20">
        <f t="shared" si="7"/>
        <v>119.75201011335446</v>
      </c>
      <c r="AK20">
        <f t="shared" si="24"/>
        <v>159.77058508638623</v>
      </c>
      <c r="AL20">
        <f t="shared" si="8"/>
        <v>460.58410788911357</v>
      </c>
      <c r="AN20">
        <f t="shared" si="9"/>
        <v>454.81197430985679</v>
      </c>
      <c r="AO20">
        <f t="shared" si="9"/>
        <v>-22.74059871549284</v>
      </c>
      <c r="AP20">
        <f t="shared" si="9"/>
        <v>-5.1015420070324504</v>
      </c>
      <c r="AQ20">
        <f t="shared" si="9"/>
        <v>-382.13357330504522</v>
      </c>
      <c r="AR20">
        <f t="shared" si="9"/>
        <v>44.836260282286297</v>
      </c>
      <c r="AS20">
        <f t="shared" si="9"/>
        <v>29.654188872158251</v>
      </c>
      <c r="AT20">
        <f t="shared" si="9"/>
        <v>39.563988127482567</v>
      </c>
      <c r="AU20">
        <f t="shared" si="9"/>
        <v>114.05443728192711</v>
      </c>
      <c r="AW20">
        <v>17</v>
      </c>
      <c r="AX20">
        <f>(R20*SUMPRODUCT(K21:$K$23, X21:$X$23)-$AZ$3*SUMPRODUCT(K20:$K$22, W21:$W$23))/Z20</f>
        <v>507.07347789867765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2228.7965760298589</v>
      </c>
      <c r="P21">
        <f t="shared" si="22"/>
        <v>111.43982880149295</v>
      </c>
      <c r="Q21" s="4">
        <f t="shared" si="23"/>
        <v>25</v>
      </c>
      <c r="R21">
        <f t="shared" si="0"/>
        <v>1000000</v>
      </c>
      <c r="S21">
        <f t="shared" si="1"/>
        <v>353.09883015073945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417.85838058401464</v>
      </c>
      <c r="AC21">
        <f t="shared" si="2"/>
        <v>287.49297294682469</v>
      </c>
      <c r="AE21">
        <f t="shared" si="3"/>
        <v>1814.6855753189072</v>
      </c>
      <c r="AF21">
        <f t="shared" si="4"/>
        <v>-90.734278765945362</v>
      </c>
      <c r="AG21">
        <f t="shared" si="4"/>
        <v>-20.354993304855519</v>
      </c>
      <c r="AH21">
        <f t="shared" si="5"/>
        <v>-1618.5166569549174</v>
      </c>
      <c r="AI21">
        <f t="shared" si="6"/>
        <v>85.079646293188944</v>
      </c>
      <c r="AJ21">
        <f t="shared" si="7"/>
        <v>130.36540763718995</v>
      </c>
      <c r="AK21">
        <f t="shared" si="24"/>
        <v>149.92667739958836</v>
      </c>
      <c r="AL21">
        <f t="shared" si="8"/>
        <v>365.37173132996725</v>
      </c>
      <c r="AN21">
        <f t="shared" si="9"/>
        <v>413.94819313603125</v>
      </c>
      <c r="AO21">
        <f t="shared" si="9"/>
        <v>-20.697409656801565</v>
      </c>
      <c r="AP21">
        <f t="shared" si="9"/>
        <v>-4.6431805126131627</v>
      </c>
      <c r="AQ21">
        <f t="shared" si="9"/>
        <v>-369.20007235375596</v>
      </c>
      <c r="AR21">
        <f t="shared" si="9"/>
        <v>19.40753061286058</v>
      </c>
      <c r="AS21">
        <f t="shared" si="9"/>
        <v>29.737672284838318</v>
      </c>
      <c r="AT21">
        <f t="shared" si="9"/>
        <v>34.199796403595535</v>
      </c>
      <c r="AU21">
        <f t="shared" si="9"/>
        <v>83.344999301294436</v>
      </c>
      <c r="AW21">
        <v>18</v>
      </c>
      <c r="AX21">
        <f>(R21*SUMPRODUCT(K22:$K$23, X22:$X$23)-$AZ$3*SUMPRODUCT(K21:$K$22, W22:$W$23))/Z21</f>
        <v>353.09883015073945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2228.7965760298589</v>
      </c>
      <c r="P22">
        <f t="shared" si="22"/>
        <v>111.43982880149295</v>
      </c>
      <c r="Q22" s="4">
        <f t="shared" si="23"/>
        <v>25</v>
      </c>
      <c r="R22">
        <f t="shared" si="0"/>
        <v>1000000</v>
      </c>
      <c r="S22">
        <f t="shared" si="1"/>
        <v>183.81880629461506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287.49297294682469</v>
      </c>
      <c r="AC22">
        <f t="shared" si="2"/>
        <v>147.85625941894</v>
      </c>
      <c r="AE22">
        <f t="shared" si="3"/>
        <v>1792.7519571057617</v>
      </c>
      <c r="AF22">
        <f t="shared" si="4"/>
        <v>-89.637597855288092</v>
      </c>
      <c r="AG22">
        <f t="shared" si="4"/>
        <v>-20.108967955917933</v>
      </c>
      <c r="AH22">
        <f t="shared" si="5"/>
        <v>-1699.0166355611104</v>
      </c>
      <c r="AI22">
        <f t="shared" si="6"/>
        <v>-16.011244266554741</v>
      </c>
      <c r="AJ22">
        <f t="shared" si="7"/>
        <v>139.63671352788469</v>
      </c>
      <c r="AK22">
        <f t="shared" si="24"/>
        <v>139.34251325381089</v>
      </c>
      <c r="AL22">
        <f t="shared" si="8"/>
        <v>262.96798251514087</v>
      </c>
      <c r="AN22">
        <f t="shared" si="9"/>
        <v>376.70915633759142</v>
      </c>
      <c r="AO22">
        <f t="shared" si="9"/>
        <v>-18.835457816879572</v>
      </c>
      <c r="AP22">
        <f t="shared" si="9"/>
        <v>-4.2254771071191817</v>
      </c>
      <c r="AQ22">
        <f t="shared" si="9"/>
        <v>-357.01264798452019</v>
      </c>
      <c r="AR22">
        <f t="shared" si="9"/>
        <v>-3.3644265709275176</v>
      </c>
      <c r="AS22">
        <f t="shared" si="9"/>
        <v>29.341721445818596</v>
      </c>
      <c r="AT22">
        <f t="shared" si="9"/>
        <v>29.279901439653575</v>
      </c>
      <c r="AU22">
        <f t="shared" si="9"/>
        <v>55.257196314544657</v>
      </c>
      <c r="AW22">
        <v>19</v>
      </c>
      <c r="AX22">
        <f>(R22*SUMPRODUCT(K23:$K$23, X23:$X$23)-$AZ$3*SUMPRODUCT(K22:$K$22, W23:$W$23))/Z22</f>
        <v>183.81880629461506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2228.7965760298589</v>
      </c>
      <c r="P23">
        <f t="shared" si="22"/>
        <v>111.43982880149295</v>
      </c>
      <c r="Q23" s="4">
        <f t="shared" si="23"/>
        <v>25</v>
      </c>
      <c r="R23">
        <f t="shared" si="0"/>
        <v>1000000</v>
      </c>
      <c r="S23">
        <f t="shared" si="1"/>
        <v>186.09289986611637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147.85625941894</v>
      </c>
      <c r="AC23">
        <f t="shared" si="2"/>
        <v>147.85625941894</v>
      </c>
      <c r="AE23">
        <f t="shared" si="3"/>
        <v>1770.8441588830262</v>
      </c>
      <c r="AF23">
        <f t="shared" si="4"/>
        <v>-88.542207944151315</v>
      </c>
      <c r="AG23">
        <f t="shared" si="4"/>
        <v>-19.863232225049217</v>
      </c>
      <c r="AH23">
        <f t="shared" si="5"/>
        <v>-1785.8420523814693</v>
      </c>
      <c r="AI23">
        <f t="shared" si="6"/>
        <v>-123.40333366764366</v>
      </c>
      <c r="AJ23">
        <f t="shared" si="7"/>
        <v>0</v>
      </c>
      <c r="AK23">
        <f t="shared" si="24"/>
        <v>128.11107472504705</v>
      </c>
      <c r="AL23">
        <f t="shared" si="8"/>
        <v>4.707741057403382</v>
      </c>
      <c r="AN23">
        <f t="shared" si="9"/>
        <v>342.77384903540246</v>
      </c>
      <c r="AO23">
        <f t="shared" si="9"/>
        <v>-17.138692451770122</v>
      </c>
      <c r="AP23">
        <f t="shared" si="9"/>
        <v>-3.8448310258756688</v>
      </c>
      <c r="AQ23">
        <f t="shared" si="9"/>
        <v>-345.67691967326539</v>
      </c>
      <c r="AR23">
        <f t="shared" si="9"/>
        <v>-23.886594115508721</v>
      </c>
      <c r="AS23">
        <f t="shared" si="9"/>
        <v>0</v>
      </c>
      <c r="AT23">
        <f t="shared" si="9"/>
        <v>24.797849075135435</v>
      </c>
      <c r="AU23">
        <f t="shared" si="9"/>
        <v>0.9112549596267131</v>
      </c>
      <c r="AW23">
        <v>20</v>
      </c>
      <c r="AX23">
        <f>(R23*SUMPRODUCT(K$23:$K24, X$23:$X24)-$AZ$3*SUMPRODUCT(K$22:$K23, W$23:$W24))/Z23</f>
        <v>186.09289986611637</v>
      </c>
    </row>
    <row r="25" spans="5:50" x14ac:dyDescent="0.25">
      <c r="AN25" s="8">
        <f t="shared" ref="AN25:AU25" si="25">SUM(AN3:AN23)</f>
        <v>19454.016896560766</v>
      </c>
      <c r="AO25" s="8">
        <f t="shared" si="25"/>
        <v>-2644.2982768504321</v>
      </c>
      <c r="AP25" s="8">
        <f t="shared" si="25"/>
        <v>-1715.6447054340435</v>
      </c>
      <c r="AQ25" s="8">
        <f t="shared" si="25"/>
        <v>-11102.090741792954</v>
      </c>
      <c r="AR25" s="8">
        <f t="shared" si="25"/>
        <v>3991.9831724833416</v>
      </c>
      <c r="AS25" s="8">
        <f t="shared" si="25"/>
        <v>-507.93224350005733</v>
      </c>
      <c r="AT25" s="8">
        <f t="shared" si="25"/>
        <v>1537.566490476747</v>
      </c>
      <c r="AU25" s="9">
        <f t="shared" si="25"/>
        <v>5021.6174194600317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4678.9506736642843</v>
      </c>
      <c r="K3">
        <v>1</v>
      </c>
      <c r="L3" s="2">
        <v>0</v>
      </c>
      <c r="O3">
        <f>$C$3</f>
        <v>4678.9506736642843</v>
      </c>
      <c r="P3">
        <f>O3*B5</f>
        <v>3743.1605389314277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4678.9506736642843</v>
      </c>
      <c r="AF3">
        <f t="shared" ref="AF3:AG23" si="4">-$Z3*P3</f>
        <v>-3743.1605389314277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-586.64245226714343</v>
      </c>
      <c r="AJ3">
        <f t="shared" ref="AJ3:AJ23" si="7">AB3-AC3</f>
        <v>0</v>
      </c>
      <c r="AL3">
        <f t="shared" ref="AL3:AL23" si="8">SUM(AI3:AK3)</f>
        <v>-586.64245226714343</v>
      </c>
      <c r="AN3">
        <f t="shared" ref="AN3:AU23" si="9">AE3*$K3</f>
        <v>4678.9506736642843</v>
      </c>
      <c r="AO3">
        <f t="shared" si="9"/>
        <v>-3743.1605389314277</v>
      </c>
      <c r="AP3">
        <f t="shared" si="9"/>
        <v>-1522.432587</v>
      </c>
      <c r="AQ3">
        <f t="shared" si="9"/>
        <v>0</v>
      </c>
      <c r="AR3">
        <f t="shared" si="9"/>
        <v>-586.64245226714343</v>
      </c>
      <c r="AS3">
        <f t="shared" si="9"/>
        <v>0</v>
      </c>
      <c r="AT3">
        <f t="shared" si="9"/>
        <v>0</v>
      </c>
      <c r="AU3">
        <f t="shared" si="9"/>
        <v>-586.64245226714343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2419.574481808821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1000000</v>
      </c>
      <c r="S4">
        <f t="shared" si="1"/>
        <v>1252.5061991381717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1238.3750772552776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-1238.3750772552776</v>
      </c>
      <c r="AK4">
        <f>G4*MAX(0, SUM(AB4, AE4:AF4))</f>
        <v>0</v>
      </c>
      <c r="AL4">
        <f t="shared" si="8"/>
        <v>-2520.6520772552776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-1181.1994045535444</v>
      </c>
      <c r="AR4">
        <f t="shared" si="9"/>
        <v>-1181.1994045535444</v>
      </c>
      <c r="AS4">
        <f t="shared" si="9"/>
        <v>-1140.7581231417885</v>
      </c>
      <c r="AT4">
        <f t="shared" si="9"/>
        <v>0</v>
      </c>
      <c r="AU4">
        <f t="shared" si="9"/>
        <v>-2321.9575276953328</v>
      </c>
      <c r="AW4">
        <v>1</v>
      </c>
      <c r="AX4">
        <f>(R4*SUMPRODUCT(K5:$K$23, X5:$X$23)-$AZ$3*SUMPRODUCT(K4:$K$22, W5:$W$23))/Z4</f>
        <v>1252.5061991381717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4678.9506736642843</v>
      </c>
      <c r="P5">
        <f t="shared" ref="P5:P23" si="22">O5*$C$5</f>
        <v>233.94753368321423</v>
      </c>
      <c r="Q5" s="4">
        <f t="shared" ref="Q5:Q23" si="23">$C$8</f>
        <v>25</v>
      </c>
      <c r="R5">
        <f t="shared" si="0"/>
        <v>1000000</v>
      </c>
      <c r="S5">
        <f t="shared" si="1"/>
        <v>2377.3506244671244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1238.3750772552776</v>
      </c>
      <c r="AC5">
        <f t="shared" si="2"/>
        <v>2323.8906692475612</v>
      </c>
      <c r="AE5">
        <f t="shared" si="3"/>
        <v>4573.7341814421052</v>
      </c>
      <c r="AF5">
        <f t="shared" si="4"/>
        <v>-228.68670907210529</v>
      </c>
      <c r="AG5">
        <f t="shared" si="4"/>
        <v>-24.43782003936056</v>
      </c>
      <c r="AH5">
        <f t="shared" si="5"/>
        <v>-1317.7441955776628</v>
      </c>
      <c r="AI5">
        <f t="shared" si="6"/>
        <v>3002.8654567529766</v>
      </c>
      <c r="AJ5">
        <f t="shared" si="7"/>
        <v>-1085.5155919922836</v>
      </c>
      <c r="AK5">
        <f>G5*SUM(AB5, AE5:AF5)</f>
        <v>390.83957847376945</v>
      </c>
      <c r="AL5">
        <f t="shared" si="8"/>
        <v>2308.1894432344625</v>
      </c>
      <c r="AN5">
        <f t="shared" si="9"/>
        <v>3881.0894672822615</v>
      </c>
      <c r="AO5">
        <f t="shared" si="9"/>
        <v>-194.05447336411311</v>
      </c>
      <c r="AP5">
        <f t="shared" si="9"/>
        <v>-20.736965069578392</v>
      </c>
      <c r="AQ5">
        <f t="shared" si="9"/>
        <v>-1118.185472776265</v>
      </c>
      <c r="AR5">
        <f t="shared" si="9"/>
        <v>2548.1125560723053</v>
      </c>
      <c r="AS5">
        <f t="shared" si="9"/>
        <v>-921.12548817245886</v>
      </c>
      <c r="AT5">
        <f t="shared" si="9"/>
        <v>331.65096860380066</v>
      </c>
      <c r="AU5">
        <f t="shared" si="9"/>
        <v>1958.6380365036471</v>
      </c>
      <c r="AW5">
        <v>2</v>
      </c>
      <c r="AX5">
        <f>(R5*SUMPRODUCT(K6:$K$23, X6:$X$23)-$AZ$3*SUMPRODUCT(K5:$K$22, W6:$W$23))/Z5</f>
        <v>2377.3506244671244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4678.9506736642843</v>
      </c>
      <c r="P6">
        <f t="shared" si="22"/>
        <v>233.94753368321423</v>
      </c>
      <c r="Q6" s="4">
        <f t="shared" si="23"/>
        <v>25</v>
      </c>
      <c r="R6">
        <f t="shared" si="0"/>
        <v>1000000</v>
      </c>
      <c r="S6">
        <f t="shared" si="1"/>
        <v>3372.8858979467855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2323.8906692475612</v>
      </c>
      <c r="AC6">
        <f t="shared" si="2"/>
        <v>3259.4455646419501</v>
      </c>
      <c r="AE6">
        <f t="shared" si="3"/>
        <v>4521.5834397888457</v>
      </c>
      <c r="AF6">
        <f t="shared" si="4"/>
        <v>-226.07917198944233</v>
      </c>
      <c r="AG6">
        <f t="shared" si="4"/>
        <v>-24.15917454120008</v>
      </c>
      <c r="AH6">
        <f t="shared" si="5"/>
        <v>-1370.6919106748931</v>
      </c>
      <c r="AI6">
        <f t="shared" si="6"/>
        <v>2900.6531825833108</v>
      </c>
      <c r="AJ6">
        <f t="shared" si="7"/>
        <v>-935.55489539438895</v>
      </c>
      <c r="AK6">
        <f>G6*SUM(AB6, AE6:AF6)</f>
        <v>463.35764559328754</v>
      </c>
      <c r="AL6">
        <f t="shared" si="8"/>
        <v>2428.4559327822094</v>
      </c>
      <c r="AN6">
        <f t="shared" si="9"/>
        <v>3534.3914690248725</v>
      </c>
      <c r="AO6">
        <f t="shared" si="9"/>
        <v>-176.71957345124366</v>
      </c>
      <c r="AP6">
        <f t="shared" si="9"/>
        <v>-18.884530504448239</v>
      </c>
      <c r="AQ6">
        <f t="shared" si="9"/>
        <v>-1071.4303651061191</v>
      </c>
      <c r="AR6">
        <f t="shared" si="9"/>
        <v>2267.3569999630622</v>
      </c>
      <c r="AS6">
        <f t="shared" si="9"/>
        <v>-731.29630031571457</v>
      </c>
      <c r="AT6">
        <f t="shared" si="9"/>
        <v>362.19331822589226</v>
      </c>
      <c r="AU6">
        <f t="shared" si="9"/>
        <v>1898.2540178732397</v>
      </c>
      <c r="AW6">
        <v>3</v>
      </c>
      <c r="AX6">
        <f>(R6*SUMPRODUCT(K7:$K$23, X7:$X$23)-$AZ$3*SUMPRODUCT(K6:$K$22, W7:$W$23))/Z6</f>
        <v>3372.8858979467855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4678.9506736642843</v>
      </c>
      <c r="P7">
        <f t="shared" si="22"/>
        <v>233.94753368321423</v>
      </c>
      <c r="Q7" s="4">
        <f t="shared" si="23"/>
        <v>25</v>
      </c>
      <c r="R7">
        <f t="shared" si="0"/>
        <v>1000000</v>
      </c>
      <c r="S7">
        <f t="shared" si="1"/>
        <v>4245.4730204910275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3259.4455646419501</v>
      </c>
      <c r="AC7">
        <f t="shared" si="2"/>
        <v>4055.575913688559</v>
      </c>
      <c r="AE7">
        <f t="shared" si="3"/>
        <v>4469.664407678888</v>
      </c>
      <c r="AF7">
        <f t="shared" si="4"/>
        <v>-223.48322038394443</v>
      </c>
      <c r="AG7">
        <f t="shared" si="4"/>
        <v>-23.881767085281673</v>
      </c>
      <c r="AH7">
        <f t="shared" si="5"/>
        <v>-1432.6284202563668</v>
      </c>
      <c r="AI7">
        <f t="shared" si="6"/>
        <v>2789.6709999532959</v>
      </c>
      <c r="AJ7">
        <f t="shared" si="7"/>
        <v>-796.1303490466089</v>
      </c>
      <c r="AK7">
        <f>G7*SUM(AB7, AE7:AF7)</f>
        <v>525.39387263558262</v>
      </c>
      <c r="AL7">
        <f t="shared" si="8"/>
        <v>2518.9345235422697</v>
      </c>
      <c r="AN7">
        <f t="shared" si="9"/>
        <v>3218.4027018568099</v>
      </c>
      <c r="AO7">
        <f t="shared" si="9"/>
        <v>-160.9201350928405</v>
      </c>
      <c r="AP7">
        <f t="shared" si="9"/>
        <v>-17.19617776680013</v>
      </c>
      <c r="AQ7">
        <f t="shared" si="9"/>
        <v>-1031.5707753335189</v>
      </c>
      <c r="AR7">
        <f t="shared" si="9"/>
        <v>2008.7156136636509</v>
      </c>
      <c r="AS7">
        <f t="shared" si="9"/>
        <v>-573.25737073231539</v>
      </c>
      <c r="AT7">
        <f t="shared" si="9"/>
        <v>378.31230826286509</v>
      </c>
      <c r="AU7">
        <f t="shared" si="9"/>
        <v>1813.7705511942006</v>
      </c>
      <c r="AW7">
        <v>4</v>
      </c>
      <c r="AX7">
        <f>(R7*SUMPRODUCT(K8:$K$23, X8:$X$23)-$AZ$3*SUMPRODUCT(K7:$K$22, W8:$W$23))/Z7</f>
        <v>4245.4730204910275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4678.9506736642843</v>
      </c>
      <c r="P8">
        <f t="shared" si="22"/>
        <v>233.94753368321423</v>
      </c>
      <c r="Q8" s="4">
        <f t="shared" si="23"/>
        <v>25</v>
      </c>
      <c r="R8">
        <f t="shared" si="0"/>
        <v>1000000</v>
      </c>
      <c r="S8">
        <f t="shared" si="1"/>
        <v>5007.8487033187166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4055.575913688559</v>
      </c>
      <c r="AC8">
        <f t="shared" si="2"/>
        <v>4728.5279302709478</v>
      </c>
      <c r="AE8">
        <f t="shared" si="3"/>
        <v>4417.9747143957502</v>
      </c>
      <c r="AF8">
        <f t="shared" si="4"/>
        <v>-220.89873571978751</v>
      </c>
      <c r="AG8">
        <f t="shared" si="4"/>
        <v>-23.605585004681441</v>
      </c>
      <c r="AH8">
        <f t="shared" si="5"/>
        <v>-1494.5763898965647</v>
      </c>
      <c r="AI8">
        <f t="shared" si="6"/>
        <v>2678.8940037747166</v>
      </c>
      <c r="AJ8">
        <f t="shared" si="7"/>
        <v>-672.95201658238875</v>
      </c>
      <c r="AK8">
        <f t="shared" ref="AK8:AK23" si="24">G8*SUM(AB8:AB8, AE8:AF8)</f>
        <v>577.68563246551662</v>
      </c>
      <c r="AL8">
        <f t="shared" si="8"/>
        <v>2583.6276196578447</v>
      </c>
      <c r="AN8">
        <f t="shared" si="9"/>
        <v>2930.4212867905867</v>
      </c>
      <c r="AO8">
        <f t="shared" si="9"/>
        <v>-146.52106433952932</v>
      </c>
      <c r="AP8">
        <f t="shared" si="9"/>
        <v>-15.657470505537781</v>
      </c>
      <c r="AQ8">
        <f t="shared" si="9"/>
        <v>-991.34529978552416</v>
      </c>
      <c r="AR8">
        <f t="shared" si="9"/>
        <v>1776.8974521599953</v>
      </c>
      <c r="AS8">
        <f t="shared" si="9"/>
        <v>-446.36582186763383</v>
      </c>
      <c r="AT8">
        <f t="shared" si="9"/>
        <v>383.1760894723833</v>
      </c>
      <c r="AU8">
        <f t="shared" si="9"/>
        <v>1713.707719764745</v>
      </c>
      <c r="AW8">
        <v>5</v>
      </c>
      <c r="AX8">
        <f>(R8*SUMPRODUCT(K9:$K$23, X9:$X$23)-$AZ$3*SUMPRODUCT(K8:$K$22, W9:$W$23))/Z8</f>
        <v>5007.8487033187166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4678.9506736642843</v>
      </c>
      <c r="P9">
        <f t="shared" si="22"/>
        <v>233.94753368321423</v>
      </c>
      <c r="Q9" s="4">
        <f t="shared" si="23"/>
        <v>25</v>
      </c>
      <c r="R9">
        <f t="shared" si="0"/>
        <v>1000000</v>
      </c>
      <c r="S9">
        <f t="shared" si="1"/>
        <v>5669.9416948066655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4728.5279302709478</v>
      </c>
      <c r="AC9">
        <f t="shared" si="2"/>
        <v>5291.3150366980353</v>
      </c>
      <c r="AE9">
        <f t="shared" si="3"/>
        <v>4366.5002901537637</v>
      </c>
      <c r="AF9">
        <f t="shared" si="4"/>
        <v>-218.32501450768819</v>
      </c>
      <c r="AG9">
        <f t="shared" si="4"/>
        <v>-23.330553123432335</v>
      </c>
      <c r="AH9">
        <f t="shared" si="5"/>
        <v>-1559.0412480915877</v>
      </c>
      <c r="AI9">
        <f t="shared" si="6"/>
        <v>2565.8034744310553</v>
      </c>
      <c r="AJ9">
        <f t="shared" si="7"/>
        <v>-562.78710642708756</v>
      </c>
      <c r="AK9">
        <f t="shared" si="24"/>
        <v>621.36922441419165</v>
      </c>
      <c r="AL9">
        <f t="shared" si="8"/>
        <v>2624.3855924181594</v>
      </c>
      <c r="AN9">
        <f t="shared" si="9"/>
        <v>2667.9746252122327</v>
      </c>
      <c r="AO9">
        <f t="shared" si="9"/>
        <v>-133.39873126061164</v>
      </c>
      <c r="AP9">
        <f t="shared" si="9"/>
        <v>-14.255197432562529</v>
      </c>
      <c r="AQ9">
        <f t="shared" si="9"/>
        <v>-952.58953696785204</v>
      </c>
      <c r="AR9">
        <f t="shared" si="9"/>
        <v>1567.7311595512065</v>
      </c>
      <c r="AS9">
        <f t="shared" si="9"/>
        <v>-343.86845747609271</v>
      </c>
      <c r="AT9">
        <f t="shared" si="9"/>
        <v>379.66270776693125</v>
      </c>
      <c r="AU9">
        <f t="shared" si="9"/>
        <v>1603.5254098420451</v>
      </c>
      <c r="AW9">
        <v>6</v>
      </c>
      <c r="AX9">
        <f>(R9*SUMPRODUCT(K10:$K$23, X10:$X$23)-$AZ$3*SUMPRODUCT(K9:$K$22, W10:$W$23))/Z9</f>
        <v>5669.9416948066655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4678.9506736642843</v>
      </c>
      <c r="P10">
        <f t="shared" si="22"/>
        <v>233.94753368321423</v>
      </c>
      <c r="Q10" s="4">
        <f t="shared" si="23"/>
        <v>25</v>
      </c>
      <c r="R10">
        <f t="shared" si="0"/>
        <v>1000000</v>
      </c>
      <c r="S10">
        <f t="shared" si="1"/>
        <v>6235.9258563965477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5291.3150366980353</v>
      </c>
      <c r="AC10">
        <f t="shared" si="2"/>
        <v>5751.1175790846264</v>
      </c>
      <c r="AE10">
        <f t="shared" si="3"/>
        <v>4315.1884885510963</v>
      </c>
      <c r="AF10">
        <f t="shared" si="4"/>
        <v>-215.75942442755485</v>
      </c>
      <c r="AG10">
        <f t="shared" si="4"/>
        <v>-23.056390147685025</v>
      </c>
      <c r="AH10">
        <f t="shared" si="5"/>
        <v>-1634.2977805194355</v>
      </c>
      <c r="AI10">
        <f t="shared" si="6"/>
        <v>2442.0748934564208</v>
      </c>
      <c r="AJ10">
        <f t="shared" si="7"/>
        <v>-459.80254238659109</v>
      </c>
      <c r="AK10">
        <f t="shared" si="24"/>
        <v>657.35208705751052</v>
      </c>
      <c r="AL10">
        <f t="shared" si="8"/>
        <v>2639.62443812734</v>
      </c>
      <c r="AN10">
        <f t="shared" si="9"/>
        <v>2428.7864920442908</v>
      </c>
      <c r="AO10">
        <f t="shared" si="9"/>
        <v>-121.43932460221455</v>
      </c>
      <c r="AP10">
        <f t="shared" si="9"/>
        <v>-12.977196498965256</v>
      </c>
      <c r="AQ10">
        <f t="shared" si="9"/>
        <v>-919.85793525240774</v>
      </c>
      <c r="AR10">
        <f t="shared" si="9"/>
        <v>1374.512035690703</v>
      </c>
      <c r="AS10">
        <f t="shared" si="9"/>
        <v>-258.79801239717068</v>
      </c>
      <c r="AT10">
        <f t="shared" si="9"/>
        <v>369.98797938916476</v>
      </c>
      <c r="AU10">
        <f t="shared" si="9"/>
        <v>1485.702002682697</v>
      </c>
      <c r="AW10">
        <v>7</v>
      </c>
      <c r="AX10">
        <f>(R10*SUMPRODUCT(K11:$K$23, X11:$X$23)-$AZ$3*SUMPRODUCT(K10:$K$22, W11:$W$23))/Z10</f>
        <v>6235.9258563965477</v>
      </c>
    </row>
    <row r="11" spans="1:52" x14ac:dyDescent="0.25">
      <c r="A11" t="s">
        <v>33</v>
      </c>
      <c r="C11" s="7">
        <f>AU25</f>
        <v>11923.85532414316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4678.9506736642843</v>
      </c>
      <c r="P11">
        <f t="shared" si="22"/>
        <v>233.94753368321423</v>
      </c>
      <c r="Q11" s="4">
        <f t="shared" si="23"/>
        <v>25</v>
      </c>
      <c r="R11">
        <f t="shared" si="0"/>
        <v>1000000</v>
      </c>
      <c r="S11">
        <f t="shared" si="1"/>
        <v>6717.9676678353817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5751.1175790846264</v>
      </c>
      <c r="AC11">
        <f t="shared" si="2"/>
        <v>6122.2617310887836</v>
      </c>
      <c r="AE11">
        <f t="shared" si="3"/>
        <v>4264.0515803877006</v>
      </c>
      <c r="AF11">
        <f t="shared" si="4"/>
        <v>-213.20257901938504</v>
      </c>
      <c r="AG11">
        <f t="shared" si="4"/>
        <v>-22.783161641284952</v>
      </c>
      <c r="AH11">
        <f t="shared" si="5"/>
        <v>-1706.5841969289265</v>
      </c>
      <c r="AI11">
        <f t="shared" si="6"/>
        <v>2321.4816427981041</v>
      </c>
      <c r="AJ11">
        <f t="shared" si="7"/>
        <v>-371.14415200415715</v>
      </c>
      <c r="AK11">
        <f t="shared" si="24"/>
        <v>686.13766063170601</v>
      </c>
      <c r="AL11">
        <f t="shared" si="8"/>
        <v>2636.4751514256532</v>
      </c>
      <c r="AN11">
        <f t="shared" si="9"/>
        <v>2210.819999847814</v>
      </c>
      <c r="AO11">
        <f t="shared" si="9"/>
        <v>-110.5409999923907</v>
      </c>
      <c r="AP11">
        <f t="shared" si="9"/>
        <v>-11.812584455589199</v>
      </c>
      <c r="AQ11">
        <f t="shared" si="9"/>
        <v>-884.82758776844878</v>
      </c>
      <c r="AR11">
        <f t="shared" si="9"/>
        <v>1203.6388276313851</v>
      </c>
      <c r="AS11">
        <f t="shared" si="9"/>
        <v>-192.43034438217146</v>
      </c>
      <c r="AT11">
        <f t="shared" si="9"/>
        <v>355.74777513255219</v>
      </c>
      <c r="AU11">
        <f t="shared" si="9"/>
        <v>1366.956258381766</v>
      </c>
      <c r="AW11">
        <v>8</v>
      </c>
      <c r="AX11">
        <f>(R11*SUMPRODUCT(K12:$K$23, X12:$X$23)-$AZ$3*SUMPRODUCT(K11:$K$22, W12:$W$23))/Z11</f>
        <v>6717.9676678353817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4678.9506736642843</v>
      </c>
      <c r="P12">
        <f t="shared" si="22"/>
        <v>233.94753368321423</v>
      </c>
      <c r="Q12" s="4">
        <f t="shared" si="23"/>
        <v>25</v>
      </c>
      <c r="R12">
        <f t="shared" si="0"/>
        <v>1000000</v>
      </c>
      <c r="S12">
        <f t="shared" si="1"/>
        <v>7119.5834282064152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6122.2617310887836</v>
      </c>
      <c r="AC12">
        <f t="shared" si="2"/>
        <v>6410.6386898671371</v>
      </c>
      <c r="AE12">
        <f t="shared" si="3"/>
        <v>4213.0361304198668</v>
      </c>
      <c r="AF12">
        <f t="shared" si="4"/>
        <v>-210.65180652099338</v>
      </c>
      <c r="AG12">
        <f t="shared" si="4"/>
        <v>-22.510582095538851</v>
      </c>
      <c r="AH12">
        <f t="shared" si="5"/>
        <v>-1789.9171733301323</v>
      </c>
      <c r="AI12">
        <f t="shared" si="6"/>
        <v>2189.9565684732024</v>
      </c>
      <c r="AJ12">
        <f t="shared" si="7"/>
        <v>-288.37695877835358</v>
      </c>
      <c r="AK12">
        <f t="shared" si="24"/>
        <v>708.72522384913611</v>
      </c>
      <c r="AL12">
        <f t="shared" si="8"/>
        <v>2610.3048335439848</v>
      </c>
      <c r="AN12">
        <f t="shared" si="9"/>
        <v>2012.1830470156328</v>
      </c>
      <c r="AO12">
        <f t="shared" si="9"/>
        <v>-100.60915235078166</v>
      </c>
      <c r="AP12">
        <f t="shared" si="9"/>
        <v>-10.751251655319372</v>
      </c>
      <c r="AQ12">
        <f t="shared" si="9"/>
        <v>-854.88015773985262</v>
      </c>
      <c r="AR12">
        <f t="shared" si="9"/>
        <v>1045.9424852696791</v>
      </c>
      <c r="AS12">
        <f t="shared" si="9"/>
        <v>-137.73136750809212</v>
      </c>
      <c r="AT12">
        <f t="shared" si="9"/>
        <v>338.49338963050121</v>
      </c>
      <c r="AU12">
        <f t="shared" si="9"/>
        <v>1246.7045073920881</v>
      </c>
      <c r="AW12">
        <v>9</v>
      </c>
      <c r="AX12">
        <f>(R12*SUMPRODUCT(K13:$K$23, X13:$X$23)-$AZ$3*SUMPRODUCT(K12:$K$22, W13:$W$23))/Z12</f>
        <v>7119.5834282064152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4678.9506736642843</v>
      </c>
      <c r="P13">
        <f t="shared" si="22"/>
        <v>233.94753368321423</v>
      </c>
      <c r="Q13" s="4">
        <f t="shared" si="23"/>
        <v>25</v>
      </c>
      <c r="R13">
        <f t="shared" si="0"/>
        <v>1000000</v>
      </c>
      <c r="S13">
        <f t="shared" si="1"/>
        <v>7447.1252357342364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6410.6386898671371</v>
      </c>
      <c r="AC13">
        <f t="shared" si="2"/>
        <v>6624.516593212612</v>
      </c>
      <c r="AE13">
        <f t="shared" si="3"/>
        <v>4162.1142918051655</v>
      </c>
      <c r="AF13">
        <f t="shared" si="4"/>
        <v>-208.10571459025829</v>
      </c>
      <c r="AG13">
        <f t="shared" si="4"/>
        <v>-22.238502722586077</v>
      </c>
      <c r="AH13">
        <f t="shared" si="5"/>
        <v>-1878.9420798955191</v>
      </c>
      <c r="AI13">
        <f t="shared" si="6"/>
        <v>2052.8279945968025</v>
      </c>
      <c r="AJ13">
        <f t="shared" si="7"/>
        <v>-213.87790334547481</v>
      </c>
      <c r="AK13">
        <f t="shared" si="24"/>
        <v>725.52530869574332</v>
      </c>
      <c r="AL13">
        <f t="shared" si="8"/>
        <v>2564.4753999470709</v>
      </c>
      <c r="AN13">
        <f t="shared" si="9"/>
        <v>1831.1658091691863</v>
      </c>
      <c r="AO13">
        <f t="shared" si="9"/>
        <v>-91.558290458459311</v>
      </c>
      <c r="AP13">
        <f t="shared" si="9"/>
        <v>-9.7840623725528761</v>
      </c>
      <c r="AQ13">
        <f t="shared" si="9"/>
        <v>-826.66026276314801</v>
      </c>
      <c r="AR13">
        <f t="shared" si="9"/>
        <v>903.16319357502618</v>
      </c>
      <c r="AS13">
        <f t="shared" si="9"/>
        <v>-94.097825404300281</v>
      </c>
      <c r="AT13">
        <f t="shared" si="9"/>
        <v>319.20246437883162</v>
      </c>
      <c r="AU13">
        <f t="shared" si="9"/>
        <v>1128.2678325495574</v>
      </c>
      <c r="AW13">
        <v>10</v>
      </c>
      <c r="AX13">
        <f>(R13*SUMPRODUCT(K14:$K$23, X14:$X$23)-$AZ$3*SUMPRODUCT(K13:$K$22, W14:$W$23))/Z13</f>
        <v>7447.1252357342364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4678.9506736642843</v>
      </c>
      <c r="P14">
        <f t="shared" si="22"/>
        <v>233.94753368321423</v>
      </c>
      <c r="Q14" s="4">
        <f t="shared" si="23"/>
        <v>25</v>
      </c>
      <c r="R14">
        <f t="shared" si="0"/>
        <v>1000000</v>
      </c>
      <c r="S14">
        <f t="shared" si="1"/>
        <v>7706.0065735648659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6624.516593212612</v>
      </c>
      <c r="AC14">
        <f t="shared" si="2"/>
        <v>6771.0348350265622</v>
      </c>
      <c r="AE14">
        <f t="shared" si="3"/>
        <v>4111.252397763762</v>
      </c>
      <c r="AF14">
        <f t="shared" si="4"/>
        <v>-205.56261988818812</v>
      </c>
      <c r="AG14">
        <f t="shared" si="4"/>
        <v>-21.966743638184514</v>
      </c>
      <c r="AH14">
        <f t="shared" si="5"/>
        <v>-1974.9622870280778</v>
      </c>
      <c r="AI14">
        <f t="shared" si="6"/>
        <v>1908.7607472093114</v>
      </c>
      <c r="AJ14">
        <f t="shared" si="7"/>
        <v>-146.51824181395023</v>
      </c>
      <c r="AK14">
        <f t="shared" si="24"/>
        <v>737.1144459761731</v>
      </c>
      <c r="AL14">
        <f t="shared" si="8"/>
        <v>2499.3569513715343</v>
      </c>
      <c r="AN14">
        <f t="shared" si="9"/>
        <v>1666.2078478083281</v>
      </c>
      <c r="AO14">
        <f t="shared" si="9"/>
        <v>-83.310392390416411</v>
      </c>
      <c r="AP14">
        <f t="shared" si="9"/>
        <v>-8.902679062138148</v>
      </c>
      <c r="AQ14">
        <f t="shared" si="9"/>
        <v>-800.41246398824342</v>
      </c>
      <c r="AR14">
        <f t="shared" si="9"/>
        <v>773.58231236752988</v>
      </c>
      <c r="AS14">
        <f t="shared" si="9"/>
        <v>-59.380894369382915</v>
      </c>
      <c r="AT14">
        <f t="shared" si="9"/>
        <v>298.73764872388665</v>
      </c>
      <c r="AU14">
        <f t="shared" si="9"/>
        <v>1012.9390667220335</v>
      </c>
      <c r="AW14">
        <v>11</v>
      </c>
      <c r="AX14">
        <f>(R14*SUMPRODUCT(K15:$K$23, X15:$X$23)-$AZ$3*SUMPRODUCT(K14:$K$22, W15:$W$23))/Z14</f>
        <v>7706.0065735648659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4678.9506736642843</v>
      </c>
      <c r="P15">
        <f t="shared" si="22"/>
        <v>233.94753368321423</v>
      </c>
      <c r="Q15" s="4">
        <f t="shared" si="23"/>
        <v>25</v>
      </c>
      <c r="R15">
        <f t="shared" si="0"/>
        <v>1000000</v>
      </c>
      <c r="S15">
        <f t="shared" si="1"/>
        <v>7902.5645041079433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6771.0348350265622</v>
      </c>
      <c r="AC15">
        <f t="shared" si="2"/>
        <v>6857.9071838645332</v>
      </c>
      <c r="AE15">
        <f t="shared" si="3"/>
        <v>4060.429930206843</v>
      </c>
      <c r="AF15">
        <f t="shared" si="4"/>
        <v>-203.02149651034219</v>
      </c>
      <c r="AG15">
        <f t="shared" si="4"/>
        <v>-21.695195212578234</v>
      </c>
      <c r="AH15">
        <f t="shared" si="5"/>
        <v>-2075.2395689773311</v>
      </c>
      <c r="AI15">
        <f t="shared" si="6"/>
        <v>1760.4736695065912</v>
      </c>
      <c r="AJ15">
        <f t="shared" si="7"/>
        <v>-86.872348837971003</v>
      </c>
      <c r="AK15">
        <f t="shared" si="24"/>
        <v>743.99102881061458</v>
      </c>
      <c r="AL15">
        <f t="shared" si="8"/>
        <v>2417.5923494792351</v>
      </c>
      <c r="AN15">
        <f t="shared" si="9"/>
        <v>1515.8925659780416</v>
      </c>
      <c r="AO15">
        <f t="shared" si="9"/>
        <v>-75.794628298902097</v>
      </c>
      <c r="AP15">
        <f t="shared" si="9"/>
        <v>-8.0995327355678359</v>
      </c>
      <c r="AQ15">
        <f t="shared" si="9"/>
        <v>-774.75545430135253</v>
      </c>
      <c r="AR15">
        <f t="shared" si="9"/>
        <v>657.24295064221917</v>
      </c>
      <c r="AS15">
        <f t="shared" si="9"/>
        <v>-32.432316295585728</v>
      </c>
      <c r="AT15">
        <f t="shared" si="9"/>
        <v>277.75641720553313</v>
      </c>
      <c r="AU15">
        <f t="shared" si="9"/>
        <v>902.56705155216662</v>
      </c>
      <c r="AW15">
        <v>12</v>
      </c>
      <c r="AX15">
        <f>(R15*SUMPRODUCT(K16:$K$23, X16:$X$23)-$AZ$3*SUMPRODUCT(K15:$K$22, W16:$W$23))/Z15</f>
        <v>7902.5645041079433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4678.9506736642843</v>
      </c>
      <c r="P16">
        <f t="shared" si="22"/>
        <v>233.94753368321423</v>
      </c>
      <c r="Q16" s="4">
        <f t="shared" si="23"/>
        <v>25</v>
      </c>
      <c r="R16">
        <f t="shared" si="0"/>
        <v>1000000</v>
      </c>
      <c r="S16">
        <f t="shared" si="1"/>
        <v>8036.9531469940694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6857.9071838645332</v>
      </c>
      <c r="AC16">
        <f t="shared" si="2"/>
        <v>6887.1493132568839</v>
      </c>
      <c r="AE16">
        <f t="shared" si="3"/>
        <v>4009.5582653660567</v>
      </c>
      <c r="AF16">
        <f t="shared" si="4"/>
        <v>-200.47791326830284</v>
      </c>
      <c r="AG16">
        <f t="shared" si="4"/>
        <v>-21.423383922030119</v>
      </c>
      <c r="AH16">
        <f t="shared" si="5"/>
        <v>-2194.373536893353</v>
      </c>
      <c r="AI16">
        <f t="shared" si="6"/>
        <v>1593.2834312823707</v>
      </c>
      <c r="AJ16">
        <f t="shared" si="7"/>
        <v>-29.242129392350762</v>
      </c>
      <c r="AK16">
        <f t="shared" si="24"/>
        <v>746.68912751736002</v>
      </c>
      <c r="AL16">
        <f t="shared" si="8"/>
        <v>2310.7304294073801</v>
      </c>
      <c r="AN16">
        <f t="shared" si="9"/>
        <v>1378.9048480802994</v>
      </c>
      <c r="AO16">
        <f t="shared" si="9"/>
        <v>-68.945242404014977</v>
      </c>
      <c r="AP16">
        <f t="shared" si="9"/>
        <v>-7.3675966271750672</v>
      </c>
      <c r="AQ16">
        <f t="shared" si="9"/>
        <v>-754.65477946985561</v>
      </c>
      <c r="AR16">
        <f t="shared" si="9"/>
        <v>547.93722957925377</v>
      </c>
      <c r="AS16">
        <f t="shared" si="9"/>
        <v>-10.056497828102428</v>
      </c>
      <c r="AT16">
        <f t="shared" si="9"/>
        <v>256.78969846533386</v>
      </c>
      <c r="AU16">
        <f t="shared" si="9"/>
        <v>794.67043021648522</v>
      </c>
      <c r="AW16">
        <v>13</v>
      </c>
      <c r="AX16">
        <f>(R16*SUMPRODUCT(K17:$K$23, X17:$X$23)-$AZ$3*SUMPRODUCT(K16:$K$22, W17:$W$23))/Z16</f>
        <v>8036.9531469940694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4678.9506736642843</v>
      </c>
      <c r="P17">
        <f t="shared" si="22"/>
        <v>233.94753368321423</v>
      </c>
      <c r="Q17" s="4">
        <f t="shared" si="23"/>
        <v>25</v>
      </c>
      <c r="R17">
        <f t="shared" si="0"/>
        <v>1000000</v>
      </c>
      <c r="S17">
        <f t="shared" si="1"/>
        <v>8110.5894452196717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6887.1493132568839</v>
      </c>
      <c r="AC17">
        <f t="shared" si="2"/>
        <v>6861.844823549075</v>
      </c>
      <c r="AE17">
        <f t="shared" si="3"/>
        <v>3958.5573498172726</v>
      </c>
      <c r="AF17">
        <f t="shared" si="4"/>
        <v>-197.92786749086363</v>
      </c>
      <c r="AG17">
        <f t="shared" si="4"/>
        <v>-21.150882034823624</v>
      </c>
      <c r="AH17">
        <f t="shared" si="5"/>
        <v>-2330.7219194476343</v>
      </c>
      <c r="AI17">
        <f t="shared" si="6"/>
        <v>1408.756680843951</v>
      </c>
      <c r="AJ17">
        <f t="shared" si="7"/>
        <v>25.304489707808898</v>
      </c>
      <c r="AK17">
        <f t="shared" si="24"/>
        <v>745.34451569083058</v>
      </c>
      <c r="AL17">
        <f t="shared" si="8"/>
        <v>2179.4056862425905</v>
      </c>
      <c r="AN17">
        <f t="shared" si="9"/>
        <v>1254.0535379605617</v>
      </c>
      <c r="AO17">
        <f t="shared" si="9"/>
        <v>-62.702676898028088</v>
      </c>
      <c r="AP17">
        <f t="shared" si="9"/>
        <v>-6.7005062963105528</v>
      </c>
      <c r="AQ17">
        <f t="shared" si="9"/>
        <v>-738.36244136274945</v>
      </c>
      <c r="AR17">
        <f t="shared" si="9"/>
        <v>446.28791340347351</v>
      </c>
      <c r="AS17">
        <f t="shared" si="9"/>
        <v>8.0163509177981656</v>
      </c>
      <c r="AT17">
        <f t="shared" si="9"/>
        <v>236.12186064317936</v>
      </c>
      <c r="AU17">
        <f t="shared" si="9"/>
        <v>690.42612496445111</v>
      </c>
      <c r="AW17">
        <v>14</v>
      </c>
      <c r="AX17">
        <f>(R17*SUMPRODUCT(K18:$K$23, X18:$X$23)-$AZ$3*SUMPRODUCT(K17:$K$22, W18:$W$23))/Z17</f>
        <v>8110.5894452196717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4678.9506736642843</v>
      </c>
      <c r="P18">
        <f t="shared" si="22"/>
        <v>233.94753368321423</v>
      </c>
      <c r="Q18" s="4">
        <f t="shared" si="23"/>
        <v>25</v>
      </c>
      <c r="R18">
        <f t="shared" si="0"/>
        <v>1000000</v>
      </c>
      <c r="S18">
        <f t="shared" si="1"/>
        <v>7750.0205719231035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6861.844823549075</v>
      </c>
      <c r="AC18">
        <f t="shared" si="2"/>
        <v>6463.4196554054988</v>
      </c>
      <c r="AE18">
        <f t="shared" si="3"/>
        <v>3902.1859968211966</v>
      </c>
      <c r="AF18">
        <f t="shared" si="4"/>
        <v>-195.10929984105985</v>
      </c>
      <c r="AG18">
        <f t="shared" si="4"/>
        <v>-20.84968547961433</v>
      </c>
      <c r="AH18">
        <f t="shared" si="5"/>
        <v>-3587.5093944424539</v>
      </c>
      <c r="AI18">
        <f t="shared" si="6"/>
        <v>98.717617058068299</v>
      </c>
      <c r="AJ18">
        <f t="shared" si="7"/>
        <v>398.42516814357623</v>
      </c>
      <c r="AK18">
        <f t="shared" si="24"/>
        <v>739.82450643704487</v>
      </c>
      <c r="AL18">
        <f t="shared" si="8"/>
        <v>1236.9672916386894</v>
      </c>
      <c r="AN18">
        <f t="shared" si="9"/>
        <v>1138.7502086897655</v>
      </c>
      <c r="AO18">
        <f t="shared" si="9"/>
        <v>-56.937510434488281</v>
      </c>
      <c r="AP18">
        <f t="shared" si="9"/>
        <v>-6.0844315751140519</v>
      </c>
      <c r="AQ18">
        <f t="shared" si="9"/>
        <v>-1046.9201301336718</v>
      </c>
      <c r="AR18">
        <f t="shared" si="9"/>
        <v>28.808136546491387</v>
      </c>
      <c r="AS18">
        <f t="shared" si="9"/>
        <v>116.26989173257027</v>
      </c>
      <c r="AT18">
        <f t="shared" si="9"/>
        <v>215.89829695080806</v>
      </c>
      <c r="AU18">
        <f t="shared" si="9"/>
        <v>360.9763252298697</v>
      </c>
      <c r="AW18">
        <v>15</v>
      </c>
      <c r="AX18">
        <f>(R18*SUMPRODUCT(K19:$K$23, X19:$X$23)-$AZ$3*SUMPRODUCT(K18:$K$22, W19:$W$23))/Z18</f>
        <v>7750.0205719231035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4678.9506736642843</v>
      </c>
      <c r="P19">
        <f t="shared" si="22"/>
        <v>233.94753368321423</v>
      </c>
      <c r="Q19" s="4">
        <f t="shared" si="23"/>
        <v>25</v>
      </c>
      <c r="R19">
        <f t="shared" si="0"/>
        <v>1000000</v>
      </c>
      <c r="S19">
        <f t="shared" si="1"/>
        <v>6978.4572951678974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6463.4196554054988</v>
      </c>
      <c r="AC19">
        <f t="shared" si="2"/>
        <v>5727.3513143881937</v>
      </c>
      <c r="AE19">
        <f t="shared" si="3"/>
        <v>3840.102927809623</v>
      </c>
      <c r="AF19">
        <f t="shared" si="4"/>
        <v>-192.00514639048114</v>
      </c>
      <c r="AG19">
        <f t="shared" si="4"/>
        <v>-20.517970778276425</v>
      </c>
      <c r="AH19">
        <f t="shared" si="5"/>
        <v>-4928.7138616705361</v>
      </c>
      <c r="AI19">
        <f t="shared" si="6"/>
        <v>-1301.1340510296704</v>
      </c>
      <c r="AJ19">
        <f t="shared" si="7"/>
        <v>736.0683410173051</v>
      </c>
      <c r="AK19">
        <f t="shared" si="24"/>
        <v>707.80622057772496</v>
      </c>
      <c r="AL19">
        <f t="shared" si="8"/>
        <v>142.74051056535961</v>
      </c>
      <c r="AN19">
        <f t="shared" si="9"/>
        <v>1032.2971669516619</v>
      </c>
      <c r="AO19">
        <f t="shared" si="9"/>
        <v>-51.614858347583088</v>
      </c>
      <c r="AP19">
        <f t="shared" si="9"/>
        <v>-5.515644633539309</v>
      </c>
      <c r="AQ19">
        <f t="shared" si="9"/>
        <v>-1324.9377560356156</v>
      </c>
      <c r="AR19">
        <f t="shared" si="9"/>
        <v>-349.77109206507606</v>
      </c>
      <c r="AS19">
        <f t="shared" si="9"/>
        <v>197.87002520486703</v>
      </c>
      <c r="AT19">
        <f t="shared" si="9"/>
        <v>190.27259685195918</v>
      </c>
      <c r="AU19">
        <f t="shared" si="9"/>
        <v>38.371529991750144</v>
      </c>
      <c r="AW19">
        <v>16</v>
      </c>
      <c r="AX19">
        <f>(R19*SUMPRODUCT(K20:$K$23, X20:$X$23)-$AZ$3*SUMPRODUCT(K19:$K$22, W20:$W$23))/Z19</f>
        <v>6978.4572951678974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4678.9506736642843</v>
      </c>
      <c r="P20">
        <f t="shared" si="22"/>
        <v>233.94753368321423</v>
      </c>
      <c r="Q20" s="4">
        <f t="shared" si="23"/>
        <v>25</v>
      </c>
      <c r="R20">
        <f t="shared" si="0"/>
        <v>1000000</v>
      </c>
      <c r="S20">
        <f t="shared" si="1"/>
        <v>5824.7552631943117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5727.3513143881937</v>
      </c>
      <c r="AC20">
        <f t="shared" si="2"/>
        <v>4695.8622386855968</v>
      </c>
      <c r="AE20">
        <f t="shared" si="3"/>
        <v>3772.1254872231834</v>
      </c>
      <c r="AF20">
        <f t="shared" si="4"/>
        <v>-188.60627436115919</v>
      </c>
      <c r="AG20">
        <f t="shared" si="4"/>
        <v>-20.154761987846907</v>
      </c>
      <c r="AH20">
        <f t="shared" si="5"/>
        <v>-6321.1633058701027</v>
      </c>
      <c r="AI20">
        <f t="shared" si="6"/>
        <v>-2757.7988549959255</v>
      </c>
      <c r="AJ20">
        <f t="shared" si="7"/>
        <v>1031.4890757025969</v>
      </c>
      <c r="AK20">
        <f t="shared" si="24"/>
        <v>651.76093690751543</v>
      </c>
      <c r="AL20">
        <f t="shared" si="8"/>
        <v>-1074.5488423858133</v>
      </c>
      <c r="AN20">
        <f t="shared" si="9"/>
        <v>934.09139054713842</v>
      </c>
      <c r="AO20">
        <f t="shared" si="9"/>
        <v>-46.704569527356924</v>
      </c>
      <c r="AP20">
        <f t="shared" si="9"/>
        <v>-4.9909234767355004</v>
      </c>
      <c r="AQ20">
        <f t="shared" si="9"/>
        <v>-1565.3095959440968</v>
      </c>
      <c r="AR20">
        <f t="shared" si="9"/>
        <v>-682.91369840105085</v>
      </c>
      <c r="AS20">
        <f t="shared" si="9"/>
        <v>255.42762782435875</v>
      </c>
      <c r="AT20">
        <f t="shared" si="9"/>
        <v>161.39555322917232</v>
      </c>
      <c r="AU20">
        <f t="shared" si="9"/>
        <v>-266.09051734751984</v>
      </c>
      <c r="AW20">
        <v>17</v>
      </c>
      <c r="AX20">
        <f>(R20*SUMPRODUCT(K21:$K$23, X21:$X$23)-$AZ$3*SUMPRODUCT(K20:$K$22, W21:$W$23))/Z20</f>
        <v>5824.7552631943117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4678.9506736642843</v>
      </c>
      <c r="P21">
        <f t="shared" si="22"/>
        <v>233.94753368321423</v>
      </c>
      <c r="Q21" s="4">
        <f t="shared" si="23"/>
        <v>25</v>
      </c>
      <c r="R21">
        <f t="shared" si="0"/>
        <v>1000000</v>
      </c>
      <c r="S21">
        <f t="shared" si="1"/>
        <v>4281.0631914227906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4695.8622386855968</v>
      </c>
      <c r="AC21">
        <f t="shared" si="2"/>
        <v>3383.1368558666818</v>
      </c>
      <c r="AE21">
        <f t="shared" si="3"/>
        <v>3697.5699173445305</v>
      </c>
      <c r="AF21">
        <f t="shared" si="4"/>
        <v>-184.87849586722655</v>
      </c>
      <c r="AG21">
        <f t="shared" si="4"/>
        <v>-19.756405737276168</v>
      </c>
      <c r="AH21">
        <f t="shared" si="5"/>
        <v>-7872.3452276906646</v>
      </c>
      <c r="AI21">
        <f t="shared" si="6"/>
        <v>-4379.4102119506369</v>
      </c>
      <c r="AJ21">
        <f t="shared" si="7"/>
        <v>1312.725382818915</v>
      </c>
      <c r="AK21">
        <f t="shared" si="24"/>
        <v>574.59875621140316</v>
      </c>
      <c r="AL21">
        <f t="shared" si="8"/>
        <v>-2492.0860729203187</v>
      </c>
      <c r="AN21">
        <f t="shared" si="9"/>
        <v>843.45321696290523</v>
      </c>
      <c r="AO21">
        <f t="shared" si="9"/>
        <v>-42.17266084814527</v>
      </c>
      <c r="AP21">
        <f t="shared" si="9"/>
        <v>-4.5066366146491204</v>
      </c>
      <c r="AQ21">
        <f t="shared" si="9"/>
        <v>-1795.7618262177059</v>
      </c>
      <c r="AR21">
        <f t="shared" si="9"/>
        <v>-998.98790671759514</v>
      </c>
      <c r="AS21">
        <f t="shared" si="9"/>
        <v>299.44597989445049</v>
      </c>
      <c r="AT21">
        <f t="shared" si="9"/>
        <v>131.07180667930393</v>
      </c>
      <c r="AU21">
        <f t="shared" si="9"/>
        <v>-568.47012014384063</v>
      </c>
      <c r="AW21">
        <v>18</v>
      </c>
      <c r="AX21">
        <f>(R21*SUMPRODUCT(K22:$K$23, X22:$X$23)-$AZ$3*SUMPRODUCT(K21:$K$22, W22:$W$23))/Z21</f>
        <v>4281.0631914227906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4678.9506736642843</v>
      </c>
      <c r="P22">
        <f t="shared" si="22"/>
        <v>233.94753368321423</v>
      </c>
      <c r="Q22" s="4">
        <f t="shared" si="23"/>
        <v>25</v>
      </c>
      <c r="R22">
        <f t="shared" si="0"/>
        <v>1000000</v>
      </c>
      <c r="S22">
        <f t="shared" si="1"/>
        <v>2339.4501612090153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3383.1368558666818</v>
      </c>
      <c r="AC22">
        <f t="shared" si="2"/>
        <v>1807.8834787755713</v>
      </c>
      <c r="AE22">
        <f t="shared" si="3"/>
        <v>3615.8058680557338</v>
      </c>
      <c r="AF22">
        <f t="shared" si="4"/>
        <v>-180.79029340278672</v>
      </c>
      <c r="AG22">
        <f t="shared" si="4"/>
        <v>-19.319534016502267</v>
      </c>
      <c r="AH22">
        <f t="shared" si="5"/>
        <v>-9572.3065360455439</v>
      </c>
      <c r="AI22">
        <f t="shared" si="6"/>
        <v>-6156.6104954090988</v>
      </c>
      <c r="AJ22">
        <f t="shared" si="7"/>
        <v>1575.2533770911105</v>
      </c>
      <c r="AK22">
        <f t="shared" si="24"/>
        <v>477.27067013637401</v>
      </c>
      <c r="AL22">
        <f t="shared" si="8"/>
        <v>-4104.0864481816143</v>
      </c>
      <c r="AN22">
        <f t="shared" si="9"/>
        <v>759.78563160225951</v>
      </c>
      <c r="AO22">
        <f t="shared" si="9"/>
        <v>-37.98928158011298</v>
      </c>
      <c r="AP22">
        <f t="shared" si="9"/>
        <v>-4.059594151519657</v>
      </c>
      <c r="AQ22">
        <f t="shared" si="9"/>
        <v>-2011.4190951547225</v>
      </c>
      <c r="AR22">
        <f t="shared" si="9"/>
        <v>-1293.6823392840956</v>
      </c>
      <c r="AS22">
        <f t="shared" si="9"/>
        <v>331.00639960251135</v>
      </c>
      <c r="AT22">
        <f t="shared" si="9"/>
        <v>100.28840341193039</v>
      </c>
      <c r="AU22">
        <f t="shared" si="9"/>
        <v>-862.38753626965388</v>
      </c>
      <c r="AW22">
        <v>19</v>
      </c>
      <c r="AX22">
        <f>(R22*SUMPRODUCT(K23:$K$23, X23:$X$23)-$AZ$3*SUMPRODUCT(K22:$K$22, W23:$W$23))/Z22</f>
        <v>2339.4501612090153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4678.9506736642843</v>
      </c>
      <c r="P23">
        <f t="shared" si="22"/>
        <v>233.94753368321423</v>
      </c>
      <c r="Q23" s="4">
        <f t="shared" si="23"/>
        <v>25</v>
      </c>
      <c r="R23">
        <f t="shared" si="0"/>
        <v>1000000</v>
      </c>
      <c r="S23">
        <f t="shared" si="1"/>
        <v>2398.7293110152209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1807.8834787755713</v>
      </c>
      <c r="AC23">
        <f t="shared" si="2"/>
        <v>1807.8834787755716</v>
      </c>
      <c r="AE23">
        <f t="shared" si="3"/>
        <v>3526.4494339060566</v>
      </c>
      <c r="AF23">
        <f t="shared" si="4"/>
        <v>-176.32247169530285</v>
      </c>
      <c r="AG23">
        <f t="shared" si="4"/>
        <v>-18.842095588626631</v>
      </c>
      <c r="AH23">
        <f t="shared" si="5"/>
        <v>-11369.723508424537</v>
      </c>
      <c r="AI23">
        <f t="shared" si="6"/>
        <v>-8038.4386418024096</v>
      </c>
      <c r="AJ23">
        <f t="shared" si="7"/>
        <v>0</v>
      </c>
      <c r="AK23">
        <f t="shared" si="24"/>
        <v>361.0607308690428</v>
      </c>
      <c r="AL23">
        <f t="shared" si="8"/>
        <v>-7677.3779109333664</v>
      </c>
      <c r="AN23">
        <f t="shared" si="9"/>
        <v>682.59798007925167</v>
      </c>
      <c r="AO23">
        <f t="shared" si="9"/>
        <v>-34.129899003962585</v>
      </c>
      <c r="AP23">
        <f t="shared" si="9"/>
        <v>-3.6471744825249477</v>
      </c>
      <c r="AQ23">
        <f t="shared" si="9"/>
        <v>-2200.7830953962634</v>
      </c>
      <c r="AR23">
        <f t="shared" si="9"/>
        <v>-1555.962188803499</v>
      </c>
      <c r="AS23">
        <f t="shared" si="9"/>
        <v>0</v>
      </c>
      <c r="AT23">
        <f t="shared" si="9"/>
        <v>69.888801809404455</v>
      </c>
      <c r="AU23">
        <f t="shared" si="9"/>
        <v>-1486.0733869940946</v>
      </c>
      <c r="AW23">
        <v>20</v>
      </c>
      <c r="AX23">
        <f>(R23*SUMPRODUCT(K$23:$K24, X$23:$X24)-$AZ$3*SUMPRODUCT(K$22:$K23, W$23:$W24))/Z23</f>
        <v>2398.7293110152209</v>
      </c>
    </row>
    <row r="25" spans="5:50" x14ac:dyDescent="0.25">
      <c r="AN25" s="8">
        <f t="shared" ref="AN25:AU25" si="25">SUM(AN3:AN23)</f>
        <v>40600.219966568184</v>
      </c>
      <c r="AO25" s="8">
        <f t="shared" si="25"/>
        <v>-5539.2240035766217</v>
      </c>
      <c r="AP25" s="8">
        <f t="shared" si="25"/>
        <v>-1714.3627429166274</v>
      </c>
      <c r="AQ25" s="8">
        <f t="shared" si="25"/>
        <v>-22845.863436050953</v>
      </c>
      <c r="AR25" s="8">
        <f t="shared" si="25"/>
        <v>10500.769784023978</v>
      </c>
      <c r="AS25" s="8">
        <f t="shared" si="25"/>
        <v>-3733.5625447142538</v>
      </c>
      <c r="AT25" s="8">
        <f t="shared" si="25"/>
        <v>5156.648084833434</v>
      </c>
      <c r="AU25" s="9">
        <f t="shared" si="25"/>
        <v>11923.85532414316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20509.231160052081</v>
      </c>
      <c r="K3">
        <v>1</v>
      </c>
      <c r="L3" s="2">
        <v>0</v>
      </c>
      <c r="O3">
        <f>$C$3</f>
        <v>20509.231160052081</v>
      </c>
      <c r="P3">
        <f>O3*B5</f>
        <v>16407.384928041665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20509.231160052081</v>
      </c>
      <c r="AF3">
        <f t="shared" ref="AF3:AG23" si="4">-$Z3*P3</f>
        <v>-16407.384928041665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2579.4136450104152</v>
      </c>
      <c r="AJ3">
        <f t="shared" ref="AJ3:AJ23" si="7">AB3-AC3</f>
        <v>0</v>
      </c>
      <c r="AL3">
        <f t="shared" ref="AL3:AL23" si="8">SUM(AI3:AK3)</f>
        <v>2579.4136450104152</v>
      </c>
      <c r="AN3">
        <f t="shared" ref="AN3:AU23" si="9">AE3*$K3</f>
        <v>20509.231160052081</v>
      </c>
      <c r="AO3">
        <f t="shared" si="9"/>
        <v>-16407.384928041665</v>
      </c>
      <c r="AP3">
        <f t="shared" si="9"/>
        <v>-1522.432587</v>
      </c>
      <c r="AQ3">
        <f t="shared" si="9"/>
        <v>0</v>
      </c>
      <c r="AR3">
        <f t="shared" si="9"/>
        <v>2579.4136450104152</v>
      </c>
      <c r="AS3">
        <f t="shared" si="9"/>
        <v>0</v>
      </c>
      <c r="AT3">
        <f t="shared" si="9"/>
        <v>0</v>
      </c>
      <c r="AU3">
        <f t="shared" si="9"/>
        <v>2579.4136450104152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11143.965651797242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1000000</v>
      </c>
      <c r="S4">
        <f t="shared" si="1"/>
        <v>9211.335461590259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9098.7710447145218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-9098.7710447145218</v>
      </c>
      <c r="AK4">
        <f>H4*SUM(AB4, AE4:AF4)</f>
        <v>0</v>
      </c>
      <c r="AL4">
        <f t="shared" si="8"/>
        <v>-11318.977044714522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-2045.194607082718</v>
      </c>
      <c r="AR4">
        <f t="shared" si="9"/>
        <v>-2045.194607082718</v>
      </c>
      <c r="AS4">
        <f t="shared" si="9"/>
        <v>-8381.5454384550467</v>
      </c>
      <c r="AT4">
        <f t="shared" si="9"/>
        <v>0</v>
      </c>
      <c r="AU4">
        <f t="shared" si="9"/>
        <v>-10426.740045537765</v>
      </c>
      <c r="AW4">
        <v>1</v>
      </c>
      <c r="AX4">
        <f>(R4*SUMPRODUCT(K5:$K$23, X5:$X$23)-$AZ$3*SUMPRODUCT(K4:$K$22, W5:$W$23))/Z4</f>
        <v>9211.335461590259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20509.231160052081</v>
      </c>
      <c r="P5">
        <f t="shared" ref="P5:P23" si="22">O5*$C$5</f>
        <v>1025.4615580026041</v>
      </c>
      <c r="Q5" s="4">
        <f t="shared" ref="Q5:Q23" si="23">$C$8</f>
        <v>25</v>
      </c>
      <c r="R5">
        <f t="shared" si="0"/>
        <v>1000000</v>
      </c>
      <c r="S5">
        <f t="shared" si="1"/>
        <v>17691.430261385329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9098.7710447145218</v>
      </c>
      <c r="AC5">
        <f t="shared" si="2"/>
        <v>17259.212002643093</v>
      </c>
      <c r="AE5">
        <f t="shared" si="3"/>
        <v>20008.171378611572</v>
      </c>
      <c r="AF5">
        <f t="shared" si="4"/>
        <v>-1000.4085689305788</v>
      </c>
      <c r="AG5">
        <f t="shared" si="4"/>
        <v>-24.389226517646755</v>
      </c>
      <c r="AH5">
        <f t="shared" si="5"/>
        <v>-2332.9353541298183</v>
      </c>
      <c r="AI5">
        <f t="shared" si="6"/>
        <v>16650.438229033527</v>
      </c>
      <c r="AJ5">
        <f t="shared" si="7"/>
        <v>-8160.4409579285712</v>
      </c>
      <c r="AK5">
        <f>H5*SUM(AB5, AE5:AF5)</f>
        <v>2405.1323149883333</v>
      </c>
      <c r="AL5">
        <f t="shared" si="8"/>
        <v>10895.12958609329</v>
      </c>
      <c r="AN5">
        <f t="shared" si="9"/>
        <v>16978.140861833715</v>
      </c>
      <c r="AO5">
        <f t="shared" si="9"/>
        <v>-848.90704309168586</v>
      </c>
      <c r="AP5">
        <f t="shared" si="9"/>
        <v>-20.695730533897059</v>
      </c>
      <c r="AQ5">
        <f t="shared" si="9"/>
        <v>-1979.6364352571113</v>
      </c>
      <c r="AR5">
        <f t="shared" si="9"/>
        <v>14128.901652951019</v>
      </c>
      <c r="AS5">
        <f t="shared" si="9"/>
        <v>-6924.6266166280147</v>
      </c>
      <c r="AT5">
        <f t="shared" si="9"/>
        <v>2040.8999134659441</v>
      </c>
      <c r="AU5">
        <f t="shared" si="9"/>
        <v>9245.1749497889487</v>
      </c>
      <c r="AW5">
        <v>2</v>
      </c>
      <c r="AX5">
        <f>(R5*SUMPRODUCT(K6:$K$23, X6:$X$23)-$AZ$3*SUMPRODUCT(K5:$K$22, W6:$W$23))/Z5</f>
        <v>17691.430261385329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20509.231160052081</v>
      </c>
      <c r="P6">
        <f t="shared" si="22"/>
        <v>1025.4615580026041</v>
      </c>
      <c r="Q6" s="4">
        <f t="shared" si="23"/>
        <v>25</v>
      </c>
      <c r="R6">
        <f t="shared" si="0"/>
        <v>1000000</v>
      </c>
      <c r="S6">
        <f t="shared" si="1"/>
        <v>25490.554595485548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17259.212002643093</v>
      </c>
      <c r="AC6">
        <f t="shared" si="2"/>
        <v>24556.236734855673</v>
      </c>
      <c r="AE6">
        <f t="shared" si="3"/>
        <v>19757.496202350645</v>
      </c>
      <c r="AF6">
        <f t="shared" si="4"/>
        <v>-987.87481011753232</v>
      </c>
      <c r="AG6">
        <f t="shared" si="4"/>
        <v>-24.083662678728707</v>
      </c>
      <c r="AH6">
        <f t="shared" si="5"/>
        <v>-2466.8629496632916</v>
      </c>
      <c r="AI6">
        <f t="shared" si="6"/>
        <v>16278.674779891093</v>
      </c>
      <c r="AJ6">
        <f t="shared" si="7"/>
        <v>-7297.0247322125797</v>
      </c>
      <c r="AK6">
        <f>H6*SUM(AB6, AE6:AF6)</f>
        <v>3083.0593312663473</v>
      </c>
      <c r="AL6">
        <f t="shared" si="8"/>
        <v>12064.709378944861</v>
      </c>
      <c r="AN6">
        <f t="shared" si="9"/>
        <v>15443.86539732649</v>
      </c>
      <c r="AO6">
        <f t="shared" si="9"/>
        <v>-772.19326986632461</v>
      </c>
      <c r="AP6">
        <f t="shared" si="9"/>
        <v>-18.82550505770309</v>
      </c>
      <c r="AQ6">
        <f t="shared" si="9"/>
        <v>-1928.2756761314208</v>
      </c>
      <c r="AR6">
        <f t="shared" si="9"/>
        <v>12724.570946271042</v>
      </c>
      <c r="AS6">
        <f t="shared" si="9"/>
        <v>-5703.8739428858235</v>
      </c>
      <c r="AT6">
        <f t="shared" si="9"/>
        <v>2409.9386296925609</v>
      </c>
      <c r="AU6">
        <f t="shared" si="9"/>
        <v>9430.6356330777799</v>
      </c>
      <c r="AW6">
        <v>3</v>
      </c>
      <c r="AX6">
        <f>(R6*SUMPRODUCT(K7:$K$23, X7:$X$23)-$AZ$3*SUMPRODUCT(K6:$K$22, W7:$W$23))/Z6</f>
        <v>25490.554595485548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20509.231160052081</v>
      </c>
      <c r="P7">
        <f t="shared" si="22"/>
        <v>1025.4615580026041</v>
      </c>
      <c r="Q7" s="4">
        <f t="shared" si="23"/>
        <v>25</v>
      </c>
      <c r="R7">
        <f t="shared" si="0"/>
        <v>1000000</v>
      </c>
      <c r="S7">
        <f t="shared" si="1"/>
        <v>32658.452327785344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24556.236734855673</v>
      </c>
      <c r="AC7">
        <f t="shared" si="2"/>
        <v>31061.222117411162</v>
      </c>
      <c r="AE7">
        <f t="shared" si="3"/>
        <v>19506.184130401118</v>
      </c>
      <c r="AF7">
        <f t="shared" si="4"/>
        <v>-975.30920652005591</v>
      </c>
      <c r="AG7">
        <f t="shared" si="4"/>
        <v>-23.777322487343284</v>
      </c>
      <c r="AH7">
        <f t="shared" si="5"/>
        <v>-2620.1425839254966</v>
      </c>
      <c r="AI7">
        <f t="shared" si="6"/>
        <v>15886.955017468224</v>
      </c>
      <c r="AJ7">
        <f t="shared" si="7"/>
        <v>-6504.9853825554892</v>
      </c>
      <c r="AK7">
        <f>H7*SUM(AB7, AE7:AF7)</f>
        <v>3687.0503188614202</v>
      </c>
      <c r="AL7">
        <f t="shared" si="8"/>
        <v>13069.019953774156</v>
      </c>
      <c r="AN7">
        <f t="shared" si="9"/>
        <v>14045.518853797035</v>
      </c>
      <c r="AO7">
        <f t="shared" si="9"/>
        <v>-702.27594268985183</v>
      </c>
      <c r="AP7">
        <f t="shared" si="9"/>
        <v>-17.120971946957869</v>
      </c>
      <c r="AQ7">
        <f t="shared" si="9"/>
        <v>-1886.6458870756737</v>
      </c>
      <c r="AR7">
        <f t="shared" si="9"/>
        <v>11439.476052084554</v>
      </c>
      <c r="AS7">
        <f t="shared" si="9"/>
        <v>-4683.9450619129593</v>
      </c>
      <c r="AT7">
        <f t="shared" si="9"/>
        <v>2654.8777773380698</v>
      </c>
      <c r="AU7">
        <f t="shared" si="9"/>
        <v>9410.4087675096653</v>
      </c>
      <c r="AW7">
        <v>4</v>
      </c>
      <c r="AX7">
        <f>(R7*SUMPRODUCT(K8:$K$23, X8:$X$23)-$AZ$3*SUMPRODUCT(K7:$K$22, W8:$W$23))/Z7</f>
        <v>32658.452327785344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20509.231160052081</v>
      </c>
      <c r="P8">
        <f t="shared" si="22"/>
        <v>1025.4615580026041</v>
      </c>
      <c r="Q8" s="4">
        <f t="shared" si="23"/>
        <v>25</v>
      </c>
      <c r="R8">
        <f t="shared" si="0"/>
        <v>1000000</v>
      </c>
      <c r="S8">
        <f t="shared" si="1"/>
        <v>38417.169539215305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31061.222117411162</v>
      </c>
      <c r="AC8">
        <f t="shared" si="2"/>
        <v>36017.97800425451</v>
      </c>
      <c r="AE8">
        <f t="shared" si="3"/>
        <v>19228.408695046604</v>
      </c>
      <c r="AF8">
        <f t="shared" si="4"/>
        <v>-961.42043475233027</v>
      </c>
      <c r="AG8">
        <f t="shared" si="4"/>
        <v>-23.438724427295615</v>
      </c>
      <c r="AH8">
        <f t="shared" si="5"/>
        <v>-4032.99340696943</v>
      </c>
      <c r="AI8">
        <f t="shared" si="6"/>
        <v>14210.55612889755</v>
      </c>
      <c r="AJ8">
        <f t="shared" si="7"/>
        <v>-4956.755886843348</v>
      </c>
      <c r="AK8">
        <f t="shared" ref="AK8:AK23" si="24">H8*SUM(AB8:AB8, AE8:AF8)</f>
        <v>4221.1136184410097</v>
      </c>
      <c r="AL8">
        <f t="shared" si="8"/>
        <v>13474.913860495211</v>
      </c>
      <c r="AN8">
        <f t="shared" si="9"/>
        <v>12754.110603546187</v>
      </c>
      <c r="AO8">
        <f t="shared" si="9"/>
        <v>-637.70553017730936</v>
      </c>
      <c r="AP8">
        <f t="shared" si="9"/>
        <v>-15.546792690586894</v>
      </c>
      <c r="AQ8">
        <f t="shared" si="9"/>
        <v>-2675.0650452479367</v>
      </c>
      <c r="AR8">
        <f t="shared" si="9"/>
        <v>9425.7932354303539</v>
      </c>
      <c r="AS8">
        <f t="shared" si="9"/>
        <v>-3287.7922358632027</v>
      </c>
      <c r="AT8">
        <f t="shared" si="9"/>
        <v>2799.8442727920815</v>
      </c>
      <c r="AU8">
        <f t="shared" si="9"/>
        <v>8937.8452723592327</v>
      </c>
      <c r="AW8">
        <v>5</v>
      </c>
      <c r="AX8">
        <f>(R8*SUMPRODUCT(K9:$K$23, X9:$X$23)-$AZ$3*SUMPRODUCT(K8:$K$22, W9:$W$23))/Z8</f>
        <v>38417.169539215305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20509.231160052081</v>
      </c>
      <c r="P9">
        <f t="shared" si="22"/>
        <v>1025.4615580026041</v>
      </c>
      <c r="Q9" s="4">
        <f t="shared" si="23"/>
        <v>25</v>
      </c>
      <c r="R9">
        <f t="shared" si="0"/>
        <v>1000000</v>
      </c>
      <c r="S9">
        <f t="shared" si="1"/>
        <v>42880.166849239897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36017.97800425451</v>
      </c>
      <c r="AC9">
        <f t="shared" si="2"/>
        <v>39562.645981860856</v>
      </c>
      <c r="AE9">
        <f t="shared" si="3"/>
        <v>18922.488212278793</v>
      </c>
      <c r="AF9">
        <f t="shared" si="4"/>
        <v>-946.12441061393974</v>
      </c>
      <c r="AG9">
        <f t="shared" si="4"/>
        <v>-23.065818587505188</v>
      </c>
      <c r="AH9">
        <f t="shared" si="5"/>
        <v>-5540.7438206988527</v>
      </c>
      <c r="AI9">
        <f t="shared" si="6"/>
        <v>12412.554162378499</v>
      </c>
      <c r="AJ9">
        <f t="shared" si="7"/>
        <v>-3544.6679776063465</v>
      </c>
      <c r="AK9">
        <f t="shared" si="24"/>
        <v>4620.4038170161321</v>
      </c>
      <c r="AL9">
        <f t="shared" si="8"/>
        <v>13488.290001788286</v>
      </c>
      <c r="AN9">
        <f t="shared" si="9"/>
        <v>11561.82641509904</v>
      </c>
      <c r="AO9">
        <f t="shared" si="9"/>
        <v>-578.09132075495211</v>
      </c>
      <c r="AP9">
        <f t="shared" si="9"/>
        <v>-14.09344202724087</v>
      </c>
      <c r="AQ9">
        <f t="shared" si="9"/>
        <v>-3385.4489719741796</v>
      </c>
      <c r="AR9">
        <f t="shared" si="9"/>
        <v>7584.1926803426695</v>
      </c>
      <c r="AS9">
        <f t="shared" si="9"/>
        <v>-2165.8269988854322</v>
      </c>
      <c r="AT9">
        <f t="shared" si="9"/>
        <v>2823.1121774639096</v>
      </c>
      <c r="AU9">
        <f t="shared" si="9"/>
        <v>8241.4778589211473</v>
      </c>
      <c r="AW9">
        <v>6</v>
      </c>
      <c r="AX9">
        <f>(R9*SUMPRODUCT(K10:$K$23, X10:$X$23)-$AZ$3*SUMPRODUCT(K9:$K$22, W10:$W$23))/Z9</f>
        <v>42880.166849239897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20509.231160052081</v>
      </c>
      <c r="P10">
        <f t="shared" si="22"/>
        <v>1025.4615580026041</v>
      </c>
      <c r="Q10" s="4">
        <f t="shared" si="23"/>
        <v>25</v>
      </c>
      <c r="R10">
        <f t="shared" si="0"/>
        <v>1000000</v>
      </c>
      <c r="S10">
        <f t="shared" si="1"/>
        <v>46171.536543788177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39562.645981860856</v>
      </c>
      <c r="AC10">
        <f t="shared" si="2"/>
        <v>41845.278041498081</v>
      </c>
      <c r="AE10">
        <f t="shared" si="3"/>
        <v>18587.522628704846</v>
      </c>
      <c r="AF10">
        <f t="shared" si="4"/>
        <v>-929.37613143524243</v>
      </c>
      <c r="AG10">
        <f t="shared" si="4"/>
        <v>-22.657507835922271</v>
      </c>
      <c r="AH10">
        <f t="shared" si="5"/>
        <v>-7106.102628314703</v>
      </c>
      <c r="AI10">
        <f t="shared" si="6"/>
        <v>10529.386361118977</v>
      </c>
      <c r="AJ10">
        <f t="shared" si="7"/>
        <v>-2282.6320596372243</v>
      </c>
      <c r="AK10">
        <f t="shared" si="24"/>
        <v>4896.4976540241514</v>
      </c>
      <c r="AL10">
        <f t="shared" si="8"/>
        <v>13143.251955505904</v>
      </c>
      <c r="AN10">
        <f t="shared" si="9"/>
        <v>10461.912382493452</v>
      </c>
      <c r="AO10">
        <f t="shared" si="9"/>
        <v>-523.09561912467268</v>
      </c>
      <c r="AP10">
        <f t="shared" si="9"/>
        <v>-12.752687193451681</v>
      </c>
      <c r="AQ10">
        <f t="shared" si="9"/>
        <v>-3999.6412950494955</v>
      </c>
      <c r="AR10">
        <f t="shared" si="9"/>
        <v>5926.4227811258306</v>
      </c>
      <c r="AS10">
        <f t="shared" si="9"/>
        <v>-1284.7702776977967</v>
      </c>
      <c r="AT10">
        <f t="shared" si="9"/>
        <v>2755.9740187417765</v>
      </c>
      <c r="AU10">
        <f t="shared" si="9"/>
        <v>7397.6265221698104</v>
      </c>
      <c r="AW10">
        <v>7</v>
      </c>
      <c r="AX10">
        <f>(R10*SUMPRODUCT(K11:$K$23, X11:$X$23)-$AZ$3*SUMPRODUCT(K10:$K$22, W11:$W$23))/Z10</f>
        <v>46171.536543788177</v>
      </c>
    </row>
    <row r="11" spans="1:52" x14ac:dyDescent="0.25">
      <c r="A11" t="s">
        <v>33</v>
      </c>
      <c r="C11" s="7">
        <f>AU25</f>
        <v>53769.526843353844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20509.231160052081</v>
      </c>
      <c r="P11">
        <f t="shared" si="22"/>
        <v>1025.4615580026041</v>
      </c>
      <c r="Q11" s="4">
        <f t="shared" si="23"/>
        <v>25</v>
      </c>
      <c r="R11">
        <f t="shared" si="0"/>
        <v>1000000</v>
      </c>
      <c r="S11">
        <f t="shared" si="1"/>
        <v>48336.357341124269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41845.278041498081</v>
      </c>
      <c r="AC11">
        <f t="shared" si="2"/>
        <v>42941.411092543603</v>
      </c>
      <c r="AE11">
        <f t="shared" si="3"/>
        <v>18220.142660326437</v>
      </c>
      <c r="AF11">
        <f t="shared" si="4"/>
        <v>-911.00713301632197</v>
      </c>
      <c r="AG11">
        <f t="shared" si="4"/>
        <v>-22.209685139021285</v>
      </c>
      <c r="AH11">
        <f t="shared" si="5"/>
        <v>-8849.9047416704907</v>
      </c>
      <c r="AI11">
        <f t="shared" si="6"/>
        <v>8437.021100500604</v>
      </c>
      <c r="AJ11">
        <f t="shared" si="7"/>
        <v>-1096.1330510455227</v>
      </c>
      <c r="AK11">
        <f t="shared" si="24"/>
        <v>5061.9614779100557</v>
      </c>
      <c r="AL11">
        <f t="shared" si="8"/>
        <v>12402.849527365137</v>
      </c>
      <c r="AN11">
        <f t="shared" si="9"/>
        <v>9446.7562209619246</v>
      </c>
      <c r="AO11">
        <f t="shared" si="9"/>
        <v>-472.33781104809628</v>
      </c>
      <c r="AP11">
        <f t="shared" si="9"/>
        <v>-11.515249093493978</v>
      </c>
      <c r="AQ11">
        <f t="shared" si="9"/>
        <v>-4588.4872710320642</v>
      </c>
      <c r="AR11">
        <f t="shared" si="9"/>
        <v>4374.4158897882708</v>
      </c>
      <c r="AS11">
        <f t="shared" si="9"/>
        <v>-568.32165982506888</v>
      </c>
      <c r="AT11">
        <f t="shared" si="9"/>
        <v>2624.5193011490778</v>
      </c>
      <c r="AU11">
        <f t="shared" si="9"/>
        <v>6430.6135311122798</v>
      </c>
      <c r="AW11">
        <v>8</v>
      </c>
      <c r="AX11">
        <f>(R11*SUMPRODUCT(K12:$K$23, X12:$X$23)-$AZ$3*SUMPRODUCT(K11:$K$22, W12:$W$23))/Z11</f>
        <v>48336.357341124269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20509.231160052081</v>
      </c>
      <c r="P12">
        <f t="shared" si="22"/>
        <v>1025.4615580026041</v>
      </c>
      <c r="Q12" s="4">
        <f t="shared" si="23"/>
        <v>25</v>
      </c>
      <c r="R12">
        <f t="shared" si="0"/>
        <v>1000000</v>
      </c>
      <c r="S12">
        <f t="shared" si="1"/>
        <v>49421.893956322099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42941.411092543603</v>
      </c>
      <c r="AC12">
        <f t="shared" si="2"/>
        <v>42934.903188396849</v>
      </c>
      <c r="AE12">
        <f t="shared" si="3"/>
        <v>17817.242194390765</v>
      </c>
      <c r="AF12">
        <f t="shared" si="4"/>
        <v>-890.86210971953835</v>
      </c>
      <c r="AG12">
        <f t="shared" si="4"/>
        <v>-21.718564259365344</v>
      </c>
      <c r="AH12">
        <f t="shared" si="5"/>
        <v>-10760.961130629119</v>
      </c>
      <c r="AI12">
        <f t="shared" si="6"/>
        <v>6143.7003897827417</v>
      </c>
      <c r="AJ12">
        <f t="shared" si="7"/>
        <v>6.5079041467542993</v>
      </c>
      <c r="AK12">
        <f t="shared" si="24"/>
        <v>5123.0066266166277</v>
      </c>
      <c r="AL12">
        <f t="shared" si="8"/>
        <v>11273.214920546125</v>
      </c>
      <c r="AN12">
        <f t="shared" si="9"/>
        <v>8509.6713102604645</v>
      </c>
      <c r="AO12">
        <f t="shared" si="9"/>
        <v>-425.48356551302328</v>
      </c>
      <c r="AP12">
        <f t="shared" si="9"/>
        <v>-10.37297698272037</v>
      </c>
      <c r="AQ12">
        <f t="shared" si="9"/>
        <v>-5139.5295189382032</v>
      </c>
      <c r="AR12">
        <f t="shared" si="9"/>
        <v>2934.2852488265175</v>
      </c>
      <c r="AS12">
        <f t="shared" si="9"/>
        <v>3.1082321609230288</v>
      </c>
      <c r="AT12">
        <f t="shared" si="9"/>
        <v>2446.7929456848492</v>
      </c>
      <c r="AU12">
        <f t="shared" si="9"/>
        <v>5384.1864266722905</v>
      </c>
      <c r="AW12">
        <v>9</v>
      </c>
      <c r="AX12">
        <f>(R12*SUMPRODUCT(K13:$K$23, X13:$X$23)-$AZ$3*SUMPRODUCT(K12:$K$22, W13:$W$23))/Z12</f>
        <v>49421.893956322099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20509.231160052081</v>
      </c>
      <c r="P13">
        <f t="shared" si="22"/>
        <v>1025.4615580026041</v>
      </c>
      <c r="Q13" s="4">
        <f t="shared" si="23"/>
        <v>25</v>
      </c>
      <c r="R13">
        <f t="shared" si="0"/>
        <v>1000000</v>
      </c>
      <c r="S13">
        <f t="shared" si="1"/>
        <v>49494.473579949808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42934.903188396849</v>
      </c>
      <c r="AC13">
        <f t="shared" si="2"/>
        <v>41935.359315131172</v>
      </c>
      <c r="AE13">
        <f t="shared" si="3"/>
        <v>17376.92949869618</v>
      </c>
      <c r="AF13">
        <f t="shared" si="4"/>
        <v>-868.84647493480907</v>
      </c>
      <c r="AG13">
        <f t="shared" si="4"/>
        <v>-21.181839244835999</v>
      </c>
      <c r="AH13">
        <f t="shared" si="5"/>
        <v>-12781.574877427691</v>
      </c>
      <c r="AI13">
        <f t="shared" si="6"/>
        <v>3705.3263070888424</v>
      </c>
      <c r="AJ13">
        <f t="shared" si="7"/>
        <v>999.54387326567667</v>
      </c>
      <c r="AK13">
        <f t="shared" si="24"/>
        <v>5086.6552161468044</v>
      </c>
      <c r="AL13">
        <f t="shared" si="8"/>
        <v>9791.5253965013235</v>
      </c>
      <c r="AN13">
        <f t="shared" si="9"/>
        <v>7645.1622746176699</v>
      </c>
      <c r="AO13">
        <f t="shared" si="9"/>
        <v>-382.25811373088357</v>
      </c>
      <c r="AP13">
        <f t="shared" si="9"/>
        <v>-9.319172199771355</v>
      </c>
      <c r="AQ13">
        <f t="shared" si="9"/>
        <v>-5623.3878413584544</v>
      </c>
      <c r="AR13">
        <f t="shared" si="9"/>
        <v>1630.1971473285605</v>
      </c>
      <c r="AS13">
        <f t="shared" si="9"/>
        <v>439.75980407179213</v>
      </c>
      <c r="AT13">
        <f t="shared" si="9"/>
        <v>2237.9272796952187</v>
      </c>
      <c r="AU13">
        <f t="shared" si="9"/>
        <v>4307.8842310955715</v>
      </c>
      <c r="AW13">
        <v>10</v>
      </c>
      <c r="AX13">
        <f>(R13*SUMPRODUCT(K14:$K$23, X14:$X$23)-$AZ$3*SUMPRODUCT(K13:$K$22, W14:$W$23))/Z13</f>
        <v>49494.473579949808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20509.231160052081</v>
      </c>
      <c r="P14">
        <f t="shared" si="22"/>
        <v>1025.4615580026041</v>
      </c>
      <c r="Q14" s="4">
        <f t="shared" si="23"/>
        <v>25</v>
      </c>
      <c r="R14">
        <f t="shared" si="0"/>
        <v>1000000</v>
      </c>
      <c r="S14">
        <f t="shared" si="1"/>
        <v>48581.99372655015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41935.359315131172</v>
      </c>
      <c r="AC14">
        <f t="shared" si="2"/>
        <v>40023.470179484255</v>
      </c>
      <c r="AE14">
        <f t="shared" si="3"/>
        <v>16896.19010612768</v>
      </c>
      <c r="AF14">
        <f t="shared" si="4"/>
        <v>-844.80950530638415</v>
      </c>
      <c r="AG14">
        <f t="shared" si="4"/>
        <v>-20.59583557066502</v>
      </c>
      <c r="AH14">
        <f t="shared" si="5"/>
        <v>-14967.411268904778</v>
      </c>
      <c r="AI14">
        <f t="shared" si="6"/>
        <v>1063.3734963458537</v>
      </c>
      <c r="AJ14">
        <f t="shared" si="7"/>
        <v>1911.8891356469176</v>
      </c>
      <c r="AK14">
        <f t="shared" si="24"/>
        <v>4962.0413080878852</v>
      </c>
      <c r="AL14">
        <f t="shared" si="8"/>
        <v>7937.3039400806565</v>
      </c>
      <c r="AN14">
        <f t="shared" si="9"/>
        <v>6847.6857728813784</v>
      </c>
      <c r="AO14">
        <f t="shared" si="9"/>
        <v>-342.38428864406899</v>
      </c>
      <c r="AP14">
        <f t="shared" si="9"/>
        <v>-8.3470776152488284</v>
      </c>
      <c r="AQ14">
        <f t="shared" si="9"/>
        <v>-6065.9905315443402</v>
      </c>
      <c r="AR14">
        <f t="shared" si="9"/>
        <v>430.96387507772073</v>
      </c>
      <c r="AS14">
        <f t="shared" si="9"/>
        <v>774.85018523482631</v>
      </c>
      <c r="AT14">
        <f t="shared" si="9"/>
        <v>2011.0154689559427</v>
      </c>
      <c r="AU14">
        <f t="shared" si="9"/>
        <v>3216.8295292684898</v>
      </c>
      <c r="AW14">
        <v>11</v>
      </c>
      <c r="AX14">
        <f>(R14*SUMPRODUCT(K15:$K$23, X15:$X$23)-$AZ$3*SUMPRODUCT(K14:$K$22, W15:$W$23))/Z14</f>
        <v>48581.99372655015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20509.231160052081</v>
      </c>
      <c r="P15">
        <f t="shared" si="22"/>
        <v>1025.4615580026041</v>
      </c>
      <c r="Q15" s="4">
        <f t="shared" si="23"/>
        <v>25</v>
      </c>
      <c r="R15">
        <f t="shared" si="0"/>
        <v>1000000</v>
      </c>
      <c r="S15">
        <f t="shared" si="1"/>
        <v>46702.755290335997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40023.470179484255</v>
      </c>
      <c r="AC15">
        <f t="shared" si="2"/>
        <v>37282.149703035444</v>
      </c>
      <c r="AE15">
        <f t="shared" si="3"/>
        <v>16372.229468042589</v>
      </c>
      <c r="AF15">
        <f t="shared" si="4"/>
        <v>-818.61147340212949</v>
      </c>
      <c r="AG15">
        <f t="shared" si="4"/>
        <v>-19.957146784629902</v>
      </c>
      <c r="AH15">
        <f t="shared" si="5"/>
        <v>-17309.217213138698</v>
      </c>
      <c r="AI15">
        <f t="shared" si="6"/>
        <v>-1775.5563652828678</v>
      </c>
      <c r="AJ15">
        <f t="shared" si="7"/>
        <v>2741.320476448811</v>
      </c>
      <c r="AK15">
        <f t="shared" si="24"/>
        <v>4755.8425892362002</v>
      </c>
      <c r="AL15">
        <f t="shared" si="8"/>
        <v>5721.6067004021434</v>
      </c>
      <c r="AN15">
        <f t="shared" si="9"/>
        <v>6112.2938619034621</v>
      </c>
      <c r="AO15">
        <f t="shared" si="9"/>
        <v>-305.6146930951731</v>
      </c>
      <c r="AP15">
        <f t="shared" si="9"/>
        <v>-7.4506618680677317</v>
      </c>
      <c r="AQ15">
        <f t="shared" si="9"/>
        <v>-6462.1023259375561</v>
      </c>
      <c r="AR15">
        <f t="shared" si="9"/>
        <v>-662.87381899733475</v>
      </c>
      <c r="AS15">
        <f t="shared" si="9"/>
        <v>1023.4254506641486</v>
      </c>
      <c r="AT15">
        <f t="shared" si="9"/>
        <v>1775.5130737147495</v>
      </c>
      <c r="AU15">
        <f t="shared" si="9"/>
        <v>2136.0647053815633</v>
      </c>
      <c r="AW15">
        <v>12</v>
      </c>
      <c r="AX15">
        <f>(R15*SUMPRODUCT(K16:$K$23, X16:$X$23)-$AZ$3*SUMPRODUCT(K15:$K$22, W16:$W$23))/Z15</f>
        <v>46702.755290335997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20509.231160052081</v>
      </c>
      <c r="P16">
        <f t="shared" si="22"/>
        <v>1025.4615580026041</v>
      </c>
      <c r="Q16" s="4">
        <f t="shared" si="23"/>
        <v>25</v>
      </c>
      <c r="R16">
        <f t="shared" si="0"/>
        <v>1000000</v>
      </c>
      <c r="S16">
        <f t="shared" si="1"/>
        <v>43954.147772181059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37282.149703035444</v>
      </c>
      <c r="AC16">
        <f t="shared" si="2"/>
        <v>33877.466047728631</v>
      </c>
      <c r="AE16">
        <f t="shared" si="3"/>
        <v>15807.399699589387</v>
      </c>
      <c r="AF16">
        <f t="shared" si="4"/>
        <v>-790.36998497946934</v>
      </c>
      <c r="AG16">
        <f t="shared" si="4"/>
        <v>-19.268640028763084</v>
      </c>
      <c r="AH16">
        <f t="shared" si="5"/>
        <v>-19557.411520820733</v>
      </c>
      <c r="AI16">
        <f t="shared" si="6"/>
        <v>-4559.6504462395787</v>
      </c>
      <c r="AJ16">
        <f t="shared" si="7"/>
        <v>3404.6836553068133</v>
      </c>
      <c r="AK16">
        <f t="shared" si="24"/>
        <v>4475.3453811267491</v>
      </c>
      <c r="AL16">
        <f t="shared" si="8"/>
        <v>3320.3785901939837</v>
      </c>
      <c r="AN16">
        <f t="shared" si="9"/>
        <v>5436.2347766797957</v>
      </c>
      <c r="AO16">
        <f t="shared" si="9"/>
        <v>-271.81173883398981</v>
      </c>
      <c r="AP16">
        <f t="shared" si="9"/>
        <v>-6.6265706576906016</v>
      </c>
      <c r="AQ16">
        <f t="shared" si="9"/>
        <v>-6725.8804529429026</v>
      </c>
      <c r="AR16">
        <f t="shared" si="9"/>
        <v>-1568.0839857547869</v>
      </c>
      <c r="AS16">
        <f t="shared" si="9"/>
        <v>1170.8857903462115</v>
      </c>
      <c r="AT16">
        <f t="shared" si="9"/>
        <v>1539.0911004272575</v>
      </c>
      <c r="AU16">
        <f t="shared" si="9"/>
        <v>1141.8929050186821</v>
      </c>
      <c r="AW16">
        <v>13</v>
      </c>
      <c r="AX16">
        <f>(R16*SUMPRODUCT(K17:$K$23, X17:$X$23)-$AZ$3*SUMPRODUCT(K16:$K$22, W17:$W$23))/Z16</f>
        <v>43954.147772181059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20509.231160052081</v>
      </c>
      <c r="P17">
        <f t="shared" si="22"/>
        <v>1025.4615580026041</v>
      </c>
      <c r="Q17" s="4">
        <f t="shared" si="23"/>
        <v>25</v>
      </c>
      <c r="R17">
        <f t="shared" si="0"/>
        <v>1000000</v>
      </c>
      <c r="S17">
        <f t="shared" si="1"/>
        <v>40386.766143474932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33877.466047728631</v>
      </c>
      <c r="AC17">
        <f t="shared" si="2"/>
        <v>29937.824494331206</v>
      </c>
      <c r="AE17">
        <f t="shared" si="3"/>
        <v>15203.04351187843</v>
      </c>
      <c r="AF17">
        <f t="shared" si="4"/>
        <v>-760.15217559392158</v>
      </c>
      <c r="AG17">
        <f t="shared" si="4"/>
        <v>-18.531952018624359</v>
      </c>
      <c r="AH17">
        <f t="shared" si="5"/>
        <v>-21760.064394043733</v>
      </c>
      <c r="AI17">
        <f t="shared" si="6"/>
        <v>-7335.7050097778483</v>
      </c>
      <c r="AJ17">
        <f t="shared" si="7"/>
        <v>3939.641553397425</v>
      </c>
      <c r="AK17">
        <f t="shared" si="24"/>
        <v>4134.8696220647726</v>
      </c>
      <c r="AL17">
        <f t="shared" si="8"/>
        <v>738.80616568434925</v>
      </c>
      <c r="AN17">
        <f t="shared" si="9"/>
        <v>4816.2572419771986</v>
      </c>
      <c r="AO17">
        <f t="shared" si="9"/>
        <v>-240.81286209885997</v>
      </c>
      <c r="AP17">
        <f t="shared" si="9"/>
        <v>-5.8708407989451041</v>
      </c>
      <c r="AQ17">
        <f t="shared" si="9"/>
        <v>-6893.4925853378927</v>
      </c>
      <c r="AR17">
        <f t="shared" si="9"/>
        <v>-2323.9190462584988</v>
      </c>
      <c r="AS17">
        <f t="shared" si="9"/>
        <v>1248.0610969454665</v>
      </c>
      <c r="AT17">
        <f t="shared" si="9"/>
        <v>1309.9084894640555</v>
      </c>
      <c r="AU17">
        <f t="shared" si="9"/>
        <v>234.05054015102309</v>
      </c>
      <c r="AW17">
        <v>14</v>
      </c>
      <c r="AX17">
        <f>(R17*SUMPRODUCT(K18:$K$23, X18:$X$23)-$AZ$3*SUMPRODUCT(K17:$K$22, W18:$W$23))/Z17</f>
        <v>40386.766143474932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20509.231160052081</v>
      </c>
      <c r="P18">
        <f t="shared" si="22"/>
        <v>1025.4615580026041</v>
      </c>
      <c r="Q18" s="4">
        <f t="shared" si="23"/>
        <v>25</v>
      </c>
      <c r="R18">
        <f t="shared" si="0"/>
        <v>1000000</v>
      </c>
      <c r="S18">
        <f t="shared" si="1"/>
        <v>36002.452752062702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29937.824494331206</v>
      </c>
      <c r="AC18">
        <f t="shared" si="2"/>
        <v>25557.716249264944</v>
      </c>
      <c r="AE18">
        <f t="shared" si="3"/>
        <v>14559.261117262698</v>
      </c>
      <c r="AF18">
        <f t="shared" si="4"/>
        <v>-727.96305586313497</v>
      </c>
      <c r="AG18">
        <f t="shared" si="4"/>
        <v>-17.747204909393748</v>
      </c>
      <c r="AH18">
        <f t="shared" si="5"/>
        <v>-23977.103561774744</v>
      </c>
      <c r="AI18">
        <f t="shared" si="6"/>
        <v>-10163.552705284574</v>
      </c>
      <c r="AJ18">
        <f t="shared" si="7"/>
        <v>4380.1082450662616</v>
      </c>
      <c r="AK18">
        <f t="shared" si="24"/>
        <v>3745.4113553389939</v>
      </c>
      <c r="AL18">
        <f t="shared" si="8"/>
        <v>-2038.0331048793182</v>
      </c>
      <c r="AN18">
        <f t="shared" si="9"/>
        <v>4248.7369000753897</v>
      </c>
      <c r="AO18">
        <f t="shared" si="9"/>
        <v>-212.43684500376952</v>
      </c>
      <c r="AP18">
        <f t="shared" si="9"/>
        <v>-5.1790543328009884</v>
      </c>
      <c r="AQ18">
        <f t="shared" si="9"/>
        <v>-6997.0861734908258</v>
      </c>
      <c r="AR18">
        <f t="shared" si="9"/>
        <v>-2965.9651727520059</v>
      </c>
      <c r="AS18">
        <f t="shared" si="9"/>
        <v>1278.2192294821866</v>
      </c>
      <c r="AT18">
        <f t="shared" si="9"/>
        <v>1092.999658651773</v>
      </c>
      <c r="AU18">
        <f t="shared" si="9"/>
        <v>-594.74628461804639</v>
      </c>
      <c r="AW18">
        <v>15</v>
      </c>
      <c r="AX18">
        <f>(R18*SUMPRODUCT(K19:$K$23, X19:$X$23)-$AZ$3*SUMPRODUCT(K18:$K$22, W19:$W$23))/Z18</f>
        <v>36002.452752062702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20509.231160052081</v>
      </c>
      <c r="P19">
        <f t="shared" si="22"/>
        <v>1025.4615580026041</v>
      </c>
      <c r="Q19" s="4">
        <f t="shared" si="23"/>
        <v>25</v>
      </c>
      <c r="R19">
        <f t="shared" si="0"/>
        <v>1000000</v>
      </c>
      <c r="S19">
        <f t="shared" si="1"/>
        <v>30687.25311986206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25557.716249264944</v>
      </c>
      <c r="AC19">
        <f t="shared" si="2"/>
        <v>20754.862379264334</v>
      </c>
      <c r="AE19">
        <f t="shared" si="3"/>
        <v>13871.110215332108</v>
      </c>
      <c r="AF19">
        <f t="shared" si="4"/>
        <v>-693.55551076660549</v>
      </c>
      <c r="AG19">
        <f t="shared" si="4"/>
        <v>-16.908374218276748</v>
      </c>
      <c r="AH19">
        <f t="shared" si="5"/>
        <v>-26454.345680922474</v>
      </c>
      <c r="AI19">
        <f t="shared" si="6"/>
        <v>-13293.699350575249</v>
      </c>
      <c r="AJ19">
        <f t="shared" si="7"/>
        <v>4802.8538700006102</v>
      </c>
      <c r="AK19">
        <f t="shared" si="24"/>
        <v>3314.654606061179</v>
      </c>
      <c r="AL19">
        <f t="shared" si="8"/>
        <v>-5176.1908745134597</v>
      </c>
      <c r="AN19">
        <f t="shared" si="9"/>
        <v>3728.8343690123806</v>
      </c>
      <c r="AO19">
        <f t="shared" si="9"/>
        <v>-186.44171845061905</v>
      </c>
      <c r="AP19">
        <f t="shared" si="9"/>
        <v>-4.5453122302743987</v>
      </c>
      <c r="AQ19">
        <f t="shared" si="9"/>
        <v>-7111.4620137416432</v>
      </c>
      <c r="AR19">
        <f t="shared" si="9"/>
        <v>-3573.614675410156</v>
      </c>
      <c r="AS19">
        <f t="shared" si="9"/>
        <v>1291.1040502011906</v>
      </c>
      <c r="AT19">
        <f t="shared" si="9"/>
        <v>891.04605360459925</v>
      </c>
      <c r="AU19">
        <f t="shared" si="9"/>
        <v>-1391.464571604366</v>
      </c>
      <c r="AW19">
        <v>16</v>
      </c>
      <c r="AX19">
        <f>(R19*SUMPRODUCT(K20:$K$23, X20:$X$23)-$AZ$3*SUMPRODUCT(K19:$K$22, W20:$W$23))/Z19</f>
        <v>30687.25311986206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20509.231160052081</v>
      </c>
      <c r="P20">
        <f t="shared" si="22"/>
        <v>1025.4615580026041</v>
      </c>
      <c r="Q20" s="4">
        <f t="shared" si="23"/>
        <v>25</v>
      </c>
      <c r="R20">
        <f t="shared" si="0"/>
        <v>1000000</v>
      </c>
      <c r="S20">
        <f t="shared" si="1"/>
        <v>24439.059536048593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20754.862379264334</v>
      </c>
      <c r="AC20">
        <f t="shared" si="2"/>
        <v>15661.019156613642</v>
      </c>
      <c r="AE20">
        <f t="shared" si="3"/>
        <v>13142.709587953534</v>
      </c>
      <c r="AF20">
        <f t="shared" si="4"/>
        <v>-657.1354793976767</v>
      </c>
      <c r="AG20">
        <f t="shared" si="4"/>
        <v>-16.020480589190647</v>
      </c>
      <c r="AH20">
        <f t="shared" si="5"/>
        <v>-28752.395476133242</v>
      </c>
      <c r="AI20">
        <f t="shared" si="6"/>
        <v>-16282.841848166576</v>
      </c>
      <c r="AJ20">
        <f t="shared" si="7"/>
        <v>5093.843222650692</v>
      </c>
      <c r="AK20">
        <f t="shared" si="24"/>
        <v>2844.4506311357495</v>
      </c>
      <c r="AL20">
        <f t="shared" si="8"/>
        <v>-8344.5479943801347</v>
      </c>
      <c r="AN20">
        <f t="shared" si="9"/>
        <v>3254.5290224705527</v>
      </c>
      <c r="AO20">
        <f t="shared" si="9"/>
        <v>-162.72645112352765</v>
      </c>
      <c r="AP20">
        <f t="shared" si="9"/>
        <v>-3.9671514220505384</v>
      </c>
      <c r="AQ20">
        <f t="shared" si="9"/>
        <v>-7119.9553574855654</v>
      </c>
      <c r="AR20">
        <f t="shared" si="9"/>
        <v>-4032.1199375605906</v>
      </c>
      <c r="AS20">
        <f t="shared" si="9"/>
        <v>1261.3883380050397</v>
      </c>
      <c r="AT20">
        <f t="shared" si="9"/>
        <v>704.37127671916016</v>
      </c>
      <c r="AU20">
        <f t="shared" si="9"/>
        <v>-2066.3603228363909</v>
      </c>
      <c r="AW20">
        <v>17</v>
      </c>
      <c r="AX20">
        <f>(R20*SUMPRODUCT(K21:$K$23, X21:$X$23)-$AZ$3*SUMPRODUCT(K20:$K$22, W21:$W$23))/Z20</f>
        <v>24439.059536048593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20509.231160052081</v>
      </c>
      <c r="P21">
        <f t="shared" si="22"/>
        <v>1025.4615580026041</v>
      </c>
      <c r="Q21" s="4">
        <f t="shared" si="23"/>
        <v>25</v>
      </c>
      <c r="R21">
        <f t="shared" si="0"/>
        <v>1000000</v>
      </c>
      <c r="S21">
        <f t="shared" si="1"/>
        <v>17308.504980013673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15661.019156613642</v>
      </c>
      <c r="AC21">
        <f t="shared" si="2"/>
        <v>10451.216140306249</v>
      </c>
      <c r="AE21">
        <f t="shared" si="3"/>
        <v>12383.877635458197</v>
      </c>
      <c r="AF21">
        <f t="shared" si="4"/>
        <v>-619.19388177290989</v>
      </c>
      <c r="AG21">
        <f t="shared" si="4"/>
        <v>-15.09549229175828</v>
      </c>
      <c r="AH21">
        <f t="shared" si="5"/>
        <v>-30591.339661618469</v>
      </c>
      <c r="AI21">
        <f t="shared" si="6"/>
        <v>-18841.751400224941</v>
      </c>
      <c r="AJ21">
        <f t="shared" si="7"/>
        <v>5209.8030163073927</v>
      </c>
      <c r="AK21">
        <f t="shared" si="24"/>
        <v>2346.8722494401004</v>
      </c>
      <c r="AL21">
        <f t="shared" si="8"/>
        <v>-11285.076134477447</v>
      </c>
      <c r="AN21">
        <f t="shared" si="9"/>
        <v>2824.8881464298579</v>
      </c>
      <c r="AO21">
        <f t="shared" si="9"/>
        <v>-141.2444073214929</v>
      </c>
      <c r="AP21">
        <f t="shared" si="9"/>
        <v>-3.4434349639739055</v>
      </c>
      <c r="AQ21">
        <f t="shared" si="9"/>
        <v>-6978.1949836197809</v>
      </c>
      <c r="AR21">
        <f t="shared" si="9"/>
        <v>-4297.9946794753905</v>
      </c>
      <c r="AS21">
        <f t="shared" si="9"/>
        <v>1188.4089312916365</v>
      </c>
      <c r="AT21">
        <f t="shared" si="9"/>
        <v>535.34537354003999</v>
      </c>
      <c r="AU21">
        <f t="shared" si="9"/>
        <v>-2574.2403746437139</v>
      </c>
      <c r="AW21">
        <v>18</v>
      </c>
      <c r="AX21">
        <f>(R21*SUMPRODUCT(K22:$K$23, X22:$X$23)-$AZ$3*SUMPRODUCT(K21:$K$22, W22:$W$23))/Z21</f>
        <v>17308.504980013673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20509.231160052081</v>
      </c>
      <c r="P22">
        <f t="shared" si="22"/>
        <v>1025.4615580026041</v>
      </c>
      <c r="Q22" s="4">
        <f t="shared" si="23"/>
        <v>25</v>
      </c>
      <c r="R22">
        <f t="shared" si="0"/>
        <v>1000000</v>
      </c>
      <c r="S22">
        <f t="shared" si="1"/>
        <v>9195.1491711321796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10451.216140306249</v>
      </c>
      <c r="AC22">
        <f t="shared" si="2"/>
        <v>5199.7185511429179</v>
      </c>
      <c r="AE22">
        <f t="shared" si="3"/>
        <v>11597.661739670348</v>
      </c>
      <c r="AF22">
        <f t="shared" si="4"/>
        <v>-579.88308698351739</v>
      </c>
      <c r="AG22">
        <f t="shared" si="4"/>
        <v>-14.137123972570331</v>
      </c>
      <c r="AH22">
        <f t="shared" si="5"/>
        <v>-32296.535850814664</v>
      </c>
      <c r="AI22">
        <f t="shared" si="6"/>
        <v>-21292.894322100405</v>
      </c>
      <c r="AJ22">
        <f t="shared" si="7"/>
        <v>5251.4975891633312</v>
      </c>
      <c r="AK22">
        <f t="shared" si="24"/>
        <v>1837.1448224260039</v>
      </c>
      <c r="AL22">
        <f t="shared" si="8"/>
        <v>-14204.25191051107</v>
      </c>
      <c r="AN22">
        <f t="shared" si="9"/>
        <v>2437.0049365296763</v>
      </c>
      <c r="AO22">
        <f t="shared" si="9"/>
        <v>-121.85024682648381</v>
      </c>
      <c r="AP22">
        <f t="shared" si="9"/>
        <v>-2.970619568222137</v>
      </c>
      <c r="AQ22">
        <f t="shared" si="9"/>
        <v>-6786.4384276722467</v>
      </c>
      <c r="AR22">
        <f t="shared" si="9"/>
        <v>-4474.2543575372765</v>
      </c>
      <c r="AS22">
        <f t="shared" si="9"/>
        <v>1103.4918793319196</v>
      </c>
      <c r="AT22">
        <f t="shared" si="9"/>
        <v>386.03738424771171</v>
      </c>
      <c r="AU22">
        <f t="shared" si="9"/>
        <v>-2984.7250939576447</v>
      </c>
      <c r="AW22">
        <v>19</v>
      </c>
      <c r="AX22">
        <f>(R22*SUMPRODUCT(K23:$K$23, X23:$X$23)-$AZ$3*SUMPRODUCT(K22:$K$22, W23:$W$23))/Z22</f>
        <v>9195.1491711321796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20509.231160052081</v>
      </c>
      <c r="P23">
        <f t="shared" si="22"/>
        <v>1025.4615580026041</v>
      </c>
      <c r="Q23" s="4">
        <f t="shared" si="23"/>
        <v>25</v>
      </c>
      <c r="R23">
        <f t="shared" si="0"/>
        <v>1000000</v>
      </c>
      <c r="S23">
        <f t="shared" si="1"/>
        <v>9883.0246351240639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5199.7185511429179</v>
      </c>
      <c r="AC23">
        <f t="shared" si="2"/>
        <v>5199.7185511429179</v>
      </c>
      <c r="AE23">
        <f t="shared" si="3"/>
        <v>10790.444592599408</v>
      </c>
      <c r="AF23">
        <f t="shared" si="4"/>
        <v>-539.52222962997041</v>
      </c>
      <c r="AG23">
        <f t="shared" si="4"/>
        <v>-13.153155898911823</v>
      </c>
      <c r="AH23">
        <f t="shared" si="5"/>
        <v>-33703.873357312186</v>
      </c>
      <c r="AI23">
        <f t="shared" si="6"/>
        <v>-23466.104150241663</v>
      </c>
      <c r="AJ23">
        <f t="shared" si="7"/>
        <v>0</v>
      </c>
      <c r="AK23">
        <f t="shared" si="24"/>
        <v>1322.1422443024226</v>
      </c>
      <c r="AL23">
        <f t="shared" si="8"/>
        <v>-22143.961905939239</v>
      </c>
      <c r="AN23">
        <f t="shared" si="9"/>
        <v>2088.6548413958217</v>
      </c>
      <c r="AO23">
        <f t="shared" si="9"/>
        <v>-104.43274206979109</v>
      </c>
      <c r="AP23">
        <f t="shared" si="9"/>
        <v>-2.5459935883214717</v>
      </c>
      <c r="AQ23">
        <f t="shared" si="9"/>
        <v>-6523.8978484558875</v>
      </c>
      <c r="AR23">
        <f t="shared" si="9"/>
        <v>-4542.2217427181786</v>
      </c>
      <c r="AS23">
        <f t="shared" si="9"/>
        <v>0</v>
      </c>
      <c r="AT23">
        <f t="shared" si="9"/>
        <v>255.920761733039</v>
      </c>
      <c r="AU23">
        <f t="shared" si="9"/>
        <v>-4286.3009809851392</v>
      </c>
      <c r="AW23">
        <v>20</v>
      </c>
      <c r="AX23">
        <f>(R23*SUMPRODUCT(K$23:$K24, X$23:$X24)-$AZ$3*SUMPRODUCT(K$22:$K23, W$23:$W24))/Z23</f>
        <v>9883.0246351240639</v>
      </c>
    </row>
    <row r="25" spans="5:50" x14ac:dyDescent="0.25">
      <c r="AN25" s="8">
        <f t="shared" ref="AN25:AU25" si="25">SUM(AN3:AN23)</f>
        <v>169151.31534934358</v>
      </c>
      <c r="AO25" s="8">
        <f t="shared" si="25"/>
        <v>-23839.489137506247</v>
      </c>
      <c r="AP25" s="8">
        <f t="shared" si="25"/>
        <v>-1703.621831771419</v>
      </c>
      <c r="AQ25" s="8">
        <f t="shared" si="25"/>
        <v>-100915.8132493759</v>
      </c>
      <c r="AR25" s="8">
        <f t="shared" si="25"/>
        <v>42692.391130690026</v>
      </c>
      <c r="AS25" s="8">
        <f t="shared" si="25"/>
        <v>-22217.999244418002</v>
      </c>
      <c r="AT25" s="8">
        <f t="shared" si="25"/>
        <v>33295.134957081813</v>
      </c>
      <c r="AU25" s="9">
        <f t="shared" si="25"/>
        <v>53769.526843353844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76408.084087372466</v>
      </c>
      <c r="K3">
        <v>1</v>
      </c>
      <c r="L3" s="2">
        <v>0</v>
      </c>
      <c r="O3">
        <f>$C$3</f>
        <v>76408.084087372466</v>
      </c>
      <c r="P3">
        <f>O3*B5</f>
        <v>61126.467269897978</v>
      </c>
      <c r="Q3" s="4">
        <f>B8</f>
        <v>1522.432587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76408.084087372466</v>
      </c>
      <c r="AF3">
        <f t="shared" ref="AF3:AG23" si="4">-$Z3*P3</f>
        <v>-61126.467269897978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13759.18423047449</v>
      </c>
      <c r="AJ3">
        <f t="shared" ref="AJ3:AJ23" si="7">AB3-AC3</f>
        <v>0</v>
      </c>
      <c r="AL3">
        <f t="shared" ref="AL3:AL23" si="8">SUM(AI3:AK3)</f>
        <v>13759.18423047449</v>
      </c>
      <c r="AN3">
        <f t="shared" ref="AN3:AU23" si="9">AE3*$K3</f>
        <v>76408.084087372466</v>
      </c>
      <c r="AO3">
        <f t="shared" si="9"/>
        <v>-61126.467269897978</v>
      </c>
      <c r="AP3">
        <f t="shared" si="9"/>
        <v>-1522.432587</v>
      </c>
      <c r="AQ3">
        <f t="shared" si="9"/>
        <v>0</v>
      </c>
      <c r="AR3">
        <f t="shared" si="9"/>
        <v>13759.18423047449</v>
      </c>
      <c r="AS3">
        <f t="shared" si="9"/>
        <v>0</v>
      </c>
      <c r="AT3">
        <f t="shared" si="9"/>
        <v>0</v>
      </c>
      <c r="AU3">
        <f t="shared" si="9"/>
        <v>13759.18423047449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39913.37802922423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1000000</v>
      </c>
      <c r="S4">
        <f t="shared" si="1"/>
        <v>24313.130900618227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23640.498846636619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-23640.498846636619</v>
      </c>
      <c r="AK4">
        <f>H4*SUM(AB4, AE4:AF4)</f>
        <v>0</v>
      </c>
      <c r="AL4">
        <f t="shared" si="8"/>
        <v>-41305.880846636617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-16272.879182587616</v>
      </c>
      <c r="AR4">
        <f t="shared" si="9"/>
        <v>-16272.879182587616</v>
      </c>
      <c r="AS4">
        <f t="shared" si="9"/>
        <v>-21776.997607378067</v>
      </c>
      <c r="AT4">
        <f t="shared" si="9"/>
        <v>0</v>
      </c>
      <c r="AU4">
        <f t="shared" si="9"/>
        <v>-38049.876789965674</v>
      </c>
      <c r="AW4">
        <v>1</v>
      </c>
      <c r="AX4">
        <f>(R4*SUMPRODUCT(K5:$K$23, X5:$X$23)-$AZ$3*SUMPRODUCT(K4:$K$22, W5:$W$23))/Z4</f>
        <v>24313.130900618227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76408.084087372466</v>
      </c>
      <c r="P5">
        <f t="shared" ref="P5:P23" si="22">O5*$C$5</f>
        <v>3820.4042043686236</v>
      </c>
      <c r="Q5" s="4">
        <f t="shared" ref="Q5:Q23" si="23">$C$8</f>
        <v>25</v>
      </c>
      <c r="R5">
        <f t="shared" si="0"/>
        <v>1000000</v>
      </c>
      <c r="S5">
        <f t="shared" si="1"/>
        <v>44635.706067794425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23640.498846636619</v>
      </c>
      <c r="AC5">
        <f t="shared" si="2"/>
        <v>42054.956962613185</v>
      </c>
      <c r="AE5">
        <f t="shared" si="3"/>
        <v>71990.318311748808</v>
      </c>
      <c r="AF5">
        <f t="shared" si="4"/>
        <v>-3599.5159155874408</v>
      </c>
      <c r="AG5">
        <f t="shared" si="4"/>
        <v>-23.554548962851904</v>
      </c>
      <c r="AH5">
        <f t="shared" si="5"/>
        <v>-20429.313305923821</v>
      </c>
      <c r="AI5">
        <f t="shared" si="6"/>
        <v>47937.934541274692</v>
      </c>
      <c r="AJ5">
        <f t="shared" si="7"/>
        <v>-18414.458115976566</v>
      </c>
      <c r="AK5">
        <f>H5*SUM(AB5, AE5:AF5)</f>
        <v>7875.3025099487104</v>
      </c>
      <c r="AL5">
        <f t="shared" si="8"/>
        <v>37398.778935246839</v>
      </c>
      <c r="AN5">
        <f t="shared" si="9"/>
        <v>61088.129537499728</v>
      </c>
      <c r="AO5">
        <f t="shared" si="9"/>
        <v>-3054.4064768749868</v>
      </c>
      <c r="AP5">
        <f t="shared" si="9"/>
        <v>-19.987456257784711</v>
      </c>
      <c r="AQ5">
        <f t="shared" si="9"/>
        <v>-17335.505202103956</v>
      </c>
      <c r="AR5">
        <f t="shared" si="9"/>
        <v>40678.230402262998</v>
      </c>
      <c r="AS5">
        <f t="shared" si="9"/>
        <v>-15625.778981561405</v>
      </c>
      <c r="AT5">
        <f t="shared" si="9"/>
        <v>6682.6694360681859</v>
      </c>
      <c r="AU5">
        <f t="shared" si="9"/>
        <v>31735.120856769783</v>
      </c>
      <c r="AW5">
        <v>2</v>
      </c>
      <c r="AX5">
        <f>(R5*SUMPRODUCT(K6:$K$23, X6:$X$23)-$AZ$3*SUMPRODUCT(K5:$K$22, W6:$W$23))/Z5</f>
        <v>44635.706067794425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76408.084087372466</v>
      </c>
      <c r="P6">
        <f t="shared" si="22"/>
        <v>3820.4042043686236</v>
      </c>
      <c r="Q6" s="4">
        <f t="shared" si="23"/>
        <v>25</v>
      </c>
      <c r="R6">
        <f t="shared" si="0"/>
        <v>1000000</v>
      </c>
      <c r="S6">
        <f t="shared" si="1"/>
        <v>61475.097305123527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42054.956962613185</v>
      </c>
      <c r="AC6">
        <f t="shared" si="2"/>
        <v>55922.505454496481</v>
      </c>
      <c r="AE6">
        <f t="shared" si="3"/>
        <v>69506.705746809661</v>
      </c>
      <c r="AF6">
        <f t="shared" si="4"/>
        <v>-3475.3352873404833</v>
      </c>
      <c r="AG6">
        <f t="shared" si="4"/>
        <v>-22.741934501108844</v>
      </c>
      <c r="AH6">
        <f t="shared" si="5"/>
        <v>-23082.75888458165</v>
      </c>
      <c r="AI6">
        <f t="shared" si="6"/>
        <v>42925.869640386416</v>
      </c>
      <c r="AJ6">
        <f t="shared" si="7"/>
        <v>-13867.548491883295</v>
      </c>
      <c r="AK6">
        <f>H6*SUM(AB6, AE6:AF6)</f>
        <v>9249.1632101624327</v>
      </c>
      <c r="AL6">
        <f t="shared" si="8"/>
        <v>38307.484358665555</v>
      </c>
      <c r="AN6">
        <f t="shared" si="9"/>
        <v>54331.388793970473</v>
      </c>
      <c r="AO6">
        <f t="shared" si="9"/>
        <v>-2716.5694396985241</v>
      </c>
      <c r="AP6">
        <f t="shared" si="9"/>
        <v>-17.776714808030867</v>
      </c>
      <c r="AQ6">
        <f t="shared" si="9"/>
        <v>-18043.12740649841</v>
      </c>
      <c r="AR6">
        <f t="shared" si="9"/>
        <v>33553.915232965504</v>
      </c>
      <c r="AS6">
        <f t="shared" si="9"/>
        <v>-10839.86301230127</v>
      </c>
      <c r="AT6">
        <f t="shared" si="9"/>
        <v>7229.80433313499</v>
      </c>
      <c r="AU6">
        <f t="shared" si="9"/>
        <v>29943.856553799229</v>
      </c>
      <c r="AW6">
        <v>3</v>
      </c>
      <c r="AX6">
        <f>(R6*SUMPRODUCT(K7:$K$23, X7:$X$23)-$AZ$3*SUMPRODUCT(K6:$K$22, W7:$W$23))/Z6</f>
        <v>61475.097305123527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76408.084087372466</v>
      </c>
      <c r="P7">
        <f t="shared" si="22"/>
        <v>3820.4042043686236</v>
      </c>
      <c r="Q7" s="4">
        <f t="shared" si="23"/>
        <v>25</v>
      </c>
      <c r="R7">
        <f t="shared" si="0"/>
        <v>1000000</v>
      </c>
      <c r="S7">
        <f t="shared" si="1"/>
        <v>75221.194723998808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55922.505454496481</v>
      </c>
      <c r="AC7">
        <f t="shared" si="2"/>
        <v>65810.884281382372</v>
      </c>
      <c r="AE7">
        <f t="shared" si="3"/>
        <v>66849.291592438633</v>
      </c>
      <c r="AF7">
        <f t="shared" si="4"/>
        <v>-3342.4645796219324</v>
      </c>
      <c r="AG7">
        <f t="shared" si="4"/>
        <v>-21.872453808682284</v>
      </c>
      <c r="AH7">
        <f t="shared" si="5"/>
        <v>-25682.453896618899</v>
      </c>
      <c r="AI7">
        <f t="shared" si="6"/>
        <v>37802.500662389117</v>
      </c>
      <c r="AJ7">
        <f t="shared" si="7"/>
        <v>-9888.3788268858916</v>
      </c>
      <c r="AK7">
        <f>H7*SUM(AB7, AE7:AF7)</f>
        <v>10219.806837892926</v>
      </c>
      <c r="AL7">
        <f t="shared" si="8"/>
        <v>38133.928673396149</v>
      </c>
      <c r="AN7">
        <f t="shared" si="9"/>
        <v>48135.144175185465</v>
      </c>
      <c r="AO7">
        <f t="shared" si="9"/>
        <v>-2406.7572087592739</v>
      </c>
      <c r="AP7">
        <f t="shared" si="9"/>
        <v>-15.749362371180203</v>
      </c>
      <c r="AQ7">
        <f t="shared" si="9"/>
        <v>-18492.770703139882</v>
      </c>
      <c r="AR7">
        <f t="shared" si="9"/>
        <v>27219.866900915127</v>
      </c>
      <c r="AS7">
        <f t="shared" si="9"/>
        <v>-7120.1732905849067</v>
      </c>
      <c r="AT7">
        <f t="shared" si="9"/>
        <v>7358.8195755864217</v>
      </c>
      <c r="AU7">
        <f t="shared" si="9"/>
        <v>27458.513185916639</v>
      </c>
      <c r="AW7">
        <v>4</v>
      </c>
      <c r="AX7">
        <f>(R7*SUMPRODUCT(K8:$K$23, X8:$X$23)-$AZ$3*SUMPRODUCT(K7:$K$22, W8:$W$23))/Z7</f>
        <v>75221.194723998808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76408.084087372466</v>
      </c>
      <c r="P8">
        <f t="shared" si="22"/>
        <v>3820.4042043686236</v>
      </c>
      <c r="Q8" s="4">
        <f t="shared" si="23"/>
        <v>25</v>
      </c>
      <c r="R8">
        <f t="shared" si="0"/>
        <v>1000000</v>
      </c>
      <c r="S8">
        <f t="shared" si="1"/>
        <v>86154.580899855806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65810.884281382372</v>
      </c>
      <c r="AC8">
        <f t="shared" si="2"/>
        <v>72184.619259889965</v>
      </c>
      <c r="AE8">
        <f t="shared" si="3"/>
        <v>64018.516492300289</v>
      </c>
      <c r="AF8">
        <f t="shared" si="4"/>
        <v>-3200.9258246150148</v>
      </c>
      <c r="AG8">
        <f t="shared" si="4"/>
        <v>-20.946251059997547</v>
      </c>
      <c r="AH8">
        <f t="shared" si="5"/>
        <v>-28299.128423916511</v>
      </c>
      <c r="AI8">
        <f t="shared" si="6"/>
        <v>32497.515992708766</v>
      </c>
      <c r="AJ8">
        <f t="shared" si="7"/>
        <v>-6373.734978507593</v>
      </c>
      <c r="AK8">
        <f t="shared" ref="AK8:AK23" si="24">H8*SUM(AB8:AB8, AE8:AF8)</f>
        <v>10835.851858341617</v>
      </c>
      <c r="AL8">
        <f t="shared" si="8"/>
        <v>36959.632872542788</v>
      </c>
      <c r="AN8">
        <f t="shared" si="9"/>
        <v>42463.172744402946</v>
      </c>
      <c r="AO8">
        <f t="shared" si="9"/>
        <v>-2123.1586372201473</v>
      </c>
      <c r="AP8">
        <f t="shared" si="9"/>
        <v>-13.893547146086794</v>
      </c>
      <c r="AQ8">
        <f t="shared" si="9"/>
        <v>-18770.67518309861</v>
      </c>
      <c r="AR8">
        <f t="shared" si="9"/>
        <v>21555.4453769381</v>
      </c>
      <c r="AS8">
        <f t="shared" si="9"/>
        <v>-4227.6676225692163</v>
      </c>
      <c r="AT8">
        <f t="shared" si="9"/>
        <v>7187.3681944638693</v>
      </c>
      <c r="AU8">
        <f t="shared" si="9"/>
        <v>24515.145948832749</v>
      </c>
      <c r="AW8">
        <v>5</v>
      </c>
      <c r="AX8">
        <f>(R8*SUMPRODUCT(K9:$K$23, X9:$X$23)-$AZ$3*SUMPRODUCT(K8:$K$22, W9:$W$23))/Z8</f>
        <v>86154.580899855806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76408.084087372466</v>
      </c>
      <c r="P9">
        <f t="shared" si="22"/>
        <v>3820.4042043686236</v>
      </c>
      <c r="Q9" s="4">
        <f t="shared" si="23"/>
        <v>25</v>
      </c>
      <c r="R9">
        <f t="shared" si="0"/>
        <v>1000000</v>
      </c>
      <c r="S9">
        <f t="shared" si="1"/>
        <v>94317.293580500002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72184.619259889965</v>
      </c>
      <c r="AC9">
        <f t="shared" si="2"/>
        <v>75288.650654024575</v>
      </c>
      <c r="AE9">
        <f t="shared" si="3"/>
        <v>60992.64866084831</v>
      </c>
      <c r="AF9">
        <f t="shared" si="4"/>
        <v>-3049.6324330424154</v>
      </c>
      <c r="AG9">
        <f t="shared" si="4"/>
        <v>-19.956215821058723</v>
      </c>
      <c r="AH9">
        <f t="shared" si="5"/>
        <v>-31222.909133553971</v>
      </c>
      <c r="AI9">
        <f t="shared" si="6"/>
        <v>26700.150878430861</v>
      </c>
      <c r="AJ9">
        <f t="shared" si="7"/>
        <v>-3104.0313941346103</v>
      </c>
      <c r="AK9">
        <f t="shared" si="24"/>
        <v>11135.28202395311</v>
      </c>
      <c r="AL9">
        <f t="shared" si="8"/>
        <v>34731.401508249357</v>
      </c>
      <c r="AN9">
        <f t="shared" si="9"/>
        <v>37267.108241941249</v>
      </c>
      <c r="AO9">
        <f t="shared" si="9"/>
        <v>-1863.3554120970623</v>
      </c>
      <c r="AP9">
        <f t="shared" si="9"/>
        <v>-12.193444151579037</v>
      </c>
      <c r="AQ9">
        <f t="shared" si="9"/>
        <v>-19077.504582209895</v>
      </c>
      <c r="AR9">
        <f t="shared" si="9"/>
        <v>16314.054803482708</v>
      </c>
      <c r="AS9">
        <f t="shared" si="9"/>
        <v>-1896.5937123805079</v>
      </c>
      <c r="AT9">
        <f t="shared" si="9"/>
        <v>6803.766840799326</v>
      </c>
      <c r="AU9">
        <f t="shared" si="9"/>
        <v>21221.227931901525</v>
      </c>
      <c r="AW9">
        <v>6</v>
      </c>
      <c r="AX9">
        <f>(R9*SUMPRODUCT(K10:$K$23, X10:$X$23)-$AZ$3*SUMPRODUCT(K9:$K$22, W10:$W$23))/Z9</f>
        <v>94317.293580500002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76408.084087372466</v>
      </c>
      <c r="P10">
        <f t="shared" si="22"/>
        <v>3820.4042043686236</v>
      </c>
      <c r="Q10" s="4">
        <f t="shared" si="23"/>
        <v>25</v>
      </c>
      <c r="R10">
        <f t="shared" si="0"/>
        <v>1000000</v>
      </c>
      <c r="S10">
        <f t="shared" si="1"/>
        <v>100029.78637199952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75288.650654024575</v>
      </c>
      <c r="AC10">
        <f t="shared" si="2"/>
        <v>75655.623309679853</v>
      </c>
      <c r="AE10">
        <f t="shared" si="3"/>
        <v>57789.79879084033</v>
      </c>
      <c r="AF10">
        <f t="shared" si="4"/>
        <v>-2889.4899395420166</v>
      </c>
      <c r="AG10">
        <f t="shared" si="4"/>
        <v>-18.908273738665475</v>
      </c>
      <c r="AH10">
        <f t="shared" si="5"/>
        <v>-33935.196967306445</v>
      </c>
      <c r="AI10">
        <f t="shared" si="6"/>
        <v>20946.203610253207</v>
      </c>
      <c r="AJ10">
        <f t="shared" si="7"/>
        <v>-366.97265565527778</v>
      </c>
      <c r="AK10">
        <f t="shared" si="24"/>
        <v>11140.529642789492</v>
      </c>
      <c r="AL10">
        <f t="shared" si="8"/>
        <v>31719.760597387423</v>
      </c>
      <c r="AN10">
        <f t="shared" si="9"/>
        <v>32526.755911948265</v>
      </c>
      <c r="AO10">
        <f t="shared" si="9"/>
        <v>-1626.3377955974133</v>
      </c>
      <c r="AP10">
        <f t="shared" si="9"/>
        <v>-10.64244585519053</v>
      </c>
      <c r="AQ10">
        <f t="shared" si="9"/>
        <v>-19100.289180352989</v>
      </c>
      <c r="AR10">
        <f t="shared" si="9"/>
        <v>11789.486490142675</v>
      </c>
      <c r="AS10">
        <f t="shared" si="9"/>
        <v>-206.54908386271424</v>
      </c>
      <c r="AT10">
        <f t="shared" si="9"/>
        <v>6270.402320180302</v>
      </c>
      <c r="AU10">
        <f t="shared" si="9"/>
        <v>17853.339726460265</v>
      </c>
      <c r="AW10">
        <v>7</v>
      </c>
      <c r="AX10">
        <f>(R10*SUMPRODUCT(K11:$K$23, X11:$X$23)-$AZ$3*SUMPRODUCT(K10:$K$22, W11:$W$23))/Z10</f>
        <v>100029.78637199952</v>
      </c>
    </row>
    <row r="11" spans="1:52" x14ac:dyDescent="0.25">
      <c r="A11" t="s">
        <v>33</v>
      </c>
      <c r="C11" s="7">
        <f>AU25</f>
        <v>159917.14647942537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76408.084087372466</v>
      </c>
      <c r="P11">
        <f t="shared" si="22"/>
        <v>3820.4042043686236</v>
      </c>
      <c r="Q11" s="4">
        <f t="shared" si="23"/>
        <v>25</v>
      </c>
      <c r="R11">
        <f t="shared" si="0"/>
        <v>1000000</v>
      </c>
      <c r="S11">
        <f t="shared" si="1"/>
        <v>103733.1346167826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75655.623309679853</v>
      </c>
      <c r="AC11">
        <f t="shared" si="2"/>
        <v>73926.665003338814</v>
      </c>
      <c r="AE11">
        <f t="shared" si="3"/>
        <v>54453.139363247028</v>
      </c>
      <c r="AF11">
        <f t="shared" si="4"/>
        <v>-2722.6569681623514</v>
      </c>
      <c r="AG11">
        <f t="shared" si="4"/>
        <v>-17.816550438884185</v>
      </c>
      <c r="AH11">
        <f t="shared" si="5"/>
        <v>-36105.622495785465</v>
      </c>
      <c r="AI11">
        <f t="shared" si="6"/>
        <v>15607.04334886033</v>
      </c>
      <c r="AJ11">
        <f t="shared" si="7"/>
        <v>1728.9583063410391</v>
      </c>
      <c r="AK11">
        <f t="shared" si="24"/>
        <v>10900.683837368111</v>
      </c>
      <c r="AL11">
        <f t="shared" si="8"/>
        <v>28236.685492569479</v>
      </c>
      <c r="AN11">
        <f t="shared" si="9"/>
        <v>28232.793925963932</v>
      </c>
      <c r="AO11">
        <f t="shared" si="9"/>
        <v>-1411.6396962981967</v>
      </c>
      <c r="AP11">
        <f t="shared" si="9"/>
        <v>-9.2375022431133722</v>
      </c>
      <c r="AQ11">
        <f t="shared" si="9"/>
        <v>-18719.996889291826</v>
      </c>
      <c r="AR11">
        <f t="shared" si="9"/>
        <v>8091.9198381307988</v>
      </c>
      <c r="AS11">
        <f t="shared" si="9"/>
        <v>896.4280873483774</v>
      </c>
      <c r="AT11">
        <f t="shared" si="9"/>
        <v>5651.772588895381</v>
      </c>
      <c r="AU11">
        <f t="shared" si="9"/>
        <v>14640.120514374556</v>
      </c>
      <c r="AW11">
        <v>8</v>
      </c>
      <c r="AX11">
        <f>(R11*SUMPRODUCT(K12:$K$23, X12:$X$23)-$AZ$3*SUMPRODUCT(K11:$K$22, W12:$W$23))/Z11</f>
        <v>103733.1346167826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76408.084087372466</v>
      </c>
      <c r="P12">
        <f t="shared" si="22"/>
        <v>3820.4042043686236</v>
      </c>
      <c r="Q12" s="4">
        <f t="shared" si="23"/>
        <v>25</v>
      </c>
      <c r="R12">
        <f t="shared" si="0"/>
        <v>1000000</v>
      </c>
      <c r="S12">
        <f t="shared" si="1"/>
        <v>105584.75021117335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73926.665003338814</v>
      </c>
      <c r="AC12">
        <f t="shared" si="2"/>
        <v>70469.079011263471</v>
      </c>
      <c r="AE12">
        <f t="shared" si="3"/>
        <v>50996.070018476174</v>
      </c>
      <c r="AF12">
        <f t="shared" si="4"/>
        <v>-2549.8035009238088</v>
      </c>
      <c r="AG12">
        <f t="shared" si="4"/>
        <v>-16.68543015689357</v>
      </c>
      <c r="AH12">
        <f t="shared" si="5"/>
        <v>-38118.191104070866</v>
      </c>
      <c r="AI12">
        <f t="shared" si="6"/>
        <v>10311.389983324603</v>
      </c>
      <c r="AJ12">
        <f t="shared" si="7"/>
        <v>3457.5859920753428</v>
      </c>
      <c r="AK12">
        <f t="shared" si="24"/>
        <v>10471.696496105702</v>
      </c>
      <c r="AL12">
        <f t="shared" si="8"/>
        <v>24240.672471505648</v>
      </c>
      <c r="AN12">
        <f t="shared" si="9"/>
        <v>24356.170794427435</v>
      </c>
      <c r="AO12">
        <f t="shared" si="9"/>
        <v>-1217.808539721372</v>
      </c>
      <c r="AP12">
        <f t="shared" si="9"/>
        <v>-7.9691079436621557</v>
      </c>
      <c r="AQ12">
        <f t="shared" si="9"/>
        <v>-18205.582755082989</v>
      </c>
      <c r="AR12">
        <f t="shared" si="9"/>
        <v>4924.8103916794107</v>
      </c>
      <c r="AS12">
        <f t="shared" si="9"/>
        <v>1651.3734279699556</v>
      </c>
      <c r="AT12">
        <f t="shared" si="9"/>
        <v>5001.3741897003347</v>
      </c>
      <c r="AU12">
        <f t="shared" si="9"/>
        <v>11577.558009349701</v>
      </c>
      <c r="AW12">
        <v>9</v>
      </c>
      <c r="AX12">
        <f>(R12*SUMPRODUCT(K13:$K$23, X13:$X$23)-$AZ$3*SUMPRODUCT(K12:$K$22, W13:$W$23))/Z12</f>
        <v>105584.75021117335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76408.084087372466</v>
      </c>
      <c r="P13">
        <f t="shared" si="22"/>
        <v>3820.4042043686236</v>
      </c>
      <c r="Q13" s="4">
        <f t="shared" si="23"/>
        <v>25</v>
      </c>
      <c r="R13">
        <f t="shared" si="0"/>
        <v>1000000</v>
      </c>
      <c r="S13">
        <f t="shared" si="1"/>
        <v>105788.38368737782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70469.079011263471</v>
      </c>
      <c r="AC13">
        <f t="shared" si="2"/>
        <v>65690.759279707418</v>
      </c>
      <c r="AE13">
        <f t="shared" si="3"/>
        <v>47446.656086930154</v>
      </c>
      <c r="AF13">
        <f t="shared" si="4"/>
        <v>-2372.3328043465081</v>
      </c>
      <c r="AG13">
        <f t="shared" si="4"/>
        <v>-15.52409560246106</v>
      </c>
      <c r="AH13">
        <f t="shared" si="5"/>
        <v>-39779.210114543035</v>
      </c>
      <c r="AI13">
        <f t="shared" si="6"/>
        <v>5279.5890724381461</v>
      </c>
      <c r="AJ13">
        <f t="shared" si="7"/>
        <v>4778.3197315560537</v>
      </c>
      <c r="AK13">
        <f t="shared" si="24"/>
        <v>9887.2800210890873</v>
      </c>
      <c r="AL13">
        <f t="shared" si="8"/>
        <v>19945.188825083285</v>
      </c>
      <c r="AN13">
        <f t="shared" si="9"/>
        <v>20874.653672259767</v>
      </c>
      <c r="AO13">
        <f t="shared" si="9"/>
        <v>-1043.7326836129885</v>
      </c>
      <c r="AP13">
        <f t="shared" si="9"/>
        <v>-6.8299885809169245</v>
      </c>
      <c r="AQ13">
        <f t="shared" si="9"/>
        <v>-17501.280447999317</v>
      </c>
      <c r="AR13">
        <f t="shared" si="9"/>
        <v>2322.8105520665395</v>
      </c>
      <c r="AS13">
        <f t="shared" si="9"/>
        <v>2102.2718513356781</v>
      </c>
      <c r="AT13">
        <f t="shared" si="9"/>
        <v>4350.0124818647</v>
      </c>
      <c r="AU13">
        <f t="shared" si="9"/>
        <v>8775.0948852669171</v>
      </c>
      <c r="AW13">
        <v>10</v>
      </c>
      <c r="AX13">
        <f>(R13*SUMPRODUCT(K14:$K$23, X14:$X$23)-$AZ$3*SUMPRODUCT(K13:$K$22, W14:$W$23))/Z13</f>
        <v>105788.38368737782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76408.084087372466</v>
      </c>
      <c r="P14">
        <f t="shared" si="22"/>
        <v>3820.4042043686236</v>
      </c>
      <c r="Q14" s="4">
        <f t="shared" si="23"/>
        <v>25</v>
      </c>
      <c r="R14">
        <f t="shared" si="0"/>
        <v>1000000</v>
      </c>
      <c r="S14">
        <f t="shared" si="1"/>
        <v>104412.38058190835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65690.759279707418</v>
      </c>
      <c r="AC14">
        <f t="shared" si="2"/>
        <v>59882.206136193221</v>
      </c>
      <c r="AE14">
        <f t="shared" si="3"/>
        <v>43821.2845669417</v>
      </c>
      <c r="AF14">
        <f t="shared" si="4"/>
        <v>-2191.0642283470852</v>
      </c>
      <c r="AG14">
        <f t="shared" si="4"/>
        <v>-14.337908445928365</v>
      </c>
      <c r="AH14">
        <f t="shared" si="5"/>
        <v>-41237.848020323407</v>
      </c>
      <c r="AI14">
        <f t="shared" si="6"/>
        <v>378.03440982527536</v>
      </c>
      <c r="AJ14">
        <f t="shared" si="7"/>
        <v>5808.5531435141966</v>
      </c>
      <c r="AK14">
        <f t="shared" si="24"/>
        <v>9183.6708678973428</v>
      </c>
      <c r="AL14">
        <f t="shared" si="8"/>
        <v>15370.258421236815</v>
      </c>
      <c r="AN14">
        <f t="shared" si="9"/>
        <v>17759.884624499231</v>
      </c>
      <c r="AO14">
        <f t="shared" si="9"/>
        <v>-887.9942312249616</v>
      </c>
      <c r="AP14">
        <f t="shared" si="9"/>
        <v>-5.8108657076752639</v>
      </c>
      <c r="AQ14">
        <f t="shared" si="9"/>
        <v>-16712.869790131088</v>
      </c>
      <c r="AR14">
        <f t="shared" si="9"/>
        <v>153.20973743550186</v>
      </c>
      <c r="AS14">
        <f t="shared" si="9"/>
        <v>2354.0896777340627</v>
      </c>
      <c r="AT14">
        <f t="shared" si="9"/>
        <v>3721.956958931165</v>
      </c>
      <c r="AU14">
        <f t="shared" si="9"/>
        <v>6229.2563741007298</v>
      </c>
      <c r="AW14">
        <v>11</v>
      </c>
      <c r="AX14">
        <f>(R14*SUMPRODUCT(K15:$K$23, X15:$X$23)-$AZ$3*SUMPRODUCT(K14:$K$22, W15:$W$23))/Z14</f>
        <v>104412.38058190835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76408.084087372466</v>
      </c>
      <c r="P15">
        <f t="shared" si="22"/>
        <v>3820.4042043686236</v>
      </c>
      <c r="Q15" s="4">
        <f t="shared" si="23"/>
        <v>25</v>
      </c>
      <c r="R15">
        <f t="shared" si="0"/>
        <v>1000000</v>
      </c>
      <c r="S15">
        <f t="shared" si="1"/>
        <v>101409.16875586317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59882.206136193221</v>
      </c>
      <c r="AC15">
        <f t="shared" si="2"/>
        <v>53259.199102400671</v>
      </c>
      <c r="AE15">
        <f t="shared" si="3"/>
        <v>40128.850412325861</v>
      </c>
      <c r="AF15">
        <f t="shared" si="4"/>
        <v>-2006.4425206162932</v>
      </c>
      <c r="AG15">
        <f t="shared" si="4"/>
        <v>-13.129779031770584</v>
      </c>
      <c r="AH15">
        <f t="shared" si="5"/>
        <v>-42590.013187940036</v>
      </c>
      <c r="AI15">
        <f t="shared" si="6"/>
        <v>-4480.7350752622369</v>
      </c>
      <c r="AJ15">
        <f t="shared" si="7"/>
        <v>6623.0070337925499</v>
      </c>
      <c r="AK15">
        <f t="shared" si="24"/>
        <v>8386.4508315956991</v>
      </c>
      <c r="AL15">
        <f t="shared" si="8"/>
        <v>10528.722790126012</v>
      </c>
      <c r="AN15">
        <f t="shared" si="9"/>
        <v>14981.424890194039</v>
      </c>
      <c r="AO15">
        <f t="shared" si="9"/>
        <v>-749.07124450970207</v>
      </c>
      <c r="AP15">
        <f t="shared" si="9"/>
        <v>-4.9017800502178597</v>
      </c>
      <c r="AQ15">
        <f t="shared" si="9"/>
        <v>-15900.258220492478</v>
      </c>
      <c r="AR15">
        <f t="shared" si="9"/>
        <v>-1672.806354858358</v>
      </c>
      <c r="AS15">
        <f t="shared" si="9"/>
        <v>2472.5872135503073</v>
      </c>
      <c r="AT15">
        <f t="shared" si="9"/>
        <v>3130.9390111575385</v>
      </c>
      <c r="AU15">
        <f t="shared" si="9"/>
        <v>3930.7198698494876</v>
      </c>
      <c r="AW15">
        <v>12</v>
      </c>
      <c r="AX15">
        <f>(R15*SUMPRODUCT(K16:$K$23, X16:$X$23)-$AZ$3*SUMPRODUCT(K15:$K$22, W16:$W$23))/Z15</f>
        <v>101409.16875586317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76408.084087372466</v>
      </c>
      <c r="P16">
        <f t="shared" si="22"/>
        <v>3820.4042043686236</v>
      </c>
      <c r="Q16" s="4">
        <f t="shared" si="23"/>
        <v>25</v>
      </c>
      <c r="R16">
        <f t="shared" si="0"/>
        <v>1000000</v>
      </c>
      <c r="S16">
        <f t="shared" si="1"/>
        <v>96858.640446419944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53259.199102400671</v>
      </c>
      <c r="AC16">
        <f t="shared" si="2"/>
        <v>46155.898187556944</v>
      </c>
      <c r="AE16">
        <f t="shared" si="3"/>
        <v>36410.626182533881</v>
      </c>
      <c r="AF16">
        <f t="shared" si="4"/>
        <v>-1820.5313091266942</v>
      </c>
      <c r="AG16">
        <f t="shared" si="4"/>
        <v>-11.913211349763206</v>
      </c>
      <c r="AH16">
        <f t="shared" si="5"/>
        <v>-43410.795667586892</v>
      </c>
      <c r="AI16">
        <f t="shared" si="6"/>
        <v>-8832.6140055294672</v>
      </c>
      <c r="AJ16">
        <f t="shared" si="7"/>
        <v>7103.3009148437268</v>
      </c>
      <c r="AK16">
        <f t="shared" si="24"/>
        <v>7517.4397840978309</v>
      </c>
      <c r="AL16">
        <f t="shared" si="8"/>
        <v>5788.1266934120904</v>
      </c>
      <c r="AN16">
        <f t="shared" si="9"/>
        <v>12521.775627608138</v>
      </c>
      <c r="AO16">
        <f t="shared" si="9"/>
        <v>-626.088781380407</v>
      </c>
      <c r="AP16">
        <f t="shared" si="9"/>
        <v>-4.0970061535928313</v>
      </c>
      <c r="AQ16">
        <f t="shared" si="9"/>
        <v>-14929.164921261945</v>
      </c>
      <c r="AR16">
        <f t="shared" si="9"/>
        <v>-3037.5750811878052</v>
      </c>
      <c r="AS16">
        <f t="shared" si="9"/>
        <v>2442.8566491867696</v>
      </c>
      <c r="AT16">
        <f t="shared" si="9"/>
        <v>2585.2808407805637</v>
      </c>
      <c r="AU16">
        <f t="shared" si="9"/>
        <v>1990.5624087795281</v>
      </c>
      <c r="AW16">
        <v>13</v>
      </c>
      <c r="AX16">
        <f>(R16*SUMPRODUCT(K17:$K$23, X17:$X$23)-$AZ$3*SUMPRODUCT(K16:$K$22, W17:$W$23))/Z16</f>
        <v>96858.640446419944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76408.084087372466</v>
      </c>
      <c r="P17">
        <f t="shared" si="22"/>
        <v>3820.4042043686236</v>
      </c>
      <c r="Q17" s="4">
        <f t="shared" si="23"/>
        <v>25</v>
      </c>
      <c r="R17">
        <f t="shared" si="0"/>
        <v>1000000</v>
      </c>
      <c r="S17">
        <f t="shared" si="1"/>
        <v>90797.057545057585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46155.898187556944</v>
      </c>
      <c r="AC17">
        <f t="shared" si="2"/>
        <v>38872.473303559556</v>
      </c>
      <c r="AE17">
        <f t="shared" si="3"/>
        <v>32712.196729377349</v>
      </c>
      <c r="AF17">
        <f t="shared" si="4"/>
        <v>-1635.6098364688676</v>
      </c>
      <c r="AG17">
        <f t="shared" si="4"/>
        <v>-10.703120330818344</v>
      </c>
      <c r="AH17">
        <f t="shared" si="5"/>
        <v>-43638.356217889232</v>
      </c>
      <c r="AI17">
        <f t="shared" si="6"/>
        <v>-12572.472445311567</v>
      </c>
      <c r="AJ17">
        <f t="shared" si="7"/>
        <v>7283.424883997388</v>
      </c>
      <c r="AK17">
        <f t="shared" si="24"/>
        <v>6608.9382133055879</v>
      </c>
      <c r="AL17">
        <f t="shared" si="8"/>
        <v>1319.890651991409</v>
      </c>
      <c r="AN17">
        <f t="shared" si="9"/>
        <v>10363.079884350089</v>
      </c>
      <c r="AO17">
        <f t="shared" si="9"/>
        <v>-518.15399421750453</v>
      </c>
      <c r="AP17">
        <f t="shared" si="9"/>
        <v>-3.390701392440338</v>
      </c>
      <c r="AQ17">
        <f t="shared" si="9"/>
        <v>-13824.439099853731</v>
      </c>
      <c r="AR17">
        <f t="shared" si="9"/>
        <v>-3982.9039111135853</v>
      </c>
      <c r="AS17">
        <f t="shared" si="9"/>
        <v>2307.3569326129718</v>
      </c>
      <c r="AT17">
        <f t="shared" si="9"/>
        <v>2093.6825252616836</v>
      </c>
      <c r="AU17">
        <f t="shared" si="9"/>
        <v>418.13554676107032</v>
      </c>
      <c r="AW17">
        <v>14</v>
      </c>
      <c r="AX17">
        <f>(R17*SUMPRODUCT(K18:$K$23, X18:$X$23)-$AZ$3*SUMPRODUCT(K17:$K$22, W18:$W$23))/Z17</f>
        <v>90797.057545057585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76408.084087372466</v>
      </c>
      <c r="P18">
        <f t="shared" si="22"/>
        <v>3820.4042043686236</v>
      </c>
      <c r="Q18" s="4">
        <f t="shared" si="23"/>
        <v>25</v>
      </c>
      <c r="R18">
        <f t="shared" si="0"/>
        <v>1000000</v>
      </c>
      <c r="S18">
        <f t="shared" si="1"/>
        <v>83057.120528783067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38872.473303559556</v>
      </c>
      <c r="AC18">
        <f t="shared" si="2"/>
        <v>31589.73346870028</v>
      </c>
      <c r="AE18">
        <f t="shared" si="3"/>
        <v>29060.855900219594</v>
      </c>
      <c r="AF18">
        <f t="shared" si="4"/>
        <v>-1453.0427950109799</v>
      </c>
      <c r="AG18">
        <f t="shared" si="4"/>
        <v>-9.5084362627744259</v>
      </c>
      <c r="AH18">
        <f t="shared" si="5"/>
        <v>-43506.114589429395</v>
      </c>
      <c r="AI18">
        <f t="shared" si="6"/>
        <v>-15907.809920483556</v>
      </c>
      <c r="AJ18">
        <f t="shared" si="7"/>
        <v>7282.739834859276</v>
      </c>
      <c r="AK18">
        <f t="shared" si="24"/>
        <v>5688.8510685711117</v>
      </c>
      <c r="AL18">
        <f t="shared" si="8"/>
        <v>-2936.2190170531685</v>
      </c>
      <c r="AN18">
        <f t="shared" si="9"/>
        <v>8480.6453992804472</v>
      </c>
      <c r="AO18">
        <f t="shared" si="9"/>
        <v>-424.03226996402242</v>
      </c>
      <c r="AP18">
        <f t="shared" si="9"/>
        <v>-2.774786693245328</v>
      </c>
      <c r="AQ18">
        <f t="shared" si="9"/>
        <v>-12696.113693286794</v>
      </c>
      <c r="AR18">
        <f t="shared" si="9"/>
        <v>-4642.2753506636154</v>
      </c>
      <c r="AS18">
        <f t="shared" si="9"/>
        <v>2125.2758104137279</v>
      </c>
      <c r="AT18">
        <f t="shared" si="9"/>
        <v>1660.1413532870067</v>
      </c>
      <c r="AU18">
        <f t="shared" si="9"/>
        <v>-856.85818696288118</v>
      </c>
      <c r="AW18">
        <v>15</v>
      </c>
      <c r="AX18">
        <f>(R18*SUMPRODUCT(K19:$K$23, X19:$X$23)-$AZ$3*SUMPRODUCT(K18:$K$22, W19:$W$23))/Z18</f>
        <v>83057.120528783067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76408.084087372466</v>
      </c>
      <c r="P19">
        <f t="shared" si="22"/>
        <v>3820.4042043686236</v>
      </c>
      <c r="Q19" s="4">
        <f t="shared" si="23"/>
        <v>25</v>
      </c>
      <c r="R19">
        <f t="shared" si="0"/>
        <v>1000000</v>
      </c>
      <c r="S19">
        <f t="shared" si="1"/>
        <v>73361.972227067497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31589.73346870028</v>
      </c>
      <c r="AC19">
        <f t="shared" si="2"/>
        <v>24471.798190180773</v>
      </c>
      <c r="AE19">
        <f t="shared" si="3"/>
        <v>25487.908205317413</v>
      </c>
      <c r="AF19">
        <f t="shared" si="4"/>
        <v>-1274.3954102658706</v>
      </c>
      <c r="AG19">
        <f t="shared" si="4"/>
        <v>-8.3394016843073988</v>
      </c>
      <c r="AH19">
        <f t="shared" si="5"/>
        <v>-42958.00863357132</v>
      </c>
      <c r="AI19">
        <f t="shared" si="6"/>
        <v>-18752.835240204087</v>
      </c>
      <c r="AJ19">
        <f t="shared" si="7"/>
        <v>7117.9352785195078</v>
      </c>
      <c r="AK19">
        <f t="shared" si="24"/>
        <v>4775.1953892817719</v>
      </c>
      <c r="AL19">
        <f t="shared" si="8"/>
        <v>-6859.7045724028076</v>
      </c>
      <c r="AN19">
        <f t="shared" si="9"/>
        <v>6851.6641159097544</v>
      </c>
      <c r="AO19">
        <f t="shared" si="9"/>
        <v>-342.58320579548774</v>
      </c>
      <c r="AP19">
        <f t="shared" si="9"/>
        <v>-2.2417994763731062</v>
      </c>
      <c r="AQ19">
        <f t="shared" si="9"/>
        <v>-11547.97968803798</v>
      </c>
      <c r="AR19">
        <f t="shared" si="9"/>
        <v>-5041.1405774000868</v>
      </c>
      <c r="AS19">
        <f t="shared" si="9"/>
        <v>1913.4446551806727</v>
      </c>
      <c r="AT19">
        <f t="shared" si="9"/>
        <v>1283.6688923877177</v>
      </c>
      <c r="AU19">
        <f t="shared" si="9"/>
        <v>-1844.0270298316959</v>
      </c>
      <c r="AW19">
        <v>16</v>
      </c>
      <c r="AX19">
        <f>(R19*SUMPRODUCT(K20:$K$23, X20:$X$23)-$AZ$3*SUMPRODUCT(K19:$K$22, W20:$W$23))/Z19</f>
        <v>73361.972227067497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76408.084087372466</v>
      </c>
      <c r="P20">
        <f t="shared" si="22"/>
        <v>3820.4042043686236</v>
      </c>
      <c r="Q20" s="4">
        <f t="shared" si="23"/>
        <v>25</v>
      </c>
      <c r="R20">
        <f t="shared" si="0"/>
        <v>1000000</v>
      </c>
      <c r="S20">
        <f t="shared" si="1"/>
        <v>61234.618064101727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24471.798190180773</v>
      </c>
      <c r="AC20">
        <f t="shared" si="2"/>
        <v>17650.230824535902</v>
      </c>
      <c r="AE20">
        <f t="shared" si="3"/>
        <v>22023.821877861763</v>
      </c>
      <c r="AF20">
        <f t="shared" si="4"/>
        <v>-1101.1910938930882</v>
      </c>
      <c r="AG20">
        <f t="shared" si="4"/>
        <v>-7.2059855121735463</v>
      </c>
      <c r="AH20">
        <f t="shared" si="5"/>
        <v>-42000.886211631136</v>
      </c>
      <c r="AI20">
        <f t="shared" si="6"/>
        <v>-21085.461413174635</v>
      </c>
      <c r="AJ20">
        <f t="shared" si="7"/>
        <v>6821.5673656448707</v>
      </c>
      <c r="AK20">
        <f t="shared" si="24"/>
        <v>3884.4920761759172</v>
      </c>
      <c r="AL20">
        <f t="shared" si="8"/>
        <v>-10379.401971353847</v>
      </c>
      <c r="AN20">
        <f t="shared" si="9"/>
        <v>5453.7587555705823</v>
      </c>
      <c r="AO20">
        <f t="shared" si="9"/>
        <v>-272.68793777852909</v>
      </c>
      <c r="AP20">
        <f t="shared" si="9"/>
        <v>-1.7844181086042614</v>
      </c>
      <c r="AQ20">
        <f t="shared" si="9"/>
        <v>-10400.678964292738</v>
      </c>
      <c r="AR20">
        <f t="shared" si="9"/>
        <v>-5221.3925646092903</v>
      </c>
      <c r="AS20">
        <f t="shared" si="9"/>
        <v>1689.2246474485303</v>
      </c>
      <c r="AT20">
        <f t="shared" si="9"/>
        <v>961.91672766315355</v>
      </c>
      <c r="AU20">
        <f t="shared" si="9"/>
        <v>-2570.2511894976064</v>
      </c>
      <c r="AW20">
        <v>17</v>
      </c>
      <c r="AX20">
        <f>(R20*SUMPRODUCT(K21:$K$23, X21:$X$23)-$AZ$3*SUMPRODUCT(K20:$K$22, W21:$W$23))/Z20</f>
        <v>61234.618064101727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76408.084087372466</v>
      </c>
      <c r="P21">
        <f t="shared" si="22"/>
        <v>3820.4042043686236</v>
      </c>
      <c r="Q21" s="4">
        <f t="shared" si="23"/>
        <v>25</v>
      </c>
      <c r="R21">
        <f t="shared" si="0"/>
        <v>1000000</v>
      </c>
      <c r="S21">
        <f t="shared" si="1"/>
        <v>45911.280386286111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17650.230824535902</v>
      </c>
      <c r="AC21">
        <f t="shared" si="2"/>
        <v>11236.92285291941</v>
      </c>
      <c r="AE21">
        <f t="shared" si="3"/>
        <v>18701.106547349711</v>
      </c>
      <c r="AF21">
        <f t="shared" si="4"/>
        <v>-935.05532736748557</v>
      </c>
      <c r="AG21">
        <f t="shared" si="4"/>
        <v>-6.1188245886276373</v>
      </c>
      <c r="AH21">
        <f t="shared" si="5"/>
        <v>-40604.042736966927</v>
      </c>
      <c r="AI21">
        <f t="shared" si="6"/>
        <v>-22844.110341573327</v>
      </c>
      <c r="AJ21">
        <f t="shared" si="7"/>
        <v>6413.3079716164921</v>
      </c>
      <c r="AK21">
        <f t="shared" si="24"/>
        <v>3030.6420871135056</v>
      </c>
      <c r="AL21">
        <f t="shared" si="8"/>
        <v>-13400.160282843332</v>
      </c>
      <c r="AN21">
        <f t="shared" si="9"/>
        <v>4265.9121614274072</v>
      </c>
      <c r="AO21">
        <f t="shared" si="9"/>
        <v>-213.29560807137034</v>
      </c>
      <c r="AP21">
        <f t="shared" si="9"/>
        <v>-1.3957659756752132</v>
      </c>
      <c r="AQ21">
        <f t="shared" si="9"/>
        <v>-9262.1941528531042</v>
      </c>
      <c r="AR21">
        <f t="shared" si="9"/>
        <v>-5210.9733654727415</v>
      </c>
      <c r="AS21">
        <f t="shared" si="9"/>
        <v>1462.9406234239837</v>
      </c>
      <c r="AT21">
        <f t="shared" si="9"/>
        <v>691.32021164723221</v>
      </c>
      <c r="AU21">
        <f t="shared" si="9"/>
        <v>-3056.7125304015262</v>
      </c>
      <c r="AW21">
        <v>18</v>
      </c>
      <c r="AX21">
        <f>(R21*SUMPRODUCT(K22:$K$23, X22:$X$23)-$AZ$3*SUMPRODUCT(K21:$K$22, W22:$W$23))/Z21</f>
        <v>45911.280386286111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76408.084087372466</v>
      </c>
      <c r="P22">
        <f t="shared" si="22"/>
        <v>3820.4042043686236</v>
      </c>
      <c r="Q22" s="4">
        <f t="shared" si="23"/>
        <v>25</v>
      </c>
      <c r="R22">
        <f t="shared" si="0"/>
        <v>1000000</v>
      </c>
      <c r="S22">
        <f t="shared" si="1"/>
        <v>26195.203534707729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11236.92285291941</v>
      </c>
      <c r="AC22">
        <f t="shared" si="2"/>
        <v>5333.5099307787023</v>
      </c>
      <c r="AE22">
        <f t="shared" si="3"/>
        <v>15557.171553632752</v>
      </c>
      <c r="AF22">
        <f t="shared" si="4"/>
        <v>-777.85857768163771</v>
      </c>
      <c r="AG22">
        <f t="shared" si="4"/>
        <v>-5.0901588946541194</v>
      </c>
      <c r="AH22">
        <f t="shared" si="5"/>
        <v>-38699.097923489702</v>
      </c>
      <c r="AI22">
        <f t="shared" si="6"/>
        <v>-23924.875106433243</v>
      </c>
      <c r="AJ22">
        <f t="shared" si="7"/>
        <v>5903.4129221407075</v>
      </c>
      <c r="AK22">
        <f t="shared" si="24"/>
        <v>2226.2613323481087</v>
      </c>
      <c r="AL22">
        <f t="shared" si="8"/>
        <v>-15795.200851944424</v>
      </c>
      <c r="AN22">
        <f t="shared" si="9"/>
        <v>3269.0127308127289</v>
      </c>
      <c r="AO22">
        <f t="shared" si="9"/>
        <v>-163.45063654063648</v>
      </c>
      <c r="AP22">
        <f t="shared" si="9"/>
        <v>-1.0695899425624327</v>
      </c>
      <c r="AQ22">
        <f t="shared" si="9"/>
        <v>-8131.8023232388578</v>
      </c>
      <c r="AR22">
        <f t="shared" si="9"/>
        <v>-5027.309818909328</v>
      </c>
      <c r="AS22">
        <f t="shared" si="9"/>
        <v>1240.4781891870311</v>
      </c>
      <c r="AT22">
        <f t="shared" si="9"/>
        <v>467.80204309456667</v>
      </c>
      <c r="AU22">
        <f t="shared" si="9"/>
        <v>-3319.0295866277297</v>
      </c>
      <c r="AW22">
        <v>19</v>
      </c>
      <c r="AX22">
        <f>(R22*SUMPRODUCT(K23:$K$23, X23:$X$23)-$AZ$3*SUMPRODUCT(K22:$K$22, W23:$W$23))/Z22</f>
        <v>26195.203534707729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76408.084087372466</v>
      </c>
      <c r="P23">
        <f t="shared" si="22"/>
        <v>3820.4042043686236</v>
      </c>
      <c r="Q23" s="4">
        <f t="shared" si="23"/>
        <v>25</v>
      </c>
      <c r="R23">
        <f t="shared" si="0"/>
        <v>1000000</v>
      </c>
      <c r="S23">
        <f t="shared" si="1"/>
        <v>32286.303966392257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5333.5099307787023</v>
      </c>
      <c r="AC23">
        <f t="shared" si="2"/>
        <v>5333.5099307787023</v>
      </c>
      <c r="AE23">
        <f t="shared" si="3"/>
        <v>12622.171794454327</v>
      </c>
      <c r="AF23">
        <f t="shared" si="4"/>
        <v>-631.10858972271637</v>
      </c>
      <c r="AG23">
        <f t="shared" si="4"/>
        <v>-4.1298548266244</v>
      </c>
      <c r="AH23">
        <f t="shared" si="5"/>
        <v>-36376.099163327111</v>
      </c>
      <c r="AI23">
        <f t="shared" si="6"/>
        <v>-24389.165813422125</v>
      </c>
      <c r="AJ23">
        <f t="shared" si="7"/>
        <v>0</v>
      </c>
      <c r="AK23">
        <f t="shared" si="24"/>
        <v>1482.4983723518885</v>
      </c>
      <c r="AL23">
        <f t="shared" si="8"/>
        <v>-22906.667441070236</v>
      </c>
      <c r="AN23">
        <f t="shared" si="9"/>
        <v>2443.2135303765003</v>
      </c>
      <c r="AO23">
        <f t="shared" si="9"/>
        <v>-122.16067651882501</v>
      </c>
      <c r="AP23">
        <f t="shared" si="9"/>
        <v>-0.79939628102135474</v>
      </c>
      <c r="AQ23">
        <f t="shared" si="9"/>
        <v>-7041.1478393287271</v>
      </c>
      <c r="AR23">
        <f t="shared" si="9"/>
        <v>-4720.8943817520731</v>
      </c>
      <c r="AS23">
        <f t="shared" si="9"/>
        <v>0</v>
      </c>
      <c r="AT23">
        <f t="shared" si="9"/>
        <v>286.96013182792046</v>
      </c>
      <c r="AU23">
        <f t="shared" si="9"/>
        <v>-4433.9342499241529</v>
      </c>
      <c r="AW23">
        <v>20</v>
      </c>
      <c r="AX23">
        <f>(R23*SUMPRODUCT(K$23:$K24, X$23:$X24)-$AZ$3*SUMPRODUCT(K$22:$K23, W$23:$W24))/Z23</f>
        <v>32286.303966392257</v>
      </c>
    </row>
    <row r="25" spans="5:50" x14ac:dyDescent="0.25">
      <c r="AN25" s="8">
        <f t="shared" ref="AN25:AU25" si="25">SUM(AN3:AN23)</f>
        <v>512073.77360500069</v>
      </c>
      <c r="AO25" s="8">
        <f t="shared" si="25"/>
        <v>-82909.751745779373</v>
      </c>
      <c r="AP25" s="8">
        <f t="shared" si="25"/>
        <v>-1664.9782661389531</v>
      </c>
      <c r="AQ25" s="8">
        <f t="shared" si="25"/>
        <v>-301966.26022514293</v>
      </c>
      <c r="AR25" s="8">
        <f t="shared" si="25"/>
        <v>125532.78336793937</v>
      </c>
      <c r="AS25" s="8">
        <f t="shared" si="25"/>
        <v>-39035.295545246008</v>
      </c>
      <c r="AT25" s="8">
        <f t="shared" si="25"/>
        <v>73419.658656732048</v>
      </c>
      <c r="AU25" s="9">
        <f t="shared" si="25"/>
        <v>159917.14647942537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4389.2234354755201</v>
      </c>
      <c r="K3">
        <v>1</v>
      </c>
      <c r="L3" s="2">
        <v>0</v>
      </c>
      <c r="O3">
        <f>$C$3</f>
        <v>4389.2234354755201</v>
      </c>
      <c r="P3">
        <f>O3*B5</f>
        <v>3511.3787483804163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4389.2234354755201</v>
      </c>
      <c r="AF3">
        <f t="shared" ref="AF3:AG23" si="4">-$Z3*P3</f>
        <v>-3511.3787483804163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-644.58789990489618</v>
      </c>
      <c r="AJ3">
        <f t="shared" ref="AJ3:AJ23" si="7">AB3-AC3</f>
        <v>0</v>
      </c>
      <c r="AL3">
        <f t="shared" ref="AL3:AL23" si="8">SUM(AI3:AK3)</f>
        <v>-644.58789990489618</v>
      </c>
      <c r="AN3">
        <f t="shared" ref="AN3:AU23" si="9">AE3*$K3</f>
        <v>4389.2234354755201</v>
      </c>
      <c r="AO3">
        <f t="shared" si="9"/>
        <v>-3511.3787483804163</v>
      </c>
      <c r="AP3">
        <f t="shared" si="9"/>
        <v>-1522.432587</v>
      </c>
      <c r="AQ3">
        <f t="shared" si="9"/>
        <v>0</v>
      </c>
      <c r="AR3">
        <f t="shared" si="9"/>
        <v>-644.58789990489618</v>
      </c>
      <c r="AS3">
        <f t="shared" si="9"/>
        <v>0</v>
      </c>
      <c r="AT3">
        <f t="shared" si="9"/>
        <v>0</v>
      </c>
      <c r="AU3">
        <f t="shared" si="9"/>
        <v>-644.58789990489618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2340.8085671678655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1.0468929999999999E-3</v>
      </c>
      <c r="R4">
        <f t="shared" si="0"/>
        <v>2000000</v>
      </c>
      <c r="S4">
        <f t="shared" si="1"/>
        <v>416.67162229653252</v>
      </c>
      <c r="U4">
        <f t="shared" ref="U4:U23" si="13">M4</f>
        <v>1.0468929999999999E-3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1.0468929999999999E-3</v>
      </c>
      <c r="Y4">
        <f t="shared" ref="Y4:Y23" si="17">V4*W4</f>
        <v>0.01</v>
      </c>
      <c r="Z4">
        <f t="shared" ref="Z4:Z23" si="18">MAX(0, W4-X4-Y4)</f>
        <v>0.98895310699999994</v>
      </c>
      <c r="AB4">
        <f t="shared" ref="AB4:AB23" si="19">AC3</f>
        <v>0</v>
      </c>
      <c r="AC4">
        <f t="shared" si="2"/>
        <v>412.06869546888629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-412.06869546888629</v>
      </c>
      <c r="AK4">
        <f>G4*MAX(0, SUM(AB4, AE4:AF4))</f>
        <v>0</v>
      </c>
      <c r="AL4">
        <f t="shared" si="8"/>
        <v>-2505.8546954688859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-1928.7398716989751</v>
      </c>
      <c r="AR4">
        <f t="shared" si="9"/>
        <v>-1928.7398716989751</v>
      </c>
      <c r="AS4">
        <f t="shared" si="9"/>
        <v>-379.58670218915586</v>
      </c>
      <c r="AT4">
        <f t="shared" si="9"/>
        <v>0</v>
      </c>
      <c r="AU4">
        <f t="shared" si="9"/>
        <v>-2308.326573888131</v>
      </c>
      <c r="AW4">
        <v>1</v>
      </c>
      <c r="AX4">
        <f>(R4*SUMPRODUCT(K5:$K$23, X5:$X$23)-$AZ$3*SUMPRODUCT(K4:$K$22, W5:$W$23))/Z4</f>
        <v>416.67162229653252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1.057716E-3</v>
      </c>
      <c r="O5">
        <f t="shared" ref="O5:O23" si="21">$C$3</f>
        <v>4389.2234354755201</v>
      </c>
      <c r="P5">
        <f t="shared" ref="P5:P23" si="22">O5*$C$5</f>
        <v>219.46117177377602</v>
      </c>
      <c r="Q5" s="4">
        <f t="shared" ref="Q5:Q23" si="23">$C$8</f>
        <v>25</v>
      </c>
      <c r="R5">
        <f t="shared" si="0"/>
        <v>2000000</v>
      </c>
      <c r="S5">
        <f t="shared" si="1"/>
        <v>786.58825675152025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412.06869546888629</v>
      </c>
      <c r="AC5">
        <f t="shared" si="2"/>
        <v>769.29711532630608</v>
      </c>
      <c r="AE5">
        <f t="shared" si="3"/>
        <v>4292.7375262107362</v>
      </c>
      <c r="AF5">
        <f t="shared" si="4"/>
        <v>-214.63687631053685</v>
      </c>
      <c r="AG5">
        <f t="shared" si="4"/>
        <v>-24.450438610136906</v>
      </c>
      <c r="AH5">
        <f t="shared" si="5"/>
        <v>-2092.0630490472236</v>
      </c>
      <c r="AI5">
        <f t="shared" si="6"/>
        <v>1961.5871622428385</v>
      </c>
      <c r="AJ5">
        <f t="shared" si="7"/>
        <v>-357.22841985741979</v>
      </c>
      <c r="AK5">
        <f>G5*SUM(AB5, AE5:AF5)</f>
        <v>314.31185417583606</v>
      </c>
      <c r="AL5">
        <f t="shared" si="8"/>
        <v>1918.6705965612548</v>
      </c>
      <c r="AN5">
        <f t="shared" si="9"/>
        <v>3642.6468478171855</v>
      </c>
      <c r="AO5">
        <f t="shared" si="9"/>
        <v>-182.13234239085929</v>
      </c>
      <c r="AP5">
        <f t="shared" si="9"/>
        <v>-20.747672688383819</v>
      </c>
      <c r="AQ5">
        <f t="shared" si="9"/>
        <v>-1775.2417483054312</v>
      </c>
      <c r="AR5">
        <f t="shared" si="9"/>
        <v>1664.525084432511</v>
      </c>
      <c r="AS5">
        <f t="shared" si="9"/>
        <v>-303.12987216178186</v>
      </c>
      <c r="AT5">
        <f t="shared" si="9"/>
        <v>266.71257626501762</v>
      </c>
      <c r="AU5">
        <f t="shared" si="9"/>
        <v>1628.1077885357467</v>
      </c>
      <c r="AW5">
        <v>2</v>
      </c>
      <c r="AX5">
        <f>(R5*SUMPRODUCT(K6:$K$23, X6:$X$23)-$AZ$3*SUMPRODUCT(K5:$K$22, W6:$W$23))/Z5</f>
        <v>786.58825675152025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1.0712440000000001E-3</v>
      </c>
      <c r="O6">
        <f t="shared" si="21"/>
        <v>4389.2234354755201</v>
      </c>
      <c r="P6">
        <f t="shared" si="22"/>
        <v>219.46117177377602</v>
      </c>
      <c r="Q6" s="4">
        <f t="shared" si="23"/>
        <v>25</v>
      </c>
      <c r="R6">
        <f t="shared" si="0"/>
        <v>2000000</v>
      </c>
      <c r="S6">
        <f t="shared" si="1"/>
        <v>1110.4788446248092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769.29711532630608</v>
      </c>
      <c r="AC6">
        <f t="shared" si="2"/>
        <v>1074.0436712002847</v>
      </c>
      <c r="AE6">
        <f t="shared" si="3"/>
        <v>4245.2115816301011</v>
      </c>
      <c r="AF6">
        <f t="shared" si="4"/>
        <v>-212.26057908150509</v>
      </c>
      <c r="AG6">
        <f t="shared" si="4"/>
        <v>-24.179741838377062</v>
      </c>
      <c r="AH6">
        <f t="shared" si="5"/>
        <v>-2095.3908526782002</v>
      </c>
      <c r="AI6">
        <f t="shared" si="6"/>
        <v>1913.3804080320187</v>
      </c>
      <c r="AJ6">
        <f t="shared" si="7"/>
        <v>-304.74655587397865</v>
      </c>
      <c r="AK6">
        <f>G6*SUM(AB6, AE6:AF6)</f>
        <v>336.15736825124316</v>
      </c>
      <c r="AL6">
        <f t="shared" si="8"/>
        <v>1944.7912204092831</v>
      </c>
      <c r="AN6">
        <f t="shared" si="9"/>
        <v>3318.3595521615989</v>
      </c>
      <c r="AO6">
        <f t="shared" si="9"/>
        <v>-165.91797760807998</v>
      </c>
      <c r="AP6">
        <f t="shared" si="9"/>
        <v>-18.900607367930078</v>
      </c>
      <c r="AQ6">
        <f t="shared" si="9"/>
        <v>-1637.9066432365639</v>
      </c>
      <c r="AR6">
        <f t="shared" si="9"/>
        <v>1495.634323949025</v>
      </c>
      <c r="AS6">
        <f t="shared" si="9"/>
        <v>-238.211600347245</v>
      </c>
      <c r="AT6">
        <f t="shared" si="9"/>
        <v>262.76452716584839</v>
      </c>
      <c r="AU6">
        <f t="shared" si="9"/>
        <v>1520.1872507676283</v>
      </c>
      <c r="AW6">
        <v>3</v>
      </c>
      <c r="AX6">
        <f>(R6*SUMPRODUCT(K7:$K$23, X7:$X$23)-$AZ$3*SUMPRODUCT(K6:$K$22, W7:$W$23))/Z6</f>
        <v>1110.4788446248092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1.0856730000000001E-3</v>
      </c>
      <c r="O7">
        <f t="shared" si="21"/>
        <v>4389.2234354755201</v>
      </c>
      <c r="P7">
        <f t="shared" si="22"/>
        <v>219.46117177377602</v>
      </c>
      <c r="Q7" s="4">
        <f t="shared" si="23"/>
        <v>25</v>
      </c>
      <c r="R7">
        <f t="shared" si="0"/>
        <v>2000000</v>
      </c>
      <c r="S7">
        <f t="shared" si="1"/>
        <v>1392.1667340759604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1074.0436712002847</v>
      </c>
      <c r="AC7">
        <f t="shared" si="2"/>
        <v>1331.5625490810598</v>
      </c>
      <c r="AE7">
        <f t="shared" si="3"/>
        <v>4198.1505542203367</v>
      </c>
      <c r="AF7">
        <f t="shared" si="4"/>
        <v>-209.90752771101685</v>
      </c>
      <c r="AG7">
        <f t="shared" si="4"/>
        <v>-23.911693127132395</v>
      </c>
      <c r="AH7">
        <f t="shared" si="5"/>
        <v>-2100.1034288717074</v>
      </c>
      <c r="AI7">
        <f t="shared" si="6"/>
        <v>1864.2279045104801</v>
      </c>
      <c r="AJ7">
        <f t="shared" si="7"/>
        <v>-257.51887788077511</v>
      </c>
      <c r="AK7">
        <f>G7*SUM(AB7, AE7:AF7)</f>
        <v>354.36006883967235</v>
      </c>
      <c r="AL7">
        <f t="shared" si="8"/>
        <v>1961.0690954693773</v>
      </c>
      <c r="AN7">
        <f t="shared" si="9"/>
        <v>3022.8978854188472</v>
      </c>
      <c r="AO7">
        <f t="shared" si="9"/>
        <v>-151.14489427094239</v>
      </c>
      <c r="AP7">
        <f t="shared" si="9"/>
        <v>-17.217726152800381</v>
      </c>
      <c r="AQ7">
        <f t="shared" si="9"/>
        <v>-1512.1892681802958</v>
      </c>
      <c r="AR7">
        <f t="shared" si="9"/>
        <v>1342.3459968148086</v>
      </c>
      <c r="AS7">
        <f t="shared" si="9"/>
        <v>-185.42766900502465</v>
      </c>
      <c r="AT7">
        <f t="shared" si="9"/>
        <v>255.15862019180503</v>
      </c>
      <c r="AU7">
        <f t="shared" si="9"/>
        <v>1412.076948001589</v>
      </c>
      <c r="AW7">
        <v>4</v>
      </c>
      <c r="AX7">
        <f>(R7*SUMPRODUCT(K8:$K$23, X8:$X$23)-$AZ$3*SUMPRODUCT(K7:$K$22, W8:$W$23))/Z7</f>
        <v>1392.1667340759604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1.1037099999999999E-3</v>
      </c>
      <c r="O8">
        <f t="shared" si="21"/>
        <v>4389.2234354755201</v>
      </c>
      <c r="P8">
        <f t="shared" si="22"/>
        <v>219.46117177377602</v>
      </c>
      <c r="Q8" s="4">
        <f t="shared" si="23"/>
        <v>25</v>
      </c>
      <c r="R8">
        <f t="shared" si="0"/>
        <v>2000000</v>
      </c>
      <c r="S8">
        <f t="shared" si="1"/>
        <v>1631.6229042807299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1331.5625490810598</v>
      </c>
      <c r="AC8">
        <f t="shared" si="2"/>
        <v>1543.2662570615666</v>
      </c>
      <c r="AE8">
        <f t="shared" si="3"/>
        <v>4151.5355079299352</v>
      </c>
      <c r="AF8">
        <f t="shared" si="4"/>
        <v>-207.57677539649677</v>
      </c>
      <c r="AG8">
        <f t="shared" si="4"/>
        <v>-23.646184621039723</v>
      </c>
      <c r="AH8">
        <f t="shared" si="5"/>
        <v>-2111.3259857077833</v>
      </c>
      <c r="AI8">
        <f t="shared" si="6"/>
        <v>1808.9865622046154</v>
      </c>
      <c r="AJ8">
        <f t="shared" si="7"/>
        <v>-211.70370798050681</v>
      </c>
      <c r="AK8">
        <f t="shared" ref="AK8:AK23" si="24">G8*SUM(AB8:AB8, AE8:AF8)</f>
        <v>369.28648971301493</v>
      </c>
      <c r="AL8">
        <f t="shared" si="8"/>
        <v>1966.5693439371234</v>
      </c>
      <c r="AN8">
        <f t="shared" si="9"/>
        <v>2753.6934481909479</v>
      </c>
      <c r="AO8">
        <f t="shared" si="9"/>
        <v>-137.6846724095474</v>
      </c>
      <c r="AP8">
        <f t="shared" si="9"/>
        <v>-15.684400034949565</v>
      </c>
      <c r="AQ8">
        <f t="shared" si="9"/>
        <v>-1400.4323274445035</v>
      </c>
      <c r="AR8">
        <f t="shared" si="9"/>
        <v>1199.8920483019476</v>
      </c>
      <c r="AS8">
        <f t="shared" si="9"/>
        <v>-140.42204685714805</v>
      </c>
      <c r="AT8">
        <f t="shared" si="9"/>
        <v>244.94594476808825</v>
      </c>
      <c r="AU8">
        <f t="shared" si="9"/>
        <v>1304.4159462128878</v>
      </c>
      <c r="AW8">
        <v>5</v>
      </c>
      <c r="AX8">
        <f>(R8*SUMPRODUCT(K9:$K$23, X9:$X$23)-$AZ$3*SUMPRODUCT(K8:$K$22, W9:$W$23))/Z8</f>
        <v>1631.6229042807299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1.131668E-3</v>
      </c>
      <c r="O9">
        <f t="shared" si="21"/>
        <v>4389.2234354755201</v>
      </c>
      <c r="P9">
        <f t="shared" si="22"/>
        <v>219.46117177377602</v>
      </c>
      <c r="Q9" s="4">
        <f t="shared" si="23"/>
        <v>25</v>
      </c>
      <c r="R9">
        <f t="shared" si="0"/>
        <v>2000000</v>
      </c>
      <c r="S9">
        <f t="shared" si="1"/>
        <v>1821.6271100172341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1543.2662570615666</v>
      </c>
      <c r="AC9">
        <f t="shared" si="2"/>
        <v>1703.8015830528457</v>
      </c>
      <c r="AE9">
        <f t="shared" si="3"/>
        <v>4105.3219929654479</v>
      </c>
      <c r="AF9">
        <f t="shared" si="4"/>
        <v>-205.26609964827239</v>
      </c>
      <c r="AG9">
        <f t="shared" si="4"/>
        <v>-23.382963144371601</v>
      </c>
      <c r="AH9">
        <f t="shared" si="5"/>
        <v>-2140.7704366178223</v>
      </c>
      <c r="AI9">
        <f t="shared" si="6"/>
        <v>1735.9024935549819</v>
      </c>
      <c r="AJ9">
        <f t="shared" si="7"/>
        <v>-160.53532599127902</v>
      </c>
      <c r="AK9">
        <f t="shared" si="24"/>
        <v>381.03255052651195</v>
      </c>
      <c r="AL9">
        <f t="shared" si="8"/>
        <v>1956.3997180902147</v>
      </c>
      <c r="AN9">
        <f t="shared" si="9"/>
        <v>2508.3921167383751</v>
      </c>
      <c r="AO9">
        <f t="shared" si="9"/>
        <v>-125.41960583691875</v>
      </c>
      <c r="AP9">
        <f t="shared" si="9"/>
        <v>-14.287220470849762</v>
      </c>
      <c r="AQ9">
        <f t="shared" si="9"/>
        <v>-1308.0317929166415</v>
      </c>
      <c r="AR9">
        <f t="shared" si="9"/>
        <v>1060.6534975139652</v>
      </c>
      <c r="AS9">
        <f t="shared" si="9"/>
        <v>-98.088663170528221</v>
      </c>
      <c r="AT9">
        <f t="shared" si="9"/>
        <v>232.81463612334571</v>
      </c>
      <c r="AU9">
        <f t="shared" si="9"/>
        <v>1195.3794704667825</v>
      </c>
      <c r="AW9">
        <v>6</v>
      </c>
      <c r="AX9">
        <f>(R9*SUMPRODUCT(K10:$K$23, X10:$X$23)-$AZ$3*SUMPRODUCT(K9:$K$22, W10:$W$23))/Z9</f>
        <v>1821.6271100172341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1.1650359999999999E-3</v>
      </c>
      <c r="O10">
        <f t="shared" si="21"/>
        <v>4389.2234354755201</v>
      </c>
      <c r="P10">
        <f t="shared" si="22"/>
        <v>219.46117177377602</v>
      </c>
      <c r="Q10" s="4">
        <f t="shared" si="23"/>
        <v>25</v>
      </c>
      <c r="R10">
        <f t="shared" si="0"/>
        <v>2000000</v>
      </c>
      <c r="S10">
        <f t="shared" si="1"/>
        <v>1962.3219055456714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1703.8015830528457</v>
      </c>
      <c r="AC10">
        <f t="shared" si="2"/>
        <v>1814.9037690214991</v>
      </c>
      <c r="AE10">
        <f t="shared" si="3"/>
        <v>4059.4859251223966</v>
      </c>
      <c r="AF10">
        <f t="shared" si="4"/>
        <v>-202.97429625611986</v>
      </c>
      <c r="AG10">
        <f t="shared" si="4"/>
        <v>-23.121891519078019</v>
      </c>
      <c r="AH10">
        <f t="shared" si="5"/>
        <v>-2179.3595079892893</v>
      </c>
      <c r="AI10">
        <f t="shared" si="6"/>
        <v>1654.0302293579093</v>
      </c>
      <c r="AJ10">
        <f t="shared" si="7"/>
        <v>-111.10218596865343</v>
      </c>
      <c r="AK10">
        <f t="shared" si="24"/>
        <v>389.22192483433867</v>
      </c>
      <c r="AL10">
        <f t="shared" si="8"/>
        <v>1932.1499682235944</v>
      </c>
      <c r="AN10">
        <f t="shared" si="9"/>
        <v>2284.8653322422415</v>
      </c>
      <c r="AO10">
        <f t="shared" si="9"/>
        <v>-114.24326661211211</v>
      </c>
      <c r="AP10">
        <f t="shared" si="9"/>
        <v>-13.014063682512804</v>
      </c>
      <c r="AQ10">
        <f t="shared" si="9"/>
        <v>-1226.643737198596</v>
      </c>
      <c r="AR10">
        <f t="shared" si="9"/>
        <v>930.96426474902091</v>
      </c>
      <c r="AS10">
        <f t="shared" si="9"/>
        <v>-62.533418698440926</v>
      </c>
      <c r="AT10">
        <f t="shared" si="9"/>
        <v>219.07199556942973</v>
      </c>
      <c r="AU10">
        <f t="shared" si="9"/>
        <v>1087.5028416200096</v>
      </c>
      <c r="AW10">
        <v>7</v>
      </c>
      <c r="AX10">
        <f>(R10*SUMPRODUCT(K11:$K$23, X11:$X$23)-$AZ$3*SUMPRODUCT(K10:$K$22, W11:$W$23))/Z10</f>
        <v>1962.3219055456714</v>
      </c>
    </row>
    <row r="11" spans="1:52" x14ac:dyDescent="0.25">
      <c r="A11" t="s">
        <v>33</v>
      </c>
      <c r="C11" s="7">
        <f>AU25</f>
        <v>11208.092783785089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1.1975029999999999E-3</v>
      </c>
      <c r="O11">
        <f t="shared" si="21"/>
        <v>4389.2234354755201</v>
      </c>
      <c r="P11">
        <f t="shared" si="22"/>
        <v>219.46117177377602</v>
      </c>
      <c r="Q11" s="4">
        <f t="shared" si="23"/>
        <v>25</v>
      </c>
      <c r="R11">
        <f t="shared" si="0"/>
        <v>2000000</v>
      </c>
      <c r="S11">
        <f t="shared" si="1"/>
        <v>2061.1567635115043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1814.9037690214991</v>
      </c>
      <c r="AC11">
        <f t="shared" si="2"/>
        <v>1884.9677699502479</v>
      </c>
      <c r="AE11">
        <f t="shared" si="3"/>
        <v>4014.0298192973805</v>
      </c>
      <c r="AF11">
        <f t="shared" si="4"/>
        <v>-200.70149096486904</v>
      </c>
      <c r="AG11">
        <f t="shared" si="4"/>
        <v>-22.862984069427466</v>
      </c>
      <c r="AH11">
        <f t="shared" si="5"/>
        <v>-2215.0827567816386</v>
      </c>
      <c r="AI11">
        <f t="shared" si="6"/>
        <v>1575.3825874814452</v>
      </c>
      <c r="AJ11">
        <f t="shared" si="7"/>
        <v>-70.064000928748783</v>
      </c>
      <c r="AK11">
        <f t="shared" si="24"/>
        <v>393.97624681478078</v>
      </c>
      <c r="AL11">
        <f t="shared" si="8"/>
        <v>1899.2948333674772</v>
      </c>
      <c r="AN11">
        <f t="shared" si="9"/>
        <v>2081.1890375118951</v>
      </c>
      <c r="AO11">
        <f t="shared" si="9"/>
        <v>-104.05945187559477</v>
      </c>
      <c r="AP11">
        <f t="shared" si="9"/>
        <v>-11.853970685855636</v>
      </c>
      <c r="AQ11">
        <f t="shared" si="9"/>
        <v>-1148.4732695390176</v>
      </c>
      <c r="AR11">
        <f t="shared" si="9"/>
        <v>816.80234541142727</v>
      </c>
      <c r="AS11">
        <f t="shared" si="9"/>
        <v>-36.326693428166678</v>
      </c>
      <c r="AT11">
        <f t="shared" si="9"/>
        <v>204.26829964470105</v>
      </c>
      <c r="AU11">
        <f t="shared" si="9"/>
        <v>984.74395162796168</v>
      </c>
      <c r="AW11">
        <v>8</v>
      </c>
      <c r="AX11">
        <f>(R11*SUMPRODUCT(K12:$K$23, X12:$X$23)-$AZ$3*SUMPRODUCT(K11:$K$22, W12:$W$23))/Z11</f>
        <v>2061.1567635115043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1.2389879999999999E-3</v>
      </c>
      <c r="O12">
        <f t="shared" si="21"/>
        <v>4389.2234354755201</v>
      </c>
      <c r="P12">
        <f t="shared" si="22"/>
        <v>219.46117177377602</v>
      </c>
      <c r="Q12" s="4">
        <f t="shared" si="23"/>
        <v>25</v>
      </c>
      <c r="R12">
        <f t="shared" si="0"/>
        <v>2000000</v>
      </c>
      <c r="S12">
        <f t="shared" si="1"/>
        <v>2115.0845048723991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1884.9677699502479</v>
      </c>
      <c r="AC12">
        <f t="shared" si="2"/>
        <v>1912.5463194669444</v>
      </c>
      <c r="AE12">
        <f t="shared" si="3"/>
        <v>3968.916186326655</v>
      </c>
      <c r="AF12">
        <f t="shared" si="4"/>
        <v>-198.44580931633277</v>
      </c>
      <c r="AG12">
        <f t="shared" si="4"/>
        <v>-22.606027265826981</v>
      </c>
      <c r="AH12">
        <f t="shared" si="5"/>
        <v>-2266.1570324969434</v>
      </c>
      <c r="AI12">
        <f t="shared" si="6"/>
        <v>1481.7073172475521</v>
      </c>
      <c r="AJ12">
        <f t="shared" si="7"/>
        <v>-27.578549516696512</v>
      </c>
      <c r="AK12">
        <f t="shared" si="24"/>
        <v>395.88067028723992</v>
      </c>
      <c r="AL12">
        <f t="shared" si="8"/>
        <v>1850.0094380180954</v>
      </c>
      <c r="AN12">
        <f t="shared" si="9"/>
        <v>1895.5892183047902</v>
      </c>
      <c r="AO12">
        <f t="shared" si="9"/>
        <v>-94.779460915239525</v>
      </c>
      <c r="AP12">
        <f t="shared" si="9"/>
        <v>-10.796837106672754</v>
      </c>
      <c r="AQ12">
        <f t="shared" si="9"/>
        <v>-1082.3364959396081</v>
      </c>
      <c r="AR12">
        <f t="shared" si="9"/>
        <v>707.67642434327001</v>
      </c>
      <c r="AS12">
        <f t="shared" si="9"/>
        <v>-13.171757393224043</v>
      </c>
      <c r="AT12">
        <f t="shared" si="9"/>
        <v>189.07608402441656</v>
      </c>
      <c r="AU12">
        <f t="shared" si="9"/>
        <v>883.58075097446249</v>
      </c>
      <c r="AW12">
        <v>9</v>
      </c>
      <c r="AX12">
        <f>(R12*SUMPRODUCT(K13:$K$23, X13:$X$23)-$AZ$3*SUMPRODUCT(K12:$K$22, W13:$W$23))/Z12</f>
        <v>2115.0845048723991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1.2822770000000001E-3</v>
      </c>
      <c r="O13">
        <f t="shared" si="21"/>
        <v>4389.2234354755201</v>
      </c>
      <c r="P13">
        <f t="shared" si="22"/>
        <v>219.46117177377602</v>
      </c>
      <c r="Q13" s="4">
        <f t="shared" si="23"/>
        <v>25</v>
      </c>
      <c r="R13">
        <f t="shared" si="0"/>
        <v>2000000</v>
      </c>
      <c r="S13">
        <f t="shared" si="1"/>
        <v>2128.7904189378719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1912.5463194669444</v>
      </c>
      <c r="AC13">
        <f t="shared" si="2"/>
        <v>1903.2220664544864</v>
      </c>
      <c r="AE13">
        <f t="shared" si="3"/>
        <v>3924.1377745227342</v>
      </c>
      <c r="AF13">
        <f t="shared" si="4"/>
        <v>-196.20688872613673</v>
      </c>
      <c r="AG13">
        <f t="shared" si="4"/>
        <v>-22.350979804344366</v>
      </c>
      <c r="AH13">
        <f t="shared" si="5"/>
        <v>-2318.9751059474256</v>
      </c>
      <c r="AI13">
        <f t="shared" si="6"/>
        <v>1386.6048000448277</v>
      </c>
      <c r="AJ13">
        <f t="shared" si="7"/>
        <v>9.3242530124580298</v>
      </c>
      <c r="AK13">
        <f t="shared" si="24"/>
        <v>394.83340436844793</v>
      </c>
      <c r="AL13">
        <f t="shared" si="8"/>
        <v>1790.7624574257336</v>
      </c>
      <c r="AN13">
        <f t="shared" si="9"/>
        <v>1726.4655459662392</v>
      </c>
      <c r="AO13">
        <f t="shared" si="9"/>
        <v>-86.323277298311965</v>
      </c>
      <c r="AP13">
        <f t="shared" si="9"/>
        <v>-9.8335478436357899</v>
      </c>
      <c r="AQ13">
        <f t="shared" si="9"/>
        <v>-1020.2574049170772</v>
      </c>
      <c r="AR13">
        <f t="shared" si="9"/>
        <v>610.0513159072143</v>
      </c>
      <c r="AS13">
        <f t="shared" si="9"/>
        <v>4.102302847875567</v>
      </c>
      <c r="AT13">
        <f t="shared" si="9"/>
        <v>173.71109482046353</v>
      </c>
      <c r="AU13">
        <f t="shared" si="9"/>
        <v>787.86471357555342</v>
      </c>
      <c r="AW13">
        <v>10</v>
      </c>
      <c r="AX13">
        <f>(R13*SUMPRODUCT(K14:$K$23, X14:$X$23)-$AZ$3*SUMPRODUCT(K13:$K$22, W14:$W$23))/Z13</f>
        <v>2128.7904189378719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1.3327809999999999E-3</v>
      </c>
      <c r="O14">
        <f t="shared" si="21"/>
        <v>4389.2234354755201</v>
      </c>
      <c r="P14">
        <f t="shared" si="22"/>
        <v>219.46117177377602</v>
      </c>
      <c r="Q14" s="4">
        <f t="shared" si="23"/>
        <v>25</v>
      </c>
      <c r="R14">
        <f t="shared" si="0"/>
        <v>2000000</v>
      </c>
      <c r="S14">
        <f t="shared" si="1"/>
        <v>2102.1785858612971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1903.2220664544864</v>
      </c>
      <c r="AC14">
        <f t="shared" si="2"/>
        <v>1858.1308756069411</v>
      </c>
      <c r="AE14">
        <f t="shared" si="3"/>
        <v>3879.6663805102403</v>
      </c>
      <c r="AF14">
        <f t="shared" si="4"/>
        <v>-193.98331902551203</v>
      </c>
      <c r="AG14">
        <f t="shared" si="4"/>
        <v>-22.097681045086308</v>
      </c>
      <c r="AH14">
        <f t="shared" si="5"/>
        <v>-2383.1168971691109</v>
      </c>
      <c r="AI14">
        <f t="shared" si="6"/>
        <v>1280.4684832705311</v>
      </c>
      <c r="AJ14">
        <f t="shared" si="7"/>
        <v>45.091190847545249</v>
      </c>
      <c r="AK14">
        <f t="shared" si="24"/>
        <v>391.22335895574503</v>
      </c>
      <c r="AL14">
        <f t="shared" si="8"/>
        <v>1716.7830330738213</v>
      </c>
      <c r="AN14">
        <f t="shared" si="9"/>
        <v>1572.3506962502336</v>
      </c>
      <c r="AO14">
        <f t="shared" si="9"/>
        <v>-78.617534812511678</v>
      </c>
      <c r="AP14">
        <f t="shared" si="9"/>
        <v>-8.9557453577200263</v>
      </c>
      <c r="AQ14">
        <f t="shared" si="9"/>
        <v>-965.8293123690554</v>
      </c>
      <c r="AR14">
        <f t="shared" si="9"/>
        <v>518.94810371094638</v>
      </c>
      <c r="AS14">
        <f t="shared" si="9"/>
        <v>18.274552080059397</v>
      </c>
      <c r="AT14">
        <f t="shared" si="9"/>
        <v>158.55495305823683</v>
      </c>
      <c r="AU14">
        <f t="shared" si="9"/>
        <v>695.7776088492426</v>
      </c>
      <c r="AW14">
        <v>11</v>
      </c>
      <c r="AX14">
        <f>(R14*SUMPRODUCT(K15:$K$23, X15:$X$23)-$AZ$3*SUMPRODUCT(K14:$K$22, W15:$W$23))/Z14</f>
        <v>2102.1785858612971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1.4022240000000001E-3</v>
      </c>
      <c r="O15">
        <f t="shared" si="21"/>
        <v>4389.2234354755201</v>
      </c>
      <c r="P15">
        <f t="shared" si="22"/>
        <v>219.46117177377602</v>
      </c>
      <c r="Q15" s="4">
        <f t="shared" si="23"/>
        <v>25</v>
      </c>
      <c r="R15">
        <f t="shared" si="0"/>
        <v>2000000</v>
      </c>
      <c r="S15">
        <f t="shared" si="1"/>
        <v>2026.9802265866579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1858.1308756069411</v>
      </c>
      <c r="AC15">
        <f t="shared" si="2"/>
        <v>1771.233564100442</v>
      </c>
      <c r="AE15">
        <f t="shared" si="3"/>
        <v>3835.4295553943934</v>
      </c>
      <c r="AF15">
        <f t="shared" si="4"/>
        <v>-191.7714777697197</v>
      </c>
      <c r="AG15">
        <f t="shared" si="4"/>
        <v>-21.845718335929682</v>
      </c>
      <c r="AH15">
        <f t="shared" si="5"/>
        <v>-2478.871896461209</v>
      </c>
      <c r="AI15">
        <f t="shared" si="6"/>
        <v>1142.9404628275352</v>
      </c>
      <c r="AJ15">
        <f t="shared" si="7"/>
        <v>86.897311506499136</v>
      </c>
      <c r="AK15">
        <f t="shared" si="24"/>
        <v>385.1252267262131</v>
      </c>
      <c r="AL15">
        <f t="shared" si="8"/>
        <v>1614.9630010602473</v>
      </c>
      <c r="AN15">
        <f t="shared" si="9"/>
        <v>1431.8924966792001</v>
      </c>
      <c r="AO15">
        <f t="shared" si="9"/>
        <v>-71.594624833960012</v>
      </c>
      <c r="AP15">
        <f t="shared" si="9"/>
        <v>-8.1557279877008106</v>
      </c>
      <c r="AQ15">
        <f t="shared" si="9"/>
        <v>-925.44472985549453</v>
      </c>
      <c r="AR15">
        <f t="shared" si="9"/>
        <v>426.6974140020447</v>
      </c>
      <c r="AS15">
        <f t="shared" si="9"/>
        <v>32.441635684000055</v>
      </c>
      <c r="AT15">
        <f t="shared" si="9"/>
        <v>143.77996374761585</v>
      </c>
      <c r="AU15">
        <f t="shared" si="9"/>
        <v>602.91901343366055</v>
      </c>
      <c r="AW15">
        <v>12</v>
      </c>
      <c r="AX15">
        <f>(R15*SUMPRODUCT(K16:$K$23, X16:$X$23)-$AZ$3*SUMPRODUCT(K15:$K$22, W16:$W$23))/Z15</f>
        <v>2026.9802265866579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1.482489E-3</v>
      </c>
      <c r="O16">
        <f t="shared" si="21"/>
        <v>4389.2234354755201</v>
      </c>
      <c r="P16">
        <f t="shared" si="22"/>
        <v>219.46117177377602</v>
      </c>
      <c r="Q16" s="4">
        <f t="shared" si="23"/>
        <v>25</v>
      </c>
      <c r="R16">
        <f t="shared" si="0"/>
        <v>2000000</v>
      </c>
      <c r="S16">
        <f t="shared" si="1"/>
        <v>1903.0642028426364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1771.233564100442</v>
      </c>
      <c r="AC16">
        <f t="shared" si="2"/>
        <v>1643.8573518820649</v>
      </c>
      <c r="AE16">
        <f t="shared" si="3"/>
        <v>3791.3892777143024</v>
      </c>
      <c r="AF16">
        <f t="shared" si="4"/>
        <v>-189.56946388571512</v>
      </c>
      <c r="AG16">
        <f t="shared" si="4"/>
        <v>-21.594875115440271</v>
      </c>
      <c r="AH16">
        <f t="shared" si="5"/>
        <v>-2590.8829704091245</v>
      </c>
      <c r="AI16">
        <f t="shared" si="6"/>
        <v>989.34196830402243</v>
      </c>
      <c r="AJ16">
        <f t="shared" si="7"/>
        <v>127.37621221837708</v>
      </c>
      <c r="AK16">
        <f t="shared" si="24"/>
        <v>376.11373645503204</v>
      </c>
      <c r="AL16">
        <f t="shared" si="8"/>
        <v>1492.8319169774315</v>
      </c>
      <c r="AN16">
        <f t="shared" si="9"/>
        <v>1303.8755668319548</v>
      </c>
      <c r="AO16">
        <f t="shared" si="9"/>
        <v>-65.193778341597735</v>
      </c>
      <c r="AP16">
        <f t="shared" si="9"/>
        <v>-7.4265732082211455</v>
      </c>
      <c r="AQ16">
        <f t="shared" si="9"/>
        <v>-891.01613002240947</v>
      </c>
      <c r="AR16">
        <f t="shared" si="9"/>
        <v>340.23908525972638</v>
      </c>
      <c r="AS16">
        <f t="shared" si="9"/>
        <v>43.805243603808819</v>
      </c>
      <c r="AT16">
        <f t="shared" si="9"/>
        <v>129.34717998918799</v>
      </c>
      <c r="AU16">
        <f t="shared" si="9"/>
        <v>513.39150885272318</v>
      </c>
      <c r="AW16">
        <v>13</v>
      </c>
      <c r="AX16">
        <f>(R16*SUMPRODUCT(K17:$K$23, X17:$X$23)-$AZ$3*SUMPRODUCT(K16:$K$22, W17:$W$23))/Z16</f>
        <v>1903.0642028426364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1.564558E-3</v>
      </c>
      <c r="O17">
        <f t="shared" si="21"/>
        <v>4389.2234354755201</v>
      </c>
      <c r="P17">
        <f t="shared" si="22"/>
        <v>219.46117177377602</v>
      </c>
      <c r="Q17" s="4">
        <f t="shared" si="23"/>
        <v>25</v>
      </c>
      <c r="R17">
        <f t="shared" si="0"/>
        <v>2000000</v>
      </c>
      <c r="S17">
        <f t="shared" si="1"/>
        <v>1736.874654990228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1643.8573518820649</v>
      </c>
      <c r="AC17">
        <f t="shared" si="2"/>
        <v>1482.9533020422018</v>
      </c>
      <c r="AE17">
        <f t="shared" si="3"/>
        <v>3747.5435365115973</v>
      </c>
      <c r="AF17">
        <f t="shared" si="4"/>
        <v>-187.37717682557988</v>
      </c>
      <c r="AG17">
        <f t="shared" si="4"/>
        <v>-21.345139929665006</v>
      </c>
      <c r="AH17">
        <f t="shared" si="5"/>
        <v>-2702.9147696690397</v>
      </c>
      <c r="AI17">
        <f t="shared" si="6"/>
        <v>835.90645008731281</v>
      </c>
      <c r="AJ17">
        <f t="shared" si="7"/>
        <v>160.90404983986309</v>
      </c>
      <c r="AK17">
        <f t="shared" si="24"/>
        <v>364.28165980976576</v>
      </c>
      <c r="AL17">
        <f t="shared" si="8"/>
        <v>1361.0921597369415</v>
      </c>
      <c r="AN17">
        <f t="shared" si="9"/>
        <v>1187.2052910489067</v>
      </c>
      <c r="AO17">
        <f t="shared" si="9"/>
        <v>-59.360264552445344</v>
      </c>
      <c r="AP17">
        <f t="shared" si="9"/>
        <v>-6.7620463420329795</v>
      </c>
      <c r="AQ17">
        <f t="shared" si="9"/>
        <v>-856.2714974599977</v>
      </c>
      <c r="AR17">
        <f t="shared" si="9"/>
        <v>264.81148269443071</v>
      </c>
      <c r="AS17">
        <f t="shared" si="9"/>
        <v>50.973694490791488</v>
      </c>
      <c r="AT17">
        <f t="shared" si="9"/>
        <v>115.40282580967779</v>
      </c>
      <c r="AU17">
        <f t="shared" si="9"/>
        <v>431.18800299489999</v>
      </c>
      <c r="AW17">
        <v>14</v>
      </c>
      <c r="AX17">
        <f>(R17*SUMPRODUCT(K18:$K$23, X18:$X$23)-$AZ$3*SUMPRODUCT(K17:$K$22, W18:$W$23))/Z17</f>
        <v>1736.874654990228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1.6511360000000001E-3</v>
      </c>
      <c r="O18">
        <f t="shared" si="21"/>
        <v>4389.2234354755201</v>
      </c>
      <c r="P18">
        <f t="shared" si="22"/>
        <v>219.46117177377602</v>
      </c>
      <c r="Q18" s="4">
        <f t="shared" si="23"/>
        <v>25</v>
      </c>
      <c r="R18">
        <f t="shared" si="0"/>
        <v>2000000</v>
      </c>
      <c r="S18">
        <f t="shared" si="1"/>
        <v>1532.6080173277592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1482.9533020422018</v>
      </c>
      <c r="AC18">
        <f t="shared" si="2"/>
        <v>1293.3032175898607</v>
      </c>
      <c r="AE18">
        <f t="shared" si="3"/>
        <v>3703.8803971017796</v>
      </c>
      <c r="AF18">
        <f t="shared" si="4"/>
        <v>-185.19401985508901</v>
      </c>
      <c r="AG18">
        <f t="shared" si="4"/>
        <v>-21.096444801405447</v>
      </c>
      <c r="AH18">
        <f t="shared" si="5"/>
        <v>-2819.4983170325886</v>
      </c>
      <c r="AI18">
        <f t="shared" si="6"/>
        <v>678.09161541269623</v>
      </c>
      <c r="AJ18">
        <f t="shared" si="7"/>
        <v>189.65008445234116</v>
      </c>
      <c r="AK18">
        <f t="shared" si="24"/>
        <v>350.11477755022247</v>
      </c>
      <c r="AL18">
        <f t="shared" si="8"/>
        <v>1217.8564774152599</v>
      </c>
      <c r="AN18">
        <f t="shared" si="9"/>
        <v>1080.8799423188664</v>
      </c>
      <c r="AO18">
        <f t="shared" si="9"/>
        <v>-54.043997115943327</v>
      </c>
      <c r="AP18">
        <f t="shared" si="9"/>
        <v>-6.1564417841134915</v>
      </c>
      <c r="AQ18">
        <f t="shared" si="9"/>
        <v>-822.7963248130178</v>
      </c>
      <c r="AR18">
        <f t="shared" si="9"/>
        <v>197.88317860579167</v>
      </c>
      <c r="AS18">
        <f t="shared" si="9"/>
        <v>55.344382206297716</v>
      </c>
      <c r="AT18">
        <f t="shared" si="9"/>
        <v>102.17177662096852</v>
      </c>
      <c r="AU18">
        <f t="shared" si="9"/>
        <v>355.39933743305789</v>
      </c>
      <c r="AW18">
        <v>15</v>
      </c>
      <c r="AX18">
        <f>(R18*SUMPRODUCT(K19:$K$23, X19:$X$23)-$AZ$3*SUMPRODUCT(K18:$K$22, W19:$W$23))/Z18</f>
        <v>1532.6080173277592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1.7512420000000001E-3</v>
      </c>
      <c r="O19">
        <f t="shared" si="21"/>
        <v>4389.2234354755201</v>
      </c>
      <c r="P19">
        <f t="shared" si="22"/>
        <v>219.46117177377602</v>
      </c>
      <c r="Q19" s="4">
        <f t="shared" si="23"/>
        <v>25</v>
      </c>
      <c r="R19">
        <f t="shared" si="0"/>
        <v>2000000</v>
      </c>
      <c r="S19">
        <f t="shared" si="1"/>
        <v>1289.3241205526865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1293.3032175898607</v>
      </c>
      <c r="AC19">
        <f t="shared" si="2"/>
        <v>1075.2207813947382</v>
      </c>
      <c r="AE19">
        <f t="shared" si="3"/>
        <v>3660.3552022163808</v>
      </c>
      <c r="AF19">
        <f t="shared" si="4"/>
        <v>-183.01776011081904</v>
      </c>
      <c r="AG19">
        <f t="shared" si="4"/>
        <v>-20.848535373204491</v>
      </c>
      <c r="AH19">
        <f t="shared" si="5"/>
        <v>-2955.5984149522305</v>
      </c>
      <c r="AI19">
        <f t="shared" si="6"/>
        <v>500.89049178012692</v>
      </c>
      <c r="AJ19">
        <f t="shared" si="7"/>
        <v>218.08243619512245</v>
      </c>
      <c r="AK19">
        <f t="shared" si="24"/>
        <v>333.9448461786796</v>
      </c>
      <c r="AL19">
        <f t="shared" si="8"/>
        <v>1052.917774153929</v>
      </c>
      <c r="AN19">
        <f t="shared" si="9"/>
        <v>983.97735069044836</v>
      </c>
      <c r="AO19">
        <f t="shared" si="9"/>
        <v>-49.198867534522421</v>
      </c>
      <c r="AP19">
        <f t="shared" si="9"/>
        <v>-5.6045070680244731</v>
      </c>
      <c r="AQ19">
        <f t="shared" si="9"/>
        <v>-794.52450305604646</v>
      </c>
      <c r="AR19">
        <f t="shared" si="9"/>
        <v>134.64947303185511</v>
      </c>
      <c r="AS19">
        <f t="shared" si="9"/>
        <v>58.624960132136934</v>
      </c>
      <c r="AT19">
        <f t="shared" si="9"/>
        <v>89.771114240677917</v>
      </c>
      <c r="AU19">
        <f t="shared" si="9"/>
        <v>283.04554740467</v>
      </c>
      <c r="AW19">
        <v>16</v>
      </c>
      <c r="AX19">
        <f>(R19*SUMPRODUCT(K20:$K$23, X20:$X$23)-$AZ$3*SUMPRODUCT(K19:$K$22, W20:$W$23))/Z19</f>
        <v>1289.3241205526865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1.8504459999999999E-3</v>
      </c>
      <c r="O20">
        <f t="shared" si="21"/>
        <v>4389.2234354755201</v>
      </c>
      <c r="P20">
        <f t="shared" si="22"/>
        <v>219.46117177377602</v>
      </c>
      <c r="Q20" s="4">
        <f t="shared" si="23"/>
        <v>25</v>
      </c>
      <c r="R20">
        <f t="shared" si="0"/>
        <v>2000000</v>
      </c>
      <c r="S20">
        <f t="shared" si="1"/>
        <v>1014.1469557973553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1075.2207813947382</v>
      </c>
      <c r="AC20">
        <f t="shared" si="2"/>
        <v>835.71676116802928</v>
      </c>
      <c r="AE20">
        <f t="shared" si="3"/>
        <v>3616.9783605516964</v>
      </c>
      <c r="AF20">
        <f t="shared" si="4"/>
        <v>-180.84891802758483</v>
      </c>
      <c r="AG20">
        <f t="shared" si="4"/>
        <v>-20.601470930585243</v>
      </c>
      <c r="AH20">
        <f t="shared" si="5"/>
        <v>-3086.3271109763805</v>
      </c>
      <c r="AI20">
        <f t="shared" si="6"/>
        <v>329.20086061714619</v>
      </c>
      <c r="AJ20">
        <f t="shared" si="7"/>
        <v>239.50402022670892</v>
      </c>
      <c r="AK20">
        <f t="shared" si="24"/>
        <v>315.79451567431954</v>
      </c>
      <c r="AL20">
        <f t="shared" si="8"/>
        <v>884.49939651817465</v>
      </c>
      <c r="AN20">
        <f t="shared" si="9"/>
        <v>895.67230937318595</v>
      </c>
      <c r="AO20">
        <f t="shared" si="9"/>
        <v>-44.783615468659299</v>
      </c>
      <c r="AP20">
        <f t="shared" si="9"/>
        <v>-5.1015420070324504</v>
      </c>
      <c r="AQ20">
        <f t="shared" si="9"/>
        <v>-764.26714661009044</v>
      </c>
      <c r="AR20">
        <f t="shared" si="9"/>
        <v>81.520005287403862</v>
      </c>
      <c r="AS20">
        <f t="shared" si="9"/>
        <v>59.308377744316502</v>
      </c>
      <c r="AT20">
        <f t="shared" si="9"/>
        <v>78.200192245071051</v>
      </c>
      <c r="AU20">
        <f t="shared" si="9"/>
        <v>219.02857527679143</v>
      </c>
      <c r="AW20">
        <v>17</v>
      </c>
      <c r="AX20">
        <f>(R20*SUMPRODUCT(K21:$K$23, X21:$X$23)-$AZ$3*SUMPRODUCT(K20:$K$22, W21:$W$23))/Z20</f>
        <v>1014.1469557973553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1.9640790000000001E-3</v>
      </c>
      <c r="O21">
        <f t="shared" si="21"/>
        <v>4389.2234354755201</v>
      </c>
      <c r="P21">
        <f t="shared" si="22"/>
        <v>219.46117177377602</v>
      </c>
      <c r="Q21" s="4">
        <f t="shared" si="23"/>
        <v>25</v>
      </c>
      <c r="R21">
        <f t="shared" si="0"/>
        <v>2000000</v>
      </c>
      <c r="S21">
        <f t="shared" si="1"/>
        <v>706.19766030147889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835.71676116802928</v>
      </c>
      <c r="AC21">
        <f t="shared" si="2"/>
        <v>574.98594589364939</v>
      </c>
      <c r="AE21">
        <f t="shared" si="3"/>
        <v>3573.7045457047657</v>
      </c>
      <c r="AF21">
        <f t="shared" si="4"/>
        <v>-178.68522728523831</v>
      </c>
      <c r="AG21">
        <f t="shared" si="4"/>
        <v>-20.354993304855519</v>
      </c>
      <c r="AH21">
        <f t="shared" si="5"/>
        <v>-3237.0333139098348</v>
      </c>
      <c r="AI21">
        <f t="shared" si="6"/>
        <v>137.6310112048368</v>
      </c>
      <c r="AJ21">
        <f t="shared" si="7"/>
        <v>260.73081527437989</v>
      </c>
      <c r="AK21">
        <f t="shared" si="24"/>
        <v>296.15152557112901</v>
      </c>
      <c r="AL21">
        <f t="shared" si="8"/>
        <v>694.5133520503457</v>
      </c>
      <c r="AN21">
        <f t="shared" si="9"/>
        <v>815.19826884419717</v>
      </c>
      <c r="AO21">
        <f t="shared" si="9"/>
        <v>-40.759913442209864</v>
      </c>
      <c r="AP21">
        <f t="shared" si="9"/>
        <v>-4.6431805126131627</v>
      </c>
      <c r="AQ21">
        <f t="shared" si="9"/>
        <v>-738.40014470751191</v>
      </c>
      <c r="AR21">
        <f t="shared" si="9"/>
        <v>31.3950301818622</v>
      </c>
      <c r="AS21">
        <f t="shared" si="9"/>
        <v>59.475344569676636</v>
      </c>
      <c r="AT21">
        <f t="shared" si="9"/>
        <v>67.555167998238034</v>
      </c>
      <c r="AU21">
        <f t="shared" si="9"/>
        <v>158.42554274977687</v>
      </c>
      <c r="AW21">
        <v>18</v>
      </c>
      <c r="AX21">
        <f>(R21*SUMPRODUCT(K22:$K$23, X22:$X$23)-$AZ$3*SUMPRODUCT(K21:$K$22, W22:$W$23))/Z21</f>
        <v>706.19766030147889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2.086732E-3</v>
      </c>
      <c r="O22">
        <f t="shared" si="21"/>
        <v>4389.2234354755201</v>
      </c>
      <c r="P22">
        <f t="shared" si="22"/>
        <v>219.46117177377602</v>
      </c>
      <c r="Q22" s="4">
        <f t="shared" si="23"/>
        <v>25</v>
      </c>
      <c r="R22">
        <f t="shared" si="0"/>
        <v>2000000</v>
      </c>
      <c r="S22">
        <f t="shared" si="1"/>
        <v>367.63761258923012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574.98594589364939</v>
      </c>
      <c r="AC22">
        <f t="shared" si="2"/>
        <v>295.71251883788</v>
      </c>
      <c r="AE22">
        <f t="shared" si="3"/>
        <v>3530.5101366136505</v>
      </c>
      <c r="AF22">
        <f t="shared" si="4"/>
        <v>-176.52550683068253</v>
      </c>
      <c r="AG22">
        <f t="shared" si="4"/>
        <v>-20.108967955917933</v>
      </c>
      <c r="AH22">
        <f t="shared" si="5"/>
        <v>-3398.0332711222209</v>
      </c>
      <c r="AI22">
        <f t="shared" si="6"/>
        <v>-64.157609295170914</v>
      </c>
      <c r="AJ22">
        <f t="shared" si="7"/>
        <v>279.27342705576939</v>
      </c>
      <c r="AK22">
        <f t="shared" si="24"/>
        <v>275.02794029736322</v>
      </c>
      <c r="AL22">
        <f t="shared" si="8"/>
        <v>490.14375805796169</v>
      </c>
      <c r="AN22">
        <f t="shared" si="9"/>
        <v>741.86252578531276</v>
      </c>
      <c r="AO22">
        <f t="shared" si="9"/>
        <v>-37.093126289265641</v>
      </c>
      <c r="AP22">
        <f t="shared" si="9"/>
        <v>-4.2254771071191817</v>
      </c>
      <c r="AQ22">
        <f t="shared" si="9"/>
        <v>-714.02529596904037</v>
      </c>
      <c r="AR22">
        <f t="shared" si="9"/>
        <v>-13.481373580112532</v>
      </c>
      <c r="AS22">
        <f t="shared" si="9"/>
        <v>58.683442891637192</v>
      </c>
      <c r="AT22">
        <f t="shared" si="9"/>
        <v>57.791343051130781</v>
      </c>
      <c r="AU22">
        <f t="shared" si="9"/>
        <v>102.99341236265543</v>
      </c>
      <c r="AW22">
        <v>19</v>
      </c>
      <c r="AX22">
        <f>(R22*SUMPRODUCT(K23:$K$23, X23:$X$23)-$AZ$3*SUMPRODUCT(K22:$K$22, W23:$W$23))/Z22</f>
        <v>367.63761258923012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2.2202060000000002E-3</v>
      </c>
      <c r="O23">
        <f t="shared" si="21"/>
        <v>4389.2234354755201</v>
      </c>
      <c r="P23">
        <f t="shared" si="22"/>
        <v>219.46117177377602</v>
      </c>
      <c r="Q23" s="4">
        <f t="shared" si="23"/>
        <v>25</v>
      </c>
      <c r="R23">
        <f t="shared" si="0"/>
        <v>2000000</v>
      </c>
      <c r="S23">
        <f t="shared" si="1"/>
        <v>372.18579973223274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295.71251883788</v>
      </c>
      <c r="AC23">
        <f t="shared" si="2"/>
        <v>295.71251883788</v>
      </c>
      <c r="AE23">
        <f t="shared" si="3"/>
        <v>3487.3665754591434</v>
      </c>
      <c r="AF23">
        <f t="shared" si="4"/>
        <v>-174.3683287729572</v>
      </c>
      <c r="AG23">
        <f t="shared" si="4"/>
        <v>-19.863232225049217</v>
      </c>
      <c r="AH23">
        <f t="shared" si="5"/>
        <v>-3571.6841047629387</v>
      </c>
      <c r="AI23">
        <f t="shared" si="6"/>
        <v>-278.5490903018017</v>
      </c>
      <c r="AJ23">
        <f t="shared" si="7"/>
        <v>0</v>
      </c>
      <c r="AK23">
        <f t="shared" si="24"/>
        <v>252.60975358668466</v>
      </c>
      <c r="AL23">
        <f t="shared" si="8"/>
        <v>-25.939336715117037</v>
      </c>
      <c r="AN23">
        <f t="shared" si="9"/>
        <v>675.03289776867484</v>
      </c>
      <c r="AO23">
        <f t="shared" si="9"/>
        <v>-33.751644888433752</v>
      </c>
      <c r="AP23">
        <f t="shared" si="9"/>
        <v>-3.8448310258756688</v>
      </c>
      <c r="AQ23">
        <f t="shared" si="9"/>
        <v>-691.35383934653078</v>
      </c>
      <c r="AR23">
        <f t="shared" si="9"/>
        <v>-53.91741749216532</v>
      </c>
      <c r="AS23">
        <f t="shared" si="9"/>
        <v>0</v>
      </c>
      <c r="AT23">
        <f t="shared" si="9"/>
        <v>48.89646393017923</v>
      </c>
      <c r="AU23">
        <f t="shared" si="9"/>
        <v>-5.0209535619860945</v>
      </c>
      <c r="AW23">
        <v>20</v>
      </c>
      <c r="AX23">
        <f>(R23*SUMPRODUCT(K$23:$K24, X$23:$X24)-$AZ$3*SUMPRODUCT(K$22:$K23, W$23:$W24))/Z23</f>
        <v>372.18579973223274</v>
      </c>
    </row>
    <row r="25" spans="5:50" x14ac:dyDescent="0.25">
      <c r="AN25" s="8">
        <f t="shared" ref="AN25:AU25" si="25">SUM(AN3:AN23)</f>
        <v>38311.269765418619</v>
      </c>
      <c r="AO25" s="8">
        <f t="shared" si="25"/>
        <v>-5207.481064877572</v>
      </c>
      <c r="AP25" s="8">
        <f t="shared" si="25"/>
        <v>-1715.6447054340435</v>
      </c>
      <c r="AQ25" s="8">
        <f t="shared" si="25"/>
        <v>-22204.181483585908</v>
      </c>
      <c r="AR25" s="8">
        <f t="shared" si="25"/>
        <v>9183.962511521102</v>
      </c>
      <c r="AS25" s="8">
        <f t="shared" si="25"/>
        <v>-1015.8644870001147</v>
      </c>
      <c r="AT25" s="8">
        <f t="shared" si="25"/>
        <v>3039.9947592641001</v>
      </c>
      <c r="AU25" s="9">
        <f t="shared" si="25"/>
        <v>11208.092783785089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9289.2870083000762</v>
      </c>
      <c r="K3">
        <v>1</v>
      </c>
      <c r="L3" s="2">
        <v>0</v>
      </c>
      <c r="O3">
        <f>$C$3</f>
        <v>9289.2870083000762</v>
      </c>
      <c r="P3">
        <f>O3*B5</f>
        <v>7431.4296066400611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9289.2870083000762</v>
      </c>
      <c r="AF3">
        <f t="shared" ref="AF3:AG23" si="4">-$Z3*P3</f>
        <v>-7431.4296066400611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335.42481466001504</v>
      </c>
      <c r="AJ3">
        <f t="shared" ref="AJ3:AJ23" si="7">AB3-AC3</f>
        <v>0</v>
      </c>
      <c r="AL3">
        <f t="shared" ref="AL3:AL23" si="8">SUM(AI3:AK3)</f>
        <v>335.42481466001504</v>
      </c>
      <c r="AN3">
        <f t="shared" ref="AN3:AU23" si="9">AE3*$K3</f>
        <v>9289.2870083000762</v>
      </c>
      <c r="AO3">
        <f t="shared" si="9"/>
        <v>-7431.4296066400611</v>
      </c>
      <c r="AP3">
        <f t="shared" si="9"/>
        <v>-1522.432587</v>
      </c>
      <c r="AQ3">
        <f t="shared" si="9"/>
        <v>0</v>
      </c>
      <c r="AR3">
        <f t="shared" si="9"/>
        <v>335.42481466001504</v>
      </c>
      <c r="AS3">
        <f t="shared" si="9"/>
        <v>0</v>
      </c>
      <c r="AT3">
        <f t="shared" si="9"/>
        <v>0</v>
      </c>
      <c r="AU3">
        <f t="shared" si="9"/>
        <v>335.42481466001504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4839.148963617642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1.2822770000000001E-3</v>
      </c>
      <c r="R4">
        <f t="shared" si="0"/>
        <v>2000000</v>
      </c>
      <c r="S4">
        <f t="shared" si="1"/>
        <v>2505.0123982763434</v>
      </c>
      <c r="U4">
        <f t="shared" ref="U4:U23" si="13">M4</f>
        <v>1.2822770000000001E-3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1.2822770000000001E-3</v>
      </c>
      <c r="Y4">
        <f t="shared" ref="Y4:Y23" si="17">V4*W4</f>
        <v>0.01</v>
      </c>
      <c r="Z4">
        <f t="shared" ref="Z4:Z23" si="18">MAX(0, W4-X4-Y4)</f>
        <v>0.98871772299999994</v>
      </c>
      <c r="AB4">
        <f t="shared" ref="AB4:AB23" si="19">AC3</f>
        <v>0</v>
      </c>
      <c r="AC4">
        <f t="shared" si="2"/>
        <v>2476.7501545105551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-2476.7501545105551</v>
      </c>
      <c r="AK4">
        <f>G4*MAX(0, SUM(AB4, AE4:AF4))</f>
        <v>0</v>
      </c>
      <c r="AL4">
        <f t="shared" si="8"/>
        <v>-5041.3041545105552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-2362.3988091070887</v>
      </c>
      <c r="AR4">
        <f t="shared" si="9"/>
        <v>-2362.3988091070887</v>
      </c>
      <c r="AS4">
        <f t="shared" si="9"/>
        <v>-2281.5162462835769</v>
      </c>
      <c r="AT4">
        <f t="shared" si="9"/>
        <v>0</v>
      </c>
      <c r="AU4">
        <f t="shared" si="9"/>
        <v>-4643.9150553906657</v>
      </c>
      <c r="AW4">
        <v>1</v>
      </c>
      <c r="AX4">
        <f>(R4*SUMPRODUCT(K5:$K$23, X5:$X$23)-$AZ$3*SUMPRODUCT(K4:$K$22, W5:$W$23))/Z4</f>
        <v>2505.0123982763434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1.3327809999999999E-3</v>
      </c>
      <c r="O5">
        <f t="shared" ref="O5:O23" si="21">$C$3</f>
        <v>9289.2870083000762</v>
      </c>
      <c r="P5">
        <f t="shared" ref="P5:P23" si="22">O5*$C$5</f>
        <v>464.46435041500382</v>
      </c>
      <c r="Q5" s="4">
        <f t="shared" ref="Q5:Q23" si="23">$C$8</f>
        <v>25</v>
      </c>
      <c r="R5">
        <f t="shared" si="0"/>
        <v>2000000</v>
      </c>
      <c r="S5">
        <f t="shared" si="1"/>
        <v>4754.7012489342487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2476.7501545105551</v>
      </c>
      <c r="AC5">
        <f t="shared" si="2"/>
        <v>4647.7813384951223</v>
      </c>
      <c r="AE5">
        <f t="shared" si="3"/>
        <v>9080.3969681122908</v>
      </c>
      <c r="AF5">
        <f t="shared" si="4"/>
        <v>-454.0198484056146</v>
      </c>
      <c r="AG5">
        <f t="shared" si="4"/>
        <v>-24.43782003936056</v>
      </c>
      <c r="AH5">
        <f t="shared" si="5"/>
        <v>-2635.4883911553256</v>
      </c>
      <c r="AI5">
        <f t="shared" si="6"/>
        <v>5966.4509085119898</v>
      </c>
      <c r="AJ5">
        <f t="shared" si="7"/>
        <v>-2171.0311839845672</v>
      </c>
      <c r="AK5">
        <f>G5*SUM(AB5, AE5:AF5)</f>
        <v>777.21890919520627</v>
      </c>
      <c r="AL5">
        <f t="shared" si="8"/>
        <v>4572.6386337226286</v>
      </c>
      <c r="AN5">
        <f t="shared" si="9"/>
        <v>7705.2648084962802</v>
      </c>
      <c r="AO5">
        <f t="shared" si="9"/>
        <v>-385.26324042481406</v>
      </c>
      <c r="AP5">
        <f t="shared" si="9"/>
        <v>-20.736965069578392</v>
      </c>
      <c r="AQ5">
        <f t="shared" si="9"/>
        <v>-2236.37094555253</v>
      </c>
      <c r="AR5">
        <f t="shared" si="9"/>
        <v>5062.8936574493573</v>
      </c>
      <c r="AS5">
        <f t="shared" si="9"/>
        <v>-1842.2509763449177</v>
      </c>
      <c r="AT5">
        <f t="shared" si="9"/>
        <v>659.51714782406316</v>
      </c>
      <c r="AU5">
        <f t="shared" si="9"/>
        <v>3880.159828928503</v>
      </c>
      <c r="AW5">
        <v>2</v>
      </c>
      <c r="AX5">
        <f>(R5*SUMPRODUCT(K6:$K$23, X6:$X$23)-$AZ$3*SUMPRODUCT(K5:$K$22, W6:$W$23))/Z5</f>
        <v>4754.7012489342487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1.4022240000000001E-3</v>
      </c>
      <c r="O6">
        <f t="shared" si="21"/>
        <v>9289.2870083000762</v>
      </c>
      <c r="P6">
        <f t="shared" si="22"/>
        <v>464.46435041500382</v>
      </c>
      <c r="Q6" s="4">
        <f t="shared" si="23"/>
        <v>25</v>
      </c>
      <c r="R6">
        <f t="shared" si="0"/>
        <v>2000000</v>
      </c>
      <c r="S6">
        <f t="shared" si="1"/>
        <v>6745.7717958935709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4647.7813384951223</v>
      </c>
      <c r="AC6">
        <f t="shared" si="2"/>
        <v>6518.8911292839002</v>
      </c>
      <c r="AE6">
        <f t="shared" si="3"/>
        <v>8976.8602478729554</v>
      </c>
      <c r="AF6">
        <f t="shared" si="4"/>
        <v>-448.84301239364777</v>
      </c>
      <c r="AG6">
        <f t="shared" si="4"/>
        <v>-24.15917454120008</v>
      </c>
      <c r="AH6">
        <f t="shared" si="5"/>
        <v>-2741.3838213497861</v>
      </c>
      <c r="AI6">
        <f t="shared" si="6"/>
        <v>5762.4742395883204</v>
      </c>
      <c r="AJ6">
        <f t="shared" si="7"/>
        <v>-1871.1097907887779</v>
      </c>
      <c r="AK6">
        <f>G6*SUM(AB6, AE6:AF6)</f>
        <v>922.30590017821009</v>
      </c>
      <c r="AL6">
        <f t="shared" si="8"/>
        <v>4813.6703489777528</v>
      </c>
      <c r="AN6">
        <f t="shared" si="9"/>
        <v>7016.952954912701</v>
      </c>
      <c r="AO6">
        <f t="shared" si="9"/>
        <v>-350.84764774563507</v>
      </c>
      <c r="AP6">
        <f t="shared" si="9"/>
        <v>-18.884530504448239</v>
      </c>
      <c r="AQ6">
        <f t="shared" si="9"/>
        <v>-2142.8607302122382</v>
      </c>
      <c r="AR6">
        <f t="shared" si="9"/>
        <v>4504.3600464503788</v>
      </c>
      <c r="AS6">
        <f t="shared" si="9"/>
        <v>-1462.5926006314291</v>
      </c>
      <c r="AT6">
        <f t="shared" si="9"/>
        <v>720.93994257317104</v>
      </c>
      <c r="AU6">
        <f t="shared" si="9"/>
        <v>3762.7073883921212</v>
      </c>
      <c r="AW6">
        <v>3</v>
      </c>
      <c r="AX6">
        <f>(R6*SUMPRODUCT(K7:$K$23, X7:$X$23)-$AZ$3*SUMPRODUCT(K6:$K$22, W7:$W$23))/Z6</f>
        <v>6745.7717958935709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1.482489E-3</v>
      </c>
      <c r="O7">
        <f t="shared" si="21"/>
        <v>9289.2870083000762</v>
      </c>
      <c r="P7">
        <f t="shared" si="22"/>
        <v>464.46435041500382</v>
      </c>
      <c r="Q7" s="4">
        <f t="shared" si="23"/>
        <v>25</v>
      </c>
      <c r="R7">
        <f t="shared" si="0"/>
        <v>2000000</v>
      </c>
      <c r="S7">
        <f t="shared" si="1"/>
        <v>8490.9460409820549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6518.8911292839002</v>
      </c>
      <c r="AC7">
        <f t="shared" si="2"/>
        <v>8111.151827377118</v>
      </c>
      <c r="AE7">
        <f t="shared" si="3"/>
        <v>8873.7835488222172</v>
      </c>
      <c r="AF7">
        <f t="shared" si="4"/>
        <v>-443.68917744111081</v>
      </c>
      <c r="AG7">
        <f t="shared" si="4"/>
        <v>-23.881767085281673</v>
      </c>
      <c r="AH7">
        <f t="shared" si="5"/>
        <v>-2865.2568405127336</v>
      </c>
      <c r="AI7">
        <f t="shared" si="6"/>
        <v>5540.9557637830912</v>
      </c>
      <c r="AJ7">
        <f t="shared" si="7"/>
        <v>-1592.2606980932178</v>
      </c>
      <c r="AK7">
        <f>G7*SUM(AB7, AE7:AF7)</f>
        <v>1046.4289850465507</v>
      </c>
      <c r="AL7">
        <f t="shared" si="8"/>
        <v>4995.1240507364237</v>
      </c>
      <c r="AN7">
        <f t="shared" si="9"/>
        <v>6389.6092288622031</v>
      </c>
      <c r="AO7">
        <f t="shared" si="9"/>
        <v>-319.48046144311007</v>
      </c>
      <c r="AP7">
        <f t="shared" si="9"/>
        <v>-17.19617776680013</v>
      </c>
      <c r="AQ7">
        <f t="shared" si="9"/>
        <v>-2063.1415506670378</v>
      </c>
      <c r="AR7">
        <f t="shared" si="9"/>
        <v>3989.7910389852545</v>
      </c>
      <c r="AS7">
        <f t="shared" si="9"/>
        <v>-1146.5147414646308</v>
      </c>
      <c r="AT7">
        <f t="shared" si="9"/>
        <v>753.48607089811094</v>
      </c>
      <c r="AU7">
        <f t="shared" si="9"/>
        <v>3596.7623684187347</v>
      </c>
      <c r="AW7">
        <v>4</v>
      </c>
      <c r="AX7">
        <f>(R7*SUMPRODUCT(K8:$K$23, X8:$X$23)-$AZ$3*SUMPRODUCT(K7:$K$22, W8:$W$23))/Z7</f>
        <v>8490.9460409820549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1.564558E-3</v>
      </c>
      <c r="O8">
        <f t="shared" si="21"/>
        <v>9289.2870083000762</v>
      </c>
      <c r="P8">
        <f t="shared" si="22"/>
        <v>464.46435041500382</v>
      </c>
      <c r="Q8" s="4">
        <f t="shared" si="23"/>
        <v>25</v>
      </c>
      <c r="R8">
        <f t="shared" si="0"/>
        <v>2000000</v>
      </c>
      <c r="S8">
        <f t="shared" si="1"/>
        <v>10015.697406637433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8111.151827377118</v>
      </c>
      <c r="AC8">
        <f t="shared" si="2"/>
        <v>9457.0558605418955</v>
      </c>
      <c r="AE8">
        <f t="shared" si="3"/>
        <v>8771.1621642924165</v>
      </c>
      <c r="AF8">
        <f t="shared" si="4"/>
        <v>-438.5581082146208</v>
      </c>
      <c r="AG8">
        <f t="shared" si="4"/>
        <v>-23.605585004681441</v>
      </c>
      <c r="AH8">
        <f t="shared" si="5"/>
        <v>-2989.1527797931294</v>
      </c>
      <c r="AI8">
        <f t="shared" si="6"/>
        <v>5319.8456912799857</v>
      </c>
      <c r="AJ8">
        <f t="shared" si="7"/>
        <v>-1345.9040331647775</v>
      </c>
      <c r="AK8">
        <f t="shared" ref="AK8:AK23" si="24">G8*SUM(AB8:AB8, AE8:AF8)</f>
        <v>1151.0629118418442</v>
      </c>
      <c r="AL8">
        <f t="shared" si="8"/>
        <v>5125.0045699570528</v>
      </c>
      <c r="AN8">
        <f t="shared" si="9"/>
        <v>5817.8694939973502</v>
      </c>
      <c r="AO8">
        <f t="shared" si="9"/>
        <v>-290.89347469986745</v>
      </c>
      <c r="AP8">
        <f t="shared" si="9"/>
        <v>-15.657470505537781</v>
      </c>
      <c r="AQ8">
        <f t="shared" si="9"/>
        <v>-1982.6905995710483</v>
      </c>
      <c r="AR8">
        <f t="shared" si="9"/>
        <v>3528.6279492208969</v>
      </c>
      <c r="AS8">
        <f t="shared" si="9"/>
        <v>-892.73164373526765</v>
      </c>
      <c r="AT8">
        <f t="shared" si="9"/>
        <v>763.49446915244243</v>
      </c>
      <c r="AU8">
        <f t="shared" si="9"/>
        <v>3399.3907746380719</v>
      </c>
      <c r="AW8">
        <v>5</v>
      </c>
      <c r="AX8">
        <f>(R8*SUMPRODUCT(K9:$K$23, X9:$X$23)-$AZ$3*SUMPRODUCT(K8:$K$22, W9:$W$23))/Z8</f>
        <v>10015.697406637433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1.6511360000000001E-3</v>
      </c>
      <c r="O9">
        <f t="shared" si="21"/>
        <v>9289.2870083000762</v>
      </c>
      <c r="P9">
        <f t="shared" si="22"/>
        <v>464.46435041500382</v>
      </c>
      <c r="Q9" s="4">
        <f t="shared" si="23"/>
        <v>25</v>
      </c>
      <c r="R9">
        <f t="shared" si="0"/>
        <v>2000000</v>
      </c>
      <c r="S9">
        <f t="shared" si="1"/>
        <v>11339.883389613331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9457.0558605418955</v>
      </c>
      <c r="AC9">
        <f t="shared" si="2"/>
        <v>10582.630073396071</v>
      </c>
      <c r="AE9">
        <f t="shared" si="3"/>
        <v>8668.9681610381904</v>
      </c>
      <c r="AF9">
        <f t="shared" si="4"/>
        <v>-433.4484080519095</v>
      </c>
      <c r="AG9">
        <f t="shared" si="4"/>
        <v>-23.330553123432335</v>
      </c>
      <c r="AH9">
        <f t="shared" si="5"/>
        <v>-3118.0824961831754</v>
      </c>
      <c r="AI9">
        <f t="shared" si="6"/>
        <v>5094.106703679674</v>
      </c>
      <c r="AJ9">
        <f t="shared" si="7"/>
        <v>-1125.5742128541751</v>
      </c>
      <c r="AK9">
        <f t="shared" si="24"/>
        <v>1238.4802929469724</v>
      </c>
      <c r="AL9">
        <f t="shared" si="8"/>
        <v>5207.0127837724713</v>
      </c>
      <c r="AN9">
        <f t="shared" si="9"/>
        <v>5296.8248124422289</v>
      </c>
      <c r="AO9">
        <f t="shared" si="9"/>
        <v>-264.8412406221114</v>
      </c>
      <c r="AP9">
        <f t="shared" si="9"/>
        <v>-14.255197432562529</v>
      </c>
      <c r="AQ9">
        <f t="shared" si="9"/>
        <v>-1905.1790739357041</v>
      </c>
      <c r="AR9">
        <f t="shared" si="9"/>
        <v>3112.5493004518507</v>
      </c>
      <c r="AS9">
        <f t="shared" si="9"/>
        <v>-687.73691495218543</v>
      </c>
      <c r="AT9">
        <f t="shared" si="9"/>
        <v>756.72364040804371</v>
      </c>
      <c r="AU9">
        <f t="shared" si="9"/>
        <v>3181.5360259077092</v>
      </c>
      <c r="AW9">
        <v>6</v>
      </c>
      <c r="AX9">
        <f>(R9*SUMPRODUCT(K10:$K$23, X10:$X$23)-$AZ$3*SUMPRODUCT(K9:$K$22, W10:$W$23))/Z9</f>
        <v>11339.883389613331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1.7512420000000001E-3</v>
      </c>
      <c r="O10">
        <f t="shared" si="21"/>
        <v>9289.2870083000762</v>
      </c>
      <c r="P10">
        <f t="shared" si="22"/>
        <v>464.46435041500382</v>
      </c>
      <c r="Q10" s="4">
        <f t="shared" si="23"/>
        <v>25</v>
      </c>
      <c r="R10">
        <f t="shared" si="0"/>
        <v>2000000</v>
      </c>
      <c r="S10">
        <f t="shared" si="1"/>
        <v>12471.851712793095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10582.630073396071</v>
      </c>
      <c r="AC10">
        <f t="shared" si="2"/>
        <v>11502.235158169253</v>
      </c>
      <c r="AE10">
        <f t="shared" si="3"/>
        <v>8567.0970182875353</v>
      </c>
      <c r="AF10">
        <f t="shared" si="4"/>
        <v>-428.35485091437675</v>
      </c>
      <c r="AG10">
        <f t="shared" si="4"/>
        <v>-23.056390147685025</v>
      </c>
      <c r="AH10">
        <f t="shared" si="5"/>
        <v>-3268.595561038871</v>
      </c>
      <c r="AI10">
        <f t="shared" si="6"/>
        <v>4847.0902161866024</v>
      </c>
      <c r="AJ10">
        <f t="shared" si="7"/>
        <v>-919.60508477318217</v>
      </c>
      <c r="AK10">
        <f t="shared" si="24"/>
        <v>1310.4960568538461</v>
      </c>
      <c r="AL10">
        <f t="shared" si="8"/>
        <v>5237.9811882672666</v>
      </c>
      <c r="AN10">
        <f t="shared" si="9"/>
        <v>4821.9561136798075</v>
      </c>
      <c r="AO10">
        <f t="shared" si="9"/>
        <v>-241.09780568399034</v>
      </c>
      <c r="AP10">
        <f t="shared" si="9"/>
        <v>-12.977196498965256</v>
      </c>
      <c r="AQ10">
        <f t="shared" si="9"/>
        <v>-1839.7158705048155</v>
      </c>
      <c r="AR10">
        <f t="shared" si="9"/>
        <v>2728.1652409920357</v>
      </c>
      <c r="AS10">
        <f t="shared" si="9"/>
        <v>-517.59602479434136</v>
      </c>
      <c r="AT10">
        <f t="shared" si="9"/>
        <v>737.60743689614594</v>
      </c>
      <c r="AU10">
        <f t="shared" si="9"/>
        <v>2948.1766530938407</v>
      </c>
      <c r="AW10">
        <v>7</v>
      </c>
      <c r="AX10">
        <f>(R10*SUMPRODUCT(K11:$K$23, X11:$X$23)-$AZ$3*SUMPRODUCT(K10:$K$22, W11:$W$23))/Z10</f>
        <v>12471.851712793095</v>
      </c>
    </row>
    <row r="11" spans="1:52" x14ac:dyDescent="0.25">
      <c r="A11" t="s">
        <v>33</v>
      </c>
      <c r="C11" s="7">
        <f>AU25</f>
        <v>25012.892445763071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1.8504459999999999E-3</v>
      </c>
      <c r="O11">
        <f t="shared" si="21"/>
        <v>9289.2870083000762</v>
      </c>
      <c r="P11">
        <f t="shared" si="22"/>
        <v>464.46435041500382</v>
      </c>
      <c r="Q11" s="4">
        <f t="shared" si="23"/>
        <v>25</v>
      </c>
      <c r="R11">
        <f t="shared" si="0"/>
        <v>2000000</v>
      </c>
      <c r="S11">
        <f t="shared" si="1"/>
        <v>13435.935335670763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11502.235158169253</v>
      </c>
      <c r="AC11">
        <f t="shared" si="2"/>
        <v>12244.523462177567</v>
      </c>
      <c r="AE11">
        <f t="shared" si="3"/>
        <v>8465.5730976955583</v>
      </c>
      <c r="AF11">
        <f t="shared" si="4"/>
        <v>-423.27865488477789</v>
      </c>
      <c r="AG11">
        <f t="shared" si="4"/>
        <v>-22.783161641284952</v>
      </c>
      <c r="AH11">
        <f t="shared" si="5"/>
        <v>-3413.1683938578531</v>
      </c>
      <c r="AI11">
        <f t="shared" si="6"/>
        <v>4606.3428873116427</v>
      </c>
      <c r="AJ11">
        <f t="shared" si="7"/>
        <v>-742.2883040083143</v>
      </c>
      <c r="AK11">
        <f t="shared" si="24"/>
        <v>1368.1170720686025</v>
      </c>
      <c r="AL11">
        <f t="shared" si="8"/>
        <v>5232.1716553719307</v>
      </c>
      <c r="AN11">
        <f t="shared" si="9"/>
        <v>4389.2194927100873</v>
      </c>
      <c r="AO11">
        <f t="shared" si="9"/>
        <v>-219.46097463550436</v>
      </c>
      <c r="AP11">
        <f t="shared" si="9"/>
        <v>-11.812584455589199</v>
      </c>
      <c r="AQ11">
        <f t="shared" si="9"/>
        <v>-1769.6551755368976</v>
      </c>
      <c r="AR11">
        <f t="shared" si="9"/>
        <v>2388.2907580820965</v>
      </c>
      <c r="AS11">
        <f t="shared" si="9"/>
        <v>-384.86068876434291</v>
      </c>
      <c r="AT11">
        <f t="shared" si="9"/>
        <v>709.33958655056608</v>
      </c>
      <c r="AU11">
        <f t="shared" si="9"/>
        <v>2712.7696558683197</v>
      </c>
      <c r="AW11">
        <v>8</v>
      </c>
      <c r="AX11">
        <f>(R11*SUMPRODUCT(K12:$K$23, X12:$X$23)-$AZ$3*SUMPRODUCT(K11:$K$22, W12:$W$23))/Z11</f>
        <v>13435.935335670763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1.9640790000000001E-3</v>
      </c>
      <c r="O12">
        <f t="shared" si="21"/>
        <v>9289.2870083000762</v>
      </c>
      <c r="P12">
        <f t="shared" si="22"/>
        <v>464.46435041500382</v>
      </c>
      <c r="Q12" s="4">
        <f t="shared" si="23"/>
        <v>25</v>
      </c>
      <c r="R12">
        <f t="shared" si="0"/>
        <v>2000000</v>
      </c>
      <c r="S12">
        <f t="shared" si="1"/>
        <v>14239.16685641283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12244.523462177567</v>
      </c>
      <c r="AC12">
        <f t="shared" si="2"/>
        <v>12821.277379734274</v>
      </c>
      <c r="AE12">
        <f t="shared" si="3"/>
        <v>8364.2903123744545</v>
      </c>
      <c r="AF12">
        <f t="shared" si="4"/>
        <v>-418.21451561872271</v>
      </c>
      <c r="AG12">
        <f t="shared" si="4"/>
        <v>-22.510582095538851</v>
      </c>
      <c r="AH12">
        <f t="shared" si="5"/>
        <v>-3579.8343466602646</v>
      </c>
      <c r="AI12">
        <f t="shared" si="6"/>
        <v>4343.7308679999287</v>
      </c>
      <c r="AJ12">
        <f t="shared" si="7"/>
        <v>-576.75391755670717</v>
      </c>
      <c r="AK12">
        <f t="shared" si="24"/>
        <v>1413.3419481253311</v>
      </c>
      <c r="AL12">
        <f t="shared" si="8"/>
        <v>5180.3188985685529</v>
      </c>
      <c r="AN12">
        <f t="shared" si="9"/>
        <v>3994.8584929889171</v>
      </c>
      <c r="AO12">
        <f t="shared" si="9"/>
        <v>-199.74292464944585</v>
      </c>
      <c r="AP12">
        <f t="shared" si="9"/>
        <v>-10.751251655319372</v>
      </c>
      <c r="AQ12">
        <f t="shared" si="9"/>
        <v>-1709.7603154797052</v>
      </c>
      <c r="AR12">
        <f t="shared" si="9"/>
        <v>2074.6040012044468</v>
      </c>
      <c r="AS12">
        <f t="shared" si="9"/>
        <v>-275.46273501618424</v>
      </c>
      <c r="AT12">
        <f t="shared" si="9"/>
        <v>675.02452379168619</v>
      </c>
      <c r="AU12">
        <f t="shared" si="9"/>
        <v>2474.1657899799488</v>
      </c>
      <c r="AW12">
        <v>9</v>
      </c>
      <c r="AX12">
        <f>(R12*SUMPRODUCT(K13:$K$23, X13:$X$23)-$AZ$3*SUMPRODUCT(K12:$K$22, W13:$W$23))/Z12</f>
        <v>14239.16685641283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2.086732E-3</v>
      </c>
      <c r="O13">
        <f t="shared" si="21"/>
        <v>9289.2870083000762</v>
      </c>
      <c r="P13">
        <f t="shared" si="22"/>
        <v>464.46435041500382</v>
      </c>
      <c r="Q13" s="4">
        <f t="shared" si="23"/>
        <v>25</v>
      </c>
      <c r="R13">
        <f t="shared" si="0"/>
        <v>2000000</v>
      </c>
      <c r="S13">
        <f t="shared" si="1"/>
        <v>14894.250471468473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12821.277379734274</v>
      </c>
      <c r="AC13">
        <f t="shared" si="2"/>
        <v>13249.033186425224</v>
      </c>
      <c r="AE13">
        <f t="shared" si="3"/>
        <v>8263.1933769985881</v>
      </c>
      <c r="AF13">
        <f t="shared" si="4"/>
        <v>-413.1596688499294</v>
      </c>
      <c r="AG13">
        <f t="shared" si="4"/>
        <v>-22.238502722586077</v>
      </c>
      <c r="AH13">
        <f t="shared" si="5"/>
        <v>-3757.8841597910382</v>
      </c>
      <c r="AI13">
        <f t="shared" si="6"/>
        <v>4069.911045635034</v>
      </c>
      <c r="AJ13">
        <f t="shared" si="7"/>
        <v>-427.75580669094961</v>
      </c>
      <c r="AK13">
        <f t="shared" si="24"/>
        <v>1446.9917761518054</v>
      </c>
      <c r="AL13">
        <f t="shared" si="8"/>
        <v>5089.1470150958903</v>
      </c>
      <c r="AN13">
        <f t="shared" si="9"/>
        <v>3635.4785394301221</v>
      </c>
      <c r="AO13">
        <f t="shared" si="9"/>
        <v>-181.77392697150611</v>
      </c>
      <c r="AP13">
        <f t="shared" si="9"/>
        <v>-9.7840623725528761</v>
      </c>
      <c r="AQ13">
        <f t="shared" si="9"/>
        <v>-1653.320525526296</v>
      </c>
      <c r="AR13">
        <f t="shared" si="9"/>
        <v>1790.6000245597668</v>
      </c>
      <c r="AS13">
        <f t="shared" si="9"/>
        <v>-188.19565080860056</v>
      </c>
      <c r="AT13">
        <f t="shared" si="9"/>
        <v>636.61919901026454</v>
      </c>
      <c r="AU13">
        <f t="shared" si="9"/>
        <v>2239.0235727614308</v>
      </c>
      <c r="AW13">
        <v>10</v>
      </c>
      <c r="AX13">
        <f>(R13*SUMPRODUCT(K14:$K$23, X14:$X$23)-$AZ$3*SUMPRODUCT(K13:$K$22, W14:$W$23))/Z13</f>
        <v>14894.250471468473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2.2202060000000002E-3</v>
      </c>
      <c r="O14">
        <f t="shared" si="21"/>
        <v>9289.2870083000762</v>
      </c>
      <c r="P14">
        <f t="shared" si="22"/>
        <v>464.46435041500382</v>
      </c>
      <c r="Q14" s="4">
        <f t="shared" si="23"/>
        <v>25</v>
      </c>
      <c r="R14">
        <f t="shared" si="0"/>
        <v>2000000</v>
      </c>
      <c r="S14">
        <f t="shared" si="1"/>
        <v>15412.013147129732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13249.033186425224</v>
      </c>
      <c r="AC14">
        <f t="shared" si="2"/>
        <v>13542.069670053124</v>
      </c>
      <c r="AE14">
        <f t="shared" si="3"/>
        <v>8162.2154517138297</v>
      </c>
      <c r="AF14">
        <f t="shared" si="4"/>
        <v>-408.11077258569151</v>
      </c>
      <c r="AG14">
        <f t="shared" si="4"/>
        <v>-21.966743638184514</v>
      </c>
      <c r="AH14">
        <f t="shared" si="5"/>
        <v>-3949.9245740561555</v>
      </c>
      <c r="AI14">
        <f t="shared" si="6"/>
        <v>3782.2133614337981</v>
      </c>
      <c r="AJ14">
        <f t="shared" si="7"/>
        <v>-293.03648362790045</v>
      </c>
      <c r="AK14">
        <f t="shared" si="24"/>
        <v>1470.2196505887355</v>
      </c>
      <c r="AL14">
        <f t="shared" si="8"/>
        <v>4959.3965283946327</v>
      </c>
      <c r="AN14">
        <f t="shared" si="9"/>
        <v>3307.9816380394</v>
      </c>
      <c r="AO14">
        <f t="shared" si="9"/>
        <v>-165.39908190196999</v>
      </c>
      <c r="AP14">
        <f t="shared" si="9"/>
        <v>-8.902679062138148</v>
      </c>
      <c r="AQ14">
        <f t="shared" si="9"/>
        <v>-1600.8249279764868</v>
      </c>
      <c r="AR14">
        <f t="shared" si="9"/>
        <v>1532.8549490988048</v>
      </c>
      <c r="AS14">
        <f t="shared" si="9"/>
        <v>-118.76178873876583</v>
      </c>
      <c r="AT14">
        <f t="shared" si="9"/>
        <v>595.85043261888575</v>
      </c>
      <c r="AU14">
        <f t="shared" si="9"/>
        <v>2009.9435929789245</v>
      </c>
      <c r="AW14">
        <v>11</v>
      </c>
      <c r="AX14">
        <f>(R14*SUMPRODUCT(K15:$K$23, X15:$X$23)-$AZ$3*SUMPRODUCT(K14:$K$22, W15:$W$23))/Z14</f>
        <v>15412.013147129732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2.3617970000000001E-3</v>
      </c>
      <c r="O15">
        <f t="shared" si="21"/>
        <v>9289.2870083000762</v>
      </c>
      <c r="P15">
        <f t="shared" si="22"/>
        <v>464.46435041500382</v>
      </c>
      <c r="Q15" s="4">
        <f t="shared" si="23"/>
        <v>25</v>
      </c>
      <c r="R15">
        <f t="shared" si="0"/>
        <v>2000000</v>
      </c>
      <c r="S15">
        <f t="shared" si="1"/>
        <v>15805.129008215887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13542.069670053124</v>
      </c>
      <c r="AC15">
        <f t="shared" si="2"/>
        <v>13715.814367729066</v>
      </c>
      <c r="AE15">
        <f t="shared" si="3"/>
        <v>8061.3158012294798</v>
      </c>
      <c r="AF15">
        <f t="shared" si="4"/>
        <v>-403.06579006147399</v>
      </c>
      <c r="AG15">
        <f t="shared" si="4"/>
        <v>-21.695195212578234</v>
      </c>
      <c r="AH15">
        <f t="shared" si="5"/>
        <v>-4150.4791379546623</v>
      </c>
      <c r="AI15">
        <f t="shared" si="6"/>
        <v>3486.075678000765</v>
      </c>
      <c r="AJ15">
        <f t="shared" si="7"/>
        <v>-173.74469767594201</v>
      </c>
      <c r="AK15">
        <f t="shared" si="24"/>
        <v>1484.0223776854791</v>
      </c>
      <c r="AL15">
        <f t="shared" si="8"/>
        <v>4796.3533580103021</v>
      </c>
      <c r="AN15">
        <f t="shared" si="9"/>
        <v>3009.5553685524587</v>
      </c>
      <c r="AO15">
        <f t="shared" si="9"/>
        <v>-150.47776842762292</v>
      </c>
      <c r="AP15">
        <f t="shared" si="9"/>
        <v>-8.0995327355678359</v>
      </c>
      <c r="AQ15">
        <f t="shared" si="9"/>
        <v>-1549.5109086027051</v>
      </c>
      <c r="AR15">
        <f t="shared" si="9"/>
        <v>1301.4671587865628</v>
      </c>
      <c r="AS15">
        <f t="shared" si="9"/>
        <v>-64.864632591171457</v>
      </c>
      <c r="AT15">
        <f t="shared" si="9"/>
        <v>554.03455514472512</v>
      </c>
      <c r="AU15">
        <f t="shared" si="9"/>
        <v>1790.6370813401163</v>
      </c>
      <c r="AW15">
        <v>12</v>
      </c>
      <c r="AX15">
        <f>(R15*SUMPRODUCT(K16:$K$23, X16:$X$23)-$AZ$3*SUMPRODUCT(K15:$K$22, W16:$W$23))/Z15</f>
        <v>15805.129008215887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2.52864E-3</v>
      </c>
      <c r="O16">
        <f t="shared" si="21"/>
        <v>9289.2870083000762</v>
      </c>
      <c r="P16">
        <f t="shared" si="22"/>
        <v>464.46435041500382</v>
      </c>
      <c r="Q16" s="4">
        <f t="shared" si="23"/>
        <v>25</v>
      </c>
      <c r="R16">
        <f t="shared" si="0"/>
        <v>2000000</v>
      </c>
      <c r="S16">
        <f t="shared" si="1"/>
        <v>16073.906293988139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13715.814367729066</v>
      </c>
      <c r="AC16">
        <f t="shared" si="2"/>
        <v>13774.298626513768</v>
      </c>
      <c r="AE16">
        <f t="shared" si="3"/>
        <v>7960.3184776295639</v>
      </c>
      <c r="AF16">
        <f t="shared" si="4"/>
        <v>-398.01592388147822</v>
      </c>
      <c r="AG16">
        <f t="shared" si="4"/>
        <v>-21.423383922030119</v>
      </c>
      <c r="AH16">
        <f t="shared" si="5"/>
        <v>-4388.7470737867061</v>
      </c>
      <c r="AI16">
        <f t="shared" si="6"/>
        <v>3152.1320960393487</v>
      </c>
      <c r="AJ16">
        <f t="shared" si="7"/>
        <v>-58.484258784701524</v>
      </c>
      <c r="AK16">
        <f t="shared" si="24"/>
        <v>1489.4681845034011</v>
      </c>
      <c r="AL16">
        <f t="shared" si="8"/>
        <v>4583.1160217580482</v>
      </c>
      <c r="AN16">
        <f t="shared" si="9"/>
        <v>2737.5887852485121</v>
      </c>
      <c r="AO16">
        <f t="shared" si="9"/>
        <v>-136.87943926242562</v>
      </c>
      <c r="AP16">
        <f t="shared" si="9"/>
        <v>-7.3675966271750672</v>
      </c>
      <c r="AQ16">
        <f t="shared" si="9"/>
        <v>-1509.3095589397112</v>
      </c>
      <c r="AR16">
        <f t="shared" si="9"/>
        <v>1084.0321904191999</v>
      </c>
      <c r="AS16">
        <f t="shared" si="9"/>
        <v>-20.112995656204856</v>
      </c>
      <c r="AT16">
        <f t="shared" si="9"/>
        <v>512.23470635501405</v>
      </c>
      <c r="AU16">
        <f t="shared" si="9"/>
        <v>1576.1539011180091</v>
      </c>
      <c r="AW16">
        <v>13</v>
      </c>
      <c r="AX16">
        <f>(R16*SUMPRODUCT(K17:$K$23, X17:$X$23)-$AZ$3*SUMPRODUCT(K16:$K$22, W17:$W$23))/Z16</f>
        <v>16073.906293988139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2.719834E-3</v>
      </c>
      <c r="O17">
        <f t="shared" si="21"/>
        <v>9289.2870083000762</v>
      </c>
      <c r="P17">
        <f t="shared" si="22"/>
        <v>464.46435041500382</v>
      </c>
      <c r="Q17" s="4">
        <f t="shared" si="23"/>
        <v>25</v>
      </c>
      <c r="R17">
        <f t="shared" si="0"/>
        <v>2000000</v>
      </c>
      <c r="S17">
        <f t="shared" si="1"/>
        <v>16221.178890439343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13774.298626513768</v>
      </c>
      <c r="AC17">
        <f t="shared" si="2"/>
        <v>13723.68964709815</v>
      </c>
      <c r="AE17">
        <f t="shared" si="3"/>
        <v>7859.0645480069834</v>
      </c>
      <c r="AF17">
        <f t="shared" si="4"/>
        <v>-392.95322740034919</v>
      </c>
      <c r="AG17">
        <f t="shared" si="4"/>
        <v>-21.150882034823624</v>
      </c>
      <c r="AH17">
        <f t="shared" si="5"/>
        <v>-4661.4438388952685</v>
      </c>
      <c r="AI17">
        <f t="shared" si="6"/>
        <v>2783.5165996765418</v>
      </c>
      <c r="AJ17">
        <f t="shared" si="7"/>
        <v>50.608979415617796</v>
      </c>
      <c r="AK17">
        <f t="shared" si="24"/>
        <v>1486.8286962984284</v>
      </c>
      <c r="AL17">
        <f t="shared" si="8"/>
        <v>4320.954275390588</v>
      </c>
      <c r="AN17">
        <f t="shared" si="9"/>
        <v>2489.7170434940194</v>
      </c>
      <c r="AO17">
        <f t="shared" si="9"/>
        <v>-124.48585217470097</v>
      </c>
      <c r="AP17">
        <f t="shared" si="9"/>
        <v>-6.7005062963105528</v>
      </c>
      <c r="AQ17">
        <f t="shared" si="9"/>
        <v>-1476.7248827254989</v>
      </c>
      <c r="AR17">
        <f t="shared" si="9"/>
        <v>881.80580229750865</v>
      </c>
      <c r="AS17">
        <f t="shared" si="9"/>
        <v>16.032701835596331</v>
      </c>
      <c r="AT17">
        <f t="shared" si="9"/>
        <v>471.02078412995633</v>
      </c>
      <c r="AU17">
        <f t="shared" si="9"/>
        <v>1368.8592882630612</v>
      </c>
      <c r="AW17">
        <v>14</v>
      </c>
      <c r="AX17">
        <f>(R17*SUMPRODUCT(K18:$K$23, X18:$X$23)-$AZ$3*SUMPRODUCT(K17:$K$22, W18:$W$23))/Z17</f>
        <v>16221.178890439343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4.2403780000000004E-3</v>
      </c>
      <c r="O18">
        <f t="shared" si="21"/>
        <v>9289.2870083000762</v>
      </c>
      <c r="P18">
        <f t="shared" si="22"/>
        <v>464.46435041500382</v>
      </c>
      <c r="Q18" s="4">
        <f t="shared" si="23"/>
        <v>25</v>
      </c>
      <c r="R18">
        <f t="shared" si="0"/>
        <v>2000000</v>
      </c>
      <c r="S18">
        <f t="shared" si="1"/>
        <v>15500.041143846207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13723.68964709815</v>
      </c>
      <c r="AC18">
        <f t="shared" si="2"/>
        <v>12926.839310810998</v>
      </c>
      <c r="AE18">
        <f t="shared" si="3"/>
        <v>7747.1484981169651</v>
      </c>
      <c r="AF18">
        <f t="shared" si="4"/>
        <v>-387.35742490584829</v>
      </c>
      <c r="AG18">
        <f t="shared" si="4"/>
        <v>-20.84968547961433</v>
      </c>
      <c r="AH18">
        <f t="shared" si="5"/>
        <v>-7175.0187888849077</v>
      </c>
      <c r="AI18">
        <f t="shared" si="6"/>
        <v>163.92259884659506</v>
      </c>
      <c r="AJ18">
        <f t="shared" si="7"/>
        <v>796.85033628715246</v>
      </c>
      <c r="AK18">
        <f t="shared" si="24"/>
        <v>1475.8436504216488</v>
      </c>
      <c r="AL18">
        <f t="shared" si="8"/>
        <v>2436.6165855553963</v>
      </c>
      <c r="AN18">
        <f t="shared" si="9"/>
        <v>2260.8012473439094</v>
      </c>
      <c r="AO18">
        <f t="shared" si="9"/>
        <v>-113.04006236719547</v>
      </c>
      <c r="AP18">
        <f t="shared" si="9"/>
        <v>-6.0844315751140519</v>
      </c>
      <c r="AQ18">
        <f t="shared" si="9"/>
        <v>-2093.8402602673436</v>
      </c>
      <c r="AR18">
        <f t="shared" si="9"/>
        <v>47.83649313425645</v>
      </c>
      <c r="AS18">
        <f t="shared" si="9"/>
        <v>232.53978346514054</v>
      </c>
      <c r="AT18">
        <f t="shared" si="9"/>
        <v>430.68609909424725</v>
      </c>
      <c r="AU18">
        <f t="shared" si="9"/>
        <v>711.0623756936443</v>
      </c>
      <c r="AW18">
        <v>15</v>
      </c>
      <c r="AX18">
        <f>(R18*SUMPRODUCT(K19:$K$23, X19:$X$23)-$AZ$3*SUMPRODUCT(K18:$K$22, W19:$W$23))/Z18</f>
        <v>15500.041143846207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5.9098179999999998E-3</v>
      </c>
      <c r="O19">
        <f t="shared" si="21"/>
        <v>9289.2870083000762</v>
      </c>
      <c r="P19">
        <f t="shared" si="22"/>
        <v>464.46435041500382</v>
      </c>
      <c r="Q19" s="4">
        <f t="shared" si="23"/>
        <v>25</v>
      </c>
      <c r="R19">
        <f t="shared" si="0"/>
        <v>2000000</v>
      </c>
      <c r="S19">
        <f t="shared" si="1"/>
        <v>13956.914590335795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12926.839310810998</v>
      </c>
      <c r="AC19">
        <f t="shared" si="2"/>
        <v>11454.702628776387</v>
      </c>
      <c r="AE19">
        <f t="shared" si="3"/>
        <v>7623.8927754929509</v>
      </c>
      <c r="AF19">
        <f t="shared" si="4"/>
        <v>-381.19463877464756</v>
      </c>
      <c r="AG19">
        <f t="shared" si="4"/>
        <v>-20.517970778276425</v>
      </c>
      <c r="AH19">
        <f t="shared" si="5"/>
        <v>-9857.4277233410721</v>
      </c>
      <c r="AI19">
        <f t="shared" si="6"/>
        <v>-2635.247557401045</v>
      </c>
      <c r="AJ19">
        <f t="shared" si="7"/>
        <v>1472.1366820346102</v>
      </c>
      <c r="AK19">
        <f t="shared" si="24"/>
        <v>1411.8676213270514</v>
      </c>
      <c r="AL19">
        <f t="shared" si="8"/>
        <v>248.75674596061663</v>
      </c>
      <c r="AN19">
        <f t="shared" si="9"/>
        <v>2049.4562414694692</v>
      </c>
      <c r="AO19">
        <f t="shared" si="9"/>
        <v>-102.47281207347348</v>
      </c>
      <c r="AP19">
        <f t="shared" si="9"/>
        <v>-5.515644633539309</v>
      </c>
      <c r="AQ19">
        <f t="shared" si="9"/>
        <v>-2649.8755120712312</v>
      </c>
      <c r="AR19">
        <f t="shared" si="9"/>
        <v>-708.40772730877438</v>
      </c>
      <c r="AS19">
        <f t="shared" si="9"/>
        <v>395.74005040973407</v>
      </c>
      <c r="AT19">
        <f t="shared" si="9"/>
        <v>379.53851055706707</v>
      </c>
      <c r="AU19">
        <f t="shared" si="9"/>
        <v>66.87083365802674</v>
      </c>
      <c r="AW19">
        <v>16</v>
      </c>
      <c r="AX19">
        <f>(R19*SUMPRODUCT(K20:$K$23, X20:$X$23)-$AZ$3*SUMPRODUCT(K19:$K$22, W20:$W$23))/Z19</f>
        <v>13956.914590335795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7.7019840000000003E-3</v>
      </c>
      <c r="O20">
        <f t="shared" si="21"/>
        <v>9289.2870083000762</v>
      </c>
      <c r="P20">
        <f t="shared" si="22"/>
        <v>464.46435041500382</v>
      </c>
      <c r="Q20" s="4">
        <f t="shared" si="23"/>
        <v>25</v>
      </c>
      <c r="R20">
        <f t="shared" si="0"/>
        <v>2000000</v>
      </c>
      <c r="S20">
        <f t="shared" si="1"/>
        <v>11649.510526388623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11454.702628776387</v>
      </c>
      <c r="AC20">
        <f t="shared" si="2"/>
        <v>9391.7244773711936</v>
      </c>
      <c r="AE20">
        <f t="shared" si="3"/>
        <v>7488.9347475634595</v>
      </c>
      <c r="AF20">
        <f t="shared" si="4"/>
        <v>-374.446737378173</v>
      </c>
      <c r="AG20">
        <f t="shared" si="4"/>
        <v>-20.154761987846907</v>
      </c>
      <c r="AH20">
        <f t="shared" si="5"/>
        <v>-12642.326611740205</v>
      </c>
      <c r="AI20">
        <f t="shared" si="6"/>
        <v>-5547.9933635427651</v>
      </c>
      <c r="AJ20">
        <f t="shared" si="7"/>
        <v>2062.9781514051938</v>
      </c>
      <c r="AK20">
        <f t="shared" si="24"/>
        <v>1299.8433447273173</v>
      </c>
      <c r="AL20">
        <f t="shared" si="8"/>
        <v>-2185.171867410254</v>
      </c>
      <c r="AN20">
        <f t="shared" si="9"/>
        <v>1854.4848244743573</v>
      </c>
      <c r="AO20">
        <f t="shared" si="9"/>
        <v>-92.724241223717868</v>
      </c>
      <c r="AP20">
        <f t="shared" si="9"/>
        <v>-4.9909234767355004</v>
      </c>
      <c r="AQ20">
        <f t="shared" si="9"/>
        <v>-3130.6191918881937</v>
      </c>
      <c r="AR20">
        <f t="shared" si="9"/>
        <v>-1373.8495321142896</v>
      </c>
      <c r="AS20">
        <f t="shared" si="9"/>
        <v>510.8552556487175</v>
      </c>
      <c r="AT20">
        <f t="shared" si="9"/>
        <v>321.88019234311992</v>
      </c>
      <c r="AU20">
        <f t="shared" si="9"/>
        <v>-541.11408412245214</v>
      </c>
      <c r="AW20">
        <v>17</v>
      </c>
      <c r="AX20">
        <f>(R20*SUMPRODUCT(K21:$K$23, X21:$X$23)-$AZ$3*SUMPRODUCT(K20:$K$22, W21:$W$23))/Z20</f>
        <v>11649.510526388623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9.7648700000000001E-3</v>
      </c>
      <c r="O21">
        <f t="shared" si="21"/>
        <v>9289.2870083000762</v>
      </c>
      <c r="P21">
        <f t="shared" si="22"/>
        <v>464.46435041500382</v>
      </c>
      <c r="Q21" s="4">
        <f t="shared" si="23"/>
        <v>25</v>
      </c>
      <c r="R21">
        <f t="shared" si="0"/>
        <v>2000000</v>
      </c>
      <c r="S21">
        <f t="shared" si="1"/>
        <v>8562.1263828455812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9391.7244773711936</v>
      </c>
      <c r="AC21">
        <f t="shared" si="2"/>
        <v>6766.2737117333636</v>
      </c>
      <c r="AE21">
        <f t="shared" si="3"/>
        <v>7340.9169258393849</v>
      </c>
      <c r="AF21">
        <f t="shared" si="4"/>
        <v>-367.04584629196921</v>
      </c>
      <c r="AG21">
        <f t="shared" si="4"/>
        <v>-19.756405737276168</v>
      </c>
      <c r="AH21">
        <f t="shared" si="5"/>
        <v>-15744.690455381329</v>
      </c>
      <c r="AI21">
        <f t="shared" si="6"/>
        <v>-8790.5757815711913</v>
      </c>
      <c r="AJ21">
        <f t="shared" si="7"/>
        <v>2625.45076563783</v>
      </c>
      <c r="AK21">
        <f t="shared" si="24"/>
        <v>1145.5916889843029</v>
      </c>
      <c r="AL21">
        <f t="shared" si="8"/>
        <v>-5019.5333269490584</v>
      </c>
      <c r="AN21">
        <f t="shared" si="9"/>
        <v>1674.5376382235806</v>
      </c>
      <c r="AO21">
        <f t="shared" si="9"/>
        <v>-83.726881911179021</v>
      </c>
      <c r="AP21">
        <f t="shared" si="9"/>
        <v>-4.5066366146491204</v>
      </c>
      <c r="AQ21">
        <f t="shared" si="9"/>
        <v>-3591.5236524354118</v>
      </c>
      <c r="AR21">
        <f t="shared" si="9"/>
        <v>-2005.2195327376598</v>
      </c>
      <c r="AS21">
        <f t="shared" si="9"/>
        <v>598.89195978890098</v>
      </c>
      <c r="AT21">
        <f t="shared" si="9"/>
        <v>261.32108844440961</v>
      </c>
      <c r="AU21">
        <f t="shared" si="9"/>
        <v>-1145.0064845043491</v>
      </c>
      <c r="AW21">
        <v>18</v>
      </c>
      <c r="AX21">
        <f>(R21*SUMPRODUCT(K22:$K$23, X22:$X$23)-$AZ$3*SUMPRODUCT(K21:$K$22, W22:$W$23))/Z21</f>
        <v>8562.1263828455812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1.2112915E-2</v>
      </c>
      <c r="O22">
        <f t="shared" si="21"/>
        <v>9289.2870083000762</v>
      </c>
      <c r="P22">
        <f t="shared" si="22"/>
        <v>464.46435041500382</v>
      </c>
      <c r="Q22" s="4">
        <f t="shared" si="23"/>
        <v>25</v>
      </c>
      <c r="R22">
        <f t="shared" si="0"/>
        <v>2000000</v>
      </c>
      <c r="S22">
        <f t="shared" si="1"/>
        <v>4678.9003224180306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6766.2737117333636</v>
      </c>
      <c r="AC22">
        <f t="shared" si="2"/>
        <v>3615.7669575511427</v>
      </c>
      <c r="AE22">
        <f t="shared" si="3"/>
        <v>7178.5878538362367</v>
      </c>
      <c r="AF22">
        <f t="shared" si="4"/>
        <v>-358.92939269181181</v>
      </c>
      <c r="AG22">
        <f t="shared" si="4"/>
        <v>-19.319534016502267</v>
      </c>
      <c r="AH22">
        <f t="shared" si="5"/>
        <v>-19144.613072091088</v>
      </c>
      <c r="AI22">
        <f t="shared" si="6"/>
        <v>-12344.274144963165</v>
      </c>
      <c r="AJ22">
        <f t="shared" si="7"/>
        <v>3150.5067541822209</v>
      </c>
      <c r="AK22">
        <f t="shared" si="24"/>
        <v>951.0152521014453</v>
      </c>
      <c r="AL22">
        <f t="shared" si="8"/>
        <v>-8242.7521386794979</v>
      </c>
      <c r="AN22">
        <f t="shared" si="9"/>
        <v>1508.4294084273008</v>
      </c>
      <c r="AO22">
        <f t="shared" si="9"/>
        <v>-75.421470421365044</v>
      </c>
      <c r="AP22">
        <f t="shared" si="9"/>
        <v>-4.059594151519657</v>
      </c>
      <c r="AQ22">
        <f t="shared" si="9"/>
        <v>-4022.8381903094451</v>
      </c>
      <c r="AR22">
        <f t="shared" si="9"/>
        <v>-2593.8898464550289</v>
      </c>
      <c r="AS22">
        <f t="shared" si="9"/>
        <v>662.0127992050227</v>
      </c>
      <c r="AT22">
        <f t="shared" si="9"/>
        <v>199.83587348117581</v>
      </c>
      <c r="AU22">
        <f t="shared" si="9"/>
        <v>-1732.0411737688303</v>
      </c>
      <c r="AW22">
        <v>19</v>
      </c>
      <c r="AX22">
        <f>(R22*SUMPRODUCT(K23:$K$23, X23:$X$23)-$AZ$3*SUMPRODUCT(K22:$K$22, W23:$W$23))/Z22</f>
        <v>4678.9003224180306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1.471273E-2</v>
      </c>
      <c r="O23">
        <f t="shared" si="21"/>
        <v>9289.2870083000762</v>
      </c>
      <c r="P23">
        <f t="shared" si="22"/>
        <v>464.46435041500382</v>
      </c>
      <c r="Q23" s="4">
        <f t="shared" si="23"/>
        <v>25</v>
      </c>
      <c r="R23">
        <f t="shared" si="0"/>
        <v>2000000</v>
      </c>
      <c r="S23">
        <f t="shared" si="1"/>
        <v>4797.4586220304418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3615.7669575511427</v>
      </c>
      <c r="AC23">
        <f t="shared" si="2"/>
        <v>3615.7669575511432</v>
      </c>
      <c r="AE23">
        <f t="shared" si="3"/>
        <v>7001.1853504231012</v>
      </c>
      <c r="AF23">
        <f t="shared" si="4"/>
        <v>-350.05926752115511</v>
      </c>
      <c r="AG23">
        <f t="shared" si="4"/>
        <v>-18.842095588626631</v>
      </c>
      <c r="AH23">
        <f t="shared" si="5"/>
        <v>-22739.447016849073</v>
      </c>
      <c r="AI23">
        <f t="shared" si="6"/>
        <v>-16107.163029535754</v>
      </c>
      <c r="AJ23">
        <f t="shared" si="7"/>
        <v>0</v>
      </c>
      <c r="AK23">
        <f t="shared" si="24"/>
        <v>718.68251283171617</v>
      </c>
      <c r="AL23">
        <f t="shared" si="8"/>
        <v>-15388.480516704038</v>
      </c>
      <c r="AN23">
        <f t="shared" si="9"/>
        <v>1355.1860215009019</v>
      </c>
      <c r="AO23">
        <f t="shared" si="9"/>
        <v>-67.759301075045101</v>
      </c>
      <c r="AP23">
        <f t="shared" si="9"/>
        <v>-3.6471744825249477</v>
      </c>
      <c r="AQ23">
        <f t="shared" si="9"/>
        <v>-4401.5661907925269</v>
      </c>
      <c r="AR23">
        <f t="shared" si="9"/>
        <v>-3117.7866448491945</v>
      </c>
      <c r="AS23">
        <f t="shared" si="9"/>
        <v>0</v>
      </c>
      <c r="AT23">
        <f t="shared" si="9"/>
        <v>139.11194269807839</v>
      </c>
      <c r="AU23">
        <f t="shared" si="9"/>
        <v>-2978.674702151116</v>
      </c>
      <c r="AW23">
        <v>20</v>
      </c>
      <c r="AX23">
        <f>(R23*SUMPRODUCT(K$23:$K24, X$23:$X24)-$AZ$3*SUMPRODUCT(K$22:$K23, W$23:$W24))/Z23</f>
        <v>4797.4586220304418</v>
      </c>
    </row>
    <row r="25" spans="5:50" x14ac:dyDescent="0.25">
      <c r="AN25" s="8">
        <f t="shared" ref="AN25:AU25" si="25">SUM(AN3:AN23)</f>
        <v>80605.059162593694</v>
      </c>
      <c r="AO25" s="8">
        <f t="shared" si="25"/>
        <v>-10997.21821435474</v>
      </c>
      <c r="AP25" s="8">
        <f t="shared" si="25"/>
        <v>-1714.3627429166274</v>
      </c>
      <c r="AQ25" s="8">
        <f t="shared" si="25"/>
        <v>-45691.726872101906</v>
      </c>
      <c r="AR25" s="8">
        <f t="shared" si="25"/>
        <v>22201.751333220389</v>
      </c>
      <c r="AS25" s="8">
        <f t="shared" si="25"/>
        <v>-7467.1250894285076</v>
      </c>
      <c r="AT25" s="8">
        <f t="shared" si="25"/>
        <v>10278.266201971173</v>
      </c>
      <c r="AU25" s="9">
        <f t="shared" si="25"/>
        <v>25012.892445763071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40948.661161689197</v>
      </c>
      <c r="K3">
        <v>1</v>
      </c>
      <c r="L3" s="2">
        <v>0</v>
      </c>
      <c r="O3">
        <f>$C$3</f>
        <v>40948.661161689197</v>
      </c>
      <c r="P3">
        <f>O3*B5</f>
        <v>32758.928929351358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40948.661161689197</v>
      </c>
      <c r="AF3">
        <f t="shared" ref="AF3:AG23" si="4">-$Z3*P3</f>
        <v>-32758.928929351358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6667.2996453378391</v>
      </c>
      <c r="AJ3">
        <f t="shared" ref="AJ3:AJ23" si="7">AB3-AC3</f>
        <v>0</v>
      </c>
      <c r="AL3">
        <f t="shared" ref="AL3:AL23" si="8">SUM(AI3:AK3)</f>
        <v>6667.2996453378391</v>
      </c>
      <c r="AN3">
        <f t="shared" ref="AN3:AU23" si="9">AE3*$K3</f>
        <v>40948.661161689197</v>
      </c>
      <c r="AO3">
        <f t="shared" si="9"/>
        <v>-32758.928929351358</v>
      </c>
      <c r="AP3">
        <f t="shared" si="9"/>
        <v>-1522.432587</v>
      </c>
      <c r="AQ3">
        <f t="shared" si="9"/>
        <v>0</v>
      </c>
      <c r="AR3">
        <f t="shared" si="9"/>
        <v>6667.2996453378391</v>
      </c>
      <c r="AS3">
        <f t="shared" si="9"/>
        <v>0</v>
      </c>
      <c r="AT3">
        <f t="shared" si="9"/>
        <v>0</v>
      </c>
      <c r="AU3">
        <f t="shared" si="9"/>
        <v>6667.2996453378391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22287.931303594483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2.2202060000000002E-3</v>
      </c>
      <c r="R4">
        <f t="shared" si="0"/>
        <v>2000000</v>
      </c>
      <c r="S4">
        <f t="shared" si="1"/>
        <v>18422.670923180518</v>
      </c>
      <c r="U4">
        <f t="shared" ref="U4:U23" si="13">M4</f>
        <v>2.2202060000000002E-3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2.2202060000000002E-3</v>
      </c>
      <c r="Y4">
        <f t="shared" ref="Y4:Y23" si="17">V4*W4</f>
        <v>0.01</v>
      </c>
      <c r="Z4">
        <f t="shared" ref="Z4:Z23" si="18">MAX(0, W4-X4-Y4)</f>
        <v>0.98777979400000004</v>
      </c>
      <c r="AB4">
        <f t="shared" ref="AB4:AB23" si="19">AC3</f>
        <v>0</v>
      </c>
      <c r="AC4">
        <f t="shared" si="2"/>
        <v>18197.542089429044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-18197.542089429044</v>
      </c>
      <c r="AK4">
        <f>H4*SUM(AB4, AE4:AF4)</f>
        <v>0</v>
      </c>
      <c r="AL4">
        <f t="shared" si="8"/>
        <v>-22637.954089429044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-4090.389214165436</v>
      </c>
      <c r="AR4">
        <f t="shared" si="9"/>
        <v>-4090.389214165436</v>
      </c>
      <c r="AS4">
        <f t="shared" si="9"/>
        <v>-16763.090876910093</v>
      </c>
      <c r="AT4">
        <f t="shared" si="9"/>
        <v>0</v>
      </c>
      <c r="AU4">
        <f t="shared" si="9"/>
        <v>-20853.480091075529</v>
      </c>
      <c r="AW4">
        <v>1</v>
      </c>
      <c r="AX4">
        <f>(R4*SUMPRODUCT(K5:$K$23, X5:$X$23)-$AZ$3*SUMPRODUCT(K4:$K$22, W5:$W$23))/Z4</f>
        <v>18422.670923180518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2.3617970000000001E-3</v>
      </c>
      <c r="O5">
        <f t="shared" ref="O5:O23" si="21">$C$3</f>
        <v>40948.661161689197</v>
      </c>
      <c r="P5">
        <f t="shared" ref="P5:P23" si="22">O5*$C$5</f>
        <v>2047.4330580844598</v>
      </c>
      <c r="Q5" s="4">
        <f t="shared" ref="Q5:Q23" si="23">$C$8</f>
        <v>25</v>
      </c>
      <c r="R5">
        <f t="shared" si="0"/>
        <v>2000000</v>
      </c>
      <c r="S5">
        <f t="shared" si="1"/>
        <v>35382.860522770658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18197.542089429044</v>
      </c>
      <c r="AC5">
        <f t="shared" si="2"/>
        <v>34518.424005286186</v>
      </c>
      <c r="AE5">
        <f t="shared" si="3"/>
        <v>39948.246906672081</v>
      </c>
      <c r="AF5">
        <f t="shared" si="4"/>
        <v>-1997.412345333604</v>
      </c>
      <c r="AG5">
        <f t="shared" si="4"/>
        <v>-24.389226517646755</v>
      </c>
      <c r="AH5">
        <f t="shared" si="5"/>
        <v>-4665.8707082596366</v>
      </c>
      <c r="AI5">
        <f t="shared" si="6"/>
        <v>33260.574626561189</v>
      </c>
      <c r="AJ5">
        <f t="shared" si="7"/>
        <v>-16320.881915857142</v>
      </c>
      <c r="AK5">
        <f>H5*SUM(AB5, AE5:AF5)</f>
        <v>4804.7288867594789</v>
      </c>
      <c r="AL5">
        <f t="shared" si="8"/>
        <v>21744.421597463526</v>
      </c>
      <c r="AN5">
        <f t="shared" si="9"/>
        <v>33898.498285047033</v>
      </c>
      <c r="AO5">
        <f t="shared" si="9"/>
        <v>-1694.9249142523515</v>
      </c>
      <c r="AP5">
        <f t="shared" si="9"/>
        <v>-20.695730533897059</v>
      </c>
      <c r="AQ5">
        <f t="shared" si="9"/>
        <v>-3959.2728705142226</v>
      </c>
      <c r="AR5">
        <f t="shared" si="9"/>
        <v>28223.604769746558</v>
      </c>
      <c r="AS5">
        <f t="shared" si="9"/>
        <v>-13849.253233256029</v>
      </c>
      <c r="AT5">
        <f t="shared" si="9"/>
        <v>4077.1024147427452</v>
      </c>
      <c r="AU5">
        <f t="shared" si="9"/>
        <v>18451.453951233274</v>
      </c>
      <c r="AW5">
        <v>2</v>
      </c>
      <c r="AX5">
        <f>(R5*SUMPRODUCT(K6:$K$23, X6:$X$23)-$AZ$3*SUMPRODUCT(K5:$K$22, W6:$W$23))/Z5</f>
        <v>35382.860522770658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2.52864E-3</v>
      </c>
      <c r="O6">
        <f t="shared" si="21"/>
        <v>40948.661161689197</v>
      </c>
      <c r="P6">
        <f t="shared" si="22"/>
        <v>2047.4330580844598</v>
      </c>
      <c r="Q6" s="4">
        <f t="shared" si="23"/>
        <v>25</v>
      </c>
      <c r="R6">
        <f t="shared" si="0"/>
        <v>2000000</v>
      </c>
      <c r="S6">
        <f t="shared" si="1"/>
        <v>50981.109190971096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34518.424005286186</v>
      </c>
      <c r="AC6">
        <f t="shared" si="2"/>
        <v>49112.473469711345</v>
      </c>
      <c r="AE6">
        <f t="shared" si="3"/>
        <v>39447.749702547269</v>
      </c>
      <c r="AF6">
        <f t="shared" si="4"/>
        <v>-1972.3874851273636</v>
      </c>
      <c r="AG6">
        <f t="shared" si="4"/>
        <v>-24.083662678728707</v>
      </c>
      <c r="AH6">
        <f t="shared" si="5"/>
        <v>-4933.7258993265832</v>
      </c>
      <c r="AI6">
        <f t="shared" si="6"/>
        <v>32517.552655414594</v>
      </c>
      <c r="AJ6">
        <f t="shared" si="7"/>
        <v>-14594.049464425159</v>
      </c>
      <c r="AK6">
        <f>H6*SUM(AB6, AE6:AF6)</f>
        <v>6160.6522746494065</v>
      </c>
      <c r="AL6">
        <f t="shared" si="8"/>
        <v>24084.15546563884</v>
      </c>
      <c r="AN6">
        <f t="shared" si="9"/>
        <v>30835.169112222004</v>
      </c>
      <c r="AO6">
        <f t="shared" si="9"/>
        <v>-1541.7584556111001</v>
      </c>
      <c r="AP6">
        <f t="shared" si="9"/>
        <v>-18.82550505770309</v>
      </c>
      <c r="AQ6">
        <f t="shared" si="9"/>
        <v>-3856.5513522628416</v>
      </c>
      <c r="AR6">
        <f t="shared" si="9"/>
        <v>25418.033799290359</v>
      </c>
      <c r="AS6">
        <f t="shared" si="9"/>
        <v>-11407.747885771647</v>
      </c>
      <c r="AT6">
        <f t="shared" si="9"/>
        <v>4815.6043415105869</v>
      </c>
      <c r="AU6">
        <f t="shared" si="9"/>
        <v>18825.890255029295</v>
      </c>
      <c r="AW6">
        <v>3</v>
      </c>
      <c r="AX6">
        <f>(R6*SUMPRODUCT(K7:$K$23, X7:$X$23)-$AZ$3*SUMPRODUCT(K6:$K$22, W7:$W$23))/Z6</f>
        <v>50981.109190971096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2.719834E-3</v>
      </c>
      <c r="O7">
        <f t="shared" si="21"/>
        <v>40948.661161689197</v>
      </c>
      <c r="P7">
        <f t="shared" si="22"/>
        <v>2047.4330580844598</v>
      </c>
      <c r="Q7" s="4">
        <f t="shared" si="23"/>
        <v>25</v>
      </c>
      <c r="R7">
        <f t="shared" si="0"/>
        <v>2000000</v>
      </c>
      <c r="S7">
        <f t="shared" si="1"/>
        <v>65316.904655570688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49112.473469711345</v>
      </c>
      <c r="AC7">
        <f t="shared" si="2"/>
        <v>62122.444234822324</v>
      </c>
      <c r="AE7">
        <f t="shared" si="3"/>
        <v>38945.980874657325</v>
      </c>
      <c r="AF7">
        <f t="shared" si="4"/>
        <v>-1947.299043732866</v>
      </c>
      <c r="AG7">
        <f t="shared" si="4"/>
        <v>-23.777322487343284</v>
      </c>
      <c r="AH7">
        <f t="shared" si="5"/>
        <v>-5240.2851678509933</v>
      </c>
      <c r="AI7">
        <f t="shared" si="6"/>
        <v>31734.619340586123</v>
      </c>
      <c r="AJ7">
        <f t="shared" si="7"/>
        <v>-13009.970765110978</v>
      </c>
      <c r="AK7">
        <f>H7*SUM(AB7, AE7:AF7)</f>
        <v>7368.7037813860079</v>
      </c>
      <c r="AL7">
        <f t="shared" si="8"/>
        <v>26093.352356861153</v>
      </c>
      <c r="AN7">
        <f t="shared" si="9"/>
        <v>28043.235160590561</v>
      </c>
      <c r="AO7">
        <f t="shared" si="9"/>
        <v>-1402.1617580295278</v>
      </c>
      <c r="AP7">
        <f t="shared" si="9"/>
        <v>-17.120971946957869</v>
      </c>
      <c r="AQ7">
        <f t="shared" si="9"/>
        <v>-3773.2917741513475</v>
      </c>
      <c r="AR7">
        <f t="shared" si="9"/>
        <v>22850.660656462729</v>
      </c>
      <c r="AS7">
        <f t="shared" si="9"/>
        <v>-9367.8901238259186</v>
      </c>
      <c r="AT7">
        <f t="shared" si="9"/>
        <v>5305.8695231015645</v>
      </c>
      <c r="AU7">
        <f t="shared" si="9"/>
        <v>18788.640055738375</v>
      </c>
      <c r="AW7">
        <v>4</v>
      </c>
      <c r="AX7">
        <f>(R7*SUMPRODUCT(K8:$K$23, X8:$X$23)-$AZ$3*SUMPRODUCT(K7:$K$22, W8:$W$23))/Z7</f>
        <v>65316.904655570688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4.2403780000000004E-3</v>
      </c>
      <c r="O8">
        <f t="shared" si="21"/>
        <v>40948.661161689197</v>
      </c>
      <c r="P8">
        <f t="shared" si="22"/>
        <v>2047.4330580844598</v>
      </c>
      <c r="Q8" s="4">
        <f t="shared" si="23"/>
        <v>25</v>
      </c>
      <c r="R8">
        <f t="shared" si="0"/>
        <v>2000000</v>
      </c>
      <c r="S8">
        <f t="shared" si="1"/>
        <v>76834.33907843061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62122.444234822324</v>
      </c>
      <c r="AC8">
        <f t="shared" si="2"/>
        <v>72035.95600850902</v>
      </c>
      <c r="AE8">
        <f t="shared" si="3"/>
        <v>38391.37538542143</v>
      </c>
      <c r="AF8">
        <f t="shared" si="4"/>
        <v>-1919.5687692710717</v>
      </c>
      <c r="AG8">
        <f t="shared" si="4"/>
        <v>-23.438724427295615</v>
      </c>
      <c r="AH8">
        <f t="shared" si="5"/>
        <v>-8065.98681393886</v>
      </c>
      <c r="AI8">
        <f t="shared" si="6"/>
        <v>28382.381077784205</v>
      </c>
      <c r="AJ8">
        <f t="shared" si="7"/>
        <v>-9913.511773686696</v>
      </c>
      <c r="AK8">
        <f t="shared" ref="AK8:AK23" si="24">H8*SUM(AB8:AB8, AE8:AF8)</f>
        <v>8436.9072338194346</v>
      </c>
      <c r="AL8">
        <f t="shared" si="8"/>
        <v>26905.776537916943</v>
      </c>
      <c r="AN8">
        <f t="shared" si="9"/>
        <v>25464.813841514759</v>
      </c>
      <c r="AO8">
        <f t="shared" si="9"/>
        <v>-1273.240692075738</v>
      </c>
      <c r="AP8">
        <f t="shared" si="9"/>
        <v>-15.546792690586894</v>
      </c>
      <c r="AQ8">
        <f t="shared" si="9"/>
        <v>-5350.1300904958734</v>
      </c>
      <c r="AR8">
        <f t="shared" si="9"/>
        <v>18825.896266252563</v>
      </c>
      <c r="AS8">
        <f t="shared" si="9"/>
        <v>-6575.5844717264054</v>
      </c>
      <c r="AT8">
        <f t="shared" si="9"/>
        <v>5596.1598132513154</v>
      </c>
      <c r="AU8">
        <f t="shared" si="9"/>
        <v>17846.471607777472</v>
      </c>
      <c r="AW8">
        <v>5</v>
      </c>
      <c r="AX8">
        <f>(R8*SUMPRODUCT(K9:$K$23, X9:$X$23)-$AZ$3*SUMPRODUCT(K8:$K$22, W9:$W$23))/Z8</f>
        <v>76834.33907843061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5.9098179999999998E-3</v>
      </c>
      <c r="O9">
        <f t="shared" si="21"/>
        <v>40948.661161689197</v>
      </c>
      <c r="P9">
        <f t="shared" si="22"/>
        <v>2047.4330580844598</v>
      </c>
      <c r="Q9" s="4">
        <f t="shared" si="23"/>
        <v>25</v>
      </c>
      <c r="R9">
        <f t="shared" si="0"/>
        <v>2000000</v>
      </c>
      <c r="S9">
        <f t="shared" si="1"/>
        <v>85760.333698479793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72035.95600850902</v>
      </c>
      <c r="AC9">
        <f t="shared" si="2"/>
        <v>79125.291963721713</v>
      </c>
      <c r="AE9">
        <f t="shared" si="3"/>
        <v>37780.575590269698</v>
      </c>
      <c r="AF9">
        <f t="shared" si="4"/>
        <v>-1889.028779513485</v>
      </c>
      <c r="AG9">
        <f t="shared" si="4"/>
        <v>-23.065818587505188</v>
      </c>
      <c r="AH9">
        <f t="shared" si="5"/>
        <v>-11081.487641397705</v>
      </c>
      <c r="AI9">
        <f t="shared" si="6"/>
        <v>24786.993350771001</v>
      </c>
      <c r="AJ9">
        <f t="shared" si="7"/>
        <v>-7089.3359552126931</v>
      </c>
      <c r="AK9">
        <f t="shared" si="24"/>
        <v>9235.5722712501665</v>
      </c>
      <c r="AL9">
        <f t="shared" si="8"/>
        <v>26933.229666808475</v>
      </c>
      <c r="AN9">
        <f t="shared" si="9"/>
        <v>23084.30328701586</v>
      </c>
      <c r="AO9">
        <f t="shared" si="9"/>
        <v>-1154.215164350793</v>
      </c>
      <c r="AP9">
        <f t="shared" si="9"/>
        <v>-14.09344202724087</v>
      </c>
      <c r="AQ9">
        <f t="shared" si="9"/>
        <v>-6770.8979439483592</v>
      </c>
      <c r="AR9">
        <f t="shared" si="9"/>
        <v>15145.096736689466</v>
      </c>
      <c r="AS9">
        <f t="shared" si="9"/>
        <v>-4331.6539977708644</v>
      </c>
      <c r="AT9">
        <f t="shared" si="9"/>
        <v>5643.0254967740902</v>
      </c>
      <c r="AU9">
        <f t="shared" si="9"/>
        <v>16456.46823569269</v>
      </c>
      <c r="AW9">
        <v>6</v>
      </c>
      <c r="AX9">
        <f>(R9*SUMPRODUCT(K10:$K$23, X10:$X$23)-$AZ$3*SUMPRODUCT(K9:$K$22, W10:$W$23))/Z9</f>
        <v>85760.333698479793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7.7019840000000003E-3</v>
      </c>
      <c r="O10">
        <f t="shared" si="21"/>
        <v>40948.661161689197</v>
      </c>
      <c r="P10">
        <f t="shared" si="22"/>
        <v>2047.4330580844598</v>
      </c>
      <c r="Q10" s="4">
        <f t="shared" si="23"/>
        <v>25</v>
      </c>
      <c r="R10">
        <f t="shared" si="0"/>
        <v>2000000</v>
      </c>
      <c r="S10">
        <f t="shared" si="1"/>
        <v>92343.073087576355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79125.291963721713</v>
      </c>
      <c r="AC10">
        <f t="shared" si="2"/>
        <v>83690.556082996161</v>
      </c>
      <c r="AE10">
        <f t="shared" si="3"/>
        <v>37111.784445659956</v>
      </c>
      <c r="AF10">
        <f t="shared" si="4"/>
        <v>-1855.5892222829978</v>
      </c>
      <c r="AG10">
        <f t="shared" si="4"/>
        <v>-22.657507835922271</v>
      </c>
      <c r="AH10">
        <f t="shared" si="5"/>
        <v>-14212.205256629406</v>
      </c>
      <c r="AI10">
        <f t="shared" si="6"/>
        <v>21021.332458911624</v>
      </c>
      <c r="AJ10">
        <f t="shared" si="7"/>
        <v>-4565.2641192744486</v>
      </c>
      <c r="AK10">
        <f t="shared" si="24"/>
        <v>9787.8526215744077</v>
      </c>
      <c r="AL10">
        <f t="shared" si="8"/>
        <v>26243.920961211581</v>
      </c>
      <c r="AN10">
        <f t="shared" si="9"/>
        <v>20888.218671426639</v>
      </c>
      <c r="AO10">
        <f t="shared" si="9"/>
        <v>-1044.410933571332</v>
      </c>
      <c r="AP10">
        <f t="shared" si="9"/>
        <v>-12.752687193451681</v>
      </c>
      <c r="AQ10">
        <f t="shared" si="9"/>
        <v>-7999.282590098991</v>
      </c>
      <c r="AR10">
        <f t="shared" si="9"/>
        <v>11831.772460562863</v>
      </c>
      <c r="AS10">
        <f t="shared" si="9"/>
        <v>-2569.5405553955934</v>
      </c>
      <c r="AT10">
        <f t="shared" si="9"/>
        <v>5509.0534970773215</v>
      </c>
      <c r="AU10">
        <f t="shared" si="9"/>
        <v>14771.28540224459</v>
      </c>
      <c r="AW10">
        <v>7</v>
      </c>
      <c r="AX10">
        <f>(R10*SUMPRODUCT(K11:$K$23, X11:$X$23)-$AZ$3*SUMPRODUCT(K10:$K$22, W11:$W$23))/Z10</f>
        <v>92343.073087576355</v>
      </c>
    </row>
    <row r="11" spans="1:52" x14ac:dyDescent="0.25">
      <c r="A11" t="s">
        <v>33</v>
      </c>
      <c r="C11" s="7">
        <f>AU25</f>
        <v>108706.99554015677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9.7648700000000001E-3</v>
      </c>
      <c r="O11">
        <f t="shared" si="21"/>
        <v>40948.661161689197</v>
      </c>
      <c r="P11">
        <f t="shared" si="22"/>
        <v>2047.4330580844598</v>
      </c>
      <c r="Q11" s="4">
        <f t="shared" si="23"/>
        <v>25</v>
      </c>
      <c r="R11">
        <f t="shared" si="0"/>
        <v>2000000</v>
      </c>
      <c r="S11">
        <f t="shared" si="1"/>
        <v>96672.714682248537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83690.556082996161</v>
      </c>
      <c r="AC11">
        <f t="shared" si="2"/>
        <v>85882.822185087207</v>
      </c>
      <c r="AE11">
        <f t="shared" si="3"/>
        <v>36378.274850623464</v>
      </c>
      <c r="AF11">
        <f t="shared" si="4"/>
        <v>-1818.9137425311733</v>
      </c>
      <c r="AG11">
        <f t="shared" si="4"/>
        <v>-22.209685139021285</v>
      </c>
      <c r="AH11">
        <f t="shared" si="5"/>
        <v>-17699.809483340981</v>
      </c>
      <c r="AI11">
        <f t="shared" si="6"/>
        <v>16837.341939612288</v>
      </c>
      <c r="AJ11">
        <f t="shared" si="7"/>
        <v>-2192.2661020910455</v>
      </c>
      <c r="AK11">
        <f t="shared" si="24"/>
        <v>10118.881913875821</v>
      </c>
      <c r="AL11">
        <f t="shared" si="8"/>
        <v>24763.957751397065</v>
      </c>
      <c r="AN11">
        <f t="shared" si="9"/>
        <v>18861.361332877343</v>
      </c>
      <c r="AO11">
        <f t="shared" si="9"/>
        <v>-943.06806664386716</v>
      </c>
      <c r="AP11">
        <f t="shared" si="9"/>
        <v>-11.515249093493978</v>
      </c>
      <c r="AQ11">
        <f t="shared" si="9"/>
        <v>-9176.9745420641284</v>
      </c>
      <c r="AR11">
        <f t="shared" si="9"/>
        <v>8729.8034750758525</v>
      </c>
      <c r="AS11">
        <f t="shared" si="9"/>
        <v>-1136.6433196501378</v>
      </c>
      <c r="AT11">
        <f t="shared" si="9"/>
        <v>5246.4249293299927</v>
      </c>
      <c r="AU11">
        <f t="shared" si="9"/>
        <v>12839.585084755709</v>
      </c>
      <c r="AW11">
        <v>8</v>
      </c>
      <c r="AX11">
        <f>(R11*SUMPRODUCT(K12:$K$23, X12:$X$23)-$AZ$3*SUMPRODUCT(K11:$K$22, W12:$W$23))/Z11</f>
        <v>96672.714682248537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1.2112915E-2</v>
      </c>
      <c r="O12">
        <f t="shared" si="21"/>
        <v>40948.661161689197</v>
      </c>
      <c r="P12">
        <f t="shared" si="22"/>
        <v>2047.4330580844598</v>
      </c>
      <c r="Q12" s="4">
        <f t="shared" si="23"/>
        <v>25</v>
      </c>
      <c r="R12">
        <f t="shared" si="0"/>
        <v>2000000</v>
      </c>
      <c r="S12">
        <f t="shared" si="1"/>
        <v>98843.787912644199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85882.822185087207</v>
      </c>
      <c r="AC12">
        <f t="shared" si="2"/>
        <v>85869.806376793698</v>
      </c>
      <c r="AE12">
        <f t="shared" si="3"/>
        <v>35573.845151004993</v>
      </c>
      <c r="AF12">
        <f t="shared" si="4"/>
        <v>-1778.6922575502495</v>
      </c>
      <c r="AG12">
        <f t="shared" si="4"/>
        <v>-21.718564259365344</v>
      </c>
      <c r="AH12">
        <f t="shared" si="5"/>
        <v>-21521.922261258238</v>
      </c>
      <c r="AI12">
        <f t="shared" si="6"/>
        <v>12251.512067937139</v>
      </c>
      <c r="AJ12">
        <f t="shared" si="7"/>
        <v>13.015808293508599</v>
      </c>
      <c r="AK12">
        <f t="shared" si="24"/>
        <v>10241.083683420993</v>
      </c>
      <c r="AL12">
        <f t="shared" si="8"/>
        <v>22505.611559651639</v>
      </c>
      <c r="AN12">
        <f t="shared" si="9"/>
        <v>16990.380788136707</v>
      </c>
      <c r="AO12">
        <f t="shared" si="9"/>
        <v>-849.51903940683519</v>
      </c>
      <c r="AP12">
        <f t="shared" si="9"/>
        <v>-10.37297698272037</v>
      </c>
      <c r="AQ12">
        <f t="shared" si="9"/>
        <v>-10279.059037876406</v>
      </c>
      <c r="AR12">
        <f t="shared" si="9"/>
        <v>5851.4297338707438</v>
      </c>
      <c r="AS12">
        <f t="shared" si="9"/>
        <v>6.2164643218460576</v>
      </c>
      <c r="AT12">
        <f t="shared" si="9"/>
        <v>4891.2314855449549</v>
      </c>
      <c r="AU12">
        <f t="shared" si="9"/>
        <v>10748.877683737544</v>
      </c>
      <c r="AW12">
        <v>9</v>
      </c>
      <c r="AX12">
        <f>(R12*SUMPRODUCT(K13:$K$23, X13:$X$23)-$AZ$3*SUMPRODUCT(K12:$K$22, W13:$W$23))/Z12</f>
        <v>98843.787912644199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1.471273E-2</v>
      </c>
      <c r="O13">
        <f t="shared" si="21"/>
        <v>40948.661161689197</v>
      </c>
      <c r="P13">
        <f t="shared" si="22"/>
        <v>2047.4330580844598</v>
      </c>
      <c r="Q13" s="4">
        <f t="shared" si="23"/>
        <v>25</v>
      </c>
      <c r="R13">
        <f t="shared" si="0"/>
        <v>2000000</v>
      </c>
      <c r="S13">
        <f t="shared" si="1"/>
        <v>98988.947159899617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85869.806376793698</v>
      </c>
      <c r="AC13">
        <f t="shared" si="2"/>
        <v>83870.718630262345</v>
      </c>
      <c r="AE13">
        <f t="shared" si="3"/>
        <v>34694.718320726395</v>
      </c>
      <c r="AF13">
        <f t="shared" si="4"/>
        <v>-1734.7359160363198</v>
      </c>
      <c r="AG13">
        <f t="shared" si="4"/>
        <v>-21.181839244835999</v>
      </c>
      <c r="AH13">
        <f t="shared" si="5"/>
        <v>-25563.149754855382</v>
      </c>
      <c r="AI13">
        <f t="shared" si="6"/>
        <v>7375.6508105898611</v>
      </c>
      <c r="AJ13">
        <f t="shared" si="7"/>
        <v>1999.0877465313533</v>
      </c>
      <c r="AK13">
        <f t="shared" si="24"/>
        <v>10168.50268560913</v>
      </c>
      <c r="AL13">
        <f t="shared" si="8"/>
        <v>19543.241242730342</v>
      </c>
      <c r="AN13">
        <f t="shared" si="9"/>
        <v>15264.304988634838</v>
      </c>
      <c r="AO13">
        <f t="shared" si="9"/>
        <v>-763.21524943174188</v>
      </c>
      <c r="AP13">
        <f t="shared" si="9"/>
        <v>-9.319172199771355</v>
      </c>
      <c r="AQ13">
        <f t="shared" si="9"/>
        <v>-11246.775682716909</v>
      </c>
      <c r="AR13">
        <f t="shared" si="9"/>
        <v>3244.9948842864173</v>
      </c>
      <c r="AS13">
        <f t="shared" si="9"/>
        <v>879.51960814358426</v>
      </c>
      <c r="AT13">
        <f t="shared" si="9"/>
        <v>4473.7393408427151</v>
      </c>
      <c r="AU13">
        <f t="shared" si="9"/>
        <v>8598.2538332727163</v>
      </c>
      <c r="AW13">
        <v>10</v>
      </c>
      <c r="AX13">
        <f>(R13*SUMPRODUCT(K14:$K$23, X14:$X$23)-$AZ$3*SUMPRODUCT(K13:$K$22, W14:$W$23))/Z13</f>
        <v>98988.947159899617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1.7665382E-2</v>
      </c>
      <c r="O14">
        <f t="shared" si="21"/>
        <v>40948.661161689197</v>
      </c>
      <c r="P14">
        <f t="shared" si="22"/>
        <v>2047.4330580844598</v>
      </c>
      <c r="Q14" s="4">
        <f t="shared" si="23"/>
        <v>25</v>
      </c>
      <c r="R14">
        <f t="shared" si="0"/>
        <v>2000000</v>
      </c>
      <c r="S14">
        <f t="shared" si="1"/>
        <v>97163.987453100301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83870.718630262345</v>
      </c>
      <c r="AC14">
        <f t="shared" si="2"/>
        <v>80046.94035896851</v>
      </c>
      <c r="AE14">
        <f t="shared" si="3"/>
        <v>33734.875685001098</v>
      </c>
      <c r="AF14">
        <f t="shared" si="4"/>
        <v>-1686.7437842500551</v>
      </c>
      <c r="AG14">
        <f t="shared" si="4"/>
        <v>-20.59583557066502</v>
      </c>
      <c r="AH14">
        <f t="shared" si="5"/>
        <v>-29934.822537809556</v>
      </c>
      <c r="AI14">
        <f t="shared" si="6"/>
        <v>2092.7135273708227</v>
      </c>
      <c r="AJ14">
        <f t="shared" si="7"/>
        <v>3823.7782712938351</v>
      </c>
      <c r="AK14">
        <f t="shared" si="24"/>
        <v>9919.4078776398783</v>
      </c>
      <c r="AL14">
        <f t="shared" si="8"/>
        <v>15835.899676304536</v>
      </c>
      <c r="AN14">
        <f t="shared" si="9"/>
        <v>13672.066118285797</v>
      </c>
      <c r="AO14">
        <f t="shared" si="9"/>
        <v>-683.60330591428999</v>
      </c>
      <c r="AP14">
        <f t="shared" si="9"/>
        <v>-8.3470776152488284</v>
      </c>
      <c r="AQ14">
        <f t="shared" si="9"/>
        <v>-12131.98106308868</v>
      </c>
      <c r="AR14">
        <f t="shared" si="9"/>
        <v>848.13467166757846</v>
      </c>
      <c r="AS14">
        <f t="shared" si="9"/>
        <v>1549.7003704696526</v>
      </c>
      <c r="AT14">
        <f t="shared" si="9"/>
        <v>4020.1363604738299</v>
      </c>
      <c r="AU14">
        <f t="shared" si="9"/>
        <v>6417.9714026110605</v>
      </c>
      <c r="AW14">
        <v>11</v>
      </c>
      <c r="AX14">
        <f>(R14*SUMPRODUCT(K15:$K$23, X15:$X$23)-$AZ$3*SUMPRODUCT(K14:$K$22, W15:$W$23))/Z14</f>
        <v>97163.987453100301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2.1010579000000001E-2</v>
      </c>
      <c r="O15">
        <f t="shared" si="21"/>
        <v>40948.661161689197</v>
      </c>
      <c r="P15">
        <f t="shared" si="22"/>
        <v>2047.4330580844598</v>
      </c>
      <c r="Q15" s="4">
        <f t="shared" si="23"/>
        <v>25</v>
      </c>
      <c r="R15">
        <f t="shared" si="0"/>
        <v>2000000</v>
      </c>
      <c r="S15">
        <f t="shared" si="1"/>
        <v>93405.510580671995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80046.94035896851</v>
      </c>
      <c r="AC15">
        <f t="shared" si="2"/>
        <v>74564.299406070888</v>
      </c>
      <c r="AE15">
        <f t="shared" si="3"/>
        <v>32688.737657516194</v>
      </c>
      <c r="AF15">
        <f t="shared" si="4"/>
        <v>-1634.4368828758097</v>
      </c>
      <c r="AG15">
        <f t="shared" si="4"/>
        <v>-19.957146784629902</v>
      </c>
      <c r="AH15">
        <f t="shared" si="5"/>
        <v>-34618.434426277396</v>
      </c>
      <c r="AI15">
        <f t="shared" si="6"/>
        <v>-3584.0907984216392</v>
      </c>
      <c r="AJ15">
        <f t="shared" si="7"/>
        <v>5482.6409528976219</v>
      </c>
      <c r="AK15">
        <f t="shared" si="24"/>
        <v>9507.155406285181</v>
      </c>
      <c r="AL15">
        <f t="shared" si="8"/>
        <v>11405.705560761164</v>
      </c>
      <c r="AN15">
        <f t="shared" si="9"/>
        <v>12203.785130632952</v>
      </c>
      <c r="AO15">
        <f t="shared" si="9"/>
        <v>-610.18925653164752</v>
      </c>
      <c r="AP15">
        <f t="shared" si="9"/>
        <v>-7.4506618680677317</v>
      </c>
      <c r="AQ15">
        <f t="shared" si="9"/>
        <v>-12924.204651875112</v>
      </c>
      <c r="AR15">
        <f t="shared" si="9"/>
        <v>-1338.0594396418751</v>
      </c>
      <c r="AS15">
        <f t="shared" si="9"/>
        <v>2046.8509013282971</v>
      </c>
      <c r="AT15">
        <f t="shared" si="9"/>
        <v>3549.3350339015701</v>
      </c>
      <c r="AU15">
        <f t="shared" si="9"/>
        <v>4258.1264955879924</v>
      </c>
      <c r="AW15">
        <v>12</v>
      </c>
      <c r="AX15">
        <f>(R15*SUMPRODUCT(K16:$K$23, X16:$X$23)-$AZ$3*SUMPRODUCT(K15:$K$22, W16:$W$23))/Z15</f>
        <v>93405.510580671995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2.4499257999999999E-2</v>
      </c>
      <c r="O16">
        <f t="shared" si="21"/>
        <v>40948.661161689197</v>
      </c>
      <c r="P16">
        <f t="shared" si="22"/>
        <v>2047.4330580844598</v>
      </c>
      <c r="Q16" s="4">
        <f t="shared" si="23"/>
        <v>25</v>
      </c>
      <c r="R16">
        <f t="shared" si="0"/>
        <v>2000000</v>
      </c>
      <c r="S16">
        <f t="shared" si="1"/>
        <v>87908.295544362118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74564.299406070888</v>
      </c>
      <c r="AC16">
        <f t="shared" si="2"/>
        <v>67754.932095457261</v>
      </c>
      <c r="AE16">
        <f t="shared" si="3"/>
        <v>31561.000463375229</v>
      </c>
      <c r="AF16">
        <f t="shared" si="4"/>
        <v>-1578.0500231687615</v>
      </c>
      <c r="AG16">
        <f t="shared" si="4"/>
        <v>-19.268640028763084</v>
      </c>
      <c r="AH16">
        <f t="shared" si="5"/>
        <v>-39114.823041641466</v>
      </c>
      <c r="AI16">
        <f t="shared" si="6"/>
        <v>-9151.1412414637634</v>
      </c>
      <c r="AJ16">
        <f t="shared" si="7"/>
        <v>6809.3673106136266</v>
      </c>
      <c r="AK16">
        <f t="shared" si="24"/>
        <v>8946.3172638456472</v>
      </c>
      <c r="AL16">
        <f t="shared" si="8"/>
        <v>6604.5433329955104</v>
      </c>
      <c r="AN16">
        <f t="shared" si="9"/>
        <v>10853.967861030575</v>
      </c>
      <c r="AO16">
        <f t="shared" si="9"/>
        <v>-542.6983930515288</v>
      </c>
      <c r="AP16">
        <f t="shared" si="9"/>
        <v>-6.6265706576906016</v>
      </c>
      <c r="AQ16">
        <f t="shared" si="9"/>
        <v>-13451.760905885805</v>
      </c>
      <c r="AR16">
        <f t="shared" si="9"/>
        <v>-3147.1180085644496</v>
      </c>
      <c r="AS16">
        <f t="shared" si="9"/>
        <v>2341.771580692423</v>
      </c>
      <c r="AT16">
        <f t="shared" si="9"/>
        <v>3076.6781353793353</v>
      </c>
      <c r="AU16">
        <f t="shared" si="9"/>
        <v>2271.3317075073087</v>
      </c>
      <c r="AW16">
        <v>13</v>
      </c>
      <c r="AX16">
        <f>(R16*SUMPRODUCT(K17:$K$23, X17:$X$23)-$AZ$3*SUMPRODUCT(K16:$K$22, W17:$W$23))/Z16</f>
        <v>87908.295544362118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2.8232486000000001E-2</v>
      </c>
      <c r="O17">
        <f t="shared" si="21"/>
        <v>40948.661161689197</v>
      </c>
      <c r="P17">
        <f t="shared" si="22"/>
        <v>2047.4330580844598</v>
      </c>
      <c r="Q17" s="4">
        <f t="shared" si="23"/>
        <v>25</v>
      </c>
      <c r="R17">
        <f t="shared" si="0"/>
        <v>2000000</v>
      </c>
      <c r="S17">
        <f t="shared" si="1"/>
        <v>80773.532286949863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67754.932095457261</v>
      </c>
      <c r="AC17">
        <f t="shared" si="2"/>
        <v>59875.648988662411</v>
      </c>
      <c r="AE17">
        <f t="shared" si="3"/>
        <v>30354.344955013239</v>
      </c>
      <c r="AF17">
        <f t="shared" si="4"/>
        <v>-1517.717247750662</v>
      </c>
      <c r="AG17">
        <f t="shared" si="4"/>
        <v>-18.531952018624359</v>
      </c>
      <c r="AH17">
        <f t="shared" si="5"/>
        <v>-43520.128788087466</v>
      </c>
      <c r="AI17">
        <f t="shared" si="6"/>
        <v>-14702.033032843512</v>
      </c>
      <c r="AJ17">
        <f t="shared" si="7"/>
        <v>7879.28310679485</v>
      </c>
      <c r="AK17">
        <f t="shared" si="24"/>
        <v>8265.5329554383425</v>
      </c>
      <c r="AL17">
        <f t="shared" si="8"/>
        <v>1442.7830293896805</v>
      </c>
      <c r="AN17">
        <f t="shared" si="9"/>
        <v>9616.1228244089507</v>
      </c>
      <c r="AO17">
        <f t="shared" si="9"/>
        <v>-480.8061412204475</v>
      </c>
      <c r="AP17">
        <f t="shared" si="9"/>
        <v>-5.8708407989451041</v>
      </c>
      <c r="AQ17">
        <f t="shared" si="9"/>
        <v>-13786.985170675785</v>
      </c>
      <c r="AR17">
        <f t="shared" si="9"/>
        <v>-4657.5393282862287</v>
      </c>
      <c r="AS17">
        <f t="shared" si="9"/>
        <v>2496.122193890933</v>
      </c>
      <c r="AT17">
        <f t="shared" si="9"/>
        <v>2618.4844451920194</v>
      </c>
      <c r="AU17">
        <f t="shared" si="9"/>
        <v>457.06731079672358</v>
      </c>
      <c r="AW17">
        <v>14</v>
      </c>
      <c r="AX17">
        <f>(R17*SUMPRODUCT(K18:$K$23, X18:$X$23)-$AZ$3*SUMPRODUCT(K17:$K$22, W18:$W$23))/Z17</f>
        <v>80773.532286949863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3.2345626000000002E-2</v>
      </c>
      <c r="O18">
        <f t="shared" si="21"/>
        <v>40948.661161689197</v>
      </c>
      <c r="P18">
        <f t="shared" si="22"/>
        <v>2047.4330580844598</v>
      </c>
      <c r="Q18" s="4">
        <f t="shared" si="23"/>
        <v>25</v>
      </c>
      <c r="R18">
        <f t="shared" si="0"/>
        <v>2000000</v>
      </c>
      <c r="S18">
        <f t="shared" si="1"/>
        <v>72004.905504125403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59875.648988662411</v>
      </c>
      <c r="AC18">
        <f t="shared" si="2"/>
        <v>51115.432498529888</v>
      </c>
      <c r="AE18">
        <f t="shared" si="3"/>
        <v>29068.97121607326</v>
      </c>
      <c r="AF18">
        <f t="shared" si="4"/>
        <v>-1453.448560803663</v>
      </c>
      <c r="AG18">
        <f t="shared" si="4"/>
        <v>-17.747204909393748</v>
      </c>
      <c r="AH18">
        <f t="shared" si="5"/>
        <v>-47954.207123549488</v>
      </c>
      <c r="AI18">
        <f t="shared" si="6"/>
        <v>-20356.431673189283</v>
      </c>
      <c r="AJ18">
        <f t="shared" si="7"/>
        <v>8760.2164901325232</v>
      </c>
      <c r="AK18">
        <f t="shared" si="24"/>
        <v>7486.7945399145501</v>
      </c>
      <c r="AL18">
        <f t="shared" si="8"/>
        <v>-4109.4206431422099</v>
      </c>
      <c r="AN18">
        <f t="shared" si="9"/>
        <v>8483.0136404738387</v>
      </c>
      <c r="AO18">
        <f t="shared" si="9"/>
        <v>-424.1506820236919</v>
      </c>
      <c r="AP18">
        <f t="shared" si="9"/>
        <v>-5.1790543328009884</v>
      </c>
      <c r="AQ18">
        <f t="shared" si="9"/>
        <v>-13994.172346981652</v>
      </c>
      <c r="AR18">
        <f t="shared" si="9"/>
        <v>-5940.4884428643054</v>
      </c>
      <c r="AS18">
        <f t="shared" si="9"/>
        <v>2556.4384589643732</v>
      </c>
      <c r="AT18">
        <f t="shared" si="9"/>
        <v>2184.8238017588646</v>
      </c>
      <c r="AU18">
        <f t="shared" si="9"/>
        <v>-1199.2261821410682</v>
      </c>
      <c r="AW18">
        <v>15</v>
      </c>
      <c r="AX18">
        <f>(R18*SUMPRODUCT(K19:$K$23, X19:$X$23)-$AZ$3*SUMPRODUCT(K18:$K$22, W19:$W$23))/Z18</f>
        <v>72004.905504125403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3.7265510000000002E-2</v>
      </c>
      <c r="O19">
        <f t="shared" si="21"/>
        <v>40948.661161689197</v>
      </c>
      <c r="P19">
        <f t="shared" si="22"/>
        <v>2047.4330580844598</v>
      </c>
      <c r="Q19" s="4">
        <f t="shared" si="23"/>
        <v>25</v>
      </c>
      <c r="R19">
        <f t="shared" si="0"/>
        <v>2000000</v>
      </c>
      <c r="S19">
        <f t="shared" si="1"/>
        <v>61374.50623972412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51115.432498529888</v>
      </c>
      <c r="AC19">
        <f t="shared" si="2"/>
        <v>41509.724758528668</v>
      </c>
      <c r="AE19">
        <f t="shared" si="3"/>
        <v>27695.011466370241</v>
      </c>
      <c r="AF19">
        <f t="shared" si="4"/>
        <v>-1384.7505733185119</v>
      </c>
      <c r="AG19">
        <f t="shared" si="4"/>
        <v>-16.908374218276748</v>
      </c>
      <c r="AH19">
        <f t="shared" si="5"/>
        <v>-52908.691361844947</v>
      </c>
      <c r="AI19">
        <f t="shared" si="6"/>
        <v>-26615.338843011497</v>
      </c>
      <c r="AJ19">
        <f t="shared" si="7"/>
        <v>9605.7077400012204</v>
      </c>
      <c r="AK19">
        <f t="shared" si="24"/>
        <v>6625.4714349044234</v>
      </c>
      <c r="AL19">
        <f t="shared" si="8"/>
        <v>-10384.159668105855</v>
      </c>
      <c r="AN19">
        <f t="shared" si="9"/>
        <v>7444.978015663527</v>
      </c>
      <c r="AO19">
        <f t="shared" si="9"/>
        <v>-372.24890078317634</v>
      </c>
      <c r="AP19">
        <f t="shared" si="9"/>
        <v>-4.5453122302743987</v>
      </c>
      <c r="AQ19">
        <f t="shared" si="9"/>
        <v>-14222.924027483286</v>
      </c>
      <c r="AR19">
        <f t="shared" si="9"/>
        <v>-7154.74022483321</v>
      </c>
      <c r="AS19">
        <f t="shared" si="9"/>
        <v>2582.2081004023812</v>
      </c>
      <c r="AT19">
        <f t="shared" si="9"/>
        <v>1781.060435239998</v>
      </c>
      <c r="AU19">
        <f t="shared" si="9"/>
        <v>-2791.4716891908306</v>
      </c>
      <c r="AW19">
        <v>16</v>
      </c>
      <c r="AX19">
        <f>(R19*SUMPRODUCT(K20:$K$23, X20:$X$23)-$AZ$3*SUMPRODUCT(K19:$K$22, W20:$W$23))/Z19</f>
        <v>61374.50623972412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4.2512064000000002E-2</v>
      </c>
      <c r="O20">
        <f t="shared" si="21"/>
        <v>40948.661161689197</v>
      </c>
      <c r="P20">
        <f t="shared" si="22"/>
        <v>2047.4330580844598</v>
      </c>
      <c r="Q20" s="4">
        <f t="shared" si="23"/>
        <v>25</v>
      </c>
      <c r="R20">
        <f t="shared" si="0"/>
        <v>2000000</v>
      </c>
      <c r="S20">
        <f t="shared" si="1"/>
        <v>48878.119072097186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41509.724758528668</v>
      </c>
      <c r="AC20">
        <f t="shared" si="2"/>
        <v>31322.038313227284</v>
      </c>
      <c r="AE20">
        <f t="shared" si="3"/>
        <v>26240.689251767468</v>
      </c>
      <c r="AF20">
        <f t="shared" si="4"/>
        <v>-1312.0344625883733</v>
      </c>
      <c r="AG20">
        <f t="shared" si="4"/>
        <v>-16.020480589190647</v>
      </c>
      <c r="AH20">
        <f t="shared" si="5"/>
        <v>-57504.790952266485</v>
      </c>
      <c r="AI20">
        <f t="shared" si="6"/>
        <v>-32592.156643676582</v>
      </c>
      <c r="AJ20">
        <f t="shared" si="7"/>
        <v>10187.686445301384</v>
      </c>
      <c r="AK20">
        <f t="shared" si="24"/>
        <v>5685.2650146564492</v>
      </c>
      <c r="AL20">
        <f t="shared" si="8"/>
        <v>-16719.20518371875</v>
      </c>
      <c r="AN20">
        <f t="shared" si="9"/>
        <v>6497.9815743464369</v>
      </c>
      <c r="AO20">
        <f t="shared" si="9"/>
        <v>-324.89907871732186</v>
      </c>
      <c r="AP20">
        <f t="shared" si="9"/>
        <v>-3.9671514220505384</v>
      </c>
      <c r="AQ20">
        <f t="shared" si="9"/>
        <v>-14239.910714971131</v>
      </c>
      <c r="AR20">
        <f t="shared" si="9"/>
        <v>-8070.7953707640654</v>
      </c>
      <c r="AS20">
        <f t="shared" si="9"/>
        <v>2522.7766760100794</v>
      </c>
      <c r="AT20">
        <f t="shared" si="9"/>
        <v>1407.8421094836799</v>
      </c>
      <c r="AU20">
        <f t="shared" si="9"/>
        <v>-4140.1765852703065</v>
      </c>
      <c r="AW20">
        <v>17</v>
      </c>
      <c r="AX20">
        <f>(R20*SUMPRODUCT(K21:$K$23, X21:$X$23)-$AZ$3*SUMPRODUCT(K20:$K$22, W21:$W$23))/Z20</f>
        <v>48878.119072097186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4.7737861999999999E-2</v>
      </c>
      <c r="O21">
        <f t="shared" si="21"/>
        <v>40948.661161689197</v>
      </c>
      <c r="P21">
        <f t="shared" si="22"/>
        <v>2047.4330580844598</v>
      </c>
      <c r="Q21" s="4">
        <f t="shared" si="23"/>
        <v>25</v>
      </c>
      <c r="R21">
        <f t="shared" si="0"/>
        <v>2000000</v>
      </c>
      <c r="S21">
        <f t="shared" si="1"/>
        <v>34617.009960027346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31322.038313227284</v>
      </c>
      <c r="AC21">
        <f t="shared" si="2"/>
        <v>20902.432280612498</v>
      </c>
      <c r="AE21">
        <f t="shared" si="3"/>
        <v>24725.607956964039</v>
      </c>
      <c r="AF21">
        <f t="shared" si="4"/>
        <v>-1236.2803978482018</v>
      </c>
      <c r="AG21">
        <f t="shared" si="4"/>
        <v>-15.09549229175828</v>
      </c>
      <c r="AH21">
        <f t="shared" si="5"/>
        <v>-61182.679323236938</v>
      </c>
      <c r="AI21">
        <f t="shared" si="6"/>
        <v>-37708.447256412859</v>
      </c>
      <c r="AJ21">
        <f t="shared" si="7"/>
        <v>10419.606032614785</v>
      </c>
      <c r="AK21">
        <f t="shared" si="24"/>
        <v>4690.3182004281462</v>
      </c>
      <c r="AL21">
        <f t="shared" si="8"/>
        <v>-22598.523023369926</v>
      </c>
      <c r="AN21">
        <f t="shared" si="9"/>
        <v>5640.162062883237</v>
      </c>
      <c r="AO21">
        <f t="shared" si="9"/>
        <v>-282.00810314416179</v>
      </c>
      <c r="AP21">
        <f t="shared" si="9"/>
        <v>-3.4434349639739055</v>
      </c>
      <c r="AQ21">
        <f t="shared" si="9"/>
        <v>-13956.389967239562</v>
      </c>
      <c r="AR21">
        <f t="shared" si="9"/>
        <v>-8601.6794424644613</v>
      </c>
      <c r="AS21">
        <f t="shared" si="9"/>
        <v>2376.8178625832729</v>
      </c>
      <c r="AT21">
        <f t="shared" si="9"/>
        <v>1069.9091736369101</v>
      </c>
      <c r="AU21">
        <f t="shared" si="9"/>
        <v>-5154.9524062442779</v>
      </c>
      <c r="AW21">
        <v>18</v>
      </c>
      <c r="AX21">
        <f>(R21*SUMPRODUCT(K22:$K$23, X22:$X$23)-$AZ$3*SUMPRODUCT(K21:$K$22, W22:$W$23))/Z21</f>
        <v>34617.009960027346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5.3487053E-2</v>
      </c>
      <c r="O22">
        <f t="shared" si="21"/>
        <v>40948.661161689197</v>
      </c>
      <c r="P22">
        <f t="shared" si="22"/>
        <v>2047.4330580844598</v>
      </c>
      <c r="Q22" s="4">
        <f t="shared" si="23"/>
        <v>25</v>
      </c>
      <c r="R22">
        <f t="shared" si="0"/>
        <v>2000000</v>
      </c>
      <c r="S22">
        <f t="shared" si="1"/>
        <v>18390.298342264359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20902.432280612498</v>
      </c>
      <c r="AC22">
        <f t="shared" si="2"/>
        <v>10399.437102285836</v>
      </c>
      <c r="AE22">
        <f t="shared" si="3"/>
        <v>23155.851974143039</v>
      </c>
      <c r="AF22">
        <f t="shared" si="4"/>
        <v>-1157.7925987071521</v>
      </c>
      <c r="AG22">
        <f t="shared" si="4"/>
        <v>-14.137123972570331</v>
      </c>
      <c r="AH22">
        <f t="shared" si="5"/>
        <v>-64593.071701629327</v>
      </c>
      <c r="AI22">
        <f t="shared" si="6"/>
        <v>-42609.149450166013</v>
      </c>
      <c r="AJ22">
        <f t="shared" si="7"/>
        <v>10502.995178326662</v>
      </c>
      <c r="AK22">
        <f t="shared" si="24"/>
        <v>3671.0808719913725</v>
      </c>
      <c r="AL22">
        <f t="shared" si="8"/>
        <v>-28435.073399847977</v>
      </c>
      <c r="AN22">
        <f t="shared" si="9"/>
        <v>4865.7157655764695</v>
      </c>
      <c r="AO22">
        <f t="shared" si="9"/>
        <v>-243.28578827882353</v>
      </c>
      <c r="AP22">
        <f t="shared" si="9"/>
        <v>-2.970619568222137</v>
      </c>
      <c r="AQ22">
        <f t="shared" si="9"/>
        <v>-13572.876855344493</v>
      </c>
      <c r="AR22">
        <f t="shared" si="9"/>
        <v>-8953.4174976150698</v>
      </c>
      <c r="AS22">
        <f t="shared" si="9"/>
        <v>2206.9837586638391</v>
      </c>
      <c r="AT22">
        <f t="shared" si="9"/>
        <v>771.40051229817448</v>
      </c>
      <c r="AU22">
        <f t="shared" si="9"/>
        <v>-5975.0332266530559</v>
      </c>
      <c r="AW22">
        <v>19</v>
      </c>
      <c r="AX22">
        <f>(R22*SUMPRODUCT(K23:$K$23, X23:$X$23)-$AZ$3*SUMPRODUCT(K22:$K$22, W23:$W$23))/Z22</f>
        <v>18390.298342264359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5.9601715E-2</v>
      </c>
      <c r="O23">
        <f t="shared" si="21"/>
        <v>40948.661161689197</v>
      </c>
      <c r="P23">
        <f t="shared" si="22"/>
        <v>2047.4330580844598</v>
      </c>
      <c r="Q23" s="4">
        <f t="shared" si="23"/>
        <v>25</v>
      </c>
      <c r="R23">
        <f t="shared" si="0"/>
        <v>2000000</v>
      </c>
      <c r="S23">
        <f t="shared" si="1"/>
        <v>19766.049270248128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10399.437102285836</v>
      </c>
      <c r="AC23">
        <f t="shared" si="2"/>
        <v>10399.437102285836</v>
      </c>
      <c r="AE23">
        <f t="shared" si="3"/>
        <v>21544.164964456548</v>
      </c>
      <c r="AF23">
        <f t="shared" si="4"/>
        <v>-1077.2082482228275</v>
      </c>
      <c r="AG23">
        <f t="shared" si="4"/>
        <v>-13.153155898911823</v>
      </c>
      <c r="AH23">
        <f t="shared" si="5"/>
        <v>-67407.746714624373</v>
      </c>
      <c r="AI23">
        <f t="shared" si="6"/>
        <v>-46953.943154289562</v>
      </c>
      <c r="AJ23">
        <f t="shared" si="7"/>
        <v>0</v>
      </c>
      <c r="AK23">
        <f t="shared" si="24"/>
        <v>2641.2990518383558</v>
      </c>
      <c r="AL23">
        <f t="shared" si="8"/>
        <v>-44312.644102451202</v>
      </c>
      <c r="AN23">
        <f t="shared" si="9"/>
        <v>4170.201150720367</v>
      </c>
      <c r="AO23">
        <f t="shared" si="9"/>
        <v>-208.51005753601834</v>
      </c>
      <c r="AP23">
        <f t="shared" si="9"/>
        <v>-2.5459935883214717</v>
      </c>
      <c r="AQ23">
        <f t="shared" si="9"/>
        <v>-13047.795696911775</v>
      </c>
      <c r="AR23">
        <f t="shared" si="9"/>
        <v>-9088.6505973157473</v>
      </c>
      <c r="AS23">
        <f t="shared" si="9"/>
        <v>0</v>
      </c>
      <c r="AT23">
        <f t="shared" si="9"/>
        <v>511.26364672499489</v>
      </c>
      <c r="AU23">
        <f t="shared" si="9"/>
        <v>-8577.3869505907514</v>
      </c>
      <c r="AW23">
        <v>20</v>
      </c>
      <c r="AX23">
        <f>(R23*SUMPRODUCT(K$23:$K24, X$23:$X24)-$AZ$3*SUMPRODUCT(K$22:$K23, W$23:$W24))/Z23</f>
        <v>19766.049270248128</v>
      </c>
    </row>
    <row r="25" spans="5:50" x14ac:dyDescent="0.25">
      <c r="AN25" s="8">
        <f t="shared" ref="AN25:AU25" si="25">SUM(AN3:AN23)</f>
        <v>337726.94077317702</v>
      </c>
      <c r="AO25" s="8">
        <f t="shared" si="25"/>
        <v>-47597.842909925734</v>
      </c>
      <c r="AP25" s="8">
        <f t="shared" si="25"/>
        <v>-1703.621831771419</v>
      </c>
      <c r="AQ25" s="8">
        <f t="shared" si="25"/>
        <v>-201831.62649875181</v>
      </c>
      <c r="AR25" s="8">
        <f t="shared" si="25"/>
        <v>86593.849532728127</v>
      </c>
      <c r="AS25" s="8">
        <f t="shared" si="25"/>
        <v>-44435.998488836005</v>
      </c>
      <c r="AT25" s="8">
        <f t="shared" si="25"/>
        <v>66549.144496264664</v>
      </c>
      <c r="AU25" s="9">
        <f t="shared" si="25"/>
        <v>108706.99554015677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152736.0202816877</v>
      </c>
      <c r="K3">
        <v>1</v>
      </c>
      <c r="L3" s="2">
        <v>0</v>
      </c>
      <c r="O3">
        <f>$C$3</f>
        <v>152736.0202816877</v>
      </c>
      <c r="P3">
        <f>O3*B5</f>
        <v>122188.81622535017</v>
      </c>
      <c r="Q3" s="4">
        <f>B8</f>
        <v>1522.432587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152736.0202816877</v>
      </c>
      <c r="AF3">
        <f t="shared" ref="AF3:AG23" si="4">-$Z3*P3</f>
        <v>-122188.81622535017</v>
      </c>
      <c r="AG3">
        <f t="shared" si="4"/>
        <v>-1522.432587</v>
      </c>
      <c r="AH3">
        <f t="shared" ref="AH3:AH23" si="5">-X3*R3</f>
        <v>0</v>
      </c>
      <c r="AI3">
        <f t="shared" ref="AI3:AI23" si="6">SUM(AE3:AH3)</f>
        <v>29024.771469337535</v>
      </c>
      <c r="AJ3">
        <f t="shared" ref="AJ3:AJ23" si="7">AB3-AC3</f>
        <v>0</v>
      </c>
      <c r="AL3">
        <f t="shared" ref="AL3:AL23" si="8">SUM(AI3:AK3)</f>
        <v>29024.771469337535</v>
      </c>
      <c r="AN3">
        <f t="shared" ref="AN3:AU23" si="9">AE3*$K3</f>
        <v>152736.0202816877</v>
      </c>
      <c r="AO3">
        <f t="shared" si="9"/>
        <v>-122188.81622535017</v>
      </c>
      <c r="AP3">
        <f t="shared" si="9"/>
        <v>-1522.432587</v>
      </c>
      <c r="AQ3">
        <f t="shared" si="9"/>
        <v>0</v>
      </c>
      <c r="AR3">
        <f t="shared" si="9"/>
        <v>29024.771469337535</v>
      </c>
      <c r="AS3">
        <f t="shared" si="9"/>
        <v>0</v>
      </c>
      <c r="AT3">
        <f t="shared" si="9"/>
        <v>0</v>
      </c>
      <c r="AU3">
        <f t="shared" si="9"/>
        <v>29024.771469337535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79826.75605844846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1.7665382E-2</v>
      </c>
      <c r="R4">
        <f t="shared" si="0"/>
        <v>2000000</v>
      </c>
      <c r="S4">
        <f t="shared" si="1"/>
        <v>48626.261801236455</v>
      </c>
      <c r="U4">
        <f t="shared" ref="U4:U23" si="13">M4</f>
        <v>1.7665382E-2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1.7665382E-2</v>
      </c>
      <c r="Y4">
        <f t="shared" ref="Y4:Y23" si="17">V4*W4</f>
        <v>0.01</v>
      </c>
      <c r="Z4">
        <f t="shared" ref="Z4:Z23" si="18">MAX(0, W4-X4-Y4)</f>
        <v>0.97233461799999998</v>
      </c>
      <c r="AB4">
        <f t="shared" ref="AB4:AB23" si="19">AC3</f>
        <v>0</v>
      </c>
      <c r="AC4">
        <f t="shared" si="2"/>
        <v>47280.997693273239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-47280.997693273239</v>
      </c>
      <c r="AK4">
        <f>H4*SUM(AB4, AE4:AF4)</f>
        <v>0</v>
      </c>
      <c r="AL4">
        <f t="shared" si="8"/>
        <v>-82611.761693273234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-32545.758365175232</v>
      </c>
      <c r="AR4">
        <f t="shared" si="9"/>
        <v>-32545.758365175232</v>
      </c>
      <c r="AS4">
        <f t="shared" si="9"/>
        <v>-43553.995214756134</v>
      </c>
      <c r="AT4">
        <f t="shared" si="9"/>
        <v>0</v>
      </c>
      <c r="AU4">
        <f t="shared" si="9"/>
        <v>-76099.753579931348</v>
      </c>
      <c r="AW4">
        <v>1</v>
      </c>
      <c r="AX4">
        <f>(R4*SUMPRODUCT(K5:$K$23, X5:$X$23)-$AZ$3*SUMPRODUCT(K4:$K$22, W5:$W$23))/Z4</f>
        <v>48626.261801236455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2.1010579000000001E-2</v>
      </c>
      <c r="O5">
        <f t="shared" ref="O5:O23" si="21">$C$3</f>
        <v>152736.0202816877</v>
      </c>
      <c r="P5">
        <f t="shared" ref="P5:P23" si="22">O5*$C$5</f>
        <v>7636.8010140843853</v>
      </c>
      <c r="Q5" s="4">
        <f t="shared" ref="Q5:Q23" si="23">$C$8</f>
        <v>25</v>
      </c>
      <c r="R5">
        <f t="shared" si="0"/>
        <v>2000000</v>
      </c>
      <c r="S5">
        <f t="shared" si="1"/>
        <v>89271.412135588849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47280.997693273239</v>
      </c>
      <c r="AC5">
        <f t="shared" si="2"/>
        <v>84109.91392522637</v>
      </c>
      <c r="AE5">
        <f t="shared" si="3"/>
        <v>143905.12272464618</v>
      </c>
      <c r="AF5">
        <f t="shared" si="4"/>
        <v>-7195.2561362323095</v>
      </c>
      <c r="AG5">
        <f t="shared" si="4"/>
        <v>-23.554548962851904</v>
      </c>
      <c r="AH5">
        <f t="shared" si="5"/>
        <v>-40858.626611847641</v>
      </c>
      <c r="AI5">
        <f t="shared" si="6"/>
        <v>95827.68542760337</v>
      </c>
      <c r="AJ5">
        <f t="shared" si="7"/>
        <v>-36828.916231953132</v>
      </c>
      <c r="AK5">
        <f>H5*SUM(AB5, AE5:AF5)</f>
        <v>15744.466238312531</v>
      </c>
      <c r="AL5">
        <f t="shared" si="8"/>
        <v>74743.235433962764</v>
      </c>
      <c r="AN5">
        <f t="shared" si="9"/>
        <v>122112.18097473406</v>
      </c>
      <c r="AO5">
        <f t="shared" si="9"/>
        <v>-6105.6090487367037</v>
      </c>
      <c r="AP5">
        <f t="shared" si="9"/>
        <v>-19.987456257784711</v>
      </c>
      <c r="AQ5">
        <f t="shared" si="9"/>
        <v>-34671.010404207911</v>
      </c>
      <c r="AR5">
        <f t="shared" si="9"/>
        <v>81315.574065531648</v>
      </c>
      <c r="AS5">
        <f t="shared" si="9"/>
        <v>-31251.55796312281</v>
      </c>
      <c r="AT5">
        <f t="shared" si="9"/>
        <v>13360.129745500255</v>
      </c>
      <c r="AU5">
        <f t="shared" si="9"/>
        <v>63424.145847909094</v>
      </c>
      <c r="AW5">
        <v>2</v>
      </c>
      <c r="AX5">
        <f>(R5*SUMPRODUCT(K6:$K$23, X6:$X$23)-$AZ$3*SUMPRODUCT(K5:$K$22, W6:$W$23))/Z5</f>
        <v>89271.412135588849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2.4499257999999999E-2</v>
      </c>
      <c r="O6">
        <f t="shared" si="21"/>
        <v>152736.0202816877</v>
      </c>
      <c r="P6">
        <f t="shared" si="22"/>
        <v>7636.8010140843853</v>
      </c>
      <c r="Q6" s="4">
        <f t="shared" si="23"/>
        <v>25</v>
      </c>
      <c r="R6">
        <f t="shared" si="0"/>
        <v>2000000</v>
      </c>
      <c r="S6">
        <f t="shared" si="1"/>
        <v>122950.19461024705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84109.91392522637</v>
      </c>
      <c r="AC6">
        <f t="shared" si="2"/>
        <v>111845.01090899296</v>
      </c>
      <c r="AE6">
        <f t="shared" si="3"/>
        <v>138940.50276824695</v>
      </c>
      <c r="AF6">
        <f t="shared" si="4"/>
        <v>-6947.0251384123476</v>
      </c>
      <c r="AG6">
        <f t="shared" si="4"/>
        <v>-22.741934501108844</v>
      </c>
      <c r="AH6">
        <f t="shared" si="5"/>
        <v>-46165.5177691633</v>
      </c>
      <c r="AI6">
        <f t="shared" si="6"/>
        <v>85805.217926170211</v>
      </c>
      <c r="AJ6">
        <f t="shared" si="7"/>
        <v>-27735.096983766591</v>
      </c>
      <c r="AK6">
        <f>H6*SUM(AB6, AE6:AF6)</f>
        <v>18492.39942214968</v>
      </c>
      <c r="AL6">
        <f t="shared" si="8"/>
        <v>76562.520364553304</v>
      </c>
      <c r="AN6">
        <f t="shared" si="9"/>
        <v>108605.78693844723</v>
      </c>
      <c r="AO6">
        <f t="shared" si="9"/>
        <v>-5430.2893469223618</v>
      </c>
      <c r="AP6">
        <f t="shared" si="9"/>
        <v>-17.776714808030867</v>
      </c>
      <c r="AQ6">
        <f t="shared" si="9"/>
        <v>-36086.25481299682</v>
      </c>
      <c r="AR6">
        <f t="shared" si="9"/>
        <v>67071.466063720043</v>
      </c>
      <c r="AS6">
        <f t="shared" si="9"/>
        <v>-21679.72602460254</v>
      </c>
      <c r="AT6">
        <f t="shared" si="9"/>
        <v>14454.975702604428</v>
      </c>
      <c r="AU6">
        <f t="shared" si="9"/>
        <v>59846.715741721928</v>
      </c>
      <c r="AW6">
        <v>3</v>
      </c>
      <c r="AX6">
        <f>(R6*SUMPRODUCT(K7:$K$23, X7:$X$23)-$AZ$3*SUMPRODUCT(K6:$K$22, W7:$W$23))/Z6</f>
        <v>122950.19461024705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2.8232486000000001E-2</v>
      </c>
      <c r="O7">
        <f t="shared" si="21"/>
        <v>152736.0202816877</v>
      </c>
      <c r="P7">
        <f t="shared" si="22"/>
        <v>7636.8010140843853</v>
      </c>
      <c r="Q7" s="4">
        <f t="shared" si="23"/>
        <v>25</v>
      </c>
      <c r="R7">
        <f t="shared" si="0"/>
        <v>2000000</v>
      </c>
      <c r="S7">
        <f t="shared" si="1"/>
        <v>150442.38944799762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111845.01090899296</v>
      </c>
      <c r="AC7">
        <f t="shared" si="2"/>
        <v>131621.76856276474</v>
      </c>
      <c r="AE7">
        <f t="shared" si="3"/>
        <v>133628.46194132697</v>
      </c>
      <c r="AF7">
        <f t="shared" si="4"/>
        <v>-6681.4230970663493</v>
      </c>
      <c r="AG7">
        <f t="shared" si="4"/>
        <v>-21.872453808682284</v>
      </c>
      <c r="AH7">
        <f t="shared" si="5"/>
        <v>-51364.907793237799</v>
      </c>
      <c r="AI7">
        <f t="shared" si="6"/>
        <v>75560.258597214139</v>
      </c>
      <c r="AJ7">
        <f t="shared" si="7"/>
        <v>-19776.757653771783</v>
      </c>
      <c r="AK7">
        <f>H7*SUM(AB7, AE7:AF7)</f>
        <v>20433.913281485417</v>
      </c>
      <c r="AL7">
        <f t="shared" si="8"/>
        <v>76217.414224927779</v>
      </c>
      <c r="AN7">
        <f t="shared" si="9"/>
        <v>96219.797221929126</v>
      </c>
      <c r="AO7">
        <f t="shared" si="9"/>
        <v>-4810.9898610964574</v>
      </c>
      <c r="AP7">
        <f t="shared" si="9"/>
        <v>-15.749362371180203</v>
      </c>
      <c r="AQ7">
        <f t="shared" si="9"/>
        <v>-36985.541406279764</v>
      </c>
      <c r="AR7">
        <f t="shared" si="9"/>
        <v>54407.516592181732</v>
      </c>
      <c r="AS7">
        <f t="shared" si="9"/>
        <v>-14240.346581169813</v>
      </c>
      <c r="AT7">
        <f t="shared" si="9"/>
        <v>14713.534555671971</v>
      </c>
      <c r="AU7">
        <f t="shared" si="9"/>
        <v>54880.704566683897</v>
      </c>
      <c r="AW7">
        <v>4</v>
      </c>
      <c r="AX7">
        <f>(R7*SUMPRODUCT(K8:$K$23, X8:$X$23)-$AZ$3*SUMPRODUCT(K7:$K$22, W8:$W$23))/Z7</f>
        <v>150442.38944799762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3.2345626000000002E-2</v>
      </c>
      <c r="O8">
        <f t="shared" si="21"/>
        <v>152736.0202816877</v>
      </c>
      <c r="P8">
        <f t="shared" si="22"/>
        <v>7636.8010140843853</v>
      </c>
      <c r="Q8" s="4">
        <f t="shared" si="23"/>
        <v>25</v>
      </c>
      <c r="R8">
        <f t="shared" si="0"/>
        <v>2000000</v>
      </c>
      <c r="S8">
        <f t="shared" si="1"/>
        <v>172309.16179971161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131621.76856276474</v>
      </c>
      <c r="AC8">
        <f t="shared" si="2"/>
        <v>144369.23851977993</v>
      </c>
      <c r="AE8">
        <f t="shared" si="3"/>
        <v>127969.88106900432</v>
      </c>
      <c r="AF8">
        <f t="shared" si="4"/>
        <v>-6398.4940534502157</v>
      </c>
      <c r="AG8">
        <f t="shared" si="4"/>
        <v>-20.946251059997547</v>
      </c>
      <c r="AH8">
        <f t="shared" si="5"/>
        <v>-56598.256847833021</v>
      </c>
      <c r="AI8">
        <f t="shared" si="6"/>
        <v>64952.183916661088</v>
      </c>
      <c r="AJ8">
        <f t="shared" si="7"/>
        <v>-12747.469957015186</v>
      </c>
      <c r="AK8">
        <f t="shared" ref="AK8:AK23" si="24">H8*SUM(AB8:AB8, AE8:AF8)</f>
        <v>21666.244709147901</v>
      </c>
      <c r="AL8">
        <f t="shared" si="8"/>
        <v>73870.958668793799</v>
      </c>
      <c r="AN8">
        <f t="shared" si="9"/>
        <v>84881.803947571883</v>
      </c>
      <c r="AO8">
        <f t="shared" si="9"/>
        <v>-4244.090197378594</v>
      </c>
      <c r="AP8">
        <f t="shared" si="9"/>
        <v>-13.893547146086794</v>
      </c>
      <c r="AQ8">
        <f t="shared" si="9"/>
        <v>-37541.350366197221</v>
      </c>
      <c r="AR8">
        <f t="shared" si="9"/>
        <v>43082.469836849981</v>
      </c>
      <c r="AS8">
        <f t="shared" si="9"/>
        <v>-8455.3352451384326</v>
      </c>
      <c r="AT8">
        <f t="shared" si="9"/>
        <v>14371.115455599585</v>
      </c>
      <c r="AU8">
        <f t="shared" si="9"/>
        <v>48998.250047311136</v>
      </c>
      <c r="AW8">
        <v>5</v>
      </c>
      <c r="AX8">
        <f>(R8*SUMPRODUCT(K9:$K$23, X9:$X$23)-$AZ$3*SUMPRODUCT(K8:$K$22, W9:$W$23))/Z8</f>
        <v>172309.16179971161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3.7265510000000002E-2</v>
      </c>
      <c r="O9">
        <f t="shared" si="21"/>
        <v>152736.0202816877</v>
      </c>
      <c r="P9">
        <f t="shared" si="22"/>
        <v>7636.8010140843853</v>
      </c>
      <c r="Q9" s="4">
        <f t="shared" si="23"/>
        <v>25</v>
      </c>
      <c r="R9">
        <f t="shared" si="0"/>
        <v>2000000</v>
      </c>
      <c r="S9">
        <f t="shared" si="1"/>
        <v>188634.587161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144369.23851977993</v>
      </c>
      <c r="AC9">
        <f t="shared" si="2"/>
        <v>150577.30130804915</v>
      </c>
      <c r="AE9">
        <f t="shared" si="3"/>
        <v>121921.31937563849</v>
      </c>
      <c r="AF9">
        <f t="shared" si="4"/>
        <v>-6096.0659687819243</v>
      </c>
      <c r="AG9">
        <f t="shared" si="4"/>
        <v>-19.956215821058723</v>
      </c>
      <c r="AH9">
        <f t="shared" si="5"/>
        <v>-62445.818267107941</v>
      </c>
      <c r="AI9">
        <f t="shared" si="6"/>
        <v>53359.478923927556</v>
      </c>
      <c r="AJ9">
        <f t="shared" si="7"/>
        <v>-6208.0627882692206</v>
      </c>
      <c r="AK9">
        <f t="shared" si="24"/>
        <v>22265.363063146142</v>
      </c>
      <c r="AL9">
        <f t="shared" si="8"/>
        <v>69416.779198804477</v>
      </c>
      <c r="AN9">
        <f t="shared" si="9"/>
        <v>74495.12532956808</v>
      </c>
      <c r="AO9">
        <f t="shared" si="9"/>
        <v>-3724.7562664784041</v>
      </c>
      <c r="AP9">
        <f t="shared" si="9"/>
        <v>-12.193444151579037</v>
      </c>
      <c r="AQ9">
        <f t="shared" si="9"/>
        <v>-38155.009164419789</v>
      </c>
      <c r="AR9">
        <f t="shared" si="9"/>
        <v>32603.166454518312</v>
      </c>
      <c r="AS9">
        <f t="shared" si="9"/>
        <v>-3793.1874247610158</v>
      </c>
      <c r="AT9">
        <f t="shared" si="9"/>
        <v>13604.355828754511</v>
      </c>
      <c r="AU9">
        <f t="shared" si="9"/>
        <v>42414.334858511807</v>
      </c>
      <c r="AW9">
        <v>6</v>
      </c>
      <c r="AX9">
        <f>(R9*SUMPRODUCT(K10:$K$23, X10:$X$23)-$AZ$3*SUMPRODUCT(K9:$K$22, W10:$W$23))/Z9</f>
        <v>188634.587161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4.2512064000000002E-2</v>
      </c>
      <c r="O10">
        <f t="shared" si="21"/>
        <v>152736.0202816877</v>
      </c>
      <c r="P10">
        <f t="shared" si="22"/>
        <v>7636.8010140843853</v>
      </c>
      <c r="Q10" s="4">
        <f t="shared" si="23"/>
        <v>25</v>
      </c>
      <c r="R10">
        <f t="shared" si="0"/>
        <v>2000000</v>
      </c>
      <c r="S10">
        <f t="shared" si="1"/>
        <v>200059.57274399904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150577.30130804915</v>
      </c>
      <c r="AC10">
        <f t="shared" si="2"/>
        <v>151311.24661935971</v>
      </c>
      <c r="AE10">
        <f t="shared" si="3"/>
        <v>115518.97924962052</v>
      </c>
      <c r="AF10">
        <f t="shared" si="4"/>
        <v>-5775.9489624810267</v>
      </c>
      <c r="AG10">
        <f t="shared" si="4"/>
        <v>-18.908273738665475</v>
      </c>
      <c r="AH10">
        <f t="shared" si="5"/>
        <v>-67870.39393461289</v>
      </c>
      <c r="AI10">
        <f t="shared" si="6"/>
        <v>41853.728078787943</v>
      </c>
      <c r="AJ10">
        <f t="shared" si="7"/>
        <v>-733.94531131055555</v>
      </c>
      <c r="AK10">
        <f t="shared" si="24"/>
        <v>22276.131415263488</v>
      </c>
      <c r="AL10">
        <f t="shared" si="8"/>
        <v>63395.914182740875</v>
      </c>
      <c r="AN10">
        <f t="shared" si="9"/>
        <v>65019.393039405761</v>
      </c>
      <c r="AO10">
        <f t="shared" si="9"/>
        <v>-3250.9696519702884</v>
      </c>
      <c r="AP10">
        <f t="shared" si="9"/>
        <v>-10.64244585519053</v>
      </c>
      <c r="AQ10">
        <f t="shared" si="9"/>
        <v>-38200.578360705978</v>
      </c>
      <c r="AR10">
        <f t="shared" si="9"/>
        <v>23557.202580874309</v>
      </c>
      <c r="AS10">
        <f t="shared" si="9"/>
        <v>-413.09816772542848</v>
      </c>
      <c r="AT10">
        <f t="shared" si="9"/>
        <v>12538.031008365482</v>
      </c>
      <c r="AU10">
        <f t="shared" si="9"/>
        <v>35682.135421514366</v>
      </c>
      <c r="AW10">
        <v>7</v>
      </c>
      <c r="AX10">
        <f>(R10*SUMPRODUCT(K11:$K$23, X11:$X$23)-$AZ$3*SUMPRODUCT(K10:$K$22, W11:$W$23))/Z10</f>
        <v>200059.57274399904</v>
      </c>
    </row>
    <row r="11" spans="1:52" x14ac:dyDescent="0.25">
      <c r="A11" t="s">
        <v>33</v>
      </c>
      <c r="C11" s="7">
        <f>AU25</f>
        <v>321011.95145933167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4.7737861999999999E-2</v>
      </c>
      <c r="O11">
        <f t="shared" si="21"/>
        <v>152736.0202816877</v>
      </c>
      <c r="P11">
        <f t="shared" si="22"/>
        <v>7636.8010140843853</v>
      </c>
      <c r="Q11" s="4">
        <f t="shared" si="23"/>
        <v>25</v>
      </c>
      <c r="R11">
        <f t="shared" si="0"/>
        <v>2000000</v>
      </c>
      <c r="S11">
        <f t="shared" si="1"/>
        <v>207466.2692335652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151311.24661935971</v>
      </c>
      <c r="AC11">
        <f t="shared" si="2"/>
        <v>147853.33000667763</v>
      </c>
      <c r="AE11">
        <f t="shared" si="3"/>
        <v>108849.16036732506</v>
      </c>
      <c r="AF11">
        <f t="shared" si="4"/>
        <v>-5442.4580183662538</v>
      </c>
      <c r="AG11">
        <f t="shared" si="4"/>
        <v>-17.816550438884185</v>
      </c>
      <c r="AH11">
        <f t="shared" si="5"/>
        <v>-72211.244991570929</v>
      </c>
      <c r="AI11">
        <f t="shared" si="6"/>
        <v>31177.640806948999</v>
      </c>
      <c r="AJ11">
        <f t="shared" si="7"/>
        <v>3457.9166126820783</v>
      </c>
      <c r="AK11">
        <f t="shared" si="24"/>
        <v>21796.724329116954</v>
      </c>
      <c r="AL11">
        <f t="shared" si="8"/>
        <v>56432.281748748035</v>
      </c>
      <c r="AN11">
        <f t="shared" si="9"/>
        <v>56435.973198251973</v>
      </c>
      <c r="AO11">
        <f t="shared" si="9"/>
        <v>-2821.7986599125993</v>
      </c>
      <c r="AP11">
        <f t="shared" si="9"/>
        <v>-9.2375022431133722</v>
      </c>
      <c r="AQ11">
        <f t="shared" si="9"/>
        <v>-37439.993778583652</v>
      </c>
      <c r="AR11">
        <f t="shared" si="9"/>
        <v>16164.943257512616</v>
      </c>
      <c r="AS11">
        <f t="shared" si="9"/>
        <v>1792.8561746967548</v>
      </c>
      <c r="AT11">
        <f t="shared" si="9"/>
        <v>11301.137701903626</v>
      </c>
      <c r="AU11">
        <f t="shared" si="9"/>
        <v>29258.937134112999</v>
      </c>
      <c r="AW11">
        <v>8</v>
      </c>
      <c r="AX11">
        <f>(R11*SUMPRODUCT(K12:$K$23, X12:$X$23)-$AZ$3*SUMPRODUCT(K11:$K$22, W12:$W$23))/Z11</f>
        <v>207466.2692335652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5.3487053E-2</v>
      </c>
      <c r="O12">
        <f t="shared" si="21"/>
        <v>152736.0202816877</v>
      </c>
      <c r="P12">
        <f t="shared" si="22"/>
        <v>7636.8010140843853</v>
      </c>
      <c r="Q12" s="4">
        <f t="shared" si="23"/>
        <v>25</v>
      </c>
      <c r="R12">
        <f t="shared" si="0"/>
        <v>2000000</v>
      </c>
      <c r="S12">
        <f t="shared" si="1"/>
        <v>211169.5004223467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147853.33000667763</v>
      </c>
      <c r="AC12">
        <f t="shared" si="2"/>
        <v>140938.15802252694</v>
      </c>
      <c r="AE12">
        <f t="shared" si="3"/>
        <v>101938.64795407921</v>
      </c>
      <c r="AF12">
        <f t="shared" si="4"/>
        <v>-5096.9323977039603</v>
      </c>
      <c r="AG12">
        <f t="shared" si="4"/>
        <v>-16.68543015689357</v>
      </c>
      <c r="AH12">
        <f t="shared" si="5"/>
        <v>-76236.382208141731</v>
      </c>
      <c r="AI12">
        <f t="shared" si="6"/>
        <v>20588.647918076618</v>
      </c>
      <c r="AJ12">
        <f t="shared" si="7"/>
        <v>6915.1719841506856</v>
      </c>
      <c r="AK12">
        <f t="shared" si="24"/>
        <v>20939.044438921563</v>
      </c>
      <c r="AL12">
        <f t="shared" si="8"/>
        <v>48442.864341148867</v>
      </c>
      <c r="AN12">
        <f t="shared" si="9"/>
        <v>48686.793300405669</v>
      </c>
      <c r="AO12">
        <f t="shared" si="9"/>
        <v>-2434.3396650202835</v>
      </c>
      <c r="AP12">
        <f t="shared" si="9"/>
        <v>-7.9691079436621557</v>
      </c>
      <c r="AQ12">
        <f t="shared" si="9"/>
        <v>-36411.165510165978</v>
      </c>
      <c r="AR12">
        <f t="shared" si="9"/>
        <v>9833.3190172757404</v>
      </c>
      <c r="AS12">
        <f t="shared" si="9"/>
        <v>3302.7468559399113</v>
      </c>
      <c r="AT12">
        <f t="shared" si="9"/>
        <v>10000.671472168453</v>
      </c>
      <c r="AU12">
        <f t="shared" si="9"/>
        <v>23136.737345384103</v>
      </c>
      <c r="AW12">
        <v>9</v>
      </c>
      <c r="AX12">
        <f>(R12*SUMPRODUCT(K13:$K$23, X13:$X$23)-$AZ$3*SUMPRODUCT(K12:$K$22, W13:$W$23))/Z12</f>
        <v>211169.5004223467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5.9601715E-2</v>
      </c>
      <c r="O13">
        <f t="shared" si="21"/>
        <v>152736.0202816877</v>
      </c>
      <c r="P13">
        <f t="shared" si="22"/>
        <v>7636.8010140843853</v>
      </c>
      <c r="Q13" s="4">
        <f t="shared" si="23"/>
        <v>25</v>
      </c>
      <c r="R13">
        <f t="shared" si="0"/>
        <v>2000000</v>
      </c>
      <c r="S13">
        <f t="shared" si="1"/>
        <v>211576.76737475564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140938.15802252694</v>
      </c>
      <c r="AC13">
        <f t="shared" si="2"/>
        <v>131381.51855941484</v>
      </c>
      <c r="AE13">
        <f t="shared" si="3"/>
        <v>94843.543231694057</v>
      </c>
      <c r="AF13">
        <f t="shared" si="4"/>
        <v>-4742.1771615847028</v>
      </c>
      <c r="AG13">
        <f t="shared" si="4"/>
        <v>-15.52409560246106</v>
      </c>
      <c r="AH13">
        <f t="shared" si="5"/>
        <v>-79558.42022908607</v>
      </c>
      <c r="AI13">
        <f t="shared" si="6"/>
        <v>10527.421745420826</v>
      </c>
      <c r="AJ13">
        <f t="shared" si="7"/>
        <v>9556.6394631121075</v>
      </c>
      <c r="AK13">
        <f t="shared" si="24"/>
        <v>19770.514155655077</v>
      </c>
      <c r="AL13">
        <f t="shared" si="8"/>
        <v>39854.575364188015</v>
      </c>
      <c r="AN13">
        <f t="shared" si="9"/>
        <v>41727.410976744912</v>
      </c>
      <c r="AO13">
        <f t="shared" si="9"/>
        <v>-2086.3705488372457</v>
      </c>
      <c r="AP13">
        <f t="shared" si="9"/>
        <v>-6.8299885809169245</v>
      </c>
      <c r="AQ13">
        <f t="shared" si="9"/>
        <v>-35002.560895998635</v>
      </c>
      <c r="AR13">
        <f t="shared" si="9"/>
        <v>4631.6495433281152</v>
      </c>
      <c r="AS13">
        <f t="shared" si="9"/>
        <v>4204.5437026713562</v>
      </c>
      <c r="AT13">
        <f t="shared" si="9"/>
        <v>8698.2449335453512</v>
      </c>
      <c r="AU13">
        <f t="shared" si="9"/>
        <v>17534.438179544824</v>
      </c>
      <c r="AW13">
        <v>10</v>
      </c>
      <c r="AX13">
        <f>(R13*SUMPRODUCT(K14:$K$23, X14:$X$23)-$AZ$3*SUMPRODUCT(K13:$K$22, W14:$W$23))/Z13</f>
        <v>211576.76737475564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6.6409420999999996E-2</v>
      </c>
      <c r="O14">
        <f t="shared" si="21"/>
        <v>152736.0202816877</v>
      </c>
      <c r="P14">
        <f t="shared" si="22"/>
        <v>7636.8010140843853</v>
      </c>
      <c r="Q14" s="4">
        <f t="shared" si="23"/>
        <v>25</v>
      </c>
      <c r="R14">
        <f t="shared" si="0"/>
        <v>2000000</v>
      </c>
      <c r="S14">
        <f t="shared" si="1"/>
        <v>208824.7611638167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131381.51855941484</v>
      </c>
      <c r="AC14">
        <f t="shared" si="2"/>
        <v>119764.41227238644</v>
      </c>
      <c r="AE14">
        <f t="shared" si="3"/>
        <v>87596.603007771846</v>
      </c>
      <c r="AF14">
        <f t="shared" si="4"/>
        <v>-4379.8301503885923</v>
      </c>
      <c r="AG14">
        <f t="shared" si="4"/>
        <v>-14.337908445928365</v>
      </c>
      <c r="AH14">
        <f t="shared" si="5"/>
        <v>-82475.696040646813</v>
      </c>
      <c r="AI14">
        <f t="shared" si="6"/>
        <v>726.73890829051379</v>
      </c>
      <c r="AJ14">
        <f t="shared" si="7"/>
        <v>11617.106287028393</v>
      </c>
      <c r="AK14">
        <f t="shared" si="24"/>
        <v>18363.604993118246</v>
      </c>
      <c r="AL14">
        <f t="shared" si="8"/>
        <v>30707.450188437153</v>
      </c>
      <c r="AN14">
        <f t="shared" si="9"/>
        <v>35501.140103266109</v>
      </c>
      <c r="AO14">
        <f t="shared" si="9"/>
        <v>-1775.0570051633053</v>
      </c>
      <c r="AP14">
        <f t="shared" si="9"/>
        <v>-5.8108657076752639</v>
      </c>
      <c r="AQ14">
        <f t="shared" si="9"/>
        <v>-33425.739580262176</v>
      </c>
      <c r="AR14">
        <f t="shared" si="9"/>
        <v>294.53265213295003</v>
      </c>
      <c r="AS14">
        <f t="shared" si="9"/>
        <v>4708.1793554681253</v>
      </c>
      <c r="AT14">
        <f t="shared" si="9"/>
        <v>7442.3994912666503</v>
      </c>
      <c r="AU14">
        <f t="shared" si="9"/>
        <v>12445.111498867725</v>
      </c>
      <c r="AW14">
        <v>11</v>
      </c>
      <c r="AX14">
        <f>(R14*SUMPRODUCT(K15:$K$23, X15:$X$23)-$AZ$3*SUMPRODUCT(K14:$K$22, W15:$W$23))/Z14</f>
        <v>208824.7611638167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7.4261202999999998E-2</v>
      </c>
      <c r="O15">
        <f t="shared" si="21"/>
        <v>152736.0202816877</v>
      </c>
      <c r="P15">
        <f t="shared" si="22"/>
        <v>7636.8010140843853</v>
      </c>
      <c r="Q15" s="4">
        <f t="shared" si="23"/>
        <v>25</v>
      </c>
      <c r="R15">
        <f t="shared" si="0"/>
        <v>2000000</v>
      </c>
      <c r="S15">
        <f t="shared" si="1"/>
        <v>202818.33751172633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119764.41227238644</v>
      </c>
      <c r="AC15">
        <f t="shared" si="2"/>
        <v>106518.39820480134</v>
      </c>
      <c r="AE15">
        <f t="shared" si="3"/>
        <v>80215.607859623589</v>
      </c>
      <c r="AF15">
        <f t="shared" si="4"/>
        <v>-4010.7803929811794</v>
      </c>
      <c r="AG15">
        <f t="shared" si="4"/>
        <v>-13.129779031770584</v>
      </c>
      <c r="AH15">
        <f t="shared" si="5"/>
        <v>-85180.026375880072</v>
      </c>
      <c r="AI15">
        <f t="shared" si="6"/>
        <v>-8988.3286882694374</v>
      </c>
      <c r="AJ15">
        <f t="shared" si="7"/>
        <v>13246.0140675851</v>
      </c>
      <c r="AK15">
        <f t="shared" si="24"/>
        <v>16769.479782948179</v>
      </c>
      <c r="AL15">
        <f t="shared" si="8"/>
        <v>21027.165162263842</v>
      </c>
      <c r="AN15">
        <f t="shared" si="9"/>
        <v>29947.135086657883</v>
      </c>
      <c r="AO15">
        <f t="shared" si="9"/>
        <v>-1497.3567543328941</v>
      </c>
      <c r="AP15">
        <f t="shared" si="9"/>
        <v>-4.9017800502178597</v>
      </c>
      <c r="AQ15">
        <f t="shared" si="9"/>
        <v>-31800.516440984957</v>
      </c>
      <c r="AR15">
        <f t="shared" si="9"/>
        <v>-3355.6398887101868</v>
      </c>
      <c r="AS15">
        <f t="shared" si="9"/>
        <v>4945.1744271006146</v>
      </c>
      <c r="AT15">
        <f t="shared" si="9"/>
        <v>6260.6005214317902</v>
      </c>
      <c r="AU15">
        <f t="shared" si="9"/>
        <v>7850.135059822218</v>
      </c>
      <c r="AW15">
        <v>12</v>
      </c>
      <c r="AX15">
        <f>(R15*SUMPRODUCT(K16:$K$23, X16:$X$23)-$AZ$3*SUMPRODUCT(K15:$K$22, W16:$W$23))/Z15</f>
        <v>202818.33751172633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8.2657132999999994E-2</v>
      </c>
      <c r="O16">
        <f t="shared" si="21"/>
        <v>152736.0202816877</v>
      </c>
      <c r="P16">
        <f t="shared" si="22"/>
        <v>7636.8010140843853</v>
      </c>
      <c r="Q16" s="4">
        <f t="shared" si="23"/>
        <v>25</v>
      </c>
      <c r="R16">
        <f t="shared" si="0"/>
        <v>2000000</v>
      </c>
      <c r="S16">
        <f t="shared" si="1"/>
        <v>193717.28089283989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106518.39820480134</v>
      </c>
      <c r="AC16">
        <f t="shared" si="2"/>
        <v>92311.796375113889</v>
      </c>
      <c r="AE16">
        <f t="shared" si="3"/>
        <v>72783.059613498597</v>
      </c>
      <c r="AF16">
        <f t="shared" si="4"/>
        <v>-3639.1529806749304</v>
      </c>
      <c r="AG16">
        <f t="shared" si="4"/>
        <v>-11.913211349763206</v>
      </c>
      <c r="AH16">
        <f t="shared" si="5"/>
        <v>-86821.591335173784</v>
      </c>
      <c r="AI16">
        <f t="shared" si="6"/>
        <v>-17689.597913699879</v>
      </c>
      <c r="AJ16">
        <f t="shared" si="7"/>
        <v>14206.601829687454</v>
      </c>
      <c r="AK16">
        <f t="shared" si="24"/>
        <v>15031.774749565249</v>
      </c>
      <c r="AL16">
        <f t="shared" si="8"/>
        <v>11548.778665552823</v>
      </c>
      <c r="AN16">
        <f t="shared" si="9"/>
        <v>25030.416598774158</v>
      </c>
      <c r="AO16">
        <f t="shared" si="9"/>
        <v>-1251.5208299387079</v>
      </c>
      <c r="AP16">
        <f t="shared" si="9"/>
        <v>-4.0970061535928313</v>
      </c>
      <c r="AQ16">
        <f t="shared" si="9"/>
        <v>-29858.32984252389</v>
      </c>
      <c r="AR16">
        <f t="shared" si="9"/>
        <v>-6083.5310798420323</v>
      </c>
      <c r="AS16">
        <f t="shared" si="9"/>
        <v>4885.7132983735391</v>
      </c>
      <c r="AT16">
        <f t="shared" si="9"/>
        <v>5169.4939206811159</v>
      </c>
      <c r="AU16">
        <f t="shared" si="9"/>
        <v>3971.6761392126223</v>
      </c>
      <c r="AW16">
        <v>13</v>
      </c>
      <c r="AX16">
        <f>(R16*SUMPRODUCT(K17:$K$23, X17:$X$23)-$AZ$3*SUMPRODUCT(K16:$K$22, W17:$W$23))/Z16</f>
        <v>193717.28089283989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9.1575552000000005E-2</v>
      </c>
      <c r="O17">
        <f t="shared" si="21"/>
        <v>152736.0202816877</v>
      </c>
      <c r="P17">
        <f t="shared" si="22"/>
        <v>7636.8010140843853</v>
      </c>
      <c r="Q17" s="4">
        <f t="shared" si="23"/>
        <v>25</v>
      </c>
      <c r="R17">
        <f t="shared" si="0"/>
        <v>2000000</v>
      </c>
      <c r="S17">
        <f t="shared" si="1"/>
        <v>181594.11509011517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92311.796375113889</v>
      </c>
      <c r="AC17">
        <f t="shared" si="2"/>
        <v>77744.946607119113</v>
      </c>
      <c r="AE17">
        <f t="shared" si="3"/>
        <v>65390.080157008575</v>
      </c>
      <c r="AF17">
        <f t="shared" si="4"/>
        <v>-3269.5040078504289</v>
      </c>
      <c r="AG17">
        <f t="shared" si="4"/>
        <v>-10.703120330818344</v>
      </c>
      <c r="AH17">
        <f t="shared" si="5"/>
        <v>-87276.712435778463</v>
      </c>
      <c r="AI17">
        <f t="shared" si="6"/>
        <v>-25166.839406951141</v>
      </c>
      <c r="AJ17">
        <f t="shared" si="7"/>
        <v>14566.849767994776</v>
      </c>
      <c r="AK17">
        <f t="shared" si="24"/>
        <v>13215.086981647008</v>
      </c>
      <c r="AL17">
        <f t="shared" si="8"/>
        <v>2615.0973426906421</v>
      </c>
      <c r="AN17">
        <f t="shared" si="9"/>
        <v>20715.289465796566</v>
      </c>
      <c r="AO17">
        <f t="shared" si="9"/>
        <v>-1035.7644732898284</v>
      </c>
      <c r="AP17">
        <f t="shared" si="9"/>
        <v>-3.390701392440338</v>
      </c>
      <c r="AQ17">
        <f t="shared" si="9"/>
        <v>-27648.878199707462</v>
      </c>
      <c r="AR17">
        <f t="shared" si="9"/>
        <v>-7972.7439085931646</v>
      </c>
      <c r="AS17">
        <f t="shared" si="9"/>
        <v>4614.7138652259437</v>
      </c>
      <c r="AT17">
        <f t="shared" si="9"/>
        <v>4186.4813666413029</v>
      </c>
      <c r="AU17">
        <f t="shared" si="9"/>
        <v>828.45132327408214</v>
      </c>
      <c r="AW17">
        <v>14</v>
      </c>
      <c r="AX17">
        <f>(R17*SUMPRODUCT(K18:$K$23, X18:$X$23)-$AZ$3*SUMPRODUCT(K17:$K$22, W18:$W$23))/Z17</f>
        <v>181594.11509011517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0.101620166</v>
      </c>
      <c r="O18">
        <f t="shared" si="21"/>
        <v>152736.0202816877</v>
      </c>
      <c r="P18">
        <f t="shared" si="22"/>
        <v>7636.8010140843853</v>
      </c>
      <c r="Q18" s="4">
        <f t="shared" si="23"/>
        <v>25</v>
      </c>
      <c r="R18">
        <f t="shared" si="0"/>
        <v>2000000</v>
      </c>
      <c r="S18">
        <f t="shared" si="1"/>
        <v>166114.24105756613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77744.946607119113</v>
      </c>
      <c r="AC18">
        <f t="shared" si="2"/>
        <v>63179.466937400561</v>
      </c>
      <c r="AE18">
        <f t="shared" si="3"/>
        <v>58091.228555129972</v>
      </c>
      <c r="AF18">
        <f t="shared" si="4"/>
        <v>-2904.5614277564987</v>
      </c>
      <c r="AG18">
        <f t="shared" si="4"/>
        <v>-9.5084362627744259</v>
      </c>
      <c r="AH18">
        <f t="shared" si="5"/>
        <v>-87012.22917885879</v>
      </c>
      <c r="AI18">
        <f t="shared" si="6"/>
        <v>-31835.070487748089</v>
      </c>
      <c r="AJ18">
        <f t="shared" si="7"/>
        <v>14565.479669718552</v>
      </c>
      <c r="AK18">
        <f t="shared" si="24"/>
        <v>11375.224050487999</v>
      </c>
      <c r="AL18">
        <f t="shared" si="8"/>
        <v>-5894.3667675415381</v>
      </c>
      <c r="AN18">
        <f t="shared" si="9"/>
        <v>16952.395066275018</v>
      </c>
      <c r="AO18">
        <f t="shared" si="9"/>
        <v>-847.61975331375095</v>
      </c>
      <c r="AP18">
        <f t="shared" si="9"/>
        <v>-2.774786693245328</v>
      </c>
      <c r="AQ18">
        <f t="shared" si="9"/>
        <v>-25392.227386573588</v>
      </c>
      <c r="AR18">
        <f t="shared" si="9"/>
        <v>-9290.2268603055654</v>
      </c>
      <c r="AS18">
        <f t="shared" si="9"/>
        <v>4250.5516208274557</v>
      </c>
      <c r="AT18">
        <f t="shared" si="9"/>
        <v>3319.5595422510037</v>
      </c>
      <c r="AU18">
        <f t="shared" si="9"/>
        <v>-1720.1156972271067</v>
      </c>
      <c r="AW18">
        <v>15</v>
      </c>
      <c r="AX18">
        <f>(R18*SUMPRODUCT(K19:$K$23, X19:$X$23)-$AZ$3*SUMPRODUCT(K18:$K$22, W19:$W$23))/Z18</f>
        <v>166114.24105756613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0.112947091</v>
      </c>
      <c r="O19">
        <f t="shared" si="21"/>
        <v>152736.0202816877</v>
      </c>
      <c r="P19">
        <f t="shared" si="22"/>
        <v>7636.8010140843853</v>
      </c>
      <c r="Q19" s="4">
        <f t="shared" si="23"/>
        <v>25</v>
      </c>
      <c r="R19">
        <f t="shared" si="0"/>
        <v>2000000</v>
      </c>
      <c r="S19">
        <f t="shared" si="1"/>
        <v>146723.94445413499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63179.466937400561</v>
      </c>
      <c r="AC19">
        <f t="shared" si="2"/>
        <v>48943.596380361545</v>
      </c>
      <c r="AE19">
        <f t="shared" si="3"/>
        <v>50949.080991660616</v>
      </c>
      <c r="AF19">
        <f t="shared" si="4"/>
        <v>-2547.4540495830311</v>
      </c>
      <c r="AG19">
        <f t="shared" si="4"/>
        <v>-8.3394016843073988</v>
      </c>
      <c r="AH19">
        <f t="shared" si="5"/>
        <v>-85916.017267142641</v>
      </c>
      <c r="AI19">
        <f t="shared" si="6"/>
        <v>-37522.729726749363</v>
      </c>
      <c r="AJ19">
        <f t="shared" si="7"/>
        <v>14235.870557039016</v>
      </c>
      <c r="AK19">
        <f t="shared" si="24"/>
        <v>9548.2173654547041</v>
      </c>
      <c r="AL19">
        <f t="shared" si="8"/>
        <v>-13738.641804255643</v>
      </c>
      <c r="AN19">
        <f t="shared" si="9"/>
        <v>13696.141211631984</v>
      </c>
      <c r="AO19">
        <f t="shared" si="9"/>
        <v>-684.80706058159922</v>
      </c>
      <c r="AP19">
        <f t="shared" si="9"/>
        <v>-2.2417994763731062</v>
      </c>
      <c r="AQ19">
        <f t="shared" si="9"/>
        <v>-23095.95937607596</v>
      </c>
      <c r="AR19">
        <f t="shared" si="9"/>
        <v>-10086.867024501948</v>
      </c>
      <c r="AS19">
        <f t="shared" si="9"/>
        <v>3826.8893103613455</v>
      </c>
      <c r="AT19">
        <f t="shared" si="9"/>
        <v>2566.7535274685224</v>
      </c>
      <c r="AU19">
        <f t="shared" si="9"/>
        <v>-3693.2241866720801</v>
      </c>
      <c r="AW19">
        <v>16</v>
      </c>
      <c r="AX19">
        <f>(R19*SUMPRODUCT(K20:$K$23, X20:$X$23)-$AZ$3*SUMPRODUCT(K19:$K$22, W20:$W$23))/Z19</f>
        <v>146723.94445413499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0.12591097000000001</v>
      </c>
      <c r="O20">
        <f t="shared" si="21"/>
        <v>152736.0202816877</v>
      </c>
      <c r="P20">
        <f t="shared" si="22"/>
        <v>7636.8010140843853</v>
      </c>
      <c r="Q20" s="4">
        <f t="shared" si="23"/>
        <v>25</v>
      </c>
      <c r="R20">
        <f t="shared" si="0"/>
        <v>2000000</v>
      </c>
      <c r="S20">
        <f t="shared" si="1"/>
        <v>122469.23612820345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48943.596380361545</v>
      </c>
      <c r="AC20">
        <f t="shared" si="2"/>
        <v>35300.461649071804</v>
      </c>
      <c r="AE20">
        <f t="shared" si="3"/>
        <v>44024.541973475461</v>
      </c>
      <c r="AF20">
        <f t="shared" si="4"/>
        <v>-2201.2270986737731</v>
      </c>
      <c r="AG20">
        <f t="shared" si="4"/>
        <v>-7.2059855121735463</v>
      </c>
      <c r="AH20">
        <f t="shared" si="5"/>
        <v>-84001.772423262271</v>
      </c>
      <c r="AI20">
        <f t="shared" si="6"/>
        <v>-42185.663533972758</v>
      </c>
      <c r="AJ20">
        <f t="shared" si="7"/>
        <v>13643.134731289741</v>
      </c>
      <c r="AK20">
        <f t="shared" si="24"/>
        <v>7767.1061299268295</v>
      </c>
      <c r="AL20">
        <f t="shared" si="8"/>
        <v>-20775.422672756187</v>
      </c>
      <c r="AN20">
        <f t="shared" si="9"/>
        <v>10901.796817071652</v>
      </c>
      <c r="AO20">
        <f t="shared" si="9"/>
        <v>-545.08984085358259</v>
      </c>
      <c r="AP20">
        <f t="shared" si="9"/>
        <v>-1.7844181086042614</v>
      </c>
      <c r="AQ20">
        <f t="shared" si="9"/>
        <v>-20801.357928585476</v>
      </c>
      <c r="AR20">
        <f t="shared" si="9"/>
        <v>-10446.435370476012</v>
      </c>
      <c r="AS20">
        <f t="shared" si="9"/>
        <v>3378.4492948970606</v>
      </c>
      <c r="AT20">
        <f t="shared" si="9"/>
        <v>1923.3684006550366</v>
      </c>
      <c r="AU20">
        <f t="shared" si="9"/>
        <v>-5144.6176749239148</v>
      </c>
      <c r="AW20">
        <v>17</v>
      </c>
      <c r="AX20">
        <f>(R20*SUMPRODUCT(K21:$K$23, X21:$X$23)-$AZ$3*SUMPRODUCT(K20:$K$22, W21:$W$23))/Z20</f>
        <v>122469.23612820345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0.140869152</v>
      </c>
      <c r="O21">
        <f t="shared" si="21"/>
        <v>152736.0202816877</v>
      </c>
      <c r="P21">
        <f t="shared" si="22"/>
        <v>7636.8010140843853</v>
      </c>
      <c r="Q21" s="4">
        <f t="shared" si="23"/>
        <v>25</v>
      </c>
      <c r="R21">
        <f t="shared" si="0"/>
        <v>2000000</v>
      </c>
      <c r="S21">
        <f t="shared" si="1"/>
        <v>91822.560772572222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35300.461649071804</v>
      </c>
      <c r="AC21">
        <f t="shared" si="2"/>
        <v>22473.845705838819</v>
      </c>
      <c r="AE21">
        <f t="shared" si="3"/>
        <v>37382.596658748807</v>
      </c>
      <c r="AF21">
        <f t="shared" si="4"/>
        <v>-1869.1298329374406</v>
      </c>
      <c r="AG21">
        <f t="shared" si="4"/>
        <v>-6.1188245886276373</v>
      </c>
      <c r="AH21">
        <f t="shared" si="5"/>
        <v>-81208.085473933854</v>
      </c>
      <c r="AI21">
        <f t="shared" si="6"/>
        <v>-45700.737472711116</v>
      </c>
      <c r="AJ21">
        <f t="shared" si="7"/>
        <v>12826.615943232984</v>
      </c>
      <c r="AK21">
        <f t="shared" si="24"/>
        <v>6059.6894874527034</v>
      </c>
      <c r="AL21">
        <f t="shared" si="8"/>
        <v>-26814.432042025426</v>
      </c>
      <c r="AN21">
        <f t="shared" si="9"/>
        <v>8527.3496147687601</v>
      </c>
      <c r="AO21">
        <f t="shared" si="9"/>
        <v>-426.36748073843802</v>
      </c>
      <c r="AP21">
        <f t="shared" si="9"/>
        <v>-1.3957659756752132</v>
      </c>
      <c r="AQ21">
        <f t="shared" si="9"/>
        <v>-18524.388305706208</v>
      </c>
      <c r="AR21">
        <f t="shared" si="9"/>
        <v>-10424.801937651562</v>
      </c>
      <c r="AS21">
        <f t="shared" si="9"/>
        <v>2925.8812468479673</v>
      </c>
      <c r="AT21">
        <f t="shared" si="9"/>
        <v>1382.2766590601416</v>
      </c>
      <c r="AU21">
        <f t="shared" si="9"/>
        <v>-6116.6440317434517</v>
      </c>
      <c r="AW21">
        <v>18</v>
      </c>
      <c r="AX21">
        <f>(R21*SUMPRODUCT(K22:$K$23, X22:$X$23)-$AZ$3*SUMPRODUCT(K21:$K$22, W22:$W$23))/Z21</f>
        <v>91822.560772572222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0.15811491799999999</v>
      </c>
      <c r="O22">
        <f t="shared" si="21"/>
        <v>152736.0202816877</v>
      </c>
      <c r="P22">
        <f t="shared" si="22"/>
        <v>7636.8010140843853</v>
      </c>
      <c r="Q22" s="4">
        <f t="shared" si="23"/>
        <v>25</v>
      </c>
      <c r="R22">
        <f t="shared" si="0"/>
        <v>2000000</v>
      </c>
      <c r="S22">
        <f t="shared" si="1"/>
        <v>52390.407069415458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22473.845705838819</v>
      </c>
      <c r="AC22">
        <f t="shared" si="2"/>
        <v>10667.019861557405</v>
      </c>
      <c r="AE22">
        <f t="shared" si="3"/>
        <v>31098.024486836184</v>
      </c>
      <c r="AF22">
        <f t="shared" si="4"/>
        <v>-1554.9012243418092</v>
      </c>
      <c r="AG22">
        <f t="shared" si="4"/>
        <v>-5.0901588946541194</v>
      </c>
      <c r="AH22">
        <f t="shared" si="5"/>
        <v>-77398.195846979404</v>
      </c>
      <c r="AI22">
        <f t="shared" si="6"/>
        <v>-47860.162743379682</v>
      </c>
      <c r="AJ22">
        <f t="shared" si="7"/>
        <v>11806.825844281415</v>
      </c>
      <c r="AK22">
        <f t="shared" si="24"/>
        <v>4451.1960685582089</v>
      </c>
      <c r="AL22">
        <f t="shared" si="8"/>
        <v>-31602.140830540062</v>
      </c>
      <c r="AN22">
        <f t="shared" si="9"/>
        <v>6534.5964464121953</v>
      </c>
      <c r="AO22">
        <f t="shared" si="9"/>
        <v>-326.7298223206098</v>
      </c>
      <c r="AP22">
        <f t="shared" si="9"/>
        <v>-1.0695899425624327</v>
      </c>
      <c r="AQ22">
        <f t="shared" si="9"/>
        <v>-16263.604646477716</v>
      </c>
      <c r="AR22">
        <f t="shared" si="9"/>
        <v>-10056.807612328692</v>
      </c>
      <c r="AS22">
        <f t="shared" si="9"/>
        <v>2480.9563783740623</v>
      </c>
      <c r="AT22">
        <f t="shared" si="9"/>
        <v>935.32532988379558</v>
      </c>
      <c r="AU22">
        <f t="shared" si="9"/>
        <v>-6640.5259040708352</v>
      </c>
      <c r="AW22">
        <v>19</v>
      </c>
      <c r="AX22">
        <f>(R22*SUMPRODUCT(K23:$K$23, X23:$X$23)-$AZ$3*SUMPRODUCT(K22:$K$22, W23:$W$23))/Z22</f>
        <v>52390.407069415458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0.17865895700000001</v>
      </c>
      <c r="O23">
        <f t="shared" si="21"/>
        <v>152736.0202816877</v>
      </c>
      <c r="P23">
        <f t="shared" si="22"/>
        <v>7636.8010140843853</v>
      </c>
      <c r="Q23" s="4">
        <f t="shared" si="23"/>
        <v>25</v>
      </c>
      <c r="R23">
        <f t="shared" si="0"/>
        <v>2000000</v>
      </c>
      <c r="S23">
        <f t="shared" si="1"/>
        <v>64572.607932784515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10667.019861557405</v>
      </c>
      <c r="AC23">
        <f t="shared" si="2"/>
        <v>10667.019861557405</v>
      </c>
      <c r="AE23">
        <f t="shared" si="3"/>
        <v>25231.103622389204</v>
      </c>
      <c r="AF23">
        <f t="shared" si="4"/>
        <v>-1261.5551811194603</v>
      </c>
      <c r="AG23">
        <f t="shared" si="4"/>
        <v>-4.1298548266244</v>
      </c>
      <c r="AH23">
        <f t="shared" si="5"/>
        <v>-72752.198326654223</v>
      </c>
      <c r="AI23">
        <f t="shared" si="6"/>
        <v>-48786.779740211103</v>
      </c>
      <c r="AJ23">
        <f t="shared" si="7"/>
        <v>0</v>
      </c>
      <c r="AK23">
        <f t="shared" si="24"/>
        <v>2963.9204228095246</v>
      </c>
      <c r="AL23">
        <f t="shared" si="8"/>
        <v>-45822.859317401577</v>
      </c>
      <c r="AN23">
        <f t="shared" si="9"/>
        <v>4883.8642636473342</v>
      </c>
      <c r="AO23">
        <f t="shared" si="9"/>
        <v>-244.19321318236672</v>
      </c>
      <c r="AP23">
        <f t="shared" si="9"/>
        <v>-0.79939628102135474</v>
      </c>
      <c r="AQ23">
        <f t="shared" si="9"/>
        <v>-14082.295678657454</v>
      </c>
      <c r="AR23">
        <f t="shared" si="9"/>
        <v>-9443.4240244735083</v>
      </c>
      <c r="AS23">
        <f t="shared" si="9"/>
        <v>0</v>
      </c>
      <c r="AT23">
        <f t="shared" si="9"/>
        <v>573.71192516561109</v>
      </c>
      <c r="AU23">
        <f t="shared" si="9"/>
        <v>-8869.712099307897</v>
      </c>
      <c r="AW23">
        <v>20</v>
      </c>
      <c r="AX23">
        <f>(R23*SUMPRODUCT(K$23:$K24, X$23:$X24)-$AZ$3*SUMPRODUCT(K$22:$K23, W$23:$W24))/Z23</f>
        <v>64572.607932784515</v>
      </c>
    </row>
    <row r="25" spans="5:50" x14ac:dyDescent="0.25">
      <c r="AN25" s="8">
        <f t="shared" ref="AN25:AU25" si="25">SUM(AN3:AN23)</f>
        <v>1023610.4098830478</v>
      </c>
      <c r="AO25" s="8">
        <f t="shared" si="25"/>
        <v>-165732.53570541815</v>
      </c>
      <c r="AP25" s="8">
        <f t="shared" si="25"/>
        <v>-1664.9782661389531</v>
      </c>
      <c r="AQ25" s="8">
        <f t="shared" si="25"/>
        <v>-603932.52045028587</v>
      </c>
      <c r="AR25" s="8">
        <f t="shared" si="25"/>
        <v>252280.3754612052</v>
      </c>
      <c r="AS25" s="8">
        <f t="shared" si="25"/>
        <v>-78070.591090492017</v>
      </c>
      <c r="AT25" s="8">
        <f t="shared" si="25"/>
        <v>146802.16708861868</v>
      </c>
      <c r="AU25" s="9">
        <f t="shared" si="25"/>
        <v>321011.95145933167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2149.8371660911394</v>
      </c>
      <c r="K3">
        <v>1</v>
      </c>
      <c r="L3" s="2">
        <v>0</v>
      </c>
      <c r="O3">
        <f>$C$3</f>
        <v>2149.8371660911394</v>
      </c>
      <c r="P3">
        <f>O3*C5</f>
        <v>214.98371660911394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2149.8371660911394</v>
      </c>
      <c r="AF3">
        <f t="shared" ref="AF3:AG34" si="3">-$Z3*P3</f>
        <v>-214.98371660911394</v>
      </c>
      <c r="AG3">
        <f t="shared" si="3"/>
        <v>-1522.432587</v>
      </c>
      <c r="AH3">
        <f t="shared" ref="AH3:AH66" si="4">-X3*R3</f>
        <v>0</v>
      </c>
      <c r="AI3">
        <f t="shared" ref="AI3:AI34" si="5">SUM(AE3:AH3)</f>
        <v>412.42086248202531</v>
      </c>
      <c r="AJ3">
        <f t="shared" ref="AJ3:AJ66" si="6">AB3-AC3</f>
        <v>0</v>
      </c>
      <c r="AL3">
        <f t="shared" ref="AL3:AL23" si="7">SUM(AI3:AK3)</f>
        <v>412.42086248202531</v>
      </c>
      <c r="AN3">
        <f t="shared" ref="AN3:AU34" si="8">AE3*$K3</f>
        <v>2149.8371660911394</v>
      </c>
      <c r="AO3">
        <f t="shared" si="8"/>
        <v>-214.98371660911394</v>
      </c>
      <c r="AP3">
        <f t="shared" si="8"/>
        <v>-1522.432587</v>
      </c>
      <c r="AQ3">
        <f t="shared" si="8"/>
        <v>0</v>
      </c>
      <c r="AR3">
        <f t="shared" si="8"/>
        <v>412.42086248202531</v>
      </c>
      <c r="AS3">
        <f t="shared" si="8"/>
        <v>0</v>
      </c>
      <c r="AT3">
        <f t="shared" si="8"/>
        <v>0</v>
      </c>
      <c r="AU3">
        <f t="shared" si="8"/>
        <v>412.42086248202531</v>
      </c>
      <c r="AW3">
        <v>0</v>
      </c>
      <c r="AX3">
        <f>IF(Z3&gt;0, (R3*SUMPRODUCT(K3:$K$98, X3:$X$98)-K3*$AZ$3)/Z3, 0)</f>
        <v>0</v>
      </c>
      <c r="AZ3">
        <f>C6*SUMPRODUCT(X4:X98, K4:K98)/1</f>
        <v>853.9992252069917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50000</v>
      </c>
      <c r="S4">
        <f t="shared" si="1"/>
        <v>92.521997594030921</v>
      </c>
      <c r="U4">
        <f t="shared" ref="U4:U67" si="12">M4</f>
        <v>1.0468929999999999E-3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1.0468929999999999E-3</v>
      </c>
      <c r="Y4">
        <f t="shared" ref="Y4:Y67" si="16">V4*W4</f>
        <v>0.01</v>
      </c>
      <c r="Z4">
        <f t="shared" ref="Z4:Z67" si="17">MAX(0, W4-X4-Y4)</f>
        <v>0.98895310699999994</v>
      </c>
      <c r="AB4">
        <f t="shared" ref="AB4:AB67" si="18">AC3</f>
        <v>0</v>
      </c>
      <c r="AC4">
        <f t="shared" ref="AC4:AC67" si="19">S4*Z4</f>
        <v>91.499916986463404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-52.344649999999994</v>
      </c>
      <c r="AI4">
        <f t="shared" si="5"/>
        <v>-52.344649999999994</v>
      </c>
      <c r="AJ4">
        <f t="shared" si="6"/>
        <v>-91.499916986463404</v>
      </c>
      <c r="AK4">
        <f t="shared" ref="AK4:AK67" si="20">G4*SUM(AB4:AB4, AE4:AF4)</f>
        <v>0</v>
      </c>
      <c r="AL4">
        <f t="shared" si="7"/>
        <v>-143.84456698646341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-46.736294642857132</v>
      </c>
      <c r="AR4">
        <f t="shared" si="8"/>
        <v>-46.736294642857132</v>
      </c>
      <c r="AS4">
        <f t="shared" si="8"/>
        <v>-81.696354452199458</v>
      </c>
      <c r="AT4">
        <f t="shared" si="8"/>
        <v>0</v>
      </c>
      <c r="AU4">
        <f t="shared" si="8"/>
        <v>-128.4326490950566</v>
      </c>
      <c r="AW4">
        <v>1</v>
      </c>
      <c r="AX4">
        <f>IF(Z4&gt;0, (R4*SUMPRODUCT(K4:$K$98, X4:$X$98)-K4*$AZ$3)/Z4, 0)</f>
        <v>92.521997594030921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1.057716E-3</v>
      </c>
      <c r="Q5" s="4">
        <f t="shared" ref="Q5:Q68" si="22">$C$8</f>
        <v>25</v>
      </c>
      <c r="R5">
        <f t="shared" si="0"/>
        <v>50000</v>
      </c>
      <c r="S5">
        <f t="shared" si="1"/>
        <v>129.30236018688115</v>
      </c>
      <c r="U5">
        <f t="shared" si="12"/>
        <v>1.057716E-3</v>
      </c>
      <c r="V5">
        <f t="shared" si="13"/>
        <v>0.01</v>
      </c>
      <c r="W5">
        <f t="shared" si="14"/>
        <v>0.98895310699999994</v>
      </c>
      <c r="X5">
        <f t="shared" si="15"/>
        <v>1.0460315245236118E-3</v>
      </c>
      <c r="Y5">
        <f t="shared" si="16"/>
        <v>9.8895310699999989E-3</v>
      </c>
      <c r="Z5">
        <f t="shared" si="17"/>
        <v>0.97801754440547628</v>
      </c>
      <c r="AB5">
        <f t="shared" si="18"/>
        <v>91.499916986463404</v>
      </c>
      <c r="AC5">
        <f t="shared" si="19"/>
        <v>126.45997679580591</v>
      </c>
      <c r="AE5">
        <f t="shared" si="2"/>
        <v>0</v>
      </c>
      <c r="AF5">
        <f t="shared" si="3"/>
        <v>0</v>
      </c>
      <c r="AG5">
        <f t="shared" si="3"/>
        <v>-24.450438610136906</v>
      </c>
      <c r="AH5">
        <f t="shared" si="4"/>
        <v>-52.301576226180593</v>
      </c>
      <c r="AI5">
        <f t="shared" si="5"/>
        <v>-76.7520148363175</v>
      </c>
      <c r="AJ5">
        <f t="shared" si="6"/>
        <v>-34.960059809342511</v>
      </c>
      <c r="AK5">
        <f t="shared" si="20"/>
        <v>6.4049941890524389</v>
      </c>
      <c r="AL5">
        <f t="shared" si="7"/>
        <v>-105.30708045660757</v>
      </c>
      <c r="AN5">
        <f t="shared" si="8"/>
        <v>0</v>
      </c>
      <c r="AO5">
        <f t="shared" si="8"/>
        <v>0</v>
      </c>
      <c r="AP5">
        <f t="shared" si="8"/>
        <v>-19.491739963438221</v>
      </c>
      <c r="AQ5">
        <f t="shared" si="8"/>
        <v>-41.694496353779165</v>
      </c>
      <c r="AR5">
        <f t="shared" si="8"/>
        <v>-61.186236317217386</v>
      </c>
      <c r="AS5">
        <f t="shared" si="8"/>
        <v>-27.869945638825342</v>
      </c>
      <c r="AT5">
        <f t="shared" si="8"/>
        <v>5.106022153262467</v>
      </c>
      <c r="AU5">
        <f t="shared" si="8"/>
        <v>-83.950159802780263</v>
      </c>
      <c r="AW5">
        <v>2</v>
      </c>
      <c r="AX5">
        <f>IF(Z5&gt;0, (R5*SUMPRODUCT(K5:$K$98, X5:$X$98)-K5*$AZ$3)/Z5, 0)</f>
        <v>129.30236018688115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1.0712440000000001E-3</v>
      </c>
      <c r="Q6" s="4">
        <f t="shared" si="22"/>
        <v>25</v>
      </c>
      <c r="R6">
        <f t="shared" si="0"/>
        <v>50000</v>
      </c>
      <c r="S6">
        <f t="shared" si="1"/>
        <v>163.05866199298495</v>
      </c>
      <c r="U6">
        <f t="shared" si="12"/>
        <v>1.0712440000000001E-3</v>
      </c>
      <c r="V6">
        <f t="shared" si="13"/>
        <v>0.01</v>
      </c>
      <c r="W6">
        <f t="shared" si="14"/>
        <v>0.97801754440547628</v>
      </c>
      <c r="X6">
        <f t="shared" si="15"/>
        <v>1.0476954263391001E-3</v>
      </c>
      <c r="Y6">
        <f t="shared" si="16"/>
        <v>9.7801754440547638E-3</v>
      </c>
      <c r="Z6">
        <f t="shared" si="17"/>
        <v>0.96718967353508245</v>
      </c>
      <c r="AB6">
        <f t="shared" si="18"/>
        <v>126.45997679580591</v>
      </c>
      <c r="AC6">
        <f t="shared" si="19"/>
        <v>157.70865406006249</v>
      </c>
      <c r="AE6">
        <f t="shared" si="2"/>
        <v>0</v>
      </c>
      <c r="AF6">
        <f t="shared" si="3"/>
        <v>0</v>
      </c>
      <c r="AG6">
        <f t="shared" si="3"/>
        <v>-24.179741838377062</v>
      </c>
      <c r="AH6">
        <f t="shared" si="4"/>
        <v>-52.384771316955003</v>
      </c>
      <c r="AI6">
        <f t="shared" si="5"/>
        <v>-76.564513155332065</v>
      </c>
      <c r="AJ6">
        <f t="shared" si="6"/>
        <v>-31.248677264256571</v>
      </c>
      <c r="AK6">
        <f t="shared" si="20"/>
        <v>8.8521983757064149</v>
      </c>
      <c r="AL6">
        <f t="shared" si="7"/>
        <v>-98.960992043882214</v>
      </c>
      <c r="AN6">
        <f t="shared" si="8"/>
        <v>0</v>
      </c>
      <c r="AO6">
        <f t="shared" si="8"/>
        <v>0</v>
      </c>
      <c r="AP6">
        <f t="shared" si="8"/>
        <v>-17.210662637784328</v>
      </c>
      <c r="AQ6">
        <f t="shared" si="8"/>
        <v>-37.286445509631093</v>
      </c>
      <c r="AR6">
        <f t="shared" si="8"/>
        <v>-54.497108147415425</v>
      </c>
      <c r="AS6">
        <f t="shared" si="8"/>
        <v>-22.242191246993844</v>
      </c>
      <c r="AT6">
        <f t="shared" si="8"/>
        <v>6.3008199535537859</v>
      </c>
      <c r="AU6">
        <f t="shared" si="8"/>
        <v>-70.438479440855474</v>
      </c>
      <c r="AW6">
        <v>3</v>
      </c>
      <c r="AX6">
        <f>IF(Z6&gt;0, (R6*SUMPRODUCT(K6:$K$98, X6:$X$98)-K6*$AZ$3)/Z6, 0)</f>
        <v>163.05866199298495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1.0856730000000001E-3</v>
      </c>
      <c r="Q7" s="4">
        <f t="shared" si="22"/>
        <v>25</v>
      </c>
      <c r="R7">
        <f t="shared" si="0"/>
        <v>50000</v>
      </c>
      <c r="S7">
        <f t="shared" si="1"/>
        <v>193.99508971556367</v>
      </c>
      <c r="U7">
        <f t="shared" si="12"/>
        <v>1.0856730000000001E-3</v>
      </c>
      <c r="V7">
        <f t="shared" si="13"/>
        <v>0.01</v>
      </c>
      <c r="W7">
        <f t="shared" si="14"/>
        <v>0.96718967353508245</v>
      </c>
      <c r="X7">
        <f t="shared" si="15"/>
        <v>1.0500517144358538E-3</v>
      </c>
      <c r="Y7">
        <f t="shared" si="16"/>
        <v>9.6718967353508246E-3</v>
      </c>
      <c r="Z7">
        <f t="shared" si="17"/>
        <v>0.95646772508529576</v>
      </c>
      <c r="AB7">
        <f t="shared" si="18"/>
        <v>157.70865406006249</v>
      </c>
      <c r="AC7">
        <f t="shared" si="19"/>
        <v>185.55004213796303</v>
      </c>
      <c r="AE7">
        <f t="shared" si="2"/>
        <v>0</v>
      </c>
      <c r="AF7">
        <f t="shared" si="3"/>
        <v>0</v>
      </c>
      <c r="AG7">
        <f t="shared" si="3"/>
        <v>-23.911693127132395</v>
      </c>
      <c r="AH7">
        <f t="shared" si="4"/>
        <v>-52.502585721792691</v>
      </c>
      <c r="AI7">
        <f t="shared" si="5"/>
        <v>-76.414278848925079</v>
      </c>
      <c r="AJ7">
        <f t="shared" si="6"/>
        <v>-27.841388077900547</v>
      </c>
      <c r="AK7">
        <f t="shared" si="20"/>
        <v>11.039605784204374</v>
      </c>
      <c r="AL7">
        <f t="shared" si="7"/>
        <v>-93.216061142621257</v>
      </c>
      <c r="AN7">
        <f t="shared" si="8"/>
        <v>0</v>
      </c>
      <c r="AO7">
        <f t="shared" si="8"/>
        <v>0</v>
      </c>
      <c r="AP7">
        <f t="shared" si="8"/>
        <v>-15.196313267561189</v>
      </c>
      <c r="AQ7">
        <f t="shared" si="8"/>
        <v>-33.366342389198621</v>
      </c>
      <c r="AR7">
        <f t="shared" si="8"/>
        <v>-48.562655656759802</v>
      </c>
      <c r="AS7">
        <f t="shared" si="8"/>
        <v>-17.693705451390532</v>
      </c>
      <c r="AT7">
        <f t="shared" si="8"/>
        <v>7.0158690543244235</v>
      </c>
      <c r="AU7">
        <f t="shared" si="8"/>
        <v>-59.240492053825918</v>
      </c>
      <c r="AW7">
        <v>4</v>
      </c>
      <c r="AX7">
        <f>IF(Z7&gt;0, (R7*SUMPRODUCT(K7:$K$98, X7:$X$98)-K7*$AZ$3)/Z7, 0)</f>
        <v>193.99508971556367</v>
      </c>
    </row>
    <row r="8" spans="1:52" x14ac:dyDescent="0.25">
      <c r="B8" s="2">
        <f>'T.26.04.A'!B8</f>
        <v>1522.432587</v>
      </c>
      <c r="C8" s="2">
        <f>'T.26.04.A'!C8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1.1037099999999999E-3</v>
      </c>
      <c r="Q8" s="4">
        <f t="shared" si="22"/>
        <v>25</v>
      </c>
      <c r="R8">
        <f t="shared" si="0"/>
        <v>50000</v>
      </c>
      <c r="S8">
        <f t="shared" si="1"/>
        <v>222.37578126986094</v>
      </c>
      <c r="U8">
        <f t="shared" si="12"/>
        <v>1.1037099999999999E-3</v>
      </c>
      <c r="V8">
        <f t="shared" si="13"/>
        <v>0.01</v>
      </c>
      <c r="W8">
        <f t="shared" si="14"/>
        <v>0.95646772508529576</v>
      </c>
      <c r="X8">
        <f t="shared" si="15"/>
        <v>1.0556629928538917E-3</v>
      </c>
      <c r="Y8">
        <f t="shared" si="16"/>
        <v>9.5646772508529571E-3</v>
      </c>
      <c r="Z8">
        <f t="shared" si="17"/>
        <v>0.94584738484158892</v>
      </c>
      <c r="AB8">
        <f t="shared" si="18"/>
        <v>185.55004213796303</v>
      </c>
      <c r="AC8">
        <f t="shared" si="19"/>
        <v>210.33355116620316</v>
      </c>
      <c r="AE8">
        <f t="shared" si="2"/>
        <v>0</v>
      </c>
      <c r="AF8">
        <f t="shared" si="3"/>
        <v>0</v>
      </c>
      <c r="AG8">
        <f t="shared" si="3"/>
        <v>-23.646184621039723</v>
      </c>
      <c r="AH8">
        <f t="shared" si="4"/>
        <v>-52.783149642694589</v>
      </c>
      <c r="AI8">
        <f t="shared" si="5"/>
        <v>-76.429334263734319</v>
      </c>
      <c r="AJ8">
        <f t="shared" si="6"/>
        <v>-24.783509028240132</v>
      </c>
      <c r="AK8">
        <f t="shared" si="20"/>
        <v>12.988502949657413</v>
      </c>
      <c r="AL8">
        <f t="shared" si="7"/>
        <v>-88.224340342317035</v>
      </c>
      <c r="AN8">
        <f t="shared" si="8"/>
        <v>0</v>
      </c>
      <c r="AO8">
        <f t="shared" si="8"/>
        <v>0</v>
      </c>
      <c r="AP8">
        <f t="shared" si="8"/>
        <v>-13.417480189258068</v>
      </c>
      <c r="AQ8">
        <f t="shared" si="8"/>
        <v>-29.950576636678498</v>
      </c>
      <c r="AR8">
        <f t="shared" si="8"/>
        <v>-43.36805682593657</v>
      </c>
      <c r="AS8">
        <f t="shared" si="8"/>
        <v>-14.062828601567817</v>
      </c>
      <c r="AT8">
        <f t="shared" si="8"/>
        <v>7.3700253892158578</v>
      </c>
      <c r="AU8">
        <f t="shared" si="8"/>
        <v>-50.060860038288524</v>
      </c>
      <c r="AW8">
        <v>5</v>
      </c>
      <c r="AX8">
        <f>IF(Z8&gt;0, (R8*SUMPRODUCT(K8:$K$98, X8:$X$98)-K8*$AZ$3)/Z8, 0)</f>
        <v>222.37578126986094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1.131668E-3</v>
      </c>
      <c r="Q9" s="4">
        <f t="shared" si="22"/>
        <v>25</v>
      </c>
      <c r="R9">
        <f t="shared" si="0"/>
        <v>50000</v>
      </c>
      <c r="S9">
        <f t="shared" si="1"/>
        <v>248.36724422967637</v>
      </c>
      <c r="U9">
        <f t="shared" si="12"/>
        <v>1.131668E-3</v>
      </c>
      <c r="V9">
        <f t="shared" si="13"/>
        <v>0.01</v>
      </c>
      <c r="W9">
        <f t="shared" si="14"/>
        <v>0.94584738484158892</v>
      </c>
      <c r="X9">
        <f t="shared" si="15"/>
        <v>1.0703852183089112E-3</v>
      </c>
      <c r="Y9">
        <f t="shared" si="16"/>
        <v>9.4584738484158899E-3</v>
      </c>
      <c r="Z9">
        <f t="shared" si="17"/>
        <v>0.93531852577486407</v>
      </c>
      <c r="AB9">
        <f t="shared" si="18"/>
        <v>210.33355116620316</v>
      </c>
      <c r="AC9">
        <f t="shared" si="19"/>
        <v>232.30248472366651</v>
      </c>
      <c r="AE9">
        <f t="shared" si="2"/>
        <v>0</v>
      </c>
      <c r="AF9">
        <f t="shared" si="3"/>
        <v>0</v>
      </c>
      <c r="AG9">
        <f t="shared" si="3"/>
        <v>-23.382963144371601</v>
      </c>
      <c r="AH9">
        <f t="shared" si="4"/>
        <v>-53.519260915445557</v>
      </c>
      <c r="AI9">
        <f t="shared" si="5"/>
        <v>-76.902224059817158</v>
      </c>
      <c r="AJ9">
        <f t="shared" si="6"/>
        <v>-21.968933557463345</v>
      </c>
      <c r="AK9">
        <f t="shared" si="20"/>
        <v>14.723348581634223</v>
      </c>
      <c r="AL9">
        <f t="shared" si="7"/>
        <v>-84.147809035646276</v>
      </c>
      <c r="AN9">
        <f t="shared" si="8"/>
        <v>0</v>
      </c>
      <c r="AO9">
        <f t="shared" si="8"/>
        <v>0</v>
      </c>
      <c r="AP9">
        <f t="shared" si="8"/>
        <v>-11.846536834280954</v>
      </c>
      <c r="AQ9">
        <f t="shared" si="8"/>
        <v>-27.114523162173747</v>
      </c>
      <c r="AR9">
        <f t="shared" si="8"/>
        <v>-38.961059996454701</v>
      </c>
      <c r="AS9">
        <f t="shared" si="8"/>
        <v>-11.130145439287721</v>
      </c>
      <c r="AT9">
        <f t="shared" si="8"/>
        <v>7.4593065993978618</v>
      </c>
      <c r="AU9">
        <f t="shared" si="8"/>
        <v>-42.631898836344554</v>
      </c>
      <c r="AW9">
        <v>6</v>
      </c>
      <c r="AX9">
        <f>IF(Z9&gt;0, (R9*SUMPRODUCT(K9:$K$98, X9:$X$98)-K9*$AZ$3)/Z9, 0)</f>
        <v>248.36724422967637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1.1650359999999999E-3</v>
      </c>
      <c r="Q10" s="4">
        <f t="shared" si="22"/>
        <v>25</v>
      </c>
      <c r="R10">
        <f t="shared" si="0"/>
        <v>50000</v>
      </c>
      <c r="S10">
        <f t="shared" si="1"/>
        <v>271.97673997002511</v>
      </c>
      <c r="U10">
        <f t="shared" si="12"/>
        <v>1.1650359999999999E-3</v>
      </c>
      <c r="V10">
        <f t="shared" si="13"/>
        <v>0.01</v>
      </c>
      <c r="W10">
        <f t="shared" si="14"/>
        <v>0.93531852577486407</v>
      </c>
      <c r="X10">
        <f t="shared" si="15"/>
        <v>1.0896797539946446E-3</v>
      </c>
      <c r="Y10">
        <f t="shared" si="16"/>
        <v>9.3531852577486401E-3</v>
      </c>
      <c r="Z10">
        <f t="shared" si="17"/>
        <v>0.92487566076312078</v>
      </c>
      <c r="AB10">
        <f t="shared" si="18"/>
        <v>232.30248472366651</v>
      </c>
      <c r="AC10">
        <f t="shared" si="19"/>
        <v>251.54466709197646</v>
      </c>
      <c r="AE10">
        <f t="shared" si="2"/>
        <v>0</v>
      </c>
      <c r="AF10">
        <f t="shared" si="3"/>
        <v>0</v>
      </c>
      <c r="AG10">
        <f t="shared" si="3"/>
        <v>-23.121891519078019</v>
      </c>
      <c r="AH10">
        <f t="shared" si="4"/>
        <v>-54.483987699732232</v>
      </c>
      <c r="AI10">
        <f t="shared" si="5"/>
        <v>-77.605879218810259</v>
      </c>
      <c r="AJ10">
        <f t="shared" si="6"/>
        <v>-19.242182368309955</v>
      </c>
      <c r="AK10">
        <f t="shared" si="20"/>
        <v>16.261173930656657</v>
      </c>
      <c r="AL10">
        <f t="shared" si="7"/>
        <v>-80.58688765646356</v>
      </c>
      <c r="AN10">
        <f t="shared" si="8"/>
        <v>0</v>
      </c>
      <c r="AO10">
        <f t="shared" si="8"/>
        <v>0</v>
      </c>
      <c r="AP10">
        <f t="shared" si="8"/>
        <v>-10.459169485759716</v>
      </c>
      <c r="AQ10">
        <f t="shared" si="8"/>
        <v>-24.645789084398835</v>
      </c>
      <c r="AR10">
        <f t="shared" si="8"/>
        <v>-35.104958570158551</v>
      </c>
      <c r="AS10">
        <f t="shared" si="8"/>
        <v>-8.7041860956744159</v>
      </c>
      <c r="AT10">
        <f t="shared" si="8"/>
        <v>7.3557292679892878</v>
      </c>
      <c r="AU10">
        <f t="shared" si="8"/>
        <v>-36.453415397843685</v>
      </c>
      <c r="AW10">
        <v>7</v>
      </c>
      <c r="AX10">
        <f>IF(Z10&gt;0, (R10*SUMPRODUCT(K10:$K$98, X10:$X$98)-K10*$AZ$3)/Z10, 0)</f>
        <v>271.97673997002511</v>
      </c>
    </row>
    <row r="11" spans="1:52" x14ac:dyDescent="0.25">
      <c r="A11" t="s">
        <v>33</v>
      </c>
      <c r="C11" s="12">
        <f>AU100</f>
        <v>-691.01169392502538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1.1975029999999999E-3</v>
      </c>
      <c r="Q11" s="4">
        <f t="shared" si="22"/>
        <v>25</v>
      </c>
      <c r="R11">
        <f t="shared" si="0"/>
        <v>50000</v>
      </c>
      <c r="S11">
        <f t="shared" si="1"/>
        <v>293.3658975192053</v>
      </c>
      <c r="U11">
        <f t="shared" si="12"/>
        <v>1.1975029999999999E-3</v>
      </c>
      <c r="V11">
        <f t="shared" si="13"/>
        <v>0.01</v>
      </c>
      <c r="W11">
        <f t="shared" si="14"/>
        <v>0.92487566076312078</v>
      </c>
      <c r="X11">
        <f t="shared" si="15"/>
        <v>1.1075413783908194E-3</v>
      </c>
      <c r="Y11">
        <f t="shared" si="16"/>
        <v>9.2487566076312078E-3</v>
      </c>
      <c r="Z11">
        <f t="shared" si="17"/>
        <v>0.91451936277709867</v>
      </c>
      <c r="AB11">
        <f t="shared" si="18"/>
        <v>251.54466709197646</v>
      </c>
      <c r="AC11">
        <f t="shared" si="19"/>
        <v>268.28879365979526</v>
      </c>
      <c r="AE11">
        <f t="shared" si="2"/>
        <v>0</v>
      </c>
      <c r="AF11">
        <f t="shared" si="3"/>
        <v>0</v>
      </c>
      <c r="AG11">
        <f t="shared" si="3"/>
        <v>-22.862984069427466</v>
      </c>
      <c r="AH11">
        <f t="shared" si="4"/>
        <v>-55.377068919540967</v>
      </c>
      <c r="AI11">
        <f t="shared" si="5"/>
        <v>-78.240052988968429</v>
      </c>
      <c r="AJ11">
        <f t="shared" si="6"/>
        <v>-16.744126567818796</v>
      </c>
      <c r="AK11">
        <f t="shared" si="20"/>
        <v>17.608126696438354</v>
      </c>
      <c r="AL11">
        <f t="shared" si="7"/>
        <v>-77.376052860348864</v>
      </c>
      <c r="AN11">
        <f t="shared" si="8"/>
        <v>0</v>
      </c>
      <c r="AO11">
        <f t="shared" si="8"/>
        <v>0</v>
      </c>
      <c r="AP11">
        <f t="shared" si="8"/>
        <v>-9.2339758072012597</v>
      </c>
      <c r="AQ11">
        <f t="shared" si="8"/>
        <v>-22.365869351260205</v>
      </c>
      <c r="AR11">
        <f t="shared" si="8"/>
        <v>-31.599845158461463</v>
      </c>
      <c r="AS11">
        <f t="shared" si="8"/>
        <v>-6.7626718879057721</v>
      </c>
      <c r="AT11">
        <f t="shared" si="8"/>
        <v>7.1116270488272288</v>
      </c>
      <c r="AU11">
        <f t="shared" si="8"/>
        <v>-31.250889997540003</v>
      </c>
      <c r="AW11">
        <v>8</v>
      </c>
      <c r="AX11">
        <f>IF(Z11&gt;0, (R11*SUMPRODUCT(K11:$K$98, X11:$X$98)-K11*$AZ$3)/Z11, 0)</f>
        <v>293.3658975192053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1.2389879999999999E-3</v>
      </c>
      <c r="Q12" s="4">
        <f t="shared" si="22"/>
        <v>25</v>
      </c>
      <c r="R12">
        <f t="shared" si="0"/>
        <v>50000</v>
      </c>
      <c r="S12">
        <f t="shared" si="1"/>
        <v>312.83493868081462</v>
      </c>
      <c r="U12">
        <f t="shared" si="12"/>
        <v>1.2389879999999999E-3</v>
      </c>
      <c r="V12">
        <f t="shared" si="13"/>
        <v>0.01</v>
      </c>
      <c r="W12">
        <f t="shared" si="14"/>
        <v>0.91451936277709867</v>
      </c>
      <c r="X12">
        <f t="shared" si="15"/>
        <v>1.1330785162484717E-3</v>
      </c>
      <c r="Y12">
        <f t="shared" si="16"/>
        <v>9.1451936277709873E-3</v>
      </c>
      <c r="Z12">
        <f t="shared" si="17"/>
        <v>0.90424109063307923</v>
      </c>
      <c r="AB12">
        <f t="shared" si="18"/>
        <v>268.28879365979526</v>
      </c>
      <c r="AC12">
        <f t="shared" si="19"/>
        <v>282.87820614087229</v>
      </c>
      <c r="AE12">
        <f t="shared" si="2"/>
        <v>0</v>
      </c>
      <c r="AF12">
        <f t="shared" si="3"/>
        <v>0</v>
      </c>
      <c r="AG12">
        <f t="shared" si="3"/>
        <v>-22.606027265826981</v>
      </c>
      <c r="AH12">
        <f t="shared" si="4"/>
        <v>-56.653925812423587</v>
      </c>
      <c r="AI12">
        <f t="shared" si="5"/>
        <v>-79.259953078250561</v>
      </c>
      <c r="AJ12">
        <f t="shared" si="6"/>
        <v>-14.589412481077034</v>
      </c>
      <c r="AK12">
        <f t="shared" si="20"/>
        <v>18.78021555618567</v>
      </c>
      <c r="AL12">
        <f t="shared" si="7"/>
        <v>-75.069150003141928</v>
      </c>
      <c r="AN12">
        <f t="shared" si="8"/>
        <v>0</v>
      </c>
      <c r="AO12">
        <f t="shared" si="8"/>
        <v>0</v>
      </c>
      <c r="AP12">
        <f t="shared" si="8"/>
        <v>-8.1519600570641373</v>
      </c>
      <c r="AQ12">
        <f t="shared" si="8"/>
        <v>-20.42997360252263</v>
      </c>
      <c r="AR12">
        <f t="shared" si="8"/>
        <v>-28.581933659586763</v>
      </c>
      <c r="AS12">
        <f t="shared" si="8"/>
        <v>-5.2610883992677584</v>
      </c>
      <c r="AT12">
        <f t="shared" si="8"/>
        <v>6.7723340008755644</v>
      </c>
      <c r="AU12">
        <f t="shared" si="8"/>
        <v>-27.070688057978959</v>
      </c>
      <c r="AW12">
        <v>9</v>
      </c>
      <c r="AX12">
        <f>IF(Z12&gt;0, (R12*SUMPRODUCT(K12:$K$98, X12:$X$98)-K12*$AZ$3)/Z12, 0)</f>
        <v>312.83493868081462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1.2822770000000001E-3</v>
      </c>
      <c r="Q13" s="4">
        <f t="shared" si="22"/>
        <v>25</v>
      </c>
      <c r="R13">
        <f t="shared" si="0"/>
        <v>50000</v>
      </c>
      <c r="S13">
        <f t="shared" si="1"/>
        <v>330.45980811009571</v>
      </c>
      <c r="U13">
        <f t="shared" si="12"/>
        <v>1.2822770000000001E-3</v>
      </c>
      <c r="V13">
        <f t="shared" si="13"/>
        <v>0.01</v>
      </c>
      <c r="W13">
        <f t="shared" si="14"/>
        <v>0.90424109063307923</v>
      </c>
      <c r="X13">
        <f t="shared" si="15"/>
        <v>1.1594875529737129E-3</v>
      </c>
      <c r="Y13">
        <f t="shared" si="16"/>
        <v>9.0424109063307924E-3</v>
      </c>
      <c r="Z13">
        <f t="shared" si="17"/>
        <v>0.8940391921737747</v>
      </c>
      <c r="AB13">
        <f t="shared" si="18"/>
        <v>282.87820614087229</v>
      </c>
      <c r="AC13">
        <f t="shared" si="19"/>
        <v>295.44401988865059</v>
      </c>
      <c r="AE13">
        <f t="shared" si="2"/>
        <v>0</v>
      </c>
      <c r="AF13">
        <f t="shared" si="3"/>
        <v>0</v>
      </c>
      <c r="AG13">
        <f t="shared" si="3"/>
        <v>-22.350979804344366</v>
      </c>
      <c r="AH13">
        <f t="shared" si="4"/>
        <v>-57.974377648685646</v>
      </c>
      <c r="AI13">
        <f t="shared" si="5"/>
        <v>-80.325357453030009</v>
      </c>
      <c r="AJ13">
        <f t="shared" si="6"/>
        <v>-12.565813747778293</v>
      </c>
      <c r="AK13">
        <f t="shared" si="20"/>
        <v>19.801474429861063</v>
      </c>
      <c r="AL13">
        <f t="shared" si="7"/>
        <v>-73.089696770947242</v>
      </c>
      <c r="AN13">
        <f t="shared" si="8"/>
        <v>0</v>
      </c>
      <c r="AO13">
        <f t="shared" si="8"/>
        <v>0</v>
      </c>
      <c r="AP13">
        <f t="shared" si="8"/>
        <v>-7.1964173085780381</v>
      </c>
      <c r="AQ13">
        <f t="shared" si="8"/>
        <v>-18.666198010878624</v>
      </c>
      <c r="AR13">
        <f t="shared" si="8"/>
        <v>-25.862615319456662</v>
      </c>
      <c r="AS13">
        <f t="shared" si="8"/>
        <v>-4.0458557227680414</v>
      </c>
      <c r="AT13">
        <f t="shared" si="8"/>
        <v>6.3755448114502737</v>
      </c>
      <c r="AU13">
        <f t="shared" si="8"/>
        <v>-23.532926230774429</v>
      </c>
      <c r="AW13">
        <v>10</v>
      </c>
      <c r="AX13">
        <f>IF(Z13&gt;0, (R13*SUMPRODUCT(K13:$K$98, X13:$X$98)-K13*$AZ$3)/Z13, 0)</f>
        <v>330.45980811009571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1.3327809999999999E-3</v>
      </c>
      <c r="Q14" s="4">
        <f t="shared" si="22"/>
        <v>25</v>
      </c>
      <c r="R14">
        <f t="shared" si="0"/>
        <v>50000</v>
      </c>
      <c r="S14">
        <f t="shared" si="1"/>
        <v>346.45982272173717</v>
      </c>
      <c r="U14">
        <f t="shared" si="12"/>
        <v>1.3327809999999999E-3</v>
      </c>
      <c r="V14">
        <f t="shared" si="13"/>
        <v>0.01</v>
      </c>
      <c r="W14">
        <f t="shared" si="14"/>
        <v>0.8940391921737747</v>
      </c>
      <c r="X14">
        <f t="shared" si="15"/>
        <v>1.1915584485845555E-3</v>
      </c>
      <c r="Y14">
        <f t="shared" si="16"/>
        <v>8.9403919217377475E-3</v>
      </c>
      <c r="Z14">
        <f t="shared" si="17"/>
        <v>0.88390724180345237</v>
      </c>
      <c r="AB14">
        <f t="shared" si="18"/>
        <v>295.44401988865059</v>
      </c>
      <c r="AC14">
        <f t="shared" si="19"/>
        <v>306.23834629768379</v>
      </c>
      <c r="AE14">
        <f t="shared" si="2"/>
        <v>0</v>
      </c>
      <c r="AF14">
        <f t="shared" si="3"/>
        <v>0</v>
      </c>
      <c r="AG14">
        <f t="shared" si="3"/>
        <v>-22.097681045086308</v>
      </c>
      <c r="AH14">
        <f t="shared" si="4"/>
        <v>-59.577922429227776</v>
      </c>
      <c r="AI14">
        <f t="shared" si="5"/>
        <v>-81.675603474314087</v>
      </c>
      <c r="AJ14">
        <f t="shared" si="6"/>
        <v>-10.794326409033204</v>
      </c>
      <c r="AK14">
        <f t="shared" si="20"/>
        <v>20.681081392205542</v>
      </c>
      <c r="AL14">
        <f t="shared" si="7"/>
        <v>-71.788848491141749</v>
      </c>
      <c r="AN14">
        <f t="shared" si="8"/>
        <v>0</v>
      </c>
      <c r="AO14">
        <f t="shared" si="8"/>
        <v>0</v>
      </c>
      <c r="AP14">
        <f t="shared" si="8"/>
        <v>-6.3525552564601009</v>
      </c>
      <c r="AQ14">
        <f t="shared" si="8"/>
        <v>-17.127229030257045</v>
      </c>
      <c r="AR14">
        <f t="shared" si="8"/>
        <v>-23.479784286717145</v>
      </c>
      <c r="AS14">
        <f t="shared" si="8"/>
        <v>-3.103110902440041</v>
      </c>
      <c r="AT14">
        <f t="shared" si="8"/>
        <v>5.9453167071821751</v>
      </c>
      <c r="AU14">
        <f t="shared" si="8"/>
        <v>-20.637578481975012</v>
      </c>
      <c r="AW14">
        <v>11</v>
      </c>
      <c r="AX14">
        <f>IF(Z14&gt;0, (R14*SUMPRODUCT(K14:$K$98, X14:$X$98)-K14*$AZ$3)/Z14, 0)</f>
        <v>346.45982272173717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1.4022240000000001E-3</v>
      </c>
      <c r="Q15" s="4">
        <f t="shared" si="22"/>
        <v>25</v>
      </c>
      <c r="R15">
        <f t="shared" si="0"/>
        <v>50000</v>
      </c>
      <c r="S15">
        <f t="shared" si="1"/>
        <v>360.95763947631156</v>
      </c>
      <c r="U15">
        <f t="shared" si="12"/>
        <v>1.4022240000000001E-3</v>
      </c>
      <c r="V15">
        <f t="shared" si="13"/>
        <v>0.01</v>
      </c>
      <c r="W15">
        <f t="shared" si="14"/>
        <v>0.88390724180345237</v>
      </c>
      <c r="X15">
        <f t="shared" si="15"/>
        <v>1.2394359482306044E-3</v>
      </c>
      <c r="Y15">
        <f t="shared" si="16"/>
        <v>8.8390724180345236E-3</v>
      </c>
      <c r="Z15">
        <f t="shared" si="17"/>
        <v>0.87382873343718726</v>
      </c>
      <c r="AB15">
        <f t="shared" si="18"/>
        <v>306.23834629768379</v>
      </c>
      <c r="AC15">
        <f t="shared" si="19"/>
        <v>315.41515692806217</v>
      </c>
      <c r="AE15">
        <f t="shared" si="2"/>
        <v>0</v>
      </c>
      <c r="AF15">
        <f t="shared" si="3"/>
        <v>0</v>
      </c>
      <c r="AG15">
        <f t="shared" si="3"/>
        <v>-21.845718335929682</v>
      </c>
      <c r="AH15">
        <f t="shared" si="4"/>
        <v>-61.971797411530218</v>
      </c>
      <c r="AI15">
        <f t="shared" si="5"/>
        <v>-83.817515747459908</v>
      </c>
      <c r="AJ15">
        <f t="shared" si="6"/>
        <v>-9.1768106303783838</v>
      </c>
      <c r="AK15">
        <f t="shared" si="20"/>
        <v>21.436684240837867</v>
      </c>
      <c r="AL15">
        <f t="shared" si="7"/>
        <v>-71.557642137000428</v>
      </c>
      <c r="AN15">
        <f t="shared" si="8"/>
        <v>0</v>
      </c>
      <c r="AO15">
        <f t="shared" si="8"/>
        <v>0</v>
      </c>
      <c r="AP15">
        <f t="shared" si="8"/>
        <v>-5.607251784333541</v>
      </c>
      <c r="AQ15">
        <f t="shared" si="8"/>
        <v>-15.906616860597339</v>
      </c>
      <c r="AR15">
        <f t="shared" si="8"/>
        <v>-21.513868644930881</v>
      </c>
      <c r="AS15">
        <f t="shared" si="8"/>
        <v>-2.3554587214946059</v>
      </c>
      <c r="AT15">
        <f t="shared" si="8"/>
        <v>5.5022629199580155</v>
      </c>
      <c r="AU15">
        <f t="shared" si="8"/>
        <v>-18.367064446467474</v>
      </c>
      <c r="AW15">
        <v>12</v>
      </c>
      <c r="AX15">
        <f>IF(Z15&gt;0, (R15*SUMPRODUCT(K15:$K$98, X15:$X$98)-K15*$AZ$3)/Z15, 0)</f>
        <v>360.95763947631156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1.482489E-3</v>
      </c>
      <c r="Q16" s="4">
        <f t="shared" si="22"/>
        <v>25</v>
      </c>
      <c r="R16">
        <f t="shared" si="0"/>
        <v>50000</v>
      </c>
      <c r="S16">
        <f t="shared" si="1"/>
        <v>373.92470208535809</v>
      </c>
      <c r="U16">
        <f t="shared" si="12"/>
        <v>1.482489E-3</v>
      </c>
      <c r="V16">
        <f t="shared" si="13"/>
        <v>0.01</v>
      </c>
      <c r="W16">
        <f t="shared" si="14"/>
        <v>0.87382873343718726</v>
      </c>
      <c r="X16">
        <f t="shared" si="15"/>
        <v>1.2954414852045623E-3</v>
      </c>
      <c r="Y16">
        <f t="shared" si="16"/>
        <v>8.738287334371873E-3</v>
      </c>
      <c r="Z16">
        <f t="shared" si="17"/>
        <v>0.86379500461761083</v>
      </c>
      <c r="AB16">
        <f t="shared" si="18"/>
        <v>315.41515692806217</v>
      </c>
      <c r="AC16">
        <f t="shared" si="19"/>
        <v>322.99428976446063</v>
      </c>
      <c r="AE16">
        <f t="shared" si="2"/>
        <v>0</v>
      </c>
      <c r="AF16">
        <f t="shared" si="3"/>
        <v>0</v>
      </c>
      <c r="AG16">
        <f t="shared" si="3"/>
        <v>-21.594875115440271</v>
      </c>
      <c r="AH16">
        <f t="shared" si="4"/>
        <v>-64.772074260228123</v>
      </c>
      <c r="AI16">
        <f t="shared" si="5"/>
        <v>-86.366949375668398</v>
      </c>
      <c r="AJ16">
        <f t="shared" si="6"/>
        <v>-7.5791328363984576</v>
      </c>
      <c r="AK16">
        <f t="shared" si="20"/>
        <v>22.079060984964354</v>
      </c>
      <c r="AL16">
        <f t="shared" si="7"/>
        <v>-71.867021227102498</v>
      </c>
      <c r="AN16">
        <f t="shared" si="8"/>
        <v>0</v>
      </c>
      <c r="AO16">
        <f t="shared" si="8"/>
        <v>0</v>
      </c>
      <c r="AP16">
        <f t="shared" si="8"/>
        <v>-4.9489880155354466</v>
      </c>
      <c r="AQ16">
        <f t="shared" si="8"/>
        <v>-14.844087661615799</v>
      </c>
      <c r="AR16">
        <f t="shared" si="8"/>
        <v>-19.793075677151247</v>
      </c>
      <c r="AS16">
        <f t="shared" si="8"/>
        <v>-1.7369416296678786</v>
      </c>
      <c r="AT16">
        <f t="shared" si="8"/>
        <v>5.0599509200559272</v>
      </c>
      <c r="AU16">
        <f t="shared" si="8"/>
        <v>-16.470066386763197</v>
      </c>
      <c r="AW16">
        <v>13</v>
      </c>
      <c r="AX16">
        <f>IF(Z16&gt;0, (R16*SUMPRODUCT(K16:$K$98, X16:$X$98)-K16*$AZ$3)/Z16, 0)</f>
        <v>373.92470208535809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1.564558E-3</v>
      </c>
      <c r="Q17" s="4">
        <f t="shared" si="22"/>
        <v>25</v>
      </c>
      <c r="R17">
        <f t="shared" si="0"/>
        <v>50000</v>
      </c>
      <c r="S17">
        <f t="shared" si="1"/>
        <v>385.47372207403453</v>
      </c>
      <c r="U17">
        <f t="shared" si="12"/>
        <v>1.564558E-3</v>
      </c>
      <c r="V17">
        <f t="shared" si="13"/>
        <v>0.01</v>
      </c>
      <c r="W17">
        <f t="shared" si="14"/>
        <v>0.86379500461761083</v>
      </c>
      <c r="X17">
        <f t="shared" si="15"/>
        <v>1.3514573848345199E-3</v>
      </c>
      <c r="Y17">
        <f t="shared" si="16"/>
        <v>8.6379500461761082E-3</v>
      </c>
      <c r="Z17">
        <f t="shared" si="17"/>
        <v>0.85380559718660021</v>
      </c>
      <c r="AB17">
        <f t="shared" si="18"/>
        <v>322.99428976446063</v>
      </c>
      <c r="AC17">
        <f t="shared" si="19"/>
        <v>329.1196214751626</v>
      </c>
      <c r="AE17">
        <f t="shared" si="2"/>
        <v>0</v>
      </c>
      <c r="AF17">
        <f t="shared" si="3"/>
        <v>0</v>
      </c>
      <c r="AG17">
        <f t="shared" si="3"/>
        <v>-21.345139929665006</v>
      </c>
      <c r="AH17">
        <f t="shared" si="4"/>
        <v>-67.572869241725996</v>
      </c>
      <c r="AI17">
        <f t="shared" si="5"/>
        <v>-88.918009171391006</v>
      </c>
      <c r="AJ17">
        <f t="shared" si="6"/>
        <v>-6.1253317107019711</v>
      </c>
      <c r="AK17">
        <f t="shared" si="20"/>
        <v>22.609600283512247</v>
      </c>
      <c r="AL17">
        <f t="shared" si="7"/>
        <v>-72.433740598580727</v>
      </c>
      <c r="AN17">
        <f t="shared" si="8"/>
        <v>0</v>
      </c>
      <c r="AO17">
        <f t="shared" si="8"/>
        <v>0</v>
      </c>
      <c r="AP17">
        <f t="shared" si="8"/>
        <v>-4.3676385326682876</v>
      </c>
      <c r="AQ17">
        <f t="shared" si="8"/>
        <v>-13.826747842160904</v>
      </c>
      <c r="AR17">
        <f t="shared" si="8"/>
        <v>-18.194386374829193</v>
      </c>
      <c r="AS17">
        <f t="shared" si="8"/>
        <v>-1.2533642268540872</v>
      </c>
      <c r="AT17">
        <f t="shared" si="8"/>
        <v>4.6263721733327481</v>
      </c>
      <c r="AU17">
        <f t="shared" si="8"/>
        <v>-14.821378428350531</v>
      </c>
      <c r="AW17">
        <v>14</v>
      </c>
      <c r="AX17">
        <f>IF(Z17&gt;0, (R17*SUMPRODUCT(K17:$K$98, X17:$X$98)-K17*$AZ$3)/Z17, 0)</f>
        <v>385.47372207403453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1.6511360000000001E-3</v>
      </c>
      <c r="Q18" s="4">
        <f t="shared" si="22"/>
        <v>25</v>
      </c>
      <c r="R18">
        <f t="shared" si="0"/>
        <v>50000</v>
      </c>
      <c r="S18">
        <f t="shared" si="1"/>
        <v>395.81973721810505</v>
      </c>
      <c r="U18">
        <f t="shared" si="12"/>
        <v>1.6511360000000001E-3</v>
      </c>
      <c r="V18">
        <f t="shared" si="13"/>
        <v>0.01</v>
      </c>
      <c r="W18">
        <f t="shared" si="14"/>
        <v>0.85380559718660021</v>
      </c>
      <c r="X18">
        <f t="shared" si="15"/>
        <v>1.4097491585162943E-3</v>
      </c>
      <c r="Y18">
        <f t="shared" si="16"/>
        <v>8.5380559718660019E-3</v>
      </c>
      <c r="Z18">
        <f t="shared" si="17"/>
        <v>0.84385779205621791</v>
      </c>
      <c r="AB18">
        <f t="shared" si="18"/>
        <v>329.1196214751626</v>
      </c>
      <c r="AC18">
        <f t="shared" si="19"/>
        <v>334.01556950114252</v>
      </c>
      <c r="AE18">
        <f t="shared" si="2"/>
        <v>0</v>
      </c>
      <c r="AF18">
        <f t="shared" si="3"/>
        <v>0</v>
      </c>
      <c r="AG18">
        <f t="shared" si="3"/>
        <v>-21.096444801405447</v>
      </c>
      <c r="AH18">
        <f t="shared" si="4"/>
        <v>-70.487457925814724</v>
      </c>
      <c r="AI18">
        <f t="shared" si="5"/>
        <v>-91.583902727220163</v>
      </c>
      <c r="AJ18">
        <f t="shared" si="6"/>
        <v>-4.8959480259799193</v>
      </c>
      <c r="AK18">
        <f t="shared" si="20"/>
        <v>23.038373503261383</v>
      </c>
      <c r="AL18">
        <f t="shared" si="7"/>
        <v>-73.4414772499387</v>
      </c>
      <c r="AN18">
        <f t="shared" si="8"/>
        <v>0</v>
      </c>
      <c r="AO18">
        <f t="shared" si="8"/>
        <v>0</v>
      </c>
      <c r="AP18">
        <f t="shared" si="8"/>
        <v>-3.8542415911833285</v>
      </c>
      <c r="AQ18">
        <f t="shared" si="8"/>
        <v>-12.877795029063902</v>
      </c>
      <c r="AR18">
        <f t="shared" si="8"/>
        <v>-16.732036620247229</v>
      </c>
      <c r="AS18">
        <f t="shared" si="8"/>
        <v>-0.89447139969036815</v>
      </c>
      <c r="AT18">
        <f t="shared" si="8"/>
        <v>4.2090247046540483</v>
      </c>
      <c r="AU18">
        <f t="shared" si="8"/>
        <v>-13.417483315283549</v>
      </c>
      <c r="AW18">
        <v>15</v>
      </c>
      <c r="AX18">
        <f>IF(Z18&gt;0, (R18*SUMPRODUCT(K18:$K$98, X18:$X$98)-K18*$AZ$3)/Z18, 0)</f>
        <v>395.81973721810505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1.7512420000000001E-3</v>
      </c>
      <c r="Q19" s="4">
        <f t="shared" si="22"/>
        <v>25</v>
      </c>
      <c r="R19">
        <f t="shared" si="0"/>
        <v>50000</v>
      </c>
      <c r="S19">
        <f t="shared" si="1"/>
        <v>405.12973832890481</v>
      </c>
      <c r="U19">
        <f t="shared" si="12"/>
        <v>1.7512420000000001E-3</v>
      </c>
      <c r="V19">
        <f t="shared" si="13"/>
        <v>0.01</v>
      </c>
      <c r="W19">
        <f t="shared" si="14"/>
        <v>0.84385779205621791</v>
      </c>
      <c r="X19">
        <f t="shared" si="15"/>
        <v>1.4777992074761152E-3</v>
      </c>
      <c r="Y19">
        <f t="shared" si="16"/>
        <v>8.4385779205621795E-3</v>
      </c>
      <c r="Z19">
        <f t="shared" si="17"/>
        <v>0.83394141492817964</v>
      </c>
      <c r="AB19">
        <f t="shared" si="18"/>
        <v>334.01556950114252</v>
      </c>
      <c r="AC19">
        <f t="shared" si="19"/>
        <v>337.85446721149003</v>
      </c>
      <c r="AE19">
        <f t="shared" si="2"/>
        <v>0</v>
      </c>
      <c r="AF19">
        <f t="shared" si="3"/>
        <v>0</v>
      </c>
      <c r="AG19">
        <f t="shared" si="3"/>
        <v>-20.848535373204491</v>
      </c>
      <c r="AH19">
        <f t="shared" si="4"/>
        <v>-73.889960373805764</v>
      </c>
      <c r="AI19">
        <f t="shared" si="5"/>
        <v>-94.738495747010262</v>
      </c>
      <c r="AJ19">
        <f t="shared" si="6"/>
        <v>-3.8388977103475099</v>
      </c>
      <c r="AK19">
        <f t="shared" si="20"/>
        <v>23.381089865079979</v>
      </c>
      <c r="AL19">
        <f t="shared" si="7"/>
        <v>-75.196303592277786</v>
      </c>
      <c r="AN19">
        <f t="shared" si="8"/>
        <v>0</v>
      </c>
      <c r="AO19">
        <f t="shared" si="8"/>
        <v>0</v>
      </c>
      <c r="AP19">
        <f t="shared" si="8"/>
        <v>-3.4008477370704182</v>
      </c>
      <c r="AQ19">
        <f t="shared" si="8"/>
        <v>-12.053053129691206</v>
      </c>
      <c r="AR19">
        <f t="shared" si="8"/>
        <v>-15.453900866761625</v>
      </c>
      <c r="AS19">
        <f t="shared" si="8"/>
        <v>-0.62620737415730821</v>
      </c>
      <c r="AT19">
        <f t="shared" si="8"/>
        <v>3.8139622344931912</v>
      </c>
      <c r="AU19">
        <f t="shared" si="8"/>
        <v>-12.266146006425741</v>
      </c>
      <c r="AW19">
        <v>16</v>
      </c>
      <c r="AX19">
        <f>IF(Z19&gt;0, (R19*SUMPRODUCT(K19:$K$98, X19:$X$98)-K19*$AZ$3)/Z19, 0)</f>
        <v>405.12973832890481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1.8504459999999999E-3</v>
      </c>
      <c r="Q20" s="4">
        <f t="shared" si="22"/>
        <v>25</v>
      </c>
      <c r="R20">
        <f t="shared" si="0"/>
        <v>50000</v>
      </c>
      <c r="S20">
        <f t="shared" si="1"/>
        <v>413.47415646579179</v>
      </c>
      <c r="U20">
        <f t="shared" si="12"/>
        <v>1.8504459999999999E-3</v>
      </c>
      <c r="V20">
        <f t="shared" si="13"/>
        <v>0.01</v>
      </c>
      <c r="W20">
        <f t="shared" si="14"/>
        <v>0.83394141492817964</v>
      </c>
      <c r="X20">
        <f t="shared" si="15"/>
        <v>1.5431635554881903E-3</v>
      </c>
      <c r="Y20">
        <f t="shared" si="16"/>
        <v>8.3394141492817968E-3</v>
      </c>
      <c r="Z20">
        <f t="shared" si="17"/>
        <v>0.82405883722340967</v>
      </c>
      <c r="AB20">
        <f t="shared" si="18"/>
        <v>337.85446721149003</v>
      </c>
      <c r="AC20">
        <f t="shared" si="19"/>
        <v>340.72703259913055</v>
      </c>
      <c r="AE20">
        <f t="shared" si="2"/>
        <v>0</v>
      </c>
      <c r="AF20">
        <f t="shared" si="3"/>
        <v>0</v>
      </c>
      <c r="AG20">
        <f t="shared" si="3"/>
        <v>-20.601470930585243</v>
      </c>
      <c r="AH20">
        <f t="shared" si="4"/>
        <v>-77.158177774409523</v>
      </c>
      <c r="AI20">
        <f t="shared" si="5"/>
        <v>-97.75964870499476</v>
      </c>
      <c r="AJ20">
        <f t="shared" si="6"/>
        <v>-2.8725653876405204</v>
      </c>
      <c r="AK20">
        <f t="shared" si="20"/>
        <v>23.649812704804305</v>
      </c>
      <c r="AL20">
        <f t="shared" si="7"/>
        <v>-76.982401387830976</v>
      </c>
      <c r="AN20">
        <f t="shared" si="8"/>
        <v>0</v>
      </c>
      <c r="AO20">
        <f t="shared" si="8"/>
        <v>0</v>
      </c>
      <c r="AP20">
        <f t="shared" si="8"/>
        <v>-3.0004876559000384</v>
      </c>
      <c r="AQ20">
        <f t="shared" si="8"/>
        <v>-11.237651949412513</v>
      </c>
      <c r="AR20">
        <f t="shared" si="8"/>
        <v>-14.238139605312551</v>
      </c>
      <c r="AS20">
        <f t="shared" si="8"/>
        <v>-0.41837289266491423</v>
      </c>
      <c r="AT20">
        <f t="shared" si="8"/>
        <v>3.4444613845394665</v>
      </c>
      <c r="AU20">
        <f t="shared" si="8"/>
        <v>-11.212051113437999</v>
      </c>
      <c r="AW20">
        <v>17</v>
      </c>
      <c r="AX20">
        <f>IF(Z20&gt;0, (R20*SUMPRODUCT(K20:$K$98, X20:$X$98)-K20*$AZ$3)/Z20, 0)</f>
        <v>413.47415646579179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1.9640790000000001E-3</v>
      </c>
      <c r="Q21" s="4">
        <f t="shared" si="22"/>
        <v>25</v>
      </c>
      <c r="R21">
        <f t="shared" si="0"/>
        <v>50000</v>
      </c>
      <c r="S21">
        <f t="shared" si="1"/>
        <v>421.04635042142525</v>
      </c>
      <c r="U21">
        <f t="shared" si="12"/>
        <v>1.9640790000000001E-3</v>
      </c>
      <c r="V21">
        <f t="shared" si="13"/>
        <v>0.01</v>
      </c>
      <c r="W21">
        <f t="shared" si="14"/>
        <v>0.82405883722340967</v>
      </c>
      <c r="X21">
        <f t="shared" si="15"/>
        <v>1.6185166569549173E-3</v>
      </c>
      <c r="Y21">
        <f t="shared" si="16"/>
        <v>8.2405883722340961E-3</v>
      </c>
      <c r="Z21">
        <f t="shared" si="17"/>
        <v>0.8141997321942207</v>
      </c>
      <c r="AB21">
        <f t="shared" si="18"/>
        <v>340.72703259913055</v>
      </c>
      <c r="AC21">
        <f t="shared" si="19"/>
        <v>342.81582575447845</v>
      </c>
      <c r="AE21">
        <f t="shared" si="2"/>
        <v>0</v>
      </c>
      <c r="AF21">
        <f t="shared" si="3"/>
        <v>0</v>
      </c>
      <c r="AG21">
        <f t="shared" si="3"/>
        <v>-20.354993304855519</v>
      </c>
      <c r="AH21">
        <f t="shared" si="4"/>
        <v>-80.925832847745866</v>
      </c>
      <c r="AI21">
        <f t="shared" si="5"/>
        <v>-101.28082615260138</v>
      </c>
      <c r="AJ21">
        <f t="shared" si="6"/>
        <v>-2.0887931553479007</v>
      </c>
      <c r="AK21">
        <f t="shared" si="20"/>
        <v>23.850892281939142</v>
      </c>
      <c r="AL21">
        <f t="shared" si="7"/>
        <v>-79.51872702601014</v>
      </c>
      <c r="AN21">
        <f t="shared" si="8"/>
        <v>0</v>
      </c>
      <c r="AO21">
        <f t="shared" si="8"/>
        <v>0</v>
      </c>
      <c r="AP21">
        <f t="shared" si="8"/>
        <v>-2.646954986202076</v>
      </c>
      <c r="AQ21">
        <f t="shared" si="8"/>
        <v>-10.523562133415162</v>
      </c>
      <c r="AR21">
        <f t="shared" si="8"/>
        <v>-13.170517119617237</v>
      </c>
      <c r="AS21">
        <f t="shared" si="8"/>
        <v>-0.27162580576108614</v>
      </c>
      <c r="AT21">
        <f t="shared" si="8"/>
        <v>3.1015602562732232</v>
      </c>
      <c r="AU21">
        <f t="shared" si="8"/>
        <v>-10.340582669105101</v>
      </c>
      <c r="AW21">
        <v>18</v>
      </c>
      <c r="AX21">
        <f>IF(Z21&gt;0, (R21*SUMPRODUCT(K21:$K$98, X21:$X$98)-K21*$AZ$3)/Z21, 0)</f>
        <v>421.04635042142525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2.086732E-3</v>
      </c>
      <c r="Q22" s="4">
        <f t="shared" si="22"/>
        <v>25</v>
      </c>
      <c r="R22">
        <f t="shared" si="0"/>
        <v>50000</v>
      </c>
      <c r="S22">
        <f t="shared" si="1"/>
        <v>427.90718558538595</v>
      </c>
      <c r="U22">
        <f t="shared" si="12"/>
        <v>2.086732E-3</v>
      </c>
      <c r="V22">
        <f t="shared" si="13"/>
        <v>0.01</v>
      </c>
      <c r="W22">
        <f t="shared" si="14"/>
        <v>0.8141997321942207</v>
      </c>
      <c r="X22">
        <f t="shared" si="15"/>
        <v>1.6990166355611105E-3</v>
      </c>
      <c r="Y22">
        <f t="shared" si="16"/>
        <v>8.141997321942207E-3</v>
      </c>
      <c r="Z22">
        <f t="shared" si="17"/>
        <v>0.80435871823671734</v>
      </c>
      <c r="AB22">
        <f t="shared" si="18"/>
        <v>342.81582575447845</v>
      </c>
      <c r="AC22">
        <f t="shared" si="19"/>
        <v>344.19087532174217</v>
      </c>
      <c r="AE22">
        <f t="shared" si="2"/>
        <v>0</v>
      </c>
      <c r="AF22">
        <f t="shared" si="3"/>
        <v>0</v>
      </c>
      <c r="AG22">
        <f t="shared" si="3"/>
        <v>-20.108967955917933</v>
      </c>
      <c r="AH22">
        <f t="shared" si="4"/>
        <v>-84.95083177805553</v>
      </c>
      <c r="AI22">
        <f t="shared" si="5"/>
        <v>-105.05979973397346</v>
      </c>
      <c r="AJ22">
        <f t="shared" si="6"/>
        <v>-1.3750495672637157</v>
      </c>
      <c r="AK22">
        <f t="shared" si="20"/>
        <v>23.997107802813495</v>
      </c>
      <c r="AL22">
        <f t="shared" si="7"/>
        <v>-82.437741498423691</v>
      </c>
      <c r="AN22">
        <f t="shared" si="8"/>
        <v>0</v>
      </c>
      <c r="AO22">
        <f t="shared" si="8"/>
        <v>0</v>
      </c>
      <c r="AP22">
        <f t="shared" si="8"/>
        <v>-2.3347874559533817</v>
      </c>
      <c r="AQ22">
        <f t="shared" si="8"/>
        <v>-9.8633672719061263</v>
      </c>
      <c r="AR22">
        <f t="shared" si="8"/>
        <v>-12.198154727859508</v>
      </c>
      <c r="AS22">
        <f t="shared" si="8"/>
        <v>-0.15965257331948934</v>
      </c>
      <c r="AT22">
        <f t="shared" si="8"/>
        <v>2.7862268416754459</v>
      </c>
      <c r="AU22">
        <f t="shared" si="8"/>
        <v>-9.5715804595035525</v>
      </c>
      <c r="AW22">
        <v>19</v>
      </c>
      <c r="AX22">
        <f>IF(Z22&gt;0, (R22*SUMPRODUCT(K22:$K$98, X22:$X$98)-K22*$AZ$3)/Z22, 0)</f>
        <v>427.90718558538595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2.2202060000000002E-3</v>
      </c>
      <c r="Q23" s="4">
        <f t="shared" si="22"/>
        <v>25</v>
      </c>
      <c r="R23">
        <f t="shared" si="0"/>
        <v>50000</v>
      </c>
      <c r="S23">
        <f t="shared" si="1"/>
        <v>434.15802698749349</v>
      </c>
      <c r="U23">
        <f t="shared" si="12"/>
        <v>2.2202060000000002E-3</v>
      </c>
      <c r="V23">
        <f t="shared" si="13"/>
        <v>0.01</v>
      </c>
      <c r="W23">
        <f t="shared" si="14"/>
        <v>0.80435871823671734</v>
      </c>
      <c r="X23">
        <f t="shared" si="15"/>
        <v>1.7858420523814693E-3</v>
      </c>
      <c r="Y23">
        <f t="shared" si="16"/>
        <v>8.0435871823671731E-3</v>
      </c>
      <c r="Z23">
        <f t="shared" si="17"/>
        <v>0.79452928900196873</v>
      </c>
      <c r="AB23">
        <f t="shared" si="18"/>
        <v>344.19087532174217</v>
      </c>
      <c r="AC23">
        <f t="shared" si="19"/>
        <v>344.95126849687074</v>
      </c>
      <c r="AE23">
        <f t="shared" si="2"/>
        <v>0</v>
      </c>
      <c r="AF23">
        <f t="shared" si="3"/>
        <v>0</v>
      </c>
      <c r="AG23">
        <f t="shared" si="3"/>
        <v>-19.863232225049217</v>
      </c>
      <c r="AH23">
        <f t="shared" si="4"/>
        <v>-89.292102619073461</v>
      </c>
      <c r="AI23">
        <f t="shared" si="5"/>
        <v>-109.15533484412268</v>
      </c>
      <c r="AJ23">
        <f t="shared" si="6"/>
        <v>-0.76039317512856996</v>
      </c>
      <c r="AK23">
        <f t="shared" si="20"/>
        <v>24.093361272521953</v>
      </c>
      <c r="AL23">
        <f t="shared" si="7"/>
        <v>-85.822366746729301</v>
      </c>
      <c r="AN23">
        <f t="shared" si="8"/>
        <v>0</v>
      </c>
      <c r="AO23">
        <f t="shared" si="8"/>
        <v>0</v>
      </c>
      <c r="AP23">
        <f t="shared" si="8"/>
        <v>-2.0591570288173351</v>
      </c>
      <c r="AQ23">
        <f t="shared" si="8"/>
        <v>-9.2566234257722027</v>
      </c>
      <c r="AR23">
        <f t="shared" si="8"/>
        <v>-11.315780454589538</v>
      </c>
      <c r="AS23">
        <f t="shared" si="8"/>
        <v>-7.8827500655012164E-2</v>
      </c>
      <c r="AT23">
        <f t="shared" si="8"/>
        <v>2.4976808230426872</v>
      </c>
      <c r="AU23">
        <f t="shared" si="8"/>
        <v>-8.8969271322018635</v>
      </c>
      <c r="AW23">
        <v>20</v>
      </c>
      <c r="AX23">
        <f>IF(Z23&gt;0, (R23*SUMPRODUCT(K23:$K$98, X23:$X$98)-K23*$AZ$3)/Z23, 0)</f>
        <v>434.15802698749349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2.3617970000000001E-3</v>
      </c>
      <c r="Q24" s="4">
        <f t="shared" si="22"/>
        <v>25</v>
      </c>
      <c r="R24">
        <f t="shared" si="0"/>
        <v>50000</v>
      </c>
      <c r="S24">
        <f t="shared" si="1"/>
        <v>439.88384794421302</v>
      </c>
      <c r="U24">
        <f t="shared" si="12"/>
        <v>2.3617970000000001E-3</v>
      </c>
      <c r="V24">
        <f t="shared" si="13"/>
        <v>0.01</v>
      </c>
      <c r="W24">
        <f t="shared" si="14"/>
        <v>0.79452928900196873</v>
      </c>
      <c r="X24">
        <f t="shared" si="15"/>
        <v>1.8765168911769829E-3</v>
      </c>
      <c r="Y24">
        <f t="shared" si="16"/>
        <v>7.9452928900196878E-3</v>
      </c>
      <c r="Z24">
        <f t="shared" si="17"/>
        <v>0.78470747922077211</v>
      </c>
      <c r="AB24">
        <f t="shared" si="18"/>
        <v>344.95126849687074</v>
      </c>
      <c r="AC24">
        <f t="shared" si="19"/>
        <v>345.18014547023682</v>
      </c>
      <c r="AE24">
        <f t="shared" si="2"/>
        <v>0</v>
      </c>
      <c r="AF24">
        <f t="shared" si="3"/>
        <v>0</v>
      </c>
      <c r="AG24">
        <f t="shared" si="3"/>
        <v>-19.617686980519302</v>
      </c>
      <c r="AH24">
        <f t="shared" si="4"/>
        <v>-93.825844558849141</v>
      </c>
      <c r="AI24">
        <f t="shared" si="5"/>
        <v>-113.44353153936845</v>
      </c>
      <c r="AJ24">
        <f t="shared" si="6"/>
        <v>-0.22887697336608426</v>
      </c>
      <c r="AK24">
        <f t="shared" si="20"/>
        <v>24.146588794780953</v>
      </c>
      <c r="AL24">
        <f t="shared" ref="AL24:AL87" si="23">SUM(AI24:AK24)</f>
        <v>-89.525819717953581</v>
      </c>
      <c r="AN24">
        <f t="shared" si="8"/>
        <v>0</v>
      </c>
      <c r="AO24">
        <f t="shared" si="8"/>
        <v>0</v>
      </c>
      <c r="AP24">
        <f t="shared" si="8"/>
        <v>-1.8158054889606896</v>
      </c>
      <c r="AQ24">
        <f t="shared" si="8"/>
        <v>-8.6844837378387432</v>
      </c>
      <c r="AR24">
        <f t="shared" si="8"/>
        <v>-10.500289226799433</v>
      </c>
      <c r="AS24">
        <f t="shared" si="8"/>
        <v>-2.1184763777072155E-2</v>
      </c>
      <c r="AT24">
        <f t="shared" si="8"/>
        <v>2.2349988822219089</v>
      </c>
      <c r="AU24">
        <f t="shared" si="8"/>
        <v>-8.2864751083545958</v>
      </c>
      <c r="AW24">
        <v>21</v>
      </c>
      <c r="AX24">
        <f>IF(Z24&gt;0, (R24*SUMPRODUCT(K24:$K$98, X24:$X$98)-K24*$AZ$3)/Z24, 0)</f>
        <v>439.88384794421302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2.52864E-3</v>
      </c>
      <c r="Q25" s="4">
        <f t="shared" si="22"/>
        <v>25</v>
      </c>
      <c r="R25">
        <f t="shared" si="0"/>
        <v>50000</v>
      </c>
      <c r="S25">
        <f t="shared" si="1"/>
        <v>445.1870835164504</v>
      </c>
      <c r="U25">
        <f t="shared" si="12"/>
        <v>2.52864E-3</v>
      </c>
      <c r="V25">
        <f t="shared" si="13"/>
        <v>0.01</v>
      </c>
      <c r="W25">
        <f t="shared" si="14"/>
        <v>0.78470747922077211</v>
      </c>
      <c r="X25">
        <f t="shared" si="15"/>
        <v>1.9842427202568132E-3</v>
      </c>
      <c r="Y25">
        <f t="shared" si="16"/>
        <v>7.8470747922077221E-3</v>
      </c>
      <c r="Z25">
        <f t="shared" si="17"/>
        <v>0.77487616170830764</v>
      </c>
      <c r="AB25">
        <f t="shared" si="18"/>
        <v>345.18014547023682</v>
      </c>
      <c r="AC25">
        <f t="shared" si="19"/>
        <v>344.96485851734286</v>
      </c>
      <c r="AE25">
        <f t="shared" si="2"/>
        <v>0</v>
      </c>
      <c r="AF25">
        <f t="shared" si="3"/>
        <v>0</v>
      </c>
      <c r="AG25">
        <f t="shared" si="3"/>
        <v>-19.371904042707691</v>
      </c>
      <c r="AH25">
        <f t="shared" si="4"/>
        <v>-99.212136012840659</v>
      </c>
      <c r="AI25">
        <f t="shared" si="5"/>
        <v>-118.58404005554834</v>
      </c>
      <c r="AJ25">
        <f t="shared" si="6"/>
        <v>0.21528695289396182</v>
      </c>
      <c r="AK25">
        <f t="shared" si="20"/>
        <v>24.16261018291658</v>
      </c>
      <c r="AL25">
        <f t="shared" si="23"/>
        <v>-94.2061429197378</v>
      </c>
      <c r="AN25">
        <f t="shared" si="8"/>
        <v>0</v>
      </c>
      <c r="AO25">
        <f t="shared" si="8"/>
        <v>0</v>
      </c>
      <c r="AP25">
        <f t="shared" si="8"/>
        <v>-1.6009427818566759</v>
      </c>
      <c r="AQ25">
        <f t="shared" si="8"/>
        <v>-8.1991399850099249</v>
      </c>
      <c r="AR25">
        <f t="shared" si="8"/>
        <v>-9.8000827668666002</v>
      </c>
      <c r="AS25">
        <f t="shared" si="8"/>
        <v>1.7791854249518138E-2</v>
      </c>
      <c r="AT25">
        <f t="shared" si="8"/>
        <v>1.9968587640056286</v>
      </c>
      <c r="AU25">
        <f t="shared" si="8"/>
        <v>-7.7854321486114531</v>
      </c>
      <c r="AW25">
        <v>22</v>
      </c>
      <c r="AX25">
        <f>IF(Z25&gt;0, (R25*SUMPRODUCT(K25:$K$98, X25:$X$98)-K25*$AZ$3)/Z25, 0)</f>
        <v>445.1870835164504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2.719834E-3</v>
      </c>
      <c r="Q26" s="4">
        <f t="shared" si="22"/>
        <v>25</v>
      </c>
      <c r="R26">
        <f t="shared" si="0"/>
        <v>50000</v>
      </c>
      <c r="S26">
        <f t="shared" si="1"/>
        <v>450.08962103698315</v>
      </c>
      <c r="U26">
        <f t="shared" si="12"/>
        <v>2.719834E-3</v>
      </c>
      <c r="V26">
        <f t="shared" si="13"/>
        <v>0.01</v>
      </c>
      <c r="W26">
        <f t="shared" si="14"/>
        <v>0.77487616170830764</v>
      </c>
      <c r="X26">
        <f t="shared" si="15"/>
        <v>2.1075345304037534E-3</v>
      </c>
      <c r="Y26">
        <f t="shared" si="16"/>
        <v>7.7487616170830763E-3</v>
      </c>
      <c r="Z26">
        <f t="shared" si="17"/>
        <v>0.7650198655608208</v>
      </c>
      <c r="AB26">
        <f t="shared" si="18"/>
        <v>344.96485851734286</v>
      </c>
      <c r="AC26">
        <f t="shared" si="19"/>
        <v>344.32750137603364</v>
      </c>
      <c r="AE26">
        <f t="shared" si="2"/>
        <v>0</v>
      </c>
      <c r="AF26">
        <f t="shared" si="3"/>
        <v>0</v>
      </c>
      <c r="AG26">
        <f t="shared" si="3"/>
        <v>-19.125496639020518</v>
      </c>
      <c r="AH26">
        <f t="shared" si="4"/>
        <v>-105.37672652018767</v>
      </c>
      <c r="AI26">
        <f t="shared" si="5"/>
        <v>-124.5022231592082</v>
      </c>
      <c r="AJ26">
        <f t="shared" si="6"/>
        <v>0.63735714130922361</v>
      </c>
      <c r="AK26">
        <f t="shared" si="20"/>
        <v>24.147540096214001</v>
      </c>
      <c r="AL26">
        <f t="shared" si="23"/>
        <v>-99.717325921684974</v>
      </c>
      <c r="AN26">
        <f t="shared" si="8"/>
        <v>0</v>
      </c>
      <c r="AO26">
        <f t="shared" si="8"/>
        <v>0</v>
      </c>
      <c r="AP26">
        <f t="shared" si="8"/>
        <v>-1.4112312994892506</v>
      </c>
      <c r="AQ26">
        <f t="shared" si="8"/>
        <v>-7.7755332324078053</v>
      </c>
      <c r="AR26">
        <f t="shared" si="8"/>
        <v>-9.1867645318970563</v>
      </c>
      <c r="AS26">
        <f t="shared" si="8"/>
        <v>4.702928053295425E-2</v>
      </c>
      <c r="AT26">
        <f t="shared" si="8"/>
        <v>1.7817976198287162</v>
      </c>
      <c r="AU26">
        <f t="shared" si="8"/>
        <v>-7.3579376315353864</v>
      </c>
      <c r="AW26">
        <v>23</v>
      </c>
      <c r="AX26">
        <f>IF(Z26&gt;0, (R26*SUMPRODUCT(K26:$K$98, X26:$X$98)-K26*$AZ$3)/Z26, 0)</f>
        <v>450.08962103698315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4.2403780000000004E-3</v>
      </c>
      <c r="Q27" s="4">
        <f t="shared" si="22"/>
        <v>25</v>
      </c>
      <c r="R27">
        <f t="shared" si="0"/>
        <v>50000</v>
      </c>
      <c r="S27">
        <f t="shared" si="1"/>
        <v>455.23387271964629</v>
      </c>
      <c r="U27">
        <f t="shared" si="12"/>
        <v>4.2403780000000004E-3</v>
      </c>
      <c r="V27">
        <f t="shared" si="13"/>
        <v>0.01</v>
      </c>
      <c r="W27">
        <f t="shared" si="14"/>
        <v>0.7650198655608208</v>
      </c>
      <c r="X27">
        <f t="shared" si="15"/>
        <v>3.2439734074870626E-3</v>
      </c>
      <c r="Y27">
        <f t="shared" si="16"/>
        <v>7.6501986556082079E-3</v>
      </c>
      <c r="Z27">
        <f t="shared" si="17"/>
        <v>0.75412569349772551</v>
      </c>
      <c r="AB27">
        <f t="shared" si="18"/>
        <v>344.32750137603364</v>
      </c>
      <c r="AC27">
        <f t="shared" si="19"/>
        <v>343.30355996835857</v>
      </c>
      <c r="AE27">
        <f t="shared" si="2"/>
        <v>0</v>
      </c>
      <c r="AF27">
        <f t="shared" si="3"/>
        <v>0</v>
      </c>
      <c r="AG27">
        <f t="shared" si="3"/>
        <v>-18.853142337443138</v>
      </c>
      <c r="AH27">
        <f t="shared" si="4"/>
        <v>-162.19867037435313</v>
      </c>
      <c r="AI27">
        <f t="shared" si="5"/>
        <v>-181.05181271179626</v>
      </c>
      <c r="AJ27">
        <f t="shared" si="6"/>
        <v>1.0239414076750677</v>
      </c>
      <c r="AK27">
        <f t="shared" si="20"/>
        <v>24.102925096322355</v>
      </c>
      <c r="AL27">
        <f t="shared" si="23"/>
        <v>-155.92494620779883</v>
      </c>
      <c r="AN27">
        <f t="shared" si="8"/>
        <v>0</v>
      </c>
      <c r="AO27">
        <f t="shared" si="8"/>
        <v>0</v>
      </c>
      <c r="AP27">
        <f t="shared" si="8"/>
        <v>-1.2420846717313325</v>
      </c>
      <c r="AQ27">
        <f t="shared" si="8"/>
        <v>-10.68598956297434</v>
      </c>
      <c r="AR27">
        <f t="shared" si="8"/>
        <v>-11.928074234705672</v>
      </c>
      <c r="AS27">
        <f t="shared" si="8"/>
        <v>6.7459413633042642E-2</v>
      </c>
      <c r="AT27">
        <f t="shared" si="8"/>
        <v>1.5879514019566152</v>
      </c>
      <c r="AU27">
        <f t="shared" si="8"/>
        <v>-10.272663419116013</v>
      </c>
      <c r="AW27">
        <v>24</v>
      </c>
      <c r="AX27">
        <f>IF(Z27&gt;0, (R27*SUMPRODUCT(K27:$K$98, X27:$X$98)-K27*$AZ$3)/Z27, 0)</f>
        <v>455.23387271964629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5.9098179999999998E-3</v>
      </c>
      <c r="Q28" s="4">
        <f t="shared" si="22"/>
        <v>25</v>
      </c>
      <c r="R28">
        <f t="shared" si="0"/>
        <v>50000</v>
      </c>
      <c r="S28">
        <f t="shared" si="1"/>
        <v>456.31739862904504</v>
      </c>
      <c r="U28">
        <f t="shared" si="12"/>
        <v>5.9098179999999998E-3</v>
      </c>
      <c r="V28">
        <f t="shared" si="13"/>
        <v>0.01</v>
      </c>
      <c r="W28">
        <f t="shared" si="14"/>
        <v>0.75412569349772551</v>
      </c>
      <c r="X28">
        <f t="shared" si="15"/>
        <v>4.4567455976953409E-3</v>
      </c>
      <c r="Y28">
        <f t="shared" si="16"/>
        <v>7.541256934977255E-3</v>
      </c>
      <c r="Z28">
        <f t="shared" si="17"/>
        <v>0.74212769096505293</v>
      </c>
      <c r="AB28">
        <f t="shared" si="18"/>
        <v>343.30355996835857</v>
      </c>
      <c r="AC28">
        <f t="shared" si="19"/>
        <v>338.6457773917528</v>
      </c>
      <c r="AE28">
        <f t="shared" si="2"/>
        <v>0</v>
      </c>
      <c r="AF28">
        <f t="shared" si="3"/>
        <v>0</v>
      </c>
      <c r="AG28">
        <f t="shared" si="3"/>
        <v>-18.553192274126324</v>
      </c>
      <c r="AH28">
        <f t="shared" si="4"/>
        <v>-222.83727988476704</v>
      </c>
      <c r="AI28">
        <f t="shared" si="5"/>
        <v>-241.39047215889337</v>
      </c>
      <c r="AJ28">
        <f t="shared" si="6"/>
        <v>4.6577825766057686</v>
      </c>
      <c r="AK28">
        <f t="shared" si="20"/>
        <v>24.031249197785101</v>
      </c>
      <c r="AL28">
        <f t="shared" si="23"/>
        <v>-212.70144038450252</v>
      </c>
      <c r="AN28">
        <f t="shared" si="8"/>
        <v>0</v>
      </c>
      <c r="AO28">
        <f t="shared" si="8"/>
        <v>0</v>
      </c>
      <c r="AP28">
        <f t="shared" si="8"/>
        <v>-1.0913601166638369</v>
      </c>
      <c r="AQ28">
        <f t="shared" si="8"/>
        <v>-13.108025625931997</v>
      </c>
      <c r="AR28">
        <f t="shared" si="8"/>
        <v>-14.199385742595835</v>
      </c>
      <c r="AS28">
        <f t="shared" si="8"/>
        <v>0.273986172357427</v>
      </c>
      <c r="AT28">
        <f t="shared" si="8"/>
        <v>1.4135975383949126</v>
      </c>
      <c r="AU28">
        <f t="shared" si="8"/>
        <v>-12.511802031843496</v>
      </c>
      <c r="AW28">
        <v>25</v>
      </c>
      <c r="AX28">
        <f>IF(Z28&gt;0, (R28*SUMPRODUCT(K28:$K$98, X28:$X$98)-K28*$AZ$3)/Z28, 0)</f>
        <v>456.31739862904504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7.7019840000000003E-3</v>
      </c>
      <c r="Q29" s="4">
        <f t="shared" si="22"/>
        <v>25</v>
      </c>
      <c r="R29">
        <f t="shared" si="0"/>
        <v>50000</v>
      </c>
      <c r="S29">
        <f t="shared" si="1"/>
        <v>453.94288800417911</v>
      </c>
      <c r="U29">
        <f t="shared" si="12"/>
        <v>7.7019840000000003E-3</v>
      </c>
      <c r="V29">
        <f t="shared" si="13"/>
        <v>0.01</v>
      </c>
      <c r="W29">
        <f t="shared" si="14"/>
        <v>0.74212769096505293</v>
      </c>
      <c r="X29">
        <f t="shared" si="15"/>
        <v>5.7158556017697822E-3</v>
      </c>
      <c r="Y29">
        <f t="shared" si="16"/>
        <v>7.4212769096505295E-3</v>
      </c>
      <c r="Z29">
        <f t="shared" si="17"/>
        <v>0.72899055845363259</v>
      </c>
      <c r="AB29">
        <f t="shared" si="18"/>
        <v>338.6457773917528</v>
      </c>
      <c r="AC29">
        <f t="shared" si="19"/>
        <v>330.92007943222131</v>
      </c>
      <c r="AE29">
        <f t="shared" si="2"/>
        <v>0</v>
      </c>
      <c r="AF29">
        <f t="shared" si="3"/>
        <v>0</v>
      </c>
      <c r="AG29">
        <f t="shared" si="3"/>
        <v>-18.224763961340816</v>
      </c>
      <c r="AH29">
        <f t="shared" si="4"/>
        <v>-285.79278008848911</v>
      </c>
      <c r="AI29">
        <f t="shared" si="5"/>
        <v>-304.01754404982995</v>
      </c>
      <c r="AJ29">
        <f t="shared" si="6"/>
        <v>7.7256979595314874</v>
      </c>
      <c r="AK29">
        <f t="shared" si="20"/>
        <v>23.705204417422699</v>
      </c>
      <c r="AL29">
        <f t="shared" si="23"/>
        <v>-272.58664167287577</v>
      </c>
      <c r="AN29">
        <f t="shared" si="8"/>
        <v>0</v>
      </c>
      <c r="AO29">
        <f t="shared" si="8"/>
        <v>0</v>
      </c>
      <c r="AP29">
        <f t="shared" si="8"/>
        <v>-0.95717935476822791</v>
      </c>
      <c r="AQ29">
        <f t="shared" si="8"/>
        <v>-15.010068137112505</v>
      </c>
      <c r="AR29">
        <f t="shared" si="8"/>
        <v>-15.967247491880734</v>
      </c>
      <c r="AS29">
        <f t="shared" si="8"/>
        <v>0.40575991018182245</v>
      </c>
      <c r="AT29">
        <f t="shared" si="8"/>
        <v>1.2450165235088329</v>
      </c>
      <c r="AU29">
        <f t="shared" si="8"/>
        <v>-14.31647105819008</v>
      </c>
      <c r="AW29">
        <v>26</v>
      </c>
      <c r="AX29">
        <f>IF(Z29&gt;0, (R29*SUMPRODUCT(K29:$K$98, X29:$X$98)-K29*$AZ$3)/Z29, 0)</f>
        <v>453.94288800417911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9.7648700000000001E-3</v>
      </c>
      <c r="Q30" s="4">
        <f t="shared" si="22"/>
        <v>25</v>
      </c>
      <c r="R30">
        <f t="shared" si="0"/>
        <v>50000</v>
      </c>
      <c r="S30">
        <f t="shared" si="1"/>
        <v>448.81565937159473</v>
      </c>
      <c r="U30">
        <f t="shared" si="12"/>
        <v>9.7648700000000001E-3</v>
      </c>
      <c r="V30">
        <f t="shared" si="13"/>
        <v>0.01</v>
      </c>
      <c r="W30">
        <f t="shared" si="14"/>
        <v>0.72899055845363259</v>
      </c>
      <c r="X30">
        <f t="shared" si="15"/>
        <v>7.1184980345271234E-3</v>
      </c>
      <c r="Y30">
        <f t="shared" si="16"/>
        <v>7.2899055845363258E-3</v>
      </c>
      <c r="Z30">
        <f t="shared" si="17"/>
        <v>0.71458215483456911</v>
      </c>
      <c r="AB30">
        <f t="shared" si="18"/>
        <v>330.92007943222131</v>
      </c>
      <c r="AC30">
        <f t="shared" si="19"/>
        <v>320.71566099725214</v>
      </c>
      <c r="AE30">
        <f t="shared" si="2"/>
        <v>0</v>
      </c>
      <c r="AF30">
        <f t="shared" si="3"/>
        <v>0</v>
      </c>
      <c r="AG30">
        <f t="shared" si="3"/>
        <v>-17.864553870864228</v>
      </c>
      <c r="AH30">
        <f t="shared" si="4"/>
        <v>-355.92490172635615</v>
      </c>
      <c r="AI30">
        <f t="shared" si="5"/>
        <v>-373.78945559722035</v>
      </c>
      <c r="AJ30">
        <f t="shared" si="6"/>
        <v>10.20441843496917</v>
      </c>
      <c r="AK30">
        <f t="shared" si="20"/>
        <v>23.164405560255496</v>
      </c>
      <c r="AL30">
        <f t="shared" si="23"/>
        <v>-340.42063160199569</v>
      </c>
      <c r="AN30">
        <f t="shared" si="8"/>
        <v>0</v>
      </c>
      <c r="AO30">
        <f t="shared" si="8"/>
        <v>0</v>
      </c>
      <c r="AP30">
        <f t="shared" si="8"/>
        <v>-0.83773288326299089</v>
      </c>
      <c r="AQ30">
        <f t="shared" si="8"/>
        <v>-16.690592796420756</v>
      </c>
      <c r="AR30">
        <f t="shared" si="8"/>
        <v>-17.528325679683746</v>
      </c>
      <c r="AS30">
        <f t="shared" si="8"/>
        <v>0.4785217106087849</v>
      </c>
      <c r="AT30">
        <f t="shared" si="8"/>
        <v>1.0862619016036652</v>
      </c>
      <c r="AU30">
        <f t="shared" si="8"/>
        <v>-15.963542067471296</v>
      </c>
      <c r="AW30">
        <v>27</v>
      </c>
      <c r="AX30">
        <f>IF(Z30&gt;0, (R30*SUMPRODUCT(K30:$K$98, X30:$X$98)-K30*$AZ$3)/Z30, 0)</f>
        <v>448.81565937159473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1.2112915E-2</v>
      </c>
      <c r="Q31" s="4">
        <f t="shared" si="22"/>
        <v>25</v>
      </c>
      <c r="R31">
        <f t="shared" si="0"/>
        <v>50000</v>
      </c>
      <c r="S31">
        <f t="shared" si="1"/>
        <v>441.21974797348383</v>
      </c>
      <c r="U31">
        <f t="shared" si="12"/>
        <v>1.2112915E-2</v>
      </c>
      <c r="V31">
        <f t="shared" si="13"/>
        <v>0.01</v>
      </c>
      <c r="W31">
        <f t="shared" si="14"/>
        <v>0.71458215483456911</v>
      </c>
      <c r="X31">
        <f t="shared" si="15"/>
        <v>8.6556729020279746E-3</v>
      </c>
      <c r="Y31">
        <f t="shared" si="16"/>
        <v>7.145821548345691E-3</v>
      </c>
      <c r="Z31">
        <f t="shared" si="17"/>
        <v>0.69878066038419551</v>
      </c>
      <c r="AB31">
        <f t="shared" si="18"/>
        <v>320.71566099725214</v>
      </c>
      <c r="AC31">
        <f t="shared" si="19"/>
        <v>308.31582686345934</v>
      </c>
      <c r="AE31">
        <f t="shared" si="2"/>
        <v>0</v>
      </c>
      <c r="AF31">
        <f t="shared" si="3"/>
        <v>0</v>
      </c>
      <c r="AG31">
        <f t="shared" si="3"/>
        <v>-17.469516509604887</v>
      </c>
      <c r="AH31">
        <f t="shared" si="4"/>
        <v>-432.78364510139875</v>
      </c>
      <c r="AI31">
        <f t="shared" si="5"/>
        <v>-450.25316161100363</v>
      </c>
      <c r="AJ31">
        <f t="shared" si="6"/>
        <v>12.399834133792808</v>
      </c>
      <c r="AK31">
        <f t="shared" si="20"/>
        <v>22.450096269807652</v>
      </c>
      <c r="AL31">
        <f t="shared" si="23"/>
        <v>-415.40323120740317</v>
      </c>
      <c r="AN31">
        <f t="shared" si="8"/>
        <v>0</v>
      </c>
      <c r="AO31">
        <f t="shared" si="8"/>
        <v>0</v>
      </c>
      <c r="AP31">
        <f t="shared" si="8"/>
        <v>-0.73143586359168877</v>
      </c>
      <c r="AQ31">
        <f t="shared" si="8"/>
        <v>-18.120334299409876</v>
      </c>
      <c r="AR31">
        <f t="shared" si="8"/>
        <v>-18.851770163001564</v>
      </c>
      <c r="AS31">
        <f t="shared" si="8"/>
        <v>0.51917197496896117</v>
      </c>
      <c r="AT31">
        <f t="shared" si="8"/>
        <v>0.93996909094736614</v>
      </c>
      <c r="AU31">
        <f t="shared" si="8"/>
        <v>-17.392629097085237</v>
      </c>
      <c r="AW31">
        <v>28</v>
      </c>
      <c r="AX31">
        <f>IF(Z31&gt;0, (R31*SUMPRODUCT(K31:$K$98, X31:$X$98)-K31*$AZ$3)/Z31, 0)</f>
        <v>441.21974797348383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1.471273E-2</v>
      </c>
      <c r="Q32" s="4">
        <f t="shared" si="22"/>
        <v>25</v>
      </c>
      <c r="R32">
        <f t="shared" si="0"/>
        <v>50000</v>
      </c>
      <c r="S32">
        <f t="shared" si="1"/>
        <v>431.43272273511735</v>
      </c>
      <c r="U32">
        <f t="shared" si="12"/>
        <v>1.471273E-2</v>
      </c>
      <c r="V32">
        <f t="shared" si="13"/>
        <v>0.01</v>
      </c>
      <c r="W32">
        <f t="shared" si="14"/>
        <v>0.69878066038419551</v>
      </c>
      <c r="X32">
        <f t="shared" si="15"/>
        <v>1.0280971185454365E-2</v>
      </c>
      <c r="Y32">
        <f t="shared" si="16"/>
        <v>6.9878066038419548E-3</v>
      </c>
      <c r="Z32">
        <f t="shared" si="17"/>
        <v>0.68151188259489925</v>
      </c>
      <c r="AB32">
        <f t="shared" si="18"/>
        <v>308.31582686345934</v>
      </c>
      <c r="AC32">
        <f t="shared" si="19"/>
        <v>294.02652708425302</v>
      </c>
      <c r="AE32">
        <f t="shared" si="2"/>
        <v>0</v>
      </c>
      <c r="AF32">
        <f t="shared" si="3"/>
        <v>0</v>
      </c>
      <c r="AG32">
        <f t="shared" si="3"/>
        <v>-17.037797064872482</v>
      </c>
      <c r="AH32">
        <f t="shared" si="4"/>
        <v>-514.04855927271831</v>
      </c>
      <c r="AI32">
        <f t="shared" si="5"/>
        <v>-531.08635633759081</v>
      </c>
      <c r="AJ32">
        <f t="shared" si="6"/>
        <v>14.289299779206317</v>
      </c>
      <c r="AK32">
        <f t="shared" si="20"/>
        <v>21.582107880442155</v>
      </c>
      <c r="AL32">
        <f t="shared" si="23"/>
        <v>-495.21494867794235</v>
      </c>
      <c r="AN32">
        <f t="shared" si="8"/>
        <v>0</v>
      </c>
      <c r="AO32">
        <f t="shared" si="8"/>
        <v>0</v>
      </c>
      <c r="AP32">
        <f t="shared" si="8"/>
        <v>-0.63692864873431299</v>
      </c>
      <c r="AQ32">
        <f t="shared" si="8"/>
        <v>-19.216818523823836</v>
      </c>
      <c r="AR32">
        <f t="shared" si="8"/>
        <v>-19.853747172558148</v>
      </c>
      <c r="AS32">
        <f t="shared" si="8"/>
        <v>0.53418081956697583</v>
      </c>
      <c r="AT32">
        <f t="shared" si="8"/>
        <v>0.80680986848173109</v>
      </c>
      <c r="AU32">
        <f t="shared" si="8"/>
        <v>-18.512756484509442</v>
      </c>
      <c r="AW32">
        <v>29</v>
      </c>
      <c r="AX32">
        <f>IF(Z32&gt;0, (R32*SUMPRODUCT(K32:$K$98, X32:$X$98)-K32*$AZ$3)/Z32, 0)</f>
        <v>431.43272273511735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1.7665382E-2</v>
      </c>
      <c r="Q33" s="4">
        <f t="shared" si="22"/>
        <v>25</v>
      </c>
      <c r="R33">
        <f t="shared" si="0"/>
        <v>50000</v>
      </c>
      <c r="S33">
        <f t="shared" si="1"/>
        <v>419.87034746927145</v>
      </c>
      <c r="U33">
        <f t="shared" si="12"/>
        <v>1.7665382E-2</v>
      </c>
      <c r="V33">
        <f t="shared" si="13"/>
        <v>0.01</v>
      </c>
      <c r="W33">
        <f t="shared" si="14"/>
        <v>0.68151188259489925</v>
      </c>
      <c r="X33">
        <f t="shared" si="15"/>
        <v>1.2039167743578046E-2</v>
      </c>
      <c r="Y33">
        <f t="shared" si="16"/>
        <v>6.8151188259489926E-3</v>
      </c>
      <c r="Z33">
        <f t="shared" si="17"/>
        <v>0.66265759602537222</v>
      </c>
      <c r="AB33">
        <f t="shared" si="18"/>
        <v>294.02652708425302</v>
      </c>
      <c r="AC33">
        <f t="shared" si="19"/>
        <v>278.23027509632516</v>
      </c>
      <c r="AE33">
        <f t="shared" si="2"/>
        <v>0</v>
      </c>
      <c r="AF33">
        <f t="shared" si="3"/>
        <v>0</v>
      </c>
      <c r="AG33">
        <f t="shared" si="3"/>
        <v>-16.566439900634304</v>
      </c>
      <c r="AH33">
        <f t="shared" si="4"/>
        <v>-601.95838717890229</v>
      </c>
      <c r="AI33">
        <f t="shared" si="5"/>
        <v>-618.52482707953664</v>
      </c>
      <c r="AJ33">
        <f t="shared" si="6"/>
        <v>15.79625198792786</v>
      </c>
      <c r="AK33">
        <f t="shared" si="20"/>
        <v>20.581856895897712</v>
      </c>
      <c r="AL33">
        <f t="shared" si="23"/>
        <v>-582.14671819571106</v>
      </c>
      <c r="AN33">
        <f t="shared" si="8"/>
        <v>0</v>
      </c>
      <c r="AO33">
        <f t="shared" si="8"/>
        <v>0</v>
      </c>
      <c r="AP33">
        <f t="shared" si="8"/>
        <v>-0.55295336996458422</v>
      </c>
      <c r="AQ33">
        <f t="shared" si="8"/>
        <v>-20.09212122613474</v>
      </c>
      <c r="AR33">
        <f t="shared" si="8"/>
        <v>-20.645074596099327</v>
      </c>
      <c r="AS33">
        <f t="shared" si="8"/>
        <v>0.5272460964410367</v>
      </c>
      <c r="AT33">
        <f t="shared" si="8"/>
        <v>0.68697965277860951</v>
      </c>
      <c r="AU33">
        <f t="shared" si="8"/>
        <v>-19.43084884687968</v>
      </c>
      <c r="AW33">
        <v>30</v>
      </c>
      <c r="AX33">
        <f>IF(Z33&gt;0, (R33*SUMPRODUCT(K33:$K$98, X33:$X$98)-K33*$AZ$3)/Z33, 0)</f>
        <v>419.87034746927145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2.1010579000000001E-2</v>
      </c>
      <c r="Q34" s="4">
        <f t="shared" si="22"/>
        <v>25</v>
      </c>
      <c r="R34">
        <f t="shared" si="0"/>
        <v>50000</v>
      </c>
      <c r="S34">
        <f t="shared" si="1"/>
        <v>406.77292552071748</v>
      </c>
      <c r="U34">
        <f t="shared" si="12"/>
        <v>2.1010579000000001E-2</v>
      </c>
      <c r="V34">
        <f t="shared" si="13"/>
        <v>0.01</v>
      </c>
      <c r="W34">
        <f t="shared" si="14"/>
        <v>0.66265759602537222</v>
      </c>
      <c r="X34">
        <f t="shared" si="15"/>
        <v>1.3922819771241169E-2</v>
      </c>
      <c r="Y34">
        <f t="shared" si="16"/>
        <v>6.626575960253722E-3</v>
      </c>
      <c r="Z34">
        <f t="shared" si="17"/>
        <v>0.64210820029387727</v>
      </c>
      <c r="AB34">
        <f t="shared" si="18"/>
        <v>278.23027509632516</v>
      </c>
      <c r="AC34">
        <f t="shared" si="19"/>
        <v>261.19223113438329</v>
      </c>
      <c r="AE34">
        <f t="shared" si="2"/>
        <v>0</v>
      </c>
      <c r="AF34">
        <f t="shared" si="3"/>
        <v>0</v>
      </c>
      <c r="AG34">
        <f t="shared" si="3"/>
        <v>-16.052705007346933</v>
      </c>
      <c r="AH34">
        <f t="shared" si="4"/>
        <v>-696.14098856205851</v>
      </c>
      <c r="AI34">
        <f t="shared" si="5"/>
        <v>-712.19369356940547</v>
      </c>
      <c r="AJ34">
        <f t="shared" si="6"/>
        <v>17.038043961941867</v>
      </c>
      <c r="AK34">
        <f t="shared" si="20"/>
        <v>19.476119256742763</v>
      </c>
      <c r="AL34">
        <f t="shared" si="23"/>
        <v>-675.67953035072082</v>
      </c>
      <c r="AN34">
        <f t="shared" si="8"/>
        <v>0</v>
      </c>
      <c r="AO34">
        <f t="shared" si="8"/>
        <v>0</v>
      </c>
      <c r="AP34">
        <f t="shared" si="8"/>
        <v>-0.47839818375176901</v>
      </c>
      <c r="AQ34">
        <f t="shared" si="8"/>
        <v>-20.746197255280581</v>
      </c>
      <c r="AR34">
        <f t="shared" si="8"/>
        <v>-21.224595439032353</v>
      </c>
      <c r="AS34">
        <f t="shared" si="8"/>
        <v>0.50776297716461394</v>
      </c>
      <c r="AT34">
        <f t="shared" si="8"/>
        <v>0.58042180895333662</v>
      </c>
      <c r="AU34">
        <f t="shared" ref="AU34:AU97" si="24">AL34*$K34</f>
        <v>-20.136410652914403</v>
      </c>
      <c r="AW34">
        <v>31</v>
      </c>
      <c r="AX34">
        <f>IF(Z34&gt;0, (R34*SUMPRODUCT(K34:$K$98, X34:$X$98)-K34*$AZ$3)/Z34, 0)</f>
        <v>406.77292552071748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2.4499257999999999E-2</v>
      </c>
      <c r="Q35" s="4">
        <f t="shared" si="22"/>
        <v>25</v>
      </c>
      <c r="R35">
        <f t="shared" si="0"/>
        <v>50000</v>
      </c>
      <c r="S35">
        <f t="shared" si="1"/>
        <v>392.24220849914371</v>
      </c>
      <c r="U35">
        <f t="shared" si="12"/>
        <v>2.4499257999999999E-2</v>
      </c>
      <c r="V35">
        <f t="shared" si="13"/>
        <v>0.01</v>
      </c>
      <c r="W35">
        <f t="shared" si="14"/>
        <v>0.64210820029387727</v>
      </c>
      <c r="X35">
        <f t="shared" si="15"/>
        <v>1.5731174462915373E-2</v>
      </c>
      <c r="Y35">
        <f t="shared" si="16"/>
        <v>6.4210820029387732E-3</v>
      </c>
      <c r="Z35">
        <f t="shared" si="17"/>
        <v>0.6199559438280231</v>
      </c>
      <c r="AB35">
        <f t="shared" si="18"/>
        <v>261.19223113438329</v>
      </c>
      <c r="AC35">
        <f t="shared" si="19"/>
        <v>243.17288857927485</v>
      </c>
      <c r="AE35">
        <f t="shared" si="2"/>
        <v>0</v>
      </c>
      <c r="AF35">
        <f t="shared" ref="AF35:AG66" si="25">-$Z35*P35</f>
        <v>0</v>
      </c>
      <c r="AG35">
        <f t="shared" si="25"/>
        <v>-15.498898595700577</v>
      </c>
      <c r="AH35">
        <f t="shared" si="4"/>
        <v>-786.55872314576868</v>
      </c>
      <c r="AI35">
        <f t="shared" ref="AI35:AI66" si="26">SUM(AE35:AH35)</f>
        <v>-802.05762174146923</v>
      </c>
      <c r="AJ35">
        <f t="shared" si="6"/>
        <v>18.019342555108437</v>
      </c>
      <c r="AK35">
        <f t="shared" si="20"/>
        <v>18.283456179406834</v>
      </c>
      <c r="AL35">
        <f t="shared" si="23"/>
        <v>-765.75482300695398</v>
      </c>
      <c r="AN35">
        <f t="shared" ref="AN35:AT66" si="27">AE35*$K35</f>
        <v>0</v>
      </c>
      <c r="AO35">
        <f t="shared" si="27"/>
        <v>0</v>
      </c>
      <c r="AP35">
        <f t="shared" si="27"/>
        <v>-0.41240517980695113</v>
      </c>
      <c r="AQ35">
        <f t="shared" si="27"/>
        <v>-20.929286661546421</v>
      </c>
      <c r="AR35">
        <f t="shared" si="27"/>
        <v>-21.34169184135337</v>
      </c>
      <c r="AS35">
        <f t="shared" si="27"/>
        <v>0.47947085791657407</v>
      </c>
      <c r="AT35">
        <f t="shared" si="27"/>
        <v>0.48649857192126217</v>
      </c>
      <c r="AU35">
        <f t="shared" si="24"/>
        <v>-20.375722411515532</v>
      </c>
      <c r="AW35">
        <v>32</v>
      </c>
      <c r="AX35">
        <f>IF(Z35&gt;0, (R35*SUMPRODUCT(K35:$K$98, X35:$X$98)-K35*$AZ$3)/Z35, 0)</f>
        <v>392.24220849914371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2.8232486000000001E-2</v>
      </c>
      <c r="Q36" s="4">
        <f t="shared" si="22"/>
        <v>25</v>
      </c>
      <c r="R36">
        <f t="shared" si="0"/>
        <v>50000</v>
      </c>
      <c r="S36">
        <f t="shared" si="1"/>
        <v>376.81673743845818</v>
      </c>
      <c r="U36">
        <f t="shared" si="12"/>
        <v>2.8232486000000001E-2</v>
      </c>
      <c r="V36">
        <f t="shared" si="13"/>
        <v>0.01</v>
      </c>
      <c r="W36">
        <f t="shared" si="14"/>
        <v>0.6199559438280231</v>
      </c>
      <c r="X36">
        <f t="shared" si="15"/>
        <v>1.750289750474145E-2</v>
      </c>
      <c r="Y36">
        <f t="shared" si="16"/>
        <v>6.199559438280231E-3</v>
      </c>
      <c r="Z36">
        <f t="shared" si="17"/>
        <v>0.59625348688500146</v>
      </c>
      <c r="AB36">
        <f t="shared" si="18"/>
        <v>243.17288857927485</v>
      </c>
      <c r="AC36">
        <f t="shared" si="19"/>
        <v>224.67829361431077</v>
      </c>
      <c r="AE36">
        <f t="shared" si="2"/>
        <v>0</v>
      </c>
      <c r="AF36">
        <f t="shared" si="25"/>
        <v>0</v>
      </c>
      <c r="AG36">
        <f t="shared" si="25"/>
        <v>-14.906337172125037</v>
      </c>
      <c r="AH36">
        <f t="shared" si="4"/>
        <v>-875.14487523707248</v>
      </c>
      <c r="AI36">
        <f t="shared" si="26"/>
        <v>-890.05121240919755</v>
      </c>
      <c r="AJ36">
        <f t="shared" si="6"/>
        <v>18.49459496496408</v>
      </c>
      <c r="AK36">
        <f t="shared" si="20"/>
        <v>17.022102200549242</v>
      </c>
      <c r="AL36">
        <f t="shared" si="23"/>
        <v>-854.53451524368415</v>
      </c>
      <c r="AN36">
        <f t="shared" si="27"/>
        <v>0</v>
      </c>
      <c r="AO36">
        <f t="shared" si="27"/>
        <v>0</v>
      </c>
      <c r="AP36">
        <f t="shared" si="27"/>
        <v>-0.35414098619969142</v>
      </c>
      <c r="AQ36">
        <f t="shared" si="27"/>
        <v>-20.791470473620052</v>
      </c>
      <c r="AR36">
        <f t="shared" si="27"/>
        <v>-21.145611459819747</v>
      </c>
      <c r="AS36">
        <f t="shared" si="27"/>
        <v>0.43938990676423206</v>
      </c>
      <c r="AT36">
        <f t="shared" si="27"/>
        <v>0.40440679630991244</v>
      </c>
      <c r="AU36">
        <f t="shared" si="24"/>
        <v>-20.3018147567456</v>
      </c>
      <c r="AW36">
        <v>33</v>
      </c>
      <c r="AX36">
        <f>IF(Z36&gt;0, (R36*SUMPRODUCT(K36:$K$98, X36:$X$98)-K36*$AZ$3)/Z36, 0)</f>
        <v>376.81673743845818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3.2345626000000002E-2</v>
      </c>
      <c r="Q37" s="4">
        <f t="shared" si="22"/>
        <v>25</v>
      </c>
      <c r="R37">
        <f t="shared" si="0"/>
        <v>50000</v>
      </c>
      <c r="S37">
        <f t="shared" si="1"/>
        <v>360.87379571185073</v>
      </c>
      <c r="U37">
        <f t="shared" si="12"/>
        <v>3.2345626000000002E-2</v>
      </c>
      <c r="V37">
        <f t="shared" si="13"/>
        <v>0.01</v>
      </c>
      <c r="W37">
        <f t="shared" si="14"/>
        <v>0.59625348688500146</v>
      </c>
      <c r="X37">
        <f t="shared" si="15"/>
        <v>1.9286192287978163E-2</v>
      </c>
      <c r="Y37">
        <f t="shared" si="16"/>
        <v>5.9625348688500147E-3</v>
      </c>
      <c r="Z37">
        <f t="shared" si="17"/>
        <v>0.57100475972817333</v>
      </c>
      <c r="AB37">
        <f t="shared" si="18"/>
        <v>224.67829361431077</v>
      </c>
      <c r="AC37">
        <f t="shared" si="19"/>
        <v>206.06065501263924</v>
      </c>
      <c r="AE37">
        <f t="shared" si="2"/>
        <v>0</v>
      </c>
      <c r="AF37">
        <f t="shared" si="25"/>
        <v>0</v>
      </c>
      <c r="AG37">
        <f t="shared" si="25"/>
        <v>-14.275118993204334</v>
      </c>
      <c r="AH37">
        <f t="shared" si="4"/>
        <v>-964.30961439890814</v>
      </c>
      <c r="AI37">
        <f t="shared" si="26"/>
        <v>-978.58473339211253</v>
      </c>
      <c r="AJ37">
        <f t="shared" si="6"/>
        <v>18.61763860167153</v>
      </c>
      <c r="AK37">
        <f t="shared" si="20"/>
        <v>15.727480553001756</v>
      </c>
      <c r="AL37">
        <f t="shared" si="23"/>
        <v>-944.23961423743924</v>
      </c>
      <c r="AN37">
        <f t="shared" si="27"/>
        <v>0</v>
      </c>
      <c r="AO37">
        <f t="shared" si="27"/>
        <v>0</v>
      </c>
      <c r="AP37">
        <f t="shared" si="27"/>
        <v>-0.30280773611322154</v>
      </c>
      <c r="AQ37">
        <f t="shared" si="27"/>
        <v>-20.455199805154248</v>
      </c>
      <c r="AR37">
        <f t="shared" si="27"/>
        <v>-20.758007541267471</v>
      </c>
      <c r="AS37">
        <f t="shared" si="27"/>
        <v>0.39492245209514826</v>
      </c>
      <c r="AT37">
        <f t="shared" si="27"/>
        <v>0.33361562753251445</v>
      </c>
      <c r="AU37">
        <f t="shared" si="24"/>
        <v>-20.02946946163981</v>
      </c>
      <c r="AW37">
        <v>34</v>
      </c>
      <c r="AX37">
        <f>IF(Z37&gt;0, (R37*SUMPRODUCT(K37:$K$98, X37:$X$98)-K37*$AZ$3)/Z37, 0)</f>
        <v>360.87379571185073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3.7265510000000002E-2</v>
      </c>
      <c r="Q38" s="4">
        <f t="shared" si="22"/>
        <v>25</v>
      </c>
      <c r="R38">
        <f t="shared" si="0"/>
        <v>50000</v>
      </c>
      <c r="S38">
        <f t="shared" si="1"/>
        <v>344.74427434978122</v>
      </c>
      <c r="U38">
        <f t="shared" si="12"/>
        <v>3.7265510000000002E-2</v>
      </c>
      <c r="V38">
        <f t="shared" si="13"/>
        <v>0.01</v>
      </c>
      <c r="W38">
        <f t="shared" si="14"/>
        <v>0.57100475972817333</v>
      </c>
      <c r="X38">
        <f t="shared" si="15"/>
        <v>2.1278783583697843E-2</v>
      </c>
      <c r="Y38">
        <f t="shared" si="16"/>
        <v>5.710047597281733E-3</v>
      </c>
      <c r="Z38">
        <f t="shared" si="17"/>
        <v>0.54401592854719372</v>
      </c>
      <c r="AB38">
        <f t="shared" si="18"/>
        <v>206.06065501263924</v>
      </c>
      <c r="AC38">
        <f t="shared" si="19"/>
        <v>187.54637652172474</v>
      </c>
      <c r="AE38">
        <f t="shared" si="2"/>
        <v>0</v>
      </c>
      <c r="AF38">
        <f t="shared" si="25"/>
        <v>0</v>
      </c>
      <c r="AG38">
        <f t="shared" si="25"/>
        <v>-13.600398213679842</v>
      </c>
      <c r="AH38">
        <f t="shared" si="4"/>
        <v>-1063.9391791848921</v>
      </c>
      <c r="AI38">
        <f t="shared" si="26"/>
        <v>-1077.539577398572</v>
      </c>
      <c r="AJ38">
        <f t="shared" si="6"/>
        <v>18.514278490914506</v>
      </c>
      <c r="AK38">
        <f t="shared" si="20"/>
        <v>14.424245850884748</v>
      </c>
      <c r="AL38">
        <f t="shared" si="23"/>
        <v>-1044.6010530567728</v>
      </c>
      <c r="AN38">
        <f t="shared" si="27"/>
        <v>0</v>
      </c>
      <c r="AO38">
        <f t="shared" si="27"/>
        <v>0</v>
      </c>
      <c r="AP38">
        <f t="shared" si="27"/>
        <v>-0.25758515538739701</v>
      </c>
      <c r="AQ38">
        <f t="shared" si="27"/>
        <v>-20.150508425365391</v>
      </c>
      <c r="AR38">
        <f t="shared" si="27"/>
        <v>-20.408093580752791</v>
      </c>
      <c r="AS38">
        <f t="shared" si="27"/>
        <v>0.35065174026822943</v>
      </c>
      <c r="AT38">
        <f t="shared" si="27"/>
        <v>0.27318844275522686</v>
      </c>
      <c r="AU38">
        <f t="shared" si="24"/>
        <v>-19.784253397729334</v>
      </c>
      <c r="AW38">
        <v>35</v>
      </c>
      <c r="AX38">
        <f>IF(Z38&gt;0, (R38*SUMPRODUCT(K38:$K$98, X38:$X$98)-K38*$AZ$3)/Z38, 0)</f>
        <v>344.74427434978122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4.2512064000000002E-2</v>
      </c>
      <c r="Q39" s="4">
        <f t="shared" si="22"/>
        <v>25</v>
      </c>
      <c r="R39">
        <f t="shared" si="0"/>
        <v>50000</v>
      </c>
      <c r="S39">
        <f t="shared" si="1"/>
        <v>328.11973251406346</v>
      </c>
      <c r="U39">
        <f t="shared" si="12"/>
        <v>4.2512064000000002E-2</v>
      </c>
      <c r="V39">
        <f t="shared" si="13"/>
        <v>0.01</v>
      </c>
      <c r="W39">
        <f t="shared" si="14"/>
        <v>0.54401592854719372</v>
      </c>
      <c r="X39">
        <f t="shared" si="15"/>
        <v>2.3127239971417728E-2</v>
      </c>
      <c r="Y39">
        <f t="shared" si="16"/>
        <v>5.4401592854719369E-3</v>
      </c>
      <c r="Z39">
        <f t="shared" si="17"/>
        <v>0.51544852929030405</v>
      </c>
      <c r="AB39">
        <f t="shared" si="18"/>
        <v>187.54637652172474</v>
      </c>
      <c r="AC39">
        <f t="shared" si="19"/>
        <v>169.12883355550196</v>
      </c>
      <c r="AE39">
        <f t="shared" si="2"/>
        <v>0</v>
      </c>
      <c r="AF39">
        <f t="shared" si="25"/>
        <v>0</v>
      </c>
      <c r="AG39">
        <f t="shared" si="25"/>
        <v>-12.886213232257601</v>
      </c>
      <c r="AH39">
        <f t="shared" si="4"/>
        <v>-1156.3619985708865</v>
      </c>
      <c r="AI39">
        <f t="shared" si="26"/>
        <v>-1169.2482118031442</v>
      </c>
      <c r="AJ39">
        <f t="shared" si="6"/>
        <v>18.417542966222783</v>
      </c>
      <c r="AK39">
        <f t="shared" si="20"/>
        <v>13.128246356520734</v>
      </c>
      <c r="AL39">
        <f t="shared" si="23"/>
        <v>-1137.7024224804006</v>
      </c>
      <c r="AN39">
        <f t="shared" si="27"/>
        <v>0</v>
      </c>
      <c r="AO39">
        <f t="shared" si="27"/>
        <v>0</v>
      </c>
      <c r="AP39">
        <f t="shared" si="27"/>
        <v>-0.21790966716271792</v>
      </c>
      <c r="AQ39">
        <f t="shared" si="27"/>
        <v>-19.554422520141014</v>
      </c>
      <c r="AR39">
        <f t="shared" si="27"/>
        <v>-19.772332187303732</v>
      </c>
      <c r="AS39">
        <f t="shared" si="27"/>
        <v>0.31144608469446705</v>
      </c>
      <c r="AT39">
        <f t="shared" si="27"/>
        <v>0.2220025186932596</v>
      </c>
      <c r="AU39">
        <f t="shared" si="24"/>
        <v>-19.238883583916007</v>
      </c>
      <c r="AW39">
        <v>36</v>
      </c>
      <c r="AX39">
        <f>IF(Z39&gt;0, (R39*SUMPRODUCT(K39:$K$98, X39:$X$98)-K39*$AZ$3)/Z39, 0)</f>
        <v>328.11973251406346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4.7737861999999999E-2</v>
      </c>
      <c r="Q40" s="4">
        <f t="shared" si="22"/>
        <v>25</v>
      </c>
      <c r="R40">
        <f t="shared" si="0"/>
        <v>50000</v>
      </c>
      <c r="S40">
        <f t="shared" si="1"/>
        <v>311.14998876204817</v>
      </c>
      <c r="U40">
        <f t="shared" si="12"/>
        <v>4.7737861999999999E-2</v>
      </c>
      <c r="V40">
        <f t="shared" si="13"/>
        <v>0.01</v>
      </c>
      <c r="W40">
        <f t="shared" si="14"/>
        <v>0.51544852929030405</v>
      </c>
      <c r="X40">
        <f t="shared" si="15"/>
        <v>2.4606410759363491E-2</v>
      </c>
      <c r="Y40">
        <f t="shared" si="16"/>
        <v>5.1544852929030407E-3</v>
      </c>
      <c r="Z40">
        <f t="shared" si="17"/>
        <v>0.48568763323803754</v>
      </c>
      <c r="AB40">
        <f t="shared" si="18"/>
        <v>169.12883355550196</v>
      </c>
      <c r="AC40">
        <f t="shared" si="19"/>
        <v>151.12170162388117</v>
      </c>
      <c r="AE40">
        <f t="shared" si="2"/>
        <v>0</v>
      </c>
      <c r="AF40">
        <f t="shared" si="25"/>
        <v>0</v>
      </c>
      <c r="AG40">
        <f t="shared" si="25"/>
        <v>-12.142190830950938</v>
      </c>
      <c r="AH40">
        <f t="shared" si="4"/>
        <v>-1230.3205379681744</v>
      </c>
      <c r="AI40">
        <f t="shared" si="26"/>
        <v>-1242.4627287991254</v>
      </c>
      <c r="AJ40">
        <f t="shared" si="6"/>
        <v>18.007131931620791</v>
      </c>
      <c r="AK40">
        <f t="shared" si="20"/>
        <v>11.839018348885139</v>
      </c>
      <c r="AL40">
        <f t="shared" si="23"/>
        <v>-1212.6165785186195</v>
      </c>
      <c r="AN40">
        <f t="shared" si="27"/>
        <v>0</v>
      </c>
      <c r="AO40">
        <f t="shared" si="27"/>
        <v>0</v>
      </c>
      <c r="AP40">
        <f t="shared" si="27"/>
        <v>-0.18332859720679551</v>
      </c>
      <c r="AQ40">
        <f t="shared" si="27"/>
        <v>-18.575967177642426</v>
      </c>
      <c r="AR40">
        <f t="shared" si="27"/>
        <v>-18.759295774849221</v>
      </c>
      <c r="AS40">
        <f t="shared" si="27"/>
        <v>0.27188027949015459</v>
      </c>
      <c r="AT40">
        <f t="shared" si="27"/>
        <v>0.178751154254149</v>
      </c>
      <c r="AU40">
        <f t="shared" si="24"/>
        <v>-18.308664341104915</v>
      </c>
      <c r="AW40">
        <v>37</v>
      </c>
      <c r="AX40">
        <f>IF(Z40&gt;0, (R40*SUMPRODUCT(K40:$K$98, X40:$X$98)-K40*$AZ$3)/Z40, 0)</f>
        <v>311.14998876204817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5.3487053E-2</v>
      </c>
      <c r="Q41" s="4">
        <f t="shared" si="22"/>
        <v>25</v>
      </c>
      <c r="R41">
        <f t="shared" si="0"/>
        <v>50000</v>
      </c>
      <c r="S41">
        <f t="shared" si="1"/>
        <v>294.44087547035383</v>
      </c>
      <c r="U41">
        <f t="shared" si="12"/>
        <v>5.3487053E-2</v>
      </c>
      <c r="V41">
        <f t="shared" si="13"/>
        <v>0.01</v>
      </c>
      <c r="W41">
        <f t="shared" si="14"/>
        <v>0.48568763323803754</v>
      </c>
      <c r="X41">
        <f t="shared" si="15"/>
        <v>2.5978000180447474E-2</v>
      </c>
      <c r="Y41">
        <f t="shared" si="16"/>
        <v>4.8568763323803754E-3</v>
      </c>
      <c r="Z41">
        <f t="shared" si="17"/>
        <v>0.45485275672520969</v>
      </c>
      <c r="AB41">
        <f t="shared" si="18"/>
        <v>151.12170162388117</v>
      </c>
      <c r="AC41">
        <f t="shared" si="19"/>
        <v>133.92724390027462</v>
      </c>
      <c r="AE41">
        <f t="shared" si="2"/>
        <v>0</v>
      </c>
      <c r="AF41">
        <f t="shared" si="25"/>
        <v>0</v>
      </c>
      <c r="AG41">
        <f t="shared" si="25"/>
        <v>-11.371318918130243</v>
      </c>
      <c r="AH41">
        <f t="shared" si="4"/>
        <v>-1298.9000090223738</v>
      </c>
      <c r="AI41">
        <f t="shared" si="26"/>
        <v>-1310.2713279405041</v>
      </c>
      <c r="AJ41">
        <f t="shared" si="6"/>
        <v>17.194457723606547</v>
      </c>
      <c r="AK41">
        <f t="shared" si="20"/>
        <v>10.578519113671682</v>
      </c>
      <c r="AL41">
        <f t="shared" si="23"/>
        <v>-1282.4983511032258</v>
      </c>
      <c r="AN41">
        <f t="shared" si="27"/>
        <v>0</v>
      </c>
      <c r="AO41">
        <f t="shared" si="27"/>
        <v>0</v>
      </c>
      <c r="AP41">
        <f t="shared" si="27"/>
        <v>-0.15329429003527861</v>
      </c>
      <c r="AQ41">
        <f t="shared" si="27"/>
        <v>-17.510189991456294</v>
      </c>
      <c r="AR41">
        <f t="shared" si="27"/>
        <v>-17.66348428149157</v>
      </c>
      <c r="AS41">
        <f t="shared" si="27"/>
        <v>0.23179476437683785</v>
      </c>
      <c r="AT41">
        <f t="shared" si="27"/>
        <v>0.14260672740164121</v>
      </c>
      <c r="AU41">
        <f t="shared" si="24"/>
        <v>-17.289082789713092</v>
      </c>
      <c r="AW41">
        <v>38</v>
      </c>
      <c r="AX41">
        <f>IF(Z41&gt;0, (R41*SUMPRODUCT(K41:$K$98, X41:$X$98)-K41*$AZ$3)/Z41, 0)</f>
        <v>294.44087547035383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5.9601715E-2</v>
      </c>
      <c r="Q42" s="4">
        <f t="shared" si="22"/>
        <v>25</v>
      </c>
      <c r="R42">
        <f t="shared" si="0"/>
        <v>50000</v>
      </c>
      <c r="S42">
        <f t="shared" si="1"/>
        <v>278.00602560832561</v>
      </c>
      <c r="U42">
        <f t="shared" si="12"/>
        <v>5.9601715E-2</v>
      </c>
      <c r="V42">
        <f t="shared" si="13"/>
        <v>0.01</v>
      </c>
      <c r="W42">
        <f t="shared" si="14"/>
        <v>0.45485275672520969</v>
      </c>
      <c r="X42">
        <f t="shared" si="15"/>
        <v>2.711000437330028E-2</v>
      </c>
      <c r="Y42">
        <f t="shared" si="16"/>
        <v>4.548527567252097E-3</v>
      </c>
      <c r="Z42">
        <f t="shared" si="17"/>
        <v>0.42319422478465729</v>
      </c>
      <c r="AB42">
        <f t="shared" si="18"/>
        <v>133.92724390027462</v>
      </c>
      <c r="AC42">
        <f t="shared" si="19"/>
        <v>117.65054449277895</v>
      </c>
      <c r="AE42">
        <f t="shared" si="2"/>
        <v>0</v>
      </c>
      <c r="AF42">
        <f t="shared" si="25"/>
        <v>0</v>
      </c>
      <c r="AG42">
        <f t="shared" si="25"/>
        <v>-10.579855619616433</v>
      </c>
      <c r="AH42">
        <f t="shared" si="4"/>
        <v>-1355.500218665014</v>
      </c>
      <c r="AI42">
        <f t="shared" si="26"/>
        <v>-1366.0800742846304</v>
      </c>
      <c r="AJ42">
        <f t="shared" si="6"/>
        <v>16.27669940749567</v>
      </c>
      <c r="AK42">
        <f t="shared" si="20"/>
        <v>9.3749070730192248</v>
      </c>
      <c r="AL42">
        <f t="shared" si="23"/>
        <v>-1340.4284678041156</v>
      </c>
      <c r="AN42">
        <f t="shared" si="27"/>
        <v>0</v>
      </c>
      <c r="AO42">
        <f t="shared" si="27"/>
        <v>0</v>
      </c>
      <c r="AP42">
        <f t="shared" si="27"/>
        <v>-0.1273435219188534</v>
      </c>
      <c r="AQ42">
        <f t="shared" si="27"/>
        <v>-16.315361760375026</v>
      </c>
      <c r="AR42">
        <f t="shared" si="27"/>
        <v>-16.442705282293879</v>
      </c>
      <c r="AS42">
        <f t="shared" si="27"/>
        <v>0.195913092038978</v>
      </c>
      <c r="AT42">
        <f t="shared" si="27"/>
        <v>0.11284026240648444</v>
      </c>
      <c r="AU42">
        <f t="shared" si="24"/>
        <v>-16.133951927848418</v>
      </c>
      <c r="AW42">
        <v>39</v>
      </c>
      <c r="AX42">
        <f>IF(Z42&gt;0, (R42*SUMPRODUCT(K42:$K$98, X42:$X$98)-K42*$AZ$3)/Z42, 0)</f>
        <v>278.00602560832561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6.6409420999999996E-2</v>
      </c>
      <c r="Q43" s="4">
        <f t="shared" si="22"/>
        <v>25</v>
      </c>
      <c r="R43">
        <f t="shared" si="0"/>
        <v>50000</v>
      </c>
      <c r="S43">
        <f t="shared" si="1"/>
        <v>262.081015179556</v>
      </c>
      <c r="U43">
        <f t="shared" si="12"/>
        <v>6.6409420999999996E-2</v>
      </c>
      <c r="V43">
        <f t="shared" si="13"/>
        <v>0.01</v>
      </c>
      <c r="W43">
        <f t="shared" si="14"/>
        <v>0.42319422478465729</v>
      </c>
      <c r="X43">
        <f t="shared" si="15"/>
        <v>2.8104083438492938E-2</v>
      </c>
      <c r="Y43">
        <f t="shared" si="16"/>
        <v>4.2319422478465729E-3</v>
      </c>
      <c r="Z43">
        <f t="shared" si="17"/>
        <v>0.39085819909831782</v>
      </c>
      <c r="AB43">
        <f t="shared" si="18"/>
        <v>117.65054449277895</v>
      </c>
      <c r="AC43">
        <f t="shared" si="19"/>
        <v>102.43651361094015</v>
      </c>
      <c r="AE43">
        <f t="shared" si="2"/>
        <v>0</v>
      </c>
      <c r="AF43">
        <f t="shared" si="25"/>
        <v>0</v>
      </c>
      <c r="AG43">
        <f t="shared" si="25"/>
        <v>-9.771454977457946</v>
      </c>
      <c r="AH43">
        <f t="shared" si="4"/>
        <v>-1405.204171924647</v>
      </c>
      <c r="AI43">
        <f t="shared" si="26"/>
        <v>-1414.975626902105</v>
      </c>
      <c r="AJ43">
        <f t="shared" si="6"/>
        <v>15.214030881838795</v>
      </c>
      <c r="AK43">
        <f t="shared" si="20"/>
        <v>8.2355381144945277</v>
      </c>
      <c r="AL43">
        <f t="shared" si="23"/>
        <v>-1391.5260579057715</v>
      </c>
      <c r="AN43">
        <f t="shared" si="27"/>
        <v>0</v>
      </c>
      <c r="AO43">
        <f t="shared" si="27"/>
        <v>0</v>
      </c>
      <c r="AP43">
        <f t="shared" si="27"/>
        <v>-0.10501185459011875</v>
      </c>
      <c r="AQ43">
        <f t="shared" si="27"/>
        <v>-15.101445640592608</v>
      </c>
      <c r="AR43">
        <f t="shared" si="27"/>
        <v>-15.206457495182727</v>
      </c>
      <c r="AS43">
        <f t="shared" si="27"/>
        <v>0.16350211942631934</v>
      </c>
      <c r="AT43">
        <f t="shared" si="27"/>
        <v>8.8505666039067829E-2</v>
      </c>
      <c r="AU43">
        <f t="shared" si="24"/>
        <v>-14.954449709717339</v>
      </c>
      <c r="AW43">
        <v>40</v>
      </c>
      <c r="AX43">
        <f>IF(Z43&gt;0, (R43*SUMPRODUCT(K43:$K$98, X43:$X$98)-K43*$AZ$3)/Z43, 0)</f>
        <v>262.081015179556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7.4261202999999998E-2</v>
      </c>
      <c r="Q44" s="4">
        <f t="shared" si="22"/>
        <v>25</v>
      </c>
      <c r="R44">
        <f t="shared" si="0"/>
        <v>50000</v>
      </c>
      <c r="S44">
        <f t="shared" si="1"/>
        <v>246.75181018114614</v>
      </c>
      <c r="U44">
        <f t="shared" si="12"/>
        <v>7.4261202999999998E-2</v>
      </c>
      <c r="V44">
        <f t="shared" si="13"/>
        <v>0.01</v>
      </c>
      <c r="W44">
        <f t="shared" si="14"/>
        <v>0.39085819909831782</v>
      </c>
      <c r="X44">
        <f t="shared" si="15"/>
        <v>2.9025600067454596E-2</v>
      </c>
      <c r="Y44">
        <f t="shared" si="16"/>
        <v>3.9085819909831778E-3</v>
      </c>
      <c r="Z44">
        <f t="shared" si="17"/>
        <v>0.35792401703988008</v>
      </c>
      <c r="AB44">
        <f t="shared" si="18"/>
        <v>102.43651361094015</v>
      </c>
      <c r="AC44">
        <f t="shared" si="19"/>
        <v>88.318399111897804</v>
      </c>
      <c r="AE44">
        <f t="shared" si="2"/>
        <v>0</v>
      </c>
      <c r="AF44">
        <f t="shared" si="25"/>
        <v>0</v>
      </c>
      <c r="AG44">
        <f t="shared" si="25"/>
        <v>-8.9481004259970014</v>
      </c>
      <c r="AH44">
        <f t="shared" si="4"/>
        <v>-1451.2800033727299</v>
      </c>
      <c r="AI44">
        <f t="shared" si="26"/>
        <v>-1460.2281037987268</v>
      </c>
      <c r="AJ44">
        <f t="shared" si="6"/>
        <v>14.118114499042349</v>
      </c>
      <c r="AK44">
        <f t="shared" si="20"/>
        <v>7.1705559527658114</v>
      </c>
      <c r="AL44">
        <f t="shared" si="23"/>
        <v>-1438.9394333469186</v>
      </c>
      <c r="AN44">
        <f t="shared" si="27"/>
        <v>0</v>
      </c>
      <c r="AO44">
        <f t="shared" si="27"/>
        <v>0</v>
      </c>
      <c r="AP44">
        <f t="shared" si="27"/>
        <v>-8.5860204815262742E-2</v>
      </c>
      <c r="AQ44">
        <f t="shared" si="27"/>
        <v>-13.925547591291588</v>
      </c>
      <c r="AR44">
        <f t="shared" si="27"/>
        <v>-14.01140779610685</v>
      </c>
      <c r="AS44">
        <f t="shared" si="27"/>
        <v>0.13546832788904964</v>
      </c>
      <c r="AT44">
        <f t="shared" si="27"/>
        <v>6.8804033642165599E-2</v>
      </c>
      <c r="AU44">
        <f t="shared" si="24"/>
        <v>-13.807135434575635</v>
      </c>
      <c r="AW44">
        <v>41</v>
      </c>
      <c r="AX44">
        <f>IF(Z44&gt;0, (R44*SUMPRODUCT(K44:$K$98, X44:$X$98)-K44*$AZ$3)/Z44, 0)</f>
        <v>246.75181018114614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8.2657132999999994E-2</v>
      </c>
      <c r="Q45" s="4">
        <f t="shared" si="22"/>
        <v>25</v>
      </c>
      <c r="R45">
        <f t="shared" si="0"/>
        <v>50000</v>
      </c>
      <c r="S45">
        <f t="shared" si="1"/>
        <v>231.77383677386777</v>
      </c>
      <c r="U45">
        <f t="shared" si="12"/>
        <v>8.2657132999999994E-2</v>
      </c>
      <c r="V45">
        <f t="shared" si="13"/>
        <v>0.01</v>
      </c>
      <c r="W45">
        <f t="shared" si="14"/>
        <v>0.35792401703988008</v>
      </c>
      <c r="X45">
        <f t="shared" si="15"/>
        <v>2.9584973080359633E-2</v>
      </c>
      <c r="Y45">
        <f t="shared" si="16"/>
        <v>3.579240170398801E-3</v>
      </c>
      <c r="Z45">
        <f t="shared" si="17"/>
        <v>0.32475980378912167</v>
      </c>
      <c r="AB45">
        <f t="shared" si="18"/>
        <v>88.318399111897804</v>
      </c>
      <c r="AC45">
        <f t="shared" si="19"/>
        <v>75.270825754133213</v>
      </c>
      <c r="AE45">
        <f t="shared" si="2"/>
        <v>0</v>
      </c>
      <c r="AF45">
        <f t="shared" si="25"/>
        <v>0</v>
      </c>
      <c r="AG45">
        <f t="shared" si="25"/>
        <v>-8.1189950947280423</v>
      </c>
      <c r="AH45">
        <f t="shared" si="4"/>
        <v>-1479.2486540179816</v>
      </c>
      <c r="AI45">
        <f t="shared" si="26"/>
        <v>-1487.3676491127096</v>
      </c>
      <c r="AJ45">
        <f t="shared" si="6"/>
        <v>13.047573357764591</v>
      </c>
      <c r="AK45">
        <f t="shared" si="20"/>
        <v>6.1822879378328466</v>
      </c>
      <c r="AL45">
        <f t="shared" si="23"/>
        <v>-1468.1377878171122</v>
      </c>
      <c r="AN45">
        <f t="shared" si="27"/>
        <v>0</v>
      </c>
      <c r="AO45">
        <f t="shared" si="27"/>
        <v>0</v>
      </c>
      <c r="AP45">
        <f t="shared" si="27"/>
        <v>-6.9557718212756872E-2</v>
      </c>
      <c r="AQ45">
        <f t="shared" si="27"/>
        <v>-12.673139944325735</v>
      </c>
      <c r="AR45">
        <f t="shared" si="27"/>
        <v>-12.742697662538491</v>
      </c>
      <c r="AS45">
        <f t="shared" si="27"/>
        <v>0.11178223664268189</v>
      </c>
      <c r="AT45">
        <f t="shared" si="27"/>
        <v>5.2965402401725099E-2</v>
      </c>
      <c r="AU45">
        <f t="shared" si="24"/>
        <v>-12.577950023494084</v>
      </c>
      <c r="AW45">
        <v>42</v>
      </c>
      <c r="AX45">
        <f>IF(Z45&gt;0, (R45*SUMPRODUCT(K45:$K$98, X45:$X$98)-K45*$AZ$3)/Z45, 0)</f>
        <v>231.77383677386777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9.1575552000000005E-2</v>
      </c>
      <c r="Q46" s="4">
        <f t="shared" si="22"/>
        <v>25</v>
      </c>
      <c r="R46">
        <f t="shared" si="0"/>
        <v>50000</v>
      </c>
      <c r="S46">
        <f t="shared" si="1"/>
        <v>217.22975249349508</v>
      </c>
      <c r="U46">
        <f t="shared" si="12"/>
        <v>9.1575552000000005E-2</v>
      </c>
      <c r="V46">
        <f t="shared" si="13"/>
        <v>0.01</v>
      </c>
      <c r="W46">
        <f t="shared" si="14"/>
        <v>0.32475980378912167</v>
      </c>
      <c r="X46">
        <f t="shared" si="15"/>
        <v>2.9740058299400511E-2</v>
      </c>
      <c r="Y46">
        <f t="shared" si="16"/>
        <v>3.2475980378912166E-3</v>
      </c>
      <c r="Z46">
        <f t="shared" si="17"/>
        <v>0.29177214745182994</v>
      </c>
      <c r="AB46">
        <f t="shared" si="18"/>
        <v>75.270825754133213</v>
      </c>
      <c r="AC46">
        <f t="shared" si="19"/>
        <v>63.381591375456573</v>
      </c>
      <c r="AE46">
        <f t="shared" si="2"/>
        <v>0</v>
      </c>
      <c r="AF46">
        <f t="shared" si="25"/>
        <v>0</v>
      </c>
      <c r="AG46">
        <f t="shared" si="25"/>
        <v>-7.2943036862957484</v>
      </c>
      <c r="AH46">
        <f t="shared" si="4"/>
        <v>-1487.0029149700256</v>
      </c>
      <c r="AI46">
        <f t="shared" si="26"/>
        <v>-1494.2972186563213</v>
      </c>
      <c r="AJ46">
        <f t="shared" si="6"/>
        <v>11.88923437867664</v>
      </c>
      <c r="AK46">
        <f t="shared" si="20"/>
        <v>5.2689578027893251</v>
      </c>
      <c r="AL46">
        <f t="shared" si="23"/>
        <v>-1477.1390264748552</v>
      </c>
      <c r="AN46">
        <f t="shared" si="27"/>
        <v>0</v>
      </c>
      <c r="AO46">
        <f t="shared" si="27"/>
        <v>0</v>
      </c>
      <c r="AP46">
        <f t="shared" si="27"/>
        <v>-5.5796745169138962E-2</v>
      </c>
      <c r="AQ46">
        <f t="shared" si="27"/>
        <v>-11.374618644988686</v>
      </c>
      <c r="AR46">
        <f t="shared" si="27"/>
        <v>-11.430415390157826</v>
      </c>
      <c r="AS46">
        <f t="shared" si="27"/>
        <v>9.0945018114548762E-2</v>
      </c>
      <c r="AT46">
        <f t="shared" si="27"/>
        <v>4.0304148068515504E-2</v>
      </c>
      <c r="AU46">
        <f t="shared" si="24"/>
        <v>-11.29916622397476</v>
      </c>
      <c r="AW46">
        <v>43</v>
      </c>
      <c r="AX46">
        <f>IF(Z46&gt;0, (R46*SUMPRODUCT(K46:$K$98, X46:$X$98)-K46*$AZ$3)/Z46, 0)</f>
        <v>217.22975249349508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0.101620166</v>
      </c>
      <c r="Q47" s="4">
        <f t="shared" si="22"/>
        <v>25</v>
      </c>
      <c r="R47">
        <f t="shared" si="0"/>
        <v>50000</v>
      </c>
      <c r="S47">
        <f t="shared" si="1"/>
        <v>203.3409530207426</v>
      </c>
      <c r="U47">
        <f t="shared" si="12"/>
        <v>0.101620166</v>
      </c>
      <c r="V47">
        <f t="shared" si="13"/>
        <v>0.01</v>
      </c>
      <c r="W47">
        <f t="shared" si="14"/>
        <v>0.29177214745182994</v>
      </c>
      <c r="X47">
        <f t="shared" si="15"/>
        <v>2.9649934058231436E-2</v>
      </c>
      <c r="Y47">
        <f t="shared" si="16"/>
        <v>2.9177214745182995E-3</v>
      </c>
      <c r="Z47">
        <f t="shared" si="17"/>
        <v>0.25920449191908024</v>
      </c>
      <c r="AB47">
        <f t="shared" si="18"/>
        <v>63.381591375456573</v>
      </c>
      <c r="AC47">
        <f t="shared" si="19"/>
        <v>52.706888414083153</v>
      </c>
      <c r="AE47">
        <f t="shared" si="2"/>
        <v>0</v>
      </c>
      <c r="AF47">
        <f t="shared" si="25"/>
        <v>0</v>
      </c>
      <c r="AG47">
        <f t="shared" si="25"/>
        <v>-6.4801122979770058</v>
      </c>
      <c r="AH47">
        <f t="shared" si="4"/>
        <v>-1482.4967029115719</v>
      </c>
      <c r="AI47">
        <f t="shared" si="26"/>
        <v>-1488.9768152095489</v>
      </c>
      <c r="AJ47">
        <f t="shared" si="6"/>
        <v>10.67470296137342</v>
      </c>
      <c r="AK47">
        <f t="shared" si="20"/>
        <v>4.4367113962819609</v>
      </c>
      <c r="AL47">
        <f t="shared" si="23"/>
        <v>-1473.8654008518936</v>
      </c>
      <c r="AN47">
        <f t="shared" si="27"/>
        <v>0</v>
      </c>
      <c r="AO47">
        <f t="shared" si="27"/>
        <v>0</v>
      </c>
      <c r="AP47">
        <f t="shared" si="27"/>
        <v>-4.4257770724196399E-2</v>
      </c>
      <c r="AQ47">
        <f t="shared" si="27"/>
        <v>-10.125133047049284</v>
      </c>
      <c r="AR47">
        <f t="shared" si="27"/>
        <v>-10.169390817773481</v>
      </c>
      <c r="AS47">
        <f t="shared" si="27"/>
        <v>7.2905921145973565E-2</v>
      </c>
      <c r="AT47">
        <f t="shared" si="27"/>
        <v>3.0301782857586688E-2</v>
      </c>
      <c r="AU47">
        <f t="shared" si="24"/>
        <v>-10.06618311376992</v>
      </c>
      <c r="AW47">
        <v>44</v>
      </c>
      <c r="AX47">
        <f>IF(Z47&gt;0, (R47*SUMPRODUCT(K47:$K$98, X47:$X$98)-K47*$AZ$3)/Z47, 0)</f>
        <v>203.3409530207426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0.112947091</v>
      </c>
      <c r="Q48" s="4">
        <f t="shared" si="22"/>
        <v>25</v>
      </c>
      <c r="R48">
        <f t="shared" si="0"/>
        <v>50000</v>
      </c>
      <c r="S48">
        <f t="shared" si="1"/>
        <v>190.05643578427805</v>
      </c>
      <c r="U48">
        <f t="shared" si="12"/>
        <v>0.112947091</v>
      </c>
      <c r="V48">
        <f t="shared" si="13"/>
        <v>0.01</v>
      </c>
      <c r="W48">
        <f t="shared" si="14"/>
        <v>0.25920449191908024</v>
      </c>
      <c r="X48">
        <f t="shared" si="15"/>
        <v>2.9276393336393119E-2</v>
      </c>
      <c r="Y48">
        <f t="shared" si="16"/>
        <v>2.5920449191908024E-3</v>
      </c>
      <c r="Z48">
        <f t="shared" si="17"/>
        <v>0.22733605366349632</v>
      </c>
      <c r="AB48">
        <f t="shared" si="18"/>
        <v>52.706888414083153</v>
      </c>
      <c r="AC48">
        <f t="shared" si="19"/>
        <v>43.206680084547479</v>
      </c>
      <c r="AE48">
        <f t="shared" si="2"/>
        <v>0</v>
      </c>
      <c r="AF48">
        <f t="shared" si="25"/>
        <v>0</v>
      </c>
      <c r="AG48">
        <f t="shared" si="25"/>
        <v>-5.6834013415874081</v>
      </c>
      <c r="AH48">
        <f t="shared" si="4"/>
        <v>-1463.819666819656</v>
      </c>
      <c r="AI48">
        <f t="shared" si="26"/>
        <v>-1469.5030681612434</v>
      </c>
      <c r="AJ48">
        <f t="shared" si="6"/>
        <v>9.5002083295356741</v>
      </c>
      <c r="AK48">
        <f t="shared" si="20"/>
        <v>3.6894821889858211</v>
      </c>
      <c r="AL48">
        <f t="shared" si="23"/>
        <v>-1456.3133776427219</v>
      </c>
      <c r="AN48">
        <f t="shared" si="27"/>
        <v>0</v>
      </c>
      <c r="AO48">
        <f t="shared" si="27"/>
        <v>0</v>
      </c>
      <c r="AP48">
        <f t="shared" si="27"/>
        <v>-3.465750585670669E-2</v>
      </c>
      <c r="AQ48">
        <f t="shared" si="27"/>
        <v>-8.926404388290976</v>
      </c>
      <c r="AR48">
        <f t="shared" si="27"/>
        <v>-8.9610618941476829</v>
      </c>
      <c r="AS48">
        <f t="shared" si="27"/>
        <v>5.7932478463478314E-2</v>
      </c>
      <c r="AT48">
        <f t="shared" si="27"/>
        <v>2.2498543194079047E-2</v>
      </c>
      <c r="AU48">
        <f t="shared" si="24"/>
        <v>-8.8806308724901246</v>
      </c>
      <c r="AW48">
        <v>45</v>
      </c>
      <c r="AX48">
        <f>IF(Z48&gt;0, (R48*SUMPRODUCT(K48:$K$98, X48:$X$98)-K48*$AZ$3)/Z48, 0)</f>
        <v>190.05643578427805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0.12591097000000001</v>
      </c>
      <c r="Q49" s="4">
        <f t="shared" si="22"/>
        <v>25</v>
      </c>
      <c r="R49">
        <f t="shared" si="0"/>
        <v>50000</v>
      </c>
      <c r="S49">
        <f t="shared" si="1"/>
        <v>177.34928853513298</v>
      </c>
      <c r="U49">
        <f t="shared" si="12"/>
        <v>0.12591097000000001</v>
      </c>
      <c r="V49">
        <f t="shared" si="13"/>
        <v>0.01</v>
      </c>
      <c r="W49">
        <f t="shared" si="14"/>
        <v>0.22733605366349632</v>
      </c>
      <c r="X49">
        <f t="shared" si="15"/>
        <v>2.8624103032742879E-2</v>
      </c>
      <c r="Y49">
        <f t="shared" si="16"/>
        <v>2.2733605366349633E-3</v>
      </c>
      <c r="Z49">
        <f t="shared" si="17"/>
        <v>0.19643859009411849</v>
      </c>
      <c r="AB49">
        <f t="shared" si="18"/>
        <v>43.206680084547479</v>
      </c>
      <c r="AC49">
        <f t="shared" si="19"/>
        <v>34.838244194036534</v>
      </c>
      <c r="AE49">
        <f t="shared" si="2"/>
        <v>0</v>
      </c>
      <c r="AF49">
        <f t="shared" si="25"/>
        <v>0</v>
      </c>
      <c r="AG49">
        <f t="shared" si="25"/>
        <v>-4.910964752352962</v>
      </c>
      <c r="AH49">
        <f t="shared" si="4"/>
        <v>-1431.2051516371439</v>
      </c>
      <c r="AI49">
        <f t="shared" si="26"/>
        <v>-1436.1161163894969</v>
      </c>
      <c r="AJ49">
        <f t="shared" si="6"/>
        <v>8.3684358905109448</v>
      </c>
      <c r="AK49">
        <f t="shared" si="20"/>
        <v>3.024467605918324</v>
      </c>
      <c r="AL49">
        <f t="shared" si="23"/>
        <v>-1424.7232128930677</v>
      </c>
      <c r="AN49">
        <f t="shared" si="27"/>
        <v>0</v>
      </c>
      <c r="AO49">
        <f t="shared" si="27"/>
        <v>0</v>
      </c>
      <c r="AP49">
        <f t="shared" si="27"/>
        <v>-2.6738545194590176E-2</v>
      </c>
      <c r="AQ49">
        <f t="shared" si="27"/>
        <v>-7.7924288932118211</v>
      </c>
      <c r="AR49">
        <f t="shared" si="27"/>
        <v>-7.8191674384064118</v>
      </c>
      <c r="AS49">
        <f t="shared" si="27"/>
        <v>4.5563308341655E-2</v>
      </c>
      <c r="AT49">
        <f t="shared" si="27"/>
        <v>1.6467205090746038E-2</v>
      </c>
      <c r="AU49">
        <f t="shared" si="24"/>
        <v>-7.7571369249740112</v>
      </c>
      <c r="AW49">
        <v>46</v>
      </c>
      <c r="AX49">
        <f>IF(Z49&gt;0, (R49*SUMPRODUCT(K49:$K$98, X49:$X$98)-K49*$AZ$3)/Z49, 0)</f>
        <v>177.34928853513298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0.140869152</v>
      </c>
      <c r="Q50" s="4">
        <f t="shared" si="22"/>
        <v>25</v>
      </c>
      <c r="R50">
        <f t="shared" si="0"/>
        <v>50000</v>
      </c>
      <c r="S50">
        <f t="shared" si="1"/>
        <v>165.12985734062241</v>
      </c>
      <c r="U50">
        <f t="shared" si="12"/>
        <v>0.140869152</v>
      </c>
      <c r="V50">
        <f t="shared" si="13"/>
        <v>0.01</v>
      </c>
      <c r="W50">
        <f t="shared" si="14"/>
        <v>0.19643859009411849</v>
      </c>
      <c r="X50">
        <f t="shared" si="15"/>
        <v>2.7672137606634072E-2</v>
      </c>
      <c r="Y50">
        <f t="shared" si="16"/>
        <v>1.9643859009411849E-3</v>
      </c>
      <c r="Z50">
        <f t="shared" si="17"/>
        <v>0.16680206658654323</v>
      </c>
      <c r="AB50">
        <f t="shared" si="18"/>
        <v>34.838244194036534</v>
      </c>
      <c r="AC50">
        <f t="shared" si="19"/>
        <v>27.544001459556885</v>
      </c>
      <c r="AE50">
        <f t="shared" si="2"/>
        <v>0</v>
      </c>
      <c r="AF50">
        <f t="shared" si="25"/>
        <v>0</v>
      </c>
      <c r="AG50">
        <f t="shared" si="25"/>
        <v>-4.170051664663581</v>
      </c>
      <c r="AH50">
        <f t="shared" si="4"/>
        <v>-1383.6068803317037</v>
      </c>
      <c r="AI50">
        <f t="shared" si="26"/>
        <v>-1387.7769319963672</v>
      </c>
      <c r="AJ50">
        <f t="shared" si="6"/>
        <v>7.2942427344796492</v>
      </c>
      <c r="AK50">
        <f t="shared" si="20"/>
        <v>2.4386770935825575</v>
      </c>
      <c r="AL50">
        <f t="shared" si="23"/>
        <v>-1378.044012168305</v>
      </c>
      <c r="AN50">
        <f t="shared" si="27"/>
        <v>0</v>
      </c>
      <c r="AO50">
        <f t="shared" si="27"/>
        <v>0</v>
      </c>
      <c r="AP50">
        <f t="shared" si="27"/>
        <v>-2.0271896031579181E-2</v>
      </c>
      <c r="AQ50">
        <f t="shared" si="27"/>
        <v>-6.7261360487064161</v>
      </c>
      <c r="AR50">
        <f t="shared" si="27"/>
        <v>-6.746407944737995</v>
      </c>
      <c r="AS50">
        <f t="shared" si="27"/>
        <v>3.5459543965722672E-2</v>
      </c>
      <c r="AT50">
        <f t="shared" si="27"/>
        <v>1.1855154916812665E-2</v>
      </c>
      <c r="AU50">
        <f t="shared" si="24"/>
        <v>-6.69909324585546</v>
      </c>
      <c r="AW50">
        <v>47</v>
      </c>
      <c r="AX50">
        <f>IF(Z50&gt;0, (R50*SUMPRODUCT(K50:$K$98, X50:$X$98)-K50*$AZ$3)/Z50, 0)</f>
        <v>165.12985734062241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0.15811491799999999</v>
      </c>
      <c r="Q51" s="4">
        <f t="shared" si="22"/>
        <v>25</v>
      </c>
      <c r="R51">
        <f t="shared" si="0"/>
        <v>50000</v>
      </c>
      <c r="S51">
        <f t="shared" si="1"/>
        <v>153.23329033885673</v>
      </c>
      <c r="U51">
        <f t="shared" si="12"/>
        <v>0.15811491799999999</v>
      </c>
      <c r="V51">
        <f t="shared" si="13"/>
        <v>0.01</v>
      </c>
      <c r="W51">
        <f t="shared" si="14"/>
        <v>0.16680206658654323</v>
      </c>
      <c r="X51">
        <f t="shared" si="15"/>
        <v>2.6373895080561822E-2</v>
      </c>
      <c r="Y51">
        <f t="shared" si="16"/>
        <v>1.6680206658654323E-3</v>
      </c>
      <c r="Z51">
        <f t="shared" si="17"/>
        <v>0.13876015084011598</v>
      </c>
      <c r="AB51">
        <f t="shared" si="18"/>
        <v>27.544001459556885</v>
      </c>
      <c r="AC51">
        <f t="shared" si="19"/>
        <v>21.262674481147048</v>
      </c>
      <c r="AE51">
        <f t="shared" si="2"/>
        <v>0</v>
      </c>
      <c r="AF51">
        <f t="shared" si="25"/>
        <v>0</v>
      </c>
      <c r="AG51">
        <f t="shared" si="25"/>
        <v>-3.4690037710028996</v>
      </c>
      <c r="AH51">
        <f t="shared" si="4"/>
        <v>-1318.6947540280912</v>
      </c>
      <c r="AI51">
        <f t="shared" si="26"/>
        <v>-1322.1637577990941</v>
      </c>
      <c r="AJ51">
        <f t="shared" si="6"/>
        <v>6.2813269784098367</v>
      </c>
      <c r="AK51">
        <f t="shared" si="20"/>
        <v>1.9280801021689822</v>
      </c>
      <c r="AL51">
        <f t="shared" si="23"/>
        <v>-1313.9543507185153</v>
      </c>
      <c r="AN51">
        <f t="shared" si="27"/>
        <v>0</v>
      </c>
      <c r="AO51">
        <f t="shared" si="27"/>
        <v>0</v>
      </c>
      <c r="AP51">
        <f t="shared" si="27"/>
        <v>-1.5057042761183678E-2</v>
      </c>
      <c r="AQ51">
        <f t="shared" si="27"/>
        <v>-5.7237306763172633</v>
      </c>
      <c r="AR51">
        <f t="shared" si="27"/>
        <v>-5.7387877190784469</v>
      </c>
      <c r="AS51">
        <f t="shared" si="27"/>
        <v>2.7263795358616959E-2</v>
      </c>
      <c r="AT51">
        <f t="shared" si="27"/>
        <v>8.3687382492964989E-3</v>
      </c>
      <c r="AU51">
        <f t="shared" si="24"/>
        <v>-5.7031551854705338</v>
      </c>
      <c r="AW51">
        <v>48</v>
      </c>
      <c r="AX51">
        <f>IF(Z51&gt;0, (R51*SUMPRODUCT(K51:$K$98, X51:$X$98)-K51*$AZ$3)/Z51, 0)</f>
        <v>153.23329033885673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0.17865895700000001</v>
      </c>
      <c r="Q52" s="4">
        <f t="shared" si="22"/>
        <v>25</v>
      </c>
      <c r="R52">
        <f t="shared" si="0"/>
        <v>50000</v>
      </c>
      <c r="S52">
        <f t="shared" si="1"/>
        <v>141.55124523307714</v>
      </c>
      <c r="U52">
        <f t="shared" si="12"/>
        <v>0.17865895700000001</v>
      </c>
      <c r="V52">
        <f t="shared" si="13"/>
        <v>0.01</v>
      </c>
      <c r="W52">
        <f t="shared" si="14"/>
        <v>0.13876015084011598</v>
      </c>
      <c r="X52">
        <f t="shared" si="15"/>
        <v>2.4790743822257794E-2</v>
      </c>
      <c r="Y52">
        <f t="shared" si="16"/>
        <v>1.3876015084011597E-3</v>
      </c>
      <c r="Z52">
        <f t="shared" si="17"/>
        <v>0.11258180550945703</v>
      </c>
      <c r="AB52">
        <f t="shared" si="18"/>
        <v>21.262674481147048</v>
      </c>
      <c r="AC52">
        <f t="shared" si="19"/>
        <v>15.936094760451747</v>
      </c>
      <c r="AE52">
        <f t="shared" si="2"/>
        <v>0</v>
      </c>
      <c r="AF52">
        <f t="shared" si="25"/>
        <v>0</v>
      </c>
      <c r="AG52">
        <f t="shared" si="25"/>
        <v>-2.8145451377364257</v>
      </c>
      <c r="AH52">
        <f t="shared" si="4"/>
        <v>-1239.5371911128898</v>
      </c>
      <c r="AI52">
        <f t="shared" si="26"/>
        <v>-1242.3517362506261</v>
      </c>
      <c r="AJ52">
        <f t="shared" si="6"/>
        <v>5.3265797206953014</v>
      </c>
      <c r="AK52">
        <f t="shared" si="20"/>
        <v>1.4883872136802936</v>
      </c>
      <c r="AL52">
        <f t="shared" si="23"/>
        <v>-1235.5367693162507</v>
      </c>
      <c r="AN52">
        <f t="shared" si="27"/>
        <v>0</v>
      </c>
      <c r="AO52">
        <f t="shared" si="27"/>
        <v>0</v>
      </c>
      <c r="AP52">
        <f t="shared" si="27"/>
        <v>-1.0907497123530683E-2</v>
      </c>
      <c r="AQ52">
        <f t="shared" si="27"/>
        <v>-4.8037063486026357</v>
      </c>
      <c r="AR52">
        <f t="shared" si="27"/>
        <v>-4.814613845726166</v>
      </c>
      <c r="AS52">
        <f t="shared" si="27"/>
        <v>2.0642643886843837E-2</v>
      </c>
      <c r="AT52">
        <f t="shared" si="27"/>
        <v>5.7681005126725996E-3</v>
      </c>
      <c r="AU52">
        <f t="shared" si="24"/>
        <v>-4.7882031013266504</v>
      </c>
      <c r="AW52">
        <v>49</v>
      </c>
      <c r="AX52">
        <f>IF(Z52&gt;0, (R52*SUMPRODUCT(K52:$K$98, X52:$X$98)-K52*$AZ$3)/Z52, 0)</f>
        <v>141.55124523307714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0.202352371</v>
      </c>
      <c r="Q53" s="4">
        <f t="shared" si="22"/>
        <v>25</v>
      </c>
      <c r="R53">
        <f t="shared" si="0"/>
        <v>50000</v>
      </c>
      <c r="S53">
        <f t="shared" si="1"/>
        <v>129.54061912321504</v>
      </c>
      <c r="U53">
        <f t="shared" si="12"/>
        <v>0.202352371</v>
      </c>
      <c r="V53">
        <f t="shared" si="13"/>
        <v>0.01</v>
      </c>
      <c r="W53">
        <f t="shared" si="14"/>
        <v>0.11258180550945703</v>
      </c>
      <c r="X53">
        <f t="shared" si="15"/>
        <v>2.2781195276299491E-2</v>
      </c>
      <c r="Y53">
        <f t="shared" si="16"/>
        <v>1.1258180550945702E-3</v>
      </c>
      <c r="Z53">
        <f t="shared" si="17"/>
        <v>8.8674792178062969E-2</v>
      </c>
      <c r="AB53">
        <f t="shared" si="18"/>
        <v>15.936094760451747</v>
      </c>
      <c r="AC53">
        <f t="shared" si="19"/>
        <v>11.486987479368704</v>
      </c>
      <c r="AE53">
        <f t="shared" si="2"/>
        <v>0</v>
      </c>
      <c r="AF53">
        <f t="shared" si="25"/>
        <v>0</v>
      </c>
      <c r="AG53">
        <f t="shared" si="25"/>
        <v>-2.2168698044515742</v>
      </c>
      <c r="AH53">
        <f t="shared" si="4"/>
        <v>-1139.0597638149745</v>
      </c>
      <c r="AI53">
        <f t="shared" si="26"/>
        <v>-1141.2766336194261</v>
      </c>
      <c r="AJ53">
        <f t="shared" si="6"/>
        <v>4.4491072810830428</v>
      </c>
      <c r="AK53">
        <f t="shared" si="20"/>
        <v>1.1155266332316223</v>
      </c>
      <c r="AL53">
        <f t="shared" si="23"/>
        <v>-1135.7119997051113</v>
      </c>
      <c r="AN53">
        <f t="shared" si="27"/>
        <v>0</v>
      </c>
      <c r="AO53">
        <f t="shared" si="27"/>
        <v>0</v>
      </c>
      <c r="AP53">
        <f t="shared" si="27"/>
        <v>-7.6707716497082697E-3</v>
      </c>
      <c r="AQ53">
        <f t="shared" si="27"/>
        <v>-3.9413534011109164</v>
      </c>
      <c r="AR53">
        <f t="shared" si="27"/>
        <v>-3.949024172760625</v>
      </c>
      <c r="AS53">
        <f t="shared" si="27"/>
        <v>1.5394718232758512E-2</v>
      </c>
      <c r="AT53">
        <f t="shared" si="27"/>
        <v>3.8599245005299376E-3</v>
      </c>
      <c r="AU53">
        <f t="shared" si="24"/>
        <v>-3.9297695300273361</v>
      </c>
      <c r="AW53">
        <v>50</v>
      </c>
      <c r="AX53">
        <f>IF(Z53&gt;0, (R53*SUMPRODUCT(K53:$K$98, X53:$X$98)-K53*$AZ$3)/Z53, 0)</f>
        <v>129.54061912321504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0.22956153600000001</v>
      </c>
      <c r="Q54" s="4">
        <f t="shared" si="22"/>
        <v>25</v>
      </c>
      <c r="R54">
        <f t="shared" si="0"/>
        <v>50000</v>
      </c>
      <c r="S54">
        <f t="shared" si="1"/>
        <v>116.59557351953472</v>
      </c>
      <c r="U54">
        <f t="shared" si="12"/>
        <v>0.22956153600000001</v>
      </c>
      <c r="V54">
        <f t="shared" si="13"/>
        <v>0.01</v>
      </c>
      <c r="W54">
        <f t="shared" si="14"/>
        <v>8.8674792178062969E-2</v>
      </c>
      <c r="X54">
        <f t="shared" si="15"/>
        <v>2.0356321496876922E-2</v>
      </c>
      <c r="Y54">
        <f t="shared" si="16"/>
        <v>8.867479217806297E-4</v>
      </c>
      <c r="Z54">
        <f t="shared" si="17"/>
        <v>6.7431722759405413E-2</v>
      </c>
      <c r="AB54">
        <f t="shared" si="18"/>
        <v>11.486987479368704</v>
      </c>
      <c r="AC54">
        <f t="shared" si="19"/>
        <v>7.8622403885431371</v>
      </c>
      <c r="AE54">
        <f t="shared" si="2"/>
        <v>0</v>
      </c>
      <c r="AF54">
        <f t="shared" si="25"/>
        <v>0</v>
      </c>
      <c r="AG54">
        <f t="shared" si="25"/>
        <v>-1.6857930689851353</v>
      </c>
      <c r="AH54">
        <f t="shared" si="4"/>
        <v>-1017.8160748438461</v>
      </c>
      <c r="AI54">
        <f t="shared" si="26"/>
        <v>-1019.5018679128312</v>
      </c>
      <c r="AJ54">
        <f t="shared" si="6"/>
        <v>3.6247470908255668</v>
      </c>
      <c r="AK54">
        <f t="shared" si="20"/>
        <v>0.8040891235558093</v>
      </c>
      <c r="AL54">
        <f t="shared" si="23"/>
        <v>-1015.0730316984498</v>
      </c>
      <c r="AN54">
        <f t="shared" si="27"/>
        <v>0</v>
      </c>
      <c r="AO54">
        <f t="shared" si="27"/>
        <v>0</v>
      </c>
      <c r="AP54">
        <f t="shared" si="27"/>
        <v>-5.2081694741061618E-3</v>
      </c>
      <c r="AQ54">
        <f t="shared" si="27"/>
        <v>-3.1444895039505076</v>
      </c>
      <c r="AR54">
        <f t="shared" si="27"/>
        <v>-3.149697673424614</v>
      </c>
      <c r="AS54">
        <f t="shared" si="27"/>
        <v>1.1198466464901153E-2</v>
      </c>
      <c r="AT54">
        <f t="shared" si="27"/>
        <v>2.484191271640037E-3</v>
      </c>
      <c r="AU54">
        <f t="shared" si="24"/>
        <v>-3.1360150156880722</v>
      </c>
      <c r="AW54">
        <v>51</v>
      </c>
      <c r="AX54">
        <f>IF(Z54&gt;0, (R54*SUMPRODUCT(K54:$K$98, X54:$X$98)-K54*$AZ$3)/Z54, 0)</f>
        <v>116.59557351953472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0.26099212799999999</v>
      </c>
      <c r="Q55" s="4">
        <f t="shared" si="22"/>
        <v>25</v>
      </c>
      <c r="R55">
        <f t="shared" si="0"/>
        <v>50000</v>
      </c>
      <c r="S55">
        <f t="shared" si="1"/>
        <v>101.72116393963627</v>
      </c>
      <c r="U55">
        <f t="shared" si="12"/>
        <v>0.26099212799999999</v>
      </c>
      <c r="V55">
        <f t="shared" si="13"/>
        <v>0.01</v>
      </c>
      <c r="W55">
        <f t="shared" si="14"/>
        <v>6.7431722759405413E-2</v>
      </c>
      <c r="X55">
        <f t="shared" si="15"/>
        <v>1.7599148817683249E-2</v>
      </c>
      <c r="Y55">
        <f t="shared" si="16"/>
        <v>6.7431722759405419E-4</v>
      </c>
      <c r="Z55">
        <f t="shared" si="17"/>
        <v>4.9158256714128108E-2</v>
      </c>
      <c r="AB55">
        <f t="shared" si="18"/>
        <v>7.8622403885431371</v>
      </c>
      <c r="AC55">
        <f t="shared" si="19"/>
        <v>5.0004350902045509</v>
      </c>
      <c r="AE55">
        <f t="shared" si="2"/>
        <v>0</v>
      </c>
      <c r="AF55">
        <f t="shared" si="25"/>
        <v>0</v>
      </c>
      <c r="AG55">
        <f t="shared" si="25"/>
        <v>-1.2289564178532026</v>
      </c>
      <c r="AH55">
        <f t="shared" si="4"/>
        <v>-879.95744088416245</v>
      </c>
      <c r="AI55">
        <f t="shared" si="26"/>
        <v>-881.18639730201562</v>
      </c>
      <c r="AJ55">
        <f t="shared" si="6"/>
        <v>2.8618052983385862</v>
      </c>
      <c r="AK55">
        <f t="shared" si="20"/>
        <v>0.5503568271980197</v>
      </c>
      <c r="AL55">
        <f t="shared" si="23"/>
        <v>-877.77423517647901</v>
      </c>
      <c r="AN55">
        <f t="shared" si="27"/>
        <v>0</v>
      </c>
      <c r="AO55">
        <f t="shared" si="27"/>
        <v>0</v>
      </c>
      <c r="AP55">
        <f t="shared" si="27"/>
        <v>-3.389996915476332E-3</v>
      </c>
      <c r="AQ55">
        <f t="shared" si="27"/>
        <v>-2.4273057750564426</v>
      </c>
      <c r="AR55">
        <f t="shared" si="27"/>
        <v>-2.4306957719719189</v>
      </c>
      <c r="AS55">
        <f t="shared" si="27"/>
        <v>7.8941051066795977E-3</v>
      </c>
      <c r="AT55">
        <f t="shared" si="27"/>
        <v>1.5181237670508542E-3</v>
      </c>
      <c r="AU55">
        <f t="shared" si="24"/>
        <v>-2.4212835430981885</v>
      </c>
      <c r="AW55">
        <v>52</v>
      </c>
      <c r="AX55">
        <f>IF(Z55&gt;0, (R55*SUMPRODUCT(K55:$K$98, X55:$X$98)-K55*$AZ$3)/Z55, 0)</f>
        <v>101.72116393963627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0.29613519399999999</v>
      </c>
      <c r="Q56" s="4">
        <f t="shared" si="22"/>
        <v>25</v>
      </c>
      <c r="R56">
        <f t="shared" si="0"/>
        <v>50000</v>
      </c>
      <c r="S56">
        <f t="shared" si="1"/>
        <v>82.837686938188043</v>
      </c>
      <c r="U56">
        <f t="shared" si="12"/>
        <v>0.29613519399999999</v>
      </c>
      <c r="V56">
        <f t="shared" si="13"/>
        <v>0.01</v>
      </c>
      <c r="W56">
        <f t="shared" si="14"/>
        <v>4.9158256714128108E-2</v>
      </c>
      <c r="X56">
        <f t="shared" si="15"/>
        <v>1.455748988874013E-2</v>
      </c>
      <c r="Y56">
        <f t="shared" si="16"/>
        <v>4.9158256714128105E-4</v>
      </c>
      <c r="Z56">
        <f t="shared" si="17"/>
        <v>3.4109184258246696E-2</v>
      </c>
      <c r="AB56">
        <f t="shared" si="18"/>
        <v>5.0004350902045509</v>
      </c>
      <c r="AC56">
        <f t="shared" si="19"/>
        <v>2.8255259273016113</v>
      </c>
      <c r="AE56">
        <f t="shared" si="2"/>
        <v>0</v>
      </c>
      <c r="AF56">
        <f t="shared" si="25"/>
        <v>0</v>
      </c>
      <c r="AG56">
        <f t="shared" si="25"/>
        <v>-0.85272960645616735</v>
      </c>
      <c r="AH56">
        <f t="shared" si="4"/>
        <v>-727.87449443700655</v>
      </c>
      <c r="AI56">
        <f t="shared" si="26"/>
        <v>-728.72722404346268</v>
      </c>
      <c r="AJ56">
        <f t="shared" si="6"/>
        <v>2.1749091629029396</v>
      </c>
      <c r="AK56">
        <f t="shared" si="20"/>
        <v>0.35003045631431862</v>
      </c>
      <c r="AL56">
        <f t="shared" si="23"/>
        <v>-726.20228442424536</v>
      </c>
      <c r="AN56">
        <f t="shared" si="27"/>
        <v>0</v>
      </c>
      <c r="AO56">
        <f t="shared" si="27"/>
        <v>0</v>
      </c>
      <c r="AP56">
        <f t="shared" si="27"/>
        <v>-2.1001781715156995E-3</v>
      </c>
      <c r="AQ56">
        <f t="shared" si="27"/>
        <v>-1.7926739182571167</v>
      </c>
      <c r="AR56">
        <f t="shared" si="27"/>
        <v>-1.7947740964286323</v>
      </c>
      <c r="AS56">
        <f t="shared" si="27"/>
        <v>5.3565593529008408E-3</v>
      </c>
      <c r="AT56">
        <f t="shared" si="27"/>
        <v>8.6208607998507333E-4</v>
      </c>
      <c r="AU56">
        <f t="shared" si="24"/>
        <v>-1.7885554509957462</v>
      </c>
      <c r="AW56">
        <v>53</v>
      </c>
      <c r="AX56">
        <f>IF(Z56&gt;0, (R56*SUMPRODUCT(K56:$K$98, X56:$X$98)-K56*$AZ$3)/Z56, 0)</f>
        <v>82.837686938188043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0.33524791700000001</v>
      </c>
      <c r="Q57" s="4">
        <f t="shared" si="22"/>
        <v>25</v>
      </c>
      <c r="R57">
        <f t="shared" si="0"/>
        <v>50000</v>
      </c>
      <c r="S57">
        <f t="shared" si="1"/>
        <v>56.338278697423426</v>
      </c>
      <c r="U57">
        <f t="shared" si="12"/>
        <v>0.33524791700000001</v>
      </c>
      <c r="V57">
        <f t="shared" si="13"/>
        <v>0.01</v>
      </c>
      <c r="W57">
        <f t="shared" si="14"/>
        <v>3.4109184258246696E-2</v>
      </c>
      <c r="X57">
        <f t="shared" si="15"/>
        <v>1.1435032973146395E-2</v>
      </c>
      <c r="Y57">
        <f t="shared" si="16"/>
        <v>3.4109184258246698E-4</v>
      </c>
      <c r="Z57">
        <f t="shared" si="17"/>
        <v>2.2333059442517834E-2</v>
      </c>
      <c r="AB57">
        <f t="shared" si="18"/>
        <v>2.8255259273016113</v>
      </c>
      <c r="AC57">
        <f t="shared" si="19"/>
        <v>1.2582061270386935</v>
      </c>
      <c r="AE57">
        <f t="shared" si="2"/>
        <v>0</v>
      </c>
      <c r="AF57">
        <f t="shared" si="25"/>
        <v>0</v>
      </c>
      <c r="AG57">
        <f t="shared" si="25"/>
        <v>-0.55832648606294588</v>
      </c>
      <c r="AH57">
        <f t="shared" si="4"/>
        <v>-571.75164865731972</v>
      </c>
      <c r="AI57">
        <f t="shared" si="26"/>
        <v>-572.30997514338264</v>
      </c>
      <c r="AJ57">
        <f t="shared" si="6"/>
        <v>1.5673198002629178</v>
      </c>
      <c r="AK57">
        <f t="shared" si="20"/>
        <v>0.1977868149111128</v>
      </c>
      <c r="AL57">
        <f t="shared" si="23"/>
        <v>-570.54486852820867</v>
      </c>
      <c r="AN57">
        <f t="shared" si="27"/>
        <v>0</v>
      </c>
      <c r="AO57">
        <f t="shared" si="27"/>
        <v>0</v>
      </c>
      <c r="AP57">
        <f t="shared" si="27"/>
        <v>-1.2277643147062818E-3</v>
      </c>
      <c r="AQ57">
        <f t="shared" si="27"/>
        <v>-1.2572863523741196</v>
      </c>
      <c r="AR57">
        <f t="shared" si="27"/>
        <v>-1.2585141166888258</v>
      </c>
      <c r="AS57">
        <f t="shared" si="27"/>
        <v>3.4465485133342603E-3</v>
      </c>
      <c r="AT57">
        <f t="shared" si="27"/>
        <v>4.3493475471608427E-4</v>
      </c>
      <c r="AU57">
        <f t="shared" si="24"/>
        <v>-1.2546326334207756</v>
      </c>
      <c r="AW57">
        <v>54</v>
      </c>
      <c r="AX57">
        <f>IF(Z57&gt;0, (R57*SUMPRODUCT(K57:$K$98, X57:$X$98)-K57*$AZ$3)/Z57, 0)</f>
        <v>56.338278697423426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0.37793865599999998</v>
      </c>
      <c r="Q58" s="4">
        <f t="shared" si="22"/>
        <v>25</v>
      </c>
      <c r="R58">
        <f t="shared" si="0"/>
        <v>50000</v>
      </c>
      <c r="S58">
        <f t="shared" si="1"/>
        <v>14.787169214276641</v>
      </c>
      <c r="U58">
        <f t="shared" si="12"/>
        <v>0.37793865599999998</v>
      </c>
      <c r="V58">
        <f t="shared" si="13"/>
        <v>0.01</v>
      </c>
      <c r="W58">
        <f t="shared" si="14"/>
        <v>2.2333059442517834E-2</v>
      </c>
      <c r="X58">
        <f t="shared" si="15"/>
        <v>8.4405264700732983E-3</v>
      </c>
      <c r="Y58">
        <f t="shared" si="16"/>
        <v>2.2333059442517834E-4</v>
      </c>
      <c r="Z58">
        <f t="shared" si="17"/>
        <v>1.3669202378019357E-2</v>
      </c>
      <c r="AB58">
        <f t="shared" si="18"/>
        <v>1.2582061270386935</v>
      </c>
      <c r="AC58">
        <f t="shared" si="19"/>
        <v>0.20212880858796489</v>
      </c>
      <c r="AE58">
        <f t="shared" si="2"/>
        <v>0</v>
      </c>
      <c r="AF58">
        <f t="shared" si="25"/>
        <v>0</v>
      </c>
      <c r="AG58">
        <f t="shared" si="25"/>
        <v>-0.34173005945048396</v>
      </c>
      <c r="AH58">
        <f t="shared" si="4"/>
        <v>-422.02632350366491</v>
      </c>
      <c r="AI58">
        <f t="shared" si="26"/>
        <v>-422.36805356311538</v>
      </c>
      <c r="AJ58">
        <f t="shared" si="6"/>
        <v>1.0560773184507286</v>
      </c>
      <c r="AK58">
        <f t="shared" si="20"/>
        <v>8.8074428892708556E-2</v>
      </c>
      <c r="AL58">
        <f t="shared" si="23"/>
        <v>-421.22390181577197</v>
      </c>
      <c r="AN58">
        <f t="shared" si="27"/>
        <v>0</v>
      </c>
      <c r="AO58">
        <f t="shared" si="27"/>
        <v>0</v>
      </c>
      <c r="AP58">
        <f t="shared" si="27"/>
        <v>-6.70952746941398E-4</v>
      </c>
      <c r="AQ58">
        <f t="shared" si="27"/>
        <v>-0.82860641961580894</v>
      </c>
      <c r="AR58">
        <f t="shared" si="27"/>
        <v>-0.82927737236275023</v>
      </c>
      <c r="AS58">
        <f t="shared" si="27"/>
        <v>2.0735020470146657E-3</v>
      </c>
      <c r="AT58">
        <f t="shared" si="27"/>
        <v>1.7292532034168394E-4</v>
      </c>
      <c r="AU58">
        <f t="shared" si="24"/>
        <v>-0.82703094499539398</v>
      </c>
      <c r="AW58">
        <v>55</v>
      </c>
      <c r="AX58">
        <f>IF(Z58&gt;0, (R58*SUMPRODUCT(K58:$K$98, X58:$X$98)-K58*$AZ$3)/Z58, 0)</f>
        <v>14.787169214276641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0.42486345599999997</v>
      </c>
      <c r="Q59" s="4">
        <f t="shared" si="22"/>
        <v>25</v>
      </c>
      <c r="R59">
        <f t="shared" si="0"/>
        <v>50000</v>
      </c>
      <c r="S59">
        <f t="shared" si="1"/>
        <v>-57.841898587283666</v>
      </c>
      <c r="U59">
        <f t="shared" si="12"/>
        <v>0.42486345599999997</v>
      </c>
      <c r="V59">
        <f t="shared" si="13"/>
        <v>0.01</v>
      </c>
      <c r="W59">
        <f t="shared" si="14"/>
        <v>1.3669202378019357E-2</v>
      </c>
      <c r="X59">
        <f t="shared" si="15"/>
        <v>5.8075445630887219E-3</v>
      </c>
      <c r="Y59">
        <f t="shared" si="16"/>
        <v>1.3669202378019358E-4</v>
      </c>
      <c r="Z59">
        <f t="shared" si="17"/>
        <v>7.7249657911504406E-3</v>
      </c>
      <c r="AB59">
        <f t="shared" si="18"/>
        <v>0.20212880858796489</v>
      </c>
      <c r="AC59">
        <f t="shared" si="19"/>
        <v>-0.44682668788195934</v>
      </c>
      <c r="AE59">
        <f t="shared" si="2"/>
        <v>0</v>
      </c>
      <c r="AF59">
        <f t="shared" si="25"/>
        <v>0</v>
      </c>
      <c r="AG59">
        <f t="shared" si="25"/>
        <v>-0.19312414477876103</v>
      </c>
      <c r="AH59">
        <f t="shared" si="4"/>
        <v>-290.37722815443607</v>
      </c>
      <c r="AI59">
        <f t="shared" si="26"/>
        <v>-290.57035229921485</v>
      </c>
      <c r="AJ59">
        <f t="shared" si="6"/>
        <v>0.64895549646992423</v>
      </c>
      <c r="AK59">
        <f t="shared" si="20"/>
        <v>1.4149016601157544E-2</v>
      </c>
      <c r="AL59">
        <f t="shared" si="23"/>
        <v>-289.90724778614378</v>
      </c>
      <c r="AN59">
        <f t="shared" si="27"/>
        <v>0</v>
      </c>
      <c r="AO59">
        <f t="shared" si="27"/>
        <v>0</v>
      </c>
      <c r="AP59">
        <f t="shared" si="27"/>
        <v>-3.3855349695872158E-4</v>
      </c>
      <c r="AQ59">
        <f t="shared" si="27"/>
        <v>-0.50904161228252798</v>
      </c>
      <c r="AR59">
        <f t="shared" si="27"/>
        <v>-0.50938016577948675</v>
      </c>
      <c r="AS59">
        <f t="shared" si="27"/>
        <v>1.1376420744913429E-3</v>
      </c>
      <c r="AT59">
        <f t="shared" si="27"/>
        <v>2.4803729509515465E-5</v>
      </c>
      <c r="AU59">
        <f t="shared" si="24"/>
        <v>-0.50821771997548593</v>
      </c>
      <c r="AW59">
        <v>56</v>
      </c>
      <c r="AX59">
        <f>IF(Z59&gt;0, (R59*SUMPRODUCT(K59:$K$98, X59:$X$98)-K59*$AZ$3)/Z59, 0)</f>
        <v>-57.841898587283666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0.47765295400000002</v>
      </c>
      <c r="Q60" s="4">
        <f t="shared" si="22"/>
        <v>25</v>
      </c>
      <c r="R60">
        <f t="shared" si="0"/>
        <v>50000</v>
      </c>
      <c r="S60">
        <f t="shared" si="1"/>
        <v>-200.98361391146534</v>
      </c>
      <c r="U60">
        <f t="shared" si="12"/>
        <v>0.47765295400000002</v>
      </c>
      <c r="V60">
        <f t="shared" si="13"/>
        <v>0.01</v>
      </c>
      <c r="W60">
        <f t="shared" si="14"/>
        <v>7.7249657911504406E-3</v>
      </c>
      <c r="X60">
        <f t="shared" si="15"/>
        <v>3.6898527296919553E-3</v>
      </c>
      <c r="Y60">
        <f t="shared" si="16"/>
        <v>7.7249657911504402E-5</v>
      </c>
      <c r="Z60">
        <f t="shared" si="17"/>
        <v>3.9578634035469813E-3</v>
      </c>
      <c r="AB60">
        <f t="shared" si="18"/>
        <v>-0.44682668788195934</v>
      </c>
      <c r="AC60">
        <f t="shared" si="19"/>
        <v>-0.79546569021280467</v>
      </c>
      <c r="AE60">
        <f t="shared" si="2"/>
        <v>0</v>
      </c>
      <c r="AF60">
        <f t="shared" si="25"/>
        <v>0</v>
      </c>
      <c r="AG60">
        <f t="shared" si="25"/>
        <v>-9.894658508867453E-2</v>
      </c>
      <c r="AH60">
        <f t="shared" si="4"/>
        <v>-184.49263648459777</v>
      </c>
      <c r="AI60">
        <f t="shared" si="26"/>
        <v>-184.59158306968644</v>
      </c>
      <c r="AJ60">
        <f t="shared" si="6"/>
        <v>0.34863900233084533</v>
      </c>
      <c r="AK60">
        <f t="shared" si="20"/>
        <v>-3.1277868151737158E-2</v>
      </c>
      <c r="AL60">
        <f t="shared" si="23"/>
        <v>-184.27422193550731</v>
      </c>
      <c r="AN60">
        <f t="shared" si="27"/>
        <v>0</v>
      </c>
      <c r="AO60">
        <f t="shared" si="27"/>
        <v>0</v>
      </c>
      <c r="AP60">
        <f t="shared" si="27"/>
        <v>-1.5487221792836694E-4</v>
      </c>
      <c r="AQ60">
        <f t="shared" si="27"/>
        <v>-0.288769781981006</v>
      </c>
      <c r="AR60">
        <f t="shared" si="27"/>
        <v>-0.28892465419893437</v>
      </c>
      <c r="AS60">
        <f t="shared" si="27"/>
        <v>5.4569337081135242E-4</v>
      </c>
      <c r="AT60">
        <f t="shared" si="27"/>
        <v>-4.8956442593641556E-5</v>
      </c>
      <c r="AU60">
        <f t="shared" si="24"/>
        <v>-0.28842791727071665</v>
      </c>
      <c r="AW60">
        <v>57</v>
      </c>
      <c r="AX60">
        <f>IF(Z60&gt;0, (R60*SUMPRODUCT(K60:$K$98, X60:$X$98)-K60*$AZ$3)/Z60, 0)</f>
        <v>-200.98361391146534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0.53697763200000004</v>
      </c>
      <c r="Q61" s="4">
        <f t="shared" si="22"/>
        <v>25</v>
      </c>
      <c r="R61">
        <f t="shared" si="0"/>
        <v>50000</v>
      </c>
      <c r="S61">
        <f t="shared" si="1"/>
        <v>-524.82906544716684</v>
      </c>
      <c r="U61">
        <f t="shared" si="12"/>
        <v>0.53697763200000004</v>
      </c>
      <c r="V61">
        <f t="shared" si="13"/>
        <v>0.01</v>
      </c>
      <c r="W61">
        <f t="shared" si="14"/>
        <v>3.9578634035469813E-3</v>
      </c>
      <c r="X61">
        <f t="shared" si="15"/>
        <v>2.1252841182161186E-3</v>
      </c>
      <c r="Y61">
        <f t="shared" si="16"/>
        <v>3.957863403546981E-5</v>
      </c>
      <c r="Z61">
        <f t="shared" si="17"/>
        <v>1.7930006512953929E-3</v>
      </c>
      <c r="AB61">
        <f t="shared" si="18"/>
        <v>-0.79546569021280467</v>
      </c>
      <c r="AC61">
        <f t="shared" si="19"/>
        <v>-0.9410188561655225</v>
      </c>
      <c r="AE61">
        <f t="shared" si="2"/>
        <v>0</v>
      </c>
      <c r="AF61">
        <f t="shared" si="25"/>
        <v>0</v>
      </c>
      <c r="AG61">
        <f t="shared" si="25"/>
        <v>-4.4825016282384826E-2</v>
      </c>
      <c r="AH61">
        <f t="shared" si="4"/>
        <v>-106.26420591080593</v>
      </c>
      <c r="AI61">
        <f t="shared" si="26"/>
        <v>-106.30903092708832</v>
      </c>
      <c r="AJ61">
        <f t="shared" si="6"/>
        <v>0.14555316595271783</v>
      </c>
      <c r="AK61">
        <f t="shared" si="20"/>
        <v>-5.5682598314896331E-2</v>
      </c>
      <c r="AL61">
        <f t="shared" si="23"/>
        <v>-106.2191603594505</v>
      </c>
      <c r="AN61">
        <f t="shared" si="27"/>
        <v>0</v>
      </c>
      <c r="AO61">
        <f t="shared" si="27"/>
        <v>0</v>
      </c>
      <c r="AP61">
        <f t="shared" si="27"/>
        <v>-6.264337402082217E-5</v>
      </c>
      <c r="AQ61">
        <f t="shared" si="27"/>
        <v>-0.14850520865314717</v>
      </c>
      <c r="AR61">
        <f t="shared" si="27"/>
        <v>-0.14856785202716799</v>
      </c>
      <c r="AS61">
        <f t="shared" si="27"/>
        <v>2.0341189297624503E-4</v>
      </c>
      <c r="AT61">
        <f t="shared" si="27"/>
        <v>-7.7816945134318046E-5</v>
      </c>
      <c r="AU61">
        <f t="shared" si="24"/>
        <v>-0.14844225707932607</v>
      </c>
      <c r="AW61">
        <v>58</v>
      </c>
      <c r="AX61">
        <f>IF(Z61&gt;0, (R61*SUMPRODUCT(K61:$K$98, X61:$X$98)-K61*$AZ$3)/Z61, 0)</f>
        <v>-524.82906544716684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0.60388337299999995</v>
      </c>
      <c r="Q62" s="4">
        <f t="shared" si="22"/>
        <v>25</v>
      </c>
      <c r="R62">
        <f t="shared" si="0"/>
        <v>50000</v>
      </c>
      <c r="S62">
        <f t="shared" si="1"/>
        <v>-1389.0536727799195</v>
      </c>
      <c r="U62">
        <f t="shared" si="12"/>
        <v>0.60388337299999995</v>
      </c>
      <c r="V62">
        <f t="shared" si="13"/>
        <v>0.01</v>
      </c>
      <c r="W62">
        <f t="shared" si="14"/>
        <v>1.7930006512953929E-3</v>
      </c>
      <c r="X62">
        <f t="shared" si="15"/>
        <v>1.0827632810954586E-3</v>
      </c>
      <c r="Y62">
        <f t="shared" si="16"/>
        <v>1.793000651295393E-5</v>
      </c>
      <c r="Z62">
        <f t="shared" si="17"/>
        <v>6.9230736368698046E-4</v>
      </c>
      <c r="AB62">
        <f t="shared" si="18"/>
        <v>-0.9410188561655225</v>
      </c>
      <c r="AC62">
        <f t="shared" si="19"/>
        <v>-0.96165208622198362</v>
      </c>
      <c r="AE62">
        <f t="shared" si="2"/>
        <v>0</v>
      </c>
      <c r="AF62">
        <f t="shared" si="25"/>
        <v>0</v>
      </c>
      <c r="AG62">
        <f t="shared" si="25"/>
        <v>-1.7307684092174511E-2</v>
      </c>
      <c r="AH62">
        <f t="shared" si="4"/>
        <v>-54.138164054772929</v>
      </c>
      <c r="AI62">
        <f t="shared" si="26"/>
        <v>-54.155471738865103</v>
      </c>
      <c r="AJ62">
        <f t="shared" si="6"/>
        <v>2.0633230056461116E-2</v>
      </c>
      <c r="AK62">
        <f t="shared" si="20"/>
        <v>-6.5871319931586583E-2</v>
      </c>
      <c r="AL62">
        <f t="shared" si="23"/>
        <v>-54.20070982874023</v>
      </c>
      <c r="AN62">
        <f t="shared" si="27"/>
        <v>0</v>
      </c>
      <c r="AO62">
        <f t="shared" si="27"/>
        <v>0</v>
      </c>
      <c r="AP62">
        <f t="shared" si="27"/>
        <v>-2.1596114536445793E-5</v>
      </c>
      <c r="AQ62">
        <f t="shared" si="27"/>
        <v>-6.7552307142490456E-2</v>
      </c>
      <c r="AR62">
        <f t="shared" si="27"/>
        <v>-6.7573903257026904E-2</v>
      </c>
      <c r="AS62">
        <f t="shared" si="27"/>
        <v>2.5745651306268207E-5</v>
      </c>
      <c r="AT62">
        <f t="shared" si="27"/>
        <v>-8.2192658609513581E-5</v>
      </c>
      <c r="AU62">
        <f t="shared" si="24"/>
        <v>-6.7630350264330147E-2</v>
      </c>
      <c r="AW62">
        <v>59</v>
      </c>
      <c r="AX62">
        <f>IF(Z62&gt;0, (R62*SUMPRODUCT(K62:$K$98, X62:$X$98)-K62*$AZ$3)/Z62, 0)</f>
        <v>-1389.0536727799195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0.676158394</v>
      </c>
      <c r="Q63" s="4">
        <f t="shared" si="22"/>
        <v>25</v>
      </c>
      <c r="R63">
        <f t="shared" si="0"/>
        <v>50000</v>
      </c>
      <c r="S63">
        <f t="shared" si="1"/>
        <v>-4211.4076406635468</v>
      </c>
      <c r="U63">
        <f t="shared" si="12"/>
        <v>0.676158394</v>
      </c>
      <c r="V63">
        <f t="shared" si="13"/>
        <v>0.01</v>
      </c>
      <c r="W63">
        <f t="shared" si="14"/>
        <v>6.9230736368698046E-4</v>
      </c>
      <c r="X63">
        <f t="shared" si="15"/>
        <v>4.6810943518496264E-4</v>
      </c>
      <c r="Y63">
        <f t="shared" si="16"/>
        <v>6.9230736368698049E-6</v>
      </c>
      <c r="Z63">
        <f t="shared" si="17"/>
        <v>2.1727485486514801E-4</v>
      </c>
      <c r="AB63">
        <f t="shared" si="18"/>
        <v>-0.96165208622198362</v>
      </c>
      <c r="AC63">
        <f t="shared" si="19"/>
        <v>-0.91503298390314758</v>
      </c>
      <c r="AE63">
        <f t="shared" si="2"/>
        <v>0</v>
      </c>
      <c r="AF63">
        <f t="shared" si="25"/>
        <v>0</v>
      </c>
      <c r="AG63">
        <f t="shared" si="25"/>
        <v>-5.4318713716287005E-3</v>
      </c>
      <c r="AH63">
        <f t="shared" si="4"/>
        <v>-23.405471759248133</v>
      </c>
      <c r="AI63">
        <f t="shared" si="26"/>
        <v>-23.41090363061976</v>
      </c>
      <c r="AJ63">
        <f t="shared" si="6"/>
        <v>-4.6619102318836037E-2</v>
      </c>
      <c r="AK63">
        <f t="shared" si="20"/>
        <v>-6.7315646035538856E-2</v>
      </c>
      <c r="AL63">
        <f t="shared" si="23"/>
        <v>-23.524838378974135</v>
      </c>
      <c r="AN63">
        <f t="shared" si="27"/>
        <v>0</v>
      </c>
      <c r="AO63">
        <f t="shared" si="27"/>
        <v>0</v>
      </c>
      <c r="AP63">
        <f t="shared" si="27"/>
        <v>-6.0515707763197258E-6</v>
      </c>
      <c r="AQ63">
        <f t="shared" si="27"/>
        <v>-2.607570378857722E-2</v>
      </c>
      <c r="AR63">
        <f t="shared" si="27"/>
        <v>-2.6081755359353538E-2</v>
      </c>
      <c r="AS63">
        <f t="shared" si="27"/>
        <v>-5.193768002027198E-5</v>
      </c>
      <c r="AT63">
        <f t="shared" si="27"/>
        <v>-7.4995405536564585E-5</v>
      </c>
      <c r="AU63">
        <f t="shared" si="24"/>
        <v>-2.6208688444910373E-2</v>
      </c>
      <c r="AW63">
        <v>60</v>
      </c>
      <c r="AX63">
        <f>IF(Z63&gt;0, (R63*SUMPRODUCT(K63:$K$98, X63:$X$98)-K63*$AZ$3)/Z63, 0)</f>
        <v>-4211.4076406635468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0.75167664000000001</v>
      </c>
      <c r="Q64" s="4">
        <f t="shared" si="22"/>
        <v>25</v>
      </c>
      <c r="R64">
        <f t="shared" si="0"/>
        <v>50000</v>
      </c>
      <c r="S64">
        <f t="shared" si="1"/>
        <v>-16205.925248317682</v>
      </c>
      <c r="U64">
        <f t="shared" si="12"/>
        <v>0.75167664000000001</v>
      </c>
      <c r="V64">
        <f t="shared" si="13"/>
        <v>0.01</v>
      </c>
      <c r="W64">
        <f t="shared" si="14"/>
        <v>2.1727485486514801E-4</v>
      </c>
      <c r="X64">
        <f t="shared" si="15"/>
        <v>1.633204328615221E-4</v>
      </c>
      <c r="Y64">
        <f t="shared" si="16"/>
        <v>2.17274854865148E-6</v>
      </c>
      <c r="Z64">
        <f t="shared" si="17"/>
        <v>5.1781673454974429E-5</v>
      </c>
      <c r="AB64">
        <f t="shared" si="18"/>
        <v>-0.91503298390314758</v>
      </c>
      <c r="AC64">
        <f t="shared" si="19"/>
        <v>-0.8391699292441116</v>
      </c>
      <c r="AE64">
        <f t="shared" si="2"/>
        <v>0</v>
      </c>
      <c r="AF64">
        <f t="shared" si="25"/>
        <v>0</v>
      </c>
      <c r="AG64">
        <f t="shared" si="25"/>
        <v>-1.2945418363743608E-3</v>
      </c>
      <c r="AH64">
        <f t="shared" si="4"/>
        <v>-8.166021643076105</v>
      </c>
      <c r="AI64">
        <f t="shared" si="26"/>
        <v>-8.1673161849124796</v>
      </c>
      <c r="AJ64">
        <f t="shared" si="6"/>
        <v>-7.5863054659035978E-2</v>
      </c>
      <c r="AK64">
        <f t="shared" si="20"/>
        <v>-6.4052308873220332E-2</v>
      </c>
      <c r="AL64">
        <f t="shared" si="23"/>
        <v>-8.3072315484447365</v>
      </c>
      <c r="AN64">
        <f t="shared" si="27"/>
        <v>0</v>
      </c>
      <c r="AO64">
        <f t="shared" si="27"/>
        <v>0</v>
      </c>
      <c r="AP64">
        <f t="shared" si="27"/>
        <v>-1.2877059649020765E-6</v>
      </c>
      <c r="AQ64">
        <f t="shared" si="27"/>
        <v>-8.1229006926182186E-3</v>
      </c>
      <c r="AR64">
        <f t="shared" si="27"/>
        <v>-8.1241883985831206E-3</v>
      </c>
      <c r="AS64">
        <f t="shared" si="27"/>
        <v>-7.5462457261120695E-5</v>
      </c>
      <c r="AT64">
        <f t="shared" si="27"/>
        <v>-6.3714078513522811E-5</v>
      </c>
      <c r="AU64">
        <f t="shared" si="24"/>
        <v>-8.2633649343577652E-3</v>
      </c>
      <c r="AW64">
        <v>61</v>
      </c>
      <c r="AX64">
        <f>IF(Z64&gt;0, (R64*SUMPRODUCT(K64:$K$98, X64:$X$98)-K64*$AZ$3)/Z64, 0)</f>
        <v>-16205.925248317682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0.75374016600000004</v>
      </c>
      <c r="Q65" s="4">
        <f t="shared" si="22"/>
        <v>25</v>
      </c>
      <c r="R65">
        <f t="shared" si="0"/>
        <v>50000</v>
      </c>
      <c r="S65">
        <f t="shared" si="1"/>
        <v>-61817.920129758546</v>
      </c>
      <c r="U65">
        <f t="shared" si="12"/>
        <v>0.75374016600000004</v>
      </c>
      <c r="V65">
        <f t="shared" si="13"/>
        <v>0.01</v>
      </c>
      <c r="W65">
        <f t="shared" si="14"/>
        <v>5.1781673454974429E-5</v>
      </c>
      <c r="X65">
        <f t="shared" si="15"/>
        <v>3.9029927145710224E-5</v>
      </c>
      <c r="Y65">
        <f t="shared" si="16"/>
        <v>5.1781673454974426E-7</v>
      </c>
      <c r="Z65">
        <f t="shared" si="17"/>
        <v>1.2233929574714461E-5</v>
      </c>
      <c r="AB65">
        <f t="shared" si="18"/>
        <v>-0.8391699292441116</v>
      </c>
      <c r="AC65">
        <f t="shared" si="19"/>
        <v>-0.75627608132278945</v>
      </c>
      <c r="AE65">
        <f t="shared" si="2"/>
        <v>0</v>
      </c>
      <c r="AF65">
        <f t="shared" si="25"/>
        <v>0</v>
      </c>
      <c r="AG65">
        <f t="shared" si="25"/>
        <v>-3.0584823936786153E-4</v>
      </c>
      <c r="AH65">
        <f t="shared" si="4"/>
        <v>-1.9514963572855113</v>
      </c>
      <c r="AI65">
        <f t="shared" si="26"/>
        <v>-1.9518022055248792</v>
      </c>
      <c r="AJ65">
        <f t="shared" si="6"/>
        <v>-8.289384792132215E-2</v>
      </c>
      <c r="AK65">
        <f t="shared" si="20"/>
        <v>-5.8741895047087815E-2</v>
      </c>
      <c r="AL65">
        <f t="shared" si="23"/>
        <v>-2.0934379484932895</v>
      </c>
      <c r="AN65">
        <f t="shared" si="27"/>
        <v>0</v>
      </c>
      <c r="AO65">
        <f t="shared" si="27"/>
        <v>0</v>
      </c>
      <c r="AP65">
        <f t="shared" si="27"/>
        <v>-2.7163678348979844E-7</v>
      </c>
      <c r="AQ65">
        <f t="shared" si="27"/>
        <v>-1.7332066209722881E-3</v>
      </c>
      <c r="AR65">
        <f t="shared" si="27"/>
        <v>-1.7334782577557778E-3</v>
      </c>
      <c r="AS65">
        <f t="shared" si="27"/>
        <v>-7.3621539450347895E-5</v>
      </c>
      <c r="AT65">
        <f t="shared" si="27"/>
        <v>-5.2171166522539606E-5</v>
      </c>
      <c r="AU65">
        <f t="shared" si="24"/>
        <v>-1.8592709637286656E-3</v>
      </c>
      <c r="AW65">
        <v>62</v>
      </c>
      <c r="AX65">
        <f>IF(Z65&gt;0, (R65*SUMPRODUCT(K65:$K$98, X65:$X$98)-K65*$AZ$3)/Z65, 0)</f>
        <v>-61817.920129758546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0.75596915499999995</v>
      </c>
      <c r="Q66" s="4">
        <f t="shared" si="22"/>
        <v>25</v>
      </c>
      <c r="R66">
        <f t="shared" si="0"/>
        <v>50000</v>
      </c>
      <c r="S66">
        <f t="shared" si="1"/>
        <v>-236366.29698469245</v>
      </c>
      <c r="U66">
        <f t="shared" si="12"/>
        <v>0.75596915499999995</v>
      </c>
      <c r="V66">
        <f t="shared" si="13"/>
        <v>0.01</v>
      </c>
      <c r="W66">
        <f t="shared" si="14"/>
        <v>1.2233929574714461E-5</v>
      </c>
      <c r="X66">
        <f t="shared" si="15"/>
        <v>9.2484734029263994E-6</v>
      </c>
      <c r="Y66">
        <f t="shared" si="16"/>
        <v>1.2233929574714461E-7</v>
      </c>
      <c r="Z66">
        <f t="shared" si="17"/>
        <v>2.8631168760409172E-6</v>
      </c>
      <c r="AB66">
        <f t="shared" si="18"/>
        <v>-0.75627608132278945</v>
      </c>
      <c r="AC66">
        <f t="shared" si="19"/>
        <v>-0.67674433382417232</v>
      </c>
      <c r="AE66">
        <f t="shared" si="2"/>
        <v>0</v>
      </c>
      <c r="AF66">
        <f t="shared" si="25"/>
        <v>0</v>
      </c>
      <c r="AG66">
        <f t="shared" si="25"/>
        <v>-7.1577921901022924E-5</v>
      </c>
      <c r="AH66">
        <f t="shared" si="4"/>
        <v>-0.46242367014631997</v>
      </c>
      <c r="AI66">
        <f t="shared" si="26"/>
        <v>-0.46249524806822101</v>
      </c>
      <c r="AJ66">
        <f t="shared" si="6"/>
        <v>-7.9531747498617134E-2</v>
      </c>
      <c r="AK66">
        <f t="shared" si="20"/>
        <v>-5.2939325692595268E-2</v>
      </c>
      <c r="AL66">
        <f t="shared" si="23"/>
        <v>-0.59496632125943349</v>
      </c>
      <c r="AN66">
        <f t="shared" si="27"/>
        <v>0</v>
      </c>
      <c r="AO66">
        <f t="shared" si="27"/>
        <v>0</v>
      </c>
      <c r="AP66">
        <f t="shared" si="27"/>
        <v>-5.6760166047499642E-8</v>
      </c>
      <c r="AQ66">
        <f t="shared" si="27"/>
        <v>-3.6669469586018012E-4</v>
      </c>
      <c r="AR66">
        <f t="shared" si="27"/>
        <v>-3.6675145602622764E-4</v>
      </c>
      <c r="AS66">
        <f t="shared" si="27"/>
        <v>-6.3067424621680859E-5</v>
      </c>
      <c r="AT66">
        <f t="shared" si="27"/>
        <v>-4.1980052465192192E-5</v>
      </c>
      <c r="AU66">
        <f t="shared" si="24"/>
        <v>-4.7179893311310073E-4</v>
      </c>
      <c r="AW66">
        <v>63</v>
      </c>
      <c r="AX66">
        <f>IF(Z66&gt;0, (R66*SUMPRODUCT(K66:$K$98, X66:$X$98)-K66*$AZ$3)/Z66, 0)</f>
        <v>-236366.29698469245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0.75842527199999998</v>
      </c>
      <c r="Q67" s="4">
        <f t="shared" si="22"/>
        <v>25</v>
      </c>
      <c r="R67">
        <f t="shared" ref="R67:R98" si="28">$C$6</f>
        <v>50000</v>
      </c>
      <c r="S67">
        <f t="shared" ref="S67:S98" si="29">AX67</f>
        <v>-911809.6106556725</v>
      </c>
      <c r="U67">
        <f t="shared" si="12"/>
        <v>0.75842527199999998</v>
      </c>
      <c r="V67">
        <f t="shared" si="13"/>
        <v>0.01</v>
      </c>
      <c r="W67">
        <f t="shared" si="14"/>
        <v>2.8631168760409172E-6</v>
      </c>
      <c r="X67">
        <f t="shared" si="15"/>
        <v>2.1714601954791229E-6</v>
      </c>
      <c r="Y67">
        <f t="shared" si="16"/>
        <v>2.8631168760409171E-8</v>
      </c>
      <c r="Z67">
        <f t="shared" si="17"/>
        <v>6.6302551180138512E-7</v>
      </c>
      <c r="AB67">
        <f t="shared" si="18"/>
        <v>-0.67674433382417232</v>
      </c>
      <c r="AC67">
        <f t="shared" si="19"/>
        <v>-0.60455303377039893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-1.6575637795034627E-5</v>
      </c>
      <c r="AH67">
        <f t="shared" ref="AH67:AH98" si="32">-X67*R67</f>
        <v>-0.10857300977395615</v>
      </c>
      <c r="AI67">
        <f t="shared" ref="AI67:AI98" si="33">SUM(AE67:AH67)</f>
        <v>-0.10858958541175118</v>
      </c>
      <c r="AJ67">
        <f t="shared" ref="AJ67:AJ98" si="34">AB67-AC67</f>
        <v>-7.2191300053773388E-2</v>
      </c>
      <c r="AK67">
        <f t="shared" si="20"/>
        <v>-4.737210336769207E-2</v>
      </c>
      <c r="AL67">
        <f t="shared" si="23"/>
        <v>-0.22815298883321664</v>
      </c>
      <c r="AN67">
        <f t="shared" ref="AN67:AU98" si="35">AE67*$K67</f>
        <v>0</v>
      </c>
      <c r="AO67">
        <f t="shared" si="35"/>
        <v>0</v>
      </c>
      <c r="AP67">
        <f t="shared" si="35"/>
        <v>-1.1735910726504076E-8</v>
      </c>
      <c r="AQ67">
        <f t="shared" si="35"/>
        <v>-7.6872043523821583E-5</v>
      </c>
      <c r="AR67">
        <f t="shared" si="35"/>
        <v>-7.6883779434548088E-5</v>
      </c>
      <c r="AS67">
        <f t="shared" si="35"/>
        <v>-5.1113004708340607E-5</v>
      </c>
      <c r="AT67">
        <f t="shared" si="35"/>
        <v>-3.3540475662209403E-5</v>
      </c>
      <c r="AU67">
        <f t="shared" si="24"/>
        <v>-1.615372598050981E-4</v>
      </c>
      <c r="AW67">
        <v>64</v>
      </c>
      <c r="AX67">
        <f>IF(Z67&gt;0, (R67*SUMPRODUCT(K67:$K$98, X67:$X$98)-K67*$AZ$3)/Z67, 0)</f>
        <v>-911809.6106556725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0.76114147499999996</v>
      </c>
      <c r="Q68" s="4">
        <f t="shared" si="22"/>
        <v>25</v>
      </c>
      <c r="R68">
        <f t="shared" si="28"/>
        <v>50000</v>
      </c>
      <c r="S68">
        <f t="shared" si="29"/>
        <v>-3557726.3409134774</v>
      </c>
      <c r="U68">
        <f t="shared" ref="U68:U98" si="39">M68</f>
        <v>0.76114147499999996</v>
      </c>
      <c r="V68">
        <f t="shared" ref="V68:V98" si="40">$C$10</f>
        <v>0.01</v>
      </c>
      <c r="W68">
        <f t="shared" ref="W68:W98" si="41">Z67</f>
        <v>6.6302551180138512E-7</v>
      </c>
      <c r="X68">
        <f t="shared" ref="X68:X98" si="42">U68*W68</f>
        <v>5.0465621601513617E-7</v>
      </c>
      <c r="Y68">
        <f t="shared" ref="Y68:Y98" si="43">V68*W68</f>
        <v>6.6302551180138512E-9</v>
      </c>
      <c r="Z68">
        <f t="shared" ref="Z68:Z98" si="44">MAX(0, W68-X68-Y68)</f>
        <v>1.5173904066823511E-7</v>
      </c>
      <c r="AB68">
        <f t="shared" ref="AB68:AB98" si="45">AC67</f>
        <v>-0.60455303377039893</v>
      </c>
      <c r="AC68">
        <f t="shared" ref="AC68:AC98" si="46">S68*Z68</f>
        <v>-0.53984598193032141</v>
      </c>
      <c r="AE68">
        <f t="shared" si="30"/>
        <v>0</v>
      </c>
      <c r="AF68">
        <f t="shared" si="31"/>
        <v>0</v>
      </c>
      <c r="AG68">
        <f t="shared" si="31"/>
        <v>-3.7934760167058779E-6</v>
      </c>
      <c r="AH68">
        <f t="shared" si="32"/>
        <v>-2.5232810800756809E-2</v>
      </c>
      <c r="AI68">
        <f t="shared" si="33"/>
        <v>-2.5236604276773517E-2</v>
      </c>
      <c r="AJ68">
        <f t="shared" si="34"/>
        <v>-6.4707051840077523E-2</v>
      </c>
      <c r="AK68">
        <f t="shared" ref="AK68:AK98" si="47">G68*SUM(AB68:AB68, AE68:AF68)</f>
        <v>-4.2318712363927931E-2</v>
      </c>
      <c r="AL68">
        <f t="shared" si="23"/>
        <v>-0.13226236848077896</v>
      </c>
      <c r="AN68">
        <f t="shared" si="35"/>
        <v>0</v>
      </c>
      <c r="AO68">
        <f t="shared" si="35"/>
        <v>0</v>
      </c>
      <c r="AP68">
        <f t="shared" si="35"/>
        <v>-2.3980921592851803E-9</v>
      </c>
      <c r="AQ68">
        <f t="shared" si="35"/>
        <v>-1.5951229287213633E-5</v>
      </c>
      <c r="AR68">
        <f t="shared" si="35"/>
        <v>-1.5953627379372918E-5</v>
      </c>
      <c r="AS68">
        <f t="shared" si="35"/>
        <v>-4.0905352501186188E-5</v>
      </c>
      <c r="AT68">
        <f t="shared" si="35"/>
        <v>-2.6752290475558534E-5</v>
      </c>
      <c r="AU68">
        <f t="shared" si="24"/>
        <v>-8.361127035611763E-5</v>
      </c>
      <c r="AW68">
        <v>65</v>
      </c>
      <c r="AX68">
        <f>IF(Z68&gt;0, (R68*SUMPRODUCT(K68:$K$98, X68:$X$98)-K68*$AZ$3)/Z68, 0)</f>
        <v>-3557726.3409134774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0.76383916100000004</v>
      </c>
      <c r="Q69" s="4">
        <f t="shared" ref="Q69:Q98" si="49">$C$8</f>
        <v>25</v>
      </c>
      <c r="R69">
        <f t="shared" si="28"/>
        <v>50000</v>
      </c>
      <c r="S69">
        <f t="shared" si="29"/>
        <v>-14045899.170864146</v>
      </c>
      <c r="U69">
        <f t="shared" si="39"/>
        <v>0.76383916100000004</v>
      </c>
      <c r="V69">
        <f t="shared" si="40"/>
        <v>0.01</v>
      </c>
      <c r="W69">
        <f t="shared" si="41"/>
        <v>1.5173904066823511E-7</v>
      </c>
      <c r="X69">
        <f t="shared" si="42"/>
        <v>1.159042215149696E-7</v>
      </c>
      <c r="Y69">
        <f t="shared" si="43"/>
        <v>1.5173904066823511E-9</v>
      </c>
      <c r="Z69">
        <f t="shared" si="44"/>
        <v>3.4317428746583157E-8</v>
      </c>
      <c r="AB69">
        <f t="shared" si="45"/>
        <v>-0.53984598193032141</v>
      </c>
      <c r="AC69">
        <f t="shared" si="46"/>
        <v>-0.48201914397782181</v>
      </c>
      <c r="AE69">
        <f t="shared" si="30"/>
        <v>0</v>
      </c>
      <c r="AF69">
        <f t="shared" si="31"/>
        <v>0</v>
      </c>
      <c r="AG69">
        <f t="shared" si="31"/>
        <v>-8.5793571866457892E-7</v>
      </c>
      <c r="AH69">
        <f t="shared" si="32"/>
        <v>-5.7952110757484802E-3</v>
      </c>
      <c r="AI69">
        <f t="shared" si="33"/>
        <v>-5.796069011467145E-3</v>
      </c>
      <c r="AJ69">
        <f t="shared" si="34"/>
        <v>-5.7826837952499599E-2</v>
      </c>
      <c r="AK69">
        <f t="shared" si="47"/>
        <v>-3.7789218735122504E-2</v>
      </c>
      <c r="AL69">
        <f t="shared" si="23"/>
        <v>-0.10141212569908925</v>
      </c>
      <c r="AN69">
        <f t="shared" si="35"/>
        <v>0</v>
      </c>
      <c r="AO69">
        <f t="shared" si="35"/>
        <v>0</v>
      </c>
      <c r="AP69">
        <f t="shared" si="35"/>
        <v>-4.8424512030648007E-10</v>
      </c>
      <c r="AQ69">
        <f t="shared" si="35"/>
        <v>-3.2709941124090546E-6</v>
      </c>
      <c r="AR69">
        <f t="shared" si="35"/>
        <v>-3.2714783575293614E-6</v>
      </c>
      <c r="AS69">
        <f t="shared" si="35"/>
        <v>-3.2639233327222483E-5</v>
      </c>
      <c r="AT69">
        <f t="shared" si="35"/>
        <v>-2.132938910756741E-5</v>
      </c>
      <c r="AU69">
        <f t="shared" si="24"/>
        <v>-5.7240100792319262E-5</v>
      </c>
      <c r="AW69">
        <v>66</v>
      </c>
      <c r="AX69">
        <f>IF(Z69&gt;0, (R69*SUMPRODUCT(K69:$K$98, X69:$X$98)-K69*$AZ$3)/Z69, 0)</f>
        <v>-14045899.170864146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0.76675259399999995</v>
      </c>
      <c r="Q70" s="4">
        <f t="shared" si="49"/>
        <v>25</v>
      </c>
      <c r="R70">
        <f t="shared" si="28"/>
        <v>50000</v>
      </c>
      <c r="S70">
        <f t="shared" si="29"/>
        <v>-56175631.085322835</v>
      </c>
      <c r="U70">
        <f t="shared" si="39"/>
        <v>0.76675259399999995</v>
      </c>
      <c r="V70">
        <f t="shared" si="40"/>
        <v>0.01</v>
      </c>
      <c r="W70">
        <f t="shared" si="41"/>
        <v>3.4317428746583157E-8</v>
      </c>
      <c r="X70">
        <f t="shared" si="42"/>
        <v>2.6312977510852801E-8</v>
      </c>
      <c r="Y70">
        <f t="shared" si="43"/>
        <v>3.4317428746583159E-10</v>
      </c>
      <c r="Z70">
        <f t="shared" si="44"/>
        <v>7.6612769482645251E-9</v>
      </c>
      <c r="AB70">
        <f t="shared" si="45"/>
        <v>-0.48201914397782181</v>
      </c>
      <c r="AC70">
        <f t="shared" si="46"/>
        <v>-0.43037706748819593</v>
      </c>
      <c r="AE70">
        <f t="shared" si="30"/>
        <v>0</v>
      </c>
      <c r="AF70">
        <f t="shared" si="31"/>
        <v>0</v>
      </c>
      <c r="AG70">
        <f t="shared" si="31"/>
        <v>-1.9153192370661313E-7</v>
      </c>
      <c r="AH70">
        <f t="shared" si="32"/>
        <v>-1.3156488755426401E-3</v>
      </c>
      <c r="AI70">
        <f t="shared" si="33"/>
        <v>-1.3158404074663467E-3</v>
      </c>
      <c r="AJ70">
        <f t="shared" si="34"/>
        <v>-5.1642076489625877E-2</v>
      </c>
      <c r="AK70">
        <f t="shared" si="47"/>
        <v>-3.3741340078447528E-2</v>
      </c>
      <c r="AL70">
        <f t="shared" si="23"/>
        <v>-8.6699256975539749E-2</v>
      </c>
      <c r="AN70">
        <f t="shared" si="35"/>
        <v>0</v>
      </c>
      <c r="AO70">
        <f t="shared" si="35"/>
        <v>0</v>
      </c>
      <c r="AP70">
        <f t="shared" si="35"/>
        <v>-9.6523631229088991E-11</v>
      </c>
      <c r="AQ70">
        <f t="shared" si="35"/>
        <v>-6.6302893236934942E-7</v>
      </c>
      <c r="AR70">
        <f t="shared" si="35"/>
        <v>-6.6312545600057849E-7</v>
      </c>
      <c r="AS70">
        <f t="shared" si="35"/>
        <v>-2.6025325964065099E-5</v>
      </c>
      <c r="AT70">
        <f t="shared" si="35"/>
        <v>-1.7004145334519496E-5</v>
      </c>
      <c r="AU70">
        <f t="shared" si="24"/>
        <v>-4.3692596754585174E-5</v>
      </c>
      <c r="AW70">
        <v>67</v>
      </c>
      <c r="AX70">
        <f>IF(Z70&gt;0, (R70*SUMPRODUCT(K70:$K$98, X70:$X$98)-K70*$AZ$3)/Z70, 0)</f>
        <v>-56175631.085322835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0.76980532899999998</v>
      </c>
      <c r="Q71" s="4">
        <f t="shared" si="49"/>
        <v>25</v>
      </c>
      <c r="R71">
        <f t="shared" si="28"/>
        <v>50000</v>
      </c>
      <c r="S71">
        <f t="shared" si="29"/>
        <v>-227784297.4202244</v>
      </c>
      <c r="U71">
        <f t="shared" si="39"/>
        <v>0.76980532899999998</v>
      </c>
      <c r="V71">
        <f t="shared" si="40"/>
        <v>0.01</v>
      </c>
      <c r="W71">
        <f t="shared" si="41"/>
        <v>7.6612769482645251E-9</v>
      </c>
      <c r="X71">
        <f t="shared" si="42"/>
        <v>5.8976918217188887E-9</v>
      </c>
      <c r="Y71">
        <f t="shared" si="43"/>
        <v>7.6612769482645253E-11</v>
      </c>
      <c r="Z71">
        <f t="shared" si="44"/>
        <v>1.6869723570629912E-9</v>
      </c>
      <c r="AB71">
        <f t="shared" si="45"/>
        <v>-0.43037706748819593</v>
      </c>
      <c r="AC71">
        <f t="shared" si="46"/>
        <v>-0.38426581312093339</v>
      </c>
      <c r="AE71">
        <f t="shared" si="30"/>
        <v>0</v>
      </c>
      <c r="AF71">
        <f t="shared" si="31"/>
        <v>0</v>
      </c>
      <c r="AG71">
        <f t="shared" si="31"/>
        <v>-4.2174308926574777E-8</v>
      </c>
      <c r="AH71">
        <f t="shared" si="32"/>
        <v>-2.9488459108594444E-4</v>
      </c>
      <c r="AI71">
        <f t="shared" si="33"/>
        <v>-2.9492676539487101E-4</v>
      </c>
      <c r="AJ71">
        <f t="shared" si="34"/>
        <v>-4.6111254367262544E-2</v>
      </c>
      <c r="AK71">
        <f t="shared" si="47"/>
        <v>-3.0126394724173718E-2</v>
      </c>
      <c r="AL71">
        <f t="shared" si="23"/>
        <v>-7.6532575856831139E-2</v>
      </c>
      <c r="AN71">
        <f t="shared" si="35"/>
        <v>0</v>
      </c>
      <c r="AO71">
        <f t="shared" si="35"/>
        <v>0</v>
      </c>
      <c r="AP71">
        <f t="shared" si="35"/>
        <v>-1.897677609126301E-11</v>
      </c>
      <c r="AQ71">
        <f t="shared" si="35"/>
        <v>-1.3268643874032771E-7</v>
      </c>
      <c r="AR71">
        <f t="shared" si="35"/>
        <v>-1.3270541551641896E-7</v>
      </c>
      <c r="AS71">
        <f t="shared" si="35"/>
        <v>-2.0748246306495729E-5</v>
      </c>
      <c r="AT71">
        <f t="shared" si="35"/>
        <v>-1.3555689747352624E-5</v>
      </c>
      <c r="AU71">
        <f t="shared" si="24"/>
        <v>-3.4436641469364775E-5</v>
      </c>
      <c r="AW71">
        <v>68</v>
      </c>
      <c r="AX71">
        <f>IF(Z71&gt;0, (R71*SUMPRODUCT(K71:$K$98, X71:$X$98)-K71*$AZ$3)/Z71, 0)</f>
        <v>-227784297.4202244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0.772959481</v>
      </c>
      <c r="Q72" s="4">
        <f t="shared" si="49"/>
        <v>25</v>
      </c>
      <c r="R72">
        <f t="shared" si="28"/>
        <v>50000</v>
      </c>
      <c r="S72">
        <f t="shared" si="29"/>
        <v>-937055007.43386066</v>
      </c>
      <c r="U72">
        <f t="shared" si="39"/>
        <v>0.772959481</v>
      </c>
      <c r="V72">
        <f t="shared" si="40"/>
        <v>0.01</v>
      </c>
      <c r="W72">
        <f t="shared" si="41"/>
        <v>1.6869723570629912E-9</v>
      </c>
      <c r="X72">
        <f t="shared" si="42"/>
        <v>1.3039612775767564E-9</v>
      </c>
      <c r="Y72">
        <f t="shared" si="43"/>
        <v>1.6869723570629913E-11</v>
      </c>
      <c r="Z72">
        <f t="shared" si="44"/>
        <v>3.6614135591560485E-10</v>
      </c>
      <c r="AB72">
        <f t="shared" si="45"/>
        <v>-0.38426581312093339</v>
      </c>
      <c r="AC72">
        <f t="shared" si="46"/>
        <v>-0.34309459098934092</v>
      </c>
      <c r="AE72">
        <f t="shared" si="30"/>
        <v>0</v>
      </c>
      <c r="AF72">
        <f t="shared" si="31"/>
        <v>0</v>
      </c>
      <c r="AG72">
        <f t="shared" si="31"/>
        <v>-9.1535338978901211E-9</v>
      </c>
      <c r="AH72">
        <f t="shared" si="32"/>
        <v>-6.5198063878837815E-5</v>
      </c>
      <c r="AI72">
        <f t="shared" si="33"/>
        <v>-6.5207217412735711E-5</v>
      </c>
      <c r="AJ72">
        <f t="shared" si="34"/>
        <v>-4.1171222131592466E-2</v>
      </c>
      <c r="AK72">
        <f t="shared" si="47"/>
        <v>-2.689860691846534E-2</v>
      </c>
      <c r="AL72">
        <f t="shared" si="23"/>
        <v>-6.8135036267470542E-2</v>
      </c>
      <c r="AN72">
        <f t="shared" si="35"/>
        <v>0</v>
      </c>
      <c r="AO72">
        <f t="shared" si="35"/>
        <v>0</v>
      </c>
      <c r="AP72">
        <f t="shared" si="35"/>
        <v>-3.6774369033879589E-12</v>
      </c>
      <c r="AQ72">
        <f t="shared" si="35"/>
        <v>-2.6193355354564043E-8</v>
      </c>
      <c r="AR72">
        <f t="shared" si="35"/>
        <v>-2.6197032791467434E-8</v>
      </c>
      <c r="AS72">
        <f t="shared" si="35"/>
        <v>-1.6540559450946019E-5</v>
      </c>
      <c r="AT72">
        <f t="shared" si="35"/>
        <v>-1.0806529023123144E-5</v>
      </c>
      <c r="AU72">
        <f t="shared" si="24"/>
        <v>-2.7373285506860633E-5</v>
      </c>
      <c r="AW72">
        <v>69</v>
      </c>
      <c r="AX72">
        <f>IF(Z72&gt;0, (R72*SUMPRODUCT(K72:$K$98, X72:$X$98)-K72*$AZ$3)/Z72, 0)</f>
        <v>-937055007.43386066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0.77634382000000002</v>
      </c>
      <c r="Q73" s="4">
        <f t="shared" si="49"/>
        <v>25</v>
      </c>
      <c r="R73">
        <f t="shared" si="28"/>
        <v>50000</v>
      </c>
      <c r="S73">
        <f t="shared" si="29"/>
        <v>-3915900390.3729558</v>
      </c>
      <c r="U73">
        <f t="shared" si="39"/>
        <v>0.77634382000000002</v>
      </c>
      <c r="V73">
        <f t="shared" si="40"/>
        <v>0.01</v>
      </c>
      <c r="W73">
        <f t="shared" si="41"/>
        <v>3.6614135591560485E-10</v>
      </c>
      <c r="X73">
        <f t="shared" si="42"/>
        <v>2.842515789115003E-10</v>
      </c>
      <c r="Y73">
        <f t="shared" si="43"/>
        <v>3.6614135591560487E-12</v>
      </c>
      <c r="Z73">
        <f t="shared" si="44"/>
        <v>7.8228363444948506E-11</v>
      </c>
      <c r="AB73">
        <f t="shared" si="45"/>
        <v>-0.34309459098934092</v>
      </c>
      <c r="AC73">
        <f t="shared" si="46"/>
        <v>-0.30633447895231131</v>
      </c>
      <c r="AE73">
        <f t="shared" si="30"/>
        <v>0</v>
      </c>
      <c r="AF73">
        <f t="shared" si="31"/>
        <v>0</v>
      </c>
      <c r="AG73">
        <f t="shared" si="31"/>
        <v>-1.9557090861237125E-9</v>
      </c>
      <c r="AH73">
        <f t="shared" si="32"/>
        <v>-1.4212578945575015E-5</v>
      </c>
      <c r="AI73">
        <f t="shared" si="33"/>
        <v>-1.4214534654661139E-5</v>
      </c>
      <c r="AJ73">
        <f t="shared" si="34"/>
        <v>-3.6760112037029613E-2</v>
      </c>
      <c r="AK73">
        <f t="shared" si="47"/>
        <v>-2.4016621369253865E-2</v>
      </c>
      <c r="AL73">
        <f t="shared" si="23"/>
        <v>-6.0790947940938138E-2</v>
      </c>
      <c r="AN73">
        <f t="shared" si="35"/>
        <v>0</v>
      </c>
      <c r="AO73">
        <f t="shared" si="35"/>
        <v>0</v>
      </c>
      <c r="AP73">
        <f t="shared" si="35"/>
        <v>-7.015242151508036E-13</v>
      </c>
      <c r="AQ73">
        <f t="shared" si="35"/>
        <v>-5.0981346667592486E-9</v>
      </c>
      <c r="AR73">
        <f t="shared" si="35"/>
        <v>-5.0988361909743997E-9</v>
      </c>
      <c r="AS73">
        <f t="shared" si="35"/>
        <v>-1.3186065825743945E-5</v>
      </c>
      <c r="AT73">
        <f t="shared" si="35"/>
        <v>-8.6149016621043932E-6</v>
      </c>
      <c r="AU73">
        <f t="shared" si="24"/>
        <v>-2.1806066324039313E-5</v>
      </c>
      <c r="AW73">
        <v>70</v>
      </c>
      <c r="AX73">
        <f>IF(Z73&gt;0, (R73*SUMPRODUCT(K73:$K$98, X73:$X$98)-K73*$AZ$3)/Z73, 0)</f>
        <v>-3915900390.3729558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0.77982431100000005</v>
      </c>
      <c r="Q74" s="4">
        <f t="shared" si="49"/>
        <v>25</v>
      </c>
      <c r="R74">
        <f t="shared" si="28"/>
        <v>50000</v>
      </c>
      <c r="S74">
        <f t="shared" si="29"/>
        <v>-16635319277.110374</v>
      </c>
      <c r="U74">
        <f t="shared" si="39"/>
        <v>0.77982431100000005</v>
      </c>
      <c r="V74">
        <f t="shared" si="40"/>
        <v>0.01</v>
      </c>
      <c r="W74">
        <f t="shared" si="41"/>
        <v>7.8228363444948506E-11</v>
      </c>
      <c r="X74">
        <f t="shared" si="42"/>
        <v>6.1004379624114555E-11</v>
      </c>
      <c r="Y74">
        <f t="shared" si="43"/>
        <v>7.8228363444948508E-13</v>
      </c>
      <c r="Z74">
        <f t="shared" si="44"/>
        <v>1.6441700186384468E-11</v>
      </c>
      <c r="AB74">
        <f t="shared" si="45"/>
        <v>-0.30633447895231131</v>
      </c>
      <c r="AC74">
        <f t="shared" si="46"/>
        <v>-0.27351293205903077</v>
      </c>
      <c r="AE74">
        <f t="shared" si="30"/>
        <v>0</v>
      </c>
      <c r="AF74">
        <f t="shared" si="31"/>
        <v>0</v>
      </c>
      <c r="AG74">
        <f t="shared" si="31"/>
        <v>-4.1104250465961172E-10</v>
      </c>
      <c r="AH74">
        <f t="shared" si="32"/>
        <v>-3.0502189812057275E-6</v>
      </c>
      <c r="AI74">
        <f t="shared" si="33"/>
        <v>-3.0506300237103873E-6</v>
      </c>
      <c r="AJ74">
        <f t="shared" si="34"/>
        <v>-3.282154689328054E-2</v>
      </c>
      <c r="AK74">
        <f t="shared" si="47"/>
        <v>-2.1443413526661792E-2</v>
      </c>
      <c r="AL74">
        <f t="shared" si="23"/>
        <v>-5.4268011049966043E-2</v>
      </c>
      <c r="AN74">
        <f t="shared" si="35"/>
        <v>0</v>
      </c>
      <c r="AO74">
        <f t="shared" si="35"/>
        <v>0</v>
      </c>
      <c r="AP74">
        <f t="shared" si="35"/>
        <v>-1.316458350620575E-13</v>
      </c>
      <c r="AQ74">
        <f t="shared" si="35"/>
        <v>-9.7690292451748415E-10</v>
      </c>
      <c r="AR74">
        <f t="shared" si="35"/>
        <v>-9.7703457035254621E-10</v>
      </c>
      <c r="AS74">
        <f t="shared" si="35"/>
        <v>-1.0511856802674235E-5</v>
      </c>
      <c r="AT74">
        <f t="shared" si="35"/>
        <v>-6.8677473699127819E-6</v>
      </c>
      <c r="AU74">
        <f t="shared" si="24"/>
        <v>-1.738058120715737E-5</v>
      </c>
      <c r="AW74">
        <v>71</v>
      </c>
      <c r="AX74">
        <f>IF(Z74&gt;0, (R74*SUMPRODUCT(K74:$K$98, X74:$X$98)-K74*$AZ$3)/Z74, 0)</f>
        <v>-16635319277.110374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0.78351069500000003</v>
      </c>
      <c r="Q75" s="4">
        <f t="shared" si="49"/>
        <v>25</v>
      </c>
      <c r="R75">
        <f t="shared" si="28"/>
        <v>50000</v>
      </c>
      <c r="S75">
        <f t="shared" si="29"/>
        <v>-71930910377.442825</v>
      </c>
      <c r="U75">
        <f t="shared" si="39"/>
        <v>0.78351069500000003</v>
      </c>
      <c r="V75">
        <f t="shared" si="40"/>
        <v>0.01</v>
      </c>
      <c r="W75">
        <f t="shared" si="41"/>
        <v>1.6441700186384468E-11</v>
      </c>
      <c r="X75">
        <f t="shared" si="42"/>
        <v>1.2882247940015724E-11</v>
      </c>
      <c r="Y75">
        <f t="shared" si="43"/>
        <v>1.6441700186384467E-13</v>
      </c>
      <c r="Z75">
        <f t="shared" si="44"/>
        <v>3.3950352445048992E-12</v>
      </c>
      <c r="AB75">
        <f t="shared" si="45"/>
        <v>-0.27351293205903077</v>
      </c>
      <c r="AC75">
        <f t="shared" si="46"/>
        <v>-0.24420797590074159</v>
      </c>
      <c r="AE75">
        <f t="shared" si="30"/>
        <v>0</v>
      </c>
      <c r="AF75">
        <f t="shared" si="31"/>
        <v>0</v>
      </c>
      <c r="AG75">
        <f t="shared" si="31"/>
        <v>-8.4875881112622478E-11</v>
      </c>
      <c r="AH75">
        <f t="shared" si="32"/>
        <v>-6.4411239700078613E-7</v>
      </c>
      <c r="AI75">
        <f t="shared" si="33"/>
        <v>-6.441972728818988E-7</v>
      </c>
      <c r="AJ75">
        <f t="shared" si="34"/>
        <v>-2.930495615828918E-2</v>
      </c>
      <c r="AK75">
        <f t="shared" si="47"/>
        <v>-1.9145905244132157E-2</v>
      </c>
      <c r="AL75">
        <f t="shared" si="23"/>
        <v>-4.8451505599694217E-2</v>
      </c>
      <c r="AN75">
        <f t="shared" si="35"/>
        <v>0</v>
      </c>
      <c r="AO75">
        <f t="shared" si="35"/>
        <v>0</v>
      </c>
      <c r="AP75">
        <f t="shared" si="35"/>
        <v>-2.4270943739382929E-14</v>
      </c>
      <c r="AQ75">
        <f t="shared" si="35"/>
        <v>-1.8418914236308576E-10</v>
      </c>
      <c r="AR75">
        <f t="shared" si="35"/>
        <v>-1.8421341330682515E-10</v>
      </c>
      <c r="AS75">
        <f t="shared" si="35"/>
        <v>-8.3799889070859229E-6</v>
      </c>
      <c r="AT75">
        <f t="shared" si="35"/>
        <v>-5.4749262443978452E-6</v>
      </c>
      <c r="AU75">
        <f t="shared" si="24"/>
        <v>-1.3855099364897075E-5</v>
      </c>
      <c r="AW75">
        <v>72</v>
      </c>
      <c r="AX75">
        <f>IF(Z75&gt;0, (R75*SUMPRODUCT(K75:$K$98, X75:$X$98)-K75*$AZ$3)/Z75, 0)</f>
        <v>-71930910377.442825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0.78741316699999997</v>
      </c>
      <c r="Q76" s="4">
        <f t="shared" si="49"/>
        <v>25</v>
      </c>
      <c r="R76">
        <f t="shared" si="28"/>
        <v>50000</v>
      </c>
      <c r="S76">
        <f t="shared" si="29"/>
        <v>-317019750093.24261</v>
      </c>
      <c r="U76">
        <f t="shared" si="39"/>
        <v>0.78741316699999997</v>
      </c>
      <c r="V76">
        <f t="shared" si="40"/>
        <v>0.01</v>
      </c>
      <c r="W76">
        <f t="shared" si="41"/>
        <v>3.3950352445048992E-12</v>
      </c>
      <c r="X76">
        <f t="shared" si="42"/>
        <v>2.6732954539522218E-12</v>
      </c>
      <c r="Y76">
        <f t="shared" si="43"/>
        <v>3.395035244504899E-14</v>
      </c>
      <c r="Z76">
        <f t="shared" si="44"/>
        <v>6.877894381076283E-13</v>
      </c>
      <c r="AB76">
        <f t="shared" si="45"/>
        <v>-0.24420797590074159</v>
      </c>
      <c r="AC76">
        <f t="shared" si="46"/>
        <v>-0.21804283578565209</v>
      </c>
      <c r="AE76">
        <f t="shared" si="30"/>
        <v>0</v>
      </c>
      <c r="AF76">
        <f t="shared" si="31"/>
        <v>0</v>
      </c>
      <c r="AG76">
        <f t="shared" si="31"/>
        <v>-1.7194735952690708E-11</v>
      </c>
      <c r="AH76">
        <f t="shared" si="32"/>
        <v>-1.3366477269761109E-7</v>
      </c>
      <c r="AI76">
        <f t="shared" si="33"/>
        <v>-1.3368196743356377E-7</v>
      </c>
      <c r="AJ76">
        <f t="shared" si="34"/>
        <v>-2.6165140115089497E-2</v>
      </c>
      <c r="AK76">
        <f t="shared" si="47"/>
        <v>-1.7094558313051914E-2</v>
      </c>
      <c r="AL76">
        <f t="shared" si="23"/>
        <v>-4.3259832110108844E-2</v>
      </c>
      <c r="AN76">
        <f t="shared" si="35"/>
        <v>0</v>
      </c>
      <c r="AO76">
        <f t="shared" si="35"/>
        <v>0</v>
      </c>
      <c r="AP76">
        <f t="shared" si="35"/>
        <v>-4.3901550232881841E-15</v>
      </c>
      <c r="AQ76">
        <f t="shared" si="35"/>
        <v>-3.4127251206975594E-11</v>
      </c>
      <c r="AR76">
        <f t="shared" si="35"/>
        <v>-3.4131641361998877E-11</v>
      </c>
      <c r="AS76">
        <f t="shared" si="35"/>
        <v>-6.6804760263459654E-6</v>
      </c>
      <c r="AT76">
        <f t="shared" si="35"/>
        <v>-4.3645776972337764E-6</v>
      </c>
      <c r="AU76">
        <f t="shared" si="24"/>
        <v>-1.1045087855221104E-5</v>
      </c>
      <c r="AW76">
        <v>73</v>
      </c>
      <c r="AX76">
        <f>IF(Z76&gt;0, (R76*SUMPRODUCT(K76:$K$98, X76:$X$98)-K76*$AZ$3)/Z76, 0)</f>
        <v>-317019750093.24261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0.79138766699999996</v>
      </c>
      <c r="Q77" s="4">
        <f t="shared" si="49"/>
        <v>25</v>
      </c>
      <c r="R77">
        <f t="shared" si="28"/>
        <v>50000</v>
      </c>
      <c r="S77">
        <f t="shared" si="29"/>
        <v>-1425154944132.626</v>
      </c>
      <c r="U77">
        <f t="shared" si="39"/>
        <v>0.79138766699999996</v>
      </c>
      <c r="V77">
        <f t="shared" si="40"/>
        <v>0.01</v>
      </c>
      <c r="W77">
        <f t="shared" si="41"/>
        <v>6.877894381076283E-13</v>
      </c>
      <c r="X77">
        <f t="shared" si="42"/>
        <v>5.4430807881123682E-13</v>
      </c>
      <c r="Y77">
        <f t="shared" si="43"/>
        <v>6.8778943810762834E-15</v>
      </c>
      <c r="Z77">
        <f t="shared" si="44"/>
        <v>1.3660346491531518E-13</v>
      </c>
      <c r="AB77">
        <f t="shared" si="45"/>
        <v>-0.21804283578565209</v>
      </c>
      <c r="AC77">
        <f t="shared" si="46"/>
        <v>-0.19468110340970915</v>
      </c>
      <c r="AE77">
        <f t="shared" si="30"/>
        <v>0</v>
      </c>
      <c r="AF77">
        <f t="shared" si="31"/>
        <v>0</v>
      </c>
      <c r="AG77">
        <f t="shared" si="31"/>
        <v>-3.4150866228828795E-12</v>
      </c>
      <c r="AH77">
        <f t="shared" si="32"/>
        <v>-2.7215403940561841E-8</v>
      </c>
      <c r="AI77">
        <f t="shared" si="33"/>
        <v>-2.7218819027184724E-8</v>
      </c>
      <c r="AJ77">
        <f t="shared" si="34"/>
        <v>-2.336173237594294E-2</v>
      </c>
      <c r="AK77">
        <f t="shared" si="47"/>
        <v>-1.5262998504995648E-2</v>
      </c>
      <c r="AL77">
        <f t="shared" si="23"/>
        <v>-3.8624758099757614E-2</v>
      </c>
      <c r="AN77">
        <f t="shared" si="35"/>
        <v>0</v>
      </c>
      <c r="AO77">
        <f t="shared" si="35"/>
        <v>0</v>
      </c>
      <c r="AP77">
        <f t="shared" si="35"/>
        <v>-7.7851690304190676E-16</v>
      </c>
      <c r="AQ77">
        <f t="shared" si="35"/>
        <v>-6.2041331100863681E-12</v>
      </c>
      <c r="AR77">
        <f t="shared" si="35"/>
        <v>-6.20491162698941E-12</v>
      </c>
      <c r="AS77">
        <f t="shared" si="35"/>
        <v>-5.3256346170393125E-6</v>
      </c>
      <c r="AT77">
        <f t="shared" si="35"/>
        <v>-3.4794146208835347E-6</v>
      </c>
      <c r="AU77">
        <f t="shared" si="24"/>
        <v>-8.8050554428344745E-6</v>
      </c>
      <c r="AW77">
        <v>74</v>
      </c>
      <c r="AX77">
        <f>IF(Z77&gt;0, (R77*SUMPRODUCT(K77:$K$98, X77:$X$98)-K77*$AZ$3)/Z77, 0)</f>
        <v>-1425154944132.626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0.79554122000000005</v>
      </c>
      <c r="Q78" s="4">
        <f t="shared" si="49"/>
        <v>25</v>
      </c>
      <c r="R78">
        <f t="shared" si="28"/>
        <v>50000</v>
      </c>
      <c r="S78">
        <f t="shared" si="29"/>
        <v>-6543596393983.7979</v>
      </c>
      <c r="U78">
        <f t="shared" si="39"/>
        <v>0.79554122000000005</v>
      </c>
      <c r="V78">
        <f t="shared" si="40"/>
        <v>0.01</v>
      </c>
      <c r="W78">
        <f t="shared" si="41"/>
        <v>1.3660346491531518E-13</v>
      </c>
      <c r="X78">
        <f t="shared" si="42"/>
        <v>1.0867368713495704E-13</v>
      </c>
      <c r="Y78">
        <f t="shared" si="43"/>
        <v>1.3660346491531519E-15</v>
      </c>
      <c r="Z78">
        <f t="shared" si="44"/>
        <v>2.656374313120499E-14</v>
      </c>
      <c r="AB78">
        <f t="shared" si="45"/>
        <v>-0.19468110340970915</v>
      </c>
      <c r="AC78">
        <f t="shared" si="46"/>
        <v>-0.17382241376406485</v>
      </c>
      <c r="AE78">
        <f t="shared" si="30"/>
        <v>0</v>
      </c>
      <c r="AF78">
        <f t="shared" si="31"/>
        <v>0</v>
      </c>
      <c r="AG78">
        <f t="shared" si="31"/>
        <v>-6.6409357828012473E-13</v>
      </c>
      <c r="AH78">
        <f t="shared" si="32"/>
        <v>-5.4336843567478519E-9</v>
      </c>
      <c r="AI78">
        <f t="shared" si="33"/>
        <v>-5.434348450326132E-9</v>
      </c>
      <c r="AJ78">
        <f t="shared" si="34"/>
        <v>-2.0858689645644302E-2</v>
      </c>
      <c r="AK78">
        <f t="shared" si="47"/>
        <v>-1.3627677238679642E-2</v>
      </c>
      <c r="AL78">
        <f t="shared" si="23"/>
        <v>-3.4486372318672395E-2</v>
      </c>
      <c r="AN78">
        <f t="shared" si="35"/>
        <v>0</v>
      </c>
      <c r="AO78">
        <f t="shared" si="35"/>
        <v>0</v>
      </c>
      <c r="AP78">
        <f t="shared" si="35"/>
        <v>-1.3516914926331023E-16</v>
      </c>
      <c r="AQ78">
        <f t="shared" si="35"/>
        <v>-1.105968369351036E-12</v>
      </c>
      <c r="AR78">
        <f t="shared" si="35"/>
        <v>-1.1061035385002994E-12</v>
      </c>
      <c r="AS78">
        <f t="shared" si="35"/>
        <v>-4.2455633157167361E-6</v>
      </c>
      <c r="AT78">
        <f t="shared" si="35"/>
        <v>-2.7737680336524843E-6</v>
      </c>
      <c r="AU78">
        <f t="shared" si="24"/>
        <v>-7.0193324554727591E-6</v>
      </c>
      <c r="AW78">
        <v>75</v>
      </c>
      <c r="AX78">
        <f>IF(Z78&gt;0, (R78*SUMPRODUCT(K78:$K$98, X78:$X$98)-K78*$AZ$3)/Z78, 0)</f>
        <v>-6543596393983.7979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0.79972280399999995</v>
      </c>
      <c r="Q79" s="4">
        <f t="shared" si="49"/>
        <v>25</v>
      </c>
      <c r="R79">
        <f t="shared" si="28"/>
        <v>50000</v>
      </c>
      <c r="S79">
        <f t="shared" si="29"/>
        <v>-30705186450082.605</v>
      </c>
      <c r="U79">
        <f t="shared" si="39"/>
        <v>0.79972280399999995</v>
      </c>
      <c r="V79">
        <f t="shared" si="40"/>
        <v>0.01</v>
      </c>
      <c r="W79">
        <f t="shared" si="41"/>
        <v>2.656374313120499E-14</v>
      </c>
      <c r="X79">
        <f t="shared" si="42"/>
        <v>2.1243631141622995E-14</v>
      </c>
      <c r="Y79">
        <f t="shared" si="43"/>
        <v>2.6563743131204991E-16</v>
      </c>
      <c r="Z79">
        <f t="shared" si="44"/>
        <v>5.0544745582699454E-15</v>
      </c>
      <c r="AB79">
        <f t="shared" si="45"/>
        <v>-0.17382241376406485</v>
      </c>
      <c r="AC79">
        <f t="shared" si="46"/>
        <v>-0.1551985837188776</v>
      </c>
      <c r="AE79">
        <f t="shared" si="30"/>
        <v>0</v>
      </c>
      <c r="AF79">
        <f t="shared" si="31"/>
        <v>0</v>
      </c>
      <c r="AG79">
        <f t="shared" si="31"/>
        <v>-1.2636186395674863E-13</v>
      </c>
      <c r="AH79">
        <f t="shared" si="32"/>
        <v>-1.0621815570811498E-9</v>
      </c>
      <c r="AI79">
        <f t="shared" si="33"/>
        <v>-1.0623079189451066E-9</v>
      </c>
      <c r="AJ79">
        <f t="shared" si="34"/>
        <v>-1.8623830045187251E-2</v>
      </c>
      <c r="AK79">
        <f t="shared" si="47"/>
        <v>-1.2167568963484541E-2</v>
      </c>
      <c r="AL79">
        <f t="shared" si="23"/>
        <v>-3.0791400070979712E-2</v>
      </c>
      <c r="AN79">
        <f t="shared" si="35"/>
        <v>0</v>
      </c>
      <c r="AO79">
        <f t="shared" si="35"/>
        <v>0</v>
      </c>
      <c r="AP79">
        <f t="shared" si="35"/>
        <v>-2.2963934560292976E-17</v>
      </c>
      <c r="AQ79">
        <f t="shared" si="35"/>
        <v>-1.9303187689848034E-13</v>
      </c>
      <c r="AR79">
        <f t="shared" si="35"/>
        <v>-1.9305484083304063E-13</v>
      </c>
      <c r="AS79">
        <f t="shared" si="35"/>
        <v>-3.3845370828502822E-6</v>
      </c>
      <c r="AT79">
        <f t="shared" si="35"/>
        <v>-2.2112308942431363E-6</v>
      </c>
      <c r="AU79">
        <f t="shared" si="24"/>
        <v>-5.5957681701482598E-6</v>
      </c>
      <c r="AW79">
        <v>76</v>
      </c>
      <c r="AX79">
        <f>IF(Z79&gt;0, (R79*SUMPRODUCT(K79:$K$98, X79:$X$98)-K79*$AZ$3)/Z79, 0)</f>
        <v>-30705186450082.605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0.80383592599999998</v>
      </c>
      <c r="Q80" s="4">
        <f t="shared" si="49"/>
        <v>25</v>
      </c>
      <c r="R80">
        <f t="shared" si="28"/>
        <v>50000</v>
      </c>
      <c r="S80">
        <f t="shared" si="29"/>
        <v>-147264423557629.38</v>
      </c>
      <c r="U80">
        <f t="shared" si="39"/>
        <v>0.80383592599999998</v>
      </c>
      <c r="V80">
        <f t="shared" si="40"/>
        <v>0.01</v>
      </c>
      <c r="W80">
        <f t="shared" si="41"/>
        <v>5.0544745582699454E-15</v>
      </c>
      <c r="X80">
        <f t="shared" si="42"/>
        <v>4.0629682369903625E-15</v>
      </c>
      <c r="Y80">
        <f t="shared" si="43"/>
        <v>5.0544745582699454E-17</v>
      </c>
      <c r="Z80">
        <f t="shared" si="44"/>
        <v>9.4096157569688359E-16</v>
      </c>
      <c r="AB80">
        <f t="shared" si="45"/>
        <v>-0.1551985837188776</v>
      </c>
      <c r="AC80">
        <f t="shared" si="46"/>
        <v>-0.13857016403488021</v>
      </c>
      <c r="AE80">
        <f t="shared" si="30"/>
        <v>0</v>
      </c>
      <c r="AF80">
        <f t="shared" si="31"/>
        <v>0</v>
      </c>
      <c r="AG80">
        <f t="shared" si="31"/>
        <v>-2.3524039392422091E-14</v>
      </c>
      <c r="AH80">
        <f t="shared" si="32"/>
        <v>-2.0314841184951812E-10</v>
      </c>
      <c r="AI80">
        <f t="shared" si="33"/>
        <v>-2.0317193588891054E-10</v>
      </c>
      <c r="AJ80">
        <f t="shared" si="34"/>
        <v>-1.6628419683997392E-2</v>
      </c>
      <c r="AK80">
        <f t="shared" si="47"/>
        <v>-1.0863900860321433E-2</v>
      </c>
      <c r="AL80">
        <f t="shared" si="23"/>
        <v>-2.7492320747490764E-2</v>
      </c>
      <c r="AN80">
        <f t="shared" si="35"/>
        <v>0</v>
      </c>
      <c r="AO80">
        <f t="shared" si="35"/>
        <v>0</v>
      </c>
      <c r="AP80">
        <f t="shared" si="35"/>
        <v>-3.8170175114406599E-18</v>
      </c>
      <c r="AQ80">
        <f t="shared" si="35"/>
        <v>-3.2962920717636614E-14</v>
      </c>
      <c r="AR80">
        <f t="shared" si="35"/>
        <v>-3.2966737735148058E-14</v>
      </c>
      <c r="AS80">
        <f t="shared" si="35"/>
        <v>-2.6981322409215491E-6</v>
      </c>
      <c r="AT80">
        <f t="shared" si="35"/>
        <v>-1.762779730753229E-6</v>
      </c>
      <c r="AU80">
        <f t="shared" si="24"/>
        <v>-4.4609120046415163E-6</v>
      </c>
      <c r="AW80">
        <v>77</v>
      </c>
      <c r="AX80">
        <f>IF(Z80&gt;0, (R80*SUMPRODUCT(K80:$K$98, X80:$X$98)-K80*$AZ$3)/Z80, 0)</f>
        <v>-147264423557629.38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0.80804740799999997</v>
      </c>
      <c r="Q81" s="4">
        <f t="shared" si="49"/>
        <v>25</v>
      </c>
      <c r="R81">
        <f t="shared" si="28"/>
        <v>50000</v>
      </c>
      <c r="S81">
        <f t="shared" si="29"/>
        <v>-722639293108831.5</v>
      </c>
      <c r="U81">
        <f t="shared" si="39"/>
        <v>0.80804740799999997</v>
      </c>
      <c r="V81">
        <f t="shared" si="40"/>
        <v>0.01</v>
      </c>
      <c r="W81">
        <f t="shared" si="41"/>
        <v>9.4096157569688359E-16</v>
      </c>
      <c r="X81">
        <f t="shared" si="42"/>
        <v>7.6034156226946256E-16</v>
      </c>
      <c r="Y81">
        <f t="shared" si="43"/>
        <v>9.4096157569688365E-18</v>
      </c>
      <c r="Z81">
        <f t="shared" si="44"/>
        <v>1.7121039767045219E-16</v>
      </c>
      <c r="AB81">
        <f t="shared" si="45"/>
        <v>-0.13857016403488021</v>
      </c>
      <c r="AC81">
        <f t="shared" si="46"/>
        <v>-0.12372336074545751</v>
      </c>
      <c r="AE81">
        <f t="shared" si="30"/>
        <v>0</v>
      </c>
      <c r="AF81">
        <f t="shared" si="31"/>
        <v>0</v>
      </c>
      <c r="AG81">
        <f t="shared" si="31"/>
        <v>-4.2802599417613046E-15</v>
      </c>
      <c r="AH81">
        <f t="shared" si="32"/>
        <v>-3.8017078113473129E-11</v>
      </c>
      <c r="AI81">
        <f t="shared" si="33"/>
        <v>-3.8021358373414891E-11</v>
      </c>
      <c r="AJ81">
        <f t="shared" si="34"/>
        <v>-1.48468032894227E-2</v>
      </c>
      <c r="AK81">
        <f t="shared" si="47"/>
        <v>-9.6999114824416147E-3</v>
      </c>
      <c r="AL81">
        <f t="shared" si="23"/>
        <v>-2.4546714809885673E-2</v>
      </c>
      <c r="AN81">
        <f t="shared" si="35"/>
        <v>0</v>
      </c>
      <c r="AO81">
        <f t="shared" si="35"/>
        <v>0</v>
      </c>
      <c r="AP81">
        <f t="shared" si="35"/>
        <v>-6.2010377671073018E-19</v>
      </c>
      <c r="AQ81">
        <f t="shared" si="35"/>
        <v>-5.5077341185897061E-15</v>
      </c>
      <c r="AR81">
        <f t="shared" si="35"/>
        <v>-5.5083542223664175E-15</v>
      </c>
      <c r="AS81">
        <f t="shared" si="35"/>
        <v>-2.1509345033058567E-6</v>
      </c>
      <c r="AT81">
        <f t="shared" si="35"/>
        <v>-1.4052772088292146E-6</v>
      </c>
      <c r="AU81">
        <f t="shared" si="24"/>
        <v>-3.5562117176434257E-6</v>
      </c>
      <c r="AW81">
        <v>78</v>
      </c>
      <c r="AX81">
        <f>IF(Z81&gt;0, (R81*SUMPRODUCT(K81:$K$98, X81:$X$98)-K81*$AZ$3)/Z81, 0)</f>
        <v>-722639293108831.5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0.81233261800000001</v>
      </c>
      <c r="Q82" s="4">
        <f t="shared" si="49"/>
        <v>25</v>
      </c>
      <c r="R82">
        <f t="shared" si="28"/>
        <v>50000</v>
      </c>
      <c r="S82">
        <f t="shared" si="29"/>
        <v>-3631581933038697</v>
      </c>
      <c r="U82">
        <f t="shared" si="39"/>
        <v>0.81233261800000001</v>
      </c>
      <c r="V82">
        <f t="shared" si="40"/>
        <v>0.01</v>
      </c>
      <c r="W82">
        <f t="shared" si="41"/>
        <v>1.7121039767045219E-16</v>
      </c>
      <c r="X82">
        <f t="shared" si="42"/>
        <v>1.3907979056845953E-16</v>
      </c>
      <c r="Y82">
        <f t="shared" si="43"/>
        <v>1.7121039767045219E-18</v>
      </c>
      <c r="Z82">
        <f t="shared" si="44"/>
        <v>3.0418503125288139E-17</v>
      </c>
      <c r="AB82">
        <f t="shared" si="45"/>
        <v>-0.12372336074545751</v>
      </c>
      <c r="AC82">
        <f t="shared" si="46"/>
        <v>-0.11046728637987754</v>
      </c>
      <c r="AE82">
        <f t="shared" si="30"/>
        <v>0</v>
      </c>
      <c r="AF82">
        <f t="shared" si="31"/>
        <v>0</v>
      </c>
      <c r="AG82">
        <f t="shared" si="31"/>
        <v>-7.6046257813220345E-16</v>
      </c>
      <c r="AH82">
        <f t="shared" si="32"/>
        <v>-6.953989528422976E-12</v>
      </c>
      <c r="AI82">
        <f t="shared" si="33"/>
        <v>-6.9547499910011082E-12</v>
      </c>
      <c r="AJ82">
        <f t="shared" si="34"/>
        <v>-1.3256074365579962E-2</v>
      </c>
      <c r="AK82">
        <f t="shared" si="47"/>
        <v>-8.6606352521820269E-3</v>
      </c>
      <c r="AL82">
        <f t="shared" si="23"/>
        <v>-2.1916709624716736E-2</v>
      </c>
      <c r="AN82">
        <f t="shared" si="35"/>
        <v>0</v>
      </c>
      <c r="AO82">
        <f t="shared" si="35"/>
        <v>0</v>
      </c>
      <c r="AP82">
        <f t="shared" si="35"/>
        <v>-9.8368048729024981E-20</v>
      </c>
      <c r="AQ82">
        <f t="shared" si="35"/>
        <v>-8.9951879351270481E-16</v>
      </c>
      <c r="AR82">
        <f t="shared" si="35"/>
        <v>-8.9961716156143393E-16</v>
      </c>
      <c r="AS82">
        <f t="shared" si="35"/>
        <v>-1.7147118170517758E-6</v>
      </c>
      <c r="AT82">
        <f t="shared" si="35"/>
        <v>-1.1202783871408969E-6</v>
      </c>
      <c r="AU82">
        <f t="shared" si="24"/>
        <v>-2.8349902050922896E-6</v>
      </c>
      <c r="AW82">
        <v>79</v>
      </c>
      <c r="AX82">
        <f>IF(Z82&gt;0, (R82*SUMPRODUCT(K82:$K$98, X82:$X$98)-K82*$AZ$3)/Z82, 0)</f>
        <v>-3631581933038697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0.81666386499999999</v>
      </c>
      <c r="Q83" s="4">
        <f t="shared" si="49"/>
        <v>25</v>
      </c>
      <c r="R83">
        <f t="shared" si="28"/>
        <v>50000</v>
      </c>
      <c r="S83">
        <f t="shared" si="29"/>
        <v>-1.8706335345394524E+16</v>
      </c>
      <c r="U83">
        <f t="shared" si="39"/>
        <v>0.81666386499999999</v>
      </c>
      <c r="V83">
        <f t="shared" si="40"/>
        <v>0.01</v>
      </c>
      <c r="W83">
        <f t="shared" si="41"/>
        <v>3.0418503125288139E-17</v>
      </c>
      <c r="X83">
        <f t="shared" si="42"/>
        <v>2.4841692329812391E-17</v>
      </c>
      <c r="Y83">
        <f t="shared" si="43"/>
        <v>3.0418503125288141E-19</v>
      </c>
      <c r="Z83">
        <f t="shared" si="44"/>
        <v>5.2726257642228664E-18</v>
      </c>
      <c r="AB83">
        <f t="shared" si="45"/>
        <v>-0.11046728637987754</v>
      </c>
      <c r="AC83">
        <f t="shared" si="46"/>
        <v>-9.8631505696320024E-2</v>
      </c>
      <c r="AE83">
        <f t="shared" si="30"/>
        <v>0</v>
      </c>
      <c r="AF83">
        <f t="shared" si="31"/>
        <v>0</v>
      </c>
      <c r="AG83">
        <f t="shared" si="31"/>
        <v>-1.3181564410557167E-16</v>
      </c>
      <c r="AH83">
        <f t="shared" si="32"/>
        <v>-1.2420846164906195E-12</v>
      </c>
      <c r="AI83">
        <f t="shared" si="33"/>
        <v>-1.2422164321347251E-12</v>
      </c>
      <c r="AJ83">
        <f t="shared" si="34"/>
        <v>-1.183578068355752E-2</v>
      </c>
      <c r="AK83">
        <f t="shared" si="47"/>
        <v>-7.7327100465914289E-3</v>
      </c>
      <c r="AL83">
        <f t="shared" si="23"/>
        <v>-1.9568490731391164E-2</v>
      </c>
      <c r="AN83">
        <f t="shared" si="35"/>
        <v>0</v>
      </c>
      <c r="AO83">
        <f t="shared" si="35"/>
        <v>0</v>
      </c>
      <c r="AP83">
        <f t="shared" si="35"/>
        <v>-1.5223872655518617E-20</v>
      </c>
      <c r="AQ83">
        <f t="shared" si="35"/>
        <v>-1.4345291226348906E-16</v>
      </c>
      <c r="AR83">
        <f t="shared" si="35"/>
        <v>-1.4346813613614458E-16</v>
      </c>
      <c r="AS83">
        <f t="shared" si="35"/>
        <v>-1.3669577623185209E-6</v>
      </c>
      <c r="AT83">
        <f t="shared" si="35"/>
        <v>-8.9307907138149323E-7</v>
      </c>
      <c r="AU83">
        <f t="shared" si="24"/>
        <v>-2.2600368338434818E-6</v>
      </c>
      <c r="AW83">
        <v>80</v>
      </c>
      <c r="AX83">
        <f>IF(Z83&gt;0, (R83*SUMPRODUCT(K83:$K$98, X83:$X$98)-K83*$AZ$3)/Z83, 0)</f>
        <v>-1.8706335345394524E+16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0.82101379900000004</v>
      </c>
      <c r="Q84" s="4">
        <f t="shared" si="49"/>
        <v>25</v>
      </c>
      <c r="R84">
        <f t="shared" si="28"/>
        <v>50000</v>
      </c>
      <c r="S84">
        <f t="shared" si="29"/>
        <v>-9.883697622042264E+16</v>
      </c>
      <c r="U84">
        <f t="shared" si="39"/>
        <v>0.82101379900000004</v>
      </c>
      <c r="V84">
        <f t="shared" si="40"/>
        <v>0.01</v>
      </c>
      <c r="W84">
        <f t="shared" si="41"/>
        <v>5.2726257642228664E-18</v>
      </c>
      <c r="X84">
        <f t="shared" si="42"/>
        <v>4.3288985093898939E-18</v>
      </c>
      <c r="Y84">
        <f t="shared" si="43"/>
        <v>5.2726257642228665E-20</v>
      </c>
      <c r="Z84">
        <f t="shared" si="44"/>
        <v>8.9100099719074384E-19</v>
      </c>
      <c r="AB84">
        <f t="shared" si="45"/>
        <v>-9.8631505696320024E-2</v>
      </c>
      <c r="AC84">
        <f t="shared" si="46"/>
        <v>-8.8063844371714411E-2</v>
      </c>
      <c r="AE84">
        <f t="shared" si="30"/>
        <v>0</v>
      </c>
      <c r="AF84">
        <f t="shared" si="31"/>
        <v>0</v>
      </c>
      <c r="AG84">
        <f t="shared" si="31"/>
        <v>-2.2275024929768596E-17</v>
      </c>
      <c r="AH84">
        <f t="shared" si="32"/>
        <v>-2.164449254694947E-13</v>
      </c>
      <c r="AI84">
        <f t="shared" si="33"/>
        <v>-2.1646720049442445E-13</v>
      </c>
      <c r="AJ84">
        <f t="shared" si="34"/>
        <v>-1.0567661324605612E-2</v>
      </c>
      <c r="AK84">
        <f t="shared" si="47"/>
        <v>-6.904205398742402E-3</v>
      </c>
      <c r="AL84">
        <f t="shared" si="23"/>
        <v>-1.7471866723564482E-2</v>
      </c>
      <c r="AN84">
        <f t="shared" si="35"/>
        <v>0</v>
      </c>
      <c r="AO84">
        <f t="shared" si="35"/>
        <v>0</v>
      </c>
      <c r="AP84">
        <f t="shared" si="35"/>
        <v>-2.2969860755034573E-21</v>
      </c>
      <c r="AQ84">
        <f t="shared" si="35"/>
        <v>-2.2319659864999208E-17</v>
      </c>
      <c r="AR84">
        <f t="shared" si="35"/>
        <v>-2.2321956851074712E-17</v>
      </c>
      <c r="AS84">
        <f t="shared" si="35"/>
        <v>-1.0897303589912383E-6</v>
      </c>
      <c r="AT84">
        <f t="shared" si="35"/>
        <v>-7.1195716787428271E-7</v>
      </c>
      <c r="AU84">
        <f t="shared" si="24"/>
        <v>-1.8016875268878429E-6</v>
      </c>
      <c r="AW84">
        <v>81</v>
      </c>
      <c r="AX84">
        <f>IF(Z84&gt;0, (R84*SUMPRODUCT(K84:$K$98, X84:$X$98)-K84*$AZ$3)/Z84, 0)</f>
        <v>-9.883697622042264E+16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0.82538683700000004</v>
      </c>
      <c r="Q85" s="4">
        <f t="shared" si="49"/>
        <v>25</v>
      </c>
      <c r="R85">
        <f t="shared" si="28"/>
        <v>50000</v>
      </c>
      <c r="S85">
        <f t="shared" si="29"/>
        <v>-5.3608896511396211E+17</v>
      </c>
      <c r="U85">
        <f t="shared" si="39"/>
        <v>0.82538683700000004</v>
      </c>
      <c r="V85">
        <f t="shared" si="40"/>
        <v>0.01</v>
      </c>
      <c r="W85">
        <f t="shared" si="41"/>
        <v>8.9100099719074384E-19</v>
      </c>
      <c r="X85">
        <f t="shared" si="42"/>
        <v>7.3542049483511393E-19</v>
      </c>
      <c r="Y85">
        <f t="shared" si="43"/>
        <v>8.9100099719074392E-21</v>
      </c>
      <c r="Z85">
        <f t="shared" si="44"/>
        <v>1.4667049238372246E-19</v>
      </c>
      <c r="AB85">
        <f t="shared" si="45"/>
        <v>-8.8063844371714411E-2</v>
      </c>
      <c r="AC85">
        <f t="shared" si="46"/>
        <v>-7.8628432474745033E-2</v>
      </c>
      <c r="AE85">
        <f t="shared" si="30"/>
        <v>0</v>
      </c>
      <c r="AF85">
        <f t="shared" si="31"/>
        <v>0</v>
      </c>
      <c r="AG85">
        <f t="shared" si="31"/>
        <v>-3.6667623095930618E-18</v>
      </c>
      <c r="AH85">
        <f t="shared" si="32"/>
        <v>-3.6771024741755694E-14</v>
      </c>
      <c r="AI85">
        <f t="shared" si="33"/>
        <v>-3.6774691504065286E-14</v>
      </c>
      <c r="AJ85">
        <f t="shared" si="34"/>
        <v>-9.4354118969693784E-3</v>
      </c>
      <c r="AK85">
        <f t="shared" si="47"/>
        <v>-6.1644691060200093E-3</v>
      </c>
      <c r="AL85">
        <f t="shared" si="23"/>
        <v>-1.5599881003026162E-2</v>
      </c>
      <c r="AN85">
        <f t="shared" si="35"/>
        <v>0</v>
      </c>
      <c r="AO85">
        <f t="shared" si="35"/>
        <v>0</v>
      </c>
      <c r="AP85">
        <f t="shared" si="35"/>
        <v>-3.3760191362105445E-22</v>
      </c>
      <c r="AQ85">
        <f t="shared" si="35"/>
        <v>-3.3855394133800745E-18</v>
      </c>
      <c r="AR85">
        <f t="shared" si="35"/>
        <v>-3.3858770152936956E-18</v>
      </c>
      <c r="AS85">
        <f t="shared" si="35"/>
        <v>-8.687263703692982E-7</v>
      </c>
      <c r="AT85">
        <f t="shared" si="35"/>
        <v>-5.6756789530794294E-7</v>
      </c>
      <c r="AU85">
        <f t="shared" si="24"/>
        <v>-1.4362942656806269E-6</v>
      </c>
      <c r="AW85">
        <v>82</v>
      </c>
      <c r="AX85">
        <f>IF(Z85&gt;0, (R85*SUMPRODUCT(K85:$K$98, X85:$X$98)-K85*$AZ$3)/Z85, 0)</f>
        <v>-5.3608896511396211E+17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0.82979096200000002</v>
      </c>
      <c r="Q86" s="4">
        <f t="shared" si="49"/>
        <v>25</v>
      </c>
      <c r="R86">
        <f t="shared" si="28"/>
        <v>50000</v>
      </c>
      <c r="S86">
        <f t="shared" si="29"/>
        <v>-2.9876645393057966E+18</v>
      </c>
      <c r="U86">
        <f t="shared" si="39"/>
        <v>0.82979096200000002</v>
      </c>
      <c r="V86">
        <f t="shared" si="40"/>
        <v>0.01</v>
      </c>
      <c r="W86">
        <f t="shared" si="41"/>
        <v>1.4667049238372246E-19</v>
      </c>
      <c r="X86">
        <f t="shared" si="42"/>
        <v>1.2170584897210274E-19</v>
      </c>
      <c r="Y86">
        <f t="shared" si="43"/>
        <v>1.4667049238372246E-21</v>
      </c>
      <c r="Z86">
        <f t="shared" si="44"/>
        <v>2.3497938487782496E-20</v>
      </c>
      <c r="AB86">
        <f t="shared" si="45"/>
        <v>-7.8628432474745033E-2</v>
      </c>
      <c r="AC86">
        <f t="shared" si="46"/>
        <v>-7.0203957566736641E-2</v>
      </c>
      <c r="AE86">
        <f t="shared" si="30"/>
        <v>0</v>
      </c>
      <c r="AF86">
        <f t="shared" si="31"/>
        <v>0</v>
      </c>
      <c r="AG86">
        <f t="shared" si="31"/>
        <v>-5.8744846219456244E-19</v>
      </c>
      <c r="AH86">
        <f t="shared" si="32"/>
        <v>-6.0852924486051372E-15</v>
      </c>
      <c r="AI86">
        <f t="shared" si="33"/>
        <v>-6.0858798970673317E-15</v>
      </c>
      <c r="AJ86">
        <f t="shared" si="34"/>
        <v>-8.4244749080083919E-3</v>
      </c>
      <c r="AK86">
        <f t="shared" si="47"/>
        <v>-5.5039902732321525E-3</v>
      </c>
      <c r="AL86">
        <f t="shared" si="23"/>
        <v>-1.392846518124663E-2</v>
      </c>
      <c r="AN86">
        <f t="shared" si="35"/>
        <v>0</v>
      </c>
      <c r="AO86">
        <f t="shared" si="35"/>
        <v>0</v>
      </c>
      <c r="AP86">
        <f t="shared" si="35"/>
        <v>-4.829185518588233E-23</v>
      </c>
      <c r="AQ86">
        <f t="shared" si="35"/>
        <v>-5.002482440654565E-19</v>
      </c>
      <c r="AR86">
        <f t="shared" si="35"/>
        <v>-5.0029653592064238E-19</v>
      </c>
      <c r="AS86">
        <f t="shared" si="35"/>
        <v>-6.9254334372552621E-7</v>
      </c>
      <c r="AT86">
        <f t="shared" si="35"/>
        <v>-4.5246165123401066E-7</v>
      </c>
      <c r="AU86">
        <f t="shared" si="24"/>
        <v>-1.145004994960037E-6</v>
      </c>
      <c r="AW86">
        <v>83</v>
      </c>
      <c r="AX86">
        <f>IF(Z86&gt;0, (R86*SUMPRODUCT(K86:$K$98, X86:$X$98)-K86*$AZ$3)/Z86, 0)</f>
        <v>-2.9876645393057966E+18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0.834201203</v>
      </c>
      <c r="Q87" s="4">
        <f t="shared" si="49"/>
        <v>25</v>
      </c>
      <c r="R87">
        <f t="shared" si="28"/>
        <v>50000</v>
      </c>
      <c r="S87">
        <f t="shared" si="29"/>
        <v>-1.7121811437222941E+19</v>
      </c>
      <c r="U87">
        <f t="shared" si="39"/>
        <v>0.834201203</v>
      </c>
      <c r="V87">
        <f t="shared" si="40"/>
        <v>0.01</v>
      </c>
      <c r="W87">
        <f t="shared" si="41"/>
        <v>2.3497938487782496E-20</v>
      </c>
      <c r="X87">
        <f t="shared" si="42"/>
        <v>1.9602008554528159E-20</v>
      </c>
      <c r="Y87">
        <f t="shared" si="43"/>
        <v>2.3497938487782495E-22</v>
      </c>
      <c r="Z87">
        <f t="shared" si="44"/>
        <v>3.6609505483765122E-21</v>
      </c>
      <c r="AB87">
        <f t="shared" si="45"/>
        <v>-7.0203957566736641E-2</v>
      </c>
      <c r="AC87">
        <f t="shared" si="46"/>
        <v>-6.2682104970300564E-2</v>
      </c>
      <c r="AE87">
        <f t="shared" si="30"/>
        <v>0</v>
      </c>
      <c r="AF87">
        <f t="shared" si="31"/>
        <v>0</v>
      </c>
      <c r="AG87">
        <f t="shared" si="31"/>
        <v>-9.1523763709412811E-20</v>
      </c>
      <c r="AH87">
        <f t="shared" si="32"/>
        <v>-9.8010042772640802E-16</v>
      </c>
      <c r="AI87">
        <f t="shared" si="33"/>
        <v>-9.8019195149011753E-16</v>
      </c>
      <c r="AJ87">
        <f t="shared" si="34"/>
        <v>-7.5218525964360766E-3</v>
      </c>
      <c r="AK87">
        <f t="shared" si="47"/>
        <v>-4.9142770296715654E-3</v>
      </c>
      <c r="AL87">
        <f t="shared" si="23"/>
        <v>-1.2436129626108622E-2</v>
      </c>
      <c r="AN87">
        <f t="shared" si="35"/>
        <v>0</v>
      </c>
      <c r="AO87">
        <f t="shared" si="35"/>
        <v>0</v>
      </c>
      <c r="AP87">
        <f t="shared" si="35"/>
        <v>-6.7176901275523906E-24</v>
      </c>
      <c r="AQ87">
        <f t="shared" si="35"/>
        <v>-7.1937720877080045E-20</v>
      </c>
      <c r="AR87">
        <f t="shared" si="35"/>
        <v>-7.1944438567207604E-20</v>
      </c>
      <c r="AS87">
        <f t="shared" si="35"/>
        <v>-5.5209131355670225E-7</v>
      </c>
      <c r="AT87">
        <f t="shared" si="35"/>
        <v>-3.6069965819037846E-7</v>
      </c>
      <c r="AU87">
        <f t="shared" si="24"/>
        <v>-9.1279097174715266E-7</v>
      </c>
      <c r="AW87">
        <v>84</v>
      </c>
      <c r="AX87">
        <f>IF(Z87&gt;0, (R87*SUMPRODUCT(K87:$K$98, X87:$X$98)-K87*$AZ$3)/Z87, 0)</f>
        <v>-1.7121811437222941E+19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0.83859190800000005</v>
      </c>
      <c r="Q88" s="4">
        <f t="shared" si="49"/>
        <v>25</v>
      </c>
      <c r="R88">
        <f t="shared" si="28"/>
        <v>50000</v>
      </c>
      <c r="S88">
        <f t="shared" si="29"/>
        <v>-1.0096773189888442E+20</v>
      </c>
      <c r="U88">
        <f t="shared" si="39"/>
        <v>0.83859190800000005</v>
      </c>
      <c r="V88">
        <f t="shared" si="40"/>
        <v>0.01</v>
      </c>
      <c r="W88">
        <f t="shared" si="41"/>
        <v>3.6609505483765122E-21</v>
      </c>
      <c r="X88">
        <f t="shared" si="42"/>
        <v>3.0700435054567058E-21</v>
      </c>
      <c r="Y88">
        <f t="shared" si="43"/>
        <v>3.6609505483765122E-23</v>
      </c>
      <c r="Z88">
        <f t="shared" si="44"/>
        <v>5.5429753743604126E-22</v>
      </c>
      <c r="AB88">
        <f t="shared" si="45"/>
        <v>-6.2682104970300564E-2</v>
      </c>
      <c r="AC88">
        <f t="shared" si="46"/>
        <v>-5.5966165152054069E-2</v>
      </c>
      <c r="AE88">
        <f t="shared" si="30"/>
        <v>0</v>
      </c>
      <c r="AF88">
        <f t="shared" si="31"/>
        <v>0</v>
      </c>
      <c r="AG88">
        <f t="shared" si="31"/>
        <v>-1.3857438435901032E-20</v>
      </c>
      <c r="AH88">
        <f t="shared" si="32"/>
        <v>-1.5350217527283529E-16</v>
      </c>
      <c r="AI88">
        <f t="shared" si="33"/>
        <v>-1.535160327112712E-16</v>
      </c>
      <c r="AJ88">
        <f t="shared" si="34"/>
        <v>-6.7159398182464955E-3</v>
      </c>
      <c r="AK88">
        <f t="shared" si="47"/>
        <v>-4.3877473479210401E-3</v>
      </c>
      <c r="AL88">
        <f t="shared" ref="AL88:AL98" si="50">SUM(AI88:AK88)</f>
        <v>-1.1103687166167688E-2</v>
      </c>
      <c r="AN88">
        <f t="shared" si="35"/>
        <v>0</v>
      </c>
      <c r="AO88">
        <f t="shared" si="35"/>
        <v>0</v>
      </c>
      <c r="AP88">
        <f t="shared" si="35"/>
        <v>-9.0813629005352127E-25</v>
      </c>
      <c r="AQ88">
        <f t="shared" si="35"/>
        <v>-1.0059643895387361E-20</v>
      </c>
      <c r="AR88">
        <f t="shared" si="35"/>
        <v>-1.0060552031677415E-20</v>
      </c>
      <c r="AS88">
        <f t="shared" si="35"/>
        <v>-4.4012381501650356E-7</v>
      </c>
      <c r="AT88">
        <f t="shared" si="35"/>
        <v>-2.8754755914411539E-7</v>
      </c>
      <c r="AU88">
        <f t="shared" si="24"/>
        <v>-7.2767137416062896E-7</v>
      </c>
      <c r="AW88">
        <v>85</v>
      </c>
      <c r="AX88">
        <f>IF(Z88&gt;0, (R88*SUMPRODUCT(K88:$K$98, X88:$X$98)-K88*$AZ$3)/Z88, 0)</f>
        <v>-1.0096773189888442E+20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0.84368948200000005</v>
      </c>
      <c r="Q89" s="4">
        <f t="shared" si="49"/>
        <v>25</v>
      </c>
      <c r="R89">
        <f t="shared" si="28"/>
        <v>50000</v>
      </c>
      <c r="S89">
        <f t="shared" si="29"/>
        <v>-6.1615365632157771E+20</v>
      </c>
      <c r="U89">
        <f t="shared" si="39"/>
        <v>0.84368948200000005</v>
      </c>
      <c r="V89">
        <f t="shared" si="40"/>
        <v>0.01</v>
      </c>
      <c r="W89">
        <f t="shared" si="41"/>
        <v>5.5429753743604126E-22</v>
      </c>
      <c r="X89">
        <f t="shared" si="42"/>
        <v>4.6765500223328931E-22</v>
      </c>
      <c r="Y89">
        <f t="shared" si="43"/>
        <v>5.5429753743604129E-24</v>
      </c>
      <c r="Z89">
        <f t="shared" si="44"/>
        <v>8.1099559828391542E-23</v>
      </c>
      <c r="AB89">
        <f t="shared" si="45"/>
        <v>-5.5966165152054069E-2</v>
      </c>
      <c r="AC89">
        <f t="shared" si="46"/>
        <v>-4.9969790314333989E-2</v>
      </c>
      <c r="AE89">
        <f t="shared" si="30"/>
        <v>0</v>
      </c>
      <c r="AF89">
        <f t="shared" si="31"/>
        <v>0</v>
      </c>
      <c r="AG89">
        <f t="shared" si="31"/>
        <v>-2.0274889957097885E-21</v>
      </c>
      <c r="AH89">
        <f t="shared" si="32"/>
        <v>-2.3382750111664464E-17</v>
      </c>
      <c r="AI89">
        <f t="shared" si="33"/>
        <v>-2.3384777600660174E-17</v>
      </c>
      <c r="AJ89">
        <f t="shared" si="34"/>
        <v>-5.9963748377200796E-3</v>
      </c>
      <c r="AK89">
        <f t="shared" si="47"/>
        <v>-3.9176315606437853E-3</v>
      </c>
      <c r="AL89">
        <f t="shared" si="50"/>
        <v>-9.9140063983638883E-3</v>
      </c>
      <c r="AN89">
        <f t="shared" si="35"/>
        <v>0</v>
      </c>
      <c r="AO89">
        <f t="shared" si="35"/>
        <v>0</v>
      </c>
      <c r="AP89">
        <f t="shared" si="35"/>
        <v>-1.1863383126100791E-25</v>
      </c>
      <c r="AQ89">
        <f t="shared" si="35"/>
        <v>-1.3681875645368877E-21</v>
      </c>
      <c r="AR89">
        <f t="shared" si="35"/>
        <v>-1.3683061983681486E-21</v>
      </c>
      <c r="AS89">
        <f t="shared" si="35"/>
        <v>-3.5086401069555418E-7</v>
      </c>
      <c r="AT89">
        <f t="shared" si="35"/>
        <v>-2.2923115365442871E-7</v>
      </c>
      <c r="AU89">
        <f t="shared" si="24"/>
        <v>-5.8009516434998427E-7</v>
      </c>
      <c r="AW89">
        <v>86</v>
      </c>
      <c r="AX89">
        <f>IF(Z89&gt;0, (R89*SUMPRODUCT(K89:$K$98, X89:$X$98)-K89*$AZ$3)/Z89, 0)</f>
        <v>-6.1615365632157771E+20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0.84875936500000004</v>
      </c>
      <c r="Q90" s="4">
        <f t="shared" si="49"/>
        <v>25</v>
      </c>
      <c r="R90">
        <f t="shared" si="28"/>
        <v>50000</v>
      </c>
      <c r="S90">
        <f t="shared" si="29"/>
        <v>-3.8950348328883244E+21</v>
      </c>
      <c r="U90">
        <f t="shared" si="39"/>
        <v>0.84875936500000004</v>
      </c>
      <c r="V90">
        <f t="shared" si="40"/>
        <v>0.01</v>
      </c>
      <c r="W90">
        <f t="shared" si="41"/>
        <v>8.1099559828391542E-23</v>
      </c>
      <c r="X90">
        <f t="shared" si="42"/>
        <v>6.8834010901725115E-23</v>
      </c>
      <c r="Y90">
        <f t="shared" si="43"/>
        <v>8.109955982839154E-25</v>
      </c>
      <c r="Z90">
        <f t="shared" si="44"/>
        <v>1.1454553328382511E-23</v>
      </c>
      <c r="AB90">
        <f t="shared" si="45"/>
        <v>-4.9969790314333989E-2</v>
      </c>
      <c r="AC90">
        <f t="shared" si="46"/>
        <v>-4.4615884209226776E-2</v>
      </c>
      <c r="AE90">
        <f t="shared" si="30"/>
        <v>0</v>
      </c>
      <c r="AF90">
        <f t="shared" si="31"/>
        <v>0</v>
      </c>
      <c r="AG90">
        <f t="shared" si="31"/>
        <v>-2.8636383320956278E-22</v>
      </c>
      <c r="AH90">
        <f t="shared" si="32"/>
        <v>-3.4417005450862558E-18</v>
      </c>
      <c r="AI90">
        <f t="shared" si="33"/>
        <v>-3.4419869089194654E-18</v>
      </c>
      <c r="AJ90">
        <f t="shared" si="34"/>
        <v>-5.3539061051072132E-3</v>
      </c>
      <c r="AK90">
        <f t="shared" si="47"/>
        <v>-3.4978853220033797E-3</v>
      </c>
      <c r="AL90">
        <f t="shared" si="50"/>
        <v>-8.8517914271105964E-3</v>
      </c>
      <c r="AN90">
        <f t="shared" si="35"/>
        <v>0</v>
      </c>
      <c r="AO90">
        <f t="shared" si="35"/>
        <v>0</v>
      </c>
      <c r="AP90">
        <f t="shared" si="35"/>
        <v>-1.4960640767667504E-26</v>
      </c>
      <c r="AQ90">
        <f t="shared" si="35"/>
        <v>-1.7980638444394682E-22</v>
      </c>
      <c r="AR90">
        <f t="shared" si="35"/>
        <v>-1.7982134508471449E-22</v>
      </c>
      <c r="AS90">
        <f t="shared" si="35"/>
        <v>-2.7970664117949147E-7</v>
      </c>
      <c r="AT90">
        <f t="shared" si="35"/>
        <v>-1.8274167223726778E-7</v>
      </c>
      <c r="AU90">
        <f t="shared" si="24"/>
        <v>-4.6244831341675941E-7</v>
      </c>
      <c r="AW90">
        <v>87</v>
      </c>
      <c r="AX90">
        <f>IF(Z90&gt;0, (R90*SUMPRODUCT(K90:$K$98, X90:$X$98)-K90*$AZ$3)/Z90, 0)</f>
        <v>-3.8950348328883244E+21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0.85379527200000005</v>
      </c>
      <c r="Q91" s="4">
        <f t="shared" si="49"/>
        <v>25</v>
      </c>
      <c r="R91">
        <f t="shared" si="28"/>
        <v>50000</v>
      </c>
      <c r="S91">
        <f t="shared" si="29"/>
        <v>-2.5532958534462312E+22</v>
      </c>
      <c r="U91">
        <f t="shared" si="39"/>
        <v>0.85379527200000005</v>
      </c>
      <c r="V91">
        <f t="shared" si="40"/>
        <v>0.01</v>
      </c>
      <c r="W91">
        <f t="shared" si="41"/>
        <v>1.1454553328382511E-23</v>
      </c>
      <c r="X91">
        <f t="shared" si="42"/>
        <v>9.7798434746448512E-24</v>
      </c>
      <c r="Y91">
        <f t="shared" si="43"/>
        <v>1.1454553328382512E-25</v>
      </c>
      <c r="Z91">
        <f t="shared" si="44"/>
        <v>1.5601643204538346E-24</v>
      </c>
      <c r="AB91">
        <f t="shared" si="45"/>
        <v>-4.4615884209226776E-2</v>
      </c>
      <c r="AC91">
        <f t="shared" si="46"/>
        <v>-3.9835610901095331E-2</v>
      </c>
      <c r="AE91">
        <f t="shared" si="30"/>
        <v>0</v>
      </c>
      <c r="AF91">
        <f t="shared" si="31"/>
        <v>0</v>
      </c>
      <c r="AG91">
        <f t="shared" si="31"/>
        <v>-3.9004108011345868E-23</v>
      </c>
      <c r="AH91">
        <f t="shared" si="32"/>
        <v>-4.8899217373224252E-19</v>
      </c>
      <c r="AI91">
        <f t="shared" si="33"/>
        <v>-4.8903117784025391E-19</v>
      </c>
      <c r="AJ91">
        <f t="shared" si="34"/>
        <v>-4.7802733081314455E-3</v>
      </c>
      <c r="AK91">
        <f t="shared" si="47"/>
        <v>-3.1231118946458748E-3</v>
      </c>
      <c r="AL91">
        <f t="shared" si="50"/>
        <v>-7.9033852027773216E-3</v>
      </c>
      <c r="AN91">
        <f t="shared" si="35"/>
        <v>0</v>
      </c>
      <c r="AO91">
        <f t="shared" si="35"/>
        <v>0</v>
      </c>
      <c r="AP91">
        <f t="shared" si="35"/>
        <v>-1.8193839343445212E-27</v>
      </c>
      <c r="AQ91">
        <f t="shared" si="35"/>
        <v>-2.280950777415172E-23</v>
      </c>
      <c r="AR91">
        <f t="shared" si="35"/>
        <v>-2.2811327158086068E-23</v>
      </c>
      <c r="AS91">
        <f t="shared" si="35"/>
        <v>-2.2298042185865095E-7</v>
      </c>
      <c r="AT91">
        <f t="shared" si="35"/>
        <v>-1.4568054228098515E-7</v>
      </c>
      <c r="AU91">
        <f t="shared" si="24"/>
        <v>-3.6866096413963616E-7</v>
      </c>
      <c r="AW91">
        <v>88</v>
      </c>
      <c r="AX91">
        <f>IF(Z91&gt;0, (R91*SUMPRODUCT(K91:$K$98, X91:$X$98)-K91*$AZ$3)/Z91, 0)</f>
        <v>-2.5532958534462312E+22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0.85879091799999996</v>
      </c>
      <c r="Q92" s="4">
        <f t="shared" si="49"/>
        <v>25</v>
      </c>
      <c r="R92">
        <f t="shared" si="28"/>
        <v>50000</v>
      </c>
      <c r="S92">
        <f t="shared" si="29"/>
        <v>-1.7374776241304627E+23</v>
      </c>
      <c r="U92">
        <f t="shared" si="39"/>
        <v>0.85879091799999996</v>
      </c>
      <c r="V92">
        <f t="shared" si="40"/>
        <v>0.01</v>
      </c>
      <c r="W92">
        <f t="shared" si="41"/>
        <v>1.5601643204538346E-24</v>
      </c>
      <c r="X92">
        <f t="shared" si="42"/>
        <v>1.3398549489933947E-24</v>
      </c>
      <c r="Y92">
        <f t="shared" si="43"/>
        <v>1.5601643204538348E-26</v>
      </c>
      <c r="Z92">
        <f t="shared" si="44"/>
        <v>2.0470772825590159E-25</v>
      </c>
      <c r="AB92">
        <f t="shared" si="45"/>
        <v>-3.9835610901095331E-2</v>
      </c>
      <c r="AC92">
        <f t="shared" si="46"/>
        <v>-3.5567509733120832E-2</v>
      </c>
      <c r="AE92">
        <f t="shared" si="30"/>
        <v>0</v>
      </c>
      <c r="AF92">
        <f t="shared" si="31"/>
        <v>0</v>
      </c>
      <c r="AG92">
        <f t="shared" si="31"/>
        <v>-5.11769320639754E-24</v>
      </c>
      <c r="AH92">
        <f t="shared" si="32"/>
        <v>-6.6992747449669735E-20</v>
      </c>
      <c r="AI92">
        <f t="shared" si="33"/>
        <v>-6.6997865142876128E-20</v>
      </c>
      <c r="AJ92">
        <f t="shared" si="34"/>
        <v>-4.2681011679744987E-3</v>
      </c>
      <c r="AK92">
        <f t="shared" si="47"/>
        <v>-2.7884927630766735E-3</v>
      </c>
      <c r="AL92">
        <f t="shared" si="50"/>
        <v>-7.0565939310511718E-3</v>
      </c>
      <c r="AN92">
        <f t="shared" si="35"/>
        <v>0</v>
      </c>
      <c r="AO92">
        <f t="shared" si="35"/>
        <v>0</v>
      </c>
      <c r="AP92">
        <f t="shared" si="35"/>
        <v>-2.1314258556329731E-28</v>
      </c>
      <c r="AQ92">
        <f t="shared" si="35"/>
        <v>-2.7901257128038973E-24</v>
      </c>
      <c r="AR92">
        <f t="shared" si="35"/>
        <v>-2.7903388553894606E-24</v>
      </c>
      <c r="AS92">
        <f t="shared" si="35"/>
        <v>-1.7775862711945996E-7</v>
      </c>
      <c r="AT92">
        <f t="shared" si="35"/>
        <v>-1.1613563638471389E-7</v>
      </c>
      <c r="AU92">
        <f t="shared" si="24"/>
        <v>-2.9389426350417386E-7</v>
      </c>
      <c r="AW92">
        <v>89</v>
      </c>
      <c r="AX92">
        <f>IF(Z92&gt;0, (R92*SUMPRODUCT(K92:$K$98, X92:$X$98)-K92*$AZ$3)/Z92, 0)</f>
        <v>-1.7374776241304627E+23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0.86374018699999999</v>
      </c>
      <c r="Q93" s="4">
        <f t="shared" si="49"/>
        <v>25</v>
      </c>
      <c r="R93">
        <f t="shared" si="28"/>
        <v>50000</v>
      </c>
      <c r="S93">
        <f t="shared" si="29"/>
        <v>-1.2286722674453367E+24</v>
      </c>
      <c r="U93">
        <f t="shared" si="39"/>
        <v>0.86374018699999999</v>
      </c>
      <c r="V93">
        <f t="shared" si="40"/>
        <v>0.01</v>
      </c>
      <c r="W93">
        <f t="shared" si="41"/>
        <v>2.0470772825590159E-25</v>
      </c>
      <c r="X93">
        <f t="shared" si="42"/>
        <v>1.7681429148409764E-25</v>
      </c>
      <c r="Y93">
        <f t="shared" si="43"/>
        <v>2.0470772825590158E-27</v>
      </c>
      <c r="Z93">
        <f t="shared" si="44"/>
        <v>2.5846359489244944E-26</v>
      </c>
      <c r="AB93">
        <f t="shared" si="45"/>
        <v>-3.5567509733120832E-2</v>
      </c>
      <c r="AC93">
        <f t="shared" si="46"/>
        <v>-3.1756705118857878E-2</v>
      </c>
      <c r="AE93">
        <f t="shared" si="30"/>
        <v>0</v>
      </c>
      <c r="AF93">
        <f t="shared" si="31"/>
        <v>0</v>
      </c>
      <c r="AG93">
        <f t="shared" si="31"/>
        <v>-6.4615898723112359E-25</v>
      </c>
      <c r="AH93">
        <f t="shared" si="32"/>
        <v>-8.8407145742048811E-21</v>
      </c>
      <c r="AI93">
        <f t="shared" si="33"/>
        <v>-8.8413607331921125E-21</v>
      </c>
      <c r="AJ93">
        <f t="shared" si="34"/>
        <v>-3.810804614262954E-3</v>
      </c>
      <c r="AK93">
        <f t="shared" si="47"/>
        <v>-2.4897256813184586E-3</v>
      </c>
      <c r="AL93">
        <f t="shared" si="50"/>
        <v>-6.3005302955814121E-3</v>
      </c>
      <c r="AN93">
        <f t="shared" si="35"/>
        <v>0</v>
      </c>
      <c r="AO93">
        <f t="shared" si="35"/>
        <v>0</v>
      </c>
      <c r="AP93">
        <f t="shared" si="35"/>
        <v>-2.4027984817462865E-29</v>
      </c>
      <c r="AQ93">
        <f t="shared" si="35"/>
        <v>-3.2874967270018914E-25</v>
      </c>
      <c r="AR93">
        <f t="shared" si="35"/>
        <v>-3.2877370068500662E-25</v>
      </c>
      <c r="AS93">
        <f t="shared" si="35"/>
        <v>-1.4170808922150858E-7</v>
      </c>
      <c r="AT93">
        <f t="shared" si="35"/>
        <v>-9.2582618291385442E-8</v>
      </c>
      <c r="AU93">
        <f t="shared" si="24"/>
        <v>-2.34290707512894E-7</v>
      </c>
      <c r="AW93">
        <v>90</v>
      </c>
      <c r="AX93">
        <f>IF(Z93&gt;0, (R93*SUMPRODUCT(K93:$K$98, X93:$X$98)-K93*$AZ$3)/Z93, 0)</f>
        <v>-1.2286722674453367E+24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0.86866431399999999</v>
      </c>
      <c r="Q94" s="4">
        <f t="shared" si="49"/>
        <v>25</v>
      </c>
      <c r="R94">
        <f t="shared" si="28"/>
        <v>50000</v>
      </c>
      <c r="S94">
        <f t="shared" si="29"/>
        <v>-9.0412709268322803E+24</v>
      </c>
      <c r="U94">
        <f t="shared" si="39"/>
        <v>0.86866431399999999</v>
      </c>
      <c r="V94">
        <f t="shared" si="40"/>
        <v>0.01</v>
      </c>
      <c r="W94">
        <f t="shared" si="41"/>
        <v>2.5846359489244944E-26</v>
      </c>
      <c r="X94">
        <f t="shared" si="42"/>
        <v>2.2451810135122349E-26</v>
      </c>
      <c r="Y94">
        <f t="shared" si="43"/>
        <v>2.5846359489244944E-28</v>
      </c>
      <c r="Z94">
        <f t="shared" si="44"/>
        <v>3.136085759230145E-27</v>
      </c>
      <c r="AB94">
        <f t="shared" si="45"/>
        <v>-3.1756705118857878E-2</v>
      </c>
      <c r="AC94">
        <f t="shared" si="46"/>
        <v>-2.8354200998980249E-2</v>
      </c>
      <c r="AE94">
        <f t="shared" si="30"/>
        <v>0</v>
      </c>
      <c r="AF94">
        <f t="shared" si="31"/>
        <v>0</v>
      </c>
      <c r="AG94">
        <f t="shared" si="31"/>
        <v>-7.8402143980753621E-26</v>
      </c>
      <c r="AH94">
        <f t="shared" si="32"/>
        <v>-1.1225905067561174E-21</v>
      </c>
      <c r="AI94">
        <f t="shared" si="33"/>
        <v>-1.1226689089000981E-21</v>
      </c>
      <c r="AJ94">
        <f t="shared" si="34"/>
        <v>-3.4025041198776293E-3</v>
      </c>
      <c r="AK94">
        <f t="shared" si="47"/>
        <v>-2.2229693583200516E-3</v>
      </c>
      <c r="AL94">
        <f t="shared" si="50"/>
        <v>-5.6254734781976809E-3</v>
      </c>
      <c r="AN94">
        <f t="shared" si="35"/>
        <v>0</v>
      </c>
      <c r="AO94">
        <f t="shared" si="35"/>
        <v>0</v>
      </c>
      <c r="AP94">
        <f t="shared" si="35"/>
        <v>-2.6030821616289655E-30</v>
      </c>
      <c r="AQ94">
        <f t="shared" si="35"/>
        <v>-3.7271880264756775E-26</v>
      </c>
      <c r="AR94">
        <f t="shared" si="35"/>
        <v>-3.7274483346918402E-26</v>
      </c>
      <c r="AS94">
        <f t="shared" si="35"/>
        <v>-1.1296882112684011E-7</v>
      </c>
      <c r="AT94">
        <f t="shared" si="35"/>
        <v>-7.3806296469535556E-8</v>
      </c>
      <c r="AU94">
        <f t="shared" si="24"/>
        <v>-1.8677511759637568E-7</v>
      </c>
      <c r="AW94">
        <v>91</v>
      </c>
      <c r="AX94">
        <f>IF(Z94&gt;0, (R94*SUMPRODUCT(K94:$K$98, X94:$X$98)-K94*$AZ$3)/Z94, 0)</f>
        <v>-9.0412709268322803E+24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0.87358826999999994</v>
      </c>
      <c r="Q95" s="4">
        <f t="shared" si="49"/>
        <v>25</v>
      </c>
      <c r="R95">
        <f t="shared" si="28"/>
        <v>50000</v>
      </c>
      <c r="S95">
        <f t="shared" si="29"/>
        <v>-6.9344930511116194E+25</v>
      </c>
      <c r="U95">
        <f t="shared" si="39"/>
        <v>0.87358826999999994</v>
      </c>
      <c r="V95">
        <f t="shared" si="40"/>
        <v>0.01</v>
      </c>
      <c r="W95">
        <f t="shared" si="41"/>
        <v>3.136085759230145E-27</v>
      </c>
      <c r="X95">
        <f t="shared" si="42"/>
        <v>2.7396477329774988E-27</v>
      </c>
      <c r="Y95">
        <f t="shared" si="43"/>
        <v>3.1360857592301452E-29</v>
      </c>
      <c r="Z95">
        <f t="shared" si="44"/>
        <v>3.6507716866034472E-28</v>
      </c>
      <c r="AB95">
        <f t="shared" si="45"/>
        <v>-2.8354200998980249E-2</v>
      </c>
      <c r="AC95">
        <f t="shared" si="46"/>
        <v>-2.531625089194665E-2</v>
      </c>
      <c r="AE95">
        <f t="shared" si="30"/>
        <v>0</v>
      </c>
      <c r="AF95">
        <f t="shared" si="31"/>
        <v>0</v>
      </c>
      <c r="AG95">
        <f t="shared" si="31"/>
        <v>-9.126929216508618E-27</v>
      </c>
      <c r="AH95">
        <f t="shared" si="32"/>
        <v>-1.3698238664887495E-22</v>
      </c>
      <c r="AI95">
        <f t="shared" si="33"/>
        <v>-1.3699151357809145E-22</v>
      </c>
      <c r="AJ95">
        <f t="shared" si="34"/>
        <v>-3.0379501070335983E-3</v>
      </c>
      <c r="AK95">
        <f t="shared" si="47"/>
        <v>-1.9847940699286178E-3</v>
      </c>
      <c r="AL95">
        <f t="shared" si="50"/>
        <v>-5.0227441769622166E-3</v>
      </c>
      <c r="AN95">
        <f t="shared" si="35"/>
        <v>0</v>
      </c>
      <c r="AO95">
        <f t="shared" si="35"/>
        <v>0</v>
      </c>
      <c r="AP95">
        <f t="shared" si="35"/>
        <v>-2.7056187300657817E-31</v>
      </c>
      <c r="AQ95">
        <f t="shared" si="35"/>
        <v>-4.0607536468666223E-27</v>
      </c>
      <c r="AR95">
        <f t="shared" si="35"/>
        <v>-4.0610242087396286E-27</v>
      </c>
      <c r="AS95">
        <f t="shared" si="35"/>
        <v>-9.0058052556473318E-8</v>
      </c>
      <c r="AT95">
        <f t="shared" si="35"/>
        <v>-5.8837927670229246E-8</v>
      </c>
      <c r="AU95">
        <f t="shared" si="24"/>
        <v>-1.4889598022670256E-7</v>
      </c>
      <c r="AW95">
        <v>92</v>
      </c>
      <c r="AX95">
        <f>IF(Z95&gt;0, (R95*SUMPRODUCT(K95:$K$98, X95:$X$98)-K95*$AZ$3)/Z95, 0)</f>
        <v>-6.9344930511116194E+25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0.87851239699999994</v>
      </c>
      <c r="Q96" s="4">
        <f t="shared" si="49"/>
        <v>25</v>
      </c>
      <c r="R96">
        <f t="shared" si="28"/>
        <v>50000</v>
      </c>
      <c r="S96">
        <f t="shared" si="29"/>
        <v>-5.5535427134245832E+26</v>
      </c>
      <c r="U96">
        <f t="shared" si="39"/>
        <v>0.87851239699999994</v>
      </c>
      <c r="V96">
        <f t="shared" si="40"/>
        <v>0.01</v>
      </c>
      <c r="W96">
        <f t="shared" si="41"/>
        <v>3.6507716866034472E-28</v>
      </c>
      <c r="X96">
        <f t="shared" si="42"/>
        <v>3.207248185297727E-28</v>
      </c>
      <c r="Y96">
        <f t="shared" si="43"/>
        <v>3.6507716866034474E-30</v>
      </c>
      <c r="Z96">
        <f t="shared" si="44"/>
        <v>4.0701578443968571E-29</v>
      </c>
      <c r="AB96">
        <f t="shared" si="45"/>
        <v>-2.531625089194665E-2</v>
      </c>
      <c r="AC96">
        <f t="shared" si="46"/>
        <v>-2.2603795439238076E-2</v>
      </c>
      <c r="AE96">
        <f t="shared" si="30"/>
        <v>0</v>
      </c>
      <c r="AF96">
        <f t="shared" si="31"/>
        <v>0</v>
      </c>
      <c r="AG96">
        <f t="shared" si="31"/>
        <v>-1.0175394610992143E-27</v>
      </c>
      <c r="AH96">
        <f t="shared" si="32"/>
        <v>-1.6036240926488635E-23</v>
      </c>
      <c r="AI96">
        <f t="shared" si="33"/>
        <v>-1.6037258465949734E-23</v>
      </c>
      <c r="AJ96">
        <f t="shared" si="34"/>
        <v>-2.7124554527085745E-3</v>
      </c>
      <c r="AK96">
        <f t="shared" si="47"/>
        <v>-1.7721375624362658E-3</v>
      </c>
      <c r="AL96">
        <f t="shared" si="50"/>
        <v>-4.4845930151448405E-3</v>
      </c>
      <c r="AN96">
        <f t="shared" si="35"/>
        <v>0</v>
      </c>
      <c r="AO96">
        <f t="shared" si="35"/>
        <v>0</v>
      </c>
      <c r="AP96">
        <f t="shared" si="35"/>
        <v>-2.6932405968476618E-32</v>
      </c>
      <c r="AQ96">
        <f t="shared" si="35"/>
        <v>-4.2444992784253312E-28</v>
      </c>
      <c r="AR96">
        <f t="shared" si="35"/>
        <v>-4.2447686024850158E-28</v>
      </c>
      <c r="AS96">
        <f t="shared" si="35"/>
        <v>-7.1793728122188665E-8</v>
      </c>
      <c r="AT96">
        <f t="shared" si="35"/>
        <v>-4.6905235706496517E-8</v>
      </c>
      <c r="AU96">
        <f t="shared" si="24"/>
        <v>-1.1869896382868519E-7</v>
      </c>
      <c r="AW96">
        <v>93</v>
      </c>
      <c r="AX96">
        <f>IF(Z96&gt;0, (R96*SUMPRODUCT(K96:$K$98, X96:$X$98)-K96*$AZ$3)/Z96, 0)</f>
        <v>-5.5535427134245832E+26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0.88343652399999995</v>
      </c>
      <c r="Q97" s="4">
        <f t="shared" si="49"/>
        <v>25</v>
      </c>
      <c r="R97">
        <f t="shared" si="28"/>
        <v>50000</v>
      </c>
      <c r="S97">
        <f t="shared" si="29"/>
        <v>-4.6531142432359978E+27</v>
      </c>
      <c r="U97">
        <f t="shared" si="39"/>
        <v>0.88343652399999995</v>
      </c>
      <c r="V97">
        <f t="shared" si="40"/>
        <v>0.01</v>
      </c>
      <c r="W97">
        <f t="shared" si="41"/>
        <v>4.0701578443968571E-29</v>
      </c>
      <c r="X97">
        <f t="shared" si="42"/>
        <v>3.5957260981852919E-29</v>
      </c>
      <c r="Y97">
        <f t="shared" si="43"/>
        <v>4.070157844396857E-31</v>
      </c>
      <c r="Z97">
        <f t="shared" si="44"/>
        <v>4.3373016776759664E-30</v>
      </c>
      <c r="AB97">
        <f t="shared" si="45"/>
        <v>-2.2603795439238076E-2</v>
      </c>
      <c r="AC97">
        <f t="shared" si="46"/>
        <v>-2.0181960213605427E-2</v>
      </c>
      <c r="AE97">
        <f t="shared" si="30"/>
        <v>0</v>
      </c>
      <c r="AF97">
        <f t="shared" si="31"/>
        <v>0</v>
      </c>
      <c r="AG97">
        <f t="shared" si="31"/>
        <v>-1.0843254194189916E-28</v>
      </c>
      <c r="AH97">
        <f t="shared" si="32"/>
        <v>-1.7978630490926461E-24</v>
      </c>
      <c r="AI97">
        <f t="shared" si="33"/>
        <v>-1.797971481634588E-24</v>
      </c>
      <c r="AJ97">
        <f t="shared" si="34"/>
        <v>-2.4218352256326486E-3</v>
      </c>
      <c r="AK97">
        <f t="shared" si="47"/>
        <v>-1.5822656807466654E-3</v>
      </c>
      <c r="AL97">
        <f t="shared" si="50"/>
        <v>-4.0041009063793136E-3</v>
      </c>
      <c r="AN97">
        <f t="shared" si="35"/>
        <v>0</v>
      </c>
      <c r="AO97">
        <f t="shared" si="35"/>
        <v>0</v>
      </c>
      <c r="AP97">
        <f t="shared" si="35"/>
        <v>-2.5625096402178728E-33</v>
      </c>
      <c r="AQ97">
        <f t="shared" si="35"/>
        <v>-4.2487626985263993E-29</v>
      </c>
      <c r="AR97">
        <f t="shared" si="35"/>
        <v>-4.249018949490421E-29</v>
      </c>
      <c r="AS97">
        <f t="shared" si="35"/>
        <v>-5.723352050557115E-8</v>
      </c>
      <c r="AT97">
        <f t="shared" si="35"/>
        <v>-3.7392566730306523E-8</v>
      </c>
      <c r="AU97">
        <f t="shared" si="24"/>
        <v>-9.462608723587766E-8</v>
      </c>
      <c r="AW97">
        <v>94</v>
      </c>
      <c r="AX97">
        <f>IF(Z97&gt;0, (R97*SUMPRODUCT(K97:$K$98, X97:$X$98)-K97*$AZ$3)/Z97, 0)</f>
        <v>-4.6531142432359978E+27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25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4.3373016776759664E-30</v>
      </c>
      <c r="X98">
        <f t="shared" si="42"/>
        <v>4.3373016776759664E-30</v>
      </c>
      <c r="Y98">
        <f t="shared" si="43"/>
        <v>4.3373016776759668E-32</v>
      </c>
      <c r="Z98">
        <f t="shared" si="44"/>
        <v>0</v>
      </c>
      <c r="AB98">
        <f t="shared" si="45"/>
        <v>-2.0181960213605427E-2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-2.1686508388379834E-25</v>
      </c>
      <c r="AI98">
        <f t="shared" si="33"/>
        <v>-2.1686508388379834E-25</v>
      </c>
      <c r="AJ98">
        <f t="shared" si="34"/>
        <v>-2.0181960213605427E-2</v>
      </c>
      <c r="AK98">
        <f t="shared" si="47"/>
        <v>-1.41273721495238E-3</v>
      </c>
      <c r="AL98">
        <f t="shared" si="50"/>
        <v>-2.1594697428557807E-2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-4.5759100718176303E-30</v>
      </c>
      <c r="AR98">
        <f t="shared" si="35"/>
        <v>-4.5759100718176303E-30</v>
      </c>
      <c r="AS98">
        <f t="shared" si="35"/>
        <v>-4.258446466188334E-7</v>
      </c>
      <c r="AT98">
        <f t="shared" si="35"/>
        <v>-2.9809125263318339E-8</v>
      </c>
      <c r="AU98">
        <f t="shared" si="35"/>
        <v>-4.5565377188215173E-7</v>
      </c>
      <c r="AW98">
        <v>95</v>
      </c>
    </row>
    <row r="100" spans="5:50" x14ac:dyDescent="0.25">
      <c r="AN100" s="8">
        <f t="shared" ref="AN100:AP100" si="51">SUM(AN3:AN98)</f>
        <v>2149.8371660911394</v>
      </c>
      <c r="AO100" s="8">
        <f t="shared" si="51"/>
        <v>-214.98371660911394</v>
      </c>
      <c r="AP100" s="8">
        <f t="shared" si="51"/>
        <v>-1687.0635903530228</v>
      </c>
      <c r="AQ100" s="8">
        <f>SUM(AQ3:AQ98)</f>
        <v>-853.99922520699215</v>
      </c>
      <c r="AR100" s="8">
        <f t="shared" ref="AR100:AU100" si="52">SUM(AR3:AR98)</f>
        <v>-606.20936607799001</v>
      </c>
      <c r="AS100" s="8">
        <f t="shared" si="52"/>
        <v>-203.52558683288504</v>
      </c>
      <c r="AT100" s="8">
        <f t="shared" si="52"/>
        <v>118.72325898584957</v>
      </c>
      <c r="AU100" s="8">
        <f t="shared" si="52"/>
        <v>-691.01169392502538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3835.2346482109738</v>
      </c>
      <c r="K3">
        <v>1</v>
      </c>
      <c r="L3" s="2">
        <v>0</v>
      </c>
      <c r="O3">
        <f>$C$3</f>
        <v>3835.2346482109738</v>
      </c>
      <c r="P3">
        <f>O3*C5</f>
        <v>383.52346482109738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3835.2346482109738</v>
      </c>
      <c r="AF3">
        <f t="shared" ref="AF3:AG34" si="3">-$Z3*P3</f>
        <v>-383.52346482109738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1929.2785963898762</v>
      </c>
      <c r="AJ3">
        <f t="shared" ref="AJ3:AJ66" si="6">AB3-AC3</f>
        <v>0</v>
      </c>
      <c r="AL3">
        <f t="shared" ref="AL3:AL23" si="7">SUM(AI3:AK3)</f>
        <v>1929.2785963898762</v>
      </c>
      <c r="AN3">
        <f t="shared" ref="AN3:AU34" si="8">AE3*$K3</f>
        <v>3835.2346482109738</v>
      </c>
      <c r="AO3">
        <f t="shared" si="8"/>
        <v>-383.52346482109738</v>
      </c>
      <c r="AP3">
        <f t="shared" si="8"/>
        <v>-1522.432587</v>
      </c>
      <c r="AQ3">
        <f t="shared" si="8"/>
        <v>0</v>
      </c>
      <c r="AR3">
        <f t="shared" si="8"/>
        <v>1929.2785963898762</v>
      </c>
      <c r="AS3">
        <f t="shared" si="8"/>
        <v>0</v>
      </c>
      <c r="AT3">
        <f t="shared" si="8"/>
        <v>0</v>
      </c>
      <c r="AU3">
        <f t="shared" si="8"/>
        <v>1929.2785963898762</v>
      </c>
      <c r="AW3">
        <v>0</v>
      </c>
      <c r="AX3">
        <f>IF(Z3&gt;0, (R3*SUMPRODUCT(K3:$K$98, X3:$X$98)-K3*$AZ$3)/Z3, 0)</f>
        <v>0</v>
      </c>
      <c r="AZ3">
        <f>C6*SUMPRODUCT(X4:X89, K4:K89)/1</f>
        <v>1749.299893772788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50000</v>
      </c>
      <c r="S4">
        <f t="shared" si="1"/>
        <v>189.56369877726266</v>
      </c>
      <c r="U4">
        <f t="shared" ref="U4:U67" si="12">M4</f>
        <v>1.2822770000000001E-3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1.2822770000000001E-3</v>
      </c>
      <c r="Y4">
        <f t="shared" ref="Y4:Y67" si="16">V4*W4</f>
        <v>0.01</v>
      </c>
      <c r="Z4">
        <f t="shared" ref="Z4:Z67" si="17">MAX(0, W4-X4-Y4)</f>
        <v>0.98871772299999994</v>
      </c>
      <c r="AB4">
        <f t="shared" ref="AB4:AB67" si="18">AC3</f>
        <v>0</v>
      </c>
      <c r="AC4">
        <f t="shared" ref="AC4:AC67" si="19">S4*Z4</f>
        <v>187.424988618513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-64.113849999999999</v>
      </c>
      <c r="AI4">
        <f t="shared" si="5"/>
        <v>-64.113849999999999</v>
      </c>
      <c r="AJ4">
        <f t="shared" si="6"/>
        <v>-187.424988618513</v>
      </c>
      <c r="AK4">
        <f t="shared" ref="AK4:AK67" si="20">G4*SUM(AB4:AB4, AE4:AF4)</f>
        <v>0</v>
      </c>
      <c r="AL4">
        <f t="shared" si="7"/>
        <v>-251.53883861851301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-57.24450892857142</v>
      </c>
      <c r="AR4">
        <f t="shared" si="8"/>
        <v>-57.24450892857142</v>
      </c>
      <c r="AS4">
        <f t="shared" si="8"/>
        <v>-167.34373983795803</v>
      </c>
      <c r="AT4">
        <f t="shared" si="8"/>
        <v>0</v>
      </c>
      <c r="AU4">
        <f t="shared" si="8"/>
        <v>-224.58824876652946</v>
      </c>
      <c r="AW4">
        <v>1</v>
      </c>
      <c r="AX4">
        <f>IF(Z4&gt;0, (R4*SUMPRODUCT(K4:$K$98, X4:$X$98)-K4*$AZ$3)/Z4, 0)</f>
        <v>189.56369877726266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1.3327809999999999E-3</v>
      </c>
      <c r="Q5" s="4">
        <f t="shared" ref="Q5:Q68" si="22">$C$8</f>
        <v>25</v>
      </c>
      <c r="R5">
        <f t="shared" si="0"/>
        <v>50000</v>
      </c>
      <c r="S5">
        <f t="shared" si="1"/>
        <v>304.3686170131943</v>
      </c>
      <c r="U5">
        <f t="shared" si="12"/>
        <v>1.3327809999999999E-3</v>
      </c>
      <c r="V5">
        <f t="shared" si="13"/>
        <v>0.01</v>
      </c>
      <c r="W5">
        <f t="shared" si="14"/>
        <v>0.98871772299999994</v>
      </c>
      <c r="X5">
        <f t="shared" si="15"/>
        <v>1.3177441955776628E-3</v>
      </c>
      <c r="Y5">
        <f t="shared" si="16"/>
        <v>9.8871772300000004E-3</v>
      </c>
      <c r="Z5">
        <f t="shared" si="17"/>
        <v>0.97751280157442233</v>
      </c>
      <c r="AB5">
        <f t="shared" si="18"/>
        <v>187.424988618513</v>
      </c>
      <c r="AC5">
        <f t="shared" si="19"/>
        <v>297.52421952789996</v>
      </c>
      <c r="AE5">
        <f t="shared" si="2"/>
        <v>0</v>
      </c>
      <c r="AF5">
        <f t="shared" si="3"/>
        <v>0</v>
      </c>
      <c r="AG5">
        <f t="shared" si="3"/>
        <v>-24.43782003936056</v>
      </c>
      <c r="AH5">
        <f t="shared" si="4"/>
        <v>-65.887209778883147</v>
      </c>
      <c r="AI5">
        <f t="shared" si="5"/>
        <v>-90.325029818243706</v>
      </c>
      <c r="AJ5">
        <f t="shared" si="6"/>
        <v>-110.09923090938696</v>
      </c>
      <c r="AK5">
        <f t="shared" si="20"/>
        <v>13.11974920329591</v>
      </c>
      <c r="AL5">
        <f t="shared" si="7"/>
        <v>-187.30451152433477</v>
      </c>
      <c r="AN5">
        <f t="shared" si="8"/>
        <v>0</v>
      </c>
      <c r="AO5">
        <f t="shared" si="8"/>
        <v>0</v>
      </c>
      <c r="AP5">
        <f t="shared" si="8"/>
        <v>-19.481680516071872</v>
      </c>
      <c r="AQ5">
        <f t="shared" si="8"/>
        <v>-52.52488024464536</v>
      </c>
      <c r="AR5">
        <f t="shared" si="8"/>
        <v>-72.006560760717235</v>
      </c>
      <c r="AS5">
        <f t="shared" si="8"/>
        <v>-87.770432804039345</v>
      </c>
      <c r="AT5">
        <f t="shared" si="8"/>
        <v>10.458983739872377</v>
      </c>
      <c r="AU5">
        <f t="shared" si="8"/>
        <v>-149.3180098248842</v>
      </c>
      <c r="AW5">
        <v>2</v>
      </c>
      <c r="AX5">
        <f>IF(Z5&gt;0, (R5*SUMPRODUCT(K5:$K$98, X5:$X$98)-K5*$AZ$3)/Z5, 0)</f>
        <v>304.3686170131943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1.4022240000000001E-3</v>
      </c>
      <c r="Q6" s="4">
        <f t="shared" si="22"/>
        <v>25</v>
      </c>
      <c r="R6">
        <f t="shared" si="0"/>
        <v>50000</v>
      </c>
      <c r="S6">
        <f t="shared" si="1"/>
        <v>408.14038579565954</v>
      </c>
      <c r="U6">
        <f t="shared" si="12"/>
        <v>1.4022240000000001E-3</v>
      </c>
      <c r="V6">
        <f t="shared" si="13"/>
        <v>0.01</v>
      </c>
      <c r="W6">
        <f t="shared" si="14"/>
        <v>0.97751280157442233</v>
      </c>
      <c r="X6">
        <f t="shared" si="15"/>
        <v>1.370691910674893E-3</v>
      </c>
      <c r="Y6">
        <f t="shared" si="16"/>
        <v>9.7751280157442229E-3</v>
      </c>
      <c r="Z6">
        <f t="shared" si="17"/>
        <v>0.96636698164800328</v>
      </c>
      <c r="AB6">
        <f t="shared" si="18"/>
        <v>297.52421952789996</v>
      </c>
      <c r="AC6">
        <f t="shared" si="19"/>
        <v>394.41339271000311</v>
      </c>
      <c r="AE6">
        <f t="shared" si="2"/>
        <v>0</v>
      </c>
      <c r="AF6">
        <f t="shared" si="3"/>
        <v>0</v>
      </c>
      <c r="AG6">
        <f t="shared" si="3"/>
        <v>-24.15917454120008</v>
      </c>
      <c r="AH6">
        <f t="shared" si="4"/>
        <v>-68.53459553374465</v>
      </c>
      <c r="AI6">
        <f t="shared" si="5"/>
        <v>-92.693770074944723</v>
      </c>
      <c r="AJ6">
        <f t="shared" si="6"/>
        <v>-96.88917318210315</v>
      </c>
      <c r="AK6">
        <f t="shared" si="20"/>
        <v>20.826695366953</v>
      </c>
      <c r="AL6">
        <f t="shared" si="7"/>
        <v>-168.75624789009487</v>
      </c>
      <c r="AN6">
        <f t="shared" si="8"/>
        <v>0</v>
      </c>
      <c r="AO6">
        <f t="shared" si="8"/>
        <v>0</v>
      </c>
      <c r="AP6">
        <f t="shared" si="8"/>
        <v>-17.196023241902843</v>
      </c>
      <c r="AQ6">
        <f t="shared" si="8"/>
        <v>-48.781571392800657</v>
      </c>
      <c r="AR6">
        <f t="shared" si="8"/>
        <v>-65.977594634703493</v>
      </c>
      <c r="AS6">
        <f t="shared" si="8"/>
        <v>-68.963799697993878</v>
      </c>
      <c r="AT6">
        <f t="shared" si="8"/>
        <v>14.824030389424225</v>
      </c>
      <c r="AU6">
        <f t="shared" si="8"/>
        <v>-120.11736394327313</v>
      </c>
      <c r="AW6">
        <v>3</v>
      </c>
      <c r="AX6">
        <f>IF(Z6&gt;0, (R6*SUMPRODUCT(K6:$K$98, X6:$X$98)-K6*$AZ$3)/Z6, 0)</f>
        <v>408.14038579565954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1.482489E-3</v>
      </c>
      <c r="Q7" s="4">
        <f t="shared" si="22"/>
        <v>25</v>
      </c>
      <c r="R7">
        <f t="shared" si="0"/>
        <v>50000</v>
      </c>
      <c r="S7">
        <f t="shared" si="1"/>
        <v>501.46752588687627</v>
      </c>
      <c r="U7">
        <f t="shared" si="12"/>
        <v>1.482489E-3</v>
      </c>
      <c r="V7">
        <f t="shared" si="13"/>
        <v>0.01</v>
      </c>
      <c r="W7">
        <f t="shared" si="14"/>
        <v>0.96636698164800328</v>
      </c>
      <c r="X7">
        <f t="shared" si="15"/>
        <v>1.4326284202563668E-3</v>
      </c>
      <c r="Y7">
        <f t="shared" si="16"/>
        <v>9.6636698164800326E-3</v>
      </c>
      <c r="Z7">
        <f t="shared" si="17"/>
        <v>0.95527068341126686</v>
      </c>
      <c r="AB7">
        <f t="shared" si="18"/>
        <v>394.41339271000311</v>
      </c>
      <c r="AC7">
        <f t="shared" si="19"/>
        <v>479.03722616251343</v>
      </c>
      <c r="AE7">
        <f t="shared" si="2"/>
        <v>0</v>
      </c>
      <c r="AF7">
        <f t="shared" si="3"/>
        <v>0</v>
      </c>
      <c r="AG7">
        <f t="shared" si="3"/>
        <v>-23.881767085281673</v>
      </c>
      <c r="AH7">
        <f t="shared" si="4"/>
        <v>-71.631421012818336</v>
      </c>
      <c r="AI7">
        <f t="shared" si="5"/>
        <v>-95.513188098100017</v>
      </c>
      <c r="AJ7">
        <f t="shared" si="6"/>
        <v>-84.623833452510326</v>
      </c>
      <c r="AK7">
        <f t="shared" si="20"/>
        <v>27.608937489700221</v>
      </c>
      <c r="AL7">
        <f t="shared" si="7"/>
        <v>-152.52808406091012</v>
      </c>
      <c r="AN7">
        <f t="shared" si="8"/>
        <v>0</v>
      </c>
      <c r="AO7">
        <f t="shared" si="8"/>
        <v>0</v>
      </c>
      <c r="AP7">
        <f t="shared" si="8"/>
        <v>-15.177294726949956</v>
      </c>
      <c r="AQ7">
        <f t="shared" si="8"/>
        <v>-45.523063035473754</v>
      </c>
      <c r="AR7">
        <f t="shared" si="8"/>
        <v>-60.700357762423721</v>
      </c>
      <c r="AS7">
        <f t="shared" si="8"/>
        <v>-53.779976022989835</v>
      </c>
      <c r="AT7">
        <f t="shared" si="8"/>
        <v>17.545978900253388</v>
      </c>
      <c r="AU7">
        <f t="shared" si="8"/>
        <v>-96.934354885160161</v>
      </c>
      <c r="AW7">
        <v>4</v>
      </c>
      <c r="AX7">
        <f>IF(Z7&gt;0, (R7*SUMPRODUCT(K7:$K$98, X7:$X$98)-K7*$AZ$3)/Z7, 0)</f>
        <v>501.46752588687627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1.564558E-3</v>
      </c>
      <c r="Q8" s="4">
        <f t="shared" si="22"/>
        <v>25</v>
      </c>
      <c r="R8">
        <f t="shared" si="0"/>
        <v>50000</v>
      </c>
      <c r="S8">
        <f t="shared" si="1"/>
        <v>585.27053198356282</v>
      </c>
      <c r="U8">
        <f t="shared" si="12"/>
        <v>1.564558E-3</v>
      </c>
      <c r="V8">
        <f t="shared" si="13"/>
        <v>0.01</v>
      </c>
      <c r="W8">
        <f t="shared" si="14"/>
        <v>0.95527068341126686</v>
      </c>
      <c r="X8">
        <f t="shared" si="15"/>
        <v>1.4945763898965648E-3</v>
      </c>
      <c r="Y8">
        <f t="shared" si="16"/>
        <v>9.5527068341126689E-3</v>
      </c>
      <c r="Z8">
        <f t="shared" si="17"/>
        <v>0.94422340018725759</v>
      </c>
      <c r="AB8">
        <f t="shared" si="18"/>
        <v>479.03722616251343</v>
      </c>
      <c r="AC8">
        <f t="shared" si="19"/>
        <v>552.62613173892476</v>
      </c>
      <c r="AE8">
        <f t="shared" si="2"/>
        <v>0</v>
      </c>
      <c r="AF8">
        <f t="shared" si="3"/>
        <v>0</v>
      </c>
      <c r="AG8">
        <f t="shared" si="3"/>
        <v>-23.605585004681441</v>
      </c>
      <c r="AH8">
        <f t="shared" si="4"/>
        <v>-74.728819494828244</v>
      </c>
      <c r="AI8">
        <f t="shared" si="5"/>
        <v>-98.334404499509688</v>
      </c>
      <c r="AJ8">
        <f t="shared" si="6"/>
        <v>-73.588905576411321</v>
      </c>
      <c r="AK8">
        <f t="shared" si="20"/>
        <v>33.532605831375946</v>
      </c>
      <c r="AL8">
        <f t="shared" si="7"/>
        <v>-138.39070424454505</v>
      </c>
      <c r="AN8">
        <f t="shared" si="8"/>
        <v>0</v>
      </c>
      <c r="AO8">
        <f t="shared" si="8"/>
        <v>0</v>
      </c>
      <c r="AP8">
        <f t="shared" si="8"/>
        <v>-13.394442876604508</v>
      </c>
      <c r="AQ8">
        <f t="shared" si="8"/>
        <v>-42.40313907751316</v>
      </c>
      <c r="AR8">
        <f t="shared" si="8"/>
        <v>-55.797581954117668</v>
      </c>
      <c r="AS8">
        <f t="shared" si="8"/>
        <v>-41.756321306995972</v>
      </c>
      <c r="AT8">
        <f t="shared" si="8"/>
        <v>19.027301090948821</v>
      </c>
      <c r="AU8">
        <f t="shared" si="8"/>
        <v>-78.526602170164807</v>
      </c>
      <c r="AW8">
        <v>5</v>
      </c>
      <c r="AX8">
        <f>IF(Z8&gt;0, (R8*SUMPRODUCT(K8:$K$98, X8:$X$98)-K8*$AZ$3)/Z8, 0)</f>
        <v>585.27053198356282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1.6511360000000001E-3</v>
      </c>
      <c r="Q9" s="4">
        <f t="shared" si="22"/>
        <v>25</v>
      </c>
      <c r="R9">
        <f t="shared" si="0"/>
        <v>50000</v>
      </c>
      <c r="S9">
        <f t="shared" si="1"/>
        <v>660.69261343084702</v>
      </c>
      <c r="U9">
        <f t="shared" si="12"/>
        <v>1.6511360000000001E-3</v>
      </c>
      <c r="V9">
        <f t="shared" si="13"/>
        <v>0.01</v>
      </c>
      <c r="W9">
        <f t="shared" si="14"/>
        <v>0.94422340018725759</v>
      </c>
      <c r="X9">
        <f t="shared" si="15"/>
        <v>1.5590412480915878E-3</v>
      </c>
      <c r="Y9">
        <f t="shared" si="16"/>
        <v>9.4422340018725757E-3</v>
      </c>
      <c r="Z9">
        <f t="shared" si="17"/>
        <v>0.9332221249372934</v>
      </c>
      <c r="AB9">
        <f t="shared" si="18"/>
        <v>552.62613173892476</v>
      </c>
      <c r="AC9">
        <f t="shared" si="19"/>
        <v>616.57296463630882</v>
      </c>
      <c r="AE9">
        <f t="shared" si="2"/>
        <v>0</v>
      </c>
      <c r="AF9">
        <f t="shared" si="3"/>
        <v>0</v>
      </c>
      <c r="AG9">
        <f t="shared" si="3"/>
        <v>-23.330553123432335</v>
      </c>
      <c r="AH9">
        <f t="shared" si="4"/>
        <v>-77.952062404579394</v>
      </c>
      <c r="AI9">
        <f t="shared" si="5"/>
        <v>-101.28261552801173</v>
      </c>
      <c r="AJ9">
        <f t="shared" si="6"/>
        <v>-63.94683289738407</v>
      </c>
      <c r="AK9">
        <f t="shared" si="20"/>
        <v>38.683829221724736</v>
      </c>
      <c r="AL9">
        <f t="shared" si="7"/>
        <v>-126.54561920367105</v>
      </c>
      <c r="AN9">
        <f t="shared" si="8"/>
        <v>0</v>
      </c>
      <c r="AO9">
        <f t="shared" si="8"/>
        <v>0</v>
      </c>
      <c r="AP9">
        <f t="shared" si="8"/>
        <v>-11.819984286611566</v>
      </c>
      <c r="AQ9">
        <f t="shared" si="8"/>
        <v>-39.492940774116533</v>
      </c>
      <c r="AR9">
        <f t="shared" si="8"/>
        <v>-51.312925060728105</v>
      </c>
      <c r="AS9">
        <f t="shared" si="8"/>
        <v>-32.397455646540472</v>
      </c>
      <c r="AT9">
        <f t="shared" si="8"/>
        <v>19.598431770034406</v>
      </c>
      <c r="AU9">
        <f t="shared" si="8"/>
        <v>-64.11194893723416</v>
      </c>
      <c r="AW9">
        <v>6</v>
      </c>
      <c r="AX9">
        <f>IF(Z9&gt;0, (R9*SUMPRODUCT(K9:$K$98, X9:$X$98)-K9*$AZ$3)/Z9, 0)</f>
        <v>660.69261343084702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1.7512420000000001E-3</v>
      </c>
      <c r="Q10" s="4">
        <f t="shared" si="22"/>
        <v>25</v>
      </c>
      <c r="R10">
        <f t="shared" si="0"/>
        <v>50000</v>
      </c>
      <c r="S10">
        <f t="shared" si="1"/>
        <v>728.68665875055865</v>
      </c>
      <c r="U10">
        <f t="shared" si="12"/>
        <v>1.7512420000000001E-3</v>
      </c>
      <c r="V10">
        <f t="shared" si="13"/>
        <v>0.01</v>
      </c>
      <c r="W10">
        <f t="shared" si="14"/>
        <v>0.9332221249372934</v>
      </c>
      <c r="X10">
        <f t="shared" si="15"/>
        <v>1.6342977805194356E-3</v>
      </c>
      <c r="Y10">
        <f t="shared" si="16"/>
        <v>9.3322212493729337E-3</v>
      </c>
      <c r="Z10">
        <f t="shared" si="17"/>
        <v>0.92225560590740097</v>
      </c>
      <c r="AB10">
        <f t="shared" si="18"/>
        <v>616.57296463630882</v>
      </c>
      <c r="AC10">
        <f t="shared" si="19"/>
        <v>672.03535598263602</v>
      </c>
      <c r="AE10">
        <f t="shared" si="2"/>
        <v>0</v>
      </c>
      <c r="AF10">
        <f t="shared" si="3"/>
        <v>0</v>
      </c>
      <c r="AG10">
        <f t="shared" si="3"/>
        <v>-23.056390147685025</v>
      </c>
      <c r="AH10">
        <f t="shared" si="4"/>
        <v>-81.714889025971786</v>
      </c>
      <c r="AI10">
        <f t="shared" si="5"/>
        <v>-104.77127917365681</v>
      </c>
      <c r="AJ10">
        <f t="shared" si="6"/>
        <v>-55.462391346327195</v>
      </c>
      <c r="AK10">
        <f t="shared" si="20"/>
        <v>43.160107524541623</v>
      </c>
      <c r="AL10">
        <f t="shared" si="7"/>
        <v>-117.07356299544239</v>
      </c>
      <c r="AN10">
        <f t="shared" si="8"/>
        <v>0</v>
      </c>
      <c r="AO10">
        <f t="shared" si="8"/>
        <v>0</v>
      </c>
      <c r="AP10">
        <f t="shared" si="8"/>
        <v>-10.429539991806605</v>
      </c>
      <c r="AQ10">
        <f t="shared" si="8"/>
        <v>-36.963665932239671</v>
      </c>
      <c r="AR10">
        <f t="shared" si="8"/>
        <v>-47.393205924046271</v>
      </c>
      <c r="AS10">
        <f t="shared" si="8"/>
        <v>-25.088369206218822</v>
      </c>
      <c r="AT10">
        <f t="shared" si="8"/>
        <v>19.523440772582358</v>
      </c>
      <c r="AU10">
        <f t="shared" si="8"/>
        <v>-52.958134357682738</v>
      </c>
      <c r="AW10">
        <v>7</v>
      </c>
      <c r="AX10">
        <f>IF(Z10&gt;0, (R10*SUMPRODUCT(K10:$K$98, X10:$X$98)-K10*$AZ$3)/Z10, 0)</f>
        <v>728.68665875055865</v>
      </c>
    </row>
    <row r="11" spans="1:52" x14ac:dyDescent="0.25">
      <c r="A11" t="s">
        <v>33</v>
      </c>
      <c r="C11" s="12">
        <f>AU91</f>
        <v>-191.0087188068193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1.8504459999999999E-3</v>
      </c>
      <c r="Q11" s="4">
        <f t="shared" si="22"/>
        <v>25</v>
      </c>
      <c r="R11">
        <f t="shared" si="0"/>
        <v>50000</v>
      </c>
      <c r="S11">
        <f t="shared" si="1"/>
        <v>789.89611705391462</v>
      </c>
      <c r="U11">
        <f t="shared" si="12"/>
        <v>1.8504459999999999E-3</v>
      </c>
      <c r="V11">
        <f t="shared" si="13"/>
        <v>0.01</v>
      </c>
      <c r="W11">
        <f t="shared" si="14"/>
        <v>0.92225560590740097</v>
      </c>
      <c r="X11">
        <f t="shared" si="15"/>
        <v>1.7065841969289264E-3</v>
      </c>
      <c r="Y11">
        <f t="shared" si="16"/>
        <v>9.2225560590740094E-3</v>
      </c>
      <c r="Z11">
        <f t="shared" si="17"/>
        <v>0.91132646565139808</v>
      </c>
      <c r="AB11">
        <f t="shared" si="18"/>
        <v>672.03535598263602</v>
      </c>
      <c r="AC11">
        <f t="shared" si="19"/>
        <v>719.85323658650702</v>
      </c>
      <c r="AE11">
        <f t="shared" si="2"/>
        <v>0</v>
      </c>
      <c r="AF11">
        <f t="shared" si="3"/>
        <v>0</v>
      </c>
      <c r="AG11">
        <f t="shared" si="3"/>
        <v>-22.783161641284952</v>
      </c>
      <c r="AH11">
        <f t="shared" si="4"/>
        <v>-85.329209846446318</v>
      </c>
      <c r="AI11">
        <f t="shared" si="5"/>
        <v>-108.11237148773127</v>
      </c>
      <c r="AJ11">
        <f t="shared" si="6"/>
        <v>-47.817880603871004</v>
      </c>
      <c r="AK11">
        <f t="shared" si="20"/>
        <v>47.042474918784528</v>
      </c>
      <c r="AL11">
        <f t="shared" si="7"/>
        <v>-108.88777717281772</v>
      </c>
      <c r="AN11">
        <f t="shared" si="8"/>
        <v>0</v>
      </c>
      <c r="AO11">
        <f t="shared" si="8"/>
        <v>0</v>
      </c>
      <c r="AP11">
        <f t="shared" si="8"/>
        <v>-9.2017368672579103</v>
      </c>
      <c r="AQ11">
        <f t="shared" si="8"/>
        <v>-34.463036713711716</v>
      </c>
      <c r="AR11">
        <f t="shared" si="8"/>
        <v>-43.664773580969623</v>
      </c>
      <c r="AS11">
        <f t="shared" si="8"/>
        <v>-19.31283997342349</v>
      </c>
      <c r="AT11">
        <f t="shared" si="8"/>
        <v>18.999666622337209</v>
      </c>
      <c r="AU11">
        <f t="shared" si="8"/>
        <v>-43.977946932055893</v>
      </c>
      <c r="AW11">
        <v>8</v>
      </c>
      <c r="AX11">
        <f>IF(Z11&gt;0, (R11*SUMPRODUCT(K11:$K$98, X11:$X$98)-K11*$AZ$3)/Z11, 0)</f>
        <v>789.89611705391462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1.9640790000000001E-3</v>
      </c>
      <c r="Q12" s="4">
        <f t="shared" si="22"/>
        <v>25</v>
      </c>
      <c r="R12">
        <f t="shared" si="0"/>
        <v>50000</v>
      </c>
      <c r="S12">
        <f t="shared" si="1"/>
        <v>845.2558068576883</v>
      </c>
      <c r="U12">
        <f t="shared" si="12"/>
        <v>1.9640790000000001E-3</v>
      </c>
      <c r="V12">
        <f t="shared" si="13"/>
        <v>0.01</v>
      </c>
      <c r="W12">
        <f t="shared" si="14"/>
        <v>0.91132646565139808</v>
      </c>
      <c r="X12">
        <f t="shared" si="15"/>
        <v>1.7899171733301324E-3</v>
      </c>
      <c r="Y12">
        <f t="shared" si="16"/>
        <v>9.1132646565139815E-3</v>
      </c>
      <c r="Z12">
        <f t="shared" si="17"/>
        <v>0.90042328382155401</v>
      </c>
      <c r="AB12">
        <f t="shared" si="18"/>
        <v>719.85323658650702</v>
      </c>
      <c r="AC12">
        <f t="shared" si="19"/>
        <v>761.08800928003689</v>
      </c>
      <c r="AE12">
        <f t="shared" si="2"/>
        <v>0</v>
      </c>
      <c r="AF12">
        <f t="shared" si="3"/>
        <v>0</v>
      </c>
      <c r="AG12">
        <f t="shared" si="3"/>
        <v>-22.510582095538851</v>
      </c>
      <c r="AH12">
        <f t="shared" si="4"/>
        <v>-89.495858666506621</v>
      </c>
      <c r="AI12">
        <f t="shared" si="5"/>
        <v>-112.00644076204547</v>
      </c>
      <c r="AJ12">
        <f t="shared" si="6"/>
        <v>-41.234772693529862</v>
      </c>
      <c r="AK12">
        <f t="shared" si="20"/>
        <v>50.389726561055497</v>
      </c>
      <c r="AL12">
        <f t="shared" si="7"/>
        <v>-102.85148689451985</v>
      </c>
      <c r="AN12">
        <f t="shared" si="8"/>
        <v>0</v>
      </c>
      <c r="AO12">
        <f t="shared" si="8"/>
        <v>0</v>
      </c>
      <c r="AP12">
        <f t="shared" si="8"/>
        <v>-8.117541571822164</v>
      </c>
      <c r="AQ12">
        <f t="shared" si="8"/>
        <v>-32.273103829476874</v>
      </c>
      <c r="AR12">
        <f t="shared" si="8"/>
        <v>-40.390645401299032</v>
      </c>
      <c r="AS12">
        <f t="shared" si="8"/>
        <v>-14.869672411123561</v>
      </c>
      <c r="AT12">
        <f t="shared" si="8"/>
        <v>18.171040553997187</v>
      </c>
      <c r="AU12">
        <f t="shared" si="8"/>
        <v>-37.089277258425412</v>
      </c>
      <c r="AW12">
        <v>9</v>
      </c>
      <c r="AX12">
        <f>IF(Z12&gt;0, (R12*SUMPRODUCT(K12:$K$98, X12:$X$98)-K12*$AZ$3)/Z12, 0)</f>
        <v>845.2558068576883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2.086732E-3</v>
      </c>
      <c r="Q13" s="4">
        <f t="shared" si="22"/>
        <v>25</v>
      </c>
      <c r="R13">
        <f t="shared" si="0"/>
        <v>50000</v>
      </c>
      <c r="S13">
        <f t="shared" si="1"/>
        <v>895.29660024009286</v>
      </c>
      <c r="U13">
        <f t="shared" si="12"/>
        <v>2.086732E-3</v>
      </c>
      <c r="V13">
        <f t="shared" si="13"/>
        <v>0.01</v>
      </c>
      <c r="W13">
        <f t="shared" si="14"/>
        <v>0.90042328382155401</v>
      </c>
      <c r="X13">
        <f t="shared" si="15"/>
        <v>1.878942079895519E-3</v>
      </c>
      <c r="Y13">
        <f t="shared" si="16"/>
        <v>9.0042328382155395E-3</v>
      </c>
      <c r="Z13">
        <f t="shared" si="17"/>
        <v>0.88954010890344304</v>
      </c>
      <c r="AB13">
        <f t="shared" si="18"/>
        <v>761.08800928003689</v>
      </c>
      <c r="AC13">
        <f t="shared" si="19"/>
        <v>796.40223527845455</v>
      </c>
      <c r="AE13">
        <f t="shared" si="2"/>
        <v>0</v>
      </c>
      <c r="AF13">
        <f t="shared" si="3"/>
        <v>0</v>
      </c>
      <c r="AG13">
        <f t="shared" si="3"/>
        <v>-22.238502722586077</v>
      </c>
      <c r="AH13">
        <f t="shared" si="4"/>
        <v>-93.947103994775944</v>
      </c>
      <c r="AI13">
        <f t="shared" si="5"/>
        <v>-116.18560671736202</v>
      </c>
      <c r="AJ13">
        <f t="shared" si="6"/>
        <v>-35.314225998417669</v>
      </c>
      <c r="AK13">
        <f t="shared" si="20"/>
        <v>53.276160649602588</v>
      </c>
      <c r="AL13">
        <f t="shared" si="7"/>
        <v>-98.223672066177102</v>
      </c>
      <c r="AN13">
        <f t="shared" si="8"/>
        <v>0</v>
      </c>
      <c r="AO13">
        <f t="shared" si="8"/>
        <v>0</v>
      </c>
      <c r="AP13">
        <f t="shared" si="8"/>
        <v>-7.1602026985220446</v>
      </c>
      <c r="AQ13">
        <f t="shared" si="8"/>
        <v>-30.24845314152072</v>
      </c>
      <c r="AR13">
        <f t="shared" si="8"/>
        <v>-37.408655840042762</v>
      </c>
      <c r="AS13">
        <f t="shared" si="8"/>
        <v>-11.370235642405842</v>
      </c>
      <c r="AT13">
        <f t="shared" si="8"/>
        <v>17.153497877478426</v>
      </c>
      <c r="AU13">
        <f t="shared" si="8"/>
        <v>-31.625393604970181</v>
      </c>
      <c r="AW13">
        <v>10</v>
      </c>
      <c r="AX13">
        <f>IF(Z13&gt;0, (R13*SUMPRODUCT(K13:$K$98, X13:$X$98)-K13*$AZ$3)/Z13, 0)</f>
        <v>895.29660024009286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2.2202060000000002E-3</v>
      </c>
      <c r="Q14" s="4">
        <f t="shared" si="22"/>
        <v>25</v>
      </c>
      <c r="R14">
        <f t="shared" si="0"/>
        <v>50000</v>
      </c>
      <c r="S14">
        <f t="shared" si="1"/>
        <v>940.62600487552129</v>
      </c>
      <c r="U14">
        <f t="shared" si="12"/>
        <v>2.2202060000000002E-3</v>
      </c>
      <c r="V14">
        <f t="shared" si="13"/>
        <v>0.01</v>
      </c>
      <c r="W14">
        <f t="shared" si="14"/>
        <v>0.88954010890344304</v>
      </c>
      <c r="X14">
        <f t="shared" si="15"/>
        <v>1.9749622870280778E-3</v>
      </c>
      <c r="Y14">
        <f t="shared" si="16"/>
        <v>8.8954010890344298E-3</v>
      </c>
      <c r="Z14">
        <f t="shared" si="17"/>
        <v>0.87866974552738053</v>
      </c>
      <c r="AB14">
        <f t="shared" si="18"/>
        <v>796.40223527845455</v>
      </c>
      <c r="AC14">
        <f t="shared" si="19"/>
        <v>826.49961234041086</v>
      </c>
      <c r="AE14">
        <f t="shared" si="2"/>
        <v>0</v>
      </c>
      <c r="AF14">
        <f t="shared" si="3"/>
        <v>0</v>
      </c>
      <c r="AG14">
        <f t="shared" si="3"/>
        <v>-21.966743638184514</v>
      </c>
      <c r="AH14">
        <f t="shared" si="4"/>
        <v>-98.748114351403885</v>
      </c>
      <c r="AI14">
        <f t="shared" si="5"/>
        <v>-120.7148579895884</v>
      </c>
      <c r="AJ14">
        <f t="shared" si="6"/>
        <v>-30.097377061956308</v>
      </c>
      <c r="AK14">
        <f t="shared" si="20"/>
        <v>55.748156469491825</v>
      </c>
      <c r="AL14">
        <f t="shared" si="7"/>
        <v>-95.064078582052872</v>
      </c>
      <c r="AN14">
        <f t="shared" si="8"/>
        <v>0</v>
      </c>
      <c r="AO14">
        <f t="shared" si="8"/>
        <v>0</v>
      </c>
      <c r="AP14">
        <f t="shared" si="8"/>
        <v>-6.3149138808431688</v>
      </c>
      <c r="AQ14">
        <f t="shared" si="8"/>
        <v>-28.387723200847919</v>
      </c>
      <c r="AR14">
        <f t="shared" si="8"/>
        <v>-34.702637081691087</v>
      </c>
      <c r="AS14">
        <f t="shared" si="8"/>
        <v>-8.6522767013648618</v>
      </c>
      <c r="AT14">
        <f t="shared" si="8"/>
        <v>16.026262832541814</v>
      </c>
      <c r="AU14">
        <f t="shared" si="8"/>
        <v>-27.328650950514131</v>
      </c>
      <c r="AW14">
        <v>11</v>
      </c>
      <c r="AX14">
        <f>IF(Z14&gt;0, (R14*SUMPRODUCT(K14:$K$98, X14:$X$98)-K14*$AZ$3)/Z14, 0)</f>
        <v>940.62600487552129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2.3617970000000001E-3</v>
      </c>
      <c r="Q15" s="4">
        <f t="shared" si="22"/>
        <v>25</v>
      </c>
      <c r="R15">
        <f t="shared" si="0"/>
        <v>50000</v>
      </c>
      <c r="S15">
        <f t="shared" si="1"/>
        <v>981.77509620243234</v>
      </c>
      <c r="U15">
        <f t="shared" si="12"/>
        <v>2.3617970000000001E-3</v>
      </c>
      <c r="V15">
        <f t="shared" si="13"/>
        <v>0.01</v>
      </c>
      <c r="W15">
        <f t="shared" si="14"/>
        <v>0.87866974552738053</v>
      </c>
      <c r="X15">
        <f t="shared" si="15"/>
        <v>2.075239568977331E-3</v>
      </c>
      <c r="Y15">
        <f t="shared" si="16"/>
        <v>8.7866974552738061E-3</v>
      </c>
      <c r="Z15">
        <f t="shared" si="17"/>
        <v>0.86780780850312933</v>
      </c>
      <c r="AB15">
        <f t="shared" si="18"/>
        <v>826.49961234041086</v>
      </c>
      <c r="AC15">
        <f t="shared" si="19"/>
        <v>851.99209467838182</v>
      </c>
      <c r="AE15">
        <f t="shared" si="2"/>
        <v>0</v>
      </c>
      <c r="AF15">
        <f t="shared" si="3"/>
        <v>0</v>
      </c>
      <c r="AG15">
        <f t="shared" si="3"/>
        <v>-21.695195212578234</v>
      </c>
      <c r="AH15">
        <f t="shared" si="4"/>
        <v>-103.76197844886654</v>
      </c>
      <c r="AI15">
        <f t="shared" si="5"/>
        <v>-125.45717366144478</v>
      </c>
      <c r="AJ15">
        <f t="shared" si="6"/>
        <v>-25.492482337970955</v>
      </c>
      <c r="AK15">
        <f t="shared" si="20"/>
        <v>57.854972863828763</v>
      </c>
      <c r="AL15">
        <f t="shared" si="7"/>
        <v>-93.094683135586976</v>
      </c>
      <c r="AN15">
        <f t="shared" si="8"/>
        <v>0</v>
      </c>
      <c r="AO15">
        <f t="shared" si="8"/>
        <v>0</v>
      </c>
      <c r="AP15">
        <f t="shared" si="8"/>
        <v>-5.5686162476568777</v>
      </c>
      <c r="AQ15">
        <f t="shared" si="8"/>
        <v>-26.633115462560273</v>
      </c>
      <c r="AR15">
        <f t="shared" si="8"/>
        <v>-32.201731710217153</v>
      </c>
      <c r="AS15">
        <f t="shared" si="8"/>
        <v>-6.543285273507383</v>
      </c>
      <c r="AT15">
        <f t="shared" si="8"/>
        <v>14.849930537176208</v>
      </c>
      <c r="AU15">
        <f t="shared" si="8"/>
        <v>-23.89508644654833</v>
      </c>
      <c r="AW15">
        <v>12</v>
      </c>
      <c r="AX15">
        <f>IF(Z15&gt;0, (R15*SUMPRODUCT(K15:$K$98, X15:$X$98)-K15*$AZ$3)/Z15, 0)</f>
        <v>981.77509620243234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2.52864E-3</v>
      </c>
      <c r="Q16" s="4">
        <f t="shared" si="22"/>
        <v>25</v>
      </c>
      <c r="R16">
        <f t="shared" si="0"/>
        <v>50000</v>
      </c>
      <c r="S16">
        <f t="shared" si="1"/>
        <v>1019.2907768080967</v>
      </c>
      <c r="U16">
        <f t="shared" si="12"/>
        <v>2.52864E-3</v>
      </c>
      <c r="V16">
        <f t="shared" si="13"/>
        <v>0.01</v>
      </c>
      <c r="W16">
        <f t="shared" si="14"/>
        <v>0.86780780850312933</v>
      </c>
      <c r="X16">
        <f t="shared" si="15"/>
        <v>2.194373536893353E-3</v>
      </c>
      <c r="Y16">
        <f t="shared" si="16"/>
        <v>8.6780780850312933E-3</v>
      </c>
      <c r="Z16">
        <f t="shared" si="17"/>
        <v>0.8569353568812047</v>
      </c>
      <c r="AB16">
        <f t="shared" si="18"/>
        <v>851.99209467838182</v>
      </c>
      <c r="AC16">
        <f t="shared" si="19"/>
        <v>873.46630558976665</v>
      </c>
      <c r="AE16">
        <f t="shared" si="2"/>
        <v>0</v>
      </c>
      <c r="AF16">
        <f t="shared" si="3"/>
        <v>0</v>
      </c>
      <c r="AG16">
        <f t="shared" si="3"/>
        <v>-21.423383922030119</v>
      </c>
      <c r="AH16">
        <f t="shared" si="4"/>
        <v>-109.71867684466766</v>
      </c>
      <c r="AI16">
        <f t="shared" si="5"/>
        <v>-131.14206076669777</v>
      </c>
      <c r="AJ16">
        <f t="shared" si="6"/>
        <v>-21.47421091138483</v>
      </c>
      <c r="AK16">
        <f t="shared" si="20"/>
        <v>59.639446627486734</v>
      </c>
      <c r="AL16">
        <f t="shared" si="7"/>
        <v>-92.976825050595863</v>
      </c>
      <c r="AN16">
        <f t="shared" si="8"/>
        <v>0</v>
      </c>
      <c r="AO16">
        <f t="shared" si="8"/>
        <v>0</v>
      </c>
      <c r="AP16">
        <f t="shared" si="8"/>
        <v>-4.9096866601712801</v>
      </c>
      <c r="AQ16">
        <f t="shared" si="8"/>
        <v>-25.144688907991227</v>
      </c>
      <c r="AR16">
        <f t="shared" si="8"/>
        <v>-30.054375568162506</v>
      </c>
      <c r="AS16">
        <f t="shared" si="8"/>
        <v>-4.9213348942933823</v>
      </c>
      <c r="AT16">
        <f t="shared" si="8"/>
        <v>13.667821880644398</v>
      </c>
      <c r="AU16">
        <f t="shared" si="8"/>
        <v>-21.30788858181149</v>
      </c>
      <c r="AW16">
        <v>13</v>
      </c>
      <c r="AX16">
        <f>IF(Z16&gt;0, (R16*SUMPRODUCT(K16:$K$98, X16:$X$98)-K16*$AZ$3)/Z16, 0)</f>
        <v>1019.2907768080967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2.719834E-3</v>
      </c>
      <c r="Q17" s="4">
        <f t="shared" si="22"/>
        <v>25</v>
      </c>
      <c r="R17">
        <f t="shared" si="0"/>
        <v>50000</v>
      </c>
      <c r="S17">
        <f t="shared" si="1"/>
        <v>1053.4721261163995</v>
      </c>
      <c r="U17">
        <f t="shared" si="12"/>
        <v>2.719834E-3</v>
      </c>
      <c r="V17">
        <f t="shared" si="13"/>
        <v>0.01</v>
      </c>
      <c r="W17">
        <f t="shared" si="14"/>
        <v>0.8569353568812047</v>
      </c>
      <c r="X17">
        <f t="shared" si="15"/>
        <v>2.3307219194476344E-3</v>
      </c>
      <c r="Y17">
        <f t="shared" si="16"/>
        <v>8.5693535688120478E-3</v>
      </c>
      <c r="Z17">
        <f t="shared" si="17"/>
        <v>0.84603528139294504</v>
      </c>
      <c r="AB17">
        <f t="shared" si="18"/>
        <v>873.46630558976665</v>
      </c>
      <c r="AC17">
        <f t="shared" si="19"/>
        <v>891.27458665851213</v>
      </c>
      <c r="AE17">
        <f t="shared" si="2"/>
        <v>0</v>
      </c>
      <c r="AF17">
        <f t="shared" si="3"/>
        <v>0</v>
      </c>
      <c r="AG17">
        <f t="shared" si="3"/>
        <v>-21.150882034823624</v>
      </c>
      <c r="AH17">
        <f t="shared" si="4"/>
        <v>-116.53609597238172</v>
      </c>
      <c r="AI17">
        <f t="shared" si="5"/>
        <v>-137.68697800720534</v>
      </c>
      <c r="AJ17">
        <f t="shared" si="6"/>
        <v>-17.808281068745487</v>
      </c>
      <c r="AK17">
        <f t="shared" si="20"/>
        <v>61.142641391283668</v>
      </c>
      <c r="AL17">
        <f t="shared" si="7"/>
        <v>-94.352617684667166</v>
      </c>
      <c r="AN17">
        <f t="shared" si="8"/>
        <v>0</v>
      </c>
      <c r="AO17">
        <f t="shared" si="8"/>
        <v>0</v>
      </c>
      <c r="AP17">
        <f t="shared" si="8"/>
        <v>-4.3278895186266837</v>
      </c>
      <c r="AQ17">
        <f t="shared" si="8"/>
        <v>-23.845594120857662</v>
      </c>
      <c r="AR17">
        <f t="shared" si="8"/>
        <v>-28.173483639484346</v>
      </c>
      <c r="AS17">
        <f t="shared" si="8"/>
        <v>-3.6439271352980382</v>
      </c>
      <c r="AT17">
        <f t="shared" si="8"/>
        <v>12.510995824325834</v>
      </c>
      <c r="AU17">
        <f t="shared" si="8"/>
        <v>-19.306414950456553</v>
      </c>
      <c r="AW17">
        <v>14</v>
      </c>
      <c r="AX17">
        <f>IF(Z17&gt;0, (R17*SUMPRODUCT(K17:$K$98, X17:$X$98)-K17*$AZ$3)/Z17, 0)</f>
        <v>1053.4721261163995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4.2403780000000004E-3</v>
      </c>
      <c r="Q18" s="4">
        <f t="shared" si="22"/>
        <v>25</v>
      </c>
      <c r="R18">
        <f t="shared" si="0"/>
        <v>50000</v>
      </c>
      <c r="S18">
        <f t="shared" si="1"/>
        <v>1086.0833601949703</v>
      </c>
      <c r="U18">
        <f t="shared" si="12"/>
        <v>4.2403780000000004E-3</v>
      </c>
      <c r="V18">
        <f t="shared" si="13"/>
        <v>0.01</v>
      </c>
      <c r="W18">
        <f t="shared" si="14"/>
        <v>0.84603528139294504</v>
      </c>
      <c r="X18">
        <f t="shared" si="15"/>
        <v>3.587509394442454E-3</v>
      </c>
      <c r="Y18">
        <f t="shared" si="16"/>
        <v>8.4603528139294507E-3</v>
      </c>
      <c r="Z18">
        <f t="shared" si="17"/>
        <v>0.8339874191845732</v>
      </c>
      <c r="AB18">
        <f t="shared" si="18"/>
        <v>891.27458665851213</v>
      </c>
      <c r="AC18">
        <f t="shared" si="19"/>
        <v>905.77985858831244</v>
      </c>
      <c r="AE18">
        <f t="shared" si="2"/>
        <v>0</v>
      </c>
      <c r="AF18">
        <f t="shared" si="3"/>
        <v>0</v>
      </c>
      <c r="AG18">
        <f t="shared" si="3"/>
        <v>-20.84968547961433</v>
      </c>
      <c r="AH18">
        <f t="shared" si="4"/>
        <v>-179.37546972212269</v>
      </c>
      <c r="AI18">
        <f t="shared" si="5"/>
        <v>-200.22515520173701</v>
      </c>
      <c r="AJ18">
        <f t="shared" si="6"/>
        <v>-14.505271929800301</v>
      </c>
      <c r="AK18">
        <f t="shared" si="20"/>
        <v>62.389221066095857</v>
      </c>
      <c r="AL18">
        <f t="shared" si="7"/>
        <v>-152.34120606544144</v>
      </c>
      <c r="AN18">
        <f t="shared" si="8"/>
        <v>0</v>
      </c>
      <c r="AO18">
        <f t="shared" si="8"/>
        <v>0</v>
      </c>
      <c r="AP18">
        <f t="shared" si="8"/>
        <v>-3.809159585660002</v>
      </c>
      <c r="AQ18">
        <f t="shared" si="8"/>
        <v>-32.771227680741397</v>
      </c>
      <c r="AR18">
        <f t="shared" si="8"/>
        <v>-36.580387266401395</v>
      </c>
      <c r="AS18">
        <f t="shared" si="8"/>
        <v>-2.650058950195052</v>
      </c>
      <c r="AT18">
        <f t="shared" si="8"/>
        <v>11.398277431961336</v>
      </c>
      <c r="AU18">
        <f t="shared" si="8"/>
        <v>-27.832168784635112</v>
      </c>
      <c r="AW18">
        <v>15</v>
      </c>
      <c r="AX18">
        <f>IF(Z18&gt;0, (R18*SUMPRODUCT(K18:$K$98, X18:$X$98)-K18*$AZ$3)/Z18, 0)</f>
        <v>1086.0833601949703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5.9098179999999998E-3</v>
      </c>
      <c r="Q19" s="4">
        <f t="shared" si="22"/>
        <v>25</v>
      </c>
      <c r="R19">
        <f t="shared" si="0"/>
        <v>50000</v>
      </c>
      <c r="S19">
        <f t="shared" si="1"/>
        <v>1105.4339698107692</v>
      </c>
      <c r="U19">
        <f t="shared" si="12"/>
        <v>5.9098179999999998E-3</v>
      </c>
      <c r="V19">
        <f t="shared" si="13"/>
        <v>0.01</v>
      </c>
      <c r="W19">
        <f t="shared" si="14"/>
        <v>0.8339874191845732</v>
      </c>
      <c r="X19">
        <f t="shared" si="15"/>
        <v>4.9287138616705356E-3</v>
      </c>
      <c r="Y19">
        <f t="shared" si="16"/>
        <v>8.3398741918457326E-3</v>
      </c>
      <c r="Z19">
        <f t="shared" si="17"/>
        <v>0.82071883113105693</v>
      </c>
      <c r="AB19">
        <f t="shared" si="18"/>
        <v>905.77985858831244</v>
      </c>
      <c r="AC19">
        <f t="shared" si="19"/>
        <v>907.2504755956586</v>
      </c>
      <c r="AE19">
        <f t="shared" si="2"/>
        <v>0</v>
      </c>
      <c r="AF19">
        <f t="shared" si="3"/>
        <v>0</v>
      </c>
      <c r="AG19">
        <f t="shared" si="3"/>
        <v>-20.517970778276425</v>
      </c>
      <c r="AH19">
        <f t="shared" si="4"/>
        <v>-246.43569308352679</v>
      </c>
      <c r="AI19">
        <f t="shared" si="5"/>
        <v>-266.95366386180319</v>
      </c>
      <c r="AJ19">
        <f t="shared" si="6"/>
        <v>-1.4706170073461635</v>
      </c>
      <c r="AK19">
        <f t="shared" si="20"/>
        <v>63.404590101181874</v>
      </c>
      <c r="AL19">
        <f t="shared" si="7"/>
        <v>-205.01969076796749</v>
      </c>
      <c r="AN19">
        <f t="shared" si="8"/>
        <v>0</v>
      </c>
      <c r="AO19">
        <f t="shared" si="8"/>
        <v>0</v>
      </c>
      <c r="AP19">
        <f t="shared" si="8"/>
        <v>-3.3469254909992823</v>
      </c>
      <c r="AQ19">
        <f t="shared" si="8"/>
        <v>-40.198999793225035</v>
      </c>
      <c r="AR19">
        <f t="shared" si="8"/>
        <v>-43.545925284224317</v>
      </c>
      <c r="AS19">
        <f t="shared" si="8"/>
        <v>-0.23988949017293712</v>
      </c>
      <c r="AT19">
        <f t="shared" si="8"/>
        <v>10.342662105781239</v>
      </c>
      <c r="AU19">
        <f t="shared" si="8"/>
        <v>-33.443152668616015</v>
      </c>
      <c r="AW19">
        <v>16</v>
      </c>
      <c r="AX19">
        <f>IF(Z19&gt;0, (R19*SUMPRODUCT(K19:$K$98, X19:$X$98)-K19*$AZ$3)/Z19, 0)</f>
        <v>1105.4339698107692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7.7019840000000003E-3</v>
      </c>
      <c r="Q20" s="4">
        <f t="shared" si="22"/>
        <v>25</v>
      </c>
      <c r="R20">
        <f t="shared" si="0"/>
        <v>50000</v>
      </c>
      <c r="S20">
        <f t="shared" si="1"/>
        <v>1113.4149735408123</v>
      </c>
      <c r="U20">
        <f t="shared" si="12"/>
        <v>7.7019840000000003E-3</v>
      </c>
      <c r="V20">
        <f t="shared" si="13"/>
        <v>0.01</v>
      </c>
      <c r="W20">
        <f t="shared" si="14"/>
        <v>0.82071883113105693</v>
      </c>
      <c r="X20">
        <f t="shared" si="15"/>
        <v>6.321163305870103E-3</v>
      </c>
      <c r="Y20">
        <f t="shared" si="16"/>
        <v>8.20718831131057E-3</v>
      </c>
      <c r="Z20">
        <f t="shared" si="17"/>
        <v>0.80619047951387623</v>
      </c>
      <c r="AB20">
        <f t="shared" si="18"/>
        <v>907.2504755956586</v>
      </c>
      <c r="AC20">
        <f t="shared" si="19"/>
        <v>897.62455141679732</v>
      </c>
      <c r="AE20">
        <f t="shared" si="2"/>
        <v>0</v>
      </c>
      <c r="AF20">
        <f t="shared" si="3"/>
        <v>0</v>
      </c>
      <c r="AG20">
        <f t="shared" si="3"/>
        <v>-20.154761987846907</v>
      </c>
      <c r="AH20">
        <f t="shared" si="4"/>
        <v>-316.05816529350517</v>
      </c>
      <c r="AI20">
        <f t="shared" si="5"/>
        <v>-336.21292728135205</v>
      </c>
      <c r="AJ20">
        <f t="shared" si="6"/>
        <v>9.6259241788612826</v>
      </c>
      <c r="AK20">
        <f t="shared" si="20"/>
        <v>63.507533291696106</v>
      </c>
      <c r="AL20">
        <f t="shared" si="7"/>
        <v>-263.07946981079465</v>
      </c>
      <c r="AN20">
        <f t="shared" si="8"/>
        <v>0</v>
      </c>
      <c r="AO20">
        <f t="shared" si="8"/>
        <v>0</v>
      </c>
      <c r="AP20">
        <f t="shared" si="8"/>
        <v>-2.9354270263468041</v>
      </c>
      <c r="AQ20">
        <f t="shared" si="8"/>
        <v>-46.032083180122527</v>
      </c>
      <c r="AR20">
        <f t="shared" si="8"/>
        <v>-48.967510206469328</v>
      </c>
      <c r="AS20">
        <f t="shared" si="8"/>
        <v>1.4019613828847368</v>
      </c>
      <c r="AT20">
        <f t="shared" si="8"/>
        <v>9.2495128304404854</v>
      </c>
      <c r="AU20">
        <f t="shared" si="8"/>
        <v>-38.316035993144105</v>
      </c>
      <c r="AW20">
        <v>17</v>
      </c>
      <c r="AX20">
        <f>IF(Z20&gt;0, (R20*SUMPRODUCT(K20:$K$98, X20:$X$98)-K20*$AZ$3)/Z20, 0)</f>
        <v>1113.4149735408123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9.7648700000000001E-3</v>
      </c>
      <c r="Q21" s="4">
        <f t="shared" si="22"/>
        <v>25</v>
      </c>
      <c r="R21">
        <f t="shared" si="0"/>
        <v>50000</v>
      </c>
      <c r="S21">
        <f t="shared" si="1"/>
        <v>1112.1580879458647</v>
      </c>
      <c r="U21">
        <f t="shared" si="12"/>
        <v>9.7648700000000001E-3</v>
      </c>
      <c r="V21">
        <f t="shared" si="13"/>
        <v>0.01</v>
      </c>
      <c r="W21">
        <f t="shared" si="14"/>
        <v>0.80619047951387623</v>
      </c>
      <c r="X21">
        <f t="shared" si="15"/>
        <v>7.8723452276906643E-3</v>
      </c>
      <c r="Y21">
        <f t="shared" si="16"/>
        <v>8.0619047951387621E-3</v>
      </c>
      <c r="Z21">
        <f t="shared" si="17"/>
        <v>0.79025622949104679</v>
      </c>
      <c r="AB21">
        <f t="shared" si="18"/>
        <v>897.62455141679732</v>
      </c>
      <c r="AC21">
        <f t="shared" si="19"/>
        <v>878.88985717807111</v>
      </c>
      <c r="AE21">
        <f t="shared" si="2"/>
        <v>0</v>
      </c>
      <c r="AF21">
        <f t="shared" si="3"/>
        <v>0</v>
      </c>
      <c r="AG21">
        <f t="shared" si="3"/>
        <v>-19.756405737276168</v>
      </c>
      <c r="AH21">
        <f t="shared" si="4"/>
        <v>-393.61726138453321</v>
      </c>
      <c r="AI21">
        <f t="shared" si="5"/>
        <v>-413.37366712180938</v>
      </c>
      <c r="AJ21">
        <f t="shared" si="6"/>
        <v>18.734694238726206</v>
      </c>
      <c r="AK21">
        <f t="shared" si="20"/>
        <v>62.833718599175818</v>
      </c>
      <c r="AL21">
        <f t="shared" si="7"/>
        <v>-331.80525428390735</v>
      </c>
      <c r="AN21">
        <f t="shared" si="8"/>
        <v>0</v>
      </c>
      <c r="AO21">
        <f t="shared" si="8"/>
        <v>0</v>
      </c>
      <c r="AP21">
        <f t="shared" si="8"/>
        <v>-2.5691149042647963</v>
      </c>
      <c r="AQ21">
        <f t="shared" si="8"/>
        <v>-51.18582733350555</v>
      </c>
      <c r="AR21">
        <f t="shared" si="8"/>
        <v>-53.754942237770351</v>
      </c>
      <c r="AS21">
        <f t="shared" si="8"/>
        <v>2.4362519597753134</v>
      </c>
      <c r="AT21">
        <f t="shared" si="8"/>
        <v>8.1708710121772796</v>
      </c>
      <c r="AU21">
        <f t="shared" si="8"/>
        <v>-43.147819265817752</v>
      </c>
      <c r="AW21">
        <v>18</v>
      </c>
      <c r="AX21">
        <f>IF(Z21&gt;0, (R21*SUMPRODUCT(K21:$K$98, X21:$X$98)-K21*$AZ$3)/Z21, 0)</f>
        <v>1112.1580879458647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1.2112915E-2</v>
      </c>
      <c r="Q22" s="4">
        <f t="shared" si="22"/>
        <v>25</v>
      </c>
      <c r="R22">
        <f t="shared" si="0"/>
        <v>50000</v>
      </c>
      <c r="S22">
        <f t="shared" si="1"/>
        <v>1102.6103137560381</v>
      </c>
      <c r="U22">
        <f t="shared" si="12"/>
        <v>1.2112915E-2</v>
      </c>
      <c r="V22">
        <f t="shared" si="13"/>
        <v>0.01</v>
      </c>
      <c r="W22">
        <f t="shared" si="14"/>
        <v>0.79025622949104679</v>
      </c>
      <c r="X22">
        <f t="shared" si="15"/>
        <v>9.5723065360455439E-3</v>
      </c>
      <c r="Y22">
        <f t="shared" si="16"/>
        <v>7.9025622949104677E-3</v>
      </c>
      <c r="Z22">
        <f t="shared" si="17"/>
        <v>0.77278136066009073</v>
      </c>
      <c r="AB22">
        <f t="shared" si="18"/>
        <v>878.88985717807111</v>
      </c>
      <c r="AC22">
        <f t="shared" si="19"/>
        <v>852.07669854224071</v>
      </c>
      <c r="AE22">
        <f t="shared" si="2"/>
        <v>0</v>
      </c>
      <c r="AF22">
        <f t="shared" si="3"/>
        <v>0</v>
      </c>
      <c r="AG22">
        <f t="shared" si="3"/>
        <v>-19.319534016502267</v>
      </c>
      <c r="AH22">
        <f t="shared" si="4"/>
        <v>-478.6153268022772</v>
      </c>
      <c r="AI22">
        <f t="shared" si="5"/>
        <v>-497.93486081877944</v>
      </c>
      <c r="AJ22">
        <f t="shared" si="6"/>
        <v>26.813158635830405</v>
      </c>
      <c r="AK22">
        <f t="shared" si="20"/>
        <v>61.522290002464985</v>
      </c>
      <c r="AL22">
        <f t="shared" si="7"/>
        <v>-409.59941218048402</v>
      </c>
      <c r="AN22">
        <f t="shared" si="8"/>
        <v>0</v>
      </c>
      <c r="AO22">
        <f t="shared" si="8"/>
        <v>0</v>
      </c>
      <c r="AP22">
        <f t="shared" si="8"/>
        <v>-2.2431288256799604</v>
      </c>
      <c r="AQ22">
        <f t="shared" si="8"/>
        <v>-55.570482965343963</v>
      </c>
      <c r="AR22">
        <f t="shared" si="8"/>
        <v>-57.813611791023924</v>
      </c>
      <c r="AS22">
        <f t="shared" si="8"/>
        <v>3.1131894274564833</v>
      </c>
      <c r="AT22">
        <f t="shared" si="8"/>
        <v>7.1431547991008992</v>
      </c>
      <c r="AU22">
        <f t="shared" si="8"/>
        <v>-47.557267564466535</v>
      </c>
      <c r="AW22">
        <v>19</v>
      </c>
      <c r="AX22">
        <f>IF(Z22&gt;0, (R22*SUMPRODUCT(K22:$K$98, X22:$X$98)-K22*$AZ$3)/Z22, 0)</f>
        <v>1102.6103137560381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1.471273E-2</v>
      </c>
      <c r="Q23" s="4">
        <f t="shared" si="22"/>
        <v>25</v>
      </c>
      <c r="R23">
        <f t="shared" si="0"/>
        <v>50000</v>
      </c>
      <c r="S23">
        <f t="shared" si="1"/>
        <v>1085.6907118760519</v>
      </c>
      <c r="U23">
        <f t="shared" si="12"/>
        <v>1.471273E-2</v>
      </c>
      <c r="V23">
        <f t="shared" si="13"/>
        <v>0.01</v>
      </c>
      <c r="W23">
        <f t="shared" si="14"/>
        <v>0.77278136066009073</v>
      </c>
      <c r="X23">
        <f t="shared" si="15"/>
        <v>1.1369723508424537E-2</v>
      </c>
      <c r="Y23">
        <f t="shared" si="16"/>
        <v>7.7278136066009076E-3</v>
      </c>
      <c r="Z23">
        <f t="shared" si="17"/>
        <v>0.75368382354506525</v>
      </c>
      <c r="AB23">
        <f t="shared" si="18"/>
        <v>852.07669854224071</v>
      </c>
      <c r="AC23">
        <f t="shared" si="19"/>
        <v>818.2675269141065</v>
      </c>
      <c r="AE23">
        <f t="shared" si="2"/>
        <v>0</v>
      </c>
      <c r="AF23">
        <f t="shared" si="3"/>
        <v>0</v>
      </c>
      <c r="AG23">
        <f t="shared" si="3"/>
        <v>-18.842095588626631</v>
      </c>
      <c r="AH23">
        <f t="shared" si="4"/>
        <v>-568.48617542122679</v>
      </c>
      <c r="AI23">
        <f t="shared" si="5"/>
        <v>-587.32827100985344</v>
      </c>
      <c r="AJ23">
        <f t="shared" si="6"/>
        <v>33.809171628134209</v>
      </c>
      <c r="AK23">
        <f t="shared" si="20"/>
        <v>59.645368897956857</v>
      </c>
      <c r="AL23">
        <f t="shared" si="7"/>
        <v>-493.87373048376236</v>
      </c>
      <c r="AN23">
        <f t="shared" si="8"/>
        <v>0</v>
      </c>
      <c r="AO23">
        <f t="shared" si="8"/>
        <v>0</v>
      </c>
      <c r="AP23">
        <f t="shared" si="8"/>
        <v>-1.9532990970140307</v>
      </c>
      <c r="AQ23">
        <f t="shared" si="8"/>
        <v>-58.933122799011294</v>
      </c>
      <c r="AR23">
        <f t="shared" si="8"/>
        <v>-60.886421896025325</v>
      </c>
      <c r="AS23">
        <f t="shared" si="8"/>
        <v>3.5048874527464617</v>
      </c>
      <c r="AT23">
        <f t="shared" si="8"/>
        <v>6.1832424456954875</v>
      </c>
      <c r="AU23">
        <f t="shared" si="8"/>
        <v>-51.198291997583375</v>
      </c>
      <c r="AW23">
        <v>20</v>
      </c>
      <c r="AX23">
        <f>IF(Z23&gt;0, (R23*SUMPRODUCT(K23:$K$98, X23:$X$98)-K23*$AZ$3)/Z23, 0)</f>
        <v>1085.6907118760519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1.7665382E-2</v>
      </c>
      <c r="Q24" s="4">
        <f t="shared" si="22"/>
        <v>25</v>
      </c>
      <c r="R24">
        <f t="shared" si="0"/>
        <v>50000</v>
      </c>
      <c r="S24">
        <f t="shared" si="1"/>
        <v>1062.6763283070331</v>
      </c>
      <c r="U24">
        <f t="shared" si="12"/>
        <v>1.7665382E-2</v>
      </c>
      <c r="V24">
        <f t="shared" si="13"/>
        <v>0.01</v>
      </c>
      <c r="W24">
        <f t="shared" si="14"/>
        <v>0.75368382354506525</v>
      </c>
      <c r="X24">
        <f t="shared" si="15"/>
        <v>1.3314112650144172E-2</v>
      </c>
      <c r="Y24">
        <f t="shared" si="16"/>
        <v>7.5368382354506526E-3</v>
      </c>
      <c r="Z24">
        <f t="shared" si="17"/>
        <v>0.73283287265947039</v>
      </c>
      <c r="AB24">
        <f t="shared" si="18"/>
        <v>818.2675269141065</v>
      </c>
      <c r="AC24">
        <f t="shared" si="19"/>
        <v>778.76414638046163</v>
      </c>
      <c r="AE24">
        <f t="shared" si="2"/>
        <v>0</v>
      </c>
      <c r="AF24">
        <f t="shared" si="3"/>
        <v>0</v>
      </c>
      <c r="AG24">
        <f t="shared" si="3"/>
        <v>-18.32082181648676</v>
      </c>
      <c r="AH24">
        <f t="shared" si="4"/>
        <v>-665.70563250720863</v>
      </c>
      <c r="AI24">
        <f t="shared" ref="AI24:AI87" si="23">SUM(AE24:AH24)</f>
        <v>-684.02645432369536</v>
      </c>
      <c r="AJ24">
        <f t="shared" si="6"/>
        <v>39.503380533644872</v>
      </c>
      <c r="AK24">
        <f t="shared" si="20"/>
        <v>57.27872688398746</v>
      </c>
      <c r="AL24">
        <f t="shared" ref="AL24:AL87" si="24">SUM(AI24:AK24)</f>
        <v>-587.24434690606302</v>
      </c>
      <c r="AN24">
        <f t="shared" si="8"/>
        <v>0</v>
      </c>
      <c r="AO24">
        <f t="shared" si="8"/>
        <v>0</v>
      </c>
      <c r="AP24">
        <f t="shared" si="8"/>
        <v>-1.6957681529775734</v>
      </c>
      <c r="AQ24">
        <f t="shared" si="8"/>
        <v>-61.617454837514131</v>
      </c>
      <c r="AR24">
        <f t="shared" si="8"/>
        <v>-63.313222990491703</v>
      </c>
      <c r="AS24">
        <f t="shared" si="8"/>
        <v>3.6564175622092847</v>
      </c>
      <c r="AT24">
        <f t="shared" si="8"/>
        <v>5.3016967178600307</v>
      </c>
      <c r="AU24">
        <f t="shared" si="8"/>
        <v>-54.355108710422385</v>
      </c>
      <c r="AW24">
        <v>21</v>
      </c>
      <c r="AX24">
        <f>IF(Z24&gt;0, (R24*SUMPRODUCT(K24:$K$98, X24:$X$98)-K24*$AZ$3)/Z24, 0)</f>
        <v>1062.6763283070331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2.1010579000000001E-2</v>
      </c>
      <c r="Q25" s="4">
        <f t="shared" si="22"/>
        <v>25</v>
      </c>
      <c r="R25">
        <f t="shared" si="0"/>
        <v>50000</v>
      </c>
      <c r="S25">
        <f t="shared" si="1"/>
        <v>1034.3432249001514</v>
      </c>
      <c r="U25">
        <f t="shared" si="12"/>
        <v>2.1010579000000001E-2</v>
      </c>
      <c r="V25">
        <f t="shared" si="13"/>
        <v>0.01</v>
      </c>
      <c r="W25">
        <f t="shared" si="14"/>
        <v>0.73283287265947039</v>
      </c>
      <c r="X25">
        <f t="shared" si="15"/>
        <v>1.5397242964808744E-2</v>
      </c>
      <c r="Y25">
        <f t="shared" si="16"/>
        <v>7.3283287265947039E-3</v>
      </c>
      <c r="Z25">
        <f t="shared" si="17"/>
        <v>0.71010730096806696</v>
      </c>
      <c r="AB25">
        <f t="shared" si="18"/>
        <v>778.76414638046163</v>
      </c>
      <c r="AC25">
        <f t="shared" si="19"/>
        <v>734.49467570845275</v>
      </c>
      <c r="AE25">
        <f t="shared" si="2"/>
        <v>0</v>
      </c>
      <c r="AF25">
        <f t="shared" si="3"/>
        <v>0</v>
      </c>
      <c r="AG25">
        <f t="shared" si="3"/>
        <v>-17.752682524201674</v>
      </c>
      <c r="AH25">
        <f t="shared" si="4"/>
        <v>-769.86214824043714</v>
      </c>
      <c r="AI25">
        <f t="shared" si="23"/>
        <v>-787.61483076463878</v>
      </c>
      <c r="AJ25">
        <f t="shared" si="6"/>
        <v>44.269470672008879</v>
      </c>
      <c r="AK25">
        <f t="shared" si="20"/>
        <v>54.513490246632315</v>
      </c>
      <c r="AL25">
        <f t="shared" si="24"/>
        <v>-688.83186984599763</v>
      </c>
      <c r="AN25">
        <f t="shared" si="8"/>
        <v>0</v>
      </c>
      <c r="AO25">
        <f t="shared" si="8"/>
        <v>0</v>
      </c>
      <c r="AP25">
        <f t="shared" si="8"/>
        <v>-1.4671262506285521</v>
      </c>
      <c r="AQ25">
        <f t="shared" si="8"/>
        <v>-63.623340613963201</v>
      </c>
      <c r="AR25">
        <f t="shared" si="8"/>
        <v>-65.090466864591747</v>
      </c>
      <c r="AS25">
        <f t="shared" si="8"/>
        <v>3.6585401916466562</v>
      </c>
      <c r="AT25">
        <f t="shared" si="8"/>
        <v>4.5051316861655177</v>
      </c>
      <c r="AU25">
        <f t="shared" si="8"/>
        <v>-56.926794986779576</v>
      </c>
      <c r="AW25">
        <v>22</v>
      </c>
      <c r="AX25">
        <f>IF(Z25&gt;0, (R25*SUMPRODUCT(K25:$K$98, X25:$X$98)-K25*$AZ$3)/Z25, 0)</f>
        <v>1034.3432249001514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2.4499257999999999E-2</v>
      </c>
      <c r="Q26" s="4">
        <f t="shared" si="22"/>
        <v>25</v>
      </c>
      <c r="R26">
        <f t="shared" si="0"/>
        <v>50000</v>
      </c>
      <c r="S26">
        <f t="shared" si="1"/>
        <v>1001.0960774267243</v>
      </c>
      <c r="U26">
        <f t="shared" si="12"/>
        <v>2.4499257999999999E-2</v>
      </c>
      <c r="V26">
        <f t="shared" si="13"/>
        <v>0.01</v>
      </c>
      <c r="W26">
        <f t="shared" si="14"/>
        <v>0.71010730096806696</v>
      </c>
      <c r="X26">
        <f t="shared" si="15"/>
        <v>1.7397101974100323E-2</v>
      </c>
      <c r="Y26">
        <f t="shared" si="16"/>
        <v>7.1010730096806697E-3</v>
      </c>
      <c r="Z26">
        <f t="shared" si="17"/>
        <v>0.68560912598428603</v>
      </c>
      <c r="AB26">
        <f t="shared" si="18"/>
        <v>734.49467570845275</v>
      </c>
      <c r="AC26">
        <f t="shared" si="19"/>
        <v>686.36060667083359</v>
      </c>
      <c r="AE26">
        <f t="shared" si="2"/>
        <v>0</v>
      </c>
      <c r="AF26">
        <f t="shared" si="3"/>
        <v>0</v>
      </c>
      <c r="AG26">
        <f t="shared" si="3"/>
        <v>-17.14022814960715</v>
      </c>
      <c r="AH26">
        <f t="shared" si="4"/>
        <v>-869.85509870501619</v>
      </c>
      <c r="AI26">
        <f t="shared" si="23"/>
        <v>-886.99532685462339</v>
      </c>
      <c r="AJ26">
        <f t="shared" si="6"/>
        <v>48.134069037619156</v>
      </c>
      <c r="AK26">
        <f t="shared" si="20"/>
        <v>51.4146272995917</v>
      </c>
      <c r="AL26">
        <f t="shared" si="24"/>
        <v>-787.44663051741259</v>
      </c>
      <c r="AN26">
        <f t="shared" si="8"/>
        <v>0</v>
      </c>
      <c r="AO26">
        <f t="shared" si="8"/>
        <v>0</v>
      </c>
      <c r="AP26">
        <f t="shared" si="8"/>
        <v>-1.2647423960620938</v>
      </c>
      <c r="AQ26">
        <f t="shared" si="8"/>
        <v>-64.184829522717081</v>
      </c>
      <c r="AR26">
        <f t="shared" si="8"/>
        <v>-65.449571918779171</v>
      </c>
      <c r="AS26">
        <f t="shared" si="8"/>
        <v>3.5517145556928882</v>
      </c>
      <c r="AT26">
        <f t="shared" si="8"/>
        <v>3.7937802435270114</v>
      </c>
      <c r="AU26">
        <f t="shared" si="8"/>
        <v>-58.104077119559278</v>
      </c>
      <c r="AW26">
        <v>23</v>
      </c>
      <c r="AX26">
        <f>IF(Z26&gt;0, (R26*SUMPRODUCT(K26:$K$98, X26:$X$98)-K26*$AZ$3)/Z26, 0)</f>
        <v>1001.0960774267243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2.8232486000000001E-2</v>
      </c>
      <c r="Q27" s="4">
        <f t="shared" si="22"/>
        <v>25</v>
      </c>
      <c r="R27">
        <f t="shared" si="0"/>
        <v>50000</v>
      </c>
      <c r="S27">
        <f t="shared" si="1"/>
        <v>964.5265060441767</v>
      </c>
      <c r="U27">
        <f t="shared" si="12"/>
        <v>2.8232486000000001E-2</v>
      </c>
      <c r="V27">
        <f t="shared" si="13"/>
        <v>0.01</v>
      </c>
      <c r="W27">
        <f t="shared" si="14"/>
        <v>0.68560912598428603</v>
      </c>
      <c r="X27">
        <f t="shared" si="15"/>
        <v>1.9356450050823593E-2</v>
      </c>
      <c r="Y27">
        <f t="shared" si="16"/>
        <v>6.8560912598428607E-3</v>
      </c>
      <c r="Z27">
        <f t="shared" si="17"/>
        <v>0.6593965846736195</v>
      </c>
      <c r="AB27">
        <f t="shared" si="18"/>
        <v>686.36060667083359</v>
      </c>
      <c r="AC27">
        <f t="shared" si="19"/>
        <v>636.00548391270934</v>
      </c>
      <c r="AE27">
        <f t="shared" si="2"/>
        <v>0</v>
      </c>
      <c r="AF27">
        <f t="shared" si="3"/>
        <v>0</v>
      </c>
      <c r="AG27">
        <f t="shared" si="3"/>
        <v>-16.484914616840488</v>
      </c>
      <c r="AH27">
        <f t="shared" si="4"/>
        <v>-967.82250254117957</v>
      </c>
      <c r="AI27">
        <f t="shared" si="23"/>
        <v>-984.30741715802003</v>
      </c>
      <c r="AJ27">
        <f t="shared" si="6"/>
        <v>50.355122758124253</v>
      </c>
      <c r="AK27">
        <f t="shared" si="20"/>
        <v>48.045242466958356</v>
      </c>
      <c r="AL27">
        <f t="shared" si="24"/>
        <v>-885.90705193293741</v>
      </c>
      <c r="AN27">
        <f t="shared" si="8"/>
        <v>0</v>
      </c>
      <c r="AO27">
        <f t="shared" si="8"/>
        <v>0</v>
      </c>
      <c r="AP27">
        <f t="shared" si="8"/>
        <v>-1.0860608483134313</v>
      </c>
      <c r="AQ27">
        <f t="shared" si="8"/>
        <v>-63.762182125766991</v>
      </c>
      <c r="AR27">
        <f t="shared" si="8"/>
        <v>-64.848242974080421</v>
      </c>
      <c r="AS27">
        <f t="shared" si="8"/>
        <v>3.3175014011748085</v>
      </c>
      <c r="AT27">
        <f t="shared" si="8"/>
        <v>3.1653216291325967</v>
      </c>
      <c r="AU27">
        <f t="shared" si="8"/>
        <v>-58.365419943773013</v>
      </c>
      <c r="AW27">
        <v>24</v>
      </c>
      <c r="AX27">
        <f>IF(Z27&gt;0, (R27*SUMPRODUCT(K27:$K$98, X27:$X$98)-K27*$AZ$3)/Z27, 0)</f>
        <v>964.5265060441767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3.2345626000000002E-2</v>
      </c>
      <c r="Q28" s="4">
        <f t="shared" si="22"/>
        <v>25</v>
      </c>
      <c r="R28">
        <f t="shared" si="0"/>
        <v>50000</v>
      </c>
      <c r="S28">
        <f t="shared" si="1"/>
        <v>925.75661466297402</v>
      </c>
      <c r="U28">
        <f t="shared" si="12"/>
        <v>3.2345626000000002E-2</v>
      </c>
      <c r="V28">
        <f t="shared" si="13"/>
        <v>0.01</v>
      </c>
      <c r="W28">
        <f t="shared" si="14"/>
        <v>0.6593965846736195</v>
      </c>
      <c r="X28">
        <f t="shared" si="15"/>
        <v>2.1328595313530228E-2</v>
      </c>
      <c r="Y28">
        <f t="shared" si="16"/>
        <v>6.5939658467361953E-3</v>
      </c>
      <c r="Z28">
        <f t="shared" si="17"/>
        <v>0.63147402351335302</v>
      </c>
      <c r="AB28">
        <f t="shared" si="18"/>
        <v>636.00548391270934</v>
      </c>
      <c r="AC28">
        <f t="shared" si="19"/>
        <v>584.59125425532898</v>
      </c>
      <c r="AE28">
        <f t="shared" si="2"/>
        <v>0</v>
      </c>
      <c r="AF28">
        <f t="shared" si="3"/>
        <v>0</v>
      </c>
      <c r="AG28">
        <f t="shared" si="3"/>
        <v>-15.786850587833825</v>
      </c>
      <c r="AH28">
        <f t="shared" si="4"/>
        <v>-1066.4297656765114</v>
      </c>
      <c r="AI28">
        <f t="shared" si="23"/>
        <v>-1082.2166162643452</v>
      </c>
      <c r="AJ28">
        <f t="shared" si="6"/>
        <v>51.414229657380361</v>
      </c>
      <c r="AK28">
        <f t="shared" si="20"/>
        <v>44.520383873889656</v>
      </c>
      <c r="AL28">
        <f t="shared" si="24"/>
        <v>-986.28200273307516</v>
      </c>
      <c r="AN28">
        <f t="shared" si="8"/>
        <v>0</v>
      </c>
      <c r="AO28">
        <f t="shared" si="8"/>
        <v>0</v>
      </c>
      <c r="AP28">
        <f t="shared" si="8"/>
        <v>-0.92863475162277487</v>
      </c>
      <c r="AQ28">
        <f t="shared" si="8"/>
        <v>-62.730925022837454</v>
      </c>
      <c r="AR28">
        <f t="shared" si="8"/>
        <v>-63.659559774460234</v>
      </c>
      <c r="AS28">
        <f t="shared" si="8"/>
        <v>3.024354992284056</v>
      </c>
      <c r="AT28">
        <f t="shared" si="8"/>
        <v>2.6188361884378213</v>
      </c>
      <c r="AU28">
        <f t="shared" si="8"/>
        <v>-58.016368593738356</v>
      </c>
      <c r="AW28">
        <v>25</v>
      </c>
      <c r="AX28">
        <f>IF(Z28&gt;0, (R28*SUMPRODUCT(K28:$K$98, X28:$X$98)-K28*$AZ$3)/Z28, 0)</f>
        <v>925.75661466297402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3.7265510000000002E-2</v>
      </c>
      <c r="Q29" s="4">
        <f t="shared" si="22"/>
        <v>25</v>
      </c>
      <c r="R29">
        <f t="shared" si="0"/>
        <v>50000</v>
      </c>
      <c r="S29">
        <f t="shared" si="1"/>
        <v>885.7401918346967</v>
      </c>
      <c r="U29">
        <f t="shared" si="12"/>
        <v>3.7265510000000002E-2</v>
      </c>
      <c r="V29">
        <f t="shared" si="13"/>
        <v>0.01</v>
      </c>
      <c r="W29">
        <f t="shared" si="14"/>
        <v>0.63147402351335302</v>
      </c>
      <c r="X29">
        <f t="shared" si="15"/>
        <v>2.3532201537977093E-2</v>
      </c>
      <c r="Y29">
        <f t="shared" si="16"/>
        <v>6.3147402351335299E-3</v>
      </c>
      <c r="Z29">
        <f t="shared" si="17"/>
        <v>0.60162708174024238</v>
      </c>
      <c r="AB29">
        <f t="shared" si="18"/>
        <v>584.59125425532898</v>
      </c>
      <c r="AC29">
        <f t="shared" si="19"/>
        <v>532.88528679355102</v>
      </c>
      <c r="AE29">
        <f t="shared" si="2"/>
        <v>0</v>
      </c>
      <c r="AF29">
        <f t="shared" si="3"/>
        <v>0</v>
      </c>
      <c r="AG29">
        <f t="shared" si="3"/>
        <v>-15.04067704350606</v>
      </c>
      <c r="AH29">
        <f t="shared" si="4"/>
        <v>-1176.6100768988547</v>
      </c>
      <c r="AI29">
        <f t="shared" si="23"/>
        <v>-1191.6507539423608</v>
      </c>
      <c r="AJ29">
        <f t="shared" si="6"/>
        <v>51.705967461777959</v>
      </c>
      <c r="AK29">
        <f t="shared" si="20"/>
        <v>40.921387797873031</v>
      </c>
      <c r="AL29">
        <f t="shared" si="24"/>
        <v>-1099.02339868271</v>
      </c>
      <c r="AN29">
        <f t="shared" si="8"/>
        <v>0</v>
      </c>
      <c r="AO29">
        <f t="shared" si="8"/>
        <v>0</v>
      </c>
      <c r="AP29">
        <f t="shared" si="8"/>
        <v>-0.7899485325746437</v>
      </c>
      <c r="AQ29">
        <f t="shared" si="8"/>
        <v>-61.796513612403629</v>
      </c>
      <c r="AR29">
        <f t="shared" si="8"/>
        <v>-62.58646214497827</v>
      </c>
      <c r="AS29">
        <f t="shared" si="8"/>
        <v>2.7156392630223367</v>
      </c>
      <c r="AT29">
        <f t="shared" si="8"/>
        <v>2.1492244098017292</v>
      </c>
      <c r="AU29">
        <f t="shared" si="8"/>
        <v>-57.721598472154213</v>
      </c>
      <c r="AW29">
        <v>26</v>
      </c>
      <c r="AX29">
        <f>IF(Z29&gt;0, (R29*SUMPRODUCT(K29:$K$98, X29:$X$98)-K29*$AZ$3)/Z29, 0)</f>
        <v>885.7401918346967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4.2512064000000002E-2</v>
      </c>
      <c r="Q30" s="4">
        <f t="shared" si="22"/>
        <v>25</v>
      </c>
      <c r="R30">
        <f t="shared" si="0"/>
        <v>50000</v>
      </c>
      <c r="S30">
        <f t="shared" si="1"/>
        <v>843.69028197166472</v>
      </c>
      <c r="U30">
        <f t="shared" si="12"/>
        <v>4.2512064000000002E-2</v>
      </c>
      <c r="V30">
        <f t="shared" si="13"/>
        <v>0.01</v>
      </c>
      <c r="W30">
        <f t="shared" si="14"/>
        <v>0.60162708174024238</v>
      </c>
      <c r="X30">
        <f t="shared" si="15"/>
        <v>2.5576409003074417E-2</v>
      </c>
      <c r="Y30">
        <f t="shared" si="16"/>
        <v>6.0162708174024242E-3</v>
      </c>
      <c r="Z30">
        <f t="shared" si="17"/>
        <v>0.57003440191976551</v>
      </c>
      <c r="AB30">
        <f t="shared" si="18"/>
        <v>532.88528679355102</v>
      </c>
      <c r="AC30">
        <f t="shared" si="19"/>
        <v>480.93248528923624</v>
      </c>
      <c r="AE30">
        <f t="shared" si="2"/>
        <v>0</v>
      </c>
      <c r="AF30">
        <f t="shared" si="3"/>
        <v>0</v>
      </c>
      <c r="AG30">
        <f t="shared" si="3"/>
        <v>-14.250860047994138</v>
      </c>
      <c r="AH30">
        <f t="shared" si="4"/>
        <v>-1278.8204501537209</v>
      </c>
      <c r="AI30">
        <f t="shared" si="23"/>
        <v>-1293.0713102017151</v>
      </c>
      <c r="AJ30">
        <f t="shared" si="6"/>
        <v>51.952801504314778</v>
      </c>
      <c r="AK30">
        <f t="shared" si="20"/>
        <v>37.301970075548574</v>
      </c>
      <c r="AL30">
        <f t="shared" si="24"/>
        <v>-1203.8165386218518</v>
      </c>
      <c r="AN30">
        <f t="shared" si="8"/>
        <v>0</v>
      </c>
      <c r="AO30">
        <f t="shared" si="8"/>
        <v>0</v>
      </c>
      <c r="AP30">
        <f t="shared" si="8"/>
        <v>-0.66827384346015872</v>
      </c>
      <c r="AQ30">
        <f t="shared" si="8"/>
        <v>-59.968468881284529</v>
      </c>
      <c r="AR30">
        <f t="shared" si="8"/>
        <v>-60.636742724744693</v>
      </c>
      <c r="AS30">
        <f t="shared" si="8"/>
        <v>2.4362528452939189</v>
      </c>
      <c r="AT30">
        <f t="shared" si="8"/>
        <v>1.7492229119555049</v>
      </c>
      <c r="AU30">
        <f t="shared" si="8"/>
        <v>-56.451266967495272</v>
      </c>
      <c r="AW30">
        <v>27</v>
      </c>
      <c r="AX30">
        <f>IF(Z30&gt;0, (R30*SUMPRODUCT(K30:$K$98, X30:$X$98)-K30*$AZ$3)/Z30, 0)</f>
        <v>843.69028197166472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4.7737861999999999E-2</v>
      </c>
      <c r="Q31" s="4">
        <f t="shared" si="22"/>
        <v>25</v>
      </c>
      <c r="R31">
        <f t="shared" si="0"/>
        <v>50000</v>
      </c>
      <c r="S31">
        <f t="shared" si="1"/>
        <v>800.10347307289464</v>
      </c>
      <c r="U31">
        <f t="shared" si="12"/>
        <v>4.7737861999999999E-2</v>
      </c>
      <c r="V31">
        <f t="shared" si="13"/>
        <v>0.01</v>
      </c>
      <c r="W31">
        <f t="shared" si="14"/>
        <v>0.57003440191976551</v>
      </c>
      <c r="X31">
        <f t="shared" si="15"/>
        <v>2.7212223614098301E-2</v>
      </c>
      <c r="Y31">
        <f t="shared" si="16"/>
        <v>5.7003440191976552E-3</v>
      </c>
      <c r="Z31">
        <f t="shared" si="17"/>
        <v>0.53712183428646965</v>
      </c>
      <c r="AB31">
        <f t="shared" si="18"/>
        <v>480.93248528923624</v>
      </c>
      <c r="AC31">
        <f t="shared" si="19"/>
        <v>429.75304507588817</v>
      </c>
      <c r="AE31">
        <f t="shared" si="2"/>
        <v>0</v>
      </c>
      <c r="AF31">
        <f t="shared" si="3"/>
        <v>0</v>
      </c>
      <c r="AG31">
        <f t="shared" si="3"/>
        <v>-13.428045857161742</v>
      </c>
      <c r="AH31">
        <f t="shared" si="4"/>
        <v>-1360.6111807049151</v>
      </c>
      <c r="AI31">
        <f t="shared" si="23"/>
        <v>-1374.0392265620769</v>
      </c>
      <c r="AJ31">
        <f t="shared" si="6"/>
        <v>51.179440213348073</v>
      </c>
      <c r="AK31">
        <f t="shared" si="20"/>
        <v>33.665273970246538</v>
      </c>
      <c r="AL31">
        <f t="shared" si="24"/>
        <v>-1289.1945123784824</v>
      </c>
      <c r="AN31">
        <f t="shared" si="8"/>
        <v>0</v>
      </c>
      <c r="AO31">
        <f t="shared" si="8"/>
        <v>0</v>
      </c>
      <c r="AP31">
        <f t="shared" si="8"/>
        <v>-0.562222446882363</v>
      </c>
      <c r="AQ31">
        <f t="shared" si="8"/>
        <v>-56.96779378091189</v>
      </c>
      <c r="AR31">
        <f t="shared" si="8"/>
        <v>-57.530016227794256</v>
      </c>
      <c r="AS31">
        <f t="shared" si="8"/>
        <v>2.1428456837948353</v>
      </c>
      <c r="AT31">
        <f t="shared" si="8"/>
        <v>1.4095403685579737</v>
      </c>
      <c r="AU31">
        <f t="shared" si="8"/>
        <v>-53.977630175441455</v>
      </c>
      <c r="AW31">
        <v>28</v>
      </c>
      <c r="AX31">
        <f>IF(Z31&gt;0, (R31*SUMPRODUCT(K31:$K$98, X31:$X$98)-K31*$AZ$3)/Z31, 0)</f>
        <v>800.10347307289464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5.3487053E-2</v>
      </c>
      <c r="Q32" s="4">
        <f t="shared" si="22"/>
        <v>25</v>
      </c>
      <c r="R32">
        <f t="shared" si="0"/>
        <v>50000</v>
      </c>
      <c r="S32">
        <f t="shared" si="1"/>
        <v>756.69242572764824</v>
      </c>
      <c r="U32">
        <f t="shared" si="12"/>
        <v>5.3487053E-2</v>
      </c>
      <c r="V32">
        <f t="shared" si="13"/>
        <v>0.01</v>
      </c>
      <c r="W32">
        <f t="shared" si="14"/>
        <v>0.53712183428646965</v>
      </c>
      <c r="X32">
        <f t="shared" si="15"/>
        <v>2.8729064017937619E-2</v>
      </c>
      <c r="Y32">
        <f t="shared" si="16"/>
        <v>5.3712183428646964E-3</v>
      </c>
      <c r="Z32">
        <f t="shared" si="17"/>
        <v>0.50302155192566733</v>
      </c>
      <c r="AB32">
        <f t="shared" si="18"/>
        <v>429.75304507588817</v>
      </c>
      <c r="AC32">
        <f t="shared" si="19"/>
        <v>380.6325983199194</v>
      </c>
      <c r="AE32">
        <f t="shared" si="2"/>
        <v>0</v>
      </c>
      <c r="AF32">
        <f t="shared" si="3"/>
        <v>0</v>
      </c>
      <c r="AG32">
        <f t="shared" si="3"/>
        <v>-12.575538798141682</v>
      </c>
      <c r="AH32">
        <f t="shared" si="4"/>
        <v>-1436.4532008968808</v>
      </c>
      <c r="AI32">
        <f t="shared" si="23"/>
        <v>-1449.0287396950225</v>
      </c>
      <c r="AJ32">
        <f t="shared" si="6"/>
        <v>49.120446755968771</v>
      </c>
      <c r="AK32">
        <f t="shared" si="20"/>
        <v>30.082713155312174</v>
      </c>
      <c r="AL32">
        <f t="shared" si="24"/>
        <v>-1369.8255797837417</v>
      </c>
      <c r="AN32">
        <f t="shared" si="8"/>
        <v>0</v>
      </c>
      <c r="AO32">
        <f t="shared" si="8"/>
        <v>0</v>
      </c>
      <c r="AP32">
        <f t="shared" si="8"/>
        <v>-0.47011482196370769</v>
      </c>
      <c r="AQ32">
        <f t="shared" si="8"/>
        <v>-53.699324668190407</v>
      </c>
      <c r="AR32">
        <f t="shared" si="8"/>
        <v>-54.169439490154112</v>
      </c>
      <c r="AS32">
        <f t="shared" si="8"/>
        <v>1.8362831567004063</v>
      </c>
      <c r="AT32">
        <f t="shared" si="8"/>
        <v>1.1245903309752991</v>
      </c>
      <c r="AU32">
        <f t="shared" si="8"/>
        <v>-51.208566002478413</v>
      </c>
      <c r="AW32">
        <v>29</v>
      </c>
      <c r="AX32">
        <f>IF(Z32&gt;0, (R32*SUMPRODUCT(K32:$K$98, X32:$X$98)-K32*$AZ$3)/Z32, 0)</f>
        <v>756.69242572764824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5.9601715E-2</v>
      </c>
      <c r="Q33" s="4">
        <f t="shared" si="22"/>
        <v>25</v>
      </c>
      <c r="R33">
        <f t="shared" si="0"/>
        <v>50000</v>
      </c>
      <c r="S33">
        <f t="shared" si="1"/>
        <v>713.5308129485669</v>
      </c>
      <c r="U33">
        <f t="shared" si="12"/>
        <v>5.9601715E-2</v>
      </c>
      <c r="V33">
        <f t="shared" si="13"/>
        <v>0.01</v>
      </c>
      <c r="W33">
        <f t="shared" si="14"/>
        <v>0.50302155192566733</v>
      </c>
      <c r="X33">
        <f t="shared" si="15"/>
        <v>2.9980947176731325E-2</v>
      </c>
      <c r="Y33">
        <f t="shared" si="16"/>
        <v>5.0302155192566735E-3</v>
      </c>
      <c r="Z33">
        <f t="shared" si="17"/>
        <v>0.4680103892296793</v>
      </c>
      <c r="AB33">
        <f t="shared" si="18"/>
        <v>380.6325983199194</v>
      </c>
      <c r="AC33">
        <f t="shared" si="19"/>
        <v>333.93983349542827</v>
      </c>
      <c r="AE33">
        <f t="shared" si="2"/>
        <v>0</v>
      </c>
      <c r="AF33">
        <f t="shared" si="3"/>
        <v>0</v>
      </c>
      <c r="AG33">
        <f t="shared" si="3"/>
        <v>-11.700259730741983</v>
      </c>
      <c r="AH33">
        <f t="shared" si="4"/>
        <v>-1499.0473588365662</v>
      </c>
      <c r="AI33">
        <f t="shared" si="23"/>
        <v>-1510.7476185673081</v>
      </c>
      <c r="AJ33">
        <f t="shared" si="6"/>
        <v>46.692764824491121</v>
      </c>
      <c r="AK33">
        <f t="shared" si="20"/>
        <v>26.64428188239436</v>
      </c>
      <c r="AL33">
        <f t="shared" si="24"/>
        <v>-1437.4105718604226</v>
      </c>
      <c r="AN33">
        <f t="shared" si="8"/>
        <v>0</v>
      </c>
      <c r="AO33">
        <f t="shared" si="8"/>
        <v>0</v>
      </c>
      <c r="AP33">
        <f t="shared" si="8"/>
        <v>-0.39053037866795892</v>
      </c>
      <c r="AQ33">
        <f t="shared" si="8"/>
        <v>-50.035088635636875</v>
      </c>
      <c r="AR33">
        <f t="shared" si="8"/>
        <v>-50.425619014304829</v>
      </c>
      <c r="AS33">
        <f t="shared" si="8"/>
        <v>1.5585075500547101</v>
      </c>
      <c r="AT33">
        <f t="shared" si="8"/>
        <v>0.88933081250559887</v>
      </c>
      <c r="AU33">
        <f t="shared" si="8"/>
        <v>-47.977780651744517</v>
      </c>
      <c r="AW33">
        <v>30</v>
      </c>
      <c r="AX33">
        <f>IF(Z33&gt;0, (R33*SUMPRODUCT(K33:$K$98, X33:$X$98)-K33*$AZ$3)/Z33, 0)</f>
        <v>713.5308129485669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6.6409420999999996E-2</v>
      </c>
      <c r="Q34" s="4">
        <f t="shared" si="22"/>
        <v>25</v>
      </c>
      <c r="R34">
        <f t="shared" si="0"/>
        <v>50000</v>
      </c>
      <c r="S34">
        <f t="shared" si="1"/>
        <v>671.27960905698319</v>
      </c>
      <c r="U34">
        <f t="shared" si="12"/>
        <v>6.6409420999999996E-2</v>
      </c>
      <c r="V34">
        <f t="shared" si="13"/>
        <v>0.01</v>
      </c>
      <c r="W34">
        <f t="shared" si="14"/>
        <v>0.4680103892296793</v>
      </c>
      <c r="X34">
        <f t="shared" si="15"/>
        <v>3.1080298970727636E-2</v>
      </c>
      <c r="Y34">
        <f t="shared" si="16"/>
        <v>4.6801038922967934E-3</v>
      </c>
      <c r="Z34">
        <f t="shared" si="17"/>
        <v>0.4322499863666549</v>
      </c>
      <c r="AB34">
        <f t="shared" si="18"/>
        <v>333.93983349542827</v>
      </c>
      <c r="AC34">
        <f t="shared" si="19"/>
        <v>290.16060186309443</v>
      </c>
      <c r="AE34">
        <f t="shared" si="2"/>
        <v>0</v>
      </c>
      <c r="AF34">
        <f t="shared" si="3"/>
        <v>0</v>
      </c>
      <c r="AG34">
        <f t="shared" si="3"/>
        <v>-10.806249659166372</v>
      </c>
      <c r="AH34">
        <f t="shared" si="4"/>
        <v>-1554.0149485363818</v>
      </c>
      <c r="AI34">
        <f t="shared" si="23"/>
        <v>-1564.821198195548</v>
      </c>
      <c r="AJ34">
        <f t="shared" si="6"/>
        <v>43.779231632333847</v>
      </c>
      <c r="AK34">
        <f t="shared" si="20"/>
        <v>23.375788344679982</v>
      </c>
      <c r="AL34">
        <f t="shared" si="24"/>
        <v>-1497.6661782185342</v>
      </c>
      <c r="AN34">
        <f t="shared" si="8"/>
        <v>0</v>
      </c>
      <c r="AO34">
        <f t="shared" si="8"/>
        <v>0</v>
      </c>
      <c r="AP34">
        <f t="shared" si="8"/>
        <v>-0.32204480227770482</v>
      </c>
      <c r="AQ34">
        <f t="shared" si="8"/>
        <v>-46.312314875446248</v>
      </c>
      <c r="AR34">
        <f t="shared" si="8"/>
        <v>-46.63435967772395</v>
      </c>
      <c r="AS34">
        <f t="shared" si="8"/>
        <v>1.3046963044154234</v>
      </c>
      <c r="AT34">
        <f t="shared" si="8"/>
        <v>0.69663864643015105</v>
      </c>
      <c r="AU34">
        <f t="shared" ref="AU34:AU89" si="25">AL34*$K34</f>
        <v>-44.633024726878375</v>
      </c>
      <c r="AW34">
        <v>31</v>
      </c>
      <c r="AX34">
        <f>IF(Z34&gt;0, (R34*SUMPRODUCT(K34:$K$98, X34:$X$98)-K34*$AZ$3)/Z34, 0)</f>
        <v>671.27960905698319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7.4261202999999998E-2</v>
      </c>
      <c r="Q35" s="4">
        <f t="shared" si="22"/>
        <v>25</v>
      </c>
      <c r="R35">
        <f t="shared" si="0"/>
        <v>50000</v>
      </c>
      <c r="S35">
        <f t="shared" si="1"/>
        <v>630.15709246949905</v>
      </c>
      <c r="U35">
        <f t="shared" si="12"/>
        <v>7.4261202999999998E-2</v>
      </c>
      <c r="V35">
        <f t="shared" si="13"/>
        <v>0.01</v>
      </c>
      <c r="W35">
        <f t="shared" si="14"/>
        <v>0.4322499863666549</v>
      </c>
      <c r="X35">
        <f t="shared" si="15"/>
        <v>3.2099403984321394E-2</v>
      </c>
      <c r="Y35">
        <f t="shared" si="16"/>
        <v>4.3224998636665493E-3</v>
      </c>
      <c r="Z35">
        <f t="shared" si="17"/>
        <v>0.39582808251866697</v>
      </c>
      <c r="AB35">
        <f t="shared" si="18"/>
        <v>290.16060186309443</v>
      </c>
      <c r="AC35">
        <f t="shared" si="19"/>
        <v>249.43387359774013</v>
      </c>
      <c r="AE35">
        <f t="shared" si="2"/>
        <v>0</v>
      </c>
      <c r="AF35">
        <f t="shared" ref="AF35:AG66" si="26">-$Z35*P35</f>
        <v>0</v>
      </c>
      <c r="AG35">
        <f t="shared" si="26"/>
        <v>-9.8957020629666737</v>
      </c>
      <c r="AH35">
        <f t="shared" si="4"/>
        <v>-1604.9701992160697</v>
      </c>
      <c r="AI35">
        <f t="shared" si="23"/>
        <v>-1614.8659012790363</v>
      </c>
      <c r="AJ35">
        <f t="shared" si="6"/>
        <v>40.726728265354296</v>
      </c>
      <c r="AK35">
        <f t="shared" si="20"/>
        <v>20.311242130416613</v>
      </c>
      <c r="AL35">
        <f t="shared" si="24"/>
        <v>-1553.8279308832655</v>
      </c>
      <c r="AN35">
        <f t="shared" ref="AN35:AT66" si="27">AE35*$K35</f>
        <v>0</v>
      </c>
      <c r="AO35">
        <f t="shared" si="27"/>
        <v>0</v>
      </c>
      <c r="AP35">
        <f t="shared" si="27"/>
        <v>-0.26331153555168596</v>
      </c>
      <c r="AQ35">
        <f t="shared" si="27"/>
        <v>-42.706132923284827</v>
      </c>
      <c r="AR35">
        <f t="shared" si="27"/>
        <v>-42.969444458836513</v>
      </c>
      <c r="AS35">
        <f t="shared" si="27"/>
        <v>1.08368433985893</v>
      </c>
      <c r="AT35">
        <f t="shared" si="27"/>
        <v>0.54045527242952796</v>
      </c>
      <c r="AU35">
        <f t="shared" si="25"/>
        <v>-41.345304846548053</v>
      </c>
      <c r="AW35">
        <v>32</v>
      </c>
      <c r="AX35">
        <f>IF(Z35&gt;0, (R35*SUMPRODUCT(K35:$K$98, X35:$X$98)-K35*$AZ$3)/Z35, 0)</f>
        <v>630.15709246949905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8.2657132999999994E-2</v>
      </c>
      <c r="Q36" s="4">
        <f t="shared" si="22"/>
        <v>25</v>
      </c>
      <c r="R36">
        <f t="shared" si="0"/>
        <v>50000</v>
      </c>
      <c r="S36">
        <f t="shared" si="1"/>
        <v>589.48578039456697</v>
      </c>
      <c r="U36">
        <f t="shared" si="12"/>
        <v>8.2657132999999994E-2</v>
      </c>
      <c r="V36">
        <f t="shared" si="13"/>
        <v>0.01</v>
      </c>
      <c r="W36">
        <f t="shared" si="14"/>
        <v>0.39582808251866697</v>
      </c>
      <c r="X36">
        <f t="shared" si="15"/>
        <v>3.2718014461880426E-2</v>
      </c>
      <c r="Y36">
        <f t="shared" si="16"/>
        <v>3.9582808251866696E-3</v>
      </c>
      <c r="Z36">
        <f t="shared" si="17"/>
        <v>0.35915178723159985</v>
      </c>
      <c r="AB36">
        <f t="shared" si="18"/>
        <v>249.43387359774013</v>
      </c>
      <c r="AC36">
        <f t="shared" si="19"/>
        <v>211.71487157632311</v>
      </c>
      <c r="AE36">
        <f t="shared" si="2"/>
        <v>0</v>
      </c>
      <c r="AF36">
        <f t="shared" si="26"/>
        <v>0</v>
      </c>
      <c r="AG36">
        <f t="shared" si="26"/>
        <v>-8.9787946807899957</v>
      </c>
      <c r="AH36">
        <f t="shared" si="4"/>
        <v>-1635.9007230940213</v>
      </c>
      <c r="AI36">
        <f t="shared" si="23"/>
        <v>-1644.8795177748113</v>
      </c>
      <c r="AJ36">
        <f t="shared" si="6"/>
        <v>37.719002021417026</v>
      </c>
      <c r="AK36">
        <f t="shared" si="20"/>
        <v>17.460371151841812</v>
      </c>
      <c r="AL36">
        <f t="shared" si="24"/>
        <v>-1589.7001446015524</v>
      </c>
      <c r="AN36">
        <f t="shared" si="27"/>
        <v>0</v>
      </c>
      <c r="AO36">
        <f t="shared" si="27"/>
        <v>0</v>
      </c>
      <c r="AP36">
        <f t="shared" si="27"/>
        <v>-0.21331593176932065</v>
      </c>
      <c r="AQ36">
        <f t="shared" si="27"/>
        <v>-38.865315383089161</v>
      </c>
      <c r="AR36">
        <f t="shared" si="27"/>
        <v>-39.078631314858484</v>
      </c>
      <c r="AS36">
        <f t="shared" si="27"/>
        <v>0.8961185045050537</v>
      </c>
      <c r="AT36">
        <f t="shared" si="27"/>
        <v>0.41481907914232397</v>
      </c>
      <c r="AU36">
        <f t="shared" si="25"/>
        <v>-37.767693731211104</v>
      </c>
      <c r="AW36">
        <v>33</v>
      </c>
      <c r="AX36">
        <f>IF(Z36&gt;0, (R36*SUMPRODUCT(K36:$K$98, X36:$X$98)-K36*$AZ$3)/Z36, 0)</f>
        <v>589.48578039456697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9.1575552000000005E-2</v>
      </c>
      <c r="Q37" s="4">
        <f t="shared" si="22"/>
        <v>25</v>
      </c>
      <c r="R37">
        <f t="shared" si="0"/>
        <v>50000</v>
      </c>
      <c r="S37">
        <f t="shared" si="1"/>
        <v>549.48381200928316</v>
      </c>
      <c r="U37">
        <f t="shared" si="12"/>
        <v>9.1575552000000005E-2</v>
      </c>
      <c r="V37">
        <f t="shared" si="13"/>
        <v>0.01</v>
      </c>
      <c r="W37">
        <f t="shared" si="14"/>
        <v>0.35915178723159985</v>
      </c>
      <c r="X37">
        <f t="shared" si="15"/>
        <v>3.2889523167520307E-2</v>
      </c>
      <c r="Y37">
        <f t="shared" si="16"/>
        <v>3.5915178723159987E-3</v>
      </c>
      <c r="Z37">
        <f t="shared" si="17"/>
        <v>0.32267074619176356</v>
      </c>
      <c r="AB37">
        <f t="shared" si="18"/>
        <v>211.71487157632311</v>
      </c>
      <c r="AC37">
        <f t="shared" si="19"/>
        <v>177.30235164133012</v>
      </c>
      <c r="AE37">
        <f t="shared" si="2"/>
        <v>0</v>
      </c>
      <c r="AF37">
        <f t="shared" si="26"/>
        <v>0</v>
      </c>
      <c r="AG37">
        <f t="shared" si="26"/>
        <v>-8.0667686547940889</v>
      </c>
      <c r="AH37">
        <f t="shared" si="4"/>
        <v>-1644.4761583760153</v>
      </c>
      <c r="AI37">
        <f t="shared" si="23"/>
        <v>-1652.5429270308093</v>
      </c>
      <c r="AJ37">
        <f t="shared" si="6"/>
        <v>34.412519934992986</v>
      </c>
      <c r="AK37">
        <f t="shared" si="20"/>
        <v>14.820041010342619</v>
      </c>
      <c r="AL37">
        <f t="shared" si="24"/>
        <v>-1603.3103660854736</v>
      </c>
      <c r="AN37">
        <f t="shared" si="27"/>
        <v>0</v>
      </c>
      <c r="AO37">
        <f t="shared" si="27"/>
        <v>0</v>
      </c>
      <c r="AP37">
        <f t="shared" si="27"/>
        <v>-0.17111450736558712</v>
      </c>
      <c r="AQ37">
        <f t="shared" si="27"/>
        <v>-34.883078932446203</v>
      </c>
      <c r="AR37">
        <f t="shared" si="27"/>
        <v>-35.05419343981179</v>
      </c>
      <c r="AS37">
        <f t="shared" si="27"/>
        <v>0.72996780345067169</v>
      </c>
      <c r="AT37">
        <f t="shared" si="27"/>
        <v>0.31436677127408053</v>
      </c>
      <c r="AU37">
        <f t="shared" si="25"/>
        <v>-34.009858865087033</v>
      </c>
      <c r="AW37">
        <v>34</v>
      </c>
      <c r="AX37">
        <f>IF(Z37&gt;0, (R37*SUMPRODUCT(K37:$K$98, X37:$X$98)-K37*$AZ$3)/Z37, 0)</f>
        <v>549.48381200928316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0.101620166</v>
      </c>
      <c r="Q38" s="4">
        <f t="shared" si="22"/>
        <v>25</v>
      </c>
      <c r="R38">
        <f t="shared" si="0"/>
        <v>50000</v>
      </c>
      <c r="S38">
        <f t="shared" si="1"/>
        <v>510.70241124339935</v>
      </c>
      <c r="U38">
        <f t="shared" si="12"/>
        <v>0.101620166</v>
      </c>
      <c r="V38">
        <f t="shared" si="13"/>
        <v>0.01</v>
      </c>
      <c r="W38">
        <f t="shared" si="14"/>
        <v>0.32267074619176356</v>
      </c>
      <c r="X38">
        <f t="shared" si="15"/>
        <v>3.2789854791350881E-2</v>
      </c>
      <c r="Y38">
        <f t="shared" si="16"/>
        <v>3.2267074619176358E-3</v>
      </c>
      <c r="Z38">
        <f t="shared" si="17"/>
        <v>0.28665418393849507</v>
      </c>
      <c r="AB38">
        <f t="shared" si="18"/>
        <v>177.30235164133012</v>
      </c>
      <c r="AC38">
        <f t="shared" si="19"/>
        <v>146.39498293039836</v>
      </c>
      <c r="AE38">
        <f t="shared" si="2"/>
        <v>0</v>
      </c>
      <c r="AF38">
        <f t="shared" si="26"/>
        <v>0</v>
      </c>
      <c r="AG38">
        <f t="shared" si="26"/>
        <v>-7.1663545984623767</v>
      </c>
      <c r="AH38">
        <f t="shared" si="4"/>
        <v>-1639.492739567544</v>
      </c>
      <c r="AI38">
        <f t="shared" si="23"/>
        <v>-1646.6590941660065</v>
      </c>
      <c r="AJ38">
        <f t="shared" si="6"/>
        <v>30.907368710931763</v>
      </c>
      <c r="AK38">
        <f t="shared" si="20"/>
        <v>12.41116461489311</v>
      </c>
      <c r="AL38">
        <f t="shared" si="24"/>
        <v>-1603.3405608401818</v>
      </c>
      <c r="AN38">
        <f t="shared" si="27"/>
        <v>0</v>
      </c>
      <c r="AO38">
        <f t="shared" si="27"/>
        <v>0</v>
      </c>
      <c r="AP38">
        <f t="shared" si="27"/>
        <v>-0.13572739075752865</v>
      </c>
      <c r="AQ38">
        <f t="shared" si="27"/>
        <v>-31.05122257767712</v>
      </c>
      <c r="AR38">
        <f t="shared" si="27"/>
        <v>-31.18694996843465</v>
      </c>
      <c r="AS38">
        <f t="shared" si="27"/>
        <v>0.58537104921039351</v>
      </c>
      <c r="AT38">
        <f t="shared" si="27"/>
        <v>0.23506162949333348</v>
      </c>
      <c r="AU38">
        <f t="shared" si="25"/>
        <v>-30.366517289730925</v>
      </c>
      <c r="AW38">
        <v>35</v>
      </c>
      <c r="AX38">
        <f>IF(Z38&gt;0, (R38*SUMPRODUCT(K38:$K$98, X38:$X$98)-K38*$AZ$3)/Z38, 0)</f>
        <v>510.70241124339935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0.112947091</v>
      </c>
      <c r="Q39" s="4">
        <f t="shared" si="22"/>
        <v>25</v>
      </c>
      <c r="R39">
        <f t="shared" si="0"/>
        <v>50000</v>
      </c>
      <c r="S39">
        <f t="shared" si="1"/>
        <v>472.90514567889323</v>
      </c>
      <c r="U39">
        <f t="shared" si="12"/>
        <v>0.112947091</v>
      </c>
      <c r="V39">
        <f t="shared" si="13"/>
        <v>0.01</v>
      </c>
      <c r="W39">
        <f t="shared" si="14"/>
        <v>0.28665418393849507</v>
      </c>
      <c r="X39">
        <f t="shared" si="15"/>
        <v>3.2376756198831944E-2</v>
      </c>
      <c r="Y39">
        <f t="shared" si="16"/>
        <v>2.8665418393849507E-3</v>
      </c>
      <c r="Z39">
        <f t="shared" si="17"/>
        <v>0.25141088590027816</v>
      </c>
      <c r="AB39">
        <f t="shared" si="18"/>
        <v>146.39498293039836</v>
      </c>
      <c r="AC39">
        <f t="shared" si="19"/>
        <v>118.89350162193065</v>
      </c>
      <c r="AE39">
        <f t="shared" si="2"/>
        <v>0</v>
      </c>
      <c r="AF39">
        <f t="shared" si="26"/>
        <v>0</v>
      </c>
      <c r="AG39">
        <f t="shared" si="26"/>
        <v>-6.2852721475069542</v>
      </c>
      <c r="AH39">
        <f t="shared" si="4"/>
        <v>-1618.8378099415972</v>
      </c>
      <c r="AI39">
        <f t="shared" si="23"/>
        <v>-1625.1230820891042</v>
      </c>
      <c r="AJ39">
        <f t="shared" si="6"/>
        <v>27.501481308467703</v>
      </c>
      <c r="AK39">
        <f t="shared" si="20"/>
        <v>10.247648805127886</v>
      </c>
      <c r="AL39">
        <f t="shared" si="24"/>
        <v>-1587.3739519755086</v>
      </c>
      <c r="AN39">
        <f t="shared" si="27"/>
        <v>0</v>
      </c>
      <c r="AO39">
        <f t="shared" si="27"/>
        <v>0</v>
      </c>
      <c r="AP39">
        <f t="shared" si="27"/>
        <v>-0.1062858061561341</v>
      </c>
      <c r="AQ39">
        <f t="shared" si="27"/>
        <v>-27.375024919791333</v>
      </c>
      <c r="AR39">
        <f t="shared" si="27"/>
        <v>-27.481310725947466</v>
      </c>
      <c r="AS39">
        <f t="shared" si="27"/>
        <v>0.46505816180414</v>
      </c>
      <c r="AT39">
        <f t="shared" si="27"/>
        <v>0.17329076432911239</v>
      </c>
      <c r="AU39">
        <f t="shared" si="25"/>
        <v>-26.842961799814216</v>
      </c>
      <c r="AW39">
        <v>36</v>
      </c>
      <c r="AX39">
        <f>IF(Z39&gt;0, (R39*SUMPRODUCT(K39:$K$98, X39:$X$98)-K39*$AZ$3)/Z39, 0)</f>
        <v>472.90514567889323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0.12591097000000001</v>
      </c>
      <c r="Q40" s="4">
        <f t="shared" si="22"/>
        <v>25</v>
      </c>
      <c r="R40">
        <f t="shared" si="0"/>
        <v>50000</v>
      </c>
      <c r="S40">
        <f t="shared" si="1"/>
        <v>435.86486530398133</v>
      </c>
      <c r="U40">
        <f t="shared" si="12"/>
        <v>0.12591097000000001</v>
      </c>
      <c r="V40">
        <f t="shared" si="13"/>
        <v>0.01</v>
      </c>
      <c r="W40">
        <f t="shared" si="14"/>
        <v>0.25141088590027816</v>
      </c>
      <c r="X40">
        <f t="shared" si="15"/>
        <v>3.1655388512263349E-2</v>
      </c>
      <c r="Y40">
        <f t="shared" si="16"/>
        <v>2.5141088590027818E-3</v>
      </c>
      <c r="Z40">
        <f t="shared" si="17"/>
        <v>0.21724138852901204</v>
      </c>
      <c r="AB40">
        <f t="shared" si="18"/>
        <v>118.89350162193065</v>
      </c>
      <c r="AC40">
        <f t="shared" si="19"/>
        <v>94.68788854964771</v>
      </c>
      <c r="AE40">
        <f t="shared" si="2"/>
        <v>0</v>
      </c>
      <c r="AF40">
        <f t="shared" si="26"/>
        <v>0</v>
      </c>
      <c r="AG40">
        <f t="shared" si="26"/>
        <v>-5.4310347132253005</v>
      </c>
      <c r="AH40">
        <f t="shared" si="4"/>
        <v>-1582.7694256131674</v>
      </c>
      <c r="AI40">
        <f t="shared" si="23"/>
        <v>-1588.2004603263927</v>
      </c>
      <c r="AJ40">
        <f t="shared" si="6"/>
        <v>24.205613072282944</v>
      </c>
      <c r="AK40">
        <f t="shared" si="20"/>
        <v>8.3225451135351474</v>
      </c>
      <c r="AL40">
        <f t="shared" si="24"/>
        <v>-1555.6723021405746</v>
      </c>
      <c r="AN40">
        <f t="shared" si="27"/>
        <v>0</v>
      </c>
      <c r="AO40">
        <f t="shared" si="27"/>
        <v>0</v>
      </c>
      <c r="AP40">
        <f t="shared" si="27"/>
        <v>-8.2000356378769582E-2</v>
      </c>
      <c r="AQ40">
        <f t="shared" si="27"/>
        <v>-23.89740883991217</v>
      </c>
      <c r="AR40">
        <f t="shared" si="27"/>
        <v>-23.979409196290941</v>
      </c>
      <c r="AS40">
        <f t="shared" si="27"/>
        <v>0.365467908621608</v>
      </c>
      <c r="AT40">
        <f t="shared" si="27"/>
        <v>0.12565776160966302</v>
      </c>
      <c r="AU40">
        <f t="shared" si="25"/>
        <v>-23.488283526059671</v>
      </c>
      <c r="AW40">
        <v>37</v>
      </c>
      <c r="AX40">
        <f>IF(Z40&gt;0, (R40*SUMPRODUCT(K40:$K$98, X40:$X$98)-K40*$AZ$3)/Z40, 0)</f>
        <v>435.86486530398133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0.140869152</v>
      </c>
      <c r="Q41" s="4">
        <f t="shared" si="22"/>
        <v>25</v>
      </c>
      <c r="R41">
        <f t="shared" si="0"/>
        <v>50000</v>
      </c>
      <c r="S41">
        <f t="shared" si="1"/>
        <v>399.09883805115322</v>
      </c>
      <c r="U41">
        <f t="shared" si="12"/>
        <v>0.140869152</v>
      </c>
      <c r="V41">
        <f t="shared" si="13"/>
        <v>0.01</v>
      </c>
      <c r="W41">
        <f t="shared" si="14"/>
        <v>0.21724138852901204</v>
      </c>
      <c r="X41">
        <f t="shared" si="15"/>
        <v>3.0602610181384451E-2</v>
      </c>
      <c r="Y41">
        <f t="shared" si="16"/>
        <v>2.1724138852901205E-3</v>
      </c>
      <c r="Z41">
        <f t="shared" si="17"/>
        <v>0.18446636446233747</v>
      </c>
      <c r="AB41">
        <f t="shared" si="18"/>
        <v>94.68788854964771</v>
      </c>
      <c r="AC41">
        <f t="shared" si="19"/>
        <v>73.620311716439431</v>
      </c>
      <c r="AE41">
        <f t="shared" si="2"/>
        <v>0</v>
      </c>
      <c r="AF41">
        <f t="shared" si="26"/>
        <v>0</v>
      </c>
      <c r="AG41">
        <f t="shared" si="26"/>
        <v>-4.6116591115584367</v>
      </c>
      <c r="AH41">
        <f t="shared" si="4"/>
        <v>-1530.1305090692226</v>
      </c>
      <c r="AI41">
        <f t="shared" si="23"/>
        <v>-1534.7421681807812</v>
      </c>
      <c r="AJ41">
        <f t="shared" si="6"/>
        <v>21.067576833208278</v>
      </c>
      <c r="AK41">
        <f t="shared" si="20"/>
        <v>6.6281521984753402</v>
      </c>
      <c r="AL41">
        <f t="shared" si="24"/>
        <v>-1507.0464391490975</v>
      </c>
      <c r="AN41">
        <f t="shared" si="27"/>
        <v>0</v>
      </c>
      <c r="AO41">
        <f t="shared" si="27"/>
        <v>0</v>
      </c>
      <c r="AP41">
        <f t="shared" si="27"/>
        <v>-6.2168778703756096E-2</v>
      </c>
      <c r="AQ41">
        <f t="shared" si="27"/>
        <v>-20.627358333526896</v>
      </c>
      <c r="AR41">
        <f t="shared" si="27"/>
        <v>-20.689527112230653</v>
      </c>
      <c r="AS41">
        <f t="shared" si="27"/>
        <v>0.28400744510482617</v>
      </c>
      <c r="AT41">
        <f t="shared" si="27"/>
        <v>8.9352685719777197E-2</v>
      </c>
      <c r="AU41">
        <f t="shared" si="25"/>
        <v>-20.316166981406052</v>
      </c>
      <c r="AW41">
        <v>38</v>
      </c>
      <c r="AX41">
        <f>IF(Z41&gt;0, (R41*SUMPRODUCT(K41:$K$98, X41:$X$98)-K41*$AZ$3)/Z41, 0)</f>
        <v>399.09883805115322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0.15811491799999999</v>
      </c>
      <c r="Q42" s="4">
        <f t="shared" si="22"/>
        <v>25</v>
      </c>
      <c r="R42">
        <f t="shared" si="0"/>
        <v>50000</v>
      </c>
      <c r="S42">
        <f t="shared" si="1"/>
        <v>361.79763064692196</v>
      </c>
      <c r="U42">
        <f t="shared" si="12"/>
        <v>0.15811491799999999</v>
      </c>
      <c r="V42">
        <f t="shared" si="13"/>
        <v>0.01</v>
      </c>
      <c r="W42">
        <f t="shared" si="14"/>
        <v>0.18446636446233747</v>
      </c>
      <c r="X42">
        <f t="shared" si="15"/>
        <v>2.9166884090720602E-2</v>
      </c>
      <c r="Y42">
        <f t="shared" si="16"/>
        <v>1.8446636446233747E-3</v>
      </c>
      <c r="Z42">
        <f t="shared" si="17"/>
        <v>0.15345481672699349</v>
      </c>
      <c r="AB42">
        <f t="shared" si="18"/>
        <v>73.620311716439431</v>
      </c>
      <c r="AC42">
        <f t="shared" si="19"/>
        <v>55.51958910318389</v>
      </c>
      <c r="AE42">
        <f t="shared" si="2"/>
        <v>0</v>
      </c>
      <c r="AF42">
        <f t="shared" si="26"/>
        <v>0</v>
      </c>
      <c r="AG42">
        <f t="shared" si="26"/>
        <v>-3.836370418174837</v>
      </c>
      <c r="AH42">
        <f t="shared" si="4"/>
        <v>-1458.34420453603</v>
      </c>
      <c r="AI42">
        <f t="shared" si="23"/>
        <v>-1462.1805749542048</v>
      </c>
      <c r="AJ42">
        <f t="shared" si="6"/>
        <v>18.100722613255542</v>
      </c>
      <c r="AK42">
        <f t="shared" si="20"/>
        <v>5.1534218201507604</v>
      </c>
      <c r="AL42">
        <f t="shared" si="24"/>
        <v>-1438.9264305207985</v>
      </c>
      <c r="AN42">
        <f t="shared" si="27"/>
        <v>0</v>
      </c>
      <c r="AO42">
        <f t="shared" si="27"/>
        <v>0</v>
      </c>
      <c r="AP42">
        <f t="shared" si="27"/>
        <v>-4.6176142473048201E-2</v>
      </c>
      <c r="AQ42">
        <f t="shared" si="27"/>
        <v>-17.553234548043822</v>
      </c>
      <c r="AR42">
        <f t="shared" si="27"/>
        <v>-17.599410690516869</v>
      </c>
      <c r="AS42">
        <f t="shared" si="27"/>
        <v>0.2178677904237562</v>
      </c>
      <c r="AT42">
        <f t="shared" si="27"/>
        <v>6.2028718359320847E-2</v>
      </c>
      <c r="AU42">
        <f t="shared" si="25"/>
        <v>-17.319514181733791</v>
      </c>
      <c r="AW42">
        <v>39</v>
      </c>
      <c r="AX42">
        <f>IF(Z42&gt;0, (R42*SUMPRODUCT(K42:$K$98, X42:$X$98)-K42*$AZ$3)/Z42, 0)</f>
        <v>361.79763064692196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0.17865895700000001</v>
      </c>
      <c r="Q43" s="4">
        <f t="shared" si="22"/>
        <v>25</v>
      </c>
      <c r="R43">
        <f t="shared" si="0"/>
        <v>50000</v>
      </c>
      <c r="S43">
        <f t="shared" si="1"/>
        <v>323.05964131825982</v>
      </c>
      <c r="U43">
        <f t="shared" si="12"/>
        <v>0.17865895700000001</v>
      </c>
      <c r="V43">
        <f t="shared" si="13"/>
        <v>0.01</v>
      </c>
      <c r="W43">
        <f t="shared" si="14"/>
        <v>0.15345481672699349</v>
      </c>
      <c r="X43">
        <f t="shared" si="15"/>
        <v>2.7416077503070811E-2</v>
      </c>
      <c r="Y43">
        <f t="shared" si="16"/>
        <v>1.5345481672699348E-3</v>
      </c>
      <c r="Z43">
        <f t="shared" si="17"/>
        <v>0.12450419105665274</v>
      </c>
      <c r="AB43">
        <f t="shared" si="18"/>
        <v>55.51958910318389</v>
      </c>
      <c r="AC43">
        <f t="shared" si="19"/>
        <v>40.222279305382322</v>
      </c>
      <c r="AE43">
        <f t="shared" si="2"/>
        <v>0</v>
      </c>
      <c r="AF43">
        <f t="shared" si="26"/>
        <v>0</v>
      </c>
      <c r="AG43">
        <f t="shared" si="26"/>
        <v>-3.1126047764163185</v>
      </c>
      <c r="AH43">
        <f t="shared" si="4"/>
        <v>-1370.8038751535405</v>
      </c>
      <c r="AI43">
        <f t="shared" si="23"/>
        <v>-1373.9164799299567</v>
      </c>
      <c r="AJ43">
        <f t="shared" si="6"/>
        <v>15.297309797801567</v>
      </c>
      <c r="AK43">
        <f t="shared" si="20"/>
        <v>3.8863712372228725</v>
      </c>
      <c r="AL43">
        <f t="shared" si="24"/>
        <v>-1354.7327988949323</v>
      </c>
      <c r="AN43">
        <f t="shared" si="27"/>
        <v>0</v>
      </c>
      <c r="AO43">
        <f t="shared" si="27"/>
        <v>0</v>
      </c>
      <c r="AP43">
        <f t="shared" si="27"/>
        <v>-3.3450535353392437E-2</v>
      </c>
      <c r="AQ43">
        <f t="shared" si="27"/>
        <v>-14.731752593782486</v>
      </c>
      <c r="AR43">
        <f t="shared" si="27"/>
        <v>-14.765203129135877</v>
      </c>
      <c r="AS43">
        <f t="shared" si="27"/>
        <v>0.16439710112901151</v>
      </c>
      <c r="AT43">
        <f t="shared" si="27"/>
        <v>4.1766047347908848E-2</v>
      </c>
      <c r="AU43">
        <f t="shared" si="25"/>
        <v>-14.559039980658957</v>
      </c>
      <c r="AW43">
        <v>40</v>
      </c>
      <c r="AX43">
        <f>IF(Z43&gt;0, (R43*SUMPRODUCT(K43:$K$98, X43:$X$98)-K43*$AZ$3)/Z43, 0)</f>
        <v>323.05964131825982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0.202352371</v>
      </c>
      <c r="Q44" s="4">
        <f t="shared" si="22"/>
        <v>25</v>
      </c>
      <c r="R44">
        <f t="shared" si="0"/>
        <v>50000</v>
      </c>
      <c r="S44">
        <f t="shared" si="1"/>
        <v>280.47340423641987</v>
      </c>
      <c r="U44">
        <f t="shared" si="12"/>
        <v>0.202352371</v>
      </c>
      <c r="V44">
        <f t="shared" si="13"/>
        <v>0.01</v>
      </c>
      <c r="W44">
        <f t="shared" si="14"/>
        <v>0.12450419105665274</v>
      </c>
      <c r="X44">
        <f t="shared" si="15"/>
        <v>2.5193718259750676E-2</v>
      </c>
      <c r="Y44">
        <f t="shared" si="16"/>
        <v>1.2450419105665275E-3</v>
      </c>
      <c r="Z44">
        <f t="shared" si="17"/>
        <v>9.8065430886335528E-2</v>
      </c>
      <c r="AB44">
        <f t="shared" si="18"/>
        <v>40.222279305382322</v>
      </c>
      <c r="AC44">
        <f t="shared" si="19"/>
        <v>27.504745238601878</v>
      </c>
      <c r="AE44">
        <f t="shared" si="2"/>
        <v>0</v>
      </c>
      <c r="AF44">
        <f t="shared" si="26"/>
        <v>0</v>
      </c>
      <c r="AG44">
        <f t="shared" si="26"/>
        <v>-2.4516357721583883</v>
      </c>
      <c r="AH44">
        <f t="shared" si="4"/>
        <v>-1259.6859129875338</v>
      </c>
      <c r="AI44">
        <f t="shared" si="23"/>
        <v>-1262.1375487596922</v>
      </c>
      <c r="AJ44">
        <f t="shared" si="6"/>
        <v>12.717534066780445</v>
      </c>
      <c r="AK44">
        <f t="shared" si="20"/>
        <v>2.8155595513767628</v>
      </c>
      <c r="AL44">
        <f t="shared" si="24"/>
        <v>-1246.604455141535</v>
      </c>
      <c r="AN44">
        <f t="shared" si="27"/>
        <v>0</v>
      </c>
      <c r="AO44">
        <f t="shared" si="27"/>
        <v>0</v>
      </c>
      <c r="AP44">
        <f t="shared" si="27"/>
        <v>-2.3524316839178775E-2</v>
      </c>
      <c r="AQ44">
        <f t="shared" si="27"/>
        <v>-12.087134178532645</v>
      </c>
      <c r="AR44">
        <f t="shared" si="27"/>
        <v>-12.110658495371824</v>
      </c>
      <c r="AS44">
        <f t="shared" si="27"/>
        <v>0.12202926070727317</v>
      </c>
      <c r="AT44">
        <f t="shared" si="27"/>
        <v>2.7016294882926825E-2</v>
      </c>
      <c r="AU44">
        <f t="shared" si="25"/>
        <v>-11.961612939781626</v>
      </c>
      <c r="AW44">
        <v>41</v>
      </c>
      <c r="AX44">
        <f>IF(Z44&gt;0, (R44*SUMPRODUCT(K44:$K$98, X44:$X$98)-K44*$AZ$3)/Z44, 0)</f>
        <v>280.47340423641987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0.22956153600000001</v>
      </c>
      <c r="Q45" s="4">
        <f t="shared" si="22"/>
        <v>25</v>
      </c>
      <c r="R45">
        <f t="shared" si="0"/>
        <v>50000</v>
      </c>
      <c r="S45">
        <f t="shared" si="1"/>
        <v>230.86215922308378</v>
      </c>
      <c r="U45">
        <f t="shared" si="12"/>
        <v>0.22956153600000001</v>
      </c>
      <c r="V45">
        <f t="shared" si="13"/>
        <v>0.01</v>
      </c>
      <c r="W45">
        <f t="shared" si="14"/>
        <v>9.8065430886335528E-2</v>
      </c>
      <c r="X45">
        <f t="shared" si="15"/>
        <v>2.2512050942769025E-2</v>
      </c>
      <c r="Y45">
        <f t="shared" si="16"/>
        <v>9.8065430886335532E-4</v>
      </c>
      <c r="Z45">
        <f t="shared" si="17"/>
        <v>7.4572725634703158E-2</v>
      </c>
      <c r="AB45">
        <f t="shared" si="18"/>
        <v>27.504745238601878</v>
      </c>
      <c r="AC45">
        <f t="shared" si="19"/>
        <v>17.216020459178182</v>
      </c>
      <c r="AE45">
        <f t="shared" si="2"/>
        <v>0</v>
      </c>
      <c r="AF45">
        <f t="shared" si="26"/>
        <v>0</v>
      </c>
      <c r="AG45">
        <f t="shared" si="26"/>
        <v>-1.8643181408675789</v>
      </c>
      <c r="AH45">
        <f t="shared" si="4"/>
        <v>-1125.6025471384512</v>
      </c>
      <c r="AI45">
        <f t="shared" si="23"/>
        <v>-1127.4668652793189</v>
      </c>
      <c r="AJ45">
        <f t="shared" si="6"/>
        <v>10.288724779423696</v>
      </c>
      <c r="AK45">
        <f t="shared" si="20"/>
        <v>1.9253321667021317</v>
      </c>
      <c r="AL45">
        <f t="shared" si="24"/>
        <v>-1115.2528083331929</v>
      </c>
      <c r="AN45">
        <f t="shared" si="27"/>
        <v>0</v>
      </c>
      <c r="AO45">
        <f t="shared" si="27"/>
        <v>0</v>
      </c>
      <c r="AP45">
        <f t="shared" si="27"/>
        <v>-1.5972138717709323E-2</v>
      </c>
      <c r="AQ45">
        <f t="shared" si="27"/>
        <v>-9.6433541195581132</v>
      </c>
      <c r="AR45">
        <f t="shared" si="27"/>
        <v>-9.6593262582758239</v>
      </c>
      <c r="AS45">
        <f t="shared" si="27"/>
        <v>8.8146403665210565E-2</v>
      </c>
      <c r="AT45">
        <f t="shared" si="27"/>
        <v>1.6494863065551518E-2</v>
      </c>
      <c r="AU45">
        <f t="shared" si="25"/>
        <v>-9.5546849915450593</v>
      </c>
      <c r="AW45">
        <v>42</v>
      </c>
      <c r="AX45">
        <f>IF(Z45&gt;0, (R45*SUMPRODUCT(K45:$K$98, X45:$X$98)-K45*$AZ$3)/Z45, 0)</f>
        <v>230.86215922308378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0.26099212799999999</v>
      </c>
      <c r="Q46" s="4">
        <f t="shared" si="22"/>
        <v>25</v>
      </c>
      <c r="R46">
        <f t="shared" si="0"/>
        <v>50000</v>
      </c>
      <c r="S46">
        <f t="shared" si="1"/>
        <v>168.83179042757783</v>
      </c>
      <c r="U46">
        <f t="shared" si="12"/>
        <v>0.26099212799999999</v>
      </c>
      <c r="V46">
        <f t="shared" si="13"/>
        <v>0.01</v>
      </c>
      <c r="W46">
        <f t="shared" si="14"/>
        <v>7.4572725634703158E-2</v>
      </c>
      <c r="X46">
        <f t="shared" si="15"/>
        <v>1.9462894354161327E-2</v>
      </c>
      <c r="Y46">
        <f t="shared" si="16"/>
        <v>7.4572725634703156E-4</v>
      </c>
      <c r="Z46">
        <f t="shared" si="17"/>
        <v>5.4364104024194802E-2</v>
      </c>
      <c r="AB46">
        <f t="shared" si="18"/>
        <v>17.216020459178182</v>
      </c>
      <c r="AC46">
        <f t="shared" si="19"/>
        <v>9.1783890173958973</v>
      </c>
      <c r="AE46">
        <f t="shared" si="2"/>
        <v>0</v>
      </c>
      <c r="AF46">
        <f t="shared" si="26"/>
        <v>0</v>
      </c>
      <c r="AG46">
        <f t="shared" si="26"/>
        <v>-1.3591026006048701</v>
      </c>
      <c r="AH46">
        <f t="shared" si="4"/>
        <v>-973.14471770806631</v>
      </c>
      <c r="AI46">
        <f t="shared" si="23"/>
        <v>-974.50382030867115</v>
      </c>
      <c r="AJ46">
        <f t="shared" si="6"/>
        <v>8.0376314417822847</v>
      </c>
      <c r="AK46">
        <f t="shared" si="20"/>
        <v>1.2051214321424728</v>
      </c>
      <c r="AL46">
        <f t="shared" si="24"/>
        <v>-965.26106743474634</v>
      </c>
      <c r="AN46">
        <f t="shared" si="27"/>
        <v>0</v>
      </c>
      <c r="AO46">
        <f t="shared" si="27"/>
        <v>0</v>
      </c>
      <c r="AP46">
        <f t="shared" si="27"/>
        <v>-1.0396263265969716E-2</v>
      </c>
      <c r="AQ46">
        <f t="shared" si="27"/>
        <v>-7.4439329868681199</v>
      </c>
      <c r="AR46">
        <f t="shared" si="27"/>
        <v>-7.454329250134089</v>
      </c>
      <c r="AS46">
        <f t="shared" si="27"/>
        <v>6.148272578274467E-2</v>
      </c>
      <c r="AT46">
        <f t="shared" si="27"/>
        <v>9.2184060794524778E-3</v>
      </c>
      <c r="AU46">
        <f t="shared" si="25"/>
        <v>-7.3836281182718917</v>
      </c>
      <c r="AW46">
        <v>43</v>
      </c>
      <c r="AX46">
        <f>IF(Z46&gt;0, (R46*SUMPRODUCT(K46:$K$98, X46:$X$98)-K46*$AZ$3)/Z46, 0)</f>
        <v>168.83179042757783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0.29613519399999999</v>
      </c>
      <c r="Q47" s="4">
        <f t="shared" si="22"/>
        <v>25</v>
      </c>
      <c r="R47">
        <f t="shared" si="0"/>
        <v>50000</v>
      </c>
      <c r="S47">
        <f t="shared" si="1"/>
        <v>83.987926183747717</v>
      </c>
      <c r="U47">
        <f t="shared" si="12"/>
        <v>0.29613519399999999</v>
      </c>
      <c r="V47">
        <f t="shared" si="13"/>
        <v>0.01</v>
      </c>
      <c r="W47">
        <f t="shared" si="14"/>
        <v>5.4364104024194802E-2</v>
      </c>
      <c r="X47">
        <f t="shared" si="15"/>
        <v>1.6099124491841109E-2</v>
      </c>
      <c r="Y47">
        <f t="shared" si="16"/>
        <v>5.4364104024194799E-4</v>
      </c>
      <c r="Z47">
        <f t="shared" si="17"/>
        <v>3.7721338492111747E-2</v>
      </c>
      <c r="AB47">
        <f t="shared" si="18"/>
        <v>9.1783890173958973</v>
      </c>
      <c r="AC47">
        <f t="shared" si="19"/>
        <v>3.1681369928276428</v>
      </c>
      <c r="AE47">
        <f t="shared" si="2"/>
        <v>0</v>
      </c>
      <c r="AF47">
        <f t="shared" si="26"/>
        <v>0</v>
      </c>
      <c r="AG47">
        <f t="shared" si="26"/>
        <v>-0.94303346230279372</v>
      </c>
      <c r="AH47">
        <f t="shared" si="4"/>
        <v>-804.95622459205549</v>
      </c>
      <c r="AI47">
        <f t="shared" si="23"/>
        <v>-805.89925805435826</v>
      </c>
      <c r="AJ47">
        <f t="shared" si="6"/>
        <v>6.0102520245682545</v>
      </c>
      <c r="AK47">
        <f t="shared" si="20"/>
        <v>0.6424872312177129</v>
      </c>
      <c r="AL47">
        <f t="shared" si="24"/>
        <v>-799.24651879857231</v>
      </c>
      <c r="AN47">
        <f t="shared" si="27"/>
        <v>0</v>
      </c>
      <c r="AO47">
        <f t="shared" si="27"/>
        <v>0</v>
      </c>
      <c r="AP47">
        <f t="shared" si="27"/>
        <v>-6.4407153519348247E-3</v>
      </c>
      <c r="AQ47">
        <f t="shared" si="27"/>
        <v>-5.4976775698982419</v>
      </c>
      <c r="AR47">
        <f t="shared" si="27"/>
        <v>-5.5041182852501764</v>
      </c>
      <c r="AS47">
        <f t="shared" si="27"/>
        <v>4.1048726297694002E-2</v>
      </c>
      <c r="AT47">
        <f t="shared" si="27"/>
        <v>4.3880493523753127E-3</v>
      </c>
      <c r="AU47">
        <f t="shared" si="25"/>
        <v>-5.4586815096001073</v>
      </c>
      <c r="AW47">
        <v>44</v>
      </c>
      <c r="AX47">
        <f>IF(Z47&gt;0, (R47*SUMPRODUCT(K47:$K$98, X47:$X$98)-K47*$AZ$3)/Z47, 0)</f>
        <v>83.987926183747717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0.33524791700000001</v>
      </c>
      <c r="Q48" s="4">
        <f t="shared" si="22"/>
        <v>25</v>
      </c>
      <c r="R48">
        <f t="shared" si="0"/>
        <v>50000</v>
      </c>
      <c r="S48">
        <f t="shared" si="1"/>
        <v>-42.491820386121489</v>
      </c>
      <c r="U48">
        <f t="shared" si="12"/>
        <v>0.33524791700000001</v>
      </c>
      <c r="V48">
        <f t="shared" si="13"/>
        <v>0.01</v>
      </c>
      <c r="W48">
        <f t="shared" si="14"/>
        <v>3.7721338492111747E-2</v>
      </c>
      <c r="X48">
        <f t="shared" si="15"/>
        <v>1.2646000155932384E-2</v>
      </c>
      <c r="Y48">
        <f t="shared" si="16"/>
        <v>3.7721338492111749E-4</v>
      </c>
      <c r="Z48">
        <f t="shared" si="17"/>
        <v>2.4698124951258248E-2</v>
      </c>
      <c r="AB48">
        <f t="shared" si="18"/>
        <v>3.1681369928276428</v>
      </c>
      <c r="AC48">
        <f t="shared" si="19"/>
        <v>-1.0494682893028511</v>
      </c>
      <c r="AE48">
        <f t="shared" si="2"/>
        <v>0</v>
      </c>
      <c r="AF48">
        <f t="shared" si="26"/>
        <v>0</v>
      </c>
      <c r="AG48">
        <f t="shared" si="26"/>
        <v>-0.61745312378145623</v>
      </c>
      <c r="AH48">
        <f t="shared" si="4"/>
        <v>-632.30000779661918</v>
      </c>
      <c r="AI48">
        <f t="shared" si="23"/>
        <v>-632.91746092040069</v>
      </c>
      <c r="AJ48">
        <f t="shared" si="6"/>
        <v>4.2176052821304939</v>
      </c>
      <c r="AK48">
        <f t="shared" si="20"/>
        <v>0.22176958949793502</v>
      </c>
      <c r="AL48">
        <f t="shared" si="24"/>
        <v>-628.47808604877218</v>
      </c>
      <c r="AN48">
        <f t="shared" si="27"/>
        <v>0</v>
      </c>
      <c r="AO48">
        <f t="shared" si="27"/>
        <v>0</v>
      </c>
      <c r="AP48">
        <f t="shared" si="27"/>
        <v>-3.7652426720441111E-3</v>
      </c>
      <c r="AQ48">
        <f t="shared" si="27"/>
        <v>-3.8557792959394135</v>
      </c>
      <c r="AR48">
        <f t="shared" si="27"/>
        <v>-3.8595445386114577</v>
      </c>
      <c r="AS48">
        <f t="shared" si="27"/>
        <v>2.5719049382827507E-2</v>
      </c>
      <c r="AT48">
        <f t="shared" si="27"/>
        <v>1.3523558138720817E-3</v>
      </c>
      <c r="AU48">
        <f t="shared" si="25"/>
        <v>-3.8324731334147577</v>
      </c>
      <c r="AW48">
        <v>45</v>
      </c>
      <c r="AX48">
        <f>IF(Z48&gt;0, (R48*SUMPRODUCT(K48:$K$98, X48:$X$98)-K48*$AZ$3)/Z48, 0)</f>
        <v>-42.491820386121489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0.37793865599999998</v>
      </c>
      <c r="Q49" s="4">
        <f t="shared" si="22"/>
        <v>25</v>
      </c>
      <c r="R49">
        <f t="shared" si="0"/>
        <v>50000</v>
      </c>
      <c r="S49">
        <f t="shared" si="1"/>
        <v>-248.88428606225179</v>
      </c>
      <c r="U49">
        <f t="shared" si="12"/>
        <v>0.37793865599999998</v>
      </c>
      <c r="V49">
        <f t="shared" si="13"/>
        <v>0.01</v>
      </c>
      <c r="W49">
        <f t="shared" si="14"/>
        <v>2.4698124951258248E-2</v>
      </c>
      <c r="X49">
        <f t="shared" si="15"/>
        <v>9.3343761497986077E-3</v>
      </c>
      <c r="Y49">
        <f t="shared" si="16"/>
        <v>2.4698124951258248E-4</v>
      </c>
      <c r="Z49">
        <f t="shared" si="17"/>
        <v>1.5116767551947057E-2</v>
      </c>
      <c r="AB49">
        <f t="shared" si="18"/>
        <v>-1.0494682893028511</v>
      </c>
      <c r="AC49">
        <f t="shared" si="19"/>
        <v>-3.762325899735357</v>
      </c>
      <c r="AE49">
        <f t="shared" si="2"/>
        <v>0</v>
      </c>
      <c r="AF49">
        <f t="shared" si="26"/>
        <v>0</v>
      </c>
      <c r="AG49">
        <f t="shared" si="26"/>
        <v>-0.37791918879867642</v>
      </c>
      <c r="AH49">
        <f t="shared" si="4"/>
        <v>-466.71880748993038</v>
      </c>
      <c r="AI49">
        <f t="shared" si="23"/>
        <v>-467.09672667872906</v>
      </c>
      <c r="AJ49">
        <f t="shared" si="6"/>
        <v>2.712857610432506</v>
      </c>
      <c r="AK49">
        <f t="shared" si="20"/>
        <v>-7.346278025119958E-2</v>
      </c>
      <c r="AL49">
        <f t="shared" si="24"/>
        <v>-464.45733184854777</v>
      </c>
      <c r="AN49">
        <f t="shared" si="27"/>
        <v>0</v>
      </c>
      <c r="AO49">
        <f t="shared" si="27"/>
        <v>0</v>
      </c>
      <c r="AP49">
        <f t="shared" si="27"/>
        <v>-2.0576424020870262E-3</v>
      </c>
      <c r="AQ49">
        <f t="shared" si="27"/>
        <v>-2.5411263481896427</v>
      </c>
      <c r="AR49">
        <f t="shared" si="27"/>
        <v>-2.5431839905917295</v>
      </c>
      <c r="AS49">
        <f t="shared" si="27"/>
        <v>1.4770593861070337E-2</v>
      </c>
      <c r="AT49">
        <f t="shared" si="27"/>
        <v>-3.9998003832664625E-4</v>
      </c>
      <c r="AU49">
        <f t="shared" si="25"/>
        <v>-2.5288133767689862</v>
      </c>
      <c r="AW49">
        <v>46</v>
      </c>
      <c r="AX49">
        <f>IF(Z49&gt;0, (R49*SUMPRODUCT(K49:$K$98, X49:$X$98)-K49*$AZ$3)/Z49, 0)</f>
        <v>-248.88428606225179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0.42486345599999997</v>
      </c>
      <c r="Q50" s="4">
        <f t="shared" si="22"/>
        <v>25</v>
      </c>
      <c r="R50">
        <f t="shared" si="0"/>
        <v>50000</v>
      </c>
      <c r="S50">
        <f t="shared" si="1"/>
        <v>-618.39671075510819</v>
      </c>
      <c r="U50">
        <f t="shared" si="12"/>
        <v>0.42486345599999997</v>
      </c>
      <c r="V50">
        <f t="shared" si="13"/>
        <v>0.01</v>
      </c>
      <c r="W50">
        <f t="shared" si="14"/>
        <v>1.5116767551947057E-2</v>
      </c>
      <c r="X50">
        <f t="shared" si="15"/>
        <v>6.4225621056688857E-3</v>
      </c>
      <c r="Y50">
        <f t="shared" si="16"/>
        <v>1.5116767551947059E-4</v>
      </c>
      <c r="Z50">
        <f t="shared" si="17"/>
        <v>8.5430377707586998E-3</v>
      </c>
      <c r="AB50">
        <f t="shared" si="18"/>
        <v>-3.762325899735357</v>
      </c>
      <c r="AC50">
        <f t="shared" si="19"/>
        <v>-5.2829864572938323</v>
      </c>
      <c r="AE50">
        <f t="shared" si="2"/>
        <v>0</v>
      </c>
      <c r="AF50">
        <f t="shared" si="26"/>
        <v>0</v>
      </c>
      <c r="AG50">
        <f t="shared" si="26"/>
        <v>-0.2135759442689675</v>
      </c>
      <c r="AH50">
        <f t="shared" si="4"/>
        <v>-321.12810528344426</v>
      </c>
      <c r="AI50">
        <f t="shared" si="23"/>
        <v>-321.3416812277132</v>
      </c>
      <c r="AJ50">
        <f t="shared" si="6"/>
        <v>1.5206605575584753</v>
      </c>
      <c r="AK50">
        <f t="shared" si="20"/>
        <v>-0.26336281298147501</v>
      </c>
      <c r="AL50">
        <f t="shared" si="24"/>
        <v>-320.08438348313621</v>
      </c>
      <c r="AN50">
        <f t="shared" si="27"/>
        <v>0</v>
      </c>
      <c r="AO50">
        <f t="shared" si="27"/>
        <v>0</v>
      </c>
      <c r="AP50">
        <f t="shared" si="27"/>
        <v>-1.0382579606279647E-3</v>
      </c>
      <c r="AQ50">
        <f t="shared" si="27"/>
        <v>-1.5611018967193488</v>
      </c>
      <c r="AR50">
        <f t="shared" si="27"/>
        <v>-1.5621401546799767</v>
      </c>
      <c r="AS50">
        <f t="shared" si="27"/>
        <v>7.3923958744610855E-3</v>
      </c>
      <c r="AT50">
        <f t="shared" si="27"/>
        <v>-1.2802871505371159E-3</v>
      </c>
      <c r="AU50">
        <f t="shared" si="25"/>
        <v>-1.5560280459560529</v>
      </c>
      <c r="AW50">
        <v>47</v>
      </c>
      <c r="AX50">
        <f>IF(Z50&gt;0, (R50*SUMPRODUCT(K50:$K$98, X50:$X$98)-K50*$AZ$3)/Z50, 0)</f>
        <v>-618.39671075510819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0.47765295400000002</v>
      </c>
      <c r="Q51" s="4">
        <f t="shared" si="22"/>
        <v>25</v>
      </c>
      <c r="R51">
        <f t="shared" si="0"/>
        <v>50000</v>
      </c>
      <c r="S51">
        <f t="shared" si="1"/>
        <v>-1355.4850260870601</v>
      </c>
      <c r="U51">
        <f t="shared" si="12"/>
        <v>0.47765295400000002</v>
      </c>
      <c r="V51">
        <f t="shared" si="13"/>
        <v>0.01</v>
      </c>
      <c r="W51">
        <f t="shared" si="14"/>
        <v>8.5430377707586998E-3</v>
      </c>
      <c r="X51">
        <f t="shared" si="15"/>
        <v>4.0806072273364682E-3</v>
      </c>
      <c r="Y51">
        <f t="shared" si="16"/>
        <v>8.5430377707586996E-5</v>
      </c>
      <c r="Z51">
        <f t="shared" si="17"/>
        <v>4.3770001657146449E-3</v>
      </c>
      <c r="AB51">
        <f t="shared" si="18"/>
        <v>-5.2829864572938323</v>
      </c>
      <c r="AC51">
        <f t="shared" si="19"/>
        <v>-5.9329581838067815</v>
      </c>
      <c r="AE51">
        <f t="shared" si="2"/>
        <v>0</v>
      </c>
      <c r="AF51">
        <f t="shared" si="26"/>
        <v>0</v>
      </c>
      <c r="AG51">
        <f t="shared" si="26"/>
        <v>-0.10942500414286613</v>
      </c>
      <c r="AH51">
        <f t="shared" si="4"/>
        <v>-204.0303613668234</v>
      </c>
      <c r="AI51">
        <f t="shared" si="23"/>
        <v>-204.13978637096628</v>
      </c>
      <c r="AJ51">
        <f t="shared" si="6"/>
        <v>0.64997172651294921</v>
      </c>
      <c r="AK51">
        <f t="shared" si="20"/>
        <v>-0.3698090520105683</v>
      </c>
      <c r="AL51">
        <f t="shared" si="24"/>
        <v>-203.8596236964639</v>
      </c>
      <c r="AN51">
        <f t="shared" si="27"/>
        <v>0</v>
      </c>
      <c r="AO51">
        <f t="shared" si="27"/>
        <v>0</v>
      </c>
      <c r="AP51">
        <f t="shared" si="27"/>
        <v>-4.7495392778010889E-4</v>
      </c>
      <c r="AQ51">
        <f t="shared" si="27"/>
        <v>-0.88558389626421963</v>
      </c>
      <c r="AR51">
        <f t="shared" si="27"/>
        <v>-0.88605885019199981</v>
      </c>
      <c r="AS51">
        <f t="shared" si="27"/>
        <v>2.8211707814997586E-3</v>
      </c>
      <c r="AT51">
        <f t="shared" si="27"/>
        <v>-1.6051382694191E-3</v>
      </c>
      <c r="AU51">
        <f t="shared" si="25"/>
        <v>-0.88484281767991912</v>
      </c>
      <c r="AW51">
        <v>48</v>
      </c>
      <c r="AX51">
        <f>IF(Z51&gt;0, (R51*SUMPRODUCT(K51:$K$98, X51:$X$98)-K51*$AZ$3)/Z51, 0)</f>
        <v>-1355.4850260870601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0.53697763200000004</v>
      </c>
      <c r="Q52" s="4">
        <f t="shared" si="22"/>
        <v>25</v>
      </c>
      <c r="R52">
        <f t="shared" si="0"/>
        <v>50000</v>
      </c>
      <c r="S52">
        <f t="shared" si="1"/>
        <v>-3028.4415038328257</v>
      </c>
      <c r="U52">
        <f t="shared" si="12"/>
        <v>0.53697763200000004</v>
      </c>
      <c r="V52">
        <f t="shared" si="13"/>
        <v>0.01</v>
      </c>
      <c r="W52">
        <f t="shared" si="14"/>
        <v>4.3770001657146449E-3</v>
      </c>
      <c r="X52">
        <f t="shared" si="15"/>
        <v>2.3503511842490579E-3</v>
      </c>
      <c r="Y52">
        <f t="shared" si="16"/>
        <v>4.3770001657146448E-5</v>
      </c>
      <c r="Z52">
        <f t="shared" si="17"/>
        <v>1.9828789798084405E-3</v>
      </c>
      <c r="AB52">
        <f t="shared" si="18"/>
        <v>-5.9329581838067815</v>
      </c>
      <c r="AC52">
        <f t="shared" si="19"/>
        <v>-6.0050329995295728</v>
      </c>
      <c r="AE52">
        <f t="shared" si="2"/>
        <v>0</v>
      </c>
      <c r="AF52">
        <f t="shared" si="26"/>
        <v>0</v>
      </c>
      <c r="AG52">
        <f t="shared" si="26"/>
        <v>-4.9571974495211016E-2</v>
      </c>
      <c r="AH52">
        <f t="shared" si="4"/>
        <v>-117.51755921245289</v>
      </c>
      <c r="AI52">
        <f t="shared" si="23"/>
        <v>-117.5671311869481</v>
      </c>
      <c r="AJ52">
        <f t="shared" si="6"/>
        <v>7.2074815722791286E-2</v>
      </c>
      <c r="AK52">
        <f t="shared" si="20"/>
        <v>-0.41530707286647472</v>
      </c>
      <c r="AL52">
        <f t="shared" si="24"/>
        <v>-117.91036344409179</v>
      </c>
      <c r="AN52">
        <f t="shared" si="27"/>
        <v>0</v>
      </c>
      <c r="AO52">
        <f t="shared" si="27"/>
        <v>0</v>
      </c>
      <c r="AP52">
        <f t="shared" si="27"/>
        <v>-1.9211138665521952E-4</v>
      </c>
      <c r="AQ52">
        <f t="shared" si="27"/>
        <v>-0.45542792044368191</v>
      </c>
      <c r="AR52">
        <f t="shared" si="27"/>
        <v>-0.45562003183033711</v>
      </c>
      <c r="AS52">
        <f t="shared" si="27"/>
        <v>2.7931896867982345E-4</v>
      </c>
      <c r="AT52">
        <f t="shared" si="27"/>
        <v>-1.6094823429679312E-3</v>
      </c>
      <c r="AU52">
        <f t="shared" si="25"/>
        <v>-0.45695019520462526</v>
      </c>
      <c r="AW52">
        <v>49</v>
      </c>
      <c r="AX52">
        <f>IF(Z52&gt;0, (R52*SUMPRODUCT(K52:$K$98, X52:$X$98)-K52*$AZ$3)/Z52, 0)</f>
        <v>-3028.4415038328257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0.60388337299999995</v>
      </c>
      <c r="Q53" s="4">
        <f t="shared" si="22"/>
        <v>25</v>
      </c>
      <c r="R53">
        <f t="shared" si="0"/>
        <v>50000</v>
      </c>
      <c r="S53">
        <f t="shared" si="1"/>
        <v>-7489.4784327046336</v>
      </c>
      <c r="U53">
        <f t="shared" si="12"/>
        <v>0.60388337299999995</v>
      </c>
      <c r="V53">
        <f t="shared" si="13"/>
        <v>0.01</v>
      </c>
      <c r="W53">
        <f t="shared" si="14"/>
        <v>1.9828789798084405E-3</v>
      </c>
      <c r="X53">
        <f t="shared" si="15"/>
        <v>1.1974276465775199E-3</v>
      </c>
      <c r="Y53">
        <f t="shared" si="16"/>
        <v>1.9828789798084406E-5</v>
      </c>
      <c r="Z53">
        <f t="shared" si="17"/>
        <v>7.6562254343283626E-4</v>
      </c>
      <c r="AB53">
        <f t="shared" si="18"/>
        <v>-6.0050329995295728</v>
      </c>
      <c r="AC53">
        <f t="shared" si="19"/>
        <v>-5.7341135266326937</v>
      </c>
      <c r="AE53">
        <f t="shared" si="2"/>
        <v>0</v>
      </c>
      <c r="AF53">
        <f t="shared" si="26"/>
        <v>0</v>
      </c>
      <c r="AG53">
        <f t="shared" si="26"/>
        <v>-1.9140563585820905E-2</v>
      </c>
      <c r="AH53">
        <f t="shared" si="4"/>
        <v>-59.871382328875995</v>
      </c>
      <c r="AI53">
        <f t="shared" si="23"/>
        <v>-59.890522892461817</v>
      </c>
      <c r="AJ53">
        <f t="shared" si="6"/>
        <v>-0.27091947289687912</v>
      </c>
      <c r="AK53">
        <f t="shared" si="20"/>
        <v>-0.42035230996707013</v>
      </c>
      <c r="AL53">
        <f t="shared" si="24"/>
        <v>-60.581794675325767</v>
      </c>
      <c r="AN53">
        <f t="shared" si="27"/>
        <v>0</v>
      </c>
      <c r="AO53">
        <f t="shared" si="27"/>
        <v>0</v>
      </c>
      <c r="AP53">
        <f t="shared" si="27"/>
        <v>-6.6229821985362648E-5</v>
      </c>
      <c r="AQ53">
        <f t="shared" si="27"/>
        <v>-0.20716584315189487</v>
      </c>
      <c r="AR53">
        <f t="shared" si="27"/>
        <v>-0.20723207297388024</v>
      </c>
      <c r="AS53">
        <f t="shared" si="27"/>
        <v>-9.3743051931973939E-4</v>
      </c>
      <c r="AT53">
        <f t="shared" si="27"/>
        <v>-1.454495241763856E-3</v>
      </c>
      <c r="AU53">
        <f t="shared" si="25"/>
        <v>-0.20962399873496385</v>
      </c>
      <c r="AW53">
        <v>50</v>
      </c>
      <c r="AX53">
        <f>IF(Z53&gt;0, (R53*SUMPRODUCT(K53:$K$98, X53:$X$98)-K53*$AZ$3)/Z53, 0)</f>
        <v>-7489.4784327046336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0.676158394</v>
      </c>
      <c r="Q54" s="4">
        <f t="shared" si="22"/>
        <v>25</v>
      </c>
      <c r="R54">
        <f t="shared" si="0"/>
        <v>50000</v>
      </c>
      <c r="S54">
        <f t="shared" si="1"/>
        <v>-22027.060961788837</v>
      </c>
      <c r="U54">
        <f t="shared" si="12"/>
        <v>0.676158394</v>
      </c>
      <c r="V54">
        <f t="shared" si="13"/>
        <v>0.01</v>
      </c>
      <c r="W54">
        <f t="shared" si="14"/>
        <v>7.6562254343283626E-4</v>
      </c>
      <c r="X54">
        <f t="shared" si="15"/>
        <v>5.1768210937774178E-4</v>
      </c>
      <c r="Y54">
        <f t="shared" si="16"/>
        <v>7.6562254343283627E-6</v>
      </c>
      <c r="Z54">
        <f t="shared" si="17"/>
        <v>2.4028420862076612E-4</v>
      </c>
      <c r="AB54">
        <f t="shared" si="18"/>
        <v>-5.7341135266326937</v>
      </c>
      <c r="AC54">
        <f t="shared" si="19"/>
        <v>-5.2927549114448018</v>
      </c>
      <c r="AE54">
        <f t="shared" si="2"/>
        <v>0</v>
      </c>
      <c r="AF54">
        <f t="shared" si="26"/>
        <v>0</v>
      </c>
      <c r="AG54">
        <f t="shared" si="26"/>
        <v>-6.0071052155191533E-3</v>
      </c>
      <c r="AH54">
        <f t="shared" si="4"/>
        <v>-25.884105468887089</v>
      </c>
      <c r="AI54">
        <f t="shared" si="23"/>
        <v>-25.890112574102609</v>
      </c>
      <c r="AJ54">
        <f t="shared" si="6"/>
        <v>-0.44135861518789188</v>
      </c>
      <c r="AK54">
        <f t="shared" si="20"/>
        <v>-0.40138794686428858</v>
      </c>
      <c r="AL54">
        <f t="shared" si="24"/>
        <v>-26.73285913615479</v>
      </c>
      <c r="AN54">
        <f t="shared" si="27"/>
        <v>0</v>
      </c>
      <c r="AO54">
        <f t="shared" si="27"/>
        <v>0</v>
      </c>
      <c r="AP54">
        <f t="shared" si="27"/>
        <v>-1.8558637229446717E-5</v>
      </c>
      <c r="AQ54">
        <f t="shared" si="27"/>
        <v>-7.9967589408086959E-2</v>
      </c>
      <c r="AR54">
        <f t="shared" si="27"/>
        <v>-7.9986148045316396E-2</v>
      </c>
      <c r="AS54">
        <f t="shared" si="27"/>
        <v>-1.3635543466430135E-3</v>
      </c>
      <c r="AT54">
        <f t="shared" si="27"/>
        <v>-1.2400670584031019E-3</v>
      </c>
      <c r="AU54">
        <f t="shared" si="25"/>
        <v>-8.2589769450362518E-2</v>
      </c>
      <c r="AW54">
        <v>51</v>
      </c>
      <c r="AX54">
        <f>IF(Z54&gt;0, (R54*SUMPRODUCT(K54:$K$98, X54:$X$98)-K54*$AZ$3)/Z54, 0)</f>
        <v>-22027.060961788837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0.75167664000000001</v>
      </c>
      <c r="Q55" s="4">
        <f t="shared" si="22"/>
        <v>25</v>
      </c>
      <c r="R55">
        <f t="shared" si="0"/>
        <v>50000</v>
      </c>
      <c r="S55">
        <f t="shared" si="1"/>
        <v>-83710.020927214049</v>
      </c>
      <c r="U55">
        <f t="shared" si="12"/>
        <v>0.75167664000000001</v>
      </c>
      <c r="V55">
        <f t="shared" si="13"/>
        <v>0.01</v>
      </c>
      <c r="W55">
        <f t="shared" si="14"/>
        <v>2.4028420862076612E-4</v>
      </c>
      <c r="X55">
        <f t="shared" si="15"/>
        <v>1.8061602658111652E-4</v>
      </c>
      <c r="Y55">
        <f t="shared" si="16"/>
        <v>2.4028420862076612E-6</v>
      </c>
      <c r="Z55">
        <f t="shared" si="17"/>
        <v>5.7265339953441938E-5</v>
      </c>
      <c r="AB55">
        <f t="shared" si="18"/>
        <v>-5.2927549114448018</v>
      </c>
      <c r="AC55">
        <f t="shared" si="19"/>
        <v>-4.7936828059066512</v>
      </c>
      <c r="AE55">
        <f t="shared" si="2"/>
        <v>0</v>
      </c>
      <c r="AF55">
        <f t="shared" si="26"/>
        <v>0</v>
      </c>
      <c r="AG55">
        <f t="shared" si="26"/>
        <v>-1.4316334988360485E-3</v>
      </c>
      <c r="AH55">
        <f t="shared" si="4"/>
        <v>-9.0308013290558264</v>
      </c>
      <c r="AI55">
        <f t="shared" si="23"/>
        <v>-9.0322329625546622</v>
      </c>
      <c r="AJ55">
        <f t="shared" si="6"/>
        <v>-0.49907210553815062</v>
      </c>
      <c r="AK55">
        <f t="shared" si="20"/>
        <v>-0.37049284380113617</v>
      </c>
      <c r="AL55">
        <f t="shared" si="24"/>
        <v>-9.901797911893949</v>
      </c>
      <c r="AN55">
        <f t="shared" si="27"/>
        <v>0</v>
      </c>
      <c r="AO55">
        <f t="shared" si="27"/>
        <v>0</v>
      </c>
      <c r="AP55">
        <f t="shared" si="27"/>
        <v>-3.9490685549489574E-6</v>
      </c>
      <c r="AQ55">
        <f t="shared" si="27"/>
        <v>-2.4910882277873962E-2</v>
      </c>
      <c r="AR55">
        <f t="shared" si="27"/>
        <v>-2.4914831346428908E-2</v>
      </c>
      <c r="AS55">
        <f t="shared" si="27"/>
        <v>-1.3766581742011774E-3</v>
      </c>
      <c r="AT55">
        <f t="shared" si="27"/>
        <v>-1.0219805840518668E-3</v>
      </c>
      <c r="AU55">
        <f t="shared" si="25"/>
        <v>-2.7313470104681953E-2</v>
      </c>
      <c r="AW55">
        <v>52</v>
      </c>
      <c r="AX55">
        <f>IF(Z55&gt;0, (R55*SUMPRODUCT(K55:$K$98, X55:$X$98)-K55*$AZ$3)/Z55, 0)</f>
        <v>-83710.020927214049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0.75374016600000004</v>
      </c>
      <c r="Q56" s="4">
        <f t="shared" si="22"/>
        <v>25</v>
      </c>
      <c r="R56">
        <f t="shared" si="0"/>
        <v>50000</v>
      </c>
      <c r="S56">
        <f t="shared" si="1"/>
        <v>-317941.83468174515</v>
      </c>
      <c r="U56">
        <f t="shared" si="12"/>
        <v>0.75374016600000004</v>
      </c>
      <c r="V56">
        <f t="shared" si="13"/>
        <v>0.01</v>
      </c>
      <c r="W56">
        <f t="shared" si="14"/>
        <v>5.7265339953441938E-5</v>
      </c>
      <c r="X56">
        <f t="shared" si="15"/>
        <v>4.3163186842553758E-5</v>
      </c>
      <c r="Y56">
        <f t="shared" si="16"/>
        <v>5.7265339953441943E-7</v>
      </c>
      <c r="Z56">
        <f t="shared" si="17"/>
        <v>1.352949971135376E-5</v>
      </c>
      <c r="AB56">
        <f t="shared" si="18"/>
        <v>-4.7936828059066512</v>
      </c>
      <c r="AC56">
        <f t="shared" si="19"/>
        <v>-4.3015939605539559</v>
      </c>
      <c r="AE56">
        <f t="shared" si="2"/>
        <v>0</v>
      </c>
      <c r="AF56">
        <f t="shared" si="26"/>
        <v>0</v>
      </c>
      <c r="AG56">
        <f t="shared" si="26"/>
        <v>-3.3823749278384403E-4</v>
      </c>
      <c r="AH56">
        <f t="shared" si="4"/>
        <v>-2.1581593421276879</v>
      </c>
      <c r="AI56">
        <f t="shared" si="23"/>
        <v>-2.1584975796204717</v>
      </c>
      <c r="AJ56">
        <f t="shared" si="6"/>
        <v>-0.49208884535269526</v>
      </c>
      <c r="AK56">
        <f t="shared" si="20"/>
        <v>-0.33555779641346561</v>
      </c>
      <c r="AL56">
        <f t="shared" si="24"/>
        <v>-2.9861442213866325</v>
      </c>
      <c r="AN56">
        <f t="shared" si="27"/>
        <v>0</v>
      </c>
      <c r="AO56">
        <f t="shared" si="27"/>
        <v>0</v>
      </c>
      <c r="AP56">
        <f t="shared" si="27"/>
        <v>-8.3304132254183975E-7</v>
      </c>
      <c r="AQ56">
        <f t="shared" si="27"/>
        <v>-5.3153064074153693E-3</v>
      </c>
      <c r="AR56">
        <f t="shared" si="27"/>
        <v>-5.3161394487379107E-3</v>
      </c>
      <c r="AS56">
        <f t="shared" si="27"/>
        <v>-1.2119600910200352E-3</v>
      </c>
      <c r="AT56">
        <f t="shared" si="27"/>
        <v>-8.2644152844445033E-4</v>
      </c>
      <c r="AU56">
        <f t="shared" si="25"/>
        <v>-7.354541068202396E-3</v>
      </c>
      <c r="AW56">
        <v>53</v>
      </c>
      <c r="AX56">
        <f>IF(Z56&gt;0, (R56*SUMPRODUCT(K56:$K$98, X56:$X$98)-K56*$AZ$3)/Z56, 0)</f>
        <v>-317941.83468174515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0.75596915499999995</v>
      </c>
      <c r="Q57" s="4">
        <f t="shared" si="22"/>
        <v>25</v>
      </c>
      <c r="R57">
        <f t="shared" si="0"/>
        <v>50000</v>
      </c>
      <c r="S57">
        <f t="shared" si="1"/>
        <v>-1214438.8639912738</v>
      </c>
      <c r="U57">
        <f t="shared" si="12"/>
        <v>0.75596915499999995</v>
      </c>
      <c r="V57">
        <f t="shared" si="13"/>
        <v>0.01</v>
      </c>
      <c r="W57">
        <f t="shared" si="14"/>
        <v>1.352949971135376E-5</v>
      </c>
      <c r="X57">
        <f t="shared" si="15"/>
        <v>1.0227884464364845E-5</v>
      </c>
      <c r="Y57">
        <f t="shared" si="16"/>
        <v>1.352949971135376E-7</v>
      </c>
      <c r="Z57">
        <f t="shared" si="17"/>
        <v>3.1663202498753778E-6</v>
      </c>
      <c r="AB57">
        <f t="shared" si="18"/>
        <v>-4.3015939605539559</v>
      </c>
      <c r="AC57">
        <f t="shared" si="19"/>
        <v>-3.8453023672912199</v>
      </c>
      <c r="AE57">
        <f t="shared" si="2"/>
        <v>0</v>
      </c>
      <c r="AF57">
        <f t="shared" si="26"/>
        <v>0</v>
      </c>
      <c r="AG57">
        <f t="shared" si="26"/>
        <v>-7.9158006246884442E-5</v>
      </c>
      <c r="AH57">
        <f t="shared" si="4"/>
        <v>-0.51139422321824224</v>
      </c>
      <c r="AI57">
        <f t="shared" si="23"/>
        <v>-0.51147338122448915</v>
      </c>
      <c r="AJ57">
        <f t="shared" si="6"/>
        <v>-0.45629159326273605</v>
      </c>
      <c r="AK57">
        <f t="shared" si="20"/>
        <v>-0.30111157723877696</v>
      </c>
      <c r="AL57">
        <f t="shared" si="24"/>
        <v>-1.2688765517260021</v>
      </c>
      <c r="AN57">
        <f t="shared" si="27"/>
        <v>0</v>
      </c>
      <c r="AO57">
        <f t="shared" si="27"/>
        <v>0</v>
      </c>
      <c r="AP57">
        <f t="shared" si="27"/>
        <v>-1.7406907556641459E-7</v>
      </c>
      <c r="AQ57">
        <f t="shared" si="27"/>
        <v>-1.124559901217923E-3</v>
      </c>
      <c r="AR57">
        <f t="shared" si="27"/>
        <v>-1.1247339702934894E-3</v>
      </c>
      <c r="AS57">
        <f t="shared" si="27"/>
        <v>-1.0033887864766304E-3</v>
      </c>
      <c r="AT57">
        <f t="shared" si="27"/>
        <v>-6.6214671613664983E-4</v>
      </c>
      <c r="AU57">
        <f t="shared" si="25"/>
        <v>-2.7902694729067695E-3</v>
      </c>
      <c r="AW57">
        <v>54</v>
      </c>
      <c r="AX57">
        <f>IF(Z57&gt;0, (R57*SUMPRODUCT(K57:$K$98, X57:$X$98)-K57*$AZ$3)/Z57, 0)</f>
        <v>-1214438.8639912738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0.75842527199999998</v>
      </c>
      <c r="Q58" s="4">
        <f t="shared" si="22"/>
        <v>25</v>
      </c>
      <c r="R58">
        <f t="shared" si="0"/>
        <v>50000</v>
      </c>
      <c r="S58">
        <f t="shared" si="1"/>
        <v>-4683703.9408990331</v>
      </c>
      <c r="U58">
        <f t="shared" si="12"/>
        <v>0.75842527199999998</v>
      </c>
      <c r="V58">
        <f t="shared" si="13"/>
        <v>0.01</v>
      </c>
      <c r="W58">
        <f t="shared" si="14"/>
        <v>3.1663202498753778E-6</v>
      </c>
      <c r="X58">
        <f t="shared" si="15"/>
        <v>2.4014172967508414E-6</v>
      </c>
      <c r="Y58">
        <f t="shared" si="16"/>
        <v>3.166320249875378E-8</v>
      </c>
      <c r="Z58">
        <f t="shared" si="17"/>
        <v>7.3323975062578266E-7</v>
      </c>
      <c r="AB58">
        <f t="shared" si="18"/>
        <v>-3.8453023672912199</v>
      </c>
      <c r="AC58">
        <f t="shared" si="19"/>
        <v>-3.4342779096298024</v>
      </c>
      <c r="AE58">
        <f t="shared" si="2"/>
        <v>0</v>
      </c>
      <c r="AF58">
        <f t="shared" si="26"/>
        <v>0</v>
      </c>
      <c r="AG58">
        <f t="shared" si="26"/>
        <v>-1.8330993765644565E-5</v>
      </c>
      <c r="AH58">
        <f t="shared" si="4"/>
        <v>-0.12007086483754208</v>
      </c>
      <c r="AI58">
        <f t="shared" si="23"/>
        <v>-0.12008919583130773</v>
      </c>
      <c r="AJ58">
        <f t="shared" si="6"/>
        <v>-0.41102445766141749</v>
      </c>
      <c r="AK58">
        <f t="shared" si="20"/>
        <v>-0.26917116571038541</v>
      </c>
      <c r="AL58">
        <f t="shared" si="24"/>
        <v>-0.80028481920311068</v>
      </c>
      <c r="AN58">
        <f t="shared" si="27"/>
        <v>0</v>
      </c>
      <c r="AO58">
        <f t="shared" si="27"/>
        <v>0</v>
      </c>
      <c r="AP58">
        <f t="shared" si="27"/>
        <v>-3.599107038169991E-8</v>
      </c>
      <c r="AQ58">
        <f t="shared" si="27"/>
        <v>-2.3574711782722594E-4</v>
      </c>
      <c r="AR58">
        <f t="shared" si="27"/>
        <v>-2.3578310889760766E-4</v>
      </c>
      <c r="AS58">
        <f t="shared" si="27"/>
        <v>-8.0700535788829578E-4</v>
      </c>
      <c r="AT58">
        <f t="shared" si="27"/>
        <v>-5.2849062596721931E-4</v>
      </c>
      <c r="AU58">
        <f t="shared" si="25"/>
        <v>-1.5712790927531228E-3</v>
      </c>
      <c r="AW58">
        <v>55</v>
      </c>
      <c r="AX58">
        <f>IF(Z58&gt;0, (R58*SUMPRODUCT(K58:$K$98, X58:$X$98)-K58*$AZ$3)/Z58, 0)</f>
        <v>-4683703.9408990331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0.76114147499999996</v>
      </c>
      <c r="Q59" s="4">
        <f t="shared" si="22"/>
        <v>25</v>
      </c>
      <c r="R59">
        <f t="shared" si="0"/>
        <v>50000</v>
      </c>
      <c r="S59">
        <f t="shared" si="1"/>
        <v>-18273982.147029135</v>
      </c>
      <c r="U59">
        <f t="shared" si="12"/>
        <v>0.76114147499999996</v>
      </c>
      <c r="V59">
        <f t="shared" si="13"/>
        <v>0.01</v>
      </c>
      <c r="W59">
        <f t="shared" si="14"/>
        <v>7.3323975062578266E-7</v>
      </c>
      <c r="X59">
        <f t="shared" si="15"/>
        <v>5.5809918531994034E-7</v>
      </c>
      <c r="Y59">
        <f t="shared" si="16"/>
        <v>7.3323975062578265E-9</v>
      </c>
      <c r="Z59">
        <f t="shared" si="17"/>
        <v>1.678081677995845E-7</v>
      </c>
      <c r="AB59">
        <f t="shared" si="18"/>
        <v>-3.4342779096298024</v>
      </c>
      <c r="AC59">
        <f t="shared" si="19"/>
        <v>-3.0665234624952769</v>
      </c>
      <c r="AE59">
        <f t="shared" si="2"/>
        <v>0</v>
      </c>
      <c r="AF59">
        <f t="shared" si="26"/>
        <v>0</v>
      </c>
      <c r="AG59">
        <f t="shared" si="26"/>
        <v>-4.195204194989613E-6</v>
      </c>
      <c r="AH59">
        <f t="shared" si="4"/>
        <v>-2.7904959265997016E-2</v>
      </c>
      <c r="AI59">
        <f t="shared" si="23"/>
        <v>-2.7909154470192005E-2</v>
      </c>
      <c r="AJ59">
        <f t="shared" si="6"/>
        <v>-0.36775444713452554</v>
      </c>
      <c r="AK59">
        <f t="shared" si="20"/>
        <v>-0.24039945367408619</v>
      </c>
      <c r="AL59">
        <f t="shared" si="24"/>
        <v>-0.63606305527880369</v>
      </c>
      <c r="AN59">
        <f t="shared" si="27"/>
        <v>0</v>
      </c>
      <c r="AO59">
        <f t="shared" si="27"/>
        <v>0</v>
      </c>
      <c r="AP59">
        <f t="shared" si="27"/>
        <v>-7.3543422149348493E-9</v>
      </c>
      <c r="AQ59">
        <f t="shared" si="27"/>
        <v>-4.8918386423492639E-5</v>
      </c>
      <c r="AR59">
        <f t="shared" si="27"/>
        <v>-4.8925740765707573E-5</v>
      </c>
      <c r="AS59">
        <f t="shared" si="27"/>
        <v>-6.446866301577399E-4</v>
      </c>
      <c r="AT59">
        <f t="shared" si="27"/>
        <v>-4.2142879545985581E-4</v>
      </c>
      <c r="AU59">
        <f t="shared" si="25"/>
        <v>-1.1150411663833032E-3</v>
      </c>
      <c r="AW59">
        <v>56</v>
      </c>
      <c r="AX59">
        <f>IF(Z59&gt;0, (R59*SUMPRODUCT(K59:$K$98, X59:$X$98)-K59*$AZ$3)/Z59, 0)</f>
        <v>-18273982.147029135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0.76383916100000004</v>
      </c>
      <c r="Q60" s="4">
        <f t="shared" si="22"/>
        <v>25</v>
      </c>
      <c r="R60">
        <f t="shared" si="0"/>
        <v>50000</v>
      </c>
      <c r="S60">
        <f t="shared" si="1"/>
        <v>-72144708.226950422</v>
      </c>
      <c r="U60">
        <f t="shared" si="12"/>
        <v>0.76383916100000004</v>
      </c>
      <c r="V60">
        <f t="shared" si="13"/>
        <v>0.01</v>
      </c>
      <c r="W60">
        <f t="shared" si="14"/>
        <v>1.678081677995845E-7</v>
      </c>
      <c r="X60">
        <f t="shared" si="15"/>
        <v>1.2817845010098185E-7</v>
      </c>
      <c r="Y60">
        <f t="shared" si="16"/>
        <v>1.6780816779958451E-9</v>
      </c>
      <c r="Z60">
        <f t="shared" si="17"/>
        <v>3.7951636020606807E-8</v>
      </c>
      <c r="AB60">
        <f t="shared" si="18"/>
        <v>-3.0665234624952769</v>
      </c>
      <c r="AC60">
        <f t="shared" si="19"/>
        <v>-2.7380097074420999</v>
      </c>
      <c r="AE60">
        <f t="shared" si="2"/>
        <v>0</v>
      </c>
      <c r="AF60">
        <f t="shared" si="26"/>
        <v>0</v>
      </c>
      <c r="AG60">
        <f t="shared" si="26"/>
        <v>-9.4879090051517015E-7</v>
      </c>
      <c r="AH60">
        <f t="shared" si="4"/>
        <v>-6.4089225050490929E-3</v>
      </c>
      <c r="AI60">
        <f t="shared" si="23"/>
        <v>-6.4098712959496078E-3</v>
      </c>
      <c r="AJ60">
        <f t="shared" si="6"/>
        <v>-0.32851375505317693</v>
      </c>
      <c r="AK60">
        <f t="shared" si="20"/>
        <v>-0.21465664237466939</v>
      </c>
      <c r="AL60">
        <f t="shared" si="24"/>
        <v>-0.54958026872379595</v>
      </c>
      <c r="AN60">
        <f t="shared" si="27"/>
        <v>0</v>
      </c>
      <c r="AO60">
        <f t="shared" si="27"/>
        <v>0</v>
      </c>
      <c r="AP60">
        <f t="shared" si="27"/>
        <v>-1.4850573264489136E-9</v>
      </c>
      <c r="AQ60">
        <f t="shared" si="27"/>
        <v>-1.0031311762790566E-5</v>
      </c>
      <c r="AR60">
        <f t="shared" si="27"/>
        <v>-1.0032796820117014E-5</v>
      </c>
      <c r="AS60">
        <f t="shared" si="27"/>
        <v>-5.1419312570985586E-4</v>
      </c>
      <c r="AT60">
        <f t="shared" si="27"/>
        <v>-3.3598279584715534E-4</v>
      </c>
      <c r="AU60">
        <f t="shared" si="25"/>
        <v>-8.6020871837712829E-4</v>
      </c>
      <c r="AW60">
        <v>57</v>
      </c>
      <c r="AX60">
        <f>IF(Z60&gt;0, (R60*SUMPRODUCT(K60:$K$98, X60:$X$98)-K60*$AZ$3)/Z60, 0)</f>
        <v>-72144708.226950422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0.76675259399999995</v>
      </c>
      <c r="Q61" s="4">
        <f t="shared" si="22"/>
        <v>25</v>
      </c>
      <c r="R61">
        <f t="shared" si="0"/>
        <v>50000</v>
      </c>
      <c r="S61">
        <f t="shared" si="1"/>
        <v>-288537045.25341994</v>
      </c>
      <c r="U61">
        <f t="shared" si="12"/>
        <v>0.76675259399999995</v>
      </c>
      <c r="V61">
        <f t="shared" si="13"/>
        <v>0.01</v>
      </c>
      <c r="W61">
        <f t="shared" si="14"/>
        <v>3.7951636020606807E-8</v>
      </c>
      <c r="X61">
        <f t="shared" si="15"/>
        <v>2.9099515365344104E-8</v>
      </c>
      <c r="Y61">
        <f t="shared" si="16"/>
        <v>3.7951636020606808E-10</v>
      </c>
      <c r="Z61">
        <f t="shared" si="17"/>
        <v>8.4726042950566351E-9</v>
      </c>
      <c r="AB61">
        <f t="shared" si="18"/>
        <v>-2.7380097074420999</v>
      </c>
      <c r="AC61">
        <f t="shared" si="19"/>
        <v>-2.4446602088970764</v>
      </c>
      <c r="AE61">
        <f t="shared" si="2"/>
        <v>0</v>
      </c>
      <c r="AF61">
        <f t="shared" si="26"/>
        <v>0</v>
      </c>
      <c r="AG61">
        <f t="shared" si="26"/>
        <v>-2.1181510737641587E-7</v>
      </c>
      <c r="AH61">
        <f t="shared" si="4"/>
        <v>-1.4549757682672051E-3</v>
      </c>
      <c r="AI61">
        <f t="shared" si="23"/>
        <v>-1.4551875833745816E-3</v>
      </c>
      <c r="AJ61">
        <f t="shared" si="6"/>
        <v>-0.29334949854502357</v>
      </c>
      <c r="AK61">
        <f t="shared" si="20"/>
        <v>-0.19166067952094701</v>
      </c>
      <c r="AL61">
        <f t="shared" si="24"/>
        <v>-0.48646536564934517</v>
      </c>
      <c r="AN61">
        <f t="shared" si="27"/>
        <v>0</v>
      </c>
      <c r="AO61">
        <f t="shared" si="27"/>
        <v>0</v>
      </c>
      <c r="AP61">
        <f t="shared" si="27"/>
        <v>-2.9601356775983502E-10</v>
      </c>
      <c r="AQ61">
        <f t="shared" si="27"/>
        <v>-2.0333420665953731E-6</v>
      </c>
      <c r="AR61">
        <f t="shared" si="27"/>
        <v>-2.0336380801631334E-6</v>
      </c>
      <c r="AS61">
        <f t="shared" si="27"/>
        <v>-4.09958632037308E-4</v>
      </c>
      <c r="AT61">
        <f t="shared" si="27"/>
        <v>-2.6784756879237983E-4</v>
      </c>
      <c r="AU61">
        <f t="shared" si="25"/>
        <v>-6.7983983890985099E-4</v>
      </c>
      <c r="AW61">
        <v>58</v>
      </c>
      <c r="AX61">
        <f>IF(Z61&gt;0, (R61*SUMPRODUCT(K61:$K$98, X61:$X$98)-K61*$AZ$3)/Z61, 0)</f>
        <v>-288537045.25341994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0.76980532899999998</v>
      </c>
      <c r="Q62" s="4">
        <f t="shared" si="22"/>
        <v>25</v>
      </c>
      <c r="R62">
        <f t="shared" si="0"/>
        <v>50000</v>
      </c>
      <c r="S62">
        <f t="shared" si="1"/>
        <v>-1169976405.5799153</v>
      </c>
      <c r="U62">
        <f t="shared" si="12"/>
        <v>0.76980532899999998</v>
      </c>
      <c r="V62">
        <f t="shared" si="13"/>
        <v>0.01</v>
      </c>
      <c r="W62">
        <f t="shared" si="14"/>
        <v>8.4726042950566351E-9</v>
      </c>
      <c r="X62">
        <f t="shared" si="15"/>
        <v>6.522255936842886E-9</v>
      </c>
      <c r="Y62">
        <f t="shared" si="16"/>
        <v>8.4726042950566353E-11</v>
      </c>
      <c r="Z62">
        <f t="shared" si="17"/>
        <v>1.8656223152631829E-9</v>
      </c>
      <c r="AB62">
        <f t="shared" si="18"/>
        <v>-2.4446602088970764</v>
      </c>
      <c r="AC62">
        <f t="shared" si="19"/>
        <v>-2.1827340905812984</v>
      </c>
      <c r="AE62">
        <f t="shared" si="2"/>
        <v>0</v>
      </c>
      <c r="AF62">
        <f t="shared" si="26"/>
        <v>0</v>
      </c>
      <c r="AG62">
        <f t="shared" si="26"/>
        <v>-4.6640557881579571E-8</v>
      </c>
      <c r="AH62">
        <f t="shared" si="4"/>
        <v>-3.2611279684214428E-4</v>
      </c>
      <c r="AI62">
        <f t="shared" si="23"/>
        <v>-3.2615943740002589E-4</v>
      </c>
      <c r="AJ62">
        <f t="shared" si="6"/>
        <v>-0.26192611831577794</v>
      </c>
      <c r="AK62">
        <f t="shared" si="20"/>
        <v>-0.17112621462279537</v>
      </c>
      <c r="AL62">
        <f t="shared" si="24"/>
        <v>-0.43337849237597337</v>
      </c>
      <c r="AN62">
        <f t="shared" si="27"/>
        <v>0</v>
      </c>
      <c r="AO62">
        <f t="shared" si="27"/>
        <v>0</v>
      </c>
      <c r="AP62">
        <f t="shared" si="27"/>
        <v>-5.8196973361083111E-11</v>
      </c>
      <c r="AQ62">
        <f t="shared" si="27"/>
        <v>-4.0691575342468495E-7</v>
      </c>
      <c r="AR62">
        <f t="shared" si="27"/>
        <v>-4.0697395039804607E-7</v>
      </c>
      <c r="AS62">
        <f t="shared" si="27"/>
        <v>-3.2682515009571726E-4</v>
      </c>
      <c r="AT62">
        <f t="shared" si="27"/>
        <v>-2.1352720049086453E-4</v>
      </c>
      <c r="AU62">
        <f t="shared" si="25"/>
        <v>-5.4075932453697989E-4</v>
      </c>
      <c r="AW62">
        <v>59</v>
      </c>
      <c r="AX62">
        <f>IF(Z62&gt;0, (R62*SUMPRODUCT(K62:$K$98, X62:$X$98)-K62*$AZ$3)/Z62, 0)</f>
        <v>-1169976405.5799153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0.772959481</v>
      </c>
      <c r="Q63" s="4">
        <f t="shared" si="22"/>
        <v>25</v>
      </c>
      <c r="R63">
        <f t="shared" si="0"/>
        <v>50000</v>
      </c>
      <c r="S63">
        <f t="shared" si="1"/>
        <v>-4813027468.4643192</v>
      </c>
      <c r="U63">
        <f t="shared" si="12"/>
        <v>0.772959481</v>
      </c>
      <c r="V63">
        <f t="shared" si="13"/>
        <v>0.01</v>
      </c>
      <c r="W63">
        <f t="shared" si="14"/>
        <v>1.8656223152631829E-9</v>
      </c>
      <c r="X63">
        <f t="shared" si="15"/>
        <v>1.4420504565478483E-9</v>
      </c>
      <c r="Y63">
        <f t="shared" si="16"/>
        <v>1.8656223152631829E-11</v>
      </c>
      <c r="Z63">
        <f t="shared" si="17"/>
        <v>4.0491563556270272E-10</v>
      </c>
      <c r="AB63">
        <f t="shared" si="18"/>
        <v>-2.1827340905812984</v>
      </c>
      <c r="AC63">
        <f t="shared" si="19"/>
        <v>-1.9488700763739759</v>
      </c>
      <c r="AE63">
        <f t="shared" si="2"/>
        <v>0</v>
      </c>
      <c r="AF63">
        <f t="shared" si="26"/>
        <v>0</v>
      </c>
      <c r="AG63">
        <f t="shared" si="26"/>
        <v>-1.0122890889067568E-8</v>
      </c>
      <c r="AH63">
        <f t="shared" si="4"/>
        <v>-7.2102522827392418E-5</v>
      </c>
      <c r="AI63">
        <f t="shared" si="23"/>
        <v>-7.2112645718281487E-5</v>
      </c>
      <c r="AJ63">
        <f t="shared" si="6"/>
        <v>-0.2338640142073225</v>
      </c>
      <c r="AK63">
        <f t="shared" si="20"/>
        <v>-0.15279138634069089</v>
      </c>
      <c r="AL63">
        <f t="shared" si="24"/>
        <v>-0.38672751319373166</v>
      </c>
      <c r="AN63">
        <f t="shared" si="27"/>
        <v>0</v>
      </c>
      <c r="AO63">
        <f t="shared" si="27"/>
        <v>0</v>
      </c>
      <c r="AP63">
        <f t="shared" si="27"/>
        <v>-1.1277769020105937E-11</v>
      </c>
      <c r="AQ63">
        <f t="shared" si="27"/>
        <v>-8.0328397008845777E-8</v>
      </c>
      <c r="AR63">
        <f t="shared" si="27"/>
        <v>-8.0339674777865877E-8</v>
      </c>
      <c r="AS63">
        <f t="shared" si="27"/>
        <v>-2.6054457795187167E-4</v>
      </c>
      <c r="AT63">
        <f t="shared" si="27"/>
        <v>-1.7022271427157527E-4</v>
      </c>
      <c r="AU63">
        <f t="shared" si="25"/>
        <v>-4.3084763189822476E-4</v>
      </c>
      <c r="AW63">
        <v>60</v>
      </c>
      <c r="AX63">
        <f>IF(Z63&gt;0, (R63*SUMPRODUCT(K63:$K$98, X63:$X$98)-K63*$AZ$3)/Z63, 0)</f>
        <v>-4813027468.4643192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0.77634382000000002</v>
      </c>
      <c r="Q64" s="4">
        <f t="shared" si="22"/>
        <v>25</v>
      </c>
      <c r="R64">
        <f t="shared" si="0"/>
        <v>50000</v>
      </c>
      <c r="S64">
        <f t="shared" si="1"/>
        <v>-20113371520.546143</v>
      </c>
      <c r="U64">
        <f t="shared" si="12"/>
        <v>0.77634382000000002</v>
      </c>
      <c r="V64">
        <f t="shared" si="13"/>
        <v>0.01</v>
      </c>
      <c r="W64">
        <f t="shared" si="14"/>
        <v>4.0491563556270272E-10</v>
      </c>
      <c r="X64">
        <f t="shared" si="15"/>
        <v>3.1435375129047647E-10</v>
      </c>
      <c r="Y64">
        <f t="shared" si="16"/>
        <v>4.049156355627027E-12</v>
      </c>
      <c r="Z64">
        <f t="shared" si="17"/>
        <v>8.6512727916599222E-11</v>
      </c>
      <c r="AB64">
        <f t="shared" si="18"/>
        <v>-1.9488700763739759</v>
      </c>
      <c r="AC64">
        <f t="shared" si="19"/>
        <v>-1.7400626378424839</v>
      </c>
      <c r="AE64">
        <f t="shared" si="2"/>
        <v>0</v>
      </c>
      <c r="AF64">
        <f t="shared" si="26"/>
        <v>0</v>
      </c>
      <c r="AG64">
        <f t="shared" si="26"/>
        <v>-2.1628181979149805E-9</v>
      </c>
      <c r="AH64">
        <f t="shared" si="4"/>
        <v>-1.5717687564523825E-5</v>
      </c>
      <c r="AI64">
        <f t="shared" si="23"/>
        <v>-1.5719850382721739E-5</v>
      </c>
      <c r="AJ64">
        <f t="shared" si="6"/>
        <v>-0.20880743853149197</v>
      </c>
      <c r="AK64">
        <f t="shared" si="20"/>
        <v>-0.13642090534617832</v>
      </c>
      <c r="AL64">
        <f t="shared" si="24"/>
        <v>-0.34524406372805305</v>
      </c>
      <c r="AN64">
        <f t="shared" si="27"/>
        <v>0</v>
      </c>
      <c r="AO64">
        <f t="shared" si="27"/>
        <v>0</v>
      </c>
      <c r="AP64">
        <f t="shared" si="27"/>
        <v>-2.1513973640698014E-12</v>
      </c>
      <c r="AQ64">
        <f t="shared" si="27"/>
        <v>-1.5634689789547681E-8</v>
      </c>
      <c r="AR64">
        <f t="shared" si="27"/>
        <v>-1.5636841186911748E-8</v>
      </c>
      <c r="AS64">
        <f t="shared" si="27"/>
        <v>-2.0770482386725227E-4</v>
      </c>
      <c r="AT64">
        <f t="shared" si="27"/>
        <v>-1.3570053019191451E-4</v>
      </c>
      <c r="AU64">
        <f t="shared" si="25"/>
        <v>-3.4342099090035373E-4</v>
      </c>
      <c r="AW64">
        <v>61</v>
      </c>
      <c r="AX64">
        <f>IF(Z64&gt;0, (R64*SUMPRODUCT(K64:$K$98, X64:$X$98)-K64*$AZ$3)/Z64, 0)</f>
        <v>-20113371520.546143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0.77982431100000005</v>
      </c>
      <c r="Q65" s="4">
        <f t="shared" si="22"/>
        <v>25</v>
      </c>
      <c r="R65">
        <f t="shared" si="0"/>
        <v>50000</v>
      </c>
      <c r="S65">
        <f t="shared" si="1"/>
        <v>-85444551990.259796</v>
      </c>
      <c r="U65">
        <f t="shared" si="12"/>
        <v>0.77982431100000005</v>
      </c>
      <c r="V65">
        <f t="shared" si="13"/>
        <v>0.01</v>
      </c>
      <c r="W65">
        <f t="shared" si="14"/>
        <v>8.6512727916599222E-11</v>
      </c>
      <c r="X65">
        <f t="shared" si="15"/>
        <v>6.7464728440292454E-11</v>
      </c>
      <c r="Y65">
        <f t="shared" si="16"/>
        <v>8.6512727916599227E-13</v>
      </c>
      <c r="Z65">
        <f t="shared" si="17"/>
        <v>1.8182872197140775E-11</v>
      </c>
      <c r="AB65">
        <f t="shared" si="18"/>
        <v>-1.7400626378424839</v>
      </c>
      <c r="AC65">
        <f t="shared" si="19"/>
        <v>-1.5536273687808444</v>
      </c>
      <c r="AE65">
        <f t="shared" si="2"/>
        <v>0</v>
      </c>
      <c r="AF65">
        <f t="shared" si="26"/>
        <v>0</v>
      </c>
      <c r="AG65">
        <f t="shared" si="26"/>
        <v>-4.5457180492851938E-10</v>
      </c>
      <c r="AH65">
        <f t="shared" si="4"/>
        <v>-3.3732364220146227E-6</v>
      </c>
      <c r="AI65">
        <f t="shared" si="23"/>
        <v>-3.3736909938195512E-6</v>
      </c>
      <c r="AJ65">
        <f t="shared" si="6"/>
        <v>-0.18643526906163954</v>
      </c>
      <c r="AK65">
        <f t="shared" si="20"/>
        <v>-0.12180438464897389</v>
      </c>
      <c r="AL65">
        <f t="shared" si="24"/>
        <v>-0.30824302740160725</v>
      </c>
      <c r="AN65">
        <f t="shared" si="27"/>
        <v>0</v>
      </c>
      <c r="AO65">
        <f t="shared" si="27"/>
        <v>0</v>
      </c>
      <c r="AP65">
        <f t="shared" si="27"/>
        <v>-4.0372448509478066E-13</v>
      </c>
      <c r="AQ65">
        <f t="shared" si="27"/>
        <v>-2.9959142270052661E-9</v>
      </c>
      <c r="AR65">
        <f t="shared" si="27"/>
        <v>-2.9963179514903607E-9</v>
      </c>
      <c r="AS65">
        <f t="shared" si="27"/>
        <v>-1.6558106373811097E-4</v>
      </c>
      <c r="AT65">
        <f t="shared" si="27"/>
        <v>-1.0817963617964897E-4</v>
      </c>
      <c r="AU65">
        <f t="shared" si="25"/>
        <v>-2.7376369623571145E-4</v>
      </c>
      <c r="AW65">
        <v>62</v>
      </c>
      <c r="AX65">
        <f>IF(Z65&gt;0, (R65*SUMPRODUCT(K65:$K$98, X65:$X$98)-K65*$AZ$3)/Z65, 0)</f>
        <v>-85444551990.259796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0.78351069500000003</v>
      </c>
      <c r="Q66" s="4">
        <f t="shared" si="22"/>
        <v>25</v>
      </c>
      <c r="R66">
        <f t="shared" si="0"/>
        <v>50000</v>
      </c>
      <c r="S66">
        <f t="shared" si="1"/>
        <v>-369461162677.47015</v>
      </c>
      <c r="U66">
        <f t="shared" si="12"/>
        <v>0.78351069500000003</v>
      </c>
      <c r="V66">
        <f t="shared" si="13"/>
        <v>0.01</v>
      </c>
      <c r="W66">
        <f t="shared" si="14"/>
        <v>1.8182872197140775E-11</v>
      </c>
      <c r="X66">
        <f t="shared" si="15"/>
        <v>1.4246474832277946E-11</v>
      </c>
      <c r="Y66">
        <f t="shared" si="16"/>
        <v>1.8182872197140775E-13</v>
      </c>
      <c r="Z66">
        <f t="shared" si="17"/>
        <v>3.7545686428914213E-12</v>
      </c>
      <c r="AB66">
        <f t="shared" si="18"/>
        <v>-1.5536273687808444</v>
      </c>
      <c r="AC66">
        <f t="shared" si="19"/>
        <v>-1.3871672961550356</v>
      </c>
      <c r="AE66">
        <f t="shared" si="2"/>
        <v>0</v>
      </c>
      <c r="AF66">
        <f t="shared" si="26"/>
        <v>0</v>
      </c>
      <c r="AG66">
        <f t="shared" si="26"/>
        <v>-9.3864216072285534E-11</v>
      </c>
      <c r="AH66">
        <f t="shared" si="4"/>
        <v>-7.1232374161389727E-7</v>
      </c>
      <c r="AI66">
        <f t="shared" si="23"/>
        <v>-7.1241760582996954E-7</v>
      </c>
      <c r="AJ66">
        <f t="shared" si="6"/>
        <v>-0.16646007262580875</v>
      </c>
      <c r="AK66">
        <f t="shared" si="20"/>
        <v>-0.10875391581465912</v>
      </c>
      <c r="AL66">
        <f t="shared" si="24"/>
        <v>-0.2752147008580737</v>
      </c>
      <c r="AN66">
        <f t="shared" si="27"/>
        <v>0</v>
      </c>
      <c r="AO66">
        <f t="shared" si="27"/>
        <v>0</v>
      </c>
      <c r="AP66">
        <f t="shared" si="27"/>
        <v>-7.4432846730985813E-14</v>
      </c>
      <c r="AQ66">
        <f t="shared" si="27"/>
        <v>-5.6486152125915842E-10</v>
      </c>
      <c r="AR66">
        <f t="shared" si="27"/>
        <v>-5.649359541058894E-10</v>
      </c>
      <c r="AS66">
        <f t="shared" si="27"/>
        <v>-1.3200021894439393E-4</v>
      </c>
      <c r="AT66">
        <f t="shared" si="27"/>
        <v>-8.6240144391054642E-5</v>
      </c>
      <c r="AU66">
        <f t="shared" si="25"/>
        <v>-2.1824092827140267E-4</v>
      </c>
      <c r="AW66">
        <v>63</v>
      </c>
      <c r="AX66">
        <f>IF(Z66&gt;0, (R66*SUMPRODUCT(K66:$K$98, X66:$X$98)-K66*$AZ$3)/Z66, 0)</f>
        <v>-369461162677.47015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0.78741316699999997</v>
      </c>
      <c r="Q67" s="4">
        <f t="shared" si="22"/>
        <v>25</v>
      </c>
      <c r="R67">
        <f t="shared" ref="R67:R89" si="28">$C$6</f>
        <v>50000</v>
      </c>
      <c r="S67">
        <f t="shared" ref="S67:S89" si="29">AX67</f>
        <v>-1628319241436.4089</v>
      </c>
      <c r="U67">
        <f t="shared" si="12"/>
        <v>0.78741316699999997</v>
      </c>
      <c r="V67">
        <f t="shared" si="13"/>
        <v>0.01</v>
      </c>
      <c r="W67">
        <f t="shared" si="14"/>
        <v>3.7545686428914213E-12</v>
      </c>
      <c r="X67">
        <f t="shared" si="15"/>
        <v>2.9563967858180259E-12</v>
      </c>
      <c r="Y67">
        <f t="shared" si="16"/>
        <v>3.7545686428914215E-14</v>
      </c>
      <c r="Z67">
        <f t="shared" si="17"/>
        <v>7.6062617064448117E-13</v>
      </c>
      <c r="AB67">
        <f t="shared" si="18"/>
        <v>-1.3871672961550356</v>
      </c>
      <c r="AC67">
        <f t="shared" si="19"/>
        <v>-1.2385422292005022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-1.901565426611203E-11</v>
      </c>
      <c r="AH67">
        <f t="shared" ref="AH67:AH89" si="32">-X67*R67</f>
        <v>-1.478198392909013E-7</v>
      </c>
      <c r="AI67">
        <f t="shared" si="23"/>
        <v>-1.4783885494516741E-7</v>
      </c>
      <c r="AJ67">
        <f t="shared" ref="AJ67:AJ89" si="33">AB67-AC67</f>
        <v>-0.14862506695453348</v>
      </c>
      <c r="AK67">
        <f t="shared" si="20"/>
        <v>-9.7101710730852511E-2</v>
      </c>
      <c r="AL67">
        <f t="shared" si="24"/>
        <v>-0.24572692552424091</v>
      </c>
      <c r="AN67">
        <f t="shared" ref="AN67:AT89" si="34">AE67*$K67</f>
        <v>0</v>
      </c>
      <c r="AO67">
        <f t="shared" si="34"/>
        <v>0</v>
      </c>
      <c r="AP67">
        <f t="shared" si="34"/>
        <v>-1.3463495259290019E-14</v>
      </c>
      <c r="AQ67">
        <f t="shared" si="34"/>
        <v>-1.0465964923798415E-10</v>
      </c>
      <c r="AR67">
        <f t="shared" si="34"/>
        <v>-1.0467311273324345E-10</v>
      </c>
      <c r="AS67">
        <f t="shared" si="34"/>
        <v>-1.0522976787183422E-4</v>
      </c>
      <c r="AT67">
        <f t="shared" si="34"/>
        <v>-6.8750115236559882E-5</v>
      </c>
      <c r="AU67">
        <f t="shared" si="25"/>
        <v>-1.7397998778150684E-4</v>
      </c>
      <c r="AW67">
        <v>64</v>
      </c>
      <c r="AX67">
        <f>IF(Z67&gt;0, (R67*SUMPRODUCT(K67:$K$98, X67:$X$98)-K67*$AZ$3)/Z67, 0)</f>
        <v>-1628319241436.4089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0.79138766699999996</v>
      </c>
      <c r="Q68" s="4">
        <f t="shared" si="22"/>
        <v>25</v>
      </c>
      <c r="R68">
        <f t="shared" si="28"/>
        <v>50000</v>
      </c>
      <c r="S68">
        <f t="shared" si="29"/>
        <v>-7320071436287.9873</v>
      </c>
      <c r="U68">
        <f t="shared" ref="U68:U89" si="38">M68</f>
        <v>0.79138766699999996</v>
      </c>
      <c r="V68">
        <f t="shared" ref="V68:V89" si="39">$C$10</f>
        <v>0.01</v>
      </c>
      <c r="W68">
        <f t="shared" ref="W68:W89" si="40">Z67</f>
        <v>7.6062617064448117E-13</v>
      </c>
      <c r="X68">
        <f t="shared" ref="X68:X89" si="41">U68*W68</f>
        <v>6.019501706454798E-13</v>
      </c>
      <c r="Y68">
        <f t="shared" ref="Y68:Y89" si="42">V68*W68</f>
        <v>7.6062617064448117E-15</v>
      </c>
      <c r="Z68">
        <f t="shared" ref="Z68:Z89" si="43">MAX(0, W68-X68-Y68)</f>
        <v>1.5106973829255654E-13</v>
      </c>
      <c r="AB68">
        <f t="shared" ref="AB68:AB89" si="44">AC67</f>
        <v>-1.2385422292005022</v>
      </c>
      <c r="AC68">
        <f t="shared" ref="AC68:AC89" si="45">S68*Z68</f>
        <v>-1.1058412761628447</v>
      </c>
      <c r="AE68">
        <f t="shared" si="30"/>
        <v>0</v>
      </c>
      <c r="AF68">
        <f t="shared" si="31"/>
        <v>0</v>
      </c>
      <c r="AG68">
        <f t="shared" si="31"/>
        <v>-3.7767434573139135E-12</v>
      </c>
      <c r="AH68">
        <f t="shared" si="32"/>
        <v>-3.0097508532273993E-8</v>
      </c>
      <c r="AI68">
        <f t="shared" si="23"/>
        <v>-3.0101285275731308E-8</v>
      </c>
      <c r="AJ68">
        <f t="shared" si="33"/>
        <v>-0.1327009530376575</v>
      </c>
      <c r="AK68">
        <f t="shared" ref="AK68:AK89" si="46">G68*SUM(AB68:AB68, AE68:AF68)</f>
        <v>-8.6697956044035157E-2</v>
      </c>
      <c r="AL68">
        <f t="shared" si="24"/>
        <v>-0.21939893918297793</v>
      </c>
      <c r="AN68">
        <f t="shared" si="34"/>
        <v>0</v>
      </c>
      <c r="AO68">
        <f t="shared" si="34"/>
        <v>0</v>
      </c>
      <c r="AP68">
        <f t="shared" si="34"/>
        <v>-2.3875144676625274E-15</v>
      </c>
      <c r="AQ68">
        <f t="shared" si="34"/>
        <v>-1.9026507326634086E-11</v>
      </c>
      <c r="AR68">
        <f t="shared" si="34"/>
        <v>-1.9028894841101748E-11</v>
      </c>
      <c r="AS68">
        <f t="shared" si="34"/>
        <v>-8.3888526936204652E-5</v>
      </c>
      <c r="AT68">
        <f t="shared" si="34"/>
        <v>-5.4807170969224535E-5</v>
      </c>
      <c r="AU68">
        <f t="shared" si="25"/>
        <v>-1.3869571693432401E-4</v>
      </c>
      <c r="AW68">
        <v>65</v>
      </c>
      <c r="AX68">
        <f>IF(Z68&gt;0, (R68*SUMPRODUCT(K68:$K$98, X68:$X$98)-K68*$AZ$3)/Z68, 0)</f>
        <v>-7320071436287.9873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25</v>
      </c>
      <c r="R69">
        <f t="shared" si="28"/>
        <v>50000</v>
      </c>
      <c r="S69">
        <f t="shared" si="29"/>
        <v>-33610094994033.273</v>
      </c>
      <c r="U69">
        <f t="shared" si="38"/>
        <v>0.79554122000000005</v>
      </c>
      <c r="V69">
        <f t="shared" si="39"/>
        <v>0.01</v>
      </c>
      <c r="W69">
        <f t="shared" si="40"/>
        <v>1.5106973829255654E-13</v>
      </c>
      <c r="X69">
        <f t="shared" si="41"/>
        <v>1.2018220390634116E-13</v>
      </c>
      <c r="Y69">
        <f t="shared" si="42"/>
        <v>1.5106973829255654E-15</v>
      </c>
      <c r="Z69">
        <f t="shared" si="43"/>
        <v>2.9376837003289814E-14</v>
      </c>
      <c r="AB69">
        <f t="shared" si="44"/>
        <v>-1.1058412761628447</v>
      </c>
      <c r="AC69">
        <f t="shared" si="45"/>
        <v>-0.98735828230480238</v>
      </c>
      <c r="AE69">
        <f t="shared" si="30"/>
        <v>0</v>
      </c>
      <c r="AF69">
        <f t="shared" si="31"/>
        <v>0</v>
      </c>
      <c r="AG69">
        <f t="shared" si="31"/>
        <v>-7.3442092508224534E-13</v>
      </c>
      <c r="AH69">
        <f t="shared" si="32"/>
        <v>-6.0091101953170582E-9</v>
      </c>
      <c r="AI69">
        <f t="shared" si="23"/>
        <v>-6.0098446162421403E-9</v>
      </c>
      <c r="AJ69">
        <f t="shared" si="33"/>
        <v>-0.11848299385804228</v>
      </c>
      <c r="AK69">
        <f t="shared" si="46"/>
        <v>-7.7408889331399139E-2</v>
      </c>
      <c r="AL69">
        <f t="shared" si="24"/>
        <v>-0.19589188919928605</v>
      </c>
      <c r="AN69">
        <f t="shared" si="34"/>
        <v>0</v>
      </c>
      <c r="AO69">
        <f t="shared" si="34"/>
        <v>0</v>
      </c>
      <c r="AP69">
        <f t="shared" si="34"/>
        <v>-4.1452959876250387E-16</v>
      </c>
      <c r="AQ69">
        <f t="shared" si="34"/>
        <v>-3.3917253078069608E-12</v>
      </c>
      <c r="AR69">
        <f t="shared" si="34"/>
        <v>-3.3921398374057233E-12</v>
      </c>
      <c r="AS69">
        <f t="shared" si="34"/>
        <v>-6.6875420112320853E-5</v>
      </c>
      <c r="AT69">
        <f t="shared" si="34"/>
        <v>-4.3691941146151977E-5</v>
      </c>
      <c r="AU69">
        <f t="shared" si="25"/>
        <v>-1.1056736465061267E-4</v>
      </c>
      <c r="AW69">
        <v>66</v>
      </c>
      <c r="AX69">
        <f>IF(Z69&gt;0, (R69*SUMPRODUCT(K69:$K$98, X69:$X$98)-K69*$AZ$3)/Z69, 0)</f>
        <v>-33610094994033.273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25</v>
      </c>
      <c r="R70">
        <f t="shared" si="28"/>
        <v>50000</v>
      </c>
      <c r="S70">
        <f t="shared" si="29"/>
        <v>-157712085412642.84</v>
      </c>
      <c r="U70">
        <f t="shared" si="38"/>
        <v>0.79972280399999995</v>
      </c>
      <c r="V70">
        <f t="shared" si="39"/>
        <v>0.01</v>
      </c>
      <c r="W70">
        <f t="shared" si="40"/>
        <v>2.9376837003289814E-14</v>
      </c>
      <c r="X70">
        <f t="shared" si="41"/>
        <v>2.3493326460921885E-14</v>
      </c>
      <c r="Y70">
        <f t="shared" si="42"/>
        <v>2.9376837003289815E-16</v>
      </c>
      <c r="Z70">
        <f t="shared" si="43"/>
        <v>5.5897421723350302E-15</v>
      </c>
      <c r="AB70">
        <f t="shared" si="44"/>
        <v>-0.98735828230480238</v>
      </c>
      <c r="AC70">
        <f t="shared" si="45"/>
        <v>-0.88156989491795401</v>
      </c>
      <c r="AE70">
        <f t="shared" si="30"/>
        <v>0</v>
      </c>
      <c r="AF70">
        <f t="shared" si="31"/>
        <v>0</v>
      </c>
      <c r="AG70">
        <f t="shared" si="31"/>
        <v>-1.3974355430837575E-13</v>
      </c>
      <c r="AH70">
        <f t="shared" si="32"/>
        <v>-1.1746663230460942E-9</v>
      </c>
      <c r="AI70">
        <f t="shared" si="23"/>
        <v>-1.1748060666004025E-9</v>
      </c>
      <c r="AJ70">
        <f t="shared" si="33"/>
        <v>-0.10578838738684837</v>
      </c>
      <c r="AK70">
        <f t="shared" si="46"/>
        <v>-6.9115079761336171E-2</v>
      </c>
      <c r="AL70">
        <f t="shared" si="24"/>
        <v>-0.17490346832299061</v>
      </c>
      <c r="AN70">
        <f t="shared" si="34"/>
        <v>0</v>
      </c>
      <c r="AO70">
        <f t="shared" si="34"/>
        <v>0</v>
      </c>
      <c r="AP70">
        <f t="shared" si="34"/>
        <v>-7.0424580099584218E-17</v>
      </c>
      <c r="AQ70">
        <f t="shared" si="34"/>
        <v>-5.9197995189882949E-13</v>
      </c>
      <c r="AR70">
        <f t="shared" si="34"/>
        <v>-5.9205037647892896E-13</v>
      </c>
      <c r="AS70">
        <f t="shared" si="34"/>
        <v>-5.3312675479046511E-5</v>
      </c>
      <c r="AT70">
        <f t="shared" si="34"/>
        <v>-3.4830947980615634E-5</v>
      </c>
      <c r="AU70">
        <f t="shared" si="25"/>
        <v>-8.8143624051712527E-5</v>
      </c>
      <c r="AW70">
        <v>67</v>
      </c>
      <c r="AX70">
        <f>IF(Z70&gt;0, (R70*SUMPRODUCT(K70:$K$98, X70:$X$98)-K70*$AZ$3)/Z70, 0)</f>
        <v>-157712085412642.84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25</v>
      </c>
      <c r="R71">
        <f t="shared" si="28"/>
        <v>50000</v>
      </c>
      <c r="S71">
        <f t="shared" si="29"/>
        <v>-756399228648520.63</v>
      </c>
      <c r="U71">
        <f t="shared" si="38"/>
        <v>0.80383592599999998</v>
      </c>
      <c r="V71">
        <f t="shared" si="39"/>
        <v>0.01</v>
      </c>
      <c r="W71">
        <f t="shared" si="40"/>
        <v>5.5897421723350302E-15</v>
      </c>
      <c r="X71">
        <f t="shared" si="41"/>
        <v>4.4932355752001802E-15</v>
      </c>
      <c r="Y71">
        <f t="shared" si="42"/>
        <v>5.5897421723350306E-17</v>
      </c>
      <c r="Z71">
        <f t="shared" si="43"/>
        <v>1.0406091754114997E-15</v>
      </c>
      <c r="AB71">
        <f t="shared" si="44"/>
        <v>-0.88156989491795401</v>
      </c>
      <c r="AC71">
        <f t="shared" si="45"/>
        <v>-0.78711597760583152</v>
      </c>
      <c r="AE71">
        <f t="shared" si="30"/>
        <v>0</v>
      </c>
      <c r="AF71">
        <f t="shared" si="31"/>
        <v>0</v>
      </c>
      <c r="AG71">
        <f t="shared" si="31"/>
        <v>-2.6015229385287495E-14</v>
      </c>
      <c r="AH71">
        <f t="shared" si="32"/>
        <v>-2.2466177876000901E-10</v>
      </c>
      <c r="AI71">
        <f t="shared" si="23"/>
        <v>-2.2468779398939429E-10</v>
      </c>
      <c r="AJ71">
        <f t="shared" si="33"/>
        <v>-9.4453917312122493E-2</v>
      </c>
      <c r="AK71">
        <f t="shared" si="46"/>
        <v>-6.1709892644256789E-2</v>
      </c>
      <c r="AL71">
        <f t="shared" si="24"/>
        <v>-0.15616381018106706</v>
      </c>
      <c r="AN71">
        <f t="shared" si="34"/>
        <v>0</v>
      </c>
      <c r="AO71">
        <f t="shared" si="34"/>
        <v>0</v>
      </c>
      <c r="AP71">
        <f t="shared" si="34"/>
        <v>-1.1705827447391009E-17</v>
      </c>
      <c r="AQ71">
        <f t="shared" si="34"/>
        <v>-1.0108894206698294E-13</v>
      </c>
      <c r="AR71">
        <f t="shared" si="34"/>
        <v>-1.0110064789443032E-13</v>
      </c>
      <c r="AS71">
        <f t="shared" si="34"/>
        <v>-4.250053848885659E-5</v>
      </c>
      <c r="AT71">
        <f t="shared" si="34"/>
        <v>-2.7767018479537836E-5</v>
      </c>
      <c r="AU71">
        <f t="shared" si="25"/>
        <v>-7.0267557069495076E-5</v>
      </c>
      <c r="AW71">
        <v>68</v>
      </c>
      <c r="AX71">
        <f>IF(Z71&gt;0, (R71*SUMPRODUCT(K71:$K$98, X71:$X$98)-K71*$AZ$3)/Z71, 0)</f>
        <v>-756399228648520.63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25</v>
      </c>
      <c r="R72">
        <f t="shared" si="28"/>
        <v>50000</v>
      </c>
      <c r="S72">
        <f t="shared" si="29"/>
        <v>-3711716589069251.5</v>
      </c>
      <c r="U72">
        <f t="shared" si="38"/>
        <v>0.80804740799999997</v>
      </c>
      <c r="V72">
        <f t="shared" si="39"/>
        <v>0.01</v>
      </c>
      <c r="W72">
        <f t="shared" si="40"/>
        <v>1.0406091754114997E-15</v>
      </c>
      <c r="X72">
        <f t="shared" si="41"/>
        <v>8.4086154693227962E-16</v>
      </c>
      <c r="Y72">
        <f t="shared" si="42"/>
        <v>1.0406091754114998E-17</v>
      </c>
      <c r="Z72">
        <f t="shared" si="43"/>
        <v>1.8934153672510512E-16</v>
      </c>
      <c r="AB72">
        <f t="shared" si="44"/>
        <v>-0.78711597760583152</v>
      </c>
      <c r="AC72">
        <f t="shared" si="45"/>
        <v>-0.70278212286243757</v>
      </c>
      <c r="AE72">
        <f t="shared" si="30"/>
        <v>0</v>
      </c>
      <c r="AF72">
        <f t="shared" si="31"/>
        <v>0</v>
      </c>
      <c r="AG72">
        <f t="shared" si="31"/>
        <v>-4.7335384181276279E-15</v>
      </c>
      <c r="AH72">
        <f t="shared" si="32"/>
        <v>-4.204307734661398E-11</v>
      </c>
      <c r="AI72">
        <f t="shared" si="23"/>
        <v>-4.2047810885032108E-11</v>
      </c>
      <c r="AJ72">
        <f t="shared" si="33"/>
        <v>-8.4333854743393943E-2</v>
      </c>
      <c r="AK72">
        <f t="shared" si="46"/>
        <v>-5.5098118432408215E-2</v>
      </c>
      <c r="AL72">
        <f t="shared" si="24"/>
        <v>-0.13943197321784997</v>
      </c>
      <c r="AN72">
        <f t="shared" si="34"/>
        <v>0</v>
      </c>
      <c r="AO72">
        <f t="shared" si="34"/>
        <v>0</v>
      </c>
      <c r="AP72">
        <f t="shared" si="34"/>
        <v>-1.9017014692478019E-18</v>
      </c>
      <c r="AQ72">
        <f t="shared" si="34"/>
        <v>-1.6890827727427782E-14</v>
      </c>
      <c r="AR72">
        <f t="shared" si="34"/>
        <v>-1.6892729428897031E-14</v>
      </c>
      <c r="AS72">
        <f t="shared" si="34"/>
        <v>-3.388116907610969E-5</v>
      </c>
      <c r="AT72">
        <f t="shared" si="34"/>
        <v>-2.2135697129748101E-5</v>
      </c>
      <c r="AU72">
        <f t="shared" si="25"/>
        <v>-5.6016866222750525E-5</v>
      </c>
      <c r="AW72">
        <v>69</v>
      </c>
      <c r="AX72">
        <f>IF(Z72&gt;0, (R72*SUMPRODUCT(K72:$K$98, X72:$X$98)-K72*$AZ$3)/Z72, 0)</f>
        <v>-3711716589069251.5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25</v>
      </c>
      <c r="R73">
        <f t="shared" si="28"/>
        <v>50000</v>
      </c>
      <c r="S73">
        <f t="shared" si="29"/>
        <v>-1.8653016842517044E+16</v>
      </c>
      <c r="U73">
        <f t="shared" si="38"/>
        <v>0.81233261800000001</v>
      </c>
      <c r="V73">
        <f t="shared" si="39"/>
        <v>0.01</v>
      </c>
      <c r="W73">
        <f t="shared" si="40"/>
        <v>1.8934153672510512E-16</v>
      </c>
      <c r="X73">
        <f t="shared" si="41"/>
        <v>1.538083062240478E-16</v>
      </c>
      <c r="Y73">
        <f t="shared" si="42"/>
        <v>1.8934153672510512E-18</v>
      </c>
      <c r="Z73">
        <f t="shared" si="43"/>
        <v>3.3639815133806272E-17</v>
      </c>
      <c r="AB73">
        <f t="shared" si="44"/>
        <v>-0.70278212286243757</v>
      </c>
      <c r="AC73">
        <f t="shared" si="45"/>
        <v>-0.62748403827004817</v>
      </c>
      <c r="AE73">
        <f t="shared" si="30"/>
        <v>0</v>
      </c>
      <c r="AF73">
        <f t="shared" si="31"/>
        <v>0</v>
      </c>
      <c r="AG73">
        <f t="shared" si="31"/>
        <v>-8.4099537834515678E-16</v>
      </c>
      <c r="AH73">
        <f t="shared" si="32"/>
        <v>-7.6904153112023895E-12</v>
      </c>
      <c r="AI73">
        <f t="shared" si="23"/>
        <v>-7.6912563065807351E-12</v>
      </c>
      <c r="AJ73">
        <f t="shared" si="33"/>
        <v>-7.5298084592389403E-2</v>
      </c>
      <c r="AK73">
        <f t="shared" si="46"/>
        <v>-4.9194748600370632E-2</v>
      </c>
      <c r="AL73">
        <f t="shared" si="24"/>
        <v>-0.12449283320045129</v>
      </c>
      <c r="AN73">
        <f t="shared" si="34"/>
        <v>0</v>
      </c>
      <c r="AO73">
        <f t="shared" si="34"/>
        <v>0</v>
      </c>
      <c r="AP73">
        <f t="shared" si="34"/>
        <v>-3.0166992980965209E-19</v>
      </c>
      <c r="AQ73">
        <f t="shared" si="34"/>
        <v>-2.7585966663723451E-15</v>
      </c>
      <c r="AR73">
        <f t="shared" si="34"/>
        <v>-2.7588983363021552E-15</v>
      </c>
      <c r="AS73">
        <f t="shared" si="34"/>
        <v>-2.7009860551771927E-5</v>
      </c>
      <c r="AT73">
        <f t="shared" si="34"/>
        <v>-1.7646442227161086E-5</v>
      </c>
      <c r="AU73">
        <f t="shared" si="25"/>
        <v>-4.4656302781691911E-5</v>
      </c>
      <c r="AW73">
        <v>70</v>
      </c>
      <c r="AX73">
        <f>IF(Z73&gt;0, (R73*SUMPRODUCT(K73:$K$98, X73:$X$98)-K73*$AZ$3)/Z73, 0)</f>
        <v>-1.8653016842517044E+16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25</v>
      </c>
      <c r="R74">
        <f t="shared" si="28"/>
        <v>50000</v>
      </c>
      <c r="S74">
        <f t="shared" si="29"/>
        <v>-9.6081981542256032E+16</v>
      </c>
      <c r="U74">
        <f t="shared" si="38"/>
        <v>0.81666386499999999</v>
      </c>
      <c r="V74">
        <f t="shared" si="39"/>
        <v>0.01</v>
      </c>
      <c r="W74">
        <f t="shared" si="40"/>
        <v>3.3639815133806272E-17</v>
      </c>
      <c r="X74">
        <f t="shared" si="41"/>
        <v>2.747242144505972E-17</v>
      </c>
      <c r="Y74">
        <f t="shared" si="42"/>
        <v>3.363981513380627E-19</v>
      </c>
      <c r="Z74">
        <f t="shared" si="43"/>
        <v>5.8309955374084882E-18</v>
      </c>
      <c r="AB74">
        <f t="shared" si="44"/>
        <v>-0.62748403827004817</v>
      </c>
      <c r="AC74">
        <f t="shared" si="45"/>
        <v>-0.56025360559825965</v>
      </c>
      <c r="AE74">
        <f t="shared" si="30"/>
        <v>0</v>
      </c>
      <c r="AF74">
        <f t="shared" si="31"/>
        <v>0</v>
      </c>
      <c r="AG74">
        <f t="shared" si="31"/>
        <v>-1.4577488843521221E-16</v>
      </c>
      <c r="AH74">
        <f t="shared" si="32"/>
        <v>-1.3736210722529861E-12</v>
      </c>
      <c r="AI74">
        <f t="shared" si="23"/>
        <v>-1.3737668471414212E-12</v>
      </c>
      <c r="AJ74">
        <f t="shared" si="33"/>
        <v>-6.723043267178852E-2</v>
      </c>
      <c r="AK74">
        <f t="shared" si="46"/>
        <v>-4.3923882678903375E-2</v>
      </c>
      <c r="AL74">
        <f t="shared" si="24"/>
        <v>-0.11115431535206566</v>
      </c>
      <c r="AN74">
        <f t="shared" si="34"/>
        <v>0</v>
      </c>
      <c r="AO74">
        <f t="shared" si="34"/>
        <v>0</v>
      </c>
      <c r="AP74">
        <f t="shared" si="34"/>
        <v>-4.668776757046999E-20</v>
      </c>
      <c r="AQ74">
        <f t="shared" si="34"/>
        <v>-4.3993380505826634E-16</v>
      </c>
      <c r="AR74">
        <f t="shared" si="34"/>
        <v>-4.3998049282583684E-16</v>
      </c>
      <c r="AS74">
        <f t="shared" si="34"/>
        <v>-2.1532095465383333E-5</v>
      </c>
      <c r="AT74">
        <f t="shared" si="34"/>
        <v>-1.4067635704050938E-5</v>
      </c>
      <c r="AU74">
        <f t="shared" si="25"/>
        <v>-3.5599731169874249E-5</v>
      </c>
      <c r="AW74">
        <v>71</v>
      </c>
      <c r="AX74">
        <f>IF(Z74&gt;0, (R74*SUMPRODUCT(K74:$K$98, X74:$X$98)-K74*$AZ$3)/Z74, 0)</f>
        <v>-9.6081981542256032E+16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25</v>
      </c>
      <c r="R75">
        <f t="shared" si="28"/>
        <v>50000</v>
      </c>
      <c r="S75">
        <f t="shared" si="29"/>
        <v>-5.0765969654452154E+17</v>
      </c>
      <c r="U75">
        <f t="shared" si="38"/>
        <v>0.82101379900000004</v>
      </c>
      <c r="V75">
        <f t="shared" si="39"/>
        <v>0.01</v>
      </c>
      <c r="W75">
        <f t="shared" si="40"/>
        <v>5.8309955374084882E-18</v>
      </c>
      <c r="X75">
        <f t="shared" si="41"/>
        <v>4.7873277981197894E-18</v>
      </c>
      <c r="Y75">
        <f t="shared" si="42"/>
        <v>5.8309955374084885E-20</v>
      </c>
      <c r="Z75">
        <f t="shared" si="43"/>
        <v>9.8535778391461385E-19</v>
      </c>
      <c r="AB75">
        <f t="shared" si="44"/>
        <v>-0.56025360559825965</v>
      </c>
      <c r="AC75">
        <f t="shared" si="45"/>
        <v>-0.50022643356987506</v>
      </c>
      <c r="AE75">
        <f t="shared" si="30"/>
        <v>0</v>
      </c>
      <c r="AF75">
        <f t="shared" si="31"/>
        <v>0</v>
      </c>
      <c r="AG75">
        <f t="shared" si="31"/>
        <v>-2.4633944597865348E-17</v>
      </c>
      <c r="AH75">
        <f t="shared" si="32"/>
        <v>-2.3936638990598946E-13</v>
      </c>
      <c r="AI75">
        <f t="shared" si="23"/>
        <v>-2.3939102385058734E-13</v>
      </c>
      <c r="AJ75">
        <f t="shared" si="33"/>
        <v>-6.002717202838459E-2</v>
      </c>
      <c r="AK75">
        <f t="shared" si="46"/>
        <v>-3.9217752391878177E-2</v>
      </c>
      <c r="AL75">
        <f t="shared" si="24"/>
        <v>-9.9244924420502159E-2</v>
      </c>
      <c r="AN75">
        <f t="shared" si="34"/>
        <v>0</v>
      </c>
      <c r="AO75">
        <f t="shared" si="34"/>
        <v>0</v>
      </c>
      <c r="AP75">
        <f t="shared" si="34"/>
        <v>-7.0442754240220741E-21</v>
      </c>
      <c r="AQ75">
        <f t="shared" si="34"/>
        <v>-6.8448752535465286E-17</v>
      </c>
      <c r="AR75">
        <f t="shared" si="34"/>
        <v>-6.8455796810889311E-17</v>
      </c>
      <c r="AS75">
        <f t="shared" si="34"/>
        <v>-1.716525467584825E-5</v>
      </c>
      <c r="AT75">
        <f t="shared" si="34"/>
        <v>-1.1214633054887592E-5</v>
      </c>
      <c r="AU75">
        <f t="shared" si="25"/>
        <v>-2.8379887730804299E-5</v>
      </c>
      <c r="AW75">
        <v>72</v>
      </c>
      <c r="AX75">
        <f>IF(Z75&gt;0, (R75*SUMPRODUCT(K75:$K$98, X75:$X$98)-K75*$AZ$3)/Z75, 0)</f>
        <v>-5.0765969654452154E+17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25</v>
      </c>
      <c r="R76">
        <f t="shared" si="28"/>
        <v>50000</v>
      </c>
      <c r="S76">
        <f t="shared" si="29"/>
        <v>-2.7535318436258099E+18</v>
      </c>
      <c r="U76">
        <f t="shared" si="38"/>
        <v>0.82538683700000004</v>
      </c>
      <c r="V76">
        <f t="shared" si="39"/>
        <v>0.01</v>
      </c>
      <c r="W76">
        <f t="shared" si="40"/>
        <v>9.8535778391461385E-19</v>
      </c>
      <c r="X76">
        <f t="shared" si="41"/>
        <v>8.1330134457861268E-19</v>
      </c>
      <c r="Y76">
        <f t="shared" si="42"/>
        <v>9.8535778391461386E-21</v>
      </c>
      <c r="Z76">
        <f t="shared" si="43"/>
        <v>1.6220286149685503E-19</v>
      </c>
      <c r="AB76">
        <f t="shared" si="44"/>
        <v>-0.50022643356987506</v>
      </c>
      <c r="AC76">
        <f t="shared" si="45"/>
        <v>-0.44663074425881716</v>
      </c>
      <c r="AE76">
        <f t="shared" si="30"/>
        <v>0</v>
      </c>
      <c r="AF76">
        <f t="shared" si="31"/>
        <v>0</v>
      </c>
      <c r="AG76">
        <f t="shared" si="31"/>
        <v>-4.0550715374213759E-18</v>
      </c>
      <c r="AH76">
        <f t="shared" si="32"/>
        <v>-4.0665067228930631E-14</v>
      </c>
      <c r="AI76">
        <f t="shared" si="23"/>
        <v>-4.0669122300468055E-14</v>
      </c>
      <c r="AJ76">
        <f t="shared" si="33"/>
        <v>-5.3595689311057904E-2</v>
      </c>
      <c r="AK76">
        <f t="shared" si="46"/>
        <v>-3.5015850349891256E-2</v>
      </c>
      <c r="AL76">
        <f t="shared" si="24"/>
        <v>-8.8611539660989835E-2</v>
      </c>
      <c r="AN76">
        <f t="shared" si="34"/>
        <v>0</v>
      </c>
      <c r="AO76">
        <f t="shared" si="34"/>
        <v>0</v>
      </c>
      <c r="AP76">
        <f t="shared" si="34"/>
        <v>-1.0353396951709279E-21</v>
      </c>
      <c r="AQ76">
        <f t="shared" si="34"/>
        <v>-1.0382593234268595E-17</v>
      </c>
      <c r="AR76">
        <f t="shared" si="34"/>
        <v>-1.0383628573963766E-17</v>
      </c>
      <c r="AS76">
        <f t="shared" si="34"/>
        <v>-1.3684035934190309E-5</v>
      </c>
      <c r="AT76">
        <f t="shared" si="34"/>
        <v>-8.9402368103376924E-6</v>
      </c>
      <c r="AU76">
        <f t="shared" si="25"/>
        <v>-2.2624272744538386E-5</v>
      </c>
      <c r="AW76">
        <v>73</v>
      </c>
      <c r="AX76">
        <f>IF(Z76&gt;0, (R76*SUMPRODUCT(K76:$K$98, X76:$X$98)-K76*$AZ$3)/Z76, 0)</f>
        <v>-2.7535318436258099E+18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25</v>
      </c>
      <c r="R77">
        <f t="shared" si="28"/>
        <v>50000</v>
      </c>
      <c r="S77">
        <f t="shared" si="29"/>
        <v>-1.5345642201945567E+19</v>
      </c>
      <c r="U77">
        <f t="shared" si="38"/>
        <v>0.82979096200000002</v>
      </c>
      <c r="V77">
        <f t="shared" si="39"/>
        <v>0.01</v>
      </c>
      <c r="W77">
        <f t="shared" si="40"/>
        <v>1.6220286149685503E-19</v>
      </c>
      <c r="X77">
        <f t="shared" si="41"/>
        <v>1.3459446848062809E-19</v>
      </c>
      <c r="Y77">
        <f t="shared" si="42"/>
        <v>1.6220286149685504E-21</v>
      </c>
      <c r="Z77">
        <f t="shared" si="43"/>
        <v>2.5986364401258388E-20</v>
      </c>
      <c r="AB77">
        <f t="shared" si="44"/>
        <v>-0.44663074425881716</v>
      </c>
      <c r="AC77">
        <f t="shared" si="45"/>
        <v>-0.39877745023108668</v>
      </c>
      <c r="AE77">
        <f t="shared" si="30"/>
        <v>0</v>
      </c>
      <c r="AF77">
        <f t="shared" si="31"/>
        <v>0</v>
      </c>
      <c r="AG77">
        <f t="shared" si="31"/>
        <v>-6.4965911003145968E-19</v>
      </c>
      <c r="AH77">
        <f t="shared" si="32"/>
        <v>-6.7297234240314044E-15</v>
      </c>
      <c r="AI77">
        <f t="shared" si="23"/>
        <v>-6.7303730831414358E-15</v>
      </c>
      <c r="AJ77">
        <f t="shared" si="33"/>
        <v>-4.7853294027730475E-2</v>
      </c>
      <c r="AK77">
        <f t="shared" si="46"/>
        <v>-3.1264152098117205E-2</v>
      </c>
      <c r="AL77">
        <f t="shared" si="24"/>
        <v>-7.9117446125854418E-2</v>
      </c>
      <c r="AN77">
        <f t="shared" si="34"/>
        <v>0</v>
      </c>
      <c r="AO77">
        <f t="shared" si="34"/>
        <v>0</v>
      </c>
      <c r="AP77">
        <f t="shared" si="34"/>
        <v>-1.4809890764870322E-22</v>
      </c>
      <c r="AQ77">
        <f t="shared" si="34"/>
        <v>-1.5341348600940552E-18</v>
      </c>
      <c r="AR77">
        <f t="shared" si="34"/>
        <v>-1.5342829590017039E-18</v>
      </c>
      <c r="AS77">
        <f t="shared" si="34"/>
        <v>-1.0908829666924719E-5</v>
      </c>
      <c r="AT77">
        <f t="shared" si="34"/>
        <v>-7.1271020490574738E-6</v>
      </c>
      <c r="AU77">
        <f t="shared" si="25"/>
        <v>-1.8035931715983729E-5</v>
      </c>
      <c r="AW77">
        <v>74</v>
      </c>
      <c r="AX77">
        <f>IF(Z77&gt;0, (R77*SUMPRODUCT(K77:$K$98, X77:$X$98)-K77*$AZ$3)/Z77, 0)</f>
        <v>-1.5345642201945567E+19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25</v>
      </c>
      <c r="R78">
        <f t="shared" si="28"/>
        <v>50000</v>
      </c>
      <c r="S78">
        <f t="shared" si="29"/>
        <v>-8.7943337917667705E+19</v>
      </c>
      <c r="U78">
        <f t="shared" si="38"/>
        <v>0.834201203</v>
      </c>
      <c r="V78">
        <f t="shared" si="39"/>
        <v>0.01</v>
      </c>
      <c r="W78">
        <f t="shared" si="40"/>
        <v>2.5986364401258388E-20</v>
      </c>
      <c r="X78">
        <f t="shared" si="41"/>
        <v>2.1677856445126122E-20</v>
      </c>
      <c r="Y78">
        <f t="shared" si="42"/>
        <v>2.598636440125839E-22</v>
      </c>
      <c r="Z78">
        <f t="shared" si="43"/>
        <v>4.0486443121196818E-21</v>
      </c>
      <c r="AB78">
        <f t="shared" si="44"/>
        <v>-0.39877745023108668</v>
      </c>
      <c r="AC78">
        <f t="shared" si="45"/>
        <v>-0.35605129484918452</v>
      </c>
      <c r="AE78">
        <f t="shared" si="30"/>
        <v>0</v>
      </c>
      <c r="AF78">
        <f t="shared" si="31"/>
        <v>0</v>
      </c>
      <c r="AG78">
        <f t="shared" si="31"/>
        <v>-1.0121610780299205E-19</v>
      </c>
      <c r="AH78">
        <f t="shared" si="32"/>
        <v>-1.0838928222563061E-15</v>
      </c>
      <c r="AI78">
        <f t="shared" si="23"/>
        <v>-1.0839940383641091E-15</v>
      </c>
      <c r="AJ78">
        <f t="shared" si="33"/>
        <v>-4.2726155381902164E-2</v>
      </c>
      <c r="AK78">
        <f t="shared" si="46"/>
        <v>-2.7914421516176069E-2</v>
      </c>
      <c r="AL78">
        <f t="shared" si="24"/>
        <v>-7.0640576898079316E-2</v>
      </c>
      <c r="AN78">
        <f t="shared" si="34"/>
        <v>0</v>
      </c>
      <c r="AO78">
        <f t="shared" si="34"/>
        <v>0</v>
      </c>
      <c r="AP78">
        <f t="shared" si="34"/>
        <v>-2.0601456829180408E-23</v>
      </c>
      <c r="AQ78">
        <f t="shared" si="34"/>
        <v>-2.2061479807773952E-19</v>
      </c>
      <c r="AR78">
        <f t="shared" si="34"/>
        <v>-2.2063539953456867E-19</v>
      </c>
      <c r="AS78">
        <f t="shared" si="34"/>
        <v>-8.696452221719313E-6</v>
      </c>
      <c r="AT78">
        <f t="shared" si="34"/>
        <v>-5.6816821181899487E-6</v>
      </c>
      <c r="AU78">
        <f t="shared" si="25"/>
        <v>-1.4378134339909482E-5</v>
      </c>
      <c r="AW78">
        <v>75</v>
      </c>
      <c r="AX78">
        <f>IF(Z78&gt;0, (R78*SUMPRODUCT(K78:$K$98, X78:$X$98)-K78*$AZ$3)/Z78, 0)</f>
        <v>-8.7943337917667705E+19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25</v>
      </c>
      <c r="R79">
        <f t="shared" si="28"/>
        <v>50000</v>
      </c>
      <c r="S79">
        <f t="shared" si="29"/>
        <v>-5.1860396884526544E+20</v>
      </c>
      <c r="U79">
        <f t="shared" si="38"/>
        <v>0.83859190800000005</v>
      </c>
      <c r="V79">
        <f t="shared" si="39"/>
        <v>0.01</v>
      </c>
      <c r="W79">
        <f t="shared" si="40"/>
        <v>4.0486443121196818E-21</v>
      </c>
      <c r="X79">
        <f t="shared" si="41"/>
        <v>3.3951603585137919E-21</v>
      </c>
      <c r="Y79">
        <f t="shared" si="42"/>
        <v>4.0486443121196816E-23</v>
      </c>
      <c r="Z79">
        <f t="shared" si="43"/>
        <v>6.1299751048469305E-22</v>
      </c>
      <c r="AB79">
        <f t="shared" si="44"/>
        <v>-0.35605129484918452</v>
      </c>
      <c r="AC79">
        <f t="shared" si="45"/>
        <v>-0.31790294182962903</v>
      </c>
      <c r="AE79">
        <f t="shared" si="30"/>
        <v>0</v>
      </c>
      <c r="AF79">
        <f t="shared" si="31"/>
        <v>0</v>
      </c>
      <c r="AG79">
        <f t="shared" si="31"/>
        <v>-1.5324937762117327E-20</v>
      </c>
      <c r="AH79">
        <f t="shared" si="32"/>
        <v>-1.6975801792568959E-16</v>
      </c>
      <c r="AI79">
        <f t="shared" si="23"/>
        <v>-1.697733428634517E-16</v>
      </c>
      <c r="AJ79">
        <f t="shared" si="33"/>
        <v>-3.8148353019555492E-2</v>
      </c>
      <c r="AK79">
        <f t="shared" si="46"/>
        <v>-2.4923590639442918E-2</v>
      </c>
      <c r="AL79">
        <f t="shared" si="24"/>
        <v>-6.3071943658998569E-2</v>
      </c>
      <c r="AN79">
        <f t="shared" si="34"/>
        <v>0</v>
      </c>
      <c r="AO79">
        <f t="shared" si="34"/>
        <v>0</v>
      </c>
      <c r="AP79">
        <f t="shared" si="34"/>
        <v>-2.7850243490415834E-24</v>
      </c>
      <c r="AQ79">
        <f t="shared" si="34"/>
        <v>-3.0850383910646483E-20</v>
      </c>
      <c r="AR79">
        <f t="shared" si="34"/>
        <v>-3.0853168934995524E-20</v>
      </c>
      <c r="AS79">
        <f t="shared" si="34"/>
        <v>-6.9327584675696027E-6</v>
      </c>
      <c r="AT79">
        <f t="shared" si="34"/>
        <v>-4.5294021988121402E-6</v>
      </c>
      <c r="AU79">
        <f t="shared" si="25"/>
        <v>-1.1462160666381771E-5</v>
      </c>
      <c r="AW79">
        <v>76</v>
      </c>
      <c r="AX79">
        <f>IF(Z79&gt;0, (R79*SUMPRODUCT(K79:$K$98, X79:$X$98)-K79*$AZ$3)/Z79, 0)</f>
        <v>-5.1860396884526544E+20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25</v>
      </c>
      <c r="R80">
        <f t="shared" si="28"/>
        <v>50000</v>
      </c>
      <c r="S80">
        <f t="shared" si="29"/>
        <v>-3.1647708191256525E+21</v>
      </c>
      <c r="U80">
        <f t="shared" si="38"/>
        <v>0.84368948200000005</v>
      </c>
      <c r="V80">
        <f t="shared" si="39"/>
        <v>0.01</v>
      </c>
      <c r="W80">
        <f t="shared" si="40"/>
        <v>6.1299751048469305E-22</v>
      </c>
      <c r="X80">
        <f t="shared" si="41"/>
        <v>5.1717955208812028E-22</v>
      </c>
      <c r="Y80">
        <f t="shared" si="42"/>
        <v>6.1299751048469307E-24</v>
      </c>
      <c r="Z80">
        <f t="shared" si="43"/>
        <v>8.9687983291725844E-23</v>
      </c>
      <c r="AB80">
        <f t="shared" si="44"/>
        <v>-0.31790294182962903</v>
      </c>
      <c r="AC80">
        <f t="shared" si="45"/>
        <v>-0.28384191234788303</v>
      </c>
      <c r="AE80">
        <f t="shared" si="30"/>
        <v>0</v>
      </c>
      <c r="AF80">
        <f t="shared" si="31"/>
        <v>0</v>
      </c>
      <c r="AG80">
        <f t="shared" si="31"/>
        <v>-2.242199582293146E-21</v>
      </c>
      <c r="AH80">
        <f t="shared" si="32"/>
        <v>-2.5858977604406014E-17</v>
      </c>
      <c r="AI80">
        <f t="shared" si="23"/>
        <v>-2.5861219803988306E-17</v>
      </c>
      <c r="AJ80">
        <f t="shared" si="33"/>
        <v>-3.4061029481745997E-2</v>
      </c>
      <c r="AK80">
        <f t="shared" si="46"/>
        <v>-2.2253205928074032E-2</v>
      </c>
      <c r="AL80">
        <f t="shared" si="24"/>
        <v>-5.6314235409820057E-2</v>
      </c>
      <c r="AN80">
        <f t="shared" si="34"/>
        <v>0</v>
      </c>
      <c r="AO80">
        <f t="shared" si="34"/>
        <v>0</v>
      </c>
      <c r="AP80">
        <f t="shared" si="34"/>
        <v>-3.6381995995614878E-25</v>
      </c>
      <c r="AQ80">
        <f t="shared" si="34"/>
        <v>-4.1958852685719293E-21</v>
      </c>
      <c r="AR80">
        <f t="shared" si="34"/>
        <v>-4.1962490885318854E-21</v>
      </c>
      <c r="AS80">
        <f t="shared" si="34"/>
        <v>-5.526752604886485E-6</v>
      </c>
      <c r="AT80">
        <f t="shared" si="34"/>
        <v>-3.6108117018591669E-6</v>
      </c>
      <c r="AU80">
        <f t="shared" si="25"/>
        <v>-9.137564306745657E-6</v>
      </c>
      <c r="AW80">
        <v>77</v>
      </c>
      <c r="AX80">
        <f>IF(Z80&gt;0, (R80*SUMPRODUCT(K80:$K$98, X80:$X$98)-K80*$AZ$3)/Z80, 0)</f>
        <v>-3.1647708191256525E+21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25</v>
      </c>
      <c r="R81">
        <f t="shared" si="28"/>
        <v>50000</v>
      </c>
      <c r="S81">
        <f t="shared" si="29"/>
        <v>-2.0006198863111807E+22</v>
      </c>
      <c r="U81">
        <f t="shared" si="38"/>
        <v>0.84875936500000004</v>
      </c>
      <c r="V81">
        <f t="shared" si="39"/>
        <v>0.01</v>
      </c>
      <c r="W81">
        <f t="shared" si="40"/>
        <v>8.9687983291725844E-23</v>
      </c>
      <c r="X81">
        <f t="shared" si="41"/>
        <v>7.6123515746815838E-23</v>
      </c>
      <c r="Y81">
        <f t="shared" si="42"/>
        <v>8.9687983291725838E-25</v>
      </c>
      <c r="Z81">
        <f t="shared" si="43"/>
        <v>1.2667587711992748E-23</v>
      </c>
      <c r="AB81">
        <f t="shared" si="44"/>
        <v>-0.28384191234788303</v>
      </c>
      <c r="AC81">
        <f t="shared" si="45"/>
        <v>-0.2534302788820384</v>
      </c>
      <c r="AE81">
        <f t="shared" si="30"/>
        <v>0</v>
      </c>
      <c r="AF81">
        <f t="shared" si="31"/>
        <v>0</v>
      </c>
      <c r="AG81">
        <f t="shared" si="31"/>
        <v>-3.1668969279981868E-22</v>
      </c>
      <c r="AH81">
        <f t="shared" si="32"/>
        <v>-3.8061757873407915E-18</v>
      </c>
      <c r="AI81">
        <f t="shared" si="23"/>
        <v>-3.8064924770335916E-18</v>
      </c>
      <c r="AJ81">
        <f t="shared" si="33"/>
        <v>-3.0411633465844634E-2</v>
      </c>
      <c r="AK81">
        <f t="shared" si="46"/>
        <v>-1.9868933864351814E-2</v>
      </c>
      <c r="AL81">
        <f t="shared" si="24"/>
        <v>-5.0280567330196452E-2</v>
      </c>
      <c r="AN81">
        <f t="shared" si="34"/>
        <v>0</v>
      </c>
      <c r="AO81">
        <f t="shared" si="34"/>
        <v>0</v>
      </c>
      <c r="AP81">
        <f t="shared" si="34"/>
        <v>-4.5880501937393769E-26</v>
      </c>
      <c r="AQ81">
        <f t="shared" si="34"/>
        <v>-5.5142071104768976E-22</v>
      </c>
      <c r="AR81">
        <f t="shared" si="34"/>
        <v>-5.5146659154962717E-22</v>
      </c>
      <c r="AS81">
        <f t="shared" si="34"/>
        <v>-4.4058933393546579E-6</v>
      </c>
      <c r="AT81">
        <f t="shared" si="34"/>
        <v>-2.8785169817117081E-6</v>
      </c>
      <c r="AU81">
        <f t="shared" si="25"/>
        <v>-7.2844103210663665E-6</v>
      </c>
      <c r="AW81">
        <v>78</v>
      </c>
      <c r="AX81">
        <f>IF(Z81&gt;0, (R81*SUMPRODUCT(K81:$K$98, X81:$X$98)-K81*$AZ$3)/Z81, 0)</f>
        <v>-2.0006198863111807E+22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25</v>
      </c>
      <c r="R82">
        <f t="shared" si="28"/>
        <v>50000</v>
      </c>
      <c r="S82">
        <f t="shared" si="29"/>
        <v>-1.3114579661544375E+23</v>
      </c>
      <c r="U82">
        <f t="shared" si="38"/>
        <v>0.85379527200000005</v>
      </c>
      <c r="V82">
        <f t="shared" si="39"/>
        <v>0.01</v>
      </c>
      <c r="W82">
        <f t="shared" si="40"/>
        <v>1.2667587711992748E-23</v>
      </c>
      <c r="X82">
        <f t="shared" si="41"/>
        <v>1.0815526496144707E-23</v>
      </c>
      <c r="Y82">
        <f t="shared" si="42"/>
        <v>1.2667587711992748E-25</v>
      </c>
      <c r="Z82">
        <f t="shared" si="43"/>
        <v>1.7253853387281135E-24</v>
      </c>
      <c r="AB82">
        <f t="shared" si="44"/>
        <v>-0.2534302788820384</v>
      </c>
      <c r="AC82">
        <f t="shared" si="45"/>
        <v>-0.22627703471610572</v>
      </c>
      <c r="AE82">
        <f t="shared" si="30"/>
        <v>0</v>
      </c>
      <c r="AF82">
        <f t="shared" si="31"/>
        <v>0</v>
      </c>
      <c r="AG82">
        <f t="shared" si="31"/>
        <v>-4.3134633468202836E-23</v>
      </c>
      <c r="AH82">
        <f t="shared" si="32"/>
        <v>-5.4077632480723531E-19</v>
      </c>
      <c r="AI82">
        <f t="shared" si="23"/>
        <v>-5.4081945944070352E-19</v>
      </c>
      <c r="AJ82">
        <f t="shared" si="33"/>
        <v>-2.7153244165932677E-2</v>
      </c>
      <c r="AK82">
        <f t="shared" si="46"/>
        <v>-1.7740119521742689E-2</v>
      </c>
      <c r="AL82">
        <f t="shared" si="24"/>
        <v>-4.4893363687675367E-2</v>
      </c>
      <c r="AN82">
        <f t="shared" si="34"/>
        <v>0</v>
      </c>
      <c r="AO82">
        <f t="shared" si="34"/>
        <v>0</v>
      </c>
      <c r="AP82">
        <f t="shared" si="34"/>
        <v>-5.5795904347198095E-27</v>
      </c>
      <c r="AQ82">
        <f t="shared" si="34"/>
        <v>-6.995099219845293E-23</v>
      </c>
      <c r="AR82">
        <f t="shared" si="34"/>
        <v>-6.9956571788887651E-23</v>
      </c>
      <c r="AS82">
        <f t="shared" si="34"/>
        <v>-3.5123511952763493E-6</v>
      </c>
      <c r="AT82">
        <f t="shared" si="34"/>
        <v>-2.2947361142472156E-6</v>
      </c>
      <c r="AU82">
        <f t="shared" si="25"/>
        <v>-5.8070873095235649E-6</v>
      </c>
      <c r="AW82">
        <v>79</v>
      </c>
      <c r="AX82">
        <f>IF(Z82&gt;0, (R82*SUMPRODUCT(K82:$K$98, X82:$X$98)-K82*$AZ$3)/Z82, 0)</f>
        <v>-1.3114579661544375E+23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25</v>
      </c>
      <c r="R83">
        <f t="shared" si="28"/>
        <v>50000</v>
      </c>
      <c r="S83">
        <f t="shared" si="29"/>
        <v>-8.9242649578013964E+23</v>
      </c>
      <c r="U83">
        <f t="shared" si="38"/>
        <v>0.85879091799999996</v>
      </c>
      <c r="V83">
        <f t="shared" si="39"/>
        <v>0.01</v>
      </c>
      <c r="W83">
        <f t="shared" si="40"/>
        <v>1.7253853387281135E-24</v>
      </c>
      <c r="X83">
        <f t="shared" si="41"/>
        <v>1.4817452589500575E-24</v>
      </c>
      <c r="Y83">
        <f t="shared" si="42"/>
        <v>1.7253853387281134E-26</v>
      </c>
      <c r="Z83">
        <f t="shared" si="43"/>
        <v>2.2638622639077492E-25</v>
      </c>
      <c r="AB83">
        <f t="shared" si="44"/>
        <v>-0.22627703471610572</v>
      </c>
      <c r="AC83">
        <f t="shared" si="45"/>
        <v>-0.20203306671080862</v>
      </c>
      <c r="AE83">
        <f t="shared" si="30"/>
        <v>0</v>
      </c>
      <c r="AF83">
        <f t="shared" si="31"/>
        <v>0</v>
      </c>
      <c r="AG83">
        <f t="shared" si="31"/>
        <v>-5.6596556597693727E-24</v>
      </c>
      <c r="AH83">
        <f t="shared" si="32"/>
        <v>-7.408726294750288E-20</v>
      </c>
      <c r="AI83">
        <f t="shared" si="23"/>
        <v>-7.4092922603162652E-20</v>
      </c>
      <c r="AJ83">
        <f t="shared" si="33"/>
        <v>-2.4243968005297101E-2</v>
      </c>
      <c r="AK83">
        <f t="shared" si="46"/>
        <v>-1.5839392430127403E-2</v>
      </c>
      <c r="AL83">
        <f t="shared" si="24"/>
        <v>-4.00833604354245E-2</v>
      </c>
      <c r="AN83">
        <f t="shared" si="34"/>
        <v>0</v>
      </c>
      <c r="AO83">
        <f t="shared" si="34"/>
        <v>0</v>
      </c>
      <c r="AP83">
        <f t="shared" si="34"/>
        <v>-6.5365440971032801E-28</v>
      </c>
      <c r="AQ83">
        <f t="shared" si="34"/>
        <v>-8.5566099848161504E-24</v>
      </c>
      <c r="AR83">
        <f t="shared" si="34"/>
        <v>-8.5572636392258607E-24</v>
      </c>
      <c r="AS83">
        <f t="shared" si="34"/>
        <v>-2.8000248686833213E-6</v>
      </c>
      <c r="AT83">
        <f t="shared" si="34"/>
        <v>-1.8293495808730992E-6</v>
      </c>
      <c r="AU83">
        <f t="shared" si="25"/>
        <v>-4.6293744495564202E-6</v>
      </c>
      <c r="AW83">
        <v>80</v>
      </c>
      <c r="AX83">
        <f>IF(Z83&gt;0, (R83*SUMPRODUCT(K83:$K$98, X83:$X$98)-K83*$AZ$3)/Z83, 0)</f>
        <v>-8.9242649578013964E+23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25</v>
      </c>
      <c r="R84">
        <f t="shared" si="28"/>
        <v>50000</v>
      </c>
      <c r="S84">
        <f t="shared" si="29"/>
        <v>-6.31087083292502E+24</v>
      </c>
      <c r="U84">
        <f t="shared" si="38"/>
        <v>0.86374018699999999</v>
      </c>
      <c r="V84">
        <f t="shared" si="39"/>
        <v>0.01</v>
      </c>
      <c r="W84">
        <f t="shared" si="40"/>
        <v>2.2638622639077492E-25</v>
      </c>
      <c r="X84">
        <f t="shared" si="41"/>
        <v>1.9553888151699225E-25</v>
      </c>
      <c r="Y84">
        <f t="shared" si="42"/>
        <v>2.2638622639077494E-27</v>
      </c>
      <c r="Z84">
        <f t="shared" si="43"/>
        <v>2.8583482609874913E-26</v>
      </c>
      <c r="AB84">
        <f t="shared" si="44"/>
        <v>-0.20203306671080862</v>
      </c>
      <c r="AC84">
        <f t="shared" si="45"/>
        <v>-0.18038666670607911</v>
      </c>
      <c r="AE84">
        <f t="shared" si="30"/>
        <v>0</v>
      </c>
      <c r="AF84">
        <f t="shared" si="31"/>
        <v>0</v>
      </c>
      <c r="AG84">
        <f t="shared" si="31"/>
        <v>-7.1458706524687281E-25</v>
      </c>
      <c r="AH84">
        <f t="shared" si="32"/>
        <v>-9.7769440758496133E-21</v>
      </c>
      <c r="AI84">
        <f t="shared" si="23"/>
        <v>-9.7776586629148602E-21</v>
      </c>
      <c r="AJ84">
        <f t="shared" si="33"/>
        <v>-2.1646400004729505E-2</v>
      </c>
      <c r="AK84">
        <f t="shared" si="46"/>
        <v>-1.4142314669756604E-2</v>
      </c>
      <c r="AL84">
        <f t="shared" si="24"/>
        <v>-3.5788714674486105E-2</v>
      </c>
      <c r="AN84">
        <f t="shared" si="34"/>
        <v>0</v>
      </c>
      <c r="AO84">
        <f t="shared" si="34"/>
        <v>0</v>
      </c>
      <c r="AP84">
        <f t="shared" si="34"/>
        <v>-7.3687753157724482E-29</v>
      </c>
      <c r="AQ84">
        <f t="shared" si="34"/>
        <v>-1.0081921108510238E-24</v>
      </c>
      <c r="AR84">
        <f t="shared" si="34"/>
        <v>-1.0082657986041817E-24</v>
      </c>
      <c r="AS84">
        <f t="shared" si="34"/>
        <v>-2.2321626823049386E-6</v>
      </c>
      <c r="AT84">
        <f t="shared" si="34"/>
        <v>-1.4583462857725592E-6</v>
      </c>
      <c r="AU84">
        <f t="shared" si="25"/>
        <v>-3.6905089680774976E-6</v>
      </c>
      <c r="AW84">
        <v>81</v>
      </c>
      <c r="AX84">
        <f>IF(Z84&gt;0, (R84*SUMPRODUCT(K84:$K$98, X84:$X$98)-K84*$AZ$3)/Z84, 0)</f>
        <v>-6.31087083292502E+24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25</v>
      </c>
      <c r="R85">
        <f t="shared" si="28"/>
        <v>50000</v>
      </c>
      <c r="S85">
        <f t="shared" si="29"/>
        <v>-4.6438984989345273E+25</v>
      </c>
      <c r="U85">
        <f t="shared" si="38"/>
        <v>0.86866431399999999</v>
      </c>
      <c r="V85">
        <f t="shared" si="39"/>
        <v>0.01</v>
      </c>
      <c r="W85">
        <f t="shared" si="40"/>
        <v>2.8583482609874913E-26</v>
      </c>
      <c r="X85">
        <f t="shared" si="41"/>
        <v>2.4829451313037921E-26</v>
      </c>
      <c r="Y85">
        <f t="shared" si="42"/>
        <v>2.8583482609874912E-28</v>
      </c>
      <c r="Z85">
        <f t="shared" si="43"/>
        <v>3.4681964707382428E-27</v>
      </c>
      <c r="AB85">
        <f t="shared" si="44"/>
        <v>-0.18038666670607911</v>
      </c>
      <c r="AC85">
        <f t="shared" si="45"/>
        <v>-0.1610595238447135</v>
      </c>
      <c r="AE85">
        <f t="shared" si="30"/>
        <v>0</v>
      </c>
      <c r="AF85">
        <f t="shared" si="31"/>
        <v>0</v>
      </c>
      <c r="AG85">
        <f t="shared" si="31"/>
        <v>-8.6704911768456068E-26</v>
      </c>
      <c r="AH85">
        <f t="shared" si="32"/>
        <v>-1.2414725656518961E-21</v>
      </c>
      <c r="AI85">
        <f t="shared" si="23"/>
        <v>-1.2415592705636646E-21</v>
      </c>
      <c r="AJ85">
        <f t="shared" si="33"/>
        <v>-1.9327142861365609E-2</v>
      </c>
      <c r="AK85">
        <f t="shared" si="46"/>
        <v>-1.2627066669425539E-2</v>
      </c>
      <c r="AL85">
        <f t="shared" si="24"/>
        <v>-3.1954209530791144E-2</v>
      </c>
      <c r="AN85">
        <f t="shared" si="34"/>
        <v>0</v>
      </c>
      <c r="AO85">
        <f t="shared" si="34"/>
        <v>0</v>
      </c>
      <c r="AP85">
        <f t="shared" si="34"/>
        <v>-7.9829947135635403E-30</v>
      </c>
      <c r="AQ85">
        <f t="shared" si="34"/>
        <v>-1.1430343133385013E-25</v>
      </c>
      <c r="AR85">
        <f t="shared" si="34"/>
        <v>-1.143114143285637E-25</v>
      </c>
      <c r="AS85">
        <f t="shared" si="34"/>
        <v>-1.7794664240313587E-6</v>
      </c>
      <c r="AT85">
        <f t="shared" si="34"/>
        <v>-1.1625847303671551E-6</v>
      </c>
      <c r="AU85">
        <f t="shared" si="25"/>
        <v>-2.9420511543985131E-6</v>
      </c>
      <c r="AW85">
        <v>82</v>
      </c>
      <c r="AX85">
        <f>IF(Z85&gt;0, (R85*SUMPRODUCT(K85:$K$98, X85:$X$98)-K85*$AZ$3)/Z85, 0)</f>
        <v>-4.6438984989345273E+25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25</v>
      </c>
      <c r="R86">
        <f t="shared" si="28"/>
        <v>50000</v>
      </c>
      <c r="S86">
        <f t="shared" si="29"/>
        <v>-3.5617870686031839E+26</v>
      </c>
      <c r="U86">
        <f t="shared" si="38"/>
        <v>0.87358826999999994</v>
      </c>
      <c r="V86">
        <f t="shared" si="39"/>
        <v>0.01</v>
      </c>
      <c r="W86">
        <f t="shared" si="40"/>
        <v>3.4681964707382428E-27</v>
      </c>
      <c r="X86">
        <f t="shared" si="41"/>
        <v>3.0297757548923268E-27</v>
      </c>
      <c r="Y86">
        <f t="shared" si="42"/>
        <v>3.468196470738243E-29</v>
      </c>
      <c r="Z86">
        <f t="shared" si="43"/>
        <v>4.037387511385335E-28</v>
      </c>
      <c r="AB86">
        <f t="shared" si="44"/>
        <v>-0.1610595238447135</v>
      </c>
      <c r="AC86">
        <f t="shared" si="45"/>
        <v>-0.14380314628992275</v>
      </c>
      <c r="AE86">
        <f t="shared" si="30"/>
        <v>0</v>
      </c>
      <c r="AF86">
        <f t="shared" si="31"/>
        <v>0</v>
      </c>
      <c r="AG86">
        <f t="shared" si="31"/>
        <v>-1.0093468778463338E-26</v>
      </c>
      <c r="AH86">
        <f t="shared" si="32"/>
        <v>-1.5148878774461634E-22</v>
      </c>
      <c r="AI86">
        <f t="shared" si="23"/>
        <v>-1.514988812133948E-22</v>
      </c>
      <c r="AJ86">
        <f t="shared" si="33"/>
        <v>-1.7256377554790758E-2</v>
      </c>
      <c r="AK86">
        <f t="shared" si="46"/>
        <v>-1.1274166669129946E-2</v>
      </c>
      <c r="AL86">
        <f t="shared" si="24"/>
        <v>-2.8530544223920706E-2</v>
      </c>
      <c r="AN86">
        <f t="shared" si="34"/>
        <v>0</v>
      </c>
      <c r="AO86">
        <f t="shared" si="34"/>
        <v>0</v>
      </c>
      <c r="AP86">
        <f t="shared" si="34"/>
        <v>-8.29744843916774E-31</v>
      </c>
      <c r="AQ86">
        <f t="shared" si="34"/>
        <v>-1.2453304537930567E-26</v>
      </c>
      <c r="AR86">
        <f t="shared" si="34"/>
        <v>-1.2454134282774485E-26</v>
      </c>
      <c r="AS86">
        <f t="shared" si="34"/>
        <v>-1.4185797385454099E-6</v>
      </c>
      <c r="AT86">
        <f t="shared" si="34"/>
        <v>-9.2680542918299984E-7</v>
      </c>
      <c r="AU86">
        <f t="shared" si="25"/>
        <v>-2.3453851677284099E-6</v>
      </c>
      <c r="AW86">
        <v>83</v>
      </c>
      <c r="AX86">
        <f>IF(Z86&gt;0, (R86*SUMPRODUCT(K86:$K$98, X86:$X$98)-K86*$AZ$3)/Z86, 0)</f>
        <v>-3.5617870686031839E+26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25</v>
      </c>
      <c r="R87">
        <f t="shared" si="28"/>
        <v>50000</v>
      </c>
      <c r="S87">
        <f t="shared" si="29"/>
        <v>-2.8524848861792795E+27</v>
      </c>
      <c r="U87">
        <f t="shared" si="38"/>
        <v>0.87851239699999994</v>
      </c>
      <c r="V87">
        <f t="shared" si="39"/>
        <v>0.01</v>
      </c>
      <c r="W87">
        <f t="shared" si="40"/>
        <v>4.037387511385335E-28</v>
      </c>
      <c r="X87">
        <f t="shared" si="41"/>
        <v>3.5468949802449954E-28</v>
      </c>
      <c r="Y87">
        <f t="shared" si="42"/>
        <v>4.0373875113853352E-30</v>
      </c>
      <c r="Z87">
        <f t="shared" si="43"/>
        <v>4.5011865602648623E-29</v>
      </c>
      <c r="AB87">
        <f t="shared" si="44"/>
        <v>-0.14380314628992275</v>
      </c>
      <c r="AC87">
        <f t="shared" si="45"/>
        <v>-0.12839566633028818</v>
      </c>
      <c r="AE87">
        <f t="shared" si="30"/>
        <v>0</v>
      </c>
      <c r="AF87">
        <f t="shared" si="31"/>
        <v>0</v>
      </c>
      <c r="AG87">
        <f t="shared" si="31"/>
        <v>-1.1252966400662156E-27</v>
      </c>
      <c r="AH87">
        <f t="shared" si="32"/>
        <v>-1.7734474901224975E-23</v>
      </c>
      <c r="AI87">
        <f t="shared" si="23"/>
        <v>-1.7735600197865042E-23</v>
      </c>
      <c r="AJ87">
        <f t="shared" si="33"/>
        <v>-1.5407479959634568E-2</v>
      </c>
      <c r="AK87">
        <f t="shared" si="46"/>
        <v>-1.0066220240294594E-2</v>
      </c>
      <c r="AL87">
        <f t="shared" si="24"/>
        <v>-2.5473700199929162E-2</v>
      </c>
      <c r="AN87">
        <f t="shared" si="34"/>
        <v>0</v>
      </c>
      <c r="AO87">
        <f t="shared" si="34"/>
        <v>0</v>
      </c>
      <c r="AP87">
        <f t="shared" si="34"/>
        <v>-8.2594878348116304E-32</v>
      </c>
      <c r="AQ87">
        <f t="shared" si="34"/>
        <v>-1.3016805923709211E-27</v>
      </c>
      <c r="AR87">
        <f t="shared" si="34"/>
        <v>-1.3017631872492694E-27</v>
      </c>
      <c r="AS87">
        <f t="shared" si="34"/>
        <v>-1.1308830823863253E-6</v>
      </c>
      <c r="AT87">
        <f t="shared" si="34"/>
        <v>-7.3884361382573319E-7</v>
      </c>
      <c r="AU87">
        <f t="shared" si="25"/>
        <v>-1.8697266962120584E-6</v>
      </c>
      <c r="AW87">
        <v>84</v>
      </c>
      <c r="AX87">
        <f>IF(Z87&gt;0, (R87*SUMPRODUCT(K87:$K$98, X87:$X$98)-K87*$AZ$3)/Z87, 0)</f>
        <v>-2.8524848861792795E+27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25</v>
      </c>
      <c r="R88">
        <f t="shared" si="28"/>
        <v>50000</v>
      </c>
      <c r="S88">
        <f t="shared" si="29"/>
        <v>-2.389994772239986E+28</v>
      </c>
      <c r="U88">
        <f t="shared" si="38"/>
        <v>0.88343652399999995</v>
      </c>
      <c r="V88">
        <f t="shared" si="39"/>
        <v>0.01</v>
      </c>
      <c r="W88">
        <f t="shared" si="40"/>
        <v>4.5011865602648623E-29</v>
      </c>
      <c r="X88">
        <f t="shared" si="41"/>
        <v>3.9765126086759063E-29</v>
      </c>
      <c r="Y88">
        <f t="shared" si="42"/>
        <v>4.5011865602648626E-31</v>
      </c>
      <c r="Z88">
        <f t="shared" si="43"/>
        <v>4.7966208598630742E-30</v>
      </c>
      <c r="AB88">
        <f t="shared" si="44"/>
        <v>-0.12839566633028818</v>
      </c>
      <c r="AC88">
        <f t="shared" si="45"/>
        <v>-0.11463898779490014</v>
      </c>
      <c r="AE88">
        <f t="shared" si="30"/>
        <v>0</v>
      </c>
      <c r="AF88">
        <f t="shared" si="31"/>
        <v>0</v>
      </c>
      <c r="AG88">
        <f t="shared" si="31"/>
        <v>-1.1991552149657685E-28</v>
      </c>
      <c r="AH88">
        <f t="shared" si="32"/>
        <v>-1.9882563043379532E-24</v>
      </c>
      <c r="AI88">
        <f t="shared" ref="AI88:AI89" si="49">SUM(AE88:AH88)</f>
        <v>-1.9883762198594497E-24</v>
      </c>
      <c r="AJ88">
        <f t="shared" si="33"/>
        <v>-1.3756678535388034E-2</v>
      </c>
      <c r="AK88">
        <f t="shared" si="46"/>
        <v>-8.9876966431201733E-3</v>
      </c>
      <c r="AL88">
        <f t="shared" ref="AL88:AL89" si="50">SUM(AI88:AK88)</f>
        <v>-2.2744375178508205E-2</v>
      </c>
      <c r="AN88">
        <f t="shared" si="34"/>
        <v>0</v>
      </c>
      <c r="AO88">
        <f t="shared" si="34"/>
        <v>0</v>
      </c>
      <c r="AP88">
        <f t="shared" si="34"/>
        <v>-7.8585690505110837E-33</v>
      </c>
      <c r="AQ88">
        <f t="shared" si="34"/>
        <v>-1.30298807550112E-28</v>
      </c>
      <c r="AR88">
        <f t="shared" si="34"/>
        <v>-1.3030666611916252E-28</v>
      </c>
      <c r="AS88">
        <f t="shared" si="34"/>
        <v>-9.0153306950440639E-7</v>
      </c>
      <c r="AT88">
        <f t="shared" si="34"/>
        <v>-5.8900160540954487E-7</v>
      </c>
      <c r="AU88">
        <f t="shared" si="25"/>
        <v>-1.4905346749139513E-6</v>
      </c>
      <c r="AW88">
        <v>85</v>
      </c>
      <c r="AX88">
        <f>IF(Z88&gt;0, (R88*SUMPRODUCT(K88:$K$98, X88:$X$98)-K88*$AZ$3)/Z88, 0)</f>
        <v>-2.389994772239986E+28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4.7966208598630742E-30</v>
      </c>
      <c r="X89">
        <f t="shared" si="41"/>
        <v>4.7966208598630742E-30</v>
      </c>
      <c r="Y89">
        <f t="shared" si="42"/>
        <v>4.7966208598630742E-32</v>
      </c>
      <c r="Z89">
        <f t="shared" si="43"/>
        <v>0</v>
      </c>
      <c r="AB89">
        <f t="shared" si="44"/>
        <v>-0.11463898779490014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-2.3983104299315372E-25</v>
      </c>
      <c r="AI89">
        <f t="shared" si="49"/>
        <v>-2.3983104299315372E-25</v>
      </c>
      <c r="AJ89">
        <f t="shared" si="33"/>
        <v>-0.11463898779490014</v>
      </c>
      <c r="AK89">
        <f t="shared" si="46"/>
        <v>-8.0247291456430111E-3</v>
      </c>
      <c r="AL89">
        <f t="shared" si="50"/>
        <v>-0.12266371694054315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-1.4033159018769794E-29</v>
      </c>
      <c r="AR89">
        <f t="shared" si="34"/>
        <v>-1.4033159018769794E-29</v>
      </c>
      <c r="AS89">
        <f t="shared" si="34"/>
        <v>-6.7078353385744438E-6</v>
      </c>
      <c r="AT89">
        <f t="shared" si="34"/>
        <v>-4.6954847370021115E-7</v>
      </c>
      <c r="AU89">
        <f t="shared" si="25"/>
        <v>-7.1773838122746549E-6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3835.2346482109738</v>
      </c>
      <c r="AO91" s="8">
        <f t="shared" ref="AO91:AU91" si="51">SUM(AO3:AO89)</f>
        <v>-383.52346482109738</v>
      </c>
      <c r="AP91" s="8">
        <f t="shared" si="51"/>
        <v>-1683.2121646571136</v>
      </c>
      <c r="AQ91" s="8">
        <f t="shared" si="51"/>
        <v>-1749.2998937727887</v>
      </c>
      <c r="AR91" s="8">
        <f t="shared" si="51"/>
        <v>19.1991249599741</v>
      </c>
      <c r="AS91" s="8">
        <f t="shared" si="51"/>
        <v>-504.49882504030393</v>
      </c>
      <c r="AT91" s="8">
        <f t="shared" si="51"/>
        <v>294.29098127351057</v>
      </c>
      <c r="AU91" s="8">
        <f t="shared" si="51"/>
        <v>-191.0087188068193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9037.947386845166</v>
      </c>
      <c r="K3">
        <v>1</v>
      </c>
      <c r="L3" s="2">
        <v>0</v>
      </c>
      <c r="O3">
        <f>$C$3</f>
        <v>9037.947386845166</v>
      </c>
      <c r="P3">
        <f>O3*C5</f>
        <v>903.79473868451669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9037.947386845166</v>
      </c>
      <c r="AF3">
        <f t="shared" ref="AF3:AG34" si="3">-$Z3*P3</f>
        <v>-903.79473868451669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6611.7200611606486</v>
      </c>
      <c r="AJ3">
        <f t="shared" ref="AJ3:AJ66" si="6">AB3-AC3</f>
        <v>0</v>
      </c>
      <c r="AL3">
        <f t="shared" ref="AL3:AL23" si="7">SUM(AI3:AK3)</f>
        <v>6611.7200611606486</v>
      </c>
      <c r="AN3">
        <f t="shared" ref="AN3:AU34" si="8">AE3*$K3</f>
        <v>9037.947386845166</v>
      </c>
      <c r="AO3">
        <f t="shared" si="8"/>
        <v>-903.79473868451669</v>
      </c>
      <c r="AP3">
        <f t="shared" si="8"/>
        <v>-1522.432587</v>
      </c>
      <c r="AQ3">
        <f t="shared" si="8"/>
        <v>0</v>
      </c>
      <c r="AR3">
        <f t="shared" si="8"/>
        <v>6611.7200611606486</v>
      </c>
      <c r="AS3">
        <f t="shared" si="8"/>
        <v>0</v>
      </c>
      <c r="AT3">
        <f t="shared" si="8"/>
        <v>0</v>
      </c>
      <c r="AU3">
        <f t="shared" si="8"/>
        <v>6611.7200611606486</v>
      </c>
      <c r="AW3">
        <v>0</v>
      </c>
      <c r="AX3">
        <f>IF(Z3&gt;0, (R3*SUMPRODUCT(K3:$K$98, X3:$X$98)-K3*$AZ$3)/Z3, 0)</f>
        <v>0</v>
      </c>
      <c r="AZ3">
        <f>C6*ABS(SUMPRODUCT(X4:X79, K4:K79))/1</f>
        <v>4641.5638867916405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50000</v>
      </c>
      <c r="S4">
        <f t="shared" si="1"/>
        <v>503.46283601136503</v>
      </c>
      <c r="U4">
        <f t="shared" ref="U4:U67" si="12">M4</f>
        <v>2.2202060000000002E-3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2.2202060000000002E-3</v>
      </c>
      <c r="Y4">
        <f t="shared" ref="Y4:Y67" si="16">V4*W4</f>
        <v>0.01</v>
      </c>
      <c r="Z4">
        <f t="shared" ref="Z4:Z67" si="17">MAX(0, W4-X4-Y4)</f>
        <v>0.98777979400000004</v>
      </c>
      <c r="AB4">
        <f t="shared" ref="AB4:AB67" si="18">AC3</f>
        <v>0</v>
      </c>
      <c r="AC4">
        <f t="shared" ref="AC4:AC67" si="19">S4*Z4</f>
        <v>497.31041644196193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-111.01030000000002</v>
      </c>
      <c r="AI4">
        <f t="shared" si="5"/>
        <v>-111.01030000000002</v>
      </c>
      <c r="AJ4">
        <f t="shared" si="6"/>
        <v>-497.31041644196193</v>
      </c>
      <c r="AK4">
        <f t="shared" ref="AK4:AK67" si="20">G4*SUM(AB4:AB4, AE4:AF4)</f>
        <v>0</v>
      </c>
      <c r="AL4">
        <f t="shared" si="7"/>
        <v>-608.32071644196196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-99.11633928571429</v>
      </c>
      <c r="AR4">
        <f t="shared" si="8"/>
        <v>-99.11633928571429</v>
      </c>
      <c r="AS4">
        <f t="shared" si="8"/>
        <v>-444.027157537466</v>
      </c>
      <c r="AT4">
        <f t="shared" si="8"/>
        <v>0</v>
      </c>
      <c r="AU4">
        <f t="shared" si="8"/>
        <v>-543.14349682318027</v>
      </c>
      <c r="AW4">
        <v>1</v>
      </c>
      <c r="AX4">
        <f>IF(Z4&gt;0, (R4*SUMPRODUCT(K4:$K$98, X4:$X$98)-K4*$AZ$3)/Z4, 0)</f>
        <v>503.46283601136503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2.3617970000000001E-3</v>
      </c>
      <c r="Q5" s="4">
        <f t="shared" ref="Q5:Q68" si="22">$C$8</f>
        <v>25</v>
      </c>
      <c r="R5">
        <f t="shared" si="0"/>
        <v>50000</v>
      </c>
      <c r="S5">
        <f t="shared" si="1"/>
        <v>863.31277673394675</v>
      </c>
      <c r="U5">
        <f t="shared" si="12"/>
        <v>2.3617970000000001E-3</v>
      </c>
      <c r="V5">
        <f t="shared" si="13"/>
        <v>0.01</v>
      </c>
      <c r="W5">
        <f t="shared" si="14"/>
        <v>0.98777979400000004</v>
      </c>
      <c r="X5">
        <f t="shared" si="15"/>
        <v>2.3329353541298183E-3</v>
      </c>
      <c r="Y5">
        <f t="shared" si="16"/>
        <v>9.8777979400000004E-3</v>
      </c>
      <c r="Z5">
        <f t="shared" si="17"/>
        <v>0.97556906070587024</v>
      </c>
      <c r="AB5">
        <f t="shared" si="18"/>
        <v>497.31041644196193</v>
      </c>
      <c r="AC5">
        <f t="shared" si="19"/>
        <v>842.22123469371309</v>
      </c>
      <c r="AE5">
        <f t="shared" si="2"/>
        <v>0</v>
      </c>
      <c r="AF5">
        <f t="shared" si="3"/>
        <v>0</v>
      </c>
      <c r="AG5">
        <f t="shared" si="3"/>
        <v>-24.389226517646755</v>
      </c>
      <c r="AH5">
        <f t="shared" si="4"/>
        <v>-116.64676770649092</v>
      </c>
      <c r="AI5">
        <f t="shared" si="5"/>
        <v>-141.03599422413768</v>
      </c>
      <c r="AJ5">
        <f t="shared" si="6"/>
        <v>-344.91081825175115</v>
      </c>
      <c r="AK5">
        <f t="shared" si="20"/>
        <v>34.811729150937339</v>
      </c>
      <c r="AL5">
        <f t="shared" si="7"/>
        <v>-451.13508332495144</v>
      </c>
      <c r="AN5">
        <f t="shared" si="8"/>
        <v>0</v>
      </c>
      <c r="AO5">
        <f t="shared" si="8"/>
        <v>0</v>
      </c>
      <c r="AP5">
        <f t="shared" si="8"/>
        <v>-19.442942058072983</v>
      </c>
      <c r="AQ5">
        <f t="shared" si="8"/>
        <v>-92.990089051730635</v>
      </c>
      <c r="AR5">
        <f t="shared" si="8"/>
        <v>-112.43303110980362</v>
      </c>
      <c r="AS5">
        <f t="shared" si="8"/>
        <v>-274.96079261140875</v>
      </c>
      <c r="AT5">
        <f t="shared" si="8"/>
        <v>27.751697346091625</v>
      </c>
      <c r="AU5">
        <f t="shared" si="8"/>
        <v>-359.64212637512071</v>
      </c>
      <c r="AW5">
        <v>2</v>
      </c>
      <c r="AX5">
        <f>IF(Z5&gt;0, (R5*SUMPRODUCT(K5:$K$98, X5:$X$98)-K5*$AZ$3)/Z5, 0)</f>
        <v>863.31277673394675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2.52864E-3</v>
      </c>
      <c r="Q6" s="4">
        <f t="shared" si="22"/>
        <v>25</v>
      </c>
      <c r="R6">
        <f t="shared" si="0"/>
        <v>50000</v>
      </c>
      <c r="S6">
        <f t="shared" si="1"/>
        <v>1189.2750493924655</v>
      </c>
      <c r="U6">
        <f t="shared" si="12"/>
        <v>2.52864E-3</v>
      </c>
      <c r="V6">
        <f t="shared" si="13"/>
        <v>0.01</v>
      </c>
      <c r="W6">
        <f t="shared" si="14"/>
        <v>0.97556906070587024</v>
      </c>
      <c r="X6">
        <f t="shared" si="15"/>
        <v>2.4668629496632918E-3</v>
      </c>
      <c r="Y6">
        <f t="shared" si="16"/>
        <v>9.7556906070587028E-3</v>
      </c>
      <c r="Z6">
        <f t="shared" si="17"/>
        <v>0.96334650714914827</v>
      </c>
      <c r="AB6">
        <f t="shared" si="18"/>
        <v>842.22123469371309</v>
      </c>
      <c r="AC6">
        <f t="shared" si="19"/>
        <v>1145.6839648718624</v>
      </c>
      <c r="AE6">
        <f t="shared" si="2"/>
        <v>0</v>
      </c>
      <c r="AF6">
        <f t="shared" si="3"/>
        <v>0</v>
      </c>
      <c r="AG6">
        <f t="shared" si="3"/>
        <v>-24.083662678728707</v>
      </c>
      <c r="AH6">
        <f t="shared" si="4"/>
        <v>-123.34314748316459</v>
      </c>
      <c r="AI6">
        <f t="shared" si="5"/>
        <v>-147.42681016189329</v>
      </c>
      <c r="AJ6">
        <f t="shared" si="6"/>
        <v>-303.46273017814929</v>
      </c>
      <c r="AK6">
        <f t="shared" si="20"/>
        <v>58.955486428559922</v>
      </c>
      <c r="AL6">
        <f t="shared" si="7"/>
        <v>-391.93405391148264</v>
      </c>
      <c r="AN6">
        <f t="shared" si="8"/>
        <v>0</v>
      </c>
      <c r="AO6">
        <f t="shared" si="8"/>
        <v>0</v>
      </c>
      <c r="AP6">
        <f t="shared" si="8"/>
        <v>-17.142275389720115</v>
      </c>
      <c r="AQ6">
        <f t="shared" si="8"/>
        <v>-87.793216081652986</v>
      </c>
      <c r="AR6">
        <f t="shared" si="8"/>
        <v>-104.9354914713731</v>
      </c>
      <c r="AS6">
        <f t="shared" si="8"/>
        <v>-215.99877728833738</v>
      </c>
      <c r="AT6">
        <f t="shared" si="8"/>
        <v>41.963350740080571</v>
      </c>
      <c r="AU6">
        <f t="shared" si="8"/>
        <v>-278.97091801962989</v>
      </c>
      <c r="AW6">
        <v>3</v>
      </c>
      <c r="AX6">
        <f>IF(Z6&gt;0, (R6*SUMPRODUCT(K6:$K$98, X6:$X$98)-K6*$AZ$3)/Z6, 0)</f>
        <v>1189.2750493924655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2.719834E-3</v>
      </c>
      <c r="Q7" s="4">
        <f t="shared" si="22"/>
        <v>25</v>
      </c>
      <c r="R7">
        <f t="shared" si="0"/>
        <v>50000</v>
      </c>
      <c r="S7">
        <f t="shared" si="1"/>
        <v>1484.4674805132063</v>
      </c>
      <c r="U7">
        <f t="shared" si="12"/>
        <v>2.719834E-3</v>
      </c>
      <c r="V7">
        <f t="shared" si="13"/>
        <v>0.01</v>
      </c>
      <c r="W7">
        <f t="shared" si="14"/>
        <v>0.96334650714914827</v>
      </c>
      <c r="X7">
        <f t="shared" si="15"/>
        <v>2.6201425839254967E-3</v>
      </c>
      <c r="Y7">
        <f t="shared" si="16"/>
        <v>9.6334650714914837E-3</v>
      </c>
      <c r="Z7">
        <f t="shared" si="17"/>
        <v>0.95109289949373133</v>
      </c>
      <c r="AB7">
        <f t="shared" si="18"/>
        <v>1145.6839648718624</v>
      </c>
      <c r="AC7">
        <f t="shared" si="19"/>
        <v>1411.8664802454596</v>
      </c>
      <c r="AE7">
        <f t="shared" si="2"/>
        <v>0</v>
      </c>
      <c r="AF7">
        <f t="shared" si="3"/>
        <v>0</v>
      </c>
      <c r="AG7">
        <f t="shared" si="3"/>
        <v>-23.777322487343284</v>
      </c>
      <c r="AH7">
        <f t="shared" si="4"/>
        <v>-131.00712919627483</v>
      </c>
      <c r="AI7">
        <f t="shared" si="5"/>
        <v>-154.7844516836181</v>
      </c>
      <c r="AJ7">
        <f t="shared" si="6"/>
        <v>-266.1825153735972</v>
      </c>
      <c r="AK7">
        <f t="shared" si="20"/>
        <v>80.19787754103038</v>
      </c>
      <c r="AL7">
        <f t="shared" si="7"/>
        <v>-340.76908951618492</v>
      </c>
      <c r="AN7">
        <f t="shared" si="8"/>
        <v>0</v>
      </c>
      <c r="AO7">
        <f t="shared" si="8"/>
        <v>0</v>
      </c>
      <c r="AP7">
        <f t="shared" si="8"/>
        <v>-15.110918296768386</v>
      </c>
      <c r="AQ7">
        <f t="shared" si="8"/>
        <v>-83.257399004150045</v>
      </c>
      <c r="AR7">
        <f t="shared" si="8"/>
        <v>-98.36831730091842</v>
      </c>
      <c r="AS7">
        <f t="shared" si="8"/>
        <v>-169.16380067519293</v>
      </c>
      <c r="AT7">
        <f t="shared" si="8"/>
        <v>50.967201027021595</v>
      </c>
      <c r="AU7">
        <f t="shared" si="8"/>
        <v>-216.56491694908976</v>
      </c>
      <c r="AW7">
        <v>4</v>
      </c>
      <c r="AX7">
        <f>IF(Z7&gt;0, (R7*SUMPRODUCT(K7:$K$98, X7:$X$98)-K7*$AZ$3)/Z7, 0)</f>
        <v>1484.4674805132063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4.2403780000000004E-3</v>
      </c>
      <c r="Q8" s="4">
        <f t="shared" si="22"/>
        <v>25</v>
      </c>
      <c r="R8">
        <f t="shared" si="0"/>
        <v>50000</v>
      </c>
      <c r="S8">
        <f t="shared" si="1"/>
        <v>1754.2111203307641</v>
      </c>
      <c r="U8">
        <f t="shared" si="12"/>
        <v>4.2403780000000004E-3</v>
      </c>
      <c r="V8">
        <f t="shared" si="13"/>
        <v>0.01</v>
      </c>
      <c r="W8">
        <f t="shared" si="14"/>
        <v>0.95109289949373133</v>
      </c>
      <c r="X8">
        <f t="shared" si="15"/>
        <v>4.0329934069694299E-3</v>
      </c>
      <c r="Y8">
        <f t="shared" si="16"/>
        <v>9.5109289949373132E-3</v>
      </c>
      <c r="Z8">
        <f t="shared" si="17"/>
        <v>0.93754897709182461</v>
      </c>
      <c r="AB8">
        <f t="shared" si="18"/>
        <v>1411.8664802454596</v>
      </c>
      <c r="AC8">
        <f t="shared" si="19"/>
        <v>1644.6588414692114</v>
      </c>
      <c r="AE8">
        <f t="shared" si="2"/>
        <v>0</v>
      </c>
      <c r="AF8">
        <f t="shared" si="3"/>
        <v>0</v>
      </c>
      <c r="AG8">
        <f t="shared" si="3"/>
        <v>-23.438724427295615</v>
      </c>
      <c r="AH8">
        <f t="shared" si="4"/>
        <v>-201.64967034847149</v>
      </c>
      <c r="AI8">
        <f t="shared" si="5"/>
        <v>-225.08839477576711</v>
      </c>
      <c r="AJ8">
        <f t="shared" si="6"/>
        <v>-232.79236122375187</v>
      </c>
      <c r="AK8">
        <f t="shared" si="20"/>
        <v>98.830653617182179</v>
      </c>
      <c r="AL8">
        <f t="shared" si="7"/>
        <v>-359.05010238233683</v>
      </c>
      <c r="AN8">
        <f t="shared" si="8"/>
        <v>0</v>
      </c>
      <c r="AO8">
        <f t="shared" si="8"/>
        <v>0</v>
      </c>
      <c r="AP8">
        <f t="shared" si="8"/>
        <v>-13.299761703835077</v>
      </c>
      <c r="AQ8">
        <f t="shared" si="8"/>
        <v>-114.42143840252524</v>
      </c>
      <c r="AR8">
        <f t="shared" si="8"/>
        <v>-127.72120010636033</v>
      </c>
      <c r="AS8">
        <f t="shared" si="8"/>
        <v>-132.0926375645019</v>
      </c>
      <c r="AT8">
        <f t="shared" si="8"/>
        <v>56.079167030611693</v>
      </c>
      <c r="AU8">
        <f t="shared" si="8"/>
        <v>-203.73467064025056</v>
      </c>
      <c r="AW8">
        <v>5</v>
      </c>
      <c r="AX8">
        <f>IF(Z8&gt;0, (R8*SUMPRODUCT(K8:$K$98, X8:$X$98)-K8*$AZ$3)/Z8, 0)</f>
        <v>1754.2111203307641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5.9098179999999998E-3</v>
      </c>
      <c r="Q9" s="4">
        <f t="shared" si="22"/>
        <v>25</v>
      </c>
      <c r="R9">
        <f t="shared" si="0"/>
        <v>50000</v>
      </c>
      <c r="S9">
        <f t="shared" si="1"/>
        <v>1964.4053408603611</v>
      </c>
      <c r="U9">
        <f t="shared" si="12"/>
        <v>5.9098179999999998E-3</v>
      </c>
      <c r="V9">
        <f t="shared" si="13"/>
        <v>0.01</v>
      </c>
      <c r="W9">
        <f t="shared" si="14"/>
        <v>0.93754897709182461</v>
      </c>
      <c r="X9">
        <f t="shared" si="15"/>
        <v>5.5407438206988525E-3</v>
      </c>
      <c r="Y9">
        <f t="shared" si="16"/>
        <v>9.3754897709182466E-3</v>
      </c>
      <c r="Z9">
        <f t="shared" si="17"/>
        <v>0.92263274350020752</v>
      </c>
      <c r="AB9">
        <f t="shared" si="18"/>
        <v>1644.6588414692114</v>
      </c>
      <c r="AC9">
        <f t="shared" si="19"/>
        <v>1812.4246889844553</v>
      </c>
      <c r="AE9">
        <f t="shared" si="2"/>
        <v>0</v>
      </c>
      <c r="AF9">
        <f t="shared" si="3"/>
        <v>0</v>
      </c>
      <c r="AG9">
        <f t="shared" si="3"/>
        <v>-23.065818587505188</v>
      </c>
      <c r="AH9">
        <f t="shared" si="4"/>
        <v>-277.03719103494262</v>
      </c>
      <c r="AI9">
        <f t="shared" si="5"/>
        <v>-300.10300962244781</v>
      </c>
      <c r="AJ9">
        <f t="shared" si="6"/>
        <v>-167.76584751524388</v>
      </c>
      <c r="AK9">
        <f t="shared" si="20"/>
        <v>115.12611890284481</v>
      </c>
      <c r="AL9">
        <f t="shared" si="7"/>
        <v>-352.74273823484691</v>
      </c>
      <c r="AN9">
        <f t="shared" si="8"/>
        <v>0</v>
      </c>
      <c r="AO9">
        <f t="shared" si="8"/>
        <v>0</v>
      </c>
      <c r="AP9">
        <f t="shared" si="8"/>
        <v>-11.685861531860439</v>
      </c>
      <c r="AQ9">
        <f t="shared" si="8"/>
        <v>-140.35566270184859</v>
      </c>
      <c r="AR9">
        <f t="shared" si="8"/>
        <v>-152.04152423370903</v>
      </c>
      <c r="AS9">
        <f t="shared" si="8"/>
        <v>-84.995399421911443</v>
      </c>
      <c r="AT9">
        <f t="shared" si="8"/>
        <v>58.326474696541808</v>
      </c>
      <c r="AU9">
        <f t="shared" si="8"/>
        <v>-178.71044895907866</v>
      </c>
      <c r="AW9">
        <v>6</v>
      </c>
      <c r="AX9">
        <f>IF(Z9&gt;0, (R9*SUMPRODUCT(K9:$K$98, X9:$X$98)-K9*$AZ$3)/Z9, 0)</f>
        <v>1964.4053408603611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7.7019840000000003E-3</v>
      </c>
      <c r="Q10" s="4">
        <f t="shared" si="22"/>
        <v>25</v>
      </c>
      <c r="R10">
        <f t="shared" si="0"/>
        <v>50000</v>
      </c>
      <c r="S10">
        <f t="shared" si="1"/>
        <v>2122.9408526203001</v>
      </c>
      <c r="U10">
        <f t="shared" si="12"/>
        <v>7.7019840000000003E-3</v>
      </c>
      <c r="V10">
        <f t="shared" si="13"/>
        <v>0.01</v>
      </c>
      <c r="W10">
        <f t="shared" si="14"/>
        <v>0.92263274350020752</v>
      </c>
      <c r="X10">
        <f t="shared" si="15"/>
        <v>7.1061026283147028E-3</v>
      </c>
      <c r="Y10">
        <f t="shared" si="16"/>
        <v>9.2263274350020755E-3</v>
      </c>
      <c r="Z10">
        <f t="shared" si="17"/>
        <v>0.90630031343689077</v>
      </c>
      <c r="AB10">
        <f t="shared" si="18"/>
        <v>1812.4246889844553</v>
      </c>
      <c r="AC10">
        <f t="shared" si="19"/>
        <v>1924.0219601377582</v>
      </c>
      <c r="AE10">
        <f t="shared" si="2"/>
        <v>0</v>
      </c>
      <c r="AF10">
        <f t="shared" si="3"/>
        <v>0</v>
      </c>
      <c r="AG10">
        <f t="shared" si="3"/>
        <v>-22.657507835922271</v>
      </c>
      <c r="AH10">
        <f t="shared" si="4"/>
        <v>-355.30513141573516</v>
      </c>
      <c r="AI10">
        <f t="shared" si="5"/>
        <v>-377.96263925165744</v>
      </c>
      <c r="AJ10">
        <f t="shared" si="6"/>
        <v>-111.59727115330293</v>
      </c>
      <c r="AK10">
        <f t="shared" si="20"/>
        <v>126.86972822891188</v>
      </c>
      <c r="AL10">
        <f t="shared" si="7"/>
        <v>-362.69018217604849</v>
      </c>
      <c r="AN10">
        <f t="shared" si="8"/>
        <v>0</v>
      </c>
      <c r="AO10">
        <f t="shared" si="8"/>
        <v>0</v>
      </c>
      <c r="AP10">
        <f t="shared" si="8"/>
        <v>-10.249105891068956</v>
      </c>
      <c r="AQ10">
        <f t="shared" si="8"/>
        <v>-160.72199740107965</v>
      </c>
      <c r="AR10">
        <f t="shared" si="8"/>
        <v>-170.9711032921486</v>
      </c>
      <c r="AS10">
        <f t="shared" si="8"/>
        <v>-50.480938039935126</v>
      </c>
      <c r="AT10">
        <f t="shared" si="8"/>
        <v>57.389422014353222</v>
      </c>
      <c r="AU10">
        <f t="shared" si="8"/>
        <v>-164.06261931773051</v>
      </c>
      <c r="AW10">
        <v>7</v>
      </c>
      <c r="AX10">
        <f>IF(Z10&gt;0, (R10*SUMPRODUCT(K10:$K$98, X10:$X$98)-K10*$AZ$3)/Z10, 0)</f>
        <v>2122.9408526203001</v>
      </c>
    </row>
    <row r="11" spans="1:52" x14ac:dyDescent="0.25">
      <c r="A11" t="s">
        <v>33</v>
      </c>
      <c r="C11" s="12">
        <f>AU81</f>
        <v>1338.7958004174923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9.7648700000000001E-3</v>
      </c>
      <c r="Q11" s="4">
        <f t="shared" si="22"/>
        <v>25</v>
      </c>
      <c r="R11">
        <f t="shared" si="0"/>
        <v>50000</v>
      </c>
      <c r="S11">
        <f t="shared" si="1"/>
        <v>2238.0528212664703</v>
      </c>
      <c r="U11">
        <f t="shared" si="12"/>
        <v>9.7648700000000001E-3</v>
      </c>
      <c r="V11">
        <f t="shared" si="13"/>
        <v>0.01</v>
      </c>
      <c r="W11">
        <f t="shared" si="14"/>
        <v>0.90630031343689077</v>
      </c>
      <c r="X11">
        <f t="shared" si="15"/>
        <v>8.8499047416704911E-3</v>
      </c>
      <c r="Y11">
        <f t="shared" si="16"/>
        <v>9.0630031343689084E-3</v>
      </c>
      <c r="Z11">
        <f t="shared" si="17"/>
        <v>0.88838740556085138</v>
      </c>
      <c r="AB11">
        <f t="shared" si="18"/>
        <v>1924.0219601377582</v>
      </c>
      <c r="AC11">
        <f t="shared" si="19"/>
        <v>1988.2579393930635</v>
      </c>
      <c r="AE11">
        <f t="shared" si="2"/>
        <v>0</v>
      </c>
      <c r="AF11">
        <f t="shared" si="3"/>
        <v>0</v>
      </c>
      <c r="AG11">
        <f t="shared" si="3"/>
        <v>-22.209685139021285</v>
      </c>
      <c r="AH11">
        <f t="shared" si="4"/>
        <v>-442.49523708352456</v>
      </c>
      <c r="AI11">
        <f t="shared" si="5"/>
        <v>-464.70492222254586</v>
      </c>
      <c r="AJ11">
        <f t="shared" si="6"/>
        <v>-64.23597925530521</v>
      </c>
      <c r="AK11">
        <f t="shared" si="20"/>
        <v>134.6815372096431</v>
      </c>
      <c r="AL11">
        <f t="shared" si="7"/>
        <v>-394.25936426820795</v>
      </c>
      <c r="AN11">
        <f t="shared" si="8"/>
        <v>0</v>
      </c>
      <c r="AO11">
        <f t="shared" si="8"/>
        <v>0</v>
      </c>
      <c r="AP11">
        <f t="shared" si="8"/>
        <v>-8.970119326353343</v>
      </c>
      <c r="AQ11">
        <f t="shared" si="8"/>
        <v>-178.71640471879019</v>
      </c>
      <c r="AR11">
        <f t="shared" si="8"/>
        <v>-187.68652404514353</v>
      </c>
      <c r="AS11">
        <f t="shared" si="8"/>
        <v>-25.943834654048466</v>
      </c>
      <c r="AT11">
        <f t="shared" si="8"/>
        <v>54.395613997454177</v>
      </c>
      <c r="AU11">
        <f t="shared" si="8"/>
        <v>-159.23474470173781</v>
      </c>
      <c r="AW11">
        <v>8</v>
      </c>
      <c r="AX11">
        <f>IF(Z11&gt;0, (R11*SUMPRODUCT(K11:$K$98, X11:$X$98)-K11*$AZ$3)/Z11, 0)</f>
        <v>2238.0528212664703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1.2112915E-2</v>
      </c>
      <c r="Q12" s="4">
        <f t="shared" si="22"/>
        <v>25</v>
      </c>
      <c r="R12">
        <f t="shared" si="0"/>
        <v>50000</v>
      </c>
      <c r="S12">
        <f t="shared" si="1"/>
        <v>2314.1456854217545</v>
      </c>
      <c r="U12">
        <f t="shared" si="12"/>
        <v>1.2112915E-2</v>
      </c>
      <c r="V12">
        <f t="shared" si="13"/>
        <v>0.01</v>
      </c>
      <c r="W12">
        <f t="shared" si="14"/>
        <v>0.88838740556085138</v>
      </c>
      <c r="X12">
        <f t="shared" si="15"/>
        <v>1.076096113062912E-2</v>
      </c>
      <c r="Y12">
        <f t="shared" si="16"/>
        <v>8.8838740556085143E-3</v>
      </c>
      <c r="Z12">
        <f t="shared" si="17"/>
        <v>0.86874257037461378</v>
      </c>
      <c r="AB12">
        <f t="shared" si="18"/>
        <v>1988.2579393930635</v>
      </c>
      <c r="AC12">
        <f t="shared" si="19"/>
        <v>2010.3968709746173</v>
      </c>
      <c r="AE12">
        <f t="shared" si="2"/>
        <v>0</v>
      </c>
      <c r="AF12">
        <f t="shared" si="3"/>
        <v>0</v>
      </c>
      <c r="AG12">
        <f t="shared" si="3"/>
        <v>-21.718564259365344</v>
      </c>
      <c r="AH12">
        <f t="shared" si="4"/>
        <v>-538.04805653145604</v>
      </c>
      <c r="AI12">
        <f t="shared" si="5"/>
        <v>-559.76662079082143</v>
      </c>
      <c r="AJ12">
        <f t="shared" si="6"/>
        <v>-22.138931581553834</v>
      </c>
      <c r="AK12">
        <f t="shared" si="20"/>
        <v>139.17805575751444</v>
      </c>
      <c r="AL12">
        <f t="shared" si="7"/>
        <v>-442.7274966148608</v>
      </c>
      <c r="AN12">
        <f t="shared" si="8"/>
        <v>0</v>
      </c>
      <c r="AO12">
        <f t="shared" si="8"/>
        <v>0</v>
      </c>
      <c r="AP12">
        <f t="shared" si="8"/>
        <v>-7.8319320001337793</v>
      </c>
      <c r="AQ12">
        <f t="shared" si="8"/>
        <v>-194.02552310709873</v>
      </c>
      <c r="AR12">
        <f t="shared" si="8"/>
        <v>-201.85745510723254</v>
      </c>
      <c r="AS12">
        <f t="shared" si="8"/>
        <v>-7.98352067068961</v>
      </c>
      <c r="AT12">
        <f t="shared" si="8"/>
        <v>50.189002163604968</v>
      </c>
      <c r="AU12">
        <f t="shared" si="8"/>
        <v>-159.65197361431717</v>
      </c>
      <c r="AW12">
        <v>9</v>
      </c>
      <c r="AX12">
        <f>IF(Z12&gt;0, (R12*SUMPRODUCT(K12:$K$98, X12:$X$98)-K12*$AZ$3)/Z12, 0)</f>
        <v>2314.1456854217545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1.471273E-2</v>
      </c>
      <c r="Q13" s="4">
        <f t="shared" si="22"/>
        <v>25</v>
      </c>
      <c r="R13">
        <f t="shared" si="0"/>
        <v>50000</v>
      </c>
      <c r="S13">
        <f t="shared" si="1"/>
        <v>2355.4452076804378</v>
      </c>
      <c r="U13">
        <f t="shared" si="12"/>
        <v>1.471273E-2</v>
      </c>
      <c r="V13">
        <f t="shared" si="13"/>
        <v>0.01</v>
      </c>
      <c r="W13">
        <f t="shared" si="14"/>
        <v>0.86874257037461378</v>
      </c>
      <c r="X13">
        <f t="shared" si="15"/>
        <v>1.2781574877427692E-2</v>
      </c>
      <c r="Y13">
        <f t="shared" si="16"/>
        <v>8.6874257037461381E-3</v>
      </c>
      <c r="Z13">
        <f t="shared" si="17"/>
        <v>0.84727356979343993</v>
      </c>
      <c r="AB13">
        <f t="shared" si="18"/>
        <v>2010.3968709746173</v>
      </c>
      <c r="AC13">
        <f t="shared" si="19"/>
        <v>1995.706469564255</v>
      </c>
      <c r="AE13">
        <f t="shared" si="2"/>
        <v>0</v>
      </c>
      <c r="AF13">
        <f t="shared" si="3"/>
        <v>0</v>
      </c>
      <c r="AG13">
        <f t="shared" si="3"/>
        <v>-21.181839244835999</v>
      </c>
      <c r="AH13">
        <f t="shared" si="4"/>
        <v>-639.07874387138463</v>
      </c>
      <c r="AI13">
        <f t="shared" si="5"/>
        <v>-660.26058311622069</v>
      </c>
      <c r="AJ13">
        <f t="shared" si="6"/>
        <v>14.690401410362256</v>
      </c>
      <c r="AK13">
        <f t="shared" si="20"/>
        <v>140.72778096822321</v>
      </c>
      <c r="AL13">
        <f t="shared" si="7"/>
        <v>-504.84240073763522</v>
      </c>
      <c r="AN13">
        <f t="shared" si="8"/>
        <v>0</v>
      </c>
      <c r="AO13">
        <f t="shared" si="8"/>
        <v>0</v>
      </c>
      <c r="AP13">
        <f t="shared" si="8"/>
        <v>-6.8199853386036713</v>
      </c>
      <c r="AQ13">
        <f t="shared" si="8"/>
        <v>-205.76625160058617</v>
      </c>
      <c r="AR13">
        <f t="shared" si="8"/>
        <v>-212.58623693918986</v>
      </c>
      <c r="AS13">
        <f t="shared" si="8"/>
        <v>4.7299160889108611</v>
      </c>
      <c r="AT13">
        <f t="shared" si="8"/>
        <v>45.310579116565386</v>
      </c>
      <c r="AU13">
        <f t="shared" si="8"/>
        <v>-162.54574173371361</v>
      </c>
      <c r="AW13">
        <v>10</v>
      </c>
      <c r="AX13">
        <f>IF(Z13&gt;0, (R13*SUMPRODUCT(K13:$K$98, X13:$X$98)-K13*$AZ$3)/Z13, 0)</f>
        <v>2355.4452076804378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1.7665382E-2</v>
      </c>
      <c r="Q14" s="4">
        <f t="shared" si="22"/>
        <v>25</v>
      </c>
      <c r="R14">
        <f t="shared" si="0"/>
        <v>50000</v>
      </c>
      <c r="S14">
        <f t="shared" si="1"/>
        <v>2367.0572330569312</v>
      </c>
      <c r="U14">
        <f t="shared" si="12"/>
        <v>1.7665382E-2</v>
      </c>
      <c r="V14">
        <f t="shared" si="13"/>
        <v>0.01</v>
      </c>
      <c r="W14">
        <f t="shared" si="14"/>
        <v>0.84727356979343993</v>
      </c>
      <c r="X14">
        <f t="shared" si="15"/>
        <v>1.4967411268904779E-2</v>
      </c>
      <c r="Y14">
        <f t="shared" si="16"/>
        <v>8.4727356979343998E-3</v>
      </c>
      <c r="Z14">
        <f t="shared" si="17"/>
        <v>0.82383342282660077</v>
      </c>
      <c r="AB14">
        <f t="shared" si="18"/>
        <v>1995.706469564255</v>
      </c>
      <c r="AC14">
        <f t="shared" si="19"/>
        <v>1950.0608623357546</v>
      </c>
      <c r="AE14">
        <f t="shared" si="2"/>
        <v>0</v>
      </c>
      <c r="AF14">
        <f t="shared" si="3"/>
        <v>0</v>
      </c>
      <c r="AG14">
        <f t="shared" si="3"/>
        <v>-20.59583557066502</v>
      </c>
      <c r="AH14">
        <f t="shared" si="4"/>
        <v>-748.37056344523887</v>
      </c>
      <c r="AI14">
        <f t="shared" si="5"/>
        <v>-768.9663990159039</v>
      </c>
      <c r="AJ14">
        <f t="shared" si="6"/>
        <v>45.645607228500467</v>
      </c>
      <c r="AK14">
        <f t="shared" si="20"/>
        <v>139.69945286949786</v>
      </c>
      <c r="AL14">
        <f t="shared" si="7"/>
        <v>-583.62133891790563</v>
      </c>
      <c r="AN14">
        <f t="shared" si="8"/>
        <v>0</v>
      </c>
      <c r="AO14">
        <f t="shared" si="8"/>
        <v>0</v>
      </c>
      <c r="AP14">
        <f t="shared" si="8"/>
        <v>-5.9208105705150009</v>
      </c>
      <c r="AQ14">
        <f t="shared" si="8"/>
        <v>-215.13865400148785</v>
      </c>
      <c r="AR14">
        <f t="shared" si="8"/>
        <v>-221.05946457200284</v>
      </c>
      <c r="AS14">
        <f t="shared" si="8"/>
        <v>13.122021335274969</v>
      </c>
      <c r="AT14">
        <f t="shared" si="8"/>
        <v>40.160254455662162</v>
      </c>
      <c r="AU14">
        <f t="shared" si="8"/>
        <v>-167.77718878106572</v>
      </c>
      <c r="AW14">
        <v>11</v>
      </c>
      <c r="AX14">
        <f>IF(Z14&gt;0, (R14*SUMPRODUCT(K14:$K$98, X14:$X$98)-K14*$AZ$3)/Z14, 0)</f>
        <v>2367.0572330569312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2.1010579000000001E-2</v>
      </c>
      <c r="Q15" s="4">
        <f t="shared" si="22"/>
        <v>25</v>
      </c>
      <c r="R15">
        <f t="shared" si="0"/>
        <v>50000</v>
      </c>
      <c r="S15">
        <f t="shared" si="1"/>
        <v>2352.3992302685233</v>
      </c>
      <c r="U15">
        <f t="shared" si="12"/>
        <v>2.1010579000000001E-2</v>
      </c>
      <c r="V15">
        <f t="shared" si="13"/>
        <v>0.01</v>
      </c>
      <c r="W15">
        <f t="shared" si="14"/>
        <v>0.82383342282660077</v>
      </c>
      <c r="X15">
        <f t="shared" si="15"/>
        <v>1.7309217213138699E-2</v>
      </c>
      <c r="Y15">
        <f t="shared" si="16"/>
        <v>8.2383342282660085E-3</v>
      </c>
      <c r="Z15">
        <f t="shared" si="17"/>
        <v>0.79828587138519602</v>
      </c>
      <c r="AB15">
        <f t="shared" si="18"/>
        <v>1950.0608623357546</v>
      </c>
      <c r="AC15">
        <f t="shared" si="19"/>
        <v>1877.8870693807726</v>
      </c>
      <c r="AE15">
        <f t="shared" si="2"/>
        <v>0</v>
      </c>
      <c r="AF15">
        <f t="shared" si="3"/>
        <v>0</v>
      </c>
      <c r="AG15">
        <f t="shared" si="3"/>
        <v>-19.957146784629902</v>
      </c>
      <c r="AH15">
        <f t="shared" si="4"/>
        <v>-865.46086065693498</v>
      </c>
      <c r="AI15">
        <f t="shared" si="5"/>
        <v>-885.4180074415649</v>
      </c>
      <c r="AJ15">
        <f t="shared" si="6"/>
        <v>72.173792954981991</v>
      </c>
      <c r="AK15">
        <f t="shared" si="20"/>
        <v>136.50426036350282</v>
      </c>
      <c r="AL15">
        <f t="shared" si="7"/>
        <v>-676.73995412308011</v>
      </c>
      <c r="AN15">
        <f t="shared" si="8"/>
        <v>0</v>
      </c>
      <c r="AO15">
        <f t="shared" si="8"/>
        <v>0</v>
      </c>
      <c r="AP15">
        <f t="shared" si="8"/>
        <v>-5.1225025058696518</v>
      </c>
      <c r="AQ15">
        <f t="shared" si="8"/>
        <v>-222.14224684971518</v>
      </c>
      <c r="AR15">
        <f t="shared" si="8"/>
        <v>-227.26474935558483</v>
      </c>
      <c r="AS15">
        <f t="shared" si="8"/>
        <v>18.525215014941267</v>
      </c>
      <c r="AT15">
        <f t="shared" si="8"/>
        <v>35.037243716243673</v>
      </c>
      <c r="AU15">
        <f t="shared" si="8"/>
        <v>-173.70229062439989</v>
      </c>
      <c r="AW15">
        <v>12</v>
      </c>
      <c r="AX15">
        <f>IF(Z15&gt;0, (R15*SUMPRODUCT(K15:$K$98, X15:$X$98)-K15*$AZ$3)/Z15, 0)</f>
        <v>2352.3992302685233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2.4499257999999999E-2</v>
      </c>
      <c r="Q16" s="4">
        <f t="shared" si="22"/>
        <v>25</v>
      </c>
      <c r="R16">
        <f t="shared" si="0"/>
        <v>50000</v>
      </c>
      <c r="S16">
        <f t="shared" si="1"/>
        <v>2313.8529979695841</v>
      </c>
      <c r="U16">
        <f t="shared" si="12"/>
        <v>2.4499257999999999E-2</v>
      </c>
      <c r="V16">
        <f t="shared" si="13"/>
        <v>0.01</v>
      </c>
      <c r="W16">
        <f t="shared" si="14"/>
        <v>0.79828587138519602</v>
      </c>
      <c r="X16">
        <f t="shared" si="15"/>
        <v>1.9557411520820734E-2</v>
      </c>
      <c r="Y16">
        <f t="shared" si="16"/>
        <v>7.9828587138519608E-3</v>
      </c>
      <c r="Z16">
        <f t="shared" si="17"/>
        <v>0.77074560115052337</v>
      </c>
      <c r="AB16">
        <f t="shared" si="18"/>
        <v>1877.8870693807726</v>
      </c>
      <c r="AC16">
        <f t="shared" si="19"/>
        <v>1783.3920198940077</v>
      </c>
      <c r="AE16">
        <f t="shared" si="2"/>
        <v>0</v>
      </c>
      <c r="AF16">
        <f t="shared" si="3"/>
        <v>0</v>
      </c>
      <c r="AG16">
        <f t="shared" si="3"/>
        <v>-19.268640028763084</v>
      </c>
      <c r="AH16">
        <f t="shared" si="4"/>
        <v>-977.87057604103666</v>
      </c>
      <c r="AI16">
        <f t="shared" si="5"/>
        <v>-997.13921606979977</v>
      </c>
      <c r="AJ16">
        <f t="shared" si="6"/>
        <v>94.495049486764856</v>
      </c>
      <c r="AK16">
        <f t="shared" si="20"/>
        <v>131.4520948566541</v>
      </c>
      <c r="AL16">
        <f t="shared" si="7"/>
        <v>-771.19207172638085</v>
      </c>
      <c r="AN16">
        <f t="shared" si="8"/>
        <v>0</v>
      </c>
      <c r="AO16">
        <f t="shared" si="8"/>
        <v>0</v>
      </c>
      <c r="AP16">
        <f t="shared" si="8"/>
        <v>-4.4158749734946499</v>
      </c>
      <c r="AQ16">
        <f t="shared" si="8"/>
        <v>-224.10269731597697</v>
      </c>
      <c r="AR16">
        <f t="shared" si="8"/>
        <v>-228.51857228947162</v>
      </c>
      <c r="AS16">
        <f t="shared" si="8"/>
        <v>21.655826437405807</v>
      </c>
      <c r="AT16">
        <f t="shared" si="8"/>
        <v>30.125427379640879</v>
      </c>
      <c r="AU16">
        <f t="shared" si="8"/>
        <v>-176.73731847242493</v>
      </c>
      <c r="AW16">
        <v>13</v>
      </c>
      <c r="AX16">
        <f>IF(Z16&gt;0, (R16*SUMPRODUCT(K16:$K$98, X16:$X$98)-K16*$AZ$3)/Z16, 0)</f>
        <v>2313.8529979695841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2.8232486000000001E-2</v>
      </c>
      <c r="Q17" s="4">
        <f t="shared" si="22"/>
        <v>25</v>
      </c>
      <c r="R17">
        <f t="shared" si="0"/>
        <v>50000</v>
      </c>
      <c r="S17">
        <f t="shared" si="1"/>
        <v>2257.2636072385053</v>
      </c>
      <c r="U17">
        <f t="shared" si="12"/>
        <v>2.8232486000000001E-2</v>
      </c>
      <c r="V17">
        <f t="shared" si="13"/>
        <v>0.01</v>
      </c>
      <c r="W17">
        <f t="shared" si="14"/>
        <v>0.77074560115052337</v>
      </c>
      <c r="X17">
        <f t="shared" si="15"/>
        <v>2.1760064394043734E-2</v>
      </c>
      <c r="Y17">
        <f t="shared" si="16"/>
        <v>7.7074560115052339E-3</v>
      </c>
      <c r="Z17">
        <f t="shared" si="17"/>
        <v>0.74127808074497437</v>
      </c>
      <c r="AB17">
        <f t="shared" si="18"/>
        <v>1783.3920198940077</v>
      </c>
      <c r="AC17">
        <f t="shared" si="19"/>
        <v>1673.2600345092369</v>
      </c>
      <c r="AE17">
        <f t="shared" si="2"/>
        <v>0</v>
      </c>
      <c r="AF17">
        <f t="shared" si="3"/>
        <v>0</v>
      </c>
      <c r="AG17">
        <f t="shared" si="3"/>
        <v>-18.531952018624359</v>
      </c>
      <c r="AH17">
        <f t="shared" si="4"/>
        <v>-1088.0032197021867</v>
      </c>
      <c r="AI17">
        <f t="shared" si="5"/>
        <v>-1106.5351717208111</v>
      </c>
      <c r="AJ17">
        <f t="shared" si="6"/>
        <v>110.13198538477081</v>
      </c>
      <c r="AK17">
        <f t="shared" si="20"/>
        <v>124.83744139258056</v>
      </c>
      <c r="AL17">
        <f t="shared" si="7"/>
        <v>-871.56574494345978</v>
      </c>
      <c r="AN17">
        <f t="shared" si="8"/>
        <v>0</v>
      </c>
      <c r="AO17">
        <f t="shared" si="8"/>
        <v>0</v>
      </c>
      <c r="AP17">
        <f t="shared" si="8"/>
        <v>-3.7920045494578258</v>
      </c>
      <c r="AQ17">
        <f t="shared" si="8"/>
        <v>-222.62701494096083</v>
      </c>
      <c r="AR17">
        <f t="shared" si="8"/>
        <v>-226.41901949041869</v>
      </c>
      <c r="AS17">
        <f t="shared" si="8"/>
        <v>22.535186212449197</v>
      </c>
      <c r="AT17">
        <f t="shared" si="8"/>
        <v>25.544213865198635</v>
      </c>
      <c r="AU17">
        <f t="shared" si="8"/>
        <v>-178.33961941277084</v>
      </c>
      <c r="AW17">
        <v>14</v>
      </c>
      <c r="AX17">
        <f>IF(Z17&gt;0, (R17*SUMPRODUCT(K17:$K$98, X17:$X$98)-K17*$AZ$3)/Z17, 0)</f>
        <v>2257.2636072385053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3.2345626000000002E-2</v>
      </c>
      <c r="Q18" s="4">
        <f t="shared" si="22"/>
        <v>25</v>
      </c>
      <c r="R18">
        <f t="shared" si="0"/>
        <v>50000</v>
      </c>
      <c r="S18">
        <f t="shared" si="1"/>
        <v>2186.8127850528058</v>
      </c>
      <c r="U18">
        <f t="shared" si="12"/>
        <v>3.2345626000000002E-2</v>
      </c>
      <c r="V18">
        <f t="shared" si="13"/>
        <v>0.01</v>
      </c>
      <c r="W18">
        <f t="shared" si="14"/>
        <v>0.74127808074497437</v>
      </c>
      <c r="X18">
        <f t="shared" si="15"/>
        <v>2.3977103561774744E-2</v>
      </c>
      <c r="Y18">
        <f t="shared" si="16"/>
        <v>7.4127808074497441E-3</v>
      </c>
      <c r="Z18">
        <f t="shared" si="17"/>
        <v>0.70988819637574985</v>
      </c>
      <c r="AB18">
        <f t="shared" si="18"/>
        <v>1673.2600345092369</v>
      </c>
      <c r="AC18">
        <f t="shared" si="19"/>
        <v>1552.3925837925667</v>
      </c>
      <c r="AE18">
        <f t="shared" si="2"/>
        <v>0</v>
      </c>
      <c r="AF18">
        <f t="shared" si="3"/>
        <v>0</v>
      </c>
      <c r="AG18">
        <f t="shared" si="3"/>
        <v>-17.747204909393748</v>
      </c>
      <c r="AH18">
        <f t="shared" si="4"/>
        <v>-1198.8551780887371</v>
      </c>
      <c r="AI18">
        <f t="shared" si="5"/>
        <v>-1216.6023829981309</v>
      </c>
      <c r="AJ18">
        <f t="shared" si="6"/>
        <v>120.86745071667019</v>
      </c>
      <c r="AK18">
        <f t="shared" si="20"/>
        <v>117.1282024156466</v>
      </c>
      <c r="AL18">
        <f t="shared" si="7"/>
        <v>-978.60672986581415</v>
      </c>
      <c r="AN18">
        <f t="shared" si="8"/>
        <v>0</v>
      </c>
      <c r="AO18">
        <f t="shared" si="8"/>
        <v>0</v>
      </c>
      <c r="AP18">
        <f t="shared" si="8"/>
        <v>-3.2423479848358805</v>
      </c>
      <c r="AQ18">
        <f t="shared" si="8"/>
        <v>-219.02635883403809</v>
      </c>
      <c r="AR18">
        <f t="shared" si="8"/>
        <v>-222.26870681887399</v>
      </c>
      <c r="AS18">
        <f t="shared" si="8"/>
        <v>22.082031354470509</v>
      </c>
      <c r="AT18">
        <f t="shared" si="8"/>
        <v>21.39888466993499</v>
      </c>
      <c r="AU18">
        <f t="shared" si="8"/>
        <v>-178.78779079446849</v>
      </c>
      <c r="AW18">
        <v>15</v>
      </c>
      <c r="AX18">
        <f>IF(Z18&gt;0, (R18*SUMPRODUCT(K18:$K$98, X18:$X$98)-K18*$AZ$3)/Z18, 0)</f>
        <v>2186.8127850528058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3.7265510000000002E-2</v>
      </c>
      <c r="Q19" s="4">
        <f t="shared" si="22"/>
        <v>25</v>
      </c>
      <c r="R19">
        <f t="shared" si="0"/>
        <v>50000</v>
      </c>
      <c r="S19">
        <f t="shared" si="1"/>
        <v>2105.7952709473589</v>
      </c>
      <c r="U19">
        <f t="shared" si="12"/>
        <v>3.7265510000000002E-2</v>
      </c>
      <c r="V19">
        <f t="shared" si="13"/>
        <v>0.01</v>
      </c>
      <c r="W19">
        <f t="shared" si="14"/>
        <v>0.70988819637574985</v>
      </c>
      <c r="X19">
        <f t="shared" si="15"/>
        <v>2.6454345680922472E-2</v>
      </c>
      <c r="Y19">
        <f t="shared" si="16"/>
        <v>7.0988819637574987E-3</v>
      </c>
      <c r="Z19">
        <f t="shared" si="17"/>
        <v>0.67633496873106991</v>
      </c>
      <c r="AB19">
        <f t="shared" si="18"/>
        <v>1552.3925837925667</v>
      </c>
      <c r="AC19">
        <f t="shared" si="19"/>
        <v>1424.2229787302169</v>
      </c>
      <c r="AE19">
        <f t="shared" si="2"/>
        <v>0</v>
      </c>
      <c r="AF19">
        <f t="shared" si="3"/>
        <v>0</v>
      </c>
      <c r="AG19">
        <f t="shared" si="3"/>
        <v>-16.908374218276748</v>
      </c>
      <c r="AH19">
        <f t="shared" si="4"/>
        <v>-1322.7172840461235</v>
      </c>
      <c r="AI19">
        <f t="shared" si="5"/>
        <v>-1339.6256582644003</v>
      </c>
      <c r="AJ19">
        <f t="shared" si="6"/>
        <v>128.16960506234977</v>
      </c>
      <c r="AK19">
        <f t="shared" si="20"/>
        <v>108.66748086547967</v>
      </c>
      <c r="AL19">
        <f t="shared" si="7"/>
        <v>-1102.7885723365707</v>
      </c>
      <c r="AN19">
        <f t="shared" si="8"/>
        <v>0</v>
      </c>
      <c r="AO19">
        <f t="shared" si="8"/>
        <v>0</v>
      </c>
      <c r="AP19">
        <f t="shared" si="8"/>
        <v>-2.7581221015492323</v>
      </c>
      <c r="AQ19">
        <f t="shared" si="8"/>
        <v>-215.76384152210954</v>
      </c>
      <c r="AR19">
        <f t="shared" si="8"/>
        <v>-218.52196362365879</v>
      </c>
      <c r="AS19">
        <f t="shared" si="8"/>
        <v>20.907238975535979</v>
      </c>
      <c r="AT19">
        <f t="shared" si="8"/>
        <v>17.726020067073261</v>
      </c>
      <c r="AU19">
        <f t="shared" si="8"/>
        <v>-179.88870458104952</v>
      </c>
      <c r="AW19">
        <v>16</v>
      </c>
      <c r="AX19">
        <f>IF(Z19&gt;0, (R19*SUMPRODUCT(K19:$K$98, X19:$X$98)-K19*$AZ$3)/Z19, 0)</f>
        <v>2105.7952709473589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4.2512064000000002E-2</v>
      </c>
      <c r="Q20" s="4">
        <f t="shared" si="22"/>
        <v>25</v>
      </c>
      <c r="R20">
        <f t="shared" si="0"/>
        <v>50000</v>
      </c>
      <c r="S20">
        <f t="shared" si="1"/>
        <v>2012.3947462288979</v>
      </c>
      <c r="U20">
        <f t="shared" si="12"/>
        <v>4.2512064000000002E-2</v>
      </c>
      <c r="V20">
        <f t="shared" si="13"/>
        <v>0.01</v>
      </c>
      <c r="W20">
        <f t="shared" si="14"/>
        <v>0.67633496873106991</v>
      </c>
      <c r="X20">
        <f t="shared" si="15"/>
        <v>2.8752395476133244E-2</v>
      </c>
      <c r="Y20">
        <f t="shared" si="16"/>
        <v>6.7633496873106989E-3</v>
      </c>
      <c r="Z20">
        <f t="shared" si="17"/>
        <v>0.64081922356762588</v>
      </c>
      <c r="AB20">
        <f t="shared" si="18"/>
        <v>1424.2229787302169</v>
      </c>
      <c r="AC20">
        <f t="shared" si="19"/>
        <v>1289.5812387899718</v>
      </c>
      <c r="AE20">
        <f t="shared" si="2"/>
        <v>0</v>
      </c>
      <c r="AF20">
        <f t="shared" si="3"/>
        <v>0</v>
      </c>
      <c r="AG20">
        <f t="shared" si="3"/>
        <v>-16.020480589190647</v>
      </c>
      <c r="AH20">
        <f t="shared" si="4"/>
        <v>-1437.6197738066621</v>
      </c>
      <c r="AI20">
        <f t="shared" si="5"/>
        <v>-1453.6402543958527</v>
      </c>
      <c r="AJ20">
        <f t="shared" si="6"/>
        <v>134.64173994024509</v>
      </c>
      <c r="AK20">
        <f t="shared" si="20"/>
        <v>99.695608511115196</v>
      </c>
      <c r="AL20">
        <f t="shared" si="7"/>
        <v>-1219.3029059444925</v>
      </c>
      <c r="AN20">
        <f t="shared" si="8"/>
        <v>0</v>
      </c>
      <c r="AO20">
        <f t="shared" si="8"/>
        <v>0</v>
      </c>
      <c r="AP20">
        <f t="shared" si="8"/>
        <v>-2.3332923368150573</v>
      </c>
      <c r="AQ20">
        <f t="shared" si="8"/>
        <v>-209.38118446584903</v>
      </c>
      <c r="AR20">
        <f t="shared" si="8"/>
        <v>-211.71447680266408</v>
      </c>
      <c r="AS20">
        <f t="shared" si="8"/>
        <v>19.609807475437972</v>
      </c>
      <c r="AT20">
        <f t="shared" si="8"/>
        <v>14.520101195344413</v>
      </c>
      <c r="AU20">
        <f t="shared" si="8"/>
        <v>-177.5845681318817</v>
      </c>
      <c r="AW20">
        <v>17</v>
      </c>
      <c r="AX20">
        <f>IF(Z20&gt;0, (R20*SUMPRODUCT(K20:$K$98, X20:$X$98)-K20*$AZ$3)/Z20, 0)</f>
        <v>2012.3947462288979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4.7737861999999999E-2</v>
      </c>
      <c r="Q21" s="4">
        <f t="shared" si="22"/>
        <v>25</v>
      </c>
      <c r="R21">
        <f t="shared" si="0"/>
        <v>50000</v>
      </c>
      <c r="S21">
        <f t="shared" si="1"/>
        <v>1908.8984974580424</v>
      </c>
      <c r="U21">
        <f t="shared" si="12"/>
        <v>4.7737861999999999E-2</v>
      </c>
      <c r="V21">
        <f t="shared" si="13"/>
        <v>0.01</v>
      </c>
      <c r="W21">
        <f t="shared" si="14"/>
        <v>0.64081922356762588</v>
      </c>
      <c r="X21">
        <f t="shared" si="15"/>
        <v>3.059133966161847E-2</v>
      </c>
      <c r="Y21">
        <f t="shared" si="16"/>
        <v>6.4081922356762589E-3</v>
      </c>
      <c r="Z21">
        <f t="shared" si="17"/>
        <v>0.60381969167033123</v>
      </c>
      <c r="AB21">
        <f t="shared" si="18"/>
        <v>1289.5812387899718</v>
      </c>
      <c r="AC21">
        <f t="shared" si="19"/>
        <v>1152.6305021650737</v>
      </c>
      <c r="AE21">
        <f t="shared" si="2"/>
        <v>0</v>
      </c>
      <c r="AF21">
        <f t="shared" si="3"/>
        <v>0</v>
      </c>
      <c r="AG21">
        <f t="shared" si="3"/>
        <v>-15.09549229175828</v>
      </c>
      <c r="AH21">
        <f t="shared" si="4"/>
        <v>-1529.5669830809236</v>
      </c>
      <c r="AI21">
        <f t="shared" si="5"/>
        <v>-1544.6624753726819</v>
      </c>
      <c r="AJ21">
        <f t="shared" si="6"/>
        <v>136.95073662489813</v>
      </c>
      <c r="AK21">
        <f t="shared" si="20"/>
        <v>90.270686715298041</v>
      </c>
      <c r="AL21">
        <f t="shared" si="7"/>
        <v>-1317.4410520324857</v>
      </c>
      <c r="AN21">
        <f t="shared" si="8"/>
        <v>0</v>
      </c>
      <c r="AO21">
        <f t="shared" si="8"/>
        <v>0</v>
      </c>
      <c r="AP21">
        <f t="shared" si="8"/>
        <v>-1.963011630237832</v>
      </c>
      <c r="AQ21">
        <f t="shared" si="8"/>
        <v>-198.90426353666911</v>
      </c>
      <c r="AR21">
        <f t="shared" si="8"/>
        <v>-200.86727516690695</v>
      </c>
      <c r="AS21">
        <f t="shared" si="8"/>
        <v>17.809017656952477</v>
      </c>
      <c r="AT21">
        <f t="shared" si="8"/>
        <v>11.738763100056923</v>
      </c>
      <c r="AU21">
        <f t="shared" si="8"/>
        <v>-171.31949440989754</v>
      </c>
      <c r="AW21">
        <v>18</v>
      </c>
      <c r="AX21">
        <f>IF(Z21&gt;0, (R21*SUMPRODUCT(K21:$K$98, X21:$X$98)-K21*$AZ$3)/Z21, 0)</f>
        <v>1908.8984974580424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5.3487053E-2</v>
      </c>
      <c r="Q22" s="4">
        <f t="shared" si="22"/>
        <v>25</v>
      </c>
      <c r="R22">
        <f t="shared" si="0"/>
        <v>50000</v>
      </c>
      <c r="S22">
        <f t="shared" si="1"/>
        <v>1800.9254982121722</v>
      </c>
      <c r="U22">
        <f t="shared" si="12"/>
        <v>5.3487053E-2</v>
      </c>
      <c r="V22">
        <f t="shared" si="13"/>
        <v>0.01</v>
      </c>
      <c r="W22">
        <f t="shared" si="14"/>
        <v>0.60381969167033123</v>
      </c>
      <c r="X22">
        <f t="shared" si="15"/>
        <v>3.2296535850814663E-2</v>
      </c>
      <c r="Y22">
        <f t="shared" si="16"/>
        <v>6.0381969167033122E-3</v>
      </c>
      <c r="Z22">
        <f t="shared" si="17"/>
        <v>0.56548495890281325</v>
      </c>
      <c r="AB22">
        <f t="shared" si="18"/>
        <v>1152.6305021650737</v>
      </c>
      <c r="AC22">
        <f t="shared" si="19"/>
        <v>1018.3962813435387</v>
      </c>
      <c r="AE22">
        <f t="shared" si="2"/>
        <v>0</v>
      </c>
      <c r="AF22">
        <f t="shared" si="3"/>
        <v>0</v>
      </c>
      <c r="AG22">
        <f t="shared" si="3"/>
        <v>-14.137123972570331</v>
      </c>
      <c r="AH22">
        <f t="shared" si="4"/>
        <v>-1614.8267925407331</v>
      </c>
      <c r="AI22">
        <f t="shared" si="5"/>
        <v>-1628.9639165133035</v>
      </c>
      <c r="AJ22">
        <f t="shared" si="6"/>
        <v>134.23422082153502</v>
      </c>
      <c r="AK22">
        <f t="shared" si="20"/>
        <v>80.684135151555168</v>
      </c>
      <c r="AL22">
        <f t="shared" si="7"/>
        <v>-1414.0455605402133</v>
      </c>
      <c r="AN22">
        <f t="shared" si="8"/>
        <v>0</v>
      </c>
      <c r="AO22">
        <f t="shared" si="8"/>
        <v>0</v>
      </c>
      <c r="AP22">
        <f t="shared" si="8"/>
        <v>-1.6414158989547376</v>
      </c>
      <c r="AQ22">
        <f t="shared" si="8"/>
        <v>-187.4923341181202</v>
      </c>
      <c r="AR22">
        <f t="shared" si="8"/>
        <v>-189.13375001707493</v>
      </c>
      <c r="AS22">
        <f t="shared" si="8"/>
        <v>15.585502727978749</v>
      </c>
      <c r="AT22">
        <f t="shared" si="8"/>
        <v>9.3679748786341506</v>
      </c>
      <c r="AU22">
        <f t="shared" si="8"/>
        <v>-164.18027241046204</v>
      </c>
      <c r="AW22">
        <v>19</v>
      </c>
      <c r="AX22">
        <f>IF(Z22&gt;0, (R22*SUMPRODUCT(K22:$K$98, X22:$X$98)-K22*$AZ$3)/Z22, 0)</f>
        <v>1800.9254982121722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5.9601715E-2</v>
      </c>
      <c r="Q23" s="4">
        <f t="shared" si="22"/>
        <v>25</v>
      </c>
      <c r="R23">
        <f t="shared" si="0"/>
        <v>50000</v>
      </c>
      <c r="S23">
        <f t="shared" si="1"/>
        <v>1689.0339163128558</v>
      </c>
      <c r="U23">
        <f t="shared" si="12"/>
        <v>5.9601715E-2</v>
      </c>
      <c r="V23">
        <f t="shared" si="13"/>
        <v>0.01</v>
      </c>
      <c r="W23">
        <f t="shared" si="14"/>
        <v>0.56548495890281325</v>
      </c>
      <c r="X23">
        <f t="shared" si="15"/>
        <v>3.3703873357312189E-2</v>
      </c>
      <c r="Y23">
        <f t="shared" si="16"/>
        <v>5.6548495890281327E-3</v>
      </c>
      <c r="Z23">
        <f t="shared" si="17"/>
        <v>0.5261262359564729</v>
      </c>
      <c r="AB23">
        <f t="shared" si="18"/>
        <v>1018.3962813435387</v>
      </c>
      <c r="AC23">
        <f t="shared" si="19"/>
        <v>888.64505679250306</v>
      </c>
      <c r="AE23">
        <f t="shared" si="2"/>
        <v>0</v>
      </c>
      <c r="AF23">
        <f t="shared" si="3"/>
        <v>0</v>
      </c>
      <c r="AG23">
        <f t="shared" si="3"/>
        <v>-13.153155898911823</v>
      </c>
      <c r="AH23">
        <f t="shared" si="4"/>
        <v>-1685.1936678656095</v>
      </c>
      <c r="AI23">
        <f t="shared" si="5"/>
        <v>-1698.3468237645213</v>
      </c>
      <c r="AJ23">
        <f t="shared" si="6"/>
        <v>129.75122455103565</v>
      </c>
      <c r="AK23">
        <f t="shared" si="20"/>
        <v>71.287739694047715</v>
      </c>
      <c r="AL23">
        <f t="shared" si="7"/>
        <v>-1497.3078595194379</v>
      </c>
      <c r="AN23">
        <f t="shared" si="8"/>
        <v>0</v>
      </c>
      <c r="AO23">
        <f t="shared" si="8"/>
        <v>0</v>
      </c>
      <c r="AP23">
        <f t="shared" si="8"/>
        <v>-1.3635451226421618</v>
      </c>
      <c r="AQ23">
        <f t="shared" si="8"/>
        <v>-174.69857608208764</v>
      </c>
      <c r="AR23">
        <f t="shared" si="8"/>
        <v>-176.06212120472981</v>
      </c>
      <c r="AS23">
        <f t="shared" si="8"/>
        <v>13.450889714463852</v>
      </c>
      <c r="AT23">
        <f t="shared" si="8"/>
        <v>7.3901693639961046</v>
      </c>
      <c r="AU23">
        <f t="shared" si="8"/>
        <v>-155.22106212626986</v>
      </c>
      <c r="AW23">
        <v>20</v>
      </c>
      <c r="AX23">
        <f>IF(Z23&gt;0, (R23*SUMPRODUCT(K23:$K$98, X23:$X$98)-K23*$AZ$3)/Z23, 0)</f>
        <v>1689.0339163128558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6.6409420999999996E-2</v>
      </c>
      <c r="Q24" s="4">
        <f t="shared" si="22"/>
        <v>25</v>
      </c>
      <c r="R24">
        <f t="shared" si="0"/>
        <v>50000</v>
      </c>
      <c r="S24">
        <f t="shared" si="1"/>
        <v>1575.347374150401</v>
      </c>
      <c r="U24">
        <f t="shared" si="12"/>
        <v>6.6409420999999996E-2</v>
      </c>
      <c r="V24">
        <f t="shared" si="13"/>
        <v>0.01</v>
      </c>
      <c r="W24">
        <f t="shared" si="14"/>
        <v>0.5261262359564729</v>
      </c>
      <c r="X24">
        <f t="shared" si="15"/>
        <v>3.4939738702778743E-2</v>
      </c>
      <c r="Y24">
        <f t="shared" si="16"/>
        <v>5.2612623595647287E-3</v>
      </c>
      <c r="Z24">
        <f t="shared" si="17"/>
        <v>0.48592523489412942</v>
      </c>
      <c r="AB24">
        <f t="shared" si="18"/>
        <v>888.64505679250306</v>
      </c>
      <c r="AC24">
        <f t="shared" si="19"/>
        <v>765.50104282388361</v>
      </c>
      <c r="AE24">
        <f t="shared" si="2"/>
        <v>0</v>
      </c>
      <c r="AF24">
        <f t="shared" si="3"/>
        <v>0</v>
      </c>
      <c r="AG24">
        <f t="shared" si="3"/>
        <v>-12.148130872353235</v>
      </c>
      <c r="AH24">
        <f t="shared" si="4"/>
        <v>-1746.986935138937</v>
      </c>
      <c r="AI24">
        <f t="shared" ref="AI24:AI79" si="23">SUM(AE24:AH24)</f>
        <v>-1759.1350660112903</v>
      </c>
      <c r="AJ24">
        <f t="shared" si="6"/>
        <v>123.14401396861945</v>
      </c>
      <c r="AK24">
        <f t="shared" si="20"/>
        <v>62.20515397547522</v>
      </c>
      <c r="AL24">
        <f t="shared" ref="AL24:AL79" si="24">SUM(AI24:AK24)</f>
        <v>-1573.7858980671956</v>
      </c>
      <c r="AN24">
        <f t="shared" si="8"/>
        <v>0</v>
      </c>
      <c r="AO24">
        <f t="shared" si="8"/>
        <v>0</v>
      </c>
      <c r="AP24">
        <f t="shared" si="8"/>
        <v>-1.1244262761729464</v>
      </c>
      <c r="AQ24">
        <f t="shared" si="8"/>
        <v>-161.70043232507132</v>
      </c>
      <c r="AR24">
        <f t="shared" si="8"/>
        <v>-162.82485860124424</v>
      </c>
      <c r="AS24">
        <f t="shared" si="8"/>
        <v>11.398162113551672</v>
      </c>
      <c r="AT24">
        <f t="shared" si="8"/>
        <v>5.7576848964139593</v>
      </c>
      <c r="AU24">
        <f t="shared" si="8"/>
        <v>-145.66901159127863</v>
      </c>
      <c r="AW24">
        <v>21</v>
      </c>
      <c r="AX24">
        <f>IF(Z24&gt;0, (R24*SUMPRODUCT(K24:$K$98, X24:$X$98)-K24*$AZ$3)/Z24, 0)</f>
        <v>1575.347374150401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7.4261202999999998E-2</v>
      </c>
      <c r="Q25" s="4">
        <f t="shared" si="22"/>
        <v>25</v>
      </c>
      <c r="R25">
        <f t="shared" si="0"/>
        <v>50000</v>
      </c>
      <c r="S25">
        <f t="shared" si="1"/>
        <v>1460.3591349438391</v>
      </c>
      <c r="U25">
        <f t="shared" si="12"/>
        <v>7.4261202999999998E-2</v>
      </c>
      <c r="V25">
        <f t="shared" si="13"/>
        <v>0.01</v>
      </c>
      <c r="W25">
        <f t="shared" si="14"/>
        <v>0.48592523489412942</v>
      </c>
      <c r="X25">
        <f t="shared" si="15"/>
        <v>3.6085392511295625E-2</v>
      </c>
      <c r="Y25">
        <f t="shared" si="16"/>
        <v>4.8592523489412939E-3</v>
      </c>
      <c r="Z25">
        <f t="shared" si="17"/>
        <v>0.44498059003389251</v>
      </c>
      <c r="AB25">
        <f t="shared" si="18"/>
        <v>765.50104282388361</v>
      </c>
      <c r="AC25">
        <f t="shared" si="19"/>
        <v>649.83146952869436</v>
      </c>
      <c r="AE25">
        <f t="shared" si="2"/>
        <v>0</v>
      </c>
      <c r="AF25">
        <f t="shared" si="3"/>
        <v>0</v>
      </c>
      <c r="AG25">
        <f t="shared" si="3"/>
        <v>-11.124514750847313</v>
      </c>
      <c r="AH25">
        <f t="shared" si="4"/>
        <v>-1804.2696255647813</v>
      </c>
      <c r="AI25">
        <f t="shared" si="23"/>
        <v>-1815.3941403156286</v>
      </c>
      <c r="AJ25">
        <f t="shared" si="6"/>
        <v>115.66957329518925</v>
      </c>
      <c r="AK25">
        <f t="shared" si="20"/>
        <v>53.585072997671858</v>
      </c>
      <c r="AL25">
        <f t="shared" si="24"/>
        <v>-1646.1394940227674</v>
      </c>
      <c r="AN25">
        <f t="shared" si="8"/>
        <v>0</v>
      </c>
      <c r="AO25">
        <f t="shared" si="8"/>
        <v>0</v>
      </c>
      <c r="AP25">
        <f t="shared" si="8"/>
        <v>-0.91935782630161056</v>
      </c>
      <c r="AQ25">
        <f t="shared" si="8"/>
        <v>-149.10937134538079</v>
      </c>
      <c r="AR25">
        <f t="shared" si="8"/>
        <v>-150.02872917168239</v>
      </c>
      <c r="AS25">
        <f t="shared" si="8"/>
        <v>9.5592239172320177</v>
      </c>
      <c r="AT25">
        <f t="shared" si="8"/>
        <v>4.428404953986913</v>
      </c>
      <c r="AU25">
        <f t="shared" si="8"/>
        <v>-136.04110030046346</v>
      </c>
      <c r="AW25">
        <v>22</v>
      </c>
      <c r="AX25">
        <f>IF(Z25&gt;0, (R25*SUMPRODUCT(K25:$K$98, X25:$X$98)-K25*$AZ$3)/Z25, 0)</f>
        <v>1460.3591349438391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8.2657132999999994E-2</v>
      </c>
      <c r="Q26" s="4">
        <f t="shared" si="22"/>
        <v>25</v>
      </c>
      <c r="R26">
        <f t="shared" si="0"/>
        <v>50000</v>
      </c>
      <c r="S26">
        <f t="shared" si="1"/>
        <v>1341.9718324225505</v>
      </c>
      <c r="U26">
        <f t="shared" si="12"/>
        <v>8.2657132999999994E-2</v>
      </c>
      <c r="V26">
        <f t="shared" si="13"/>
        <v>0.01</v>
      </c>
      <c r="W26">
        <f t="shared" si="14"/>
        <v>0.44498059003389251</v>
      </c>
      <c r="X26">
        <f t="shared" si="15"/>
        <v>3.6780819812849926E-2</v>
      </c>
      <c r="Y26">
        <f t="shared" si="16"/>
        <v>4.4498059003389252E-3</v>
      </c>
      <c r="Z26">
        <f t="shared" si="17"/>
        <v>0.40374996432070365</v>
      </c>
      <c r="AB26">
        <f t="shared" si="18"/>
        <v>649.83146952869436</v>
      </c>
      <c r="AC26">
        <f t="shared" si="19"/>
        <v>541.82107945999405</v>
      </c>
      <c r="AE26">
        <f t="shared" si="2"/>
        <v>0</v>
      </c>
      <c r="AF26">
        <f t="shared" si="3"/>
        <v>0</v>
      </c>
      <c r="AG26">
        <f t="shared" si="3"/>
        <v>-10.09374910801759</v>
      </c>
      <c r="AH26">
        <f t="shared" si="4"/>
        <v>-1839.0409906424964</v>
      </c>
      <c r="AI26">
        <f t="shared" si="23"/>
        <v>-1849.134739750514</v>
      </c>
      <c r="AJ26">
        <f t="shared" si="6"/>
        <v>108.0103900687003</v>
      </c>
      <c r="AK26">
        <f t="shared" si="20"/>
        <v>45.48820286700861</v>
      </c>
      <c r="AL26">
        <f t="shared" si="24"/>
        <v>-1695.6361468148052</v>
      </c>
      <c r="AN26">
        <f t="shared" si="8"/>
        <v>0</v>
      </c>
      <c r="AO26">
        <f t="shared" si="8"/>
        <v>0</v>
      </c>
      <c r="AP26">
        <f t="shared" si="8"/>
        <v>-0.74479711242445645</v>
      </c>
      <c r="AQ26">
        <f t="shared" si="8"/>
        <v>-135.69907522000557</v>
      </c>
      <c r="AR26">
        <f t="shared" si="8"/>
        <v>-136.44387233243003</v>
      </c>
      <c r="AS26">
        <f t="shared" si="8"/>
        <v>7.9698658817572605</v>
      </c>
      <c r="AT26">
        <f t="shared" si="8"/>
        <v>3.356481499804171</v>
      </c>
      <c r="AU26">
        <f t="shared" si="8"/>
        <v>-125.1175249508686</v>
      </c>
      <c r="AW26">
        <v>23</v>
      </c>
      <c r="AX26">
        <f>IF(Z26&gt;0, (R26*SUMPRODUCT(K26:$K$98, X26:$X$98)-K26*$AZ$3)/Z26, 0)</f>
        <v>1341.9718324225505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9.1575552000000005E-2</v>
      </c>
      <c r="Q27" s="4">
        <f t="shared" si="22"/>
        <v>25</v>
      </c>
      <c r="R27">
        <f t="shared" si="0"/>
        <v>50000</v>
      </c>
      <c r="S27">
        <f t="shared" si="1"/>
        <v>1220.7612635900937</v>
      </c>
      <c r="U27">
        <f t="shared" si="12"/>
        <v>9.1575552000000005E-2</v>
      </c>
      <c r="V27">
        <f t="shared" si="13"/>
        <v>0.01</v>
      </c>
      <c r="W27">
        <f t="shared" si="14"/>
        <v>0.40374996432070365</v>
      </c>
      <c r="X27">
        <f t="shared" si="15"/>
        <v>3.6973625852648746E-2</v>
      </c>
      <c r="Y27">
        <f t="shared" si="16"/>
        <v>4.0374996432070362E-3</v>
      </c>
      <c r="Z27">
        <f t="shared" si="17"/>
        <v>0.36273883882484786</v>
      </c>
      <c r="AB27">
        <f t="shared" si="18"/>
        <v>541.82107945999405</v>
      </c>
      <c r="AC27">
        <f t="shared" si="19"/>
        <v>442.8175232370246</v>
      </c>
      <c r="AE27">
        <f t="shared" si="2"/>
        <v>0</v>
      </c>
      <c r="AF27">
        <f t="shared" si="3"/>
        <v>0</v>
      </c>
      <c r="AG27">
        <f t="shared" si="3"/>
        <v>-9.0684709706211972</v>
      </c>
      <c r="AH27">
        <f t="shared" si="4"/>
        <v>-1848.6812926324374</v>
      </c>
      <c r="AI27">
        <f t="shared" si="23"/>
        <v>-1857.7497636030585</v>
      </c>
      <c r="AJ27">
        <f t="shared" si="6"/>
        <v>99.003556222969451</v>
      </c>
      <c r="AK27">
        <f t="shared" si="20"/>
        <v>37.927475562199589</v>
      </c>
      <c r="AL27">
        <f t="shared" si="24"/>
        <v>-1720.8187318178893</v>
      </c>
      <c r="AN27">
        <f t="shared" si="8"/>
        <v>0</v>
      </c>
      <c r="AO27">
        <f t="shared" si="8"/>
        <v>0</v>
      </c>
      <c r="AP27">
        <f t="shared" si="8"/>
        <v>-0.59744994160887166</v>
      </c>
      <c r="AQ27">
        <f t="shared" si="8"/>
        <v>-121.79501196120654</v>
      </c>
      <c r="AR27">
        <f t="shared" si="8"/>
        <v>-122.39246190281541</v>
      </c>
      <c r="AS27">
        <f t="shared" si="8"/>
        <v>6.5225625219630539</v>
      </c>
      <c r="AT27">
        <f t="shared" si="8"/>
        <v>2.4987418643581805</v>
      </c>
      <c r="AU27">
        <f t="shared" si="8"/>
        <v>-113.37115751649416</v>
      </c>
      <c r="AW27">
        <v>24</v>
      </c>
      <c r="AX27">
        <f>IF(Z27&gt;0, (R27*SUMPRODUCT(K27:$K$98, X27:$X$98)-K27*$AZ$3)/Z27, 0)</f>
        <v>1220.7612635900937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0.101620166</v>
      </c>
      <c r="Q28" s="4">
        <f t="shared" si="22"/>
        <v>25</v>
      </c>
      <c r="R28">
        <f t="shared" si="0"/>
        <v>50000</v>
      </c>
      <c r="S28">
        <f t="shared" si="1"/>
        <v>1097.8634938139949</v>
      </c>
      <c r="U28">
        <f t="shared" si="12"/>
        <v>0.101620166</v>
      </c>
      <c r="V28">
        <f t="shared" si="13"/>
        <v>0.01</v>
      </c>
      <c r="W28">
        <f t="shared" si="14"/>
        <v>0.36273883882484786</v>
      </c>
      <c r="X28">
        <f t="shared" si="15"/>
        <v>3.6861581016028287E-2</v>
      </c>
      <c r="Y28">
        <f t="shared" si="16"/>
        <v>3.6273883882484786E-3</v>
      </c>
      <c r="Z28">
        <f t="shared" si="17"/>
        <v>0.3222498694205711</v>
      </c>
      <c r="AB28">
        <f t="shared" si="18"/>
        <v>442.8175232370246</v>
      </c>
      <c r="AC28">
        <f t="shared" si="19"/>
        <v>353.7863675231718</v>
      </c>
      <c r="AE28">
        <f t="shared" si="2"/>
        <v>0</v>
      </c>
      <c r="AF28">
        <f t="shared" si="3"/>
        <v>0</v>
      </c>
      <c r="AG28">
        <f t="shared" si="3"/>
        <v>-8.0562467355142768</v>
      </c>
      <c r="AH28">
        <f t="shared" si="4"/>
        <v>-1843.0790508014143</v>
      </c>
      <c r="AI28">
        <f t="shared" si="23"/>
        <v>-1851.1352975369286</v>
      </c>
      <c r="AJ28">
        <f t="shared" si="6"/>
        <v>89.031155713852797</v>
      </c>
      <c r="AK28">
        <f t="shared" si="20"/>
        <v>30.997226626591726</v>
      </c>
      <c r="AL28">
        <f t="shared" si="24"/>
        <v>-1731.1069151964841</v>
      </c>
      <c r="AN28">
        <f t="shared" si="8"/>
        <v>0</v>
      </c>
      <c r="AO28">
        <f t="shared" si="8"/>
        <v>0</v>
      </c>
      <c r="AP28">
        <f t="shared" si="8"/>
        <v>-0.47389507138374903</v>
      </c>
      <c r="AQ28">
        <f t="shared" si="8"/>
        <v>-108.41600400532828</v>
      </c>
      <c r="AR28">
        <f t="shared" si="8"/>
        <v>-108.88989907671203</v>
      </c>
      <c r="AS28">
        <f t="shared" si="8"/>
        <v>5.2371069652573921</v>
      </c>
      <c r="AT28">
        <f t="shared" si="8"/>
        <v>1.8233593641256844</v>
      </c>
      <c r="AU28">
        <f t="shared" si="8"/>
        <v>-101.82943274732895</v>
      </c>
      <c r="AW28">
        <v>25</v>
      </c>
      <c r="AX28">
        <f>IF(Z28&gt;0, (R28*SUMPRODUCT(K28:$K$98, X28:$X$98)-K28*$AZ$3)/Z28, 0)</f>
        <v>1097.8634938139949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0.112947091</v>
      </c>
      <c r="Q29" s="4">
        <f t="shared" si="22"/>
        <v>25</v>
      </c>
      <c r="R29">
        <f t="shared" si="0"/>
        <v>50000</v>
      </c>
      <c r="S29">
        <f t="shared" si="1"/>
        <v>971.6718906262339</v>
      </c>
      <c r="U29">
        <f t="shared" si="12"/>
        <v>0.112947091</v>
      </c>
      <c r="V29">
        <f t="shared" si="13"/>
        <v>0.01</v>
      </c>
      <c r="W29">
        <f t="shared" si="14"/>
        <v>0.3222498694205711</v>
      </c>
      <c r="X29">
        <f t="shared" si="15"/>
        <v>3.6397185326183364E-2</v>
      </c>
      <c r="Y29">
        <f t="shared" si="16"/>
        <v>3.222498694205711E-3</v>
      </c>
      <c r="Z29">
        <f t="shared" si="17"/>
        <v>0.28263018540018203</v>
      </c>
      <c r="AB29">
        <f t="shared" si="18"/>
        <v>353.7863675231718</v>
      </c>
      <c r="AC29">
        <f t="shared" si="19"/>
        <v>274.62380659583789</v>
      </c>
      <c r="AE29">
        <f t="shared" si="2"/>
        <v>0</v>
      </c>
      <c r="AF29">
        <f t="shared" si="3"/>
        <v>0</v>
      </c>
      <c r="AG29">
        <f t="shared" si="3"/>
        <v>-7.0657546350045504</v>
      </c>
      <c r="AH29">
        <f t="shared" si="4"/>
        <v>-1819.8592663091681</v>
      </c>
      <c r="AI29">
        <f t="shared" si="23"/>
        <v>-1826.9250209441727</v>
      </c>
      <c r="AJ29">
        <f t="shared" si="6"/>
        <v>79.162560927333914</v>
      </c>
      <c r="AK29">
        <f t="shared" si="20"/>
        <v>24.765045726622027</v>
      </c>
      <c r="AL29">
        <f t="shared" si="24"/>
        <v>-1722.9974142902167</v>
      </c>
      <c r="AN29">
        <f t="shared" si="8"/>
        <v>0</v>
      </c>
      <c r="AO29">
        <f t="shared" si="8"/>
        <v>0</v>
      </c>
      <c r="AP29">
        <f t="shared" si="8"/>
        <v>-0.37109915260524973</v>
      </c>
      <c r="AQ29">
        <f t="shared" si="8"/>
        <v>-95.580481700056779</v>
      </c>
      <c r="AR29">
        <f t="shared" si="8"/>
        <v>-95.951580852662033</v>
      </c>
      <c r="AS29">
        <f t="shared" si="8"/>
        <v>4.1576817757946598</v>
      </c>
      <c r="AT29">
        <f t="shared" si="8"/>
        <v>1.300680246926488</v>
      </c>
      <c r="AU29">
        <f t="shared" si="8"/>
        <v>-90.493218829940886</v>
      </c>
      <c r="AW29">
        <v>26</v>
      </c>
      <c r="AX29">
        <f>IF(Z29&gt;0, (R29*SUMPRODUCT(K29:$K$98, X29:$X$98)-K29*$AZ$3)/Z29, 0)</f>
        <v>971.6718906262339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0.12591097000000001</v>
      </c>
      <c r="Q30" s="4">
        <f t="shared" si="22"/>
        <v>25</v>
      </c>
      <c r="R30">
        <f t="shared" si="0"/>
        <v>50000</v>
      </c>
      <c r="S30">
        <f t="shared" si="1"/>
        <v>840.08046343390561</v>
      </c>
      <c r="U30">
        <f t="shared" si="12"/>
        <v>0.12591097000000001</v>
      </c>
      <c r="V30">
        <f t="shared" si="13"/>
        <v>0.01</v>
      </c>
      <c r="W30">
        <f t="shared" si="14"/>
        <v>0.28263018540018203</v>
      </c>
      <c r="X30">
        <f t="shared" si="15"/>
        <v>3.5586240795016759E-2</v>
      </c>
      <c r="Y30">
        <f t="shared" si="16"/>
        <v>2.8263018540018205E-3</v>
      </c>
      <c r="Z30">
        <f t="shared" si="17"/>
        <v>0.24421764275116345</v>
      </c>
      <c r="AB30">
        <f t="shared" si="18"/>
        <v>274.62380659583789</v>
      </c>
      <c r="AC30">
        <f t="shared" si="19"/>
        <v>205.16247050113338</v>
      </c>
      <c r="AE30">
        <f t="shared" si="2"/>
        <v>0</v>
      </c>
      <c r="AF30">
        <f t="shared" si="3"/>
        <v>0</v>
      </c>
      <c r="AG30">
        <f t="shared" si="3"/>
        <v>-6.1054410687790863</v>
      </c>
      <c r="AH30">
        <f t="shared" si="4"/>
        <v>-1779.312039750838</v>
      </c>
      <c r="AI30">
        <f t="shared" si="23"/>
        <v>-1785.4174808196171</v>
      </c>
      <c r="AJ30">
        <f t="shared" si="6"/>
        <v>69.461336094704507</v>
      </c>
      <c r="AK30">
        <f t="shared" si="20"/>
        <v>19.223666461708653</v>
      </c>
      <c r="AL30">
        <f t="shared" si="24"/>
        <v>-1696.7324782632038</v>
      </c>
      <c r="AN30">
        <f t="shared" si="8"/>
        <v>0</v>
      </c>
      <c r="AO30">
        <f t="shared" si="8"/>
        <v>0</v>
      </c>
      <c r="AP30">
        <f t="shared" si="8"/>
        <v>-0.28630598822186804</v>
      </c>
      <c r="AQ30">
        <f t="shared" si="8"/>
        <v>-83.43831119768754</v>
      </c>
      <c r="AR30">
        <f t="shared" si="8"/>
        <v>-83.724617185909409</v>
      </c>
      <c r="AS30">
        <f t="shared" si="8"/>
        <v>3.2572907100031281</v>
      </c>
      <c r="AT30">
        <f t="shared" si="8"/>
        <v>0.90146653805434085</v>
      </c>
      <c r="AU30">
        <f t="shared" si="8"/>
        <v>-79.56585993785194</v>
      </c>
      <c r="AW30">
        <v>27</v>
      </c>
      <c r="AX30">
        <f>IF(Z30&gt;0, (R30*SUMPRODUCT(K30:$K$98, X30:$X$98)-K30*$AZ$3)/Z30, 0)</f>
        <v>840.08046343390561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0.140869152</v>
      </c>
      <c r="Q31" s="4">
        <f t="shared" si="22"/>
        <v>25</v>
      </c>
      <c r="R31">
        <f t="shared" si="0"/>
        <v>50000</v>
      </c>
      <c r="S31">
        <f t="shared" si="1"/>
        <v>699.44019237581495</v>
      </c>
      <c r="U31">
        <f t="shared" si="12"/>
        <v>0.140869152</v>
      </c>
      <c r="V31">
        <f t="shared" si="13"/>
        <v>0.01</v>
      </c>
      <c r="W31">
        <f t="shared" si="14"/>
        <v>0.24421764275116345</v>
      </c>
      <c r="X31">
        <f t="shared" si="15"/>
        <v>3.4402732237795344E-2</v>
      </c>
      <c r="Y31">
        <f t="shared" si="16"/>
        <v>2.4421764275116345E-3</v>
      </c>
      <c r="Z31">
        <f t="shared" si="17"/>
        <v>0.20737273408585646</v>
      </c>
      <c r="AB31">
        <f t="shared" si="18"/>
        <v>205.16247050113338</v>
      </c>
      <c r="AC31">
        <f t="shared" si="19"/>
        <v>145.04482502251017</v>
      </c>
      <c r="AE31">
        <f t="shared" si="2"/>
        <v>0</v>
      </c>
      <c r="AF31">
        <f t="shared" si="3"/>
        <v>0</v>
      </c>
      <c r="AG31">
        <f t="shared" si="3"/>
        <v>-5.1843183521464118</v>
      </c>
      <c r="AH31">
        <f t="shared" si="4"/>
        <v>-1720.1366118897672</v>
      </c>
      <c r="AI31">
        <f t="shared" si="23"/>
        <v>-1725.3209302419136</v>
      </c>
      <c r="AJ31">
        <f t="shared" si="6"/>
        <v>60.117645478623217</v>
      </c>
      <c r="AK31">
        <f t="shared" si="20"/>
        <v>14.361372935079338</v>
      </c>
      <c r="AL31">
        <f t="shared" si="24"/>
        <v>-1650.8419118282111</v>
      </c>
      <c r="AN31">
        <f t="shared" si="8"/>
        <v>0</v>
      </c>
      <c r="AO31">
        <f t="shared" si="8"/>
        <v>0</v>
      </c>
      <c r="AP31">
        <f t="shared" si="8"/>
        <v>-0.21706361300563642</v>
      </c>
      <c r="AQ31">
        <f t="shared" si="8"/>
        <v>-72.020860309529525</v>
      </c>
      <c r="AR31">
        <f t="shared" si="8"/>
        <v>-72.237923922535174</v>
      </c>
      <c r="AS31">
        <f t="shared" si="8"/>
        <v>2.517081792937971</v>
      </c>
      <c r="AT31">
        <f t="shared" si="8"/>
        <v>0.60130016817332299</v>
      </c>
      <c r="AU31">
        <f t="shared" si="8"/>
        <v>-69.119541961423877</v>
      </c>
      <c r="AW31">
        <v>28</v>
      </c>
      <c r="AX31">
        <f>IF(Z31&gt;0, (R31*SUMPRODUCT(K31:$K$98, X31:$X$98)-K31*$AZ$3)/Z31, 0)</f>
        <v>699.44019237581495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0.15811491799999999</v>
      </c>
      <c r="Q32" s="4">
        <f t="shared" si="22"/>
        <v>25</v>
      </c>
      <c r="R32">
        <f t="shared" si="0"/>
        <v>50000</v>
      </c>
      <c r="S32">
        <f t="shared" si="1"/>
        <v>544.00227948764757</v>
      </c>
      <c r="U32">
        <f t="shared" si="12"/>
        <v>0.15811491799999999</v>
      </c>
      <c r="V32">
        <f t="shared" si="13"/>
        <v>0.01</v>
      </c>
      <c r="W32">
        <f t="shared" si="14"/>
        <v>0.20737273408585646</v>
      </c>
      <c r="X32">
        <f t="shared" si="15"/>
        <v>3.2788722845420996E-2</v>
      </c>
      <c r="Y32">
        <f t="shared" si="16"/>
        <v>2.0737273408585645E-3</v>
      </c>
      <c r="Z32">
        <f t="shared" si="17"/>
        <v>0.1725102838995769</v>
      </c>
      <c r="AB32">
        <f t="shared" si="18"/>
        <v>145.04482502251017</v>
      </c>
      <c r="AC32">
        <f t="shared" si="19"/>
        <v>93.845987676431065</v>
      </c>
      <c r="AE32">
        <f t="shared" si="2"/>
        <v>0</v>
      </c>
      <c r="AF32">
        <f t="shared" si="3"/>
        <v>0</v>
      </c>
      <c r="AG32">
        <f t="shared" si="3"/>
        <v>-4.3127570974894223</v>
      </c>
      <c r="AH32">
        <f t="shared" si="4"/>
        <v>-1639.4361422710499</v>
      </c>
      <c r="AI32">
        <f t="shared" si="23"/>
        <v>-1643.7488993685392</v>
      </c>
      <c r="AJ32">
        <f t="shared" si="6"/>
        <v>51.198837346079102</v>
      </c>
      <c r="AK32">
        <f t="shared" si="20"/>
        <v>10.153137751575713</v>
      </c>
      <c r="AL32">
        <f t="shared" si="24"/>
        <v>-1582.3969242708845</v>
      </c>
      <c r="AN32">
        <f t="shared" si="8"/>
        <v>0</v>
      </c>
      <c r="AO32">
        <f t="shared" si="8"/>
        <v>0</v>
      </c>
      <c r="AP32">
        <f t="shared" si="8"/>
        <v>-0.16122498348608044</v>
      </c>
      <c r="AQ32">
        <f t="shared" si="8"/>
        <v>-61.28749173423202</v>
      </c>
      <c r="AR32">
        <f t="shared" si="8"/>
        <v>-61.448716717718092</v>
      </c>
      <c r="AS32">
        <f t="shared" si="8"/>
        <v>1.9139802031589763</v>
      </c>
      <c r="AT32">
        <f t="shared" si="8"/>
        <v>0.37955753809612947</v>
      </c>
      <c r="AU32">
        <f t="shared" si="8"/>
        <v>-59.155178976462992</v>
      </c>
      <c r="AW32">
        <v>29</v>
      </c>
      <c r="AX32">
        <f>IF(Z32&gt;0, (R32*SUMPRODUCT(K32:$K$98, X32:$X$98)-K32*$AZ$3)/Z32, 0)</f>
        <v>544.00227948764757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0.17865895700000001</v>
      </c>
      <c r="Q33" s="4">
        <f t="shared" si="22"/>
        <v>25</v>
      </c>
      <c r="R33">
        <f t="shared" si="0"/>
        <v>50000</v>
      </c>
      <c r="S33">
        <f t="shared" si="1"/>
        <v>365.44641253858055</v>
      </c>
      <c r="U33">
        <f t="shared" si="12"/>
        <v>0.17865895700000001</v>
      </c>
      <c r="V33">
        <f t="shared" si="13"/>
        <v>0.01</v>
      </c>
      <c r="W33">
        <f t="shared" si="14"/>
        <v>0.1725102838995769</v>
      </c>
      <c r="X33">
        <f t="shared" si="15"/>
        <v>3.0820507393272304E-2</v>
      </c>
      <c r="Y33">
        <f t="shared" si="16"/>
        <v>1.725102838995769E-3</v>
      </c>
      <c r="Z33">
        <f t="shared" si="17"/>
        <v>0.13996467366730883</v>
      </c>
      <c r="AB33">
        <f t="shared" si="18"/>
        <v>93.845987676431065</v>
      </c>
      <c r="AC33">
        <f t="shared" si="19"/>
        <v>51.149587873851146</v>
      </c>
      <c r="AE33">
        <f t="shared" si="2"/>
        <v>0</v>
      </c>
      <c r="AF33">
        <f t="shared" si="3"/>
        <v>0</v>
      </c>
      <c r="AG33">
        <f t="shared" si="3"/>
        <v>-3.4991168416827207</v>
      </c>
      <c r="AH33">
        <f t="shared" si="4"/>
        <v>-1541.0253696636153</v>
      </c>
      <c r="AI33">
        <f t="shared" si="23"/>
        <v>-1544.524486505298</v>
      </c>
      <c r="AJ33">
        <f t="shared" si="6"/>
        <v>42.696399802579919</v>
      </c>
      <c r="AK33">
        <f t="shared" si="20"/>
        <v>6.5692191373501752</v>
      </c>
      <c r="AL33">
        <f t="shared" si="24"/>
        <v>-1495.2588675653678</v>
      </c>
      <c r="AN33">
        <f t="shared" si="8"/>
        <v>0</v>
      </c>
      <c r="AO33">
        <f t="shared" si="8"/>
        <v>0</v>
      </c>
      <c r="AP33">
        <f t="shared" si="8"/>
        <v>-0.1167932555886199</v>
      </c>
      <c r="AQ33">
        <f t="shared" si="8"/>
        <v>-51.436227485652431</v>
      </c>
      <c r="AR33">
        <f t="shared" si="8"/>
        <v>-51.553020741241049</v>
      </c>
      <c r="AS33">
        <f t="shared" si="8"/>
        <v>1.425117182556997</v>
      </c>
      <c r="AT33">
        <f t="shared" si="8"/>
        <v>0.21926689631696528</v>
      </c>
      <c r="AU33">
        <f t="shared" si="8"/>
        <v>-49.908636662367087</v>
      </c>
      <c r="AW33">
        <v>30</v>
      </c>
      <c r="AX33">
        <f>IF(Z33&gt;0, (R33*SUMPRODUCT(K33:$K$98, X33:$X$98)-K33*$AZ$3)/Z33, 0)</f>
        <v>365.44641253858055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0.202352371</v>
      </c>
      <c r="Q34" s="4">
        <f t="shared" si="22"/>
        <v>25</v>
      </c>
      <c r="R34">
        <f t="shared" si="0"/>
        <v>50000</v>
      </c>
      <c r="S34">
        <f t="shared" si="1"/>
        <v>147.969238782627</v>
      </c>
      <c r="U34">
        <f t="shared" si="12"/>
        <v>0.202352371</v>
      </c>
      <c r="V34">
        <f t="shared" si="13"/>
        <v>0.01</v>
      </c>
      <c r="W34">
        <f t="shared" si="14"/>
        <v>0.13996467366730883</v>
      </c>
      <c r="X34">
        <f t="shared" si="15"/>
        <v>2.8322183572821208E-2</v>
      </c>
      <c r="Y34">
        <f t="shared" si="16"/>
        <v>1.3996467366730882E-3</v>
      </c>
      <c r="Z34">
        <f t="shared" si="17"/>
        <v>0.11024284335781454</v>
      </c>
      <c r="AB34">
        <f t="shared" si="18"/>
        <v>51.149587873851146</v>
      </c>
      <c r="AC34">
        <f t="shared" si="19"/>
        <v>16.312549612888205</v>
      </c>
      <c r="AE34">
        <f t="shared" si="2"/>
        <v>0</v>
      </c>
      <c r="AF34">
        <f t="shared" si="3"/>
        <v>0</v>
      </c>
      <c r="AG34">
        <f t="shared" si="3"/>
        <v>-2.7560710839453635</v>
      </c>
      <c r="AH34">
        <f t="shared" si="4"/>
        <v>-1416.1091786410605</v>
      </c>
      <c r="AI34">
        <f t="shared" si="23"/>
        <v>-1418.8652497250059</v>
      </c>
      <c r="AJ34">
        <f t="shared" si="6"/>
        <v>34.837038260962942</v>
      </c>
      <c r="AK34">
        <f t="shared" si="20"/>
        <v>3.5804711511695806</v>
      </c>
      <c r="AL34">
        <f t="shared" si="24"/>
        <v>-1380.4477403128733</v>
      </c>
      <c r="AN34">
        <f t="shared" si="8"/>
        <v>0</v>
      </c>
      <c r="AO34">
        <f t="shared" si="8"/>
        <v>0</v>
      </c>
      <c r="AP34">
        <f t="shared" si="8"/>
        <v>-8.2135652542470947E-2</v>
      </c>
      <c r="AQ34">
        <f t="shared" si="8"/>
        <v>-42.202486044939711</v>
      </c>
      <c r="AR34">
        <f t="shared" si="8"/>
        <v>-42.284621697482187</v>
      </c>
      <c r="AS34">
        <f t="shared" si="8"/>
        <v>1.0382035814965731</v>
      </c>
      <c r="AT34">
        <f t="shared" si="8"/>
        <v>0.10670419065890667</v>
      </c>
      <c r="AU34">
        <f t="shared" ref="AU34:AU79" si="25">AL34*$K34</f>
        <v>-41.139713925326703</v>
      </c>
      <c r="AW34">
        <v>31</v>
      </c>
      <c r="AX34">
        <f>IF(Z34&gt;0, (R34*SUMPRODUCT(K34:$K$98, X34:$X$98)-K34*$AZ$3)/Z34, 0)</f>
        <v>147.969238782627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0.22956153600000001</v>
      </c>
      <c r="Q35" s="4">
        <f t="shared" si="22"/>
        <v>25</v>
      </c>
      <c r="R35">
        <f t="shared" si="0"/>
        <v>50000</v>
      </c>
      <c r="S35">
        <f t="shared" si="1"/>
        <v>-132.0392348250997</v>
      </c>
      <c r="U35">
        <f t="shared" si="12"/>
        <v>0.22956153600000001</v>
      </c>
      <c r="V35">
        <f t="shared" si="13"/>
        <v>0.01</v>
      </c>
      <c r="W35">
        <f t="shared" si="14"/>
        <v>0.11024284335781454</v>
      </c>
      <c r="X35">
        <f t="shared" si="15"/>
        <v>2.5307516454227304E-2</v>
      </c>
      <c r="Y35">
        <f t="shared" si="16"/>
        <v>1.1024284335781453E-3</v>
      </c>
      <c r="Z35">
        <f t="shared" si="17"/>
        <v>8.383289847000909E-2</v>
      </c>
      <c r="AB35">
        <f t="shared" si="18"/>
        <v>16.312549612888205</v>
      </c>
      <c r="AC35">
        <f t="shared" si="19"/>
        <v>-11.069231767150271</v>
      </c>
      <c r="AE35">
        <f t="shared" si="2"/>
        <v>0</v>
      </c>
      <c r="AF35">
        <f t="shared" ref="AF35:AG66" si="26">-$Z35*P35</f>
        <v>0</v>
      </c>
      <c r="AG35">
        <f t="shared" si="26"/>
        <v>-2.0958224617502275</v>
      </c>
      <c r="AH35">
        <f t="shared" si="4"/>
        <v>-1265.3758227113651</v>
      </c>
      <c r="AI35">
        <f t="shared" si="23"/>
        <v>-1267.4716451731153</v>
      </c>
      <c r="AJ35">
        <f t="shared" si="6"/>
        <v>27.381781380038476</v>
      </c>
      <c r="AK35">
        <f t="shared" si="20"/>
        <v>1.1418784729021745</v>
      </c>
      <c r="AL35">
        <f t="shared" si="24"/>
        <v>-1238.9479853201747</v>
      </c>
      <c r="AN35">
        <f t="shared" ref="AN35:AT66" si="27">AE35*$K35</f>
        <v>0</v>
      </c>
      <c r="AO35">
        <f t="shared" si="27"/>
        <v>0</v>
      </c>
      <c r="AP35">
        <f t="shared" si="27"/>
        <v>-5.5767062016994912E-2</v>
      </c>
      <c r="AQ35">
        <f t="shared" si="27"/>
        <v>-33.669975996449885</v>
      </c>
      <c r="AR35">
        <f t="shared" si="27"/>
        <v>-33.725743058466875</v>
      </c>
      <c r="AS35">
        <f t="shared" si="27"/>
        <v>0.72859296444470723</v>
      </c>
      <c r="AT35">
        <f t="shared" si="27"/>
        <v>3.0383874959059424E-2</v>
      </c>
      <c r="AU35">
        <f t="shared" si="25"/>
        <v>-32.966766219063111</v>
      </c>
      <c r="AW35">
        <v>32</v>
      </c>
      <c r="AX35">
        <f>IF(Z35&gt;0, (R35*SUMPRODUCT(K35:$K$98, X35:$X$98)-K35*$AZ$3)/Z35, 0)</f>
        <v>-132.0392348250997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0.26099212799999999</v>
      </c>
      <c r="Q36" s="4">
        <f t="shared" si="22"/>
        <v>25</v>
      </c>
      <c r="R36">
        <f t="shared" si="0"/>
        <v>50000</v>
      </c>
      <c r="S36">
        <f t="shared" si="1"/>
        <v>-515.52837637242669</v>
      </c>
      <c r="U36">
        <f t="shared" si="12"/>
        <v>0.26099212799999999</v>
      </c>
      <c r="V36">
        <f t="shared" si="13"/>
        <v>0.01</v>
      </c>
      <c r="W36">
        <f t="shared" si="14"/>
        <v>8.383289847000909E-2</v>
      </c>
      <c r="X36">
        <f t="shared" si="15"/>
        <v>2.1879726568095614E-2</v>
      </c>
      <c r="Y36">
        <f t="shared" si="16"/>
        <v>8.3832898470009094E-4</v>
      </c>
      <c r="Z36">
        <f t="shared" si="17"/>
        <v>6.1114842917213384E-2</v>
      </c>
      <c r="AB36">
        <f t="shared" si="18"/>
        <v>-11.069231767150271</v>
      </c>
      <c r="AC36">
        <f t="shared" si="19"/>
        <v>-31.506435741366918</v>
      </c>
      <c r="AE36">
        <f t="shared" si="2"/>
        <v>0</v>
      </c>
      <c r="AF36">
        <f t="shared" si="26"/>
        <v>0</v>
      </c>
      <c r="AG36">
        <f t="shared" si="26"/>
        <v>-1.5278710729303346</v>
      </c>
      <c r="AH36">
        <f t="shared" si="4"/>
        <v>-1093.9863284047808</v>
      </c>
      <c r="AI36">
        <f t="shared" si="23"/>
        <v>-1095.5141994777111</v>
      </c>
      <c r="AJ36">
        <f t="shared" si="6"/>
        <v>20.437203974216647</v>
      </c>
      <c r="AK36">
        <f t="shared" si="20"/>
        <v>-0.77484622370051903</v>
      </c>
      <c r="AL36">
        <f t="shared" si="24"/>
        <v>-1075.8518417271951</v>
      </c>
      <c r="AN36">
        <f t="shared" si="27"/>
        <v>0</v>
      </c>
      <c r="AO36">
        <f t="shared" si="27"/>
        <v>0</v>
      </c>
      <c r="AP36">
        <f t="shared" si="27"/>
        <v>-3.6298774293483466E-2</v>
      </c>
      <c r="AQ36">
        <f t="shared" si="27"/>
        <v>-25.99065033593477</v>
      </c>
      <c r="AR36">
        <f t="shared" si="27"/>
        <v>-26.026949110228255</v>
      </c>
      <c r="AS36">
        <f t="shared" si="27"/>
        <v>0.4855419199914382</v>
      </c>
      <c r="AT36">
        <f t="shared" si="27"/>
        <v>-1.840860049291972E-2</v>
      </c>
      <c r="AU36">
        <f t="shared" si="25"/>
        <v>-25.559815790729736</v>
      </c>
      <c r="AW36">
        <v>33</v>
      </c>
      <c r="AX36">
        <f>IF(Z36&gt;0, (R36*SUMPRODUCT(K36:$K$98, X36:$X$98)-K36*$AZ$3)/Z36, 0)</f>
        <v>-515.52837637242669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0.29613519399999999</v>
      </c>
      <c r="Q37" s="4">
        <f t="shared" si="22"/>
        <v>25</v>
      </c>
      <c r="R37">
        <f t="shared" si="0"/>
        <v>50000</v>
      </c>
      <c r="S37">
        <f t="shared" si="1"/>
        <v>-1077.2700988190416</v>
      </c>
      <c r="U37">
        <f t="shared" si="12"/>
        <v>0.29613519399999999</v>
      </c>
      <c r="V37">
        <f t="shared" si="13"/>
        <v>0.01</v>
      </c>
      <c r="W37">
        <f t="shared" si="14"/>
        <v>6.1114842917213384E-2</v>
      </c>
      <c r="X37">
        <f t="shared" si="15"/>
        <v>1.8098255863568512E-2</v>
      </c>
      <c r="Y37">
        <f t="shared" si="16"/>
        <v>6.1114842917213386E-4</v>
      </c>
      <c r="Z37">
        <f t="shared" si="17"/>
        <v>4.2405438624472741E-2</v>
      </c>
      <c r="AB37">
        <f t="shared" si="18"/>
        <v>-31.506435741366918</v>
      </c>
      <c r="AC37">
        <f t="shared" si="19"/>
        <v>-45.682111057450548</v>
      </c>
      <c r="AE37">
        <f t="shared" si="2"/>
        <v>0</v>
      </c>
      <c r="AF37">
        <f t="shared" si="26"/>
        <v>0</v>
      </c>
      <c r="AG37">
        <f t="shared" si="26"/>
        <v>-1.0601359656118186</v>
      </c>
      <c r="AH37">
        <f t="shared" si="4"/>
        <v>-904.91279317842566</v>
      </c>
      <c r="AI37">
        <f t="shared" si="23"/>
        <v>-905.97292914403749</v>
      </c>
      <c r="AJ37">
        <f t="shared" si="6"/>
        <v>14.17567531608363</v>
      </c>
      <c r="AK37">
        <f t="shared" si="20"/>
        <v>-2.2054505018956845</v>
      </c>
      <c r="AL37">
        <f t="shared" si="24"/>
        <v>-894.00270432984962</v>
      </c>
      <c r="AN37">
        <f t="shared" si="27"/>
        <v>0</v>
      </c>
      <c r="AO37">
        <f t="shared" si="27"/>
        <v>0</v>
      </c>
      <c r="AP37">
        <f t="shared" si="27"/>
        <v>-2.2487894627844372E-2</v>
      </c>
      <c r="AQ37">
        <f t="shared" si="27"/>
        <v>-19.195258156005252</v>
      </c>
      <c r="AR37">
        <f t="shared" si="27"/>
        <v>-19.217746050633096</v>
      </c>
      <c r="AS37">
        <f t="shared" si="27"/>
        <v>0.30069830958206412</v>
      </c>
      <c r="AT37">
        <f t="shared" si="27"/>
        <v>-4.6782620439571786E-2</v>
      </c>
      <c r="AU37">
        <f t="shared" si="25"/>
        <v>-18.963830361490604</v>
      </c>
      <c r="AW37">
        <v>34</v>
      </c>
      <c r="AX37">
        <f>IF(Z37&gt;0, (R37*SUMPRODUCT(K37:$K$98, X37:$X$98)-K37*$AZ$3)/Z37, 0)</f>
        <v>-1077.2700988190416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0.33524791700000001</v>
      </c>
      <c r="Q38" s="4">
        <f t="shared" si="22"/>
        <v>25</v>
      </c>
      <c r="R38">
        <f t="shared" si="0"/>
        <v>50000</v>
      </c>
      <c r="S38">
        <f t="shared" si="1"/>
        <v>-1956.7148556511252</v>
      </c>
      <c r="U38">
        <f t="shared" si="12"/>
        <v>0.33524791700000001</v>
      </c>
      <c r="V38">
        <f t="shared" si="13"/>
        <v>0.01</v>
      </c>
      <c r="W38">
        <f t="shared" si="14"/>
        <v>4.2405438624472741E-2</v>
      </c>
      <c r="X38">
        <f t="shared" si="15"/>
        <v>1.4216334968325832E-2</v>
      </c>
      <c r="Y38">
        <f t="shared" si="16"/>
        <v>4.2405438624472743E-4</v>
      </c>
      <c r="Z38">
        <f t="shared" si="17"/>
        <v>2.776504926990218E-2</v>
      </c>
      <c r="AB38">
        <f t="shared" si="18"/>
        <v>-45.682111057450548</v>
      </c>
      <c r="AC38">
        <f t="shared" si="19"/>
        <v>-54.328284374303024</v>
      </c>
      <c r="AE38">
        <f t="shared" si="2"/>
        <v>0</v>
      </c>
      <c r="AF38">
        <f t="shared" si="26"/>
        <v>0</v>
      </c>
      <c r="AG38">
        <f t="shared" si="26"/>
        <v>-0.6941262317475545</v>
      </c>
      <c r="AH38">
        <f t="shared" si="4"/>
        <v>-710.8167484162916</v>
      </c>
      <c r="AI38">
        <f t="shared" si="23"/>
        <v>-711.51087464803913</v>
      </c>
      <c r="AJ38">
        <f t="shared" si="6"/>
        <v>8.6461733168524759</v>
      </c>
      <c r="AK38">
        <f t="shared" si="20"/>
        <v>-3.1977477740215385</v>
      </c>
      <c r="AL38">
        <f t="shared" si="24"/>
        <v>-706.0624491052082</v>
      </c>
      <c r="AN38">
        <f t="shared" si="27"/>
        <v>0</v>
      </c>
      <c r="AO38">
        <f t="shared" si="27"/>
        <v>0</v>
      </c>
      <c r="AP38">
        <f t="shared" si="27"/>
        <v>-1.3146424865951438E-2</v>
      </c>
      <c r="AQ38">
        <f t="shared" si="27"/>
        <v>-13.462535413750564</v>
      </c>
      <c r="AR38">
        <f t="shared" si="27"/>
        <v>-13.475681838616515</v>
      </c>
      <c r="AS38">
        <f t="shared" si="27"/>
        <v>0.1637544623574092</v>
      </c>
      <c r="AT38">
        <f t="shared" si="27"/>
        <v>-6.0563841169925241E-2</v>
      </c>
      <c r="AU38">
        <f t="shared" si="25"/>
        <v>-13.37249121742903</v>
      </c>
      <c r="AW38">
        <v>35</v>
      </c>
      <c r="AX38">
        <f>IF(Z38&gt;0, (R38*SUMPRODUCT(K38:$K$98, X38:$X$98)-K38*$AZ$3)/Z38, 0)</f>
        <v>-1956.7148556511252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0.37793865599999998</v>
      </c>
      <c r="Q39" s="4">
        <f t="shared" si="22"/>
        <v>25</v>
      </c>
      <c r="R39">
        <f t="shared" si="0"/>
        <v>50000</v>
      </c>
      <c r="S39">
        <f t="shared" si="1"/>
        <v>-3434.8765207748588</v>
      </c>
      <c r="U39">
        <f t="shared" si="12"/>
        <v>0.37793865599999998</v>
      </c>
      <c r="V39">
        <f t="shared" si="13"/>
        <v>0.01</v>
      </c>
      <c r="W39">
        <f t="shared" si="14"/>
        <v>2.776504926990218E-2</v>
      </c>
      <c r="X39">
        <f t="shared" si="15"/>
        <v>1.0493485404840611E-2</v>
      </c>
      <c r="Y39">
        <f t="shared" si="16"/>
        <v>2.7765049269902183E-4</v>
      </c>
      <c r="Z39">
        <f t="shared" si="17"/>
        <v>1.6993913372362546E-2</v>
      </c>
      <c r="AB39">
        <f t="shared" si="18"/>
        <v>-54.328284374303024</v>
      </c>
      <c r="AC39">
        <f t="shared" si="19"/>
        <v>-58.371994038810008</v>
      </c>
      <c r="AE39">
        <f t="shared" si="2"/>
        <v>0</v>
      </c>
      <c r="AF39">
        <f t="shared" si="26"/>
        <v>0</v>
      </c>
      <c r="AG39">
        <f t="shared" si="26"/>
        <v>-0.42484783430906364</v>
      </c>
      <c r="AH39">
        <f t="shared" si="4"/>
        <v>-524.6742702420305</v>
      </c>
      <c r="AI39">
        <f t="shared" si="23"/>
        <v>-525.09911807633955</v>
      </c>
      <c r="AJ39">
        <f t="shared" si="6"/>
        <v>4.0437096645069843</v>
      </c>
      <c r="AK39">
        <f t="shared" si="20"/>
        <v>-3.802979906201212</v>
      </c>
      <c r="AL39">
        <f t="shared" si="24"/>
        <v>-524.8583883180338</v>
      </c>
      <c r="AN39">
        <f t="shared" si="27"/>
        <v>0</v>
      </c>
      <c r="AO39">
        <f t="shared" si="27"/>
        <v>0</v>
      </c>
      <c r="AP39">
        <f t="shared" si="27"/>
        <v>-7.1843022073654061E-3</v>
      </c>
      <c r="AQ39">
        <f t="shared" si="27"/>
        <v>-8.8723966875761882</v>
      </c>
      <c r="AR39">
        <f t="shared" si="27"/>
        <v>-8.8795809897835536</v>
      </c>
      <c r="AS39">
        <f t="shared" si="27"/>
        <v>6.8380323312483879E-2</v>
      </c>
      <c r="AT39">
        <f t="shared" si="27"/>
        <v>-6.4309512084771314E-2</v>
      </c>
      <c r="AU39">
        <f t="shared" si="25"/>
        <v>-8.8755101785558406</v>
      </c>
      <c r="AW39">
        <v>36</v>
      </c>
      <c r="AX39">
        <f>IF(Z39&gt;0, (R39*SUMPRODUCT(K39:$K$98, X39:$X$98)-K39*$AZ$3)/Z39, 0)</f>
        <v>-3434.8765207748588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0.42486345599999997</v>
      </c>
      <c r="Q40" s="4">
        <f t="shared" si="22"/>
        <v>25</v>
      </c>
      <c r="R40">
        <f t="shared" si="0"/>
        <v>50000</v>
      </c>
      <c r="S40">
        <f t="shared" si="1"/>
        <v>-6126.1402536660034</v>
      </c>
      <c r="U40">
        <f t="shared" si="12"/>
        <v>0.42486345599999997</v>
      </c>
      <c r="V40">
        <f t="shared" si="13"/>
        <v>0.01</v>
      </c>
      <c r="W40">
        <f t="shared" si="14"/>
        <v>1.6993913372362546E-2</v>
      </c>
      <c r="X40">
        <f t="shared" si="15"/>
        <v>7.2200927663465661E-3</v>
      </c>
      <c r="Y40">
        <f t="shared" si="16"/>
        <v>1.6993913372362546E-4</v>
      </c>
      <c r="Z40">
        <f t="shared" si="17"/>
        <v>9.6038814722923544E-3</v>
      </c>
      <c r="AB40">
        <f t="shared" si="18"/>
        <v>-58.371994038810008</v>
      </c>
      <c r="AC40">
        <f t="shared" si="19"/>
        <v>-58.834724878847318</v>
      </c>
      <c r="AE40">
        <f t="shared" si="2"/>
        <v>0</v>
      </c>
      <c r="AF40">
        <f t="shared" si="26"/>
        <v>0</v>
      </c>
      <c r="AG40">
        <f t="shared" si="26"/>
        <v>-0.24009703680730887</v>
      </c>
      <c r="AH40">
        <f t="shared" si="4"/>
        <v>-361.00463831732833</v>
      </c>
      <c r="AI40">
        <f t="shared" si="23"/>
        <v>-361.24473535413563</v>
      </c>
      <c r="AJ40">
        <f t="shared" si="6"/>
        <v>0.46273084003730958</v>
      </c>
      <c r="AK40">
        <f t="shared" si="20"/>
        <v>-4.0860395827167011</v>
      </c>
      <c r="AL40">
        <f t="shared" si="24"/>
        <v>-364.86804409681503</v>
      </c>
      <c r="AN40">
        <f t="shared" si="27"/>
        <v>0</v>
      </c>
      <c r="AO40">
        <f t="shared" si="27"/>
        <v>0</v>
      </c>
      <c r="AP40">
        <f t="shared" si="27"/>
        <v>-3.6250997504661225E-3</v>
      </c>
      <c r="AQ40">
        <f t="shared" si="27"/>
        <v>-5.4506204728030268</v>
      </c>
      <c r="AR40">
        <f t="shared" si="27"/>
        <v>-5.4542455725534928</v>
      </c>
      <c r="AS40">
        <f t="shared" si="27"/>
        <v>6.9865312586030485E-3</v>
      </c>
      <c r="AT40">
        <f t="shared" si="27"/>
        <v>-6.1692977425576064E-2</v>
      </c>
      <c r="AU40">
        <f t="shared" si="25"/>
        <v>-5.5089520187204659</v>
      </c>
      <c r="AW40">
        <v>37</v>
      </c>
      <c r="AX40">
        <f>IF(Z40&gt;0, (R40*SUMPRODUCT(K40:$K$98, X40:$X$98)-K40*$AZ$3)/Z40, 0)</f>
        <v>-6126.1402536660034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0.47765295400000002</v>
      </c>
      <c r="Q41" s="4">
        <f t="shared" si="22"/>
        <v>25</v>
      </c>
      <c r="R41">
        <f t="shared" si="0"/>
        <v>50000</v>
      </c>
      <c r="S41">
        <f t="shared" si="1"/>
        <v>-11538.762496765254</v>
      </c>
      <c r="U41">
        <f t="shared" si="12"/>
        <v>0.47765295400000002</v>
      </c>
      <c r="V41">
        <f t="shared" si="13"/>
        <v>0.01</v>
      </c>
      <c r="W41">
        <f t="shared" si="14"/>
        <v>9.6038814722923544E-3</v>
      </c>
      <c r="X41">
        <f t="shared" si="15"/>
        <v>4.587322355106312E-3</v>
      </c>
      <c r="Y41">
        <f t="shared" si="16"/>
        <v>9.6038814722923543E-5</v>
      </c>
      <c r="Z41">
        <f t="shared" si="17"/>
        <v>4.9205203024631191E-3</v>
      </c>
      <c r="AB41">
        <f t="shared" si="18"/>
        <v>-58.834724878847318</v>
      </c>
      <c r="AC41">
        <f t="shared" si="19"/>
        <v>-56.776715130633463</v>
      </c>
      <c r="AE41">
        <f t="shared" si="2"/>
        <v>0</v>
      </c>
      <c r="AF41">
        <f t="shared" si="26"/>
        <v>0</v>
      </c>
      <c r="AG41">
        <f t="shared" si="26"/>
        <v>-0.12301300756157797</v>
      </c>
      <c r="AH41">
        <f t="shared" si="4"/>
        <v>-229.3661177553156</v>
      </c>
      <c r="AI41">
        <f t="shared" si="23"/>
        <v>-229.48913076287718</v>
      </c>
      <c r="AJ41">
        <f t="shared" si="6"/>
        <v>-2.0580097482138555</v>
      </c>
      <c r="AK41">
        <f t="shared" si="20"/>
        <v>-4.1184307415193127</v>
      </c>
      <c r="AL41">
        <f t="shared" si="24"/>
        <v>-235.66557125261036</v>
      </c>
      <c r="AN41">
        <f t="shared" si="27"/>
        <v>0</v>
      </c>
      <c r="AO41">
        <f t="shared" si="27"/>
        <v>0</v>
      </c>
      <c r="AP41">
        <f t="shared" si="27"/>
        <v>-1.6583117398273704E-3</v>
      </c>
      <c r="AQ41">
        <f t="shared" si="27"/>
        <v>-3.0920350077764391</v>
      </c>
      <c r="AR41">
        <f t="shared" si="27"/>
        <v>-3.0936933195162668</v>
      </c>
      <c r="AS41">
        <f t="shared" si="27"/>
        <v>-2.7743584144415082E-2</v>
      </c>
      <c r="AT41">
        <f t="shared" si="27"/>
        <v>-5.5519673762212743E-2</v>
      </c>
      <c r="AU41">
        <f t="shared" si="25"/>
        <v>-3.1769565774228949</v>
      </c>
      <c r="AW41">
        <v>38</v>
      </c>
      <c r="AX41">
        <f>IF(Z41&gt;0, (R41*SUMPRODUCT(K41:$K$98, X41:$X$98)-K41*$AZ$3)/Z41, 0)</f>
        <v>-11538.762496765254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0.53697763200000004</v>
      </c>
      <c r="Q42" s="4">
        <f t="shared" si="22"/>
        <v>25</v>
      </c>
      <c r="R42">
        <f t="shared" si="0"/>
        <v>50000</v>
      </c>
      <c r="S42">
        <f t="shared" si="1"/>
        <v>-23850.199028353949</v>
      </c>
      <c r="U42">
        <f t="shared" si="12"/>
        <v>0.53697763200000004</v>
      </c>
      <c r="V42">
        <f t="shared" si="13"/>
        <v>0.01</v>
      </c>
      <c r="W42">
        <f t="shared" si="14"/>
        <v>4.9205203024631191E-3</v>
      </c>
      <c r="X42">
        <f t="shared" si="15"/>
        <v>2.6422093402245698E-3</v>
      </c>
      <c r="Y42">
        <f t="shared" si="16"/>
        <v>4.9205203024631192E-5</v>
      </c>
      <c r="Z42">
        <f t="shared" si="17"/>
        <v>2.2291057592139182E-3</v>
      </c>
      <c r="AB42">
        <f t="shared" si="18"/>
        <v>-56.776715130633463</v>
      </c>
      <c r="AC42">
        <f t="shared" si="19"/>
        <v>-53.16461601250198</v>
      </c>
      <c r="AE42">
        <f t="shared" si="2"/>
        <v>0</v>
      </c>
      <c r="AF42">
        <f t="shared" si="26"/>
        <v>0</v>
      </c>
      <c r="AG42">
        <f t="shared" si="26"/>
        <v>-5.5727643980347956E-2</v>
      </c>
      <c r="AH42">
        <f t="shared" si="4"/>
        <v>-132.11046701122848</v>
      </c>
      <c r="AI42">
        <f t="shared" si="23"/>
        <v>-132.16619465520884</v>
      </c>
      <c r="AJ42">
        <f t="shared" si="6"/>
        <v>-3.6120991181314821</v>
      </c>
      <c r="AK42">
        <f t="shared" si="20"/>
        <v>-3.9743700591443427</v>
      </c>
      <c r="AL42">
        <f t="shared" si="24"/>
        <v>-139.75266383248467</v>
      </c>
      <c r="AN42">
        <f t="shared" si="27"/>
        <v>0</v>
      </c>
      <c r="AO42">
        <f t="shared" si="27"/>
        <v>0</v>
      </c>
      <c r="AP42">
        <f t="shared" si="27"/>
        <v>-6.7076099219535285E-4</v>
      </c>
      <c r="AQ42">
        <f t="shared" si="27"/>
        <v>-1.590136269946967</v>
      </c>
      <c r="AR42">
        <f t="shared" si="27"/>
        <v>-1.5908070309391624</v>
      </c>
      <c r="AS42">
        <f t="shared" si="27"/>
        <v>-4.3476720265443816E-2</v>
      </c>
      <c r="AT42">
        <f t="shared" si="27"/>
        <v>-4.7837163278664004E-2</v>
      </c>
      <c r="AU42">
        <f t="shared" si="25"/>
        <v>-1.6821209144832703</v>
      </c>
      <c r="AW42">
        <v>39</v>
      </c>
      <c r="AX42">
        <f>IF(Z42&gt;0, (R42*SUMPRODUCT(K42:$K$98, X42:$X$98)-K42*$AZ$3)/Z42, 0)</f>
        <v>-23850.199028353949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0.60388337299999995</v>
      </c>
      <c r="Q43" s="4">
        <f t="shared" si="22"/>
        <v>25</v>
      </c>
      <c r="R43">
        <f t="shared" si="0"/>
        <v>50000</v>
      </c>
      <c r="S43">
        <f t="shared" si="1"/>
        <v>-56662.26682550244</v>
      </c>
      <c r="U43">
        <f t="shared" si="12"/>
        <v>0.60388337299999995</v>
      </c>
      <c r="V43">
        <f t="shared" si="13"/>
        <v>0.01</v>
      </c>
      <c r="W43">
        <f t="shared" si="14"/>
        <v>2.2291057592139182E-3</v>
      </c>
      <c r="X43">
        <f t="shared" si="15"/>
        <v>1.3461199046478267E-3</v>
      </c>
      <c r="Y43">
        <f t="shared" si="16"/>
        <v>2.2291057592139181E-5</v>
      </c>
      <c r="Z43">
        <f t="shared" si="17"/>
        <v>8.6069479697395228E-4</v>
      </c>
      <c r="AB43">
        <f t="shared" si="18"/>
        <v>-53.16461601250198</v>
      </c>
      <c r="AC43">
        <f t="shared" si="19"/>
        <v>-48.768918241459737</v>
      </c>
      <c r="AE43">
        <f t="shared" si="2"/>
        <v>0</v>
      </c>
      <c r="AF43">
        <f t="shared" si="26"/>
        <v>0</v>
      </c>
      <c r="AG43">
        <f t="shared" si="26"/>
        <v>-2.1517369924348807E-2</v>
      </c>
      <c r="AH43">
        <f t="shared" si="4"/>
        <v>-67.305995232391339</v>
      </c>
      <c r="AI43">
        <f t="shared" si="23"/>
        <v>-67.327512602315693</v>
      </c>
      <c r="AJ43">
        <f t="shared" si="6"/>
        <v>-4.3956977710422436</v>
      </c>
      <c r="AK43">
        <f t="shared" si="20"/>
        <v>-3.7215231208751391</v>
      </c>
      <c r="AL43">
        <f t="shared" si="24"/>
        <v>-75.444733494233077</v>
      </c>
      <c r="AN43">
        <f t="shared" si="27"/>
        <v>0</v>
      </c>
      <c r="AO43">
        <f t="shared" si="27"/>
        <v>0</v>
      </c>
      <c r="AP43">
        <f t="shared" si="27"/>
        <v>-2.3124283199075262E-4</v>
      </c>
      <c r="AQ43">
        <f t="shared" si="27"/>
        <v>-0.72332394722099336</v>
      </c>
      <c r="AR43">
        <f t="shared" si="27"/>
        <v>-0.72355519005298419</v>
      </c>
      <c r="AS43">
        <f t="shared" si="27"/>
        <v>-4.7239676815753286E-2</v>
      </c>
      <c r="AT43">
        <f t="shared" si="27"/>
        <v>-3.9994457910788338E-2</v>
      </c>
      <c r="AU43">
        <f t="shared" si="25"/>
        <v>-0.81078932477952581</v>
      </c>
      <c r="AW43">
        <v>40</v>
      </c>
      <c r="AX43">
        <f>IF(Z43&gt;0, (R43*SUMPRODUCT(K43:$K$98, X43:$X$98)-K43*$AZ$3)/Z43, 0)</f>
        <v>-56662.26682550244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0.676158394</v>
      </c>
      <c r="Q44" s="4">
        <f t="shared" si="22"/>
        <v>25</v>
      </c>
      <c r="R44">
        <f t="shared" si="0"/>
        <v>50000</v>
      </c>
      <c r="S44">
        <f t="shared" si="1"/>
        <v>-163436.42535901853</v>
      </c>
      <c r="U44">
        <f t="shared" si="12"/>
        <v>0.676158394</v>
      </c>
      <c r="V44">
        <f t="shared" si="13"/>
        <v>0.01</v>
      </c>
      <c r="W44">
        <f t="shared" si="14"/>
        <v>8.6069479697395228E-4</v>
      </c>
      <c r="X44">
        <f t="shared" si="15"/>
        <v>5.8196601164606362E-4</v>
      </c>
      <c r="Y44">
        <f t="shared" si="16"/>
        <v>8.6069479697395228E-6</v>
      </c>
      <c r="Z44">
        <f t="shared" si="17"/>
        <v>2.7012183735814914E-4</v>
      </c>
      <c r="AB44">
        <f t="shared" si="18"/>
        <v>-48.768918241459737</v>
      </c>
      <c r="AC44">
        <f t="shared" si="19"/>
        <v>-44.147747509226086</v>
      </c>
      <c r="AE44">
        <f t="shared" si="2"/>
        <v>0</v>
      </c>
      <c r="AF44">
        <f t="shared" si="26"/>
        <v>0</v>
      </c>
      <c r="AG44">
        <f t="shared" si="26"/>
        <v>-6.7530459339537286E-3</v>
      </c>
      <c r="AH44">
        <f t="shared" si="4"/>
        <v>-29.098300582303182</v>
      </c>
      <c r="AI44">
        <f t="shared" si="23"/>
        <v>-29.105053628237137</v>
      </c>
      <c r="AJ44">
        <f t="shared" si="6"/>
        <v>-4.6211707322336508</v>
      </c>
      <c r="AK44">
        <f t="shared" si="20"/>
        <v>-3.413824276902182</v>
      </c>
      <c r="AL44">
        <f t="shared" si="24"/>
        <v>-37.140048637372971</v>
      </c>
      <c r="AN44">
        <f t="shared" si="27"/>
        <v>0</v>
      </c>
      <c r="AO44">
        <f t="shared" si="27"/>
        <v>0</v>
      </c>
      <c r="AP44">
        <f t="shared" si="27"/>
        <v>-6.479787657854106E-5</v>
      </c>
      <c r="AQ44">
        <f t="shared" si="27"/>
        <v>-0.27920853911228416</v>
      </c>
      <c r="AR44">
        <f t="shared" si="27"/>
        <v>-0.2792733369888627</v>
      </c>
      <c r="AS44">
        <f t="shared" si="27"/>
        <v>-4.4341776093965786E-2</v>
      </c>
      <c r="AT44">
        <f t="shared" si="27"/>
        <v>-3.2756857619362145E-2</v>
      </c>
      <c r="AU44">
        <f t="shared" si="25"/>
        <v>-0.35637197070219062</v>
      </c>
      <c r="AW44">
        <v>41</v>
      </c>
      <c r="AX44">
        <f>IF(Z44&gt;0, (R44*SUMPRODUCT(K44:$K$98, X44:$X$98)-K44*$AZ$3)/Z44, 0)</f>
        <v>-163436.42535901853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0.75167664000000001</v>
      </c>
      <c r="Q45" s="4">
        <f t="shared" si="22"/>
        <v>25</v>
      </c>
      <c r="R45">
        <f t="shared" si="0"/>
        <v>50000</v>
      </c>
      <c r="S45">
        <f t="shared" si="1"/>
        <v>-615988.47345954191</v>
      </c>
      <c r="U45">
        <f t="shared" si="12"/>
        <v>0.75167664000000001</v>
      </c>
      <c r="V45">
        <f t="shared" si="13"/>
        <v>0.01</v>
      </c>
      <c r="W45">
        <f t="shared" si="14"/>
        <v>2.7012183735814914E-4</v>
      </c>
      <c r="X45">
        <f t="shared" si="15"/>
        <v>2.0304427509600003E-4</v>
      </c>
      <c r="Y45">
        <f t="shared" si="16"/>
        <v>2.7012183735814916E-6</v>
      </c>
      <c r="Z45">
        <f t="shared" si="17"/>
        <v>6.4376343888567614E-5</v>
      </c>
      <c r="AB45">
        <f t="shared" si="18"/>
        <v>-44.147747509226086</v>
      </c>
      <c r="AC45">
        <f t="shared" si="19"/>
        <v>-39.655085798825276</v>
      </c>
      <c r="AE45">
        <f t="shared" si="2"/>
        <v>0</v>
      </c>
      <c r="AF45">
        <f t="shared" si="26"/>
        <v>0</v>
      </c>
      <c r="AG45">
        <f t="shared" si="26"/>
        <v>-1.6094085972141903E-3</v>
      </c>
      <c r="AH45">
        <f t="shared" si="4"/>
        <v>-10.152213754800002</v>
      </c>
      <c r="AI45">
        <f t="shared" si="23"/>
        <v>-10.153823163397217</v>
      </c>
      <c r="AJ45">
        <f t="shared" si="6"/>
        <v>-4.4926617104008102</v>
      </c>
      <c r="AK45">
        <f t="shared" si="20"/>
        <v>-3.0903423256458264</v>
      </c>
      <c r="AL45">
        <f t="shared" si="24"/>
        <v>-17.736827199443852</v>
      </c>
      <c r="AN45">
        <f t="shared" si="27"/>
        <v>0</v>
      </c>
      <c r="AO45">
        <f t="shared" si="27"/>
        <v>0</v>
      </c>
      <c r="AP45">
        <f t="shared" si="27"/>
        <v>-1.3788256845592145E-5</v>
      </c>
      <c r="AQ45">
        <f t="shared" si="27"/>
        <v>-8.6976875260165065E-2</v>
      </c>
      <c r="AR45">
        <f t="shared" si="27"/>
        <v>-8.6990663517010666E-2</v>
      </c>
      <c r="AS45">
        <f t="shared" si="27"/>
        <v>-3.8489898519611009E-2</v>
      </c>
      <c r="AT45">
        <f t="shared" si="27"/>
        <v>-2.6475833297129051E-2</v>
      </c>
      <c r="AU45">
        <f t="shared" si="25"/>
        <v>-0.15195639533375072</v>
      </c>
      <c r="AW45">
        <v>42</v>
      </c>
      <c r="AX45">
        <f>IF(Z45&gt;0, (R45*SUMPRODUCT(K45:$K$98, X45:$X$98)-K45*$AZ$3)/Z45, 0)</f>
        <v>-615988.47345954191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0.75374016600000004</v>
      </c>
      <c r="Q46" s="4">
        <f t="shared" si="22"/>
        <v>25</v>
      </c>
      <c r="R46">
        <f t="shared" si="0"/>
        <v>50000</v>
      </c>
      <c r="S46">
        <f t="shared" si="1"/>
        <v>-2332842.0292559699</v>
      </c>
      <c r="U46">
        <f t="shared" si="12"/>
        <v>0.75374016600000004</v>
      </c>
      <c r="V46">
        <f t="shared" si="13"/>
        <v>0.01</v>
      </c>
      <c r="W46">
        <f t="shared" si="14"/>
        <v>6.4376343888567614E-5</v>
      </c>
      <c r="X46">
        <f t="shared" si="15"/>
        <v>4.8523036129042042E-5</v>
      </c>
      <c r="Y46">
        <f t="shared" si="16"/>
        <v>6.437634388856762E-7</v>
      </c>
      <c r="Z46">
        <f t="shared" si="17"/>
        <v>1.5209544320639897E-5</v>
      </c>
      <c r="AB46">
        <f t="shared" si="18"/>
        <v>-39.655085798825276</v>
      </c>
      <c r="AC46">
        <f t="shared" si="19"/>
        <v>-35.481464237020191</v>
      </c>
      <c r="AE46">
        <f t="shared" si="2"/>
        <v>0</v>
      </c>
      <c r="AF46">
        <f t="shared" si="26"/>
        <v>0</v>
      </c>
      <c r="AG46">
        <f t="shared" si="26"/>
        <v>-3.8023860801599744E-4</v>
      </c>
      <c r="AH46">
        <f t="shared" si="4"/>
        <v>-2.4261518064521019</v>
      </c>
      <c r="AI46">
        <f t="shared" si="23"/>
        <v>-2.4265320450601178</v>
      </c>
      <c r="AJ46">
        <f t="shared" si="6"/>
        <v>-4.1736215618050849</v>
      </c>
      <c r="AK46">
        <f t="shared" si="20"/>
        <v>-2.7758560059177695</v>
      </c>
      <c r="AL46">
        <f t="shared" si="24"/>
        <v>-9.3760096127829726</v>
      </c>
      <c r="AN46">
        <f t="shared" si="27"/>
        <v>0</v>
      </c>
      <c r="AO46">
        <f t="shared" si="27"/>
        <v>0</v>
      </c>
      <c r="AP46">
        <f t="shared" si="27"/>
        <v>-2.9085814941865747E-6</v>
      </c>
      <c r="AQ46">
        <f t="shared" si="27"/>
        <v>-1.855850536365582E-2</v>
      </c>
      <c r="AR46">
        <f t="shared" si="27"/>
        <v>-1.8561413945150006E-2</v>
      </c>
      <c r="AS46">
        <f t="shared" si="27"/>
        <v>-3.1925528293259509E-2</v>
      </c>
      <c r="AT46">
        <f t="shared" si="27"/>
        <v>-2.1233518214960962E-2</v>
      </c>
      <c r="AU46">
        <f t="shared" si="25"/>
        <v>-7.172046045337048E-2</v>
      </c>
      <c r="AW46">
        <v>43</v>
      </c>
      <c r="AX46">
        <f>IF(Z46&gt;0, (R46*SUMPRODUCT(K46:$K$98, X46:$X$98)-K46*$AZ$3)/Z46, 0)</f>
        <v>-2332842.0292559699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0.75596915499999995</v>
      </c>
      <c r="Q47" s="4">
        <f t="shared" si="22"/>
        <v>25</v>
      </c>
      <c r="R47">
        <f t="shared" si="0"/>
        <v>50000</v>
      </c>
      <c r="S47">
        <f t="shared" si="1"/>
        <v>-8904591.8386304136</v>
      </c>
      <c r="U47">
        <f t="shared" si="12"/>
        <v>0.75596915499999995</v>
      </c>
      <c r="V47">
        <f t="shared" si="13"/>
        <v>0.01</v>
      </c>
      <c r="W47">
        <f t="shared" si="14"/>
        <v>1.5209544320639897E-5</v>
      </c>
      <c r="X47">
        <f t="shared" si="15"/>
        <v>1.1497946368009191E-5</v>
      </c>
      <c r="Y47">
        <f t="shared" si="16"/>
        <v>1.5209544320639896E-7</v>
      </c>
      <c r="Z47">
        <f t="shared" si="17"/>
        <v>3.5595025094243064E-6</v>
      </c>
      <c r="AB47">
        <f t="shared" si="18"/>
        <v>-35.481464237020191</v>
      </c>
      <c r="AC47">
        <f t="shared" si="19"/>
        <v>-31.695916995004154</v>
      </c>
      <c r="AE47">
        <f t="shared" si="2"/>
        <v>0</v>
      </c>
      <c r="AF47">
        <f t="shared" si="26"/>
        <v>0</v>
      </c>
      <c r="AG47">
        <f t="shared" si="26"/>
        <v>-8.8987562735607658E-5</v>
      </c>
      <c r="AH47">
        <f t="shared" si="4"/>
        <v>-0.57489731840045954</v>
      </c>
      <c r="AI47">
        <f t="shared" si="23"/>
        <v>-0.57498630596319511</v>
      </c>
      <c r="AJ47">
        <f t="shared" si="6"/>
        <v>-3.7855472420160368</v>
      </c>
      <c r="AK47">
        <f t="shared" si="20"/>
        <v>-2.4837024965914134</v>
      </c>
      <c r="AL47">
        <f t="shared" si="24"/>
        <v>-6.8442360445706454</v>
      </c>
      <c r="AN47">
        <f t="shared" si="27"/>
        <v>0</v>
      </c>
      <c r="AO47">
        <f t="shared" si="27"/>
        <v>0</v>
      </c>
      <c r="AP47">
        <f t="shared" si="27"/>
        <v>-6.0776587931772018E-7</v>
      </c>
      <c r="AQ47">
        <f t="shared" si="27"/>
        <v>-3.9264248114443956E-3</v>
      </c>
      <c r="AR47">
        <f t="shared" si="27"/>
        <v>-3.9270325773237136E-3</v>
      </c>
      <c r="AS47">
        <f t="shared" si="27"/>
        <v>-2.5854471990410296E-2</v>
      </c>
      <c r="AT47">
        <f t="shared" si="27"/>
        <v>-1.6963152887886423E-2</v>
      </c>
      <c r="AU47">
        <f t="shared" si="25"/>
        <v>-4.6744657455620432E-2</v>
      </c>
      <c r="AW47">
        <v>44</v>
      </c>
      <c r="AX47">
        <f>IF(Z47&gt;0, (R47*SUMPRODUCT(K47:$K$98, X47:$X$98)-K47*$AZ$3)/Z47, 0)</f>
        <v>-8904591.8386304136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0.75842527199999998</v>
      </c>
      <c r="Q48" s="4">
        <f t="shared" si="22"/>
        <v>25</v>
      </c>
      <c r="R48">
        <f t="shared" si="0"/>
        <v>50000</v>
      </c>
      <c r="S48">
        <f t="shared" si="1"/>
        <v>-34336570.974375091</v>
      </c>
      <c r="U48">
        <f t="shared" si="12"/>
        <v>0.75842527199999998</v>
      </c>
      <c r="V48">
        <f t="shared" si="13"/>
        <v>0.01</v>
      </c>
      <c r="W48">
        <f t="shared" si="14"/>
        <v>3.5595025094243064E-6</v>
      </c>
      <c r="X48">
        <f t="shared" si="15"/>
        <v>2.699616658894812E-6</v>
      </c>
      <c r="Y48">
        <f t="shared" si="16"/>
        <v>3.5595025094243063E-8</v>
      </c>
      <c r="Z48">
        <f t="shared" si="17"/>
        <v>8.2429082543525133E-7</v>
      </c>
      <c r="AB48">
        <f t="shared" si="18"/>
        <v>-31.695916995004154</v>
      </c>
      <c r="AC48">
        <f t="shared" si="19"/>
        <v>-28.303320431083737</v>
      </c>
      <c r="AE48">
        <f t="shared" si="2"/>
        <v>0</v>
      </c>
      <c r="AF48">
        <f t="shared" si="26"/>
        <v>0</v>
      </c>
      <c r="AG48">
        <f t="shared" si="26"/>
        <v>-2.0607270635881284E-5</v>
      </c>
      <c r="AH48">
        <f t="shared" si="4"/>
        <v>-0.13498083294474059</v>
      </c>
      <c r="AI48">
        <f t="shared" si="23"/>
        <v>-0.13500144021537647</v>
      </c>
      <c r="AJ48">
        <f t="shared" si="6"/>
        <v>-3.3925965639204172</v>
      </c>
      <c r="AK48">
        <f t="shared" si="20"/>
        <v>-2.2187141896502909</v>
      </c>
      <c r="AL48">
        <f t="shared" si="24"/>
        <v>-5.7463121937860846</v>
      </c>
      <c r="AN48">
        <f t="shared" si="27"/>
        <v>0</v>
      </c>
      <c r="AO48">
        <f t="shared" si="27"/>
        <v>0</v>
      </c>
      <c r="AP48">
        <f t="shared" si="27"/>
        <v>-1.2566358767025168E-7</v>
      </c>
      <c r="AQ48">
        <f t="shared" si="27"/>
        <v>-8.231160755961804E-4</v>
      </c>
      <c r="AR48">
        <f t="shared" si="27"/>
        <v>-8.2324173918385058E-4</v>
      </c>
      <c r="AS48">
        <f t="shared" si="27"/>
        <v>-2.0688128150153539E-2</v>
      </c>
      <c r="AT48">
        <f t="shared" si="27"/>
        <v>-1.3529767721926518E-2</v>
      </c>
      <c r="AU48">
        <f t="shared" si="25"/>
        <v>-3.5041137611263908E-2</v>
      </c>
      <c r="AW48">
        <v>45</v>
      </c>
      <c r="AX48">
        <f>IF(Z48&gt;0, (R48*SUMPRODUCT(K48:$K$98, X48:$X$98)-K48*$AZ$3)/Z48, 0)</f>
        <v>-34336570.974375091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0.76114147499999996</v>
      </c>
      <c r="Q49" s="4">
        <f t="shared" si="22"/>
        <v>25</v>
      </c>
      <c r="R49">
        <f t="shared" si="0"/>
        <v>50000</v>
      </c>
      <c r="S49">
        <f t="shared" si="1"/>
        <v>-133962745.47459041</v>
      </c>
      <c r="U49">
        <f t="shared" si="12"/>
        <v>0.76114147499999996</v>
      </c>
      <c r="V49">
        <f t="shared" si="13"/>
        <v>0.01</v>
      </c>
      <c r="W49">
        <f t="shared" si="14"/>
        <v>8.2429082543525133E-7</v>
      </c>
      <c r="X49">
        <f t="shared" si="15"/>
        <v>6.2740193470075464E-7</v>
      </c>
      <c r="Y49">
        <f t="shared" si="16"/>
        <v>8.242908254352513E-9</v>
      </c>
      <c r="Z49">
        <f t="shared" si="17"/>
        <v>1.8864598248014417E-7</v>
      </c>
      <c r="AB49">
        <f t="shared" si="18"/>
        <v>-28.303320431083737</v>
      </c>
      <c r="AC49">
        <f t="shared" si="19"/>
        <v>-25.271533735791593</v>
      </c>
      <c r="AE49">
        <f t="shared" si="2"/>
        <v>0</v>
      </c>
      <c r="AF49">
        <f t="shared" si="26"/>
        <v>0</v>
      </c>
      <c r="AG49">
        <f t="shared" si="26"/>
        <v>-4.7161495620036046E-6</v>
      </c>
      <c r="AH49">
        <f t="shared" si="4"/>
        <v>-3.1370096735037732E-2</v>
      </c>
      <c r="AI49">
        <f t="shared" si="23"/>
        <v>-3.1374812884599736E-2</v>
      </c>
      <c r="AJ49">
        <f t="shared" si="6"/>
        <v>-3.0317866952921442</v>
      </c>
      <c r="AK49">
        <f t="shared" si="20"/>
        <v>-1.9812324301758617</v>
      </c>
      <c r="AL49">
        <f t="shared" si="24"/>
        <v>-5.0443939383526057</v>
      </c>
      <c r="AN49">
        <f t="shared" si="27"/>
        <v>0</v>
      </c>
      <c r="AO49">
        <f t="shared" si="27"/>
        <v>0</v>
      </c>
      <c r="AP49">
        <f t="shared" si="27"/>
        <v>-2.5677842250376784E-8</v>
      </c>
      <c r="AQ49">
        <f t="shared" si="27"/>
        <v>-1.7079958655915565E-4</v>
      </c>
      <c r="AR49">
        <f t="shared" si="27"/>
        <v>-1.7082526440140603E-4</v>
      </c>
      <c r="AS49">
        <f t="shared" si="27"/>
        <v>-1.6507055061550934E-2</v>
      </c>
      <c r="AT49">
        <f t="shared" si="27"/>
        <v>-1.0787141742335509E-2</v>
      </c>
      <c r="AU49">
        <f t="shared" si="25"/>
        <v>-2.746502206828785E-2</v>
      </c>
      <c r="AW49">
        <v>46</v>
      </c>
      <c r="AX49">
        <f>IF(Z49&gt;0, (R49*SUMPRODUCT(K49:$K$98, X49:$X$98)-K49*$AZ$3)/Z49, 0)</f>
        <v>-133962745.47459041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0.76383916100000004</v>
      </c>
      <c r="Q50" s="4">
        <f t="shared" si="22"/>
        <v>25</v>
      </c>
      <c r="R50">
        <f t="shared" si="0"/>
        <v>50000</v>
      </c>
      <c r="S50">
        <f t="shared" si="1"/>
        <v>-528873071.76609915</v>
      </c>
      <c r="U50">
        <f t="shared" si="12"/>
        <v>0.76383916100000004</v>
      </c>
      <c r="V50">
        <f t="shared" si="13"/>
        <v>0.01</v>
      </c>
      <c r="W50">
        <f t="shared" si="14"/>
        <v>1.8864598248014417E-7</v>
      </c>
      <c r="X50">
        <f t="shared" si="15"/>
        <v>1.4409518898365403E-7</v>
      </c>
      <c r="Y50">
        <f t="shared" si="16"/>
        <v>1.8864598248014416E-9</v>
      </c>
      <c r="Z50">
        <f t="shared" si="17"/>
        <v>4.2664333671688698E-8</v>
      </c>
      <c r="AB50">
        <f t="shared" si="18"/>
        <v>-25.271533735791593</v>
      </c>
      <c r="AC50">
        <f t="shared" si="19"/>
        <v>-22.564017203799818</v>
      </c>
      <c r="AE50">
        <f t="shared" si="2"/>
        <v>0</v>
      </c>
      <c r="AF50">
        <f t="shared" si="26"/>
        <v>0</v>
      </c>
      <c r="AG50">
        <f t="shared" si="26"/>
        <v>-1.0666083417922174E-6</v>
      </c>
      <c r="AH50">
        <f t="shared" si="4"/>
        <v>-7.2047594491827013E-3</v>
      </c>
      <c r="AI50">
        <f t="shared" si="23"/>
        <v>-7.2058260575244932E-3</v>
      </c>
      <c r="AJ50">
        <f t="shared" si="6"/>
        <v>-2.7075165319917751</v>
      </c>
      <c r="AK50">
        <f t="shared" si="20"/>
        <v>-1.7690073615054116</v>
      </c>
      <c r="AL50">
        <f t="shared" si="24"/>
        <v>-4.4837297195547112</v>
      </c>
      <c r="AN50">
        <f t="shared" si="27"/>
        <v>0</v>
      </c>
      <c r="AO50">
        <f t="shared" si="27"/>
        <v>0</v>
      </c>
      <c r="AP50">
        <f t="shared" si="27"/>
        <v>-5.1851092384418382E-9</v>
      </c>
      <c r="AQ50">
        <f t="shared" si="27"/>
        <v>-3.502453835860384E-5</v>
      </c>
      <c r="AR50">
        <f t="shared" si="27"/>
        <v>-3.5029723467842281E-5</v>
      </c>
      <c r="AS50">
        <f t="shared" si="27"/>
        <v>-1.3162065617896141E-2</v>
      </c>
      <c r="AT50">
        <f t="shared" si="27"/>
        <v>-8.5996856143097707E-3</v>
      </c>
      <c r="AU50">
        <f t="shared" si="25"/>
        <v>-2.1796780955673754E-2</v>
      </c>
      <c r="AW50">
        <v>47</v>
      </c>
      <c r="AX50">
        <f>IF(Z50&gt;0, (R50*SUMPRODUCT(K50:$K$98, X50:$X$98)-K50*$AZ$3)/Z50, 0)</f>
        <v>-528873071.76609915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0.76675259399999995</v>
      </c>
      <c r="Q51" s="4">
        <f t="shared" si="22"/>
        <v>25</v>
      </c>
      <c r="R51">
        <f t="shared" si="0"/>
        <v>50000</v>
      </c>
      <c r="S51">
        <f t="shared" si="1"/>
        <v>-2115181622.7421207</v>
      </c>
      <c r="U51">
        <f t="shared" si="12"/>
        <v>0.76675259399999995</v>
      </c>
      <c r="V51">
        <f t="shared" si="13"/>
        <v>0.01</v>
      </c>
      <c r="W51">
        <f t="shared" si="14"/>
        <v>4.2664333671688698E-8</v>
      </c>
      <c r="X51">
        <f t="shared" si="15"/>
        <v>3.271298851404885E-8</v>
      </c>
      <c r="Y51">
        <f t="shared" si="16"/>
        <v>4.2664333671688699E-10</v>
      </c>
      <c r="Z51">
        <f t="shared" si="17"/>
        <v>9.5247018209229613E-9</v>
      </c>
      <c r="AB51">
        <f t="shared" si="18"/>
        <v>-22.564017203799818</v>
      </c>
      <c r="AC51">
        <f t="shared" si="19"/>
        <v>-20.146474253714661</v>
      </c>
      <c r="AE51">
        <f t="shared" si="2"/>
        <v>0</v>
      </c>
      <c r="AF51">
        <f t="shared" si="26"/>
        <v>0</v>
      </c>
      <c r="AG51">
        <f t="shared" si="26"/>
        <v>-2.3811754552307403E-7</v>
      </c>
      <c r="AH51">
        <f t="shared" si="4"/>
        <v>-1.6356494257024426E-3</v>
      </c>
      <c r="AI51">
        <f t="shared" si="23"/>
        <v>-1.6358875432479656E-3</v>
      </c>
      <c r="AJ51">
        <f t="shared" si="6"/>
        <v>-2.4175429500851564</v>
      </c>
      <c r="AK51">
        <f t="shared" si="20"/>
        <v>-1.5794812042659874</v>
      </c>
      <c r="AL51">
        <f t="shared" si="24"/>
        <v>-3.9986600418943921</v>
      </c>
      <c r="AN51">
        <f t="shared" si="27"/>
        <v>0</v>
      </c>
      <c r="AO51">
        <f t="shared" si="27"/>
        <v>0</v>
      </c>
      <c r="AP51">
        <f t="shared" si="27"/>
        <v>-1.033537667239979E-9</v>
      </c>
      <c r="AQ51">
        <f t="shared" si="27"/>
        <v>-7.0994570691940074E-6</v>
      </c>
      <c r="AR51">
        <f t="shared" si="27"/>
        <v>-7.1004906068612471E-6</v>
      </c>
      <c r="AS51">
        <f t="shared" si="27"/>
        <v>-1.0493228021457782E-2</v>
      </c>
      <c r="AT51">
        <f t="shared" si="27"/>
        <v>-6.8556616259437863E-3</v>
      </c>
      <c r="AU51">
        <f t="shared" si="25"/>
        <v>-1.7355990138008429E-2</v>
      </c>
      <c r="AW51">
        <v>48</v>
      </c>
      <c r="AX51">
        <f>IF(Z51&gt;0, (R51*SUMPRODUCT(K51:$K$98, X51:$X$98)-K51*$AZ$3)/Z51, 0)</f>
        <v>-2115181622.7421207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0.76980532899999998</v>
      </c>
      <c r="Q52" s="4">
        <f t="shared" si="22"/>
        <v>25</v>
      </c>
      <c r="R52">
        <f t="shared" si="0"/>
        <v>50000</v>
      </c>
      <c r="S52">
        <f t="shared" si="1"/>
        <v>-8576754638.7228613</v>
      </c>
      <c r="U52">
        <f t="shared" si="12"/>
        <v>0.76980532899999998</v>
      </c>
      <c r="V52">
        <f t="shared" si="13"/>
        <v>0.01</v>
      </c>
      <c r="W52">
        <f t="shared" si="14"/>
        <v>9.5247018209229613E-9</v>
      </c>
      <c r="X52">
        <f t="shared" si="15"/>
        <v>7.3321662188824993E-9</v>
      </c>
      <c r="Y52">
        <f t="shared" si="16"/>
        <v>9.5247018209229615E-11</v>
      </c>
      <c r="Z52">
        <f t="shared" si="17"/>
        <v>2.0972885838312324E-9</v>
      </c>
      <c r="AB52">
        <f t="shared" si="18"/>
        <v>-20.146474253714661</v>
      </c>
      <c r="AC52">
        <f t="shared" si="19"/>
        <v>-17.987929590115023</v>
      </c>
      <c r="AE52">
        <f t="shared" si="2"/>
        <v>0</v>
      </c>
      <c r="AF52">
        <f t="shared" si="26"/>
        <v>0</v>
      </c>
      <c r="AG52">
        <f t="shared" si="26"/>
        <v>-5.2432214595780811E-8</v>
      </c>
      <c r="AH52">
        <f t="shared" si="4"/>
        <v>-3.6660831094412498E-4</v>
      </c>
      <c r="AI52">
        <f t="shared" si="23"/>
        <v>-3.6666074315872075E-4</v>
      </c>
      <c r="AJ52">
        <f t="shared" si="6"/>
        <v>-2.1585446635996384</v>
      </c>
      <c r="AK52">
        <f t="shared" si="20"/>
        <v>-1.4102531977600263</v>
      </c>
      <c r="AL52">
        <f t="shared" si="24"/>
        <v>-3.5691645221028239</v>
      </c>
      <c r="AN52">
        <f t="shared" si="27"/>
        <v>0</v>
      </c>
      <c r="AO52">
        <f t="shared" si="27"/>
        <v>0</v>
      </c>
      <c r="AP52">
        <f t="shared" si="27"/>
        <v>-2.0319597018215592E-10</v>
      </c>
      <c r="AQ52">
        <f t="shared" si="27"/>
        <v>-1.4207550070777938E-6</v>
      </c>
      <c r="AR52">
        <f t="shared" si="27"/>
        <v>-1.4209582030479759E-6</v>
      </c>
      <c r="AS52">
        <f t="shared" si="27"/>
        <v>-8.3652308124505265E-3</v>
      </c>
      <c r="AT52">
        <f t="shared" si="27"/>
        <v>-5.4652997003944116E-3</v>
      </c>
      <c r="AU52">
        <f t="shared" si="25"/>
        <v>-1.3831951471047989E-2</v>
      </c>
      <c r="AW52">
        <v>49</v>
      </c>
      <c r="AX52">
        <f>IF(Z52&gt;0, (R52*SUMPRODUCT(K52:$K$98, X52:$X$98)-K52*$AZ$3)/Z52, 0)</f>
        <v>-8576754638.7228613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0.772959481</v>
      </c>
      <c r="Q53" s="4">
        <f t="shared" si="22"/>
        <v>25</v>
      </c>
      <c r="R53">
        <f t="shared" si="0"/>
        <v>50000</v>
      </c>
      <c r="S53">
        <f t="shared" si="1"/>
        <v>-35282892171.786171</v>
      </c>
      <c r="U53">
        <f t="shared" si="12"/>
        <v>0.772959481</v>
      </c>
      <c r="V53">
        <f t="shared" si="13"/>
        <v>0.01</v>
      </c>
      <c r="W53">
        <f t="shared" si="14"/>
        <v>2.0972885838312324E-9</v>
      </c>
      <c r="X53">
        <f t="shared" si="15"/>
        <v>1.6211190952654144E-9</v>
      </c>
      <c r="Y53">
        <f t="shared" si="16"/>
        <v>2.0972885838312326E-11</v>
      </c>
      <c r="Z53">
        <f t="shared" si="17"/>
        <v>4.5519660272750564E-10</v>
      </c>
      <c r="AB53">
        <f t="shared" si="18"/>
        <v>-17.987929590115023</v>
      </c>
      <c r="AC53">
        <f t="shared" si="19"/>
        <v>-16.060652650997969</v>
      </c>
      <c r="AE53">
        <f t="shared" si="2"/>
        <v>0</v>
      </c>
      <c r="AF53">
        <f t="shared" si="26"/>
        <v>0</v>
      </c>
      <c r="AG53">
        <f t="shared" si="26"/>
        <v>-1.1379915068187641E-8</v>
      </c>
      <c r="AH53">
        <f t="shared" si="4"/>
        <v>-8.1055954763270725E-5</v>
      </c>
      <c r="AI53">
        <f t="shared" si="23"/>
        <v>-8.1067334678338918E-5</v>
      </c>
      <c r="AJ53">
        <f t="shared" si="6"/>
        <v>-1.9272769391170534</v>
      </c>
      <c r="AK53">
        <f t="shared" si="20"/>
        <v>-1.2591550713080517</v>
      </c>
      <c r="AL53">
        <f t="shared" si="24"/>
        <v>-3.1865130777597832</v>
      </c>
      <c r="AN53">
        <f t="shared" si="27"/>
        <v>0</v>
      </c>
      <c r="AO53">
        <f t="shared" si="27"/>
        <v>0</v>
      </c>
      <c r="AP53">
        <f t="shared" si="27"/>
        <v>-3.9376570381288963E-11</v>
      </c>
      <c r="AQ53">
        <f t="shared" si="27"/>
        <v>-2.8046830652373341E-7</v>
      </c>
      <c r="AR53">
        <f t="shared" si="27"/>
        <v>-2.8050768309411471E-7</v>
      </c>
      <c r="AS53">
        <f t="shared" si="27"/>
        <v>-6.66872780531779E-3</v>
      </c>
      <c r="AT53">
        <f t="shared" si="27"/>
        <v>-4.3569049495739949E-3</v>
      </c>
      <c r="AU53">
        <f t="shared" si="25"/>
        <v>-1.1025913262574879E-2</v>
      </c>
      <c r="AW53">
        <v>50</v>
      </c>
      <c r="AX53">
        <f>IF(Z53&gt;0, (R53*SUMPRODUCT(K53:$K$98, X53:$X$98)-K53*$AZ$3)/Z53, 0)</f>
        <v>-35282892171.786171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0.77634382000000002</v>
      </c>
      <c r="Q54" s="4">
        <f t="shared" si="22"/>
        <v>25</v>
      </c>
      <c r="R54">
        <f t="shared" si="0"/>
        <v>50000</v>
      </c>
      <c r="S54">
        <f t="shared" si="1"/>
        <v>-147445221713.17081</v>
      </c>
      <c r="U54">
        <f t="shared" si="12"/>
        <v>0.77634382000000002</v>
      </c>
      <c r="V54">
        <f t="shared" si="13"/>
        <v>0.01</v>
      </c>
      <c r="W54">
        <f t="shared" si="14"/>
        <v>4.5519660272750564E-10</v>
      </c>
      <c r="X54">
        <f t="shared" si="15"/>
        <v>3.5338906941249414E-10</v>
      </c>
      <c r="Y54">
        <f t="shared" si="16"/>
        <v>4.5519660272750566E-12</v>
      </c>
      <c r="Z54">
        <f t="shared" si="17"/>
        <v>9.7255567287736445E-11</v>
      </c>
      <c r="AB54">
        <f t="shared" si="18"/>
        <v>-16.060652650997969</v>
      </c>
      <c r="AC54">
        <f t="shared" si="19"/>
        <v>-14.339868681580501</v>
      </c>
      <c r="AE54">
        <f t="shared" si="2"/>
        <v>0</v>
      </c>
      <c r="AF54">
        <f t="shared" si="26"/>
        <v>0</v>
      </c>
      <c r="AG54">
        <f t="shared" si="26"/>
        <v>-2.4313891821934111E-9</v>
      </c>
      <c r="AH54">
        <f t="shared" si="4"/>
        <v>-1.7669453470624708E-5</v>
      </c>
      <c r="AI54">
        <f t="shared" si="23"/>
        <v>-1.7671884859806901E-5</v>
      </c>
      <c r="AJ54">
        <f t="shared" si="6"/>
        <v>-1.720783969417468</v>
      </c>
      <c r="AK54">
        <f t="shared" si="20"/>
        <v>-1.1242456855698579</v>
      </c>
      <c r="AL54">
        <f t="shared" si="24"/>
        <v>-2.8450473268721859</v>
      </c>
      <c r="AN54">
        <f t="shared" si="27"/>
        <v>0</v>
      </c>
      <c r="AO54">
        <f t="shared" si="27"/>
        <v>0</v>
      </c>
      <c r="AP54">
        <f t="shared" si="27"/>
        <v>-7.511649651042271E-12</v>
      </c>
      <c r="AQ54">
        <f t="shared" si="27"/>
        <v>-5.4588851907694154E-8</v>
      </c>
      <c r="AR54">
        <f t="shared" si="27"/>
        <v>-5.4596363557345192E-8</v>
      </c>
      <c r="AS54">
        <f t="shared" si="27"/>
        <v>-5.3162720300223947E-3</v>
      </c>
      <c r="AT54">
        <f t="shared" si="27"/>
        <v>-3.4732982171444189E-3</v>
      </c>
      <c r="AU54">
        <f t="shared" si="25"/>
        <v>-8.7896248435303716E-3</v>
      </c>
      <c r="AW54">
        <v>51</v>
      </c>
      <c r="AX54">
        <f>IF(Z54&gt;0, (R54*SUMPRODUCT(K54:$K$98, X54:$X$98)-K54*$AZ$3)/Z54, 0)</f>
        <v>-147445221713.17081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0.77982431100000005</v>
      </c>
      <c r="Q55" s="4">
        <f t="shared" si="22"/>
        <v>25</v>
      </c>
      <c r="R55">
        <f t="shared" si="0"/>
        <v>50000</v>
      </c>
      <c r="S55">
        <f t="shared" si="1"/>
        <v>-626368922590.88062</v>
      </c>
      <c r="U55">
        <f t="shared" si="12"/>
        <v>0.77982431100000005</v>
      </c>
      <c r="V55">
        <f t="shared" si="13"/>
        <v>0.01</v>
      </c>
      <c r="W55">
        <f t="shared" si="14"/>
        <v>9.7255567287736445E-11</v>
      </c>
      <c r="X55">
        <f t="shared" si="15"/>
        <v>7.584225575107322E-11</v>
      </c>
      <c r="Y55">
        <f t="shared" si="16"/>
        <v>9.7255567287736445E-13</v>
      </c>
      <c r="Z55">
        <f t="shared" si="17"/>
        <v>2.0440755863785861E-11</v>
      </c>
      <c r="AB55">
        <f t="shared" si="18"/>
        <v>-14.339868681580501</v>
      </c>
      <c r="AC55">
        <f t="shared" si="19"/>
        <v>-12.803454227342774</v>
      </c>
      <c r="AE55">
        <f t="shared" si="2"/>
        <v>0</v>
      </c>
      <c r="AF55">
        <f t="shared" si="26"/>
        <v>0</v>
      </c>
      <c r="AG55">
        <f t="shared" si="26"/>
        <v>-5.1101889659464654E-10</v>
      </c>
      <c r="AH55">
        <f t="shared" si="4"/>
        <v>-3.792112787553661E-6</v>
      </c>
      <c r="AI55">
        <f t="shared" si="23"/>
        <v>-3.7926238064502557E-6</v>
      </c>
      <c r="AJ55">
        <f t="shared" si="6"/>
        <v>-1.5364144542377272</v>
      </c>
      <c r="AK55">
        <f t="shared" si="20"/>
        <v>-1.0037908077106352</v>
      </c>
      <c r="AL55">
        <f t="shared" si="24"/>
        <v>-2.5402090545721689</v>
      </c>
      <c r="AN55">
        <f t="shared" si="27"/>
        <v>0</v>
      </c>
      <c r="AO55">
        <f t="shared" si="27"/>
        <v>0</v>
      </c>
      <c r="AP55">
        <f t="shared" si="27"/>
        <v>-1.4096126258343019E-12</v>
      </c>
      <c r="AQ55">
        <f t="shared" si="27"/>
        <v>-1.0460298238566838E-8</v>
      </c>
      <c r="AR55">
        <f t="shared" si="27"/>
        <v>-1.0461707851192672E-8</v>
      </c>
      <c r="AS55">
        <f t="shared" si="27"/>
        <v>-4.2381000539119928E-3</v>
      </c>
      <c r="AT55">
        <f t="shared" si="27"/>
        <v>-2.7688921205739742E-3</v>
      </c>
      <c r="AU55">
        <f t="shared" si="25"/>
        <v>-7.0070026361938181E-3</v>
      </c>
      <c r="AW55">
        <v>52</v>
      </c>
      <c r="AX55">
        <f>IF(Z55&gt;0, (R55*SUMPRODUCT(K55:$K$98, X55:$X$98)-K55*$AZ$3)/Z55, 0)</f>
        <v>-626368922590.88062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0.78351069500000003</v>
      </c>
      <c r="Q56" s="4">
        <f t="shared" si="22"/>
        <v>25</v>
      </c>
      <c r="R56">
        <f t="shared" si="0"/>
        <v>50000</v>
      </c>
      <c r="S56">
        <f t="shared" si="1"/>
        <v>-2708411300252.2451</v>
      </c>
      <c r="U56">
        <f t="shared" si="12"/>
        <v>0.78351069500000003</v>
      </c>
      <c r="V56">
        <f t="shared" si="13"/>
        <v>0.01</v>
      </c>
      <c r="W56">
        <f t="shared" si="14"/>
        <v>2.0440755863785861E-11</v>
      </c>
      <c r="X56">
        <f t="shared" si="15"/>
        <v>1.6015550833160185E-11</v>
      </c>
      <c r="Y56">
        <f t="shared" si="16"/>
        <v>2.0440755863785862E-13</v>
      </c>
      <c r="Z56">
        <f t="shared" si="17"/>
        <v>4.2207974719878179E-12</v>
      </c>
      <c r="AB56">
        <f t="shared" si="18"/>
        <v>-12.803454227342774</v>
      </c>
      <c r="AC56">
        <f t="shared" si="19"/>
        <v>-11.431655569207916</v>
      </c>
      <c r="AE56">
        <f t="shared" si="2"/>
        <v>0</v>
      </c>
      <c r="AF56">
        <f t="shared" si="26"/>
        <v>0</v>
      </c>
      <c r="AG56">
        <f t="shared" si="26"/>
        <v>-1.0551993679969545E-10</v>
      </c>
      <c r="AH56">
        <f t="shared" si="4"/>
        <v>-8.0077754165800926E-7</v>
      </c>
      <c r="AI56">
        <f t="shared" si="23"/>
        <v>-8.0088306159480898E-7</v>
      </c>
      <c r="AJ56">
        <f t="shared" si="6"/>
        <v>-1.3717986581348587</v>
      </c>
      <c r="AK56">
        <f t="shared" si="20"/>
        <v>-0.89624179591399433</v>
      </c>
      <c r="AL56">
        <f t="shared" si="24"/>
        <v>-2.2680412549319149</v>
      </c>
      <c r="AN56">
        <f t="shared" si="27"/>
        <v>0</v>
      </c>
      <c r="AO56">
        <f t="shared" si="27"/>
        <v>0</v>
      </c>
      <c r="AP56">
        <f t="shared" si="27"/>
        <v>-2.5988386734620545E-13</v>
      </c>
      <c r="AQ56">
        <f t="shared" si="27"/>
        <v>-1.9722260145503728E-9</v>
      </c>
      <c r="AR56">
        <f t="shared" si="27"/>
        <v>-1.9724858984177189E-9</v>
      </c>
      <c r="AS56">
        <f t="shared" si="27"/>
        <v>-3.3785875097060445E-3</v>
      </c>
      <c r="AT56">
        <f t="shared" si="27"/>
        <v>-2.2073438542858344E-3</v>
      </c>
      <c r="AU56">
        <f t="shared" si="25"/>
        <v>-5.5859333364777783E-3</v>
      </c>
      <c r="AW56">
        <v>53</v>
      </c>
      <c r="AX56">
        <f>IF(Z56&gt;0, (R56*SUMPRODUCT(K56:$K$98, X56:$X$98)-K56*$AZ$3)/Z56, 0)</f>
        <v>-2708411300252.2451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0.78741316699999997</v>
      </c>
      <c r="Q57" s="4">
        <f t="shared" si="22"/>
        <v>25</v>
      </c>
      <c r="R57">
        <f t="shared" si="0"/>
        <v>50000</v>
      </c>
      <c r="S57">
        <f t="shared" si="1"/>
        <v>-11936730239675.014</v>
      </c>
      <c r="U57">
        <f t="shared" si="12"/>
        <v>0.78741316699999997</v>
      </c>
      <c r="V57">
        <f t="shared" si="13"/>
        <v>0.01</v>
      </c>
      <c r="W57">
        <f t="shared" si="14"/>
        <v>4.2207974719878179E-12</v>
      </c>
      <c r="X57">
        <f t="shared" si="15"/>
        <v>3.3235115046835212E-12</v>
      </c>
      <c r="Y57">
        <f t="shared" si="16"/>
        <v>4.2207974719878177E-14</v>
      </c>
      <c r="Z57">
        <f t="shared" si="17"/>
        <v>8.5507799258441849E-13</v>
      </c>
      <c r="AB57">
        <f t="shared" si="18"/>
        <v>-11.431655569207916</v>
      </c>
      <c r="AC57">
        <f t="shared" si="19"/>
        <v>-10.206835331363035</v>
      </c>
      <c r="AE57">
        <f t="shared" si="2"/>
        <v>0</v>
      </c>
      <c r="AF57">
        <f t="shared" si="26"/>
        <v>0</v>
      </c>
      <c r="AG57">
        <f t="shared" si="26"/>
        <v>-2.1376949814610464E-11</v>
      </c>
      <c r="AH57">
        <f t="shared" si="4"/>
        <v>-1.6617557523417606E-7</v>
      </c>
      <c r="AI57">
        <f t="shared" si="23"/>
        <v>-1.6619695218399067E-7</v>
      </c>
      <c r="AJ57">
        <f t="shared" si="6"/>
        <v>-1.2248202378448809</v>
      </c>
      <c r="AK57">
        <f t="shared" si="20"/>
        <v>-0.80021588984455416</v>
      </c>
      <c r="AL57">
        <f t="shared" si="24"/>
        <v>-2.0250362938863873</v>
      </c>
      <c r="AN57">
        <f t="shared" si="27"/>
        <v>0</v>
      </c>
      <c r="AO57">
        <f t="shared" si="27"/>
        <v>0</v>
      </c>
      <c r="AP57">
        <f t="shared" si="27"/>
        <v>-4.7008080029874899E-14</v>
      </c>
      <c r="AQ57">
        <f t="shared" si="27"/>
        <v>-3.6542139114157765E-10</v>
      </c>
      <c r="AR57">
        <f t="shared" si="27"/>
        <v>-3.6546839922160752E-10</v>
      </c>
      <c r="AS57">
        <f t="shared" si="27"/>
        <v>-2.6933892937088203E-3</v>
      </c>
      <c r="AT57">
        <f t="shared" si="27"/>
        <v>-1.7596810076842956E-3</v>
      </c>
      <c r="AU57">
        <f t="shared" si="25"/>
        <v>-4.4530706668615147E-3</v>
      </c>
      <c r="AW57">
        <v>54</v>
      </c>
      <c r="AX57">
        <f>IF(Z57&gt;0, (R57*SUMPRODUCT(K57:$K$98, X57:$X$98)-K57*$AZ$3)/Z57, 0)</f>
        <v>-11936730239675.014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0.79138766699999996</v>
      </c>
      <c r="Q58" s="4">
        <f t="shared" si="22"/>
        <v>25</v>
      </c>
      <c r="R58">
        <f t="shared" si="0"/>
        <v>50000</v>
      </c>
      <c r="S58">
        <f t="shared" si="1"/>
        <v>-53661294322664.914</v>
      </c>
      <c r="U58">
        <f t="shared" si="12"/>
        <v>0.79138766699999996</v>
      </c>
      <c r="V58">
        <f t="shared" si="13"/>
        <v>0.01</v>
      </c>
      <c r="W58">
        <f t="shared" si="14"/>
        <v>8.5507799258441849E-13</v>
      </c>
      <c r="X58">
        <f t="shared" si="15"/>
        <v>6.7669817765442621E-13</v>
      </c>
      <c r="Y58">
        <f t="shared" si="16"/>
        <v>8.550779925844185E-15</v>
      </c>
      <c r="Z58">
        <f t="shared" si="17"/>
        <v>1.6982903500414809E-13</v>
      </c>
      <c r="AB58">
        <f t="shared" si="18"/>
        <v>-10.206835331363035</v>
      </c>
      <c r="AC58">
        <f t="shared" si="19"/>
        <v>-9.1132458318917529</v>
      </c>
      <c r="AE58">
        <f t="shared" si="2"/>
        <v>0</v>
      </c>
      <c r="AF58">
        <f t="shared" si="26"/>
        <v>0</v>
      </c>
      <c r="AG58">
        <f t="shared" si="26"/>
        <v>-4.2457258751037025E-12</v>
      </c>
      <c r="AH58">
        <f t="shared" si="4"/>
        <v>-3.3834908882721313E-8</v>
      </c>
      <c r="AI58">
        <f t="shared" si="23"/>
        <v>-3.3839154608596414E-8</v>
      </c>
      <c r="AJ58">
        <f t="shared" si="6"/>
        <v>-1.0935894994712818</v>
      </c>
      <c r="AK58">
        <f t="shared" si="20"/>
        <v>-0.71447847319541247</v>
      </c>
      <c r="AL58">
        <f t="shared" si="24"/>
        <v>-1.8080680065058488</v>
      </c>
      <c r="AN58">
        <f t="shared" si="27"/>
        <v>0</v>
      </c>
      <c r="AO58">
        <f t="shared" si="27"/>
        <v>0</v>
      </c>
      <c r="AP58">
        <f t="shared" si="27"/>
        <v>-8.3360575398072896E-15</v>
      </c>
      <c r="AQ58">
        <f t="shared" si="27"/>
        <v>-6.6431454973199959E-11</v>
      </c>
      <c r="AR58">
        <f t="shared" si="27"/>
        <v>-6.6439791030739758E-11</v>
      </c>
      <c r="AS58">
        <f t="shared" si="27"/>
        <v>-2.1471534575460533E-3</v>
      </c>
      <c r="AT58">
        <f t="shared" si="27"/>
        <v>-1.4028069260041767E-3</v>
      </c>
      <c r="AU58">
        <f t="shared" si="25"/>
        <v>-3.5499604499900209E-3</v>
      </c>
      <c r="AW58">
        <v>55</v>
      </c>
      <c r="AX58">
        <f>IF(Z58&gt;0, (R58*SUMPRODUCT(K58:$K$98, X58:$X$98)-K58*$AZ$3)/Z58, 0)</f>
        <v>-53661294322664.914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0.79554122000000005</v>
      </c>
      <c r="Q59" s="4">
        <f t="shared" si="22"/>
        <v>25</v>
      </c>
      <c r="R59">
        <f t="shared" si="0"/>
        <v>50000</v>
      </c>
      <c r="S59">
        <f t="shared" si="1"/>
        <v>-246385737539292.56</v>
      </c>
      <c r="U59">
        <f t="shared" si="12"/>
        <v>0.79554122000000005</v>
      </c>
      <c r="V59">
        <f t="shared" si="13"/>
        <v>0.01</v>
      </c>
      <c r="W59">
        <f t="shared" si="14"/>
        <v>1.6982903500414809E-13</v>
      </c>
      <c r="X59">
        <f t="shared" si="15"/>
        <v>1.3510599769862269E-13</v>
      </c>
      <c r="Y59">
        <f t="shared" si="16"/>
        <v>1.698290350041481E-15</v>
      </c>
      <c r="Z59">
        <f t="shared" si="17"/>
        <v>3.3024746955483921E-14</v>
      </c>
      <c r="AB59">
        <f t="shared" si="18"/>
        <v>-9.1132458318917529</v>
      </c>
      <c r="AC59">
        <f t="shared" si="19"/>
        <v>-8.136826635675412</v>
      </c>
      <c r="AE59">
        <f t="shared" si="2"/>
        <v>0</v>
      </c>
      <c r="AF59">
        <f t="shared" si="26"/>
        <v>0</v>
      </c>
      <c r="AG59">
        <f t="shared" si="26"/>
        <v>-8.2561867388709807E-13</v>
      </c>
      <c r="AH59">
        <f t="shared" si="4"/>
        <v>-6.7552998849311346E-9</v>
      </c>
      <c r="AI59">
        <f t="shared" si="23"/>
        <v>-6.7561255036050216E-9</v>
      </c>
      <c r="AJ59">
        <f t="shared" si="6"/>
        <v>-0.97641919621634088</v>
      </c>
      <c r="AK59">
        <f t="shared" si="20"/>
        <v>-0.63792720823242277</v>
      </c>
      <c r="AL59">
        <f t="shared" si="24"/>
        <v>-1.6143464112048891</v>
      </c>
      <c r="AN59">
        <f t="shared" si="27"/>
        <v>0</v>
      </c>
      <c r="AO59">
        <f t="shared" si="27"/>
        <v>0</v>
      </c>
      <c r="AP59">
        <f t="shared" si="27"/>
        <v>-1.4473389100006484E-15</v>
      </c>
      <c r="AQ59">
        <f t="shared" si="27"/>
        <v>-1.1842281045015159E-11</v>
      </c>
      <c r="AR59">
        <f t="shared" si="27"/>
        <v>-1.184372838392516E-11</v>
      </c>
      <c r="AS59">
        <f t="shared" si="27"/>
        <v>-1.711697590973726E-3</v>
      </c>
      <c r="AT59">
        <f t="shared" si="27"/>
        <v>-1.1183090928356724E-3</v>
      </c>
      <c r="AU59">
        <f t="shared" si="25"/>
        <v>-2.8300066956531266E-3</v>
      </c>
      <c r="AW59">
        <v>56</v>
      </c>
      <c r="AX59">
        <f>IF(Z59&gt;0, (R59*SUMPRODUCT(K59:$K$98, X59:$X$98)-K59*$AZ$3)/Z59, 0)</f>
        <v>-246385737539292.56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0.79972280399999995</v>
      </c>
      <c r="Q60" s="4">
        <f t="shared" si="22"/>
        <v>25</v>
      </c>
      <c r="R60">
        <f t="shared" si="0"/>
        <v>50000</v>
      </c>
      <c r="S60">
        <f t="shared" si="1"/>
        <v>-1156140989487751</v>
      </c>
      <c r="U60">
        <f t="shared" si="12"/>
        <v>0.79972280399999995</v>
      </c>
      <c r="V60">
        <f t="shared" si="13"/>
        <v>0.01</v>
      </c>
      <c r="W60">
        <f t="shared" si="14"/>
        <v>3.3024746955483921E-14</v>
      </c>
      <c r="X60">
        <f t="shared" si="15"/>
        <v>2.6410643236630064E-14</v>
      </c>
      <c r="Y60">
        <f t="shared" si="16"/>
        <v>3.3024746955483924E-16</v>
      </c>
      <c r="Z60">
        <f t="shared" si="17"/>
        <v>6.2838562492990176E-15</v>
      </c>
      <c r="AB60">
        <f t="shared" si="18"/>
        <v>-8.136826635675412</v>
      </c>
      <c r="AC60">
        <f t="shared" si="19"/>
        <v>-7.2650237818633538</v>
      </c>
      <c r="AE60">
        <f t="shared" si="2"/>
        <v>0</v>
      </c>
      <c r="AF60">
        <f t="shared" si="26"/>
        <v>0</v>
      </c>
      <c r="AG60">
        <f t="shared" si="26"/>
        <v>-1.5709640623247545E-13</v>
      </c>
      <c r="AH60">
        <f t="shared" si="4"/>
        <v>-1.3205321618315033E-9</v>
      </c>
      <c r="AI60">
        <f t="shared" si="23"/>
        <v>-1.3206892582377357E-9</v>
      </c>
      <c r="AJ60">
        <f t="shared" si="6"/>
        <v>-0.87180285381205813</v>
      </c>
      <c r="AK60">
        <f t="shared" si="20"/>
        <v>-0.56957786449727887</v>
      </c>
      <c r="AL60">
        <f t="shared" si="24"/>
        <v>-1.4413807196300263</v>
      </c>
      <c r="AN60">
        <f t="shared" si="27"/>
        <v>0</v>
      </c>
      <c r="AO60">
        <f t="shared" si="27"/>
        <v>0</v>
      </c>
      <c r="AP60">
        <f t="shared" si="27"/>
        <v>-2.4588891915769617E-16</v>
      </c>
      <c r="AQ60">
        <f t="shared" si="27"/>
        <v>-2.0669105918643253E-12</v>
      </c>
      <c r="AR60">
        <f t="shared" si="27"/>
        <v>-2.0671564807834827E-12</v>
      </c>
      <c r="AS60">
        <f t="shared" si="27"/>
        <v>-1.3645548398173825E-3</v>
      </c>
      <c r="AT60">
        <f t="shared" si="27"/>
        <v>-8.9150916202456376E-4</v>
      </c>
      <c r="AU60">
        <f t="shared" si="25"/>
        <v>-2.256064003909103E-3</v>
      </c>
      <c r="AW60">
        <v>57</v>
      </c>
      <c r="AX60">
        <f>IF(Z60&gt;0, (R60*SUMPRODUCT(K60:$K$98, X60:$X$98)-K60*$AZ$3)/Z60, 0)</f>
        <v>-1156140989487751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0.80383592599999998</v>
      </c>
      <c r="Q61" s="4">
        <f t="shared" si="22"/>
        <v>25</v>
      </c>
      <c r="R61">
        <f t="shared" si="0"/>
        <v>50000</v>
      </c>
      <c r="S61">
        <f t="shared" si="1"/>
        <v>-5544940645284490</v>
      </c>
      <c r="U61">
        <f t="shared" si="12"/>
        <v>0.80383592599999998</v>
      </c>
      <c r="V61">
        <f t="shared" si="13"/>
        <v>0.01</v>
      </c>
      <c r="W61">
        <f t="shared" si="14"/>
        <v>6.2838562492990176E-15</v>
      </c>
      <c r="X61">
        <f t="shared" si="15"/>
        <v>5.0511894070061625E-15</v>
      </c>
      <c r="Y61">
        <f t="shared" si="16"/>
        <v>6.2838562492990183E-17</v>
      </c>
      <c r="Z61">
        <f t="shared" si="17"/>
        <v>1.169828279799865E-15</v>
      </c>
      <c r="AB61">
        <f t="shared" si="18"/>
        <v>-7.2650237818633538</v>
      </c>
      <c r="AC61">
        <f t="shared" si="19"/>
        <v>-6.4866283766655082</v>
      </c>
      <c r="AE61">
        <f t="shared" si="2"/>
        <v>0</v>
      </c>
      <c r="AF61">
        <f t="shared" si="26"/>
        <v>0</v>
      </c>
      <c r="AG61">
        <f t="shared" si="26"/>
        <v>-2.9245706994996626E-14</v>
      </c>
      <c r="AH61">
        <f t="shared" si="4"/>
        <v>-2.5255947035030812E-10</v>
      </c>
      <c r="AI61">
        <f t="shared" si="23"/>
        <v>-2.525887160573031E-10</v>
      </c>
      <c r="AJ61">
        <f t="shared" si="6"/>
        <v>-0.77839540519784567</v>
      </c>
      <c r="AK61">
        <f t="shared" si="20"/>
        <v>-0.50855166473043478</v>
      </c>
      <c r="AL61">
        <f t="shared" si="24"/>
        <v>-1.2869470701808692</v>
      </c>
      <c r="AN61">
        <f t="shared" si="27"/>
        <v>0</v>
      </c>
      <c r="AO61">
        <f t="shared" si="27"/>
        <v>0</v>
      </c>
      <c r="AP61">
        <f t="shared" si="27"/>
        <v>-4.0871145483797654E-17</v>
      </c>
      <c r="AQ61">
        <f t="shared" si="27"/>
        <v>-3.5295419111476036E-13</v>
      </c>
      <c r="AR61">
        <f t="shared" si="27"/>
        <v>-3.5299506226024413E-13</v>
      </c>
      <c r="AS61">
        <f t="shared" si="27"/>
        <v>-1.0878147638969206E-3</v>
      </c>
      <c r="AT61">
        <f t="shared" si="27"/>
        <v>-7.107056457476311E-4</v>
      </c>
      <c r="AU61">
        <f t="shared" si="25"/>
        <v>-1.7985204099975468E-3</v>
      </c>
      <c r="AW61">
        <v>58</v>
      </c>
      <c r="AX61">
        <f>IF(Z61&gt;0, (R61*SUMPRODUCT(K61:$K$98, X61:$X$98)-K61*$AZ$3)/Z61, 0)</f>
        <v>-5544940645284490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0.80804740799999997</v>
      </c>
      <c r="Q62" s="4">
        <f t="shared" si="22"/>
        <v>25</v>
      </c>
      <c r="R62">
        <f t="shared" si="0"/>
        <v>50000</v>
      </c>
      <c r="S62">
        <f t="shared" si="1"/>
        <v>-2.7209504450815472E+16</v>
      </c>
      <c r="U62">
        <f t="shared" si="12"/>
        <v>0.80804740799999997</v>
      </c>
      <c r="V62">
        <f t="shared" si="13"/>
        <v>0.01</v>
      </c>
      <c r="W62">
        <f t="shared" si="14"/>
        <v>1.169828279799865E-15</v>
      </c>
      <c r="X62">
        <f t="shared" si="15"/>
        <v>9.4527670929737959E-16</v>
      </c>
      <c r="Y62">
        <f t="shared" si="16"/>
        <v>1.1698282797998651E-17</v>
      </c>
      <c r="Z62">
        <f t="shared" si="17"/>
        <v>2.128532877044868E-16</v>
      </c>
      <c r="AB62">
        <f t="shared" si="18"/>
        <v>-6.4866283766655082</v>
      </c>
      <c r="AC62">
        <f t="shared" si="19"/>
        <v>-5.7916324791659397</v>
      </c>
      <c r="AE62">
        <f t="shared" si="2"/>
        <v>0</v>
      </c>
      <c r="AF62">
        <f t="shared" si="26"/>
        <v>0</v>
      </c>
      <c r="AG62">
        <f t="shared" si="26"/>
        <v>-5.3213321926121697E-15</v>
      </c>
      <c r="AH62">
        <f t="shared" si="4"/>
        <v>-4.7263835464868981E-11</v>
      </c>
      <c r="AI62">
        <f t="shared" si="23"/>
        <v>-4.7269156797061596E-11</v>
      </c>
      <c r="AJ62">
        <f t="shared" si="6"/>
        <v>-0.69499589749956847</v>
      </c>
      <c r="AK62">
        <f t="shared" si="20"/>
        <v>-0.45406398636658563</v>
      </c>
      <c r="AL62">
        <f t="shared" si="24"/>
        <v>-1.1490598839134232</v>
      </c>
      <c r="AN62">
        <f t="shared" si="27"/>
        <v>0</v>
      </c>
      <c r="AO62">
        <f t="shared" si="27"/>
        <v>0</v>
      </c>
      <c r="AP62">
        <f t="shared" si="27"/>
        <v>-6.6398311239161432E-18</v>
      </c>
      <c r="AQ62">
        <f t="shared" si="27"/>
        <v>-5.897468423245285E-14</v>
      </c>
      <c r="AR62">
        <f t="shared" si="27"/>
        <v>-5.8981324063576768E-14</v>
      </c>
      <c r="AS62">
        <f t="shared" si="27"/>
        <v>-8.6719926969009559E-4</v>
      </c>
      <c r="AT62">
        <f t="shared" si="27"/>
        <v>-5.665701895311131E-4</v>
      </c>
      <c r="AU62">
        <f t="shared" si="25"/>
        <v>-1.4337694592801899E-3</v>
      </c>
      <c r="AW62">
        <v>59</v>
      </c>
      <c r="AX62">
        <f>IF(Z62&gt;0, (R62*SUMPRODUCT(K62:$K$98, X62:$X$98)-K62*$AZ$3)/Z62, 0)</f>
        <v>-2.7209504450815472E+16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0.81233261800000001</v>
      </c>
      <c r="Q63" s="4">
        <f t="shared" si="22"/>
        <v>25</v>
      </c>
      <c r="R63">
        <f t="shared" si="0"/>
        <v>50000</v>
      </c>
      <c r="S63">
        <f t="shared" si="1"/>
        <v>-1.3673978942580498E+17</v>
      </c>
      <c r="U63">
        <f t="shared" si="12"/>
        <v>0.81233261800000001</v>
      </c>
      <c r="V63">
        <f t="shared" si="13"/>
        <v>0.01</v>
      </c>
      <c r="W63">
        <f t="shared" si="14"/>
        <v>2.128532877044868E-16</v>
      </c>
      <c r="X63">
        <f t="shared" si="15"/>
        <v>1.7290766845089297E-16</v>
      </c>
      <c r="Y63">
        <f t="shared" si="16"/>
        <v>2.1285328770448679E-18</v>
      </c>
      <c r="Z63">
        <f t="shared" si="17"/>
        <v>3.781708637654896E-17</v>
      </c>
      <c r="AB63">
        <f t="shared" si="18"/>
        <v>-5.7916324791659397</v>
      </c>
      <c r="AC63">
        <f t="shared" si="19"/>
        <v>-5.1711004278267829</v>
      </c>
      <c r="AE63">
        <f t="shared" si="2"/>
        <v>0</v>
      </c>
      <c r="AF63">
        <f t="shared" si="26"/>
        <v>0</v>
      </c>
      <c r="AG63">
        <f t="shared" si="26"/>
        <v>-9.4542715941372408E-16</v>
      </c>
      <c r="AH63">
        <f t="shared" si="4"/>
        <v>-8.6453834225446489E-12</v>
      </c>
      <c r="AI63">
        <f t="shared" si="23"/>
        <v>-8.6463288497040625E-12</v>
      </c>
      <c r="AJ63">
        <f t="shared" si="6"/>
        <v>-0.62053205133915679</v>
      </c>
      <c r="AK63">
        <f t="shared" si="20"/>
        <v>-0.4054142735416158</v>
      </c>
      <c r="AL63">
        <f t="shared" si="24"/>
        <v>-1.0259463248894189</v>
      </c>
      <c r="AN63">
        <f t="shared" si="27"/>
        <v>0</v>
      </c>
      <c r="AO63">
        <f t="shared" si="27"/>
        <v>0</v>
      </c>
      <c r="AP63">
        <f t="shared" si="27"/>
        <v>-1.0532869756324098E-18</v>
      </c>
      <c r="AQ63">
        <f t="shared" si="27"/>
        <v>-9.6316989285155067E-15</v>
      </c>
      <c r="AR63">
        <f t="shared" si="27"/>
        <v>-9.6327522154911383E-15</v>
      </c>
      <c r="AS63">
        <f t="shared" si="27"/>
        <v>-6.9132594841394602E-4</v>
      </c>
      <c r="AT63">
        <f t="shared" si="27"/>
        <v>-4.5166628629714851E-4</v>
      </c>
      <c r="AU63">
        <f t="shared" si="25"/>
        <v>-1.1429922347207272E-3</v>
      </c>
      <c r="AW63">
        <v>60</v>
      </c>
      <c r="AX63">
        <f>IF(Z63&gt;0, (R63*SUMPRODUCT(K63:$K$98, X63:$X$98)-K63*$AZ$3)/Z63, 0)</f>
        <v>-1.3673978942580498E+17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0.81666386499999999</v>
      </c>
      <c r="Q64" s="4">
        <f t="shared" si="22"/>
        <v>25</v>
      </c>
      <c r="R64">
        <f t="shared" si="0"/>
        <v>50000</v>
      </c>
      <c r="S64">
        <f t="shared" si="1"/>
        <v>-7.0434879433311309E+17</v>
      </c>
      <c r="U64">
        <f t="shared" si="12"/>
        <v>0.81666386499999999</v>
      </c>
      <c r="V64">
        <f t="shared" si="13"/>
        <v>0.01</v>
      </c>
      <c r="W64">
        <f t="shared" si="14"/>
        <v>3.781708637654896E-17</v>
      </c>
      <c r="X64">
        <f t="shared" si="15"/>
        <v>3.0883847923311316E-17</v>
      </c>
      <c r="Y64">
        <f t="shared" si="16"/>
        <v>3.7817086376548961E-19</v>
      </c>
      <c r="Z64">
        <f t="shared" si="17"/>
        <v>6.5550675894721551E-18</v>
      </c>
      <c r="AB64">
        <f t="shared" si="18"/>
        <v>-5.1711004278267829</v>
      </c>
      <c r="AC64">
        <f t="shared" si="19"/>
        <v>-4.6170539534167787</v>
      </c>
      <c r="AE64">
        <f t="shared" si="2"/>
        <v>0</v>
      </c>
      <c r="AF64">
        <f t="shared" si="26"/>
        <v>0</v>
      </c>
      <c r="AG64">
        <f t="shared" si="26"/>
        <v>-1.6387668973680387E-16</v>
      </c>
      <c r="AH64">
        <f t="shared" si="4"/>
        <v>-1.5441923961655658E-12</v>
      </c>
      <c r="AI64">
        <f t="shared" si="23"/>
        <v>-1.5443562728553026E-12</v>
      </c>
      <c r="AJ64">
        <f t="shared" si="6"/>
        <v>-0.55404647441000421</v>
      </c>
      <c r="AK64">
        <f t="shared" si="20"/>
        <v>-0.36197702994787484</v>
      </c>
      <c r="AL64">
        <f t="shared" si="24"/>
        <v>-0.91602350435942337</v>
      </c>
      <c r="AN64">
        <f t="shared" si="27"/>
        <v>0</v>
      </c>
      <c r="AO64">
        <f t="shared" si="27"/>
        <v>0</v>
      </c>
      <c r="AP64">
        <f t="shared" si="27"/>
        <v>-1.6301133339460818E-19</v>
      </c>
      <c r="AQ64">
        <f t="shared" si="27"/>
        <v>-1.5360382365609364E-15</v>
      </c>
      <c r="AR64">
        <f t="shared" si="27"/>
        <v>-1.536201247894331E-15</v>
      </c>
      <c r="AS64">
        <f t="shared" si="27"/>
        <v>-5.511208134677928E-4</v>
      </c>
      <c r="AT64">
        <f t="shared" si="27"/>
        <v>-3.6006559813229675E-4</v>
      </c>
      <c r="AU64">
        <f t="shared" si="25"/>
        <v>-9.1118641160162575E-4</v>
      </c>
      <c r="AW64">
        <v>61</v>
      </c>
      <c r="AX64">
        <f>IF(Z64&gt;0, (R64*SUMPRODUCT(K64:$K$98, X64:$X$98)-K64*$AZ$3)/Z64, 0)</f>
        <v>-7.0434879433311309E+17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0.82101379900000004</v>
      </c>
      <c r="Q65" s="4">
        <f t="shared" si="22"/>
        <v>25</v>
      </c>
      <c r="R65">
        <f t="shared" si="0"/>
        <v>50000</v>
      </c>
      <c r="S65">
        <f t="shared" si="1"/>
        <v>-3.7215041723030211E+18</v>
      </c>
      <c r="U65">
        <f t="shared" si="12"/>
        <v>0.82101379900000004</v>
      </c>
      <c r="V65">
        <f t="shared" si="13"/>
        <v>0.01</v>
      </c>
      <c r="W65">
        <f t="shared" si="14"/>
        <v>6.5550675894721551E-18</v>
      </c>
      <c r="X65">
        <f t="shared" si="15"/>
        <v>5.3818009443343064E-18</v>
      </c>
      <c r="Y65">
        <f t="shared" si="16"/>
        <v>6.5550675894721554E-20</v>
      </c>
      <c r="Z65">
        <f t="shared" si="17"/>
        <v>1.1077159692431272E-18</v>
      </c>
      <c r="AB65">
        <f t="shared" si="18"/>
        <v>-4.6170539534167787</v>
      </c>
      <c r="AC65">
        <f t="shared" si="19"/>
        <v>-4.1223696012649826</v>
      </c>
      <c r="AE65">
        <f t="shared" si="2"/>
        <v>0</v>
      </c>
      <c r="AF65">
        <f t="shared" si="26"/>
        <v>0</v>
      </c>
      <c r="AG65">
        <f t="shared" si="26"/>
        <v>-2.7692899231078178E-17</v>
      </c>
      <c r="AH65">
        <f t="shared" si="4"/>
        <v>-2.690900472167153E-13</v>
      </c>
      <c r="AI65">
        <f t="shared" si="23"/>
        <v>-2.6911774011594639E-13</v>
      </c>
      <c r="AJ65">
        <f t="shared" si="6"/>
        <v>-0.49468435215179607</v>
      </c>
      <c r="AK65">
        <f t="shared" si="20"/>
        <v>-0.32319377673917454</v>
      </c>
      <c r="AL65">
        <f t="shared" si="24"/>
        <v>-0.81787812889123979</v>
      </c>
      <c r="AN65">
        <f t="shared" si="27"/>
        <v>0</v>
      </c>
      <c r="AO65">
        <f t="shared" si="27"/>
        <v>0</v>
      </c>
      <c r="AP65">
        <f t="shared" si="27"/>
        <v>-2.4595237455624347E-20</v>
      </c>
      <c r="AQ65">
        <f t="shared" si="27"/>
        <v>-2.3899027519707645E-16</v>
      </c>
      <c r="AR65">
        <f t="shared" si="27"/>
        <v>-2.3901487043453207E-16</v>
      </c>
      <c r="AS65">
        <f t="shared" si="27"/>
        <v>-4.393501382874682E-4</v>
      </c>
      <c r="AT65">
        <f t="shared" si="27"/>
        <v>-2.8704209034781353E-4</v>
      </c>
      <c r="AU65">
        <f t="shared" si="25"/>
        <v>-7.2639222863552086E-4</v>
      </c>
      <c r="AW65">
        <v>62</v>
      </c>
      <c r="AX65">
        <f>IF(Z65&gt;0, (R65*SUMPRODUCT(K65:$K$98, X65:$X$98)-K65*$AZ$3)/Z65, 0)</f>
        <v>-3.7215041723030211E+18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0.82538683700000004</v>
      </c>
      <c r="Q66" s="4">
        <f t="shared" si="22"/>
        <v>25</v>
      </c>
      <c r="R66">
        <f t="shared" si="0"/>
        <v>50000</v>
      </c>
      <c r="S66">
        <f t="shared" si="1"/>
        <v>-2.0185333431770665E+19</v>
      </c>
      <c r="U66">
        <f t="shared" si="12"/>
        <v>0.82538683700000004</v>
      </c>
      <c r="V66">
        <f t="shared" si="13"/>
        <v>0.01</v>
      </c>
      <c r="W66">
        <f t="shared" si="14"/>
        <v>1.1077159692431272E-18</v>
      </c>
      <c r="X66">
        <f t="shared" si="15"/>
        <v>9.1429418014797416E-19</v>
      </c>
      <c r="Y66">
        <f t="shared" si="16"/>
        <v>1.1077159692431271E-20</v>
      </c>
      <c r="Z66">
        <f t="shared" si="17"/>
        <v>1.8234462940272175E-19</v>
      </c>
      <c r="AB66">
        <f t="shared" si="18"/>
        <v>-4.1223696012649826</v>
      </c>
      <c r="AC66">
        <f t="shared" si="19"/>
        <v>-3.6806871439865914</v>
      </c>
      <c r="AE66">
        <f t="shared" si="2"/>
        <v>0</v>
      </c>
      <c r="AF66">
        <f t="shared" si="26"/>
        <v>0</v>
      </c>
      <c r="AG66">
        <f t="shared" si="26"/>
        <v>-4.5586157350680434E-18</v>
      </c>
      <c r="AH66">
        <f t="shared" si="4"/>
        <v>-4.5714709007398707E-14</v>
      </c>
      <c r="AI66">
        <f t="shared" si="23"/>
        <v>-4.5719267623133774E-14</v>
      </c>
      <c r="AJ66">
        <f t="shared" si="6"/>
        <v>-0.44168245727839128</v>
      </c>
      <c r="AK66">
        <f t="shared" si="20"/>
        <v>-0.28856587208854884</v>
      </c>
      <c r="AL66">
        <f t="shared" si="24"/>
        <v>-0.73024832936698592</v>
      </c>
      <c r="AN66">
        <f t="shared" si="27"/>
        <v>0</v>
      </c>
      <c r="AO66">
        <f t="shared" si="27"/>
        <v>0</v>
      </c>
      <c r="AP66">
        <f t="shared" si="27"/>
        <v>-3.6149105645592796E-21</v>
      </c>
      <c r="AQ66">
        <f t="shared" si="27"/>
        <v>-3.6251045087074486E-17</v>
      </c>
      <c r="AR66">
        <f t="shared" si="27"/>
        <v>-3.6254659997639047E-17</v>
      </c>
      <c r="AS66">
        <f t="shared" si="27"/>
        <v>-3.5024724034396536E-4</v>
      </c>
      <c r="AT66">
        <f t="shared" si="27"/>
        <v>-2.2882819702472391E-4</v>
      </c>
      <c r="AU66">
        <f t="shared" si="25"/>
        <v>-5.7907543736872562E-4</v>
      </c>
      <c r="AW66">
        <v>63</v>
      </c>
      <c r="AX66">
        <f>IF(Z66&gt;0, (R66*SUMPRODUCT(K66:$K$98, X66:$X$98)-K66*$AZ$3)/Z66, 0)</f>
        <v>-2.0185333431770665E+19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0.82979096200000002</v>
      </c>
      <c r="Q67" s="4">
        <f t="shared" si="22"/>
        <v>25</v>
      </c>
      <c r="R67">
        <f t="shared" ref="R67:R79" si="28">$C$6</f>
        <v>50000</v>
      </c>
      <c r="S67">
        <f t="shared" ref="S67:S79" si="29">AX67</f>
        <v>-1.1249439707333814E+20</v>
      </c>
      <c r="U67">
        <f t="shared" si="12"/>
        <v>0.82979096200000002</v>
      </c>
      <c r="V67">
        <f t="shared" si="13"/>
        <v>0.01</v>
      </c>
      <c r="W67">
        <f t="shared" si="14"/>
        <v>1.8234462940272175E-19</v>
      </c>
      <c r="X67">
        <f t="shared" si="15"/>
        <v>1.5130792544761796E-19</v>
      </c>
      <c r="Y67">
        <f t="shared" si="16"/>
        <v>1.8234462940272177E-21</v>
      </c>
      <c r="Z67">
        <f t="shared" si="17"/>
        <v>2.9213257661076573E-20</v>
      </c>
      <c r="AB67">
        <f t="shared" si="18"/>
        <v>-3.6806871439865914</v>
      </c>
      <c r="AC67">
        <f t="shared" si="19"/>
        <v>-3.2863278071308852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-7.3033144152691434E-19</v>
      </c>
      <c r="AH67">
        <f t="shared" ref="AH67:AH79" si="32">-X67*R67</f>
        <v>-7.5653962723808975E-15</v>
      </c>
      <c r="AI67">
        <f t="shared" si="23"/>
        <v>-7.5661266038224251E-15</v>
      </c>
      <c r="AJ67">
        <f t="shared" ref="AJ67:AJ79" si="33">AB67-AC67</f>
        <v>-0.39435933685570612</v>
      </c>
      <c r="AK67">
        <f t="shared" si="20"/>
        <v>-0.25764810007906142</v>
      </c>
      <c r="AL67">
        <f t="shared" si="24"/>
        <v>-0.65200743693477503</v>
      </c>
      <c r="AN67">
        <f t="shared" ref="AN67:AT79" si="34">AE67*$K67</f>
        <v>0</v>
      </c>
      <c r="AO67">
        <f t="shared" si="34"/>
        <v>0</v>
      </c>
      <c r="AP67">
        <f t="shared" si="34"/>
        <v>-5.1709048571792792E-22</v>
      </c>
      <c r="AQ67">
        <f t="shared" si="34"/>
        <v>-5.3564644909100131E-18</v>
      </c>
      <c r="AR67">
        <f t="shared" si="34"/>
        <v>-5.3569815813957319E-18</v>
      </c>
      <c r="AS67">
        <f t="shared" si="34"/>
        <v>-2.7921495563134967E-4</v>
      </c>
      <c r="AT67">
        <f t="shared" si="34"/>
        <v>-1.8242043767914849E-4</v>
      </c>
      <c r="AU67">
        <f t="shared" si="25"/>
        <v>-4.6163539331050348E-4</v>
      </c>
      <c r="AW67">
        <v>64</v>
      </c>
      <c r="AX67">
        <f>IF(Z67&gt;0, (R67*SUMPRODUCT(K67:$K$98, X67:$X$98)-K67*$AZ$3)/Z67, 0)</f>
        <v>-1.1249439707333814E+20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0.834201203</v>
      </c>
      <c r="Q68" s="4">
        <f t="shared" si="22"/>
        <v>25</v>
      </c>
      <c r="R68">
        <f t="shared" si="28"/>
        <v>50000</v>
      </c>
      <c r="S68">
        <f t="shared" si="29"/>
        <v>-6.4468678765432091E+20</v>
      </c>
      <c r="U68">
        <f t="shared" ref="U68:U79" si="38">M68</f>
        <v>0.834201203</v>
      </c>
      <c r="V68">
        <f t="shared" ref="V68:V79" si="39">$C$10</f>
        <v>0.01</v>
      </c>
      <c r="W68">
        <f t="shared" ref="W68:W79" si="40">Z67</f>
        <v>2.9213257661076573E-20</v>
      </c>
      <c r="X68">
        <f t="shared" ref="X68:X79" si="41">U68*W68</f>
        <v>2.4369734684419045E-20</v>
      </c>
      <c r="Y68">
        <f t="shared" ref="Y68:Y79" si="42">V68*W68</f>
        <v>2.9213257661076571E-22</v>
      </c>
      <c r="Z68">
        <f t="shared" ref="Z68:Z79" si="43">MAX(0, W68-X68-Y68)</f>
        <v>4.5513904000467621E-21</v>
      </c>
      <c r="AB68">
        <f t="shared" ref="AB68:AB79" si="44">AC67</f>
        <v>-3.2863278071308852</v>
      </c>
      <c r="AC68">
        <f t="shared" ref="AC68:AC79" si="45">S68*Z68</f>
        <v>-2.9342212563668615</v>
      </c>
      <c r="AE68">
        <f t="shared" si="30"/>
        <v>0</v>
      </c>
      <c r="AF68">
        <f t="shared" si="31"/>
        <v>0</v>
      </c>
      <c r="AG68">
        <f t="shared" si="31"/>
        <v>-1.1378476000116905E-19</v>
      </c>
      <c r="AH68">
        <f t="shared" si="32"/>
        <v>-1.2184867342209523E-15</v>
      </c>
      <c r="AI68">
        <f t="shared" si="23"/>
        <v>-1.2186005189809535E-15</v>
      </c>
      <c r="AJ68">
        <f t="shared" si="33"/>
        <v>-0.35210655076402375</v>
      </c>
      <c r="AK68">
        <f t="shared" ref="AK68:AK79" si="46">G68*SUM(AB68:AB68, AE68:AF68)</f>
        <v>-0.23004294649916199</v>
      </c>
      <c r="AL68">
        <f t="shared" si="24"/>
        <v>-0.58214949726318699</v>
      </c>
      <c r="AN68">
        <f t="shared" si="34"/>
        <v>0</v>
      </c>
      <c r="AO68">
        <f t="shared" si="34"/>
        <v>0</v>
      </c>
      <c r="AP68">
        <f t="shared" si="34"/>
        <v>-7.1930424656248938E-23</v>
      </c>
      <c r="AQ68">
        <f t="shared" si="34"/>
        <v>-7.7028125936741034E-19</v>
      </c>
      <c r="AR68">
        <f t="shared" si="34"/>
        <v>-7.7035318979206655E-19</v>
      </c>
      <c r="AS68">
        <f t="shared" si="34"/>
        <v>-2.2258845314999202E-4</v>
      </c>
      <c r="AT68">
        <f t="shared" si="34"/>
        <v>-1.4542445605799465E-4</v>
      </c>
      <c r="AU68">
        <f t="shared" si="25"/>
        <v>-3.6801290920798746E-4</v>
      </c>
      <c r="AW68">
        <v>65</v>
      </c>
      <c r="AX68">
        <f>IF(Z68&gt;0, (R68*SUMPRODUCT(K68:$K$98, X68:$X$98)-K68*$AZ$3)/Z68, 0)</f>
        <v>-6.4468678765432091E+20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25</v>
      </c>
      <c r="R69">
        <f t="shared" si="28"/>
        <v>50000</v>
      </c>
      <c r="S69">
        <f t="shared" si="29"/>
        <v>-3.8017334189957736E+21</v>
      </c>
      <c r="U69">
        <f t="shared" si="38"/>
        <v>0.83859190800000005</v>
      </c>
      <c r="V69">
        <f t="shared" si="39"/>
        <v>0.01</v>
      </c>
      <c r="W69">
        <f t="shared" si="40"/>
        <v>4.5513904000467621E-21</v>
      </c>
      <c r="X69">
        <f t="shared" si="41"/>
        <v>3.8167591596280976E-21</v>
      </c>
      <c r="Y69">
        <f t="shared" si="42"/>
        <v>4.5513904000467621E-23</v>
      </c>
      <c r="Z69">
        <f t="shared" si="43"/>
        <v>6.8911733641819682E-22</v>
      </c>
      <c r="AB69">
        <f t="shared" si="44"/>
        <v>-2.9342212563668615</v>
      </c>
      <c r="AC69">
        <f t="shared" si="45"/>
        <v>-2.619840407470412</v>
      </c>
      <c r="AE69">
        <f t="shared" si="30"/>
        <v>0</v>
      </c>
      <c r="AF69">
        <f t="shared" si="31"/>
        <v>0</v>
      </c>
      <c r="AG69">
        <f t="shared" si="31"/>
        <v>-1.722793341045492E-20</v>
      </c>
      <c r="AH69">
        <f t="shared" si="32"/>
        <v>-1.9083795798140489E-16</v>
      </c>
      <c r="AI69">
        <f t="shared" si="23"/>
        <v>-1.9085518591481536E-16</v>
      </c>
      <c r="AJ69">
        <f t="shared" si="33"/>
        <v>-0.31438084889644946</v>
      </c>
      <c r="AK69">
        <f t="shared" si="46"/>
        <v>-0.20539548794568033</v>
      </c>
      <c r="AL69">
        <f t="shared" si="24"/>
        <v>-0.51977633684212998</v>
      </c>
      <c r="AN69">
        <f t="shared" si="34"/>
        <v>0</v>
      </c>
      <c r="AO69">
        <f t="shared" si="34"/>
        <v>0</v>
      </c>
      <c r="AP69">
        <f t="shared" si="34"/>
        <v>-9.723971744600362E-24</v>
      </c>
      <c r="AQ69">
        <f t="shared" si="34"/>
        <v>-1.0771477152809651E-19</v>
      </c>
      <c r="AR69">
        <f t="shared" si="34"/>
        <v>-1.0772449549984111E-19</v>
      </c>
      <c r="AS69">
        <f t="shared" si="34"/>
        <v>-1.7744615206472561E-4</v>
      </c>
      <c r="AT69">
        <f t="shared" si="34"/>
        <v>-1.1593148601562073E-4</v>
      </c>
      <c r="AU69">
        <f t="shared" si="25"/>
        <v>-2.9337763808034642E-4</v>
      </c>
      <c r="AW69">
        <v>66</v>
      </c>
      <c r="AX69">
        <f>IF(Z69&gt;0, (R69*SUMPRODUCT(K69:$K$98, X69:$X$98)-K69*$AZ$3)/Z69, 0)</f>
        <v>-3.8017334189957736E+21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25</v>
      </c>
      <c r="R70">
        <f t="shared" si="28"/>
        <v>50000</v>
      </c>
      <c r="S70">
        <f t="shared" si="29"/>
        <v>-2.3200005609911682E+22</v>
      </c>
      <c r="U70">
        <f t="shared" si="38"/>
        <v>0.84368948200000005</v>
      </c>
      <c r="V70">
        <f t="shared" si="39"/>
        <v>0.01</v>
      </c>
      <c r="W70">
        <f t="shared" si="40"/>
        <v>6.8911733641819682E-22</v>
      </c>
      <c r="X70">
        <f t="shared" si="41"/>
        <v>5.8140104859988821E-22</v>
      </c>
      <c r="Y70">
        <f t="shared" si="42"/>
        <v>6.8911733641819685E-24</v>
      </c>
      <c r="Z70">
        <f t="shared" si="43"/>
        <v>1.0082511445412664E-22</v>
      </c>
      <c r="AB70">
        <f t="shared" si="44"/>
        <v>-2.619840407470412</v>
      </c>
      <c r="AC70">
        <f t="shared" si="45"/>
        <v>-2.3391432209557252</v>
      </c>
      <c r="AE70">
        <f t="shared" si="30"/>
        <v>0</v>
      </c>
      <c r="AF70">
        <f t="shared" si="31"/>
        <v>0</v>
      </c>
      <c r="AG70">
        <f t="shared" si="31"/>
        <v>-2.5206278613531659E-21</v>
      </c>
      <c r="AH70">
        <f t="shared" si="32"/>
        <v>-2.9070052429994412E-17</v>
      </c>
      <c r="AI70">
        <f t="shared" si="23"/>
        <v>-2.9072573057855767E-17</v>
      </c>
      <c r="AJ70">
        <f t="shared" si="33"/>
        <v>-0.28069718651468678</v>
      </c>
      <c r="AK70">
        <f t="shared" si="46"/>
        <v>-0.18338882852292887</v>
      </c>
      <c r="AL70">
        <f t="shared" si="24"/>
        <v>-0.46408601503761571</v>
      </c>
      <c r="AN70">
        <f t="shared" si="34"/>
        <v>0</v>
      </c>
      <c r="AO70">
        <f t="shared" si="34"/>
        <v>0</v>
      </c>
      <c r="AP70">
        <f t="shared" si="34"/>
        <v>-1.2702851276516453E-24</v>
      </c>
      <c r="AQ70">
        <f t="shared" si="34"/>
        <v>-1.4650022650329495E-20</v>
      </c>
      <c r="AR70">
        <f t="shared" si="34"/>
        <v>-1.4651292935457147E-20</v>
      </c>
      <c r="AS70">
        <f t="shared" si="34"/>
        <v>-1.414589860209865E-4</v>
      </c>
      <c r="AT70">
        <f t="shared" si="34"/>
        <v>-9.2419870867044599E-5</v>
      </c>
      <c r="AU70">
        <f t="shared" si="25"/>
        <v>-2.338788568880311E-4</v>
      </c>
      <c r="AW70">
        <v>67</v>
      </c>
      <c r="AX70">
        <f>IF(Z70&gt;0, (R70*SUMPRODUCT(K70:$K$98, X70:$X$98)-K70*$AZ$3)/Z70, 0)</f>
        <v>-2.3200005609911682E+22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25</v>
      </c>
      <c r="R71">
        <f t="shared" si="28"/>
        <v>50000</v>
      </c>
      <c r="S71">
        <f t="shared" si="29"/>
        <v>-1.4665956948675165E+23</v>
      </c>
      <c r="U71">
        <f t="shared" si="38"/>
        <v>0.84875936500000004</v>
      </c>
      <c r="V71">
        <f t="shared" si="39"/>
        <v>0.01</v>
      </c>
      <c r="W71">
        <f t="shared" si="40"/>
        <v>1.0082511445412664E-22</v>
      </c>
      <c r="X71">
        <f t="shared" si="41"/>
        <v>8.5576260120136847E-23</v>
      </c>
      <c r="Y71">
        <f t="shared" si="42"/>
        <v>1.0082511445412664E-24</v>
      </c>
      <c r="Z71">
        <f t="shared" si="43"/>
        <v>1.4240603189448523E-23</v>
      </c>
      <c r="AB71">
        <f t="shared" si="44"/>
        <v>-2.3391432209557252</v>
      </c>
      <c r="AC71">
        <f t="shared" si="45"/>
        <v>-2.0885207329961828</v>
      </c>
      <c r="AE71">
        <f t="shared" si="30"/>
        <v>0</v>
      </c>
      <c r="AF71">
        <f t="shared" si="31"/>
        <v>0</v>
      </c>
      <c r="AG71">
        <f t="shared" si="31"/>
        <v>-3.5601507973621311E-22</v>
      </c>
      <c r="AH71">
        <f t="shared" si="32"/>
        <v>-4.2788130060068427E-18</v>
      </c>
      <c r="AI71">
        <f t="shared" si="23"/>
        <v>-4.2791690210865787E-18</v>
      </c>
      <c r="AJ71">
        <f t="shared" si="33"/>
        <v>-0.25062248795954245</v>
      </c>
      <c r="AK71">
        <f t="shared" si="46"/>
        <v>-0.16374002546690078</v>
      </c>
      <c r="AL71">
        <f t="shared" si="24"/>
        <v>-0.41436251342644326</v>
      </c>
      <c r="AN71">
        <f t="shared" si="34"/>
        <v>0</v>
      </c>
      <c r="AO71">
        <f t="shared" si="34"/>
        <v>0</v>
      </c>
      <c r="AP71">
        <f t="shared" si="34"/>
        <v>-1.6019274826836999E-25</v>
      </c>
      <c r="AQ71">
        <f t="shared" si="34"/>
        <v>-1.9252971398474185E-21</v>
      </c>
      <c r="AR71">
        <f t="shared" si="34"/>
        <v>-1.9254573325956868E-21</v>
      </c>
      <c r="AS71">
        <f t="shared" si="34"/>
        <v>-1.127702375805061E-4</v>
      </c>
      <c r="AT71">
        <f t="shared" si="34"/>
        <v>-7.3676555219263852E-5</v>
      </c>
      <c r="AU71">
        <f t="shared" si="25"/>
        <v>-1.8644679279976998E-4</v>
      </c>
      <c r="AW71">
        <v>68</v>
      </c>
      <c r="AX71">
        <f>IF(Z71&gt;0, (R71*SUMPRODUCT(K71:$K$98, X71:$X$98)-K71*$AZ$3)/Z71, 0)</f>
        <v>-1.4665956948675165E+23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25</v>
      </c>
      <c r="R72">
        <f t="shared" si="28"/>
        <v>50000</v>
      </c>
      <c r="S72">
        <f t="shared" si="29"/>
        <v>-9.6139132691928076E+23</v>
      </c>
      <c r="U72">
        <f t="shared" si="38"/>
        <v>0.85379527200000005</v>
      </c>
      <c r="V72">
        <f t="shared" si="39"/>
        <v>0.01</v>
      </c>
      <c r="W72">
        <f t="shared" si="40"/>
        <v>1.4240603189448523E-23</v>
      </c>
      <c r="X72">
        <f t="shared" si="41"/>
        <v>1.215855967357927E-23</v>
      </c>
      <c r="Y72">
        <f t="shared" si="42"/>
        <v>1.4240603189448525E-25</v>
      </c>
      <c r="Z72">
        <f t="shared" si="43"/>
        <v>1.9396374839747679E-24</v>
      </c>
      <c r="AB72">
        <f t="shared" si="44"/>
        <v>-2.0885207329961828</v>
      </c>
      <c r="AC72">
        <f t="shared" si="45"/>
        <v>-1.8647506544608774</v>
      </c>
      <c r="AE72">
        <f t="shared" si="30"/>
        <v>0</v>
      </c>
      <c r="AF72">
        <f t="shared" si="31"/>
        <v>0</v>
      </c>
      <c r="AG72">
        <f t="shared" si="31"/>
        <v>-4.8490937099369195E-23</v>
      </c>
      <c r="AH72">
        <f t="shared" si="32"/>
        <v>-6.0792798367896347E-19</v>
      </c>
      <c r="AI72">
        <f t="shared" si="23"/>
        <v>-6.0797647461606285E-19</v>
      </c>
      <c r="AJ72">
        <f t="shared" si="33"/>
        <v>-0.22377007853530539</v>
      </c>
      <c r="AK72">
        <f t="shared" si="46"/>
        <v>-0.1461964513097328</v>
      </c>
      <c r="AL72">
        <f t="shared" si="24"/>
        <v>-0.36996652984503819</v>
      </c>
      <c r="AN72">
        <f t="shared" si="34"/>
        <v>0</v>
      </c>
      <c r="AO72">
        <f t="shared" si="34"/>
        <v>0</v>
      </c>
      <c r="AP72">
        <f t="shared" si="34"/>
        <v>-1.9481258665594461E-26</v>
      </c>
      <c r="AQ72">
        <f t="shared" si="34"/>
        <v>-2.4423537692896514E-22</v>
      </c>
      <c r="AR72">
        <f t="shared" si="34"/>
        <v>-2.4425485818763073E-22</v>
      </c>
      <c r="AS72">
        <f t="shared" si="34"/>
        <v>-8.989974296915331E-5</v>
      </c>
      <c r="AT72">
        <f t="shared" si="34"/>
        <v>-5.8734498739846802E-5</v>
      </c>
      <c r="AU72">
        <f t="shared" si="25"/>
        <v>-1.4863424170900012E-4</v>
      </c>
      <c r="AW72">
        <v>69</v>
      </c>
      <c r="AX72">
        <f>IF(Z72&gt;0, (R72*SUMPRODUCT(K72:$K$98, X72:$X$98)-K72*$AZ$3)/Z72, 0)</f>
        <v>-9.6139132691928076E+23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25</v>
      </c>
      <c r="R73">
        <f t="shared" si="28"/>
        <v>50000</v>
      </c>
      <c r="S73">
        <f t="shared" si="29"/>
        <v>-6.5421165992212788E+24</v>
      </c>
      <c r="U73">
        <f t="shared" si="38"/>
        <v>0.85879091799999996</v>
      </c>
      <c r="V73">
        <f t="shared" si="39"/>
        <v>0.01</v>
      </c>
      <c r="W73">
        <f t="shared" si="40"/>
        <v>1.9396374839747679E-24</v>
      </c>
      <c r="X73">
        <f t="shared" si="41"/>
        <v>1.6657430554499011E-24</v>
      </c>
      <c r="Y73">
        <f t="shared" si="42"/>
        <v>1.939637483974768E-26</v>
      </c>
      <c r="Z73">
        <f t="shared" si="43"/>
        <v>2.5449805368511919E-25</v>
      </c>
      <c r="AB73">
        <f t="shared" si="44"/>
        <v>-1.8647506544608774</v>
      </c>
      <c r="AC73">
        <f t="shared" si="45"/>
        <v>-1.6649559414829265</v>
      </c>
      <c r="AE73">
        <f t="shared" si="30"/>
        <v>0</v>
      </c>
      <c r="AF73">
        <f t="shared" si="31"/>
        <v>0</v>
      </c>
      <c r="AG73">
        <f t="shared" si="31"/>
        <v>-6.3624513421279795E-24</v>
      </c>
      <c r="AH73">
        <f t="shared" si="32"/>
        <v>-8.3287152772495051E-20</v>
      </c>
      <c r="AI73">
        <f t="shared" si="23"/>
        <v>-8.3293515223837179E-20</v>
      </c>
      <c r="AJ73">
        <f t="shared" si="33"/>
        <v>-0.19979471297795093</v>
      </c>
      <c r="AK73">
        <f t="shared" si="46"/>
        <v>-0.13053254581226142</v>
      </c>
      <c r="AL73">
        <f t="shared" si="24"/>
        <v>-0.33032725879021235</v>
      </c>
      <c r="AN73">
        <f t="shared" si="34"/>
        <v>0</v>
      </c>
      <c r="AO73">
        <f t="shared" si="34"/>
        <v>0</v>
      </c>
      <c r="AP73">
        <f t="shared" si="34"/>
        <v>-2.2822482729617819E-27</v>
      </c>
      <c r="AQ73">
        <f t="shared" si="34"/>
        <v>-2.987558573789521E-23</v>
      </c>
      <c r="AR73">
        <f t="shared" si="34"/>
        <v>-2.9877867986168176E-23</v>
      </c>
      <c r="AS73">
        <f t="shared" si="34"/>
        <v>-7.1667524688419289E-5</v>
      </c>
      <c r="AT73">
        <f t="shared" si="34"/>
        <v>-4.682278279643399E-5</v>
      </c>
      <c r="AU73">
        <f t="shared" si="25"/>
        <v>-1.1849030748485328E-4</v>
      </c>
      <c r="AW73">
        <v>70</v>
      </c>
      <c r="AX73">
        <f>IF(Z73&gt;0, (R73*SUMPRODUCT(K73:$K$98, X73:$X$98)-K73*$AZ$3)/Z73, 0)</f>
        <v>-6.5421165992212788E+24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25</v>
      </c>
      <c r="R74">
        <f t="shared" si="28"/>
        <v>50000</v>
      </c>
      <c r="S74">
        <f t="shared" si="29"/>
        <v>-4.6263141028246231E+25</v>
      </c>
      <c r="U74">
        <f t="shared" si="38"/>
        <v>0.86374018699999999</v>
      </c>
      <c r="V74">
        <f t="shared" si="39"/>
        <v>0.01</v>
      </c>
      <c r="W74">
        <f t="shared" si="40"/>
        <v>2.5449805368511919E-25</v>
      </c>
      <c r="X74">
        <f t="shared" si="41"/>
        <v>2.1982019648112088E-25</v>
      </c>
      <c r="Y74">
        <f t="shared" si="42"/>
        <v>2.5449805368511918E-27</v>
      </c>
      <c r="Z74">
        <f t="shared" si="43"/>
        <v>3.2132876667147113E-26</v>
      </c>
      <c r="AB74">
        <f t="shared" si="44"/>
        <v>-1.6649559414829265</v>
      </c>
      <c r="AC74">
        <f t="shared" si="45"/>
        <v>-1.4865678048954696</v>
      </c>
      <c r="AE74">
        <f t="shared" si="30"/>
        <v>0</v>
      </c>
      <c r="AF74">
        <f t="shared" si="31"/>
        <v>0</v>
      </c>
      <c r="AG74">
        <f t="shared" si="31"/>
        <v>-8.0332191667867783E-25</v>
      </c>
      <c r="AH74">
        <f t="shared" si="32"/>
        <v>-1.0991009824056044E-20</v>
      </c>
      <c r="AI74">
        <f t="shared" si="23"/>
        <v>-1.0991813145972722E-20</v>
      </c>
      <c r="AJ74">
        <f t="shared" si="33"/>
        <v>-0.17838813658745689</v>
      </c>
      <c r="AK74">
        <f t="shared" si="46"/>
        <v>-0.11654691590380487</v>
      </c>
      <c r="AL74">
        <f t="shared" si="24"/>
        <v>-0.29493505249126173</v>
      </c>
      <c r="AN74">
        <f t="shared" si="34"/>
        <v>0</v>
      </c>
      <c r="AO74">
        <f t="shared" si="34"/>
        <v>0</v>
      </c>
      <c r="AP74">
        <f t="shared" si="34"/>
        <v>-2.5728235728904246E-28</v>
      </c>
      <c r="AQ74">
        <f t="shared" si="34"/>
        <v>-3.5201241965507786E-24</v>
      </c>
      <c r="AR74">
        <f t="shared" si="34"/>
        <v>-3.5203814789080675E-24</v>
      </c>
      <c r="AS74">
        <f t="shared" si="34"/>
        <v>-5.7132911900844679E-5</v>
      </c>
      <c r="AT74">
        <f t="shared" si="34"/>
        <v>-3.7326835775218423E-5</v>
      </c>
      <c r="AU74">
        <f t="shared" si="25"/>
        <v>-9.4459747676063096E-5</v>
      </c>
      <c r="AW74">
        <v>71</v>
      </c>
      <c r="AX74">
        <f>IF(Z74&gt;0, (R74*SUMPRODUCT(K74:$K$98, X74:$X$98)-K74*$AZ$3)/Z74, 0)</f>
        <v>-4.6263141028246231E+25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25</v>
      </c>
      <c r="R75">
        <f t="shared" si="28"/>
        <v>50000</v>
      </c>
      <c r="S75">
        <f t="shared" si="29"/>
        <v>-3.4043056317394529E+26</v>
      </c>
      <c r="U75">
        <f t="shared" si="38"/>
        <v>0.86866431399999999</v>
      </c>
      <c r="V75">
        <f t="shared" si="39"/>
        <v>0.01</v>
      </c>
      <c r="W75">
        <f t="shared" si="40"/>
        <v>3.2132876667147113E-26</v>
      </c>
      <c r="X75">
        <f t="shared" si="41"/>
        <v>2.7912683266913953E-26</v>
      </c>
      <c r="Y75">
        <f t="shared" si="42"/>
        <v>3.2132876667147114E-28</v>
      </c>
      <c r="Z75">
        <f t="shared" si="43"/>
        <v>3.8988646335616884E-27</v>
      </c>
      <c r="AB75">
        <f t="shared" si="44"/>
        <v>-1.4865678048954696</v>
      </c>
      <c r="AC75">
        <f t="shared" si="45"/>
        <v>-1.3272926829423835</v>
      </c>
      <c r="AE75">
        <f t="shared" si="30"/>
        <v>0</v>
      </c>
      <c r="AF75">
        <f t="shared" si="31"/>
        <v>0</v>
      </c>
      <c r="AG75">
        <f t="shared" si="31"/>
        <v>-9.7471615839042211E-26</v>
      </c>
      <c r="AH75">
        <f t="shared" si="32"/>
        <v>-1.3956341633456976E-21</v>
      </c>
      <c r="AI75">
        <f t="shared" si="23"/>
        <v>-1.3957316349615367E-21</v>
      </c>
      <c r="AJ75">
        <f t="shared" si="33"/>
        <v>-0.15927512195308613</v>
      </c>
      <c r="AK75">
        <f t="shared" si="46"/>
        <v>-0.10405974634268288</v>
      </c>
      <c r="AL75">
        <f t="shared" si="24"/>
        <v>-0.26333486829576902</v>
      </c>
      <c r="AN75">
        <f t="shared" si="34"/>
        <v>0</v>
      </c>
      <c r="AO75">
        <f t="shared" si="34"/>
        <v>0</v>
      </c>
      <c r="AP75">
        <f t="shared" si="34"/>
        <v>-2.7872795819074166E-29</v>
      </c>
      <c r="AQ75">
        <f t="shared" si="34"/>
        <v>-3.9909286142640884E-25</v>
      </c>
      <c r="AR75">
        <f t="shared" si="34"/>
        <v>-3.991207342222279E-25</v>
      </c>
      <c r="AS75">
        <f t="shared" si="34"/>
        <v>-4.5546007574015099E-5</v>
      </c>
      <c r="AT75">
        <f t="shared" si="34"/>
        <v>-2.9756724948356514E-5</v>
      </c>
      <c r="AU75">
        <f t="shared" si="25"/>
        <v>-7.5302732522371609E-5</v>
      </c>
      <c r="AW75">
        <v>72</v>
      </c>
      <c r="AX75">
        <f>IF(Z75&gt;0, (R75*SUMPRODUCT(K75:$K$98, X75:$X$98)-K75*$AZ$3)/Z75, 0)</f>
        <v>-3.4043056317394529E+26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25</v>
      </c>
      <c r="R76">
        <f t="shared" si="28"/>
        <v>50000</v>
      </c>
      <c r="S76">
        <f t="shared" si="29"/>
        <v>-2.6110415159772688E+27</v>
      </c>
      <c r="U76">
        <f t="shared" si="38"/>
        <v>0.87358826999999994</v>
      </c>
      <c r="V76">
        <f t="shared" si="39"/>
        <v>0.01</v>
      </c>
      <c r="W76">
        <f t="shared" si="40"/>
        <v>3.8988646335616884E-27</v>
      </c>
      <c r="X76">
        <f t="shared" si="41"/>
        <v>3.4060024101973387E-27</v>
      </c>
      <c r="Y76">
        <f t="shared" si="42"/>
        <v>3.8988646335616887E-29</v>
      </c>
      <c r="Z76">
        <f t="shared" si="43"/>
        <v>4.538735770287328E-28</v>
      </c>
      <c r="AB76">
        <f t="shared" si="44"/>
        <v>-1.3272926829423835</v>
      </c>
      <c r="AC76">
        <f t="shared" si="45"/>
        <v>-1.1850827526271281</v>
      </c>
      <c r="AE76">
        <f t="shared" si="30"/>
        <v>0</v>
      </c>
      <c r="AF76">
        <f t="shared" si="31"/>
        <v>0</v>
      </c>
      <c r="AG76">
        <f t="shared" si="31"/>
        <v>-1.134683942571832E-26</v>
      </c>
      <c r="AH76">
        <f t="shared" si="32"/>
        <v>-1.7030012050986693E-22</v>
      </c>
      <c r="AI76">
        <f t="shared" si="23"/>
        <v>-1.7031146734929265E-22</v>
      </c>
      <c r="AJ76">
        <f t="shared" si="33"/>
        <v>-0.14220993031525531</v>
      </c>
      <c r="AK76">
        <f t="shared" si="46"/>
        <v>-9.2910487805966849E-2</v>
      </c>
      <c r="AL76">
        <f t="shared" si="24"/>
        <v>-0.23512041812122214</v>
      </c>
      <c r="AN76">
        <f t="shared" si="34"/>
        <v>0</v>
      </c>
      <c r="AO76">
        <f t="shared" si="34"/>
        <v>0</v>
      </c>
      <c r="AP76">
        <f t="shared" si="34"/>
        <v>-2.897071768959995E-30</v>
      </c>
      <c r="AQ76">
        <f t="shared" si="34"/>
        <v>-4.348097764222897E-26</v>
      </c>
      <c r="AR76">
        <f t="shared" si="34"/>
        <v>-4.348387471399793E-26</v>
      </c>
      <c r="AS76">
        <f t="shared" si="34"/>
        <v>-3.6308998384897194E-5</v>
      </c>
      <c r="AT76">
        <f t="shared" si="34"/>
        <v>-2.3721878944799513E-5</v>
      </c>
      <c r="AU76">
        <f t="shared" si="25"/>
        <v>-6.0030877329696704E-5</v>
      </c>
      <c r="AW76">
        <v>73</v>
      </c>
      <c r="AX76">
        <f>IF(Z76&gt;0, (R76*SUMPRODUCT(K76:$K$98, X76:$X$98)-K76*$AZ$3)/Z76, 0)</f>
        <v>-2.6110415159772688E+27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25</v>
      </c>
      <c r="R77">
        <f t="shared" si="28"/>
        <v>50000</v>
      </c>
      <c r="S77">
        <f t="shared" si="29"/>
        <v>-2.0910729131353247E+28</v>
      </c>
      <c r="U77">
        <f t="shared" si="38"/>
        <v>0.87851239699999994</v>
      </c>
      <c r="V77">
        <f t="shared" si="39"/>
        <v>0.01</v>
      </c>
      <c r="W77">
        <f t="shared" si="40"/>
        <v>4.538735770287328E-28</v>
      </c>
      <c r="X77">
        <f t="shared" si="41"/>
        <v>3.9873356409047617E-28</v>
      </c>
      <c r="Y77">
        <f t="shared" si="42"/>
        <v>4.5387357702873284E-30</v>
      </c>
      <c r="Z77">
        <f t="shared" si="43"/>
        <v>5.0601277167969306E-29</v>
      </c>
      <c r="AB77">
        <f t="shared" si="44"/>
        <v>-1.1850827526271281</v>
      </c>
      <c r="AC77">
        <f t="shared" si="45"/>
        <v>-1.0581096005599357</v>
      </c>
      <c r="AE77">
        <f t="shared" si="30"/>
        <v>0</v>
      </c>
      <c r="AF77">
        <f t="shared" si="31"/>
        <v>0</v>
      </c>
      <c r="AG77">
        <f t="shared" si="31"/>
        <v>-1.2650319291992327E-27</v>
      </c>
      <c r="AH77">
        <f t="shared" si="32"/>
        <v>-1.9936678204523808E-23</v>
      </c>
      <c r="AI77">
        <f t="shared" si="23"/>
        <v>-1.9937943236453006E-23</v>
      </c>
      <c r="AJ77">
        <f t="shared" si="33"/>
        <v>-0.1269731520671924</v>
      </c>
      <c r="AK77">
        <f t="shared" si="46"/>
        <v>-8.295579268389898E-2</v>
      </c>
      <c r="AL77">
        <f t="shared" si="24"/>
        <v>-0.20992894475109136</v>
      </c>
      <c r="AN77">
        <f t="shared" si="34"/>
        <v>0</v>
      </c>
      <c r="AO77">
        <f t="shared" si="34"/>
        <v>0</v>
      </c>
      <c r="AP77">
        <f t="shared" si="34"/>
        <v>-2.8838177432171412E-31</v>
      </c>
      <c r="AQ77">
        <f t="shared" si="34"/>
        <v>-4.5448454714822769E-27</v>
      </c>
      <c r="AR77">
        <f t="shared" si="34"/>
        <v>-4.5451338532565982E-27</v>
      </c>
      <c r="AS77">
        <f t="shared" si="34"/>
        <v>-2.8945311212449967E-5</v>
      </c>
      <c r="AT77">
        <f t="shared" si="34"/>
        <v>-1.8910936658800634E-5</v>
      </c>
      <c r="AU77">
        <f t="shared" si="25"/>
        <v>-4.7856247871250601E-5</v>
      </c>
      <c r="AW77">
        <v>74</v>
      </c>
      <c r="AX77">
        <f>IF(Z77&gt;0, (R77*SUMPRODUCT(K77:$K$98, X77:$X$98)-K77*$AZ$3)/Z77, 0)</f>
        <v>-2.0910729131353247E+28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25</v>
      </c>
      <c r="R78">
        <f t="shared" si="28"/>
        <v>50000</v>
      </c>
      <c r="S78">
        <f t="shared" si="29"/>
        <v>-1.7520349906078206E+29</v>
      </c>
      <c r="U78">
        <f t="shared" si="38"/>
        <v>0.88343652399999995</v>
      </c>
      <c r="V78">
        <f t="shared" si="39"/>
        <v>0.01</v>
      </c>
      <c r="W78">
        <f t="shared" si="40"/>
        <v>5.0601277167969306E-29</v>
      </c>
      <c r="X78">
        <f t="shared" si="41"/>
        <v>4.4703016411231364E-29</v>
      </c>
      <c r="Y78">
        <f t="shared" si="42"/>
        <v>5.0601277167969308E-31</v>
      </c>
      <c r="Z78">
        <f t="shared" si="43"/>
        <v>5.3922479850582482E-30</v>
      </c>
      <c r="AB78">
        <f t="shared" si="44"/>
        <v>-1.0581096005599357</v>
      </c>
      <c r="AC78">
        <f t="shared" si="45"/>
        <v>-0.94474071478565669</v>
      </c>
      <c r="AE78">
        <f t="shared" si="30"/>
        <v>0</v>
      </c>
      <c r="AF78">
        <f t="shared" si="31"/>
        <v>0</v>
      </c>
      <c r="AG78">
        <f t="shared" si="31"/>
        <v>-1.3480619962645621E-28</v>
      </c>
      <c r="AH78">
        <f t="shared" si="32"/>
        <v>-2.2351508205615682E-24</v>
      </c>
      <c r="AI78">
        <f t="shared" si="23"/>
        <v>-2.2352856267611947E-24</v>
      </c>
      <c r="AJ78">
        <f t="shared" si="33"/>
        <v>-0.11336888577427906</v>
      </c>
      <c r="AK78">
        <f t="shared" si="46"/>
        <v>-7.4067672039195509E-2</v>
      </c>
      <c r="AL78">
        <f t="shared" si="24"/>
        <v>-0.18743655781347457</v>
      </c>
      <c r="AN78">
        <f t="shared" si="34"/>
        <v>0</v>
      </c>
      <c r="AO78">
        <f t="shared" si="34"/>
        <v>0</v>
      </c>
      <c r="AP78">
        <f t="shared" si="34"/>
        <v>-2.7438360970329832E-32</v>
      </c>
      <c r="AQ78">
        <f t="shared" si="34"/>
        <v>-4.5494105766379914E-28</v>
      </c>
      <c r="AR78">
        <f t="shared" si="34"/>
        <v>-4.5496849602476944E-28</v>
      </c>
      <c r="AS78">
        <f t="shared" si="34"/>
        <v>-2.3075024882374043E-5</v>
      </c>
      <c r="AT78">
        <f t="shared" si="34"/>
        <v>-1.5075682923151012E-5</v>
      </c>
      <c r="AU78">
        <f t="shared" si="25"/>
        <v>-3.8150707805525053E-5</v>
      </c>
      <c r="AW78">
        <v>75</v>
      </c>
      <c r="AX78">
        <f>IF(Z78&gt;0, (R78*SUMPRODUCT(K78:$K$98, X78:$X$98)-K78*$AZ$3)/Z78, 0)</f>
        <v>-1.7520349906078206E+29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5.3922479850582482E-30</v>
      </c>
      <c r="X79">
        <f t="shared" si="41"/>
        <v>5.3922479850582482E-30</v>
      </c>
      <c r="Y79">
        <f t="shared" si="42"/>
        <v>5.3922479850582488E-32</v>
      </c>
      <c r="Z79">
        <f t="shared" si="43"/>
        <v>0</v>
      </c>
      <c r="AB79">
        <f t="shared" si="44"/>
        <v>-0.94474071478565669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-2.696123992529124E-25</v>
      </c>
      <c r="AI79">
        <f t="shared" si="23"/>
        <v>-2.696123992529124E-25</v>
      </c>
      <c r="AJ79">
        <f t="shared" si="33"/>
        <v>-0.94474071478565669</v>
      </c>
      <c r="AK79">
        <f t="shared" si="46"/>
        <v>-6.613185003499597E-2</v>
      </c>
      <c r="AL79">
        <f t="shared" si="24"/>
        <v>-1.0108725648206527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-4.8997073161303267E-29</v>
      </c>
      <c r="AR79">
        <f t="shared" si="34"/>
        <v>-4.8997073161303267E-29</v>
      </c>
      <c r="AS79">
        <f t="shared" si="34"/>
        <v>-1.7168917323194934E-4</v>
      </c>
      <c r="AT79">
        <f t="shared" si="34"/>
        <v>-1.2018242126236454E-5</v>
      </c>
      <c r="AU79">
        <f t="shared" si="25"/>
        <v>-1.837074153581858E-4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9037.947386845166</v>
      </c>
      <c r="AO81" s="8">
        <f t="shared" ref="AO81:AU81" si="49">SUM(AO3:AO79)</f>
        <v>-903.79473868451669</v>
      </c>
      <c r="AP81" s="8">
        <f t="shared" si="49"/>
        <v>-1670.7741172177491</v>
      </c>
      <c r="AQ81" s="8">
        <f t="shared" si="49"/>
        <v>-4641.5638867916387</v>
      </c>
      <c r="AR81" s="8">
        <f t="shared" si="49"/>
        <v>1821.8146441512583</v>
      </c>
      <c r="AS81" s="8">
        <f t="shared" si="49"/>
        <v>-1159.2452249610349</v>
      </c>
      <c r="AT81" s="8">
        <f t="shared" si="49"/>
        <v>676.22638122727017</v>
      </c>
      <c r="AU81" s="8">
        <f t="shared" si="49"/>
        <v>1338.7958004174923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20970.274951290965</v>
      </c>
      <c r="K3">
        <v>1</v>
      </c>
      <c r="L3" s="2">
        <v>0</v>
      </c>
      <c r="O3">
        <f>$C$3</f>
        <v>20970.274951290965</v>
      </c>
      <c r="P3" s="2">
        <f>O3*C5</f>
        <v>2097.0274951290967</v>
      </c>
      <c r="Q3" s="4">
        <f>B8</f>
        <v>1522.432587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20970.274951290965</v>
      </c>
      <c r="AF3">
        <f t="shared" ref="AF3:AG34" si="3">-$Z3*P3</f>
        <v>-2097.0274951290967</v>
      </c>
      <c r="AG3">
        <f t="shared" si="3"/>
        <v>-1522.432587</v>
      </c>
      <c r="AH3">
        <f t="shared" ref="AH3:AH66" si="4">-X3*R3</f>
        <v>0</v>
      </c>
      <c r="AI3">
        <f t="shared" ref="AI3:AI23" si="5">SUM(AE3:AH3)</f>
        <v>17350.81486916187</v>
      </c>
      <c r="AJ3">
        <f t="shared" ref="AJ3:AJ66" si="6">AB3-AC3</f>
        <v>0</v>
      </c>
      <c r="AL3">
        <f t="shared" ref="AL3:AL23" si="7">SUM(AI3:AK3)</f>
        <v>17350.81486916187</v>
      </c>
      <c r="AN3">
        <f t="shared" ref="AN3:AU34" si="8">AE3*$K3</f>
        <v>20970.274951290965</v>
      </c>
      <c r="AO3">
        <f t="shared" si="8"/>
        <v>-2097.0274951290967</v>
      </c>
      <c r="AP3">
        <f t="shared" si="8"/>
        <v>-1522.432587</v>
      </c>
      <c r="AQ3">
        <f t="shared" si="8"/>
        <v>0</v>
      </c>
      <c r="AR3">
        <f t="shared" si="8"/>
        <v>17350.81486916187</v>
      </c>
      <c r="AS3">
        <f t="shared" si="8"/>
        <v>0</v>
      </c>
      <c r="AT3">
        <f t="shared" si="8"/>
        <v>0</v>
      </c>
      <c r="AU3">
        <f t="shared" si="8"/>
        <v>17350.81486916187</v>
      </c>
      <c r="AW3">
        <v>0</v>
      </c>
      <c r="AX3">
        <f>IF(Z3&gt;0, (R3*SUMPRODUCT(K3:$K$98, X3:$X$98)-K3*$AZ$3)/Z3, 0)</f>
        <v>0</v>
      </c>
      <c r="AZ3">
        <f>C6*ABS(SUMPRODUCT(X4:X69, K4:K69))/1</f>
        <v>12039.613732178916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50000</v>
      </c>
      <c r="S4">
        <f t="shared" si="1"/>
        <v>1326.6612031312327</v>
      </c>
      <c r="U4">
        <f t="shared" ref="U4:U67" si="12">M4</f>
        <v>1.7665382E-2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1.7665382E-2</v>
      </c>
      <c r="Y4">
        <f t="shared" ref="Y4:Y67" si="16">V4*W4</f>
        <v>0.01</v>
      </c>
      <c r="Z4">
        <f t="shared" ref="Z4:Z67" si="17">MAX(0, W4-X4-Y4)</f>
        <v>0.97233461799999998</v>
      </c>
      <c r="AB4">
        <f t="shared" ref="AB4:AB67" si="18">AC3</f>
        <v>0</v>
      </c>
      <c r="AC4">
        <f>S4*Z4</f>
        <v>1289.9586141620275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-883.26909999999998</v>
      </c>
      <c r="AI4">
        <f t="shared" si="5"/>
        <v>-883.26909999999998</v>
      </c>
      <c r="AJ4">
        <f t="shared" si="6"/>
        <v>-1289.9586141620275</v>
      </c>
      <c r="AK4">
        <f t="shared" ref="AK4:AK67" si="19">G4*SUM(AB4:AB4, AE4:AF4)</f>
        <v>0</v>
      </c>
      <c r="AL4">
        <f t="shared" si="7"/>
        <v>-2173.2277141620275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-788.63312499999995</v>
      </c>
      <c r="AR4">
        <f t="shared" si="8"/>
        <v>-788.63312499999995</v>
      </c>
      <c r="AS4">
        <f t="shared" si="8"/>
        <v>-1151.7487626446673</v>
      </c>
      <c r="AT4">
        <f t="shared" si="8"/>
        <v>0</v>
      </c>
      <c r="AU4">
        <f t="shared" si="8"/>
        <v>-1940.3818876446674</v>
      </c>
      <c r="AW4">
        <v>1</v>
      </c>
      <c r="AX4">
        <f>IF(Z4&gt;0, (R4*SUMPRODUCT(K4:$K$98, X4:$X$98)-K4*$AZ$3)/Z4, 0)</f>
        <v>1326.6612031312327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25</v>
      </c>
      <c r="R5">
        <f t="shared" si="0"/>
        <v>50000</v>
      </c>
      <c r="S5">
        <f t="shared" si="1"/>
        <v>1754.5169877947708</v>
      </c>
      <c r="U5">
        <f t="shared" si="12"/>
        <v>2.1010579000000001E-2</v>
      </c>
      <c r="V5">
        <f t="shared" si="13"/>
        <v>0.01</v>
      </c>
      <c r="W5">
        <f t="shared" si="14"/>
        <v>0.97233461799999998</v>
      </c>
      <c r="X5">
        <f t="shared" si="15"/>
        <v>2.0429313305923822E-2</v>
      </c>
      <c r="Y5">
        <f t="shared" si="16"/>
        <v>9.72334618E-3</v>
      </c>
      <c r="Z5">
        <f t="shared" si="17"/>
        <v>0.94218195851407616</v>
      </c>
      <c r="AB5">
        <f t="shared" si="18"/>
        <v>1289.9586141620275</v>
      </c>
      <c r="AC5">
        <f>S5*Z5</f>
        <v>1653.0742518066945</v>
      </c>
      <c r="AE5">
        <f t="shared" si="2"/>
        <v>0</v>
      </c>
      <c r="AF5">
        <f t="shared" si="3"/>
        <v>0</v>
      </c>
      <c r="AG5">
        <f t="shared" si="3"/>
        <v>-23.554548962851904</v>
      </c>
      <c r="AH5">
        <f t="shared" si="4"/>
        <v>-1021.4656652961911</v>
      </c>
      <c r="AI5">
        <f t="shared" si="5"/>
        <v>-1045.0202142590431</v>
      </c>
      <c r="AJ5">
        <f t="shared" si="6"/>
        <v>-363.115637644667</v>
      </c>
      <c r="AK5">
        <f t="shared" si="19"/>
        <v>90.29710299134193</v>
      </c>
      <c r="AL5">
        <f t="shared" si="7"/>
        <v>-1317.8387489123681</v>
      </c>
      <c r="AN5">
        <f t="shared" si="8"/>
        <v>0</v>
      </c>
      <c r="AO5">
        <f t="shared" si="8"/>
        <v>0</v>
      </c>
      <c r="AP5">
        <f t="shared" si="8"/>
        <v>-18.777542221661275</v>
      </c>
      <c r="AQ5">
        <f t="shared" si="8"/>
        <v>-814.30617450270324</v>
      </c>
      <c r="AR5">
        <f t="shared" si="8"/>
        <v>-833.08371672436465</v>
      </c>
      <c r="AS5">
        <f t="shared" si="8"/>
        <v>-289.47356317336335</v>
      </c>
      <c r="AT5">
        <f t="shared" si="8"/>
        <v>71.984297665291706</v>
      </c>
      <c r="AU5">
        <f t="shared" si="8"/>
        <v>-1050.5729822324363</v>
      </c>
      <c r="AW5">
        <v>2</v>
      </c>
      <c r="AX5">
        <f>IF(Z5&gt;0, (R5*SUMPRODUCT(K5:$K$98, X5:$X$98)-K5*$AZ$3)/Z5, 0)</f>
        <v>1754.5169877947708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25</v>
      </c>
      <c r="R6">
        <f t="shared" si="0"/>
        <v>50000</v>
      </c>
      <c r="S6">
        <f t="shared" si="1"/>
        <v>2052.5025990171594</v>
      </c>
      <c r="U6">
        <f t="shared" si="12"/>
        <v>2.4499257999999999E-2</v>
      </c>
      <c r="V6">
        <f t="shared" si="13"/>
        <v>0.01</v>
      </c>
      <c r="W6">
        <f t="shared" si="14"/>
        <v>0.94218195851407616</v>
      </c>
      <c r="X6">
        <f t="shared" si="15"/>
        <v>2.3082758884581649E-2</v>
      </c>
      <c r="Y6">
        <f t="shared" si="16"/>
        <v>9.4218195851407619E-3</v>
      </c>
      <c r="Z6">
        <f t="shared" si="17"/>
        <v>0.90967738004435372</v>
      </c>
      <c r="AB6">
        <f t="shared" si="18"/>
        <v>1653.0742518066945</v>
      </c>
      <c r="AC6">
        <f t="shared" ref="AC6:AC69" si="22">S6*Z6</f>
        <v>1867.1151868081563</v>
      </c>
      <c r="AE6">
        <f t="shared" si="2"/>
        <v>0</v>
      </c>
      <c r="AF6">
        <f t="shared" si="3"/>
        <v>0</v>
      </c>
      <c r="AG6">
        <f t="shared" si="3"/>
        <v>-22.741934501108844</v>
      </c>
      <c r="AH6">
        <f t="shared" si="4"/>
        <v>-1154.1379442290824</v>
      </c>
      <c r="AI6">
        <f t="shared" si="5"/>
        <v>-1176.8798787301912</v>
      </c>
      <c r="AJ6">
        <f t="shared" si="6"/>
        <v>-214.04093500146178</v>
      </c>
      <c r="AK6">
        <f t="shared" si="19"/>
        <v>115.71519762646862</v>
      </c>
      <c r="AL6">
        <f t="shared" si="7"/>
        <v>-1275.2056161051844</v>
      </c>
      <c r="AN6">
        <f t="shared" si="8"/>
        <v>0</v>
      </c>
      <c r="AO6">
        <f t="shared" si="8"/>
        <v>0</v>
      </c>
      <c r="AP6">
        <f t="shared" si="8"/>
        <v>-16.187259774955614</v>
      </c>
      <c r="AQ6">
        <f t="shared" si="8"/>
        <v>-821.49259195423701</v>
      </c>
      <c r="AR6">
        <f t="shared" si="8"/>
        <v>-837.67985172919259</v>
      </c>
      <c r="AS6">
        <f t="shared" si="8"/>
        <v>-152.35010975755466</v>
      </c>
      <c r="AT6">
        <f t="shared" si="8"/>
        <v>82.363792042345665</v>
      </c>
      <c r="AU6">
        <f t="shared" si="8"/>
        <v>-907.66616944440159</v>
      </c>
      <c r="AW6">
        <v>3</v>
      </c>
      <c r="AX6">
        <f>IF(Z6&gt;0, (R6*SUMPRODUCT(K6:$K$98, X6:$X$98)-K6*$AZ$3)/Z6, 0)</f>
        <v>2052.5025990171594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25</v>
      </c>
      <c r="R7">
        <f t="shared" si="0"/>
        <v>50000</v>
      </c>
      <c r="S7">
        <f t="shared" si="1"/>
        <v>2244.5923009924068</v>
      </c>
      <c r="U7">
        <f t="shared" si="12"/>
        <v>2.8232486000000001E-2</v>
      </c>
      <c r="V7">
        <f t="shared" si="13"/>
        <v>0.01</v>
      </c>
      <c r="W7">
        <f t="shared" si="14"/>
        <v>0.90967738004435372</v>
      </c>
      <c r="X7">
        <f t="shared" si="15"/>
        <v>2.5682453896618898E-2</v>
      </c>
      <c r="Y7">
        <f t="shared" si="16"/>
        <v>9.0967738004435368E-3</v>
      </c>
      <c r="Z7">
        <f t="shared" si="17"/>
        <v>0.87489815234729129</v>
      </c>
      <c r="AB7">
        <f t="shared" si="18"/>
        <v>1867.1151868081563</v>
      </c>
      <c r="AC7">
        <f t="shared" si="22"/>
        <v>1963.7896569112118</v>
      </c>
      <c r="AE7">
        <f t="shared" si="2"/>
        <v>0</v>
      </c>
      <c r="AF7">
        <f t="shared" si="3"/>
        <v>0</v>
      </c>
      <c r="AG7">
        <f t="shared" si="3"/>
        <v>-21.872453808682284</v>
      </c>
      <c r="AH7">
        <f t="shared" si="4"/>
        <v>-1284.122694830945</v>
      </c>
      <c r="AI7">
        <f t="shared" si="5"/>
        <v>-1305.9951486396274</v>
      </c>
      <c r="AJ7">
        <f t="shared" si="6"/>
        <v>-96.674470103055455</v>
      </c>
      <c r="AK7">
        <f t="shared" si="19"/>
        <v>130.69806307657095</v>
      </c>
      <c r="AL7">
        <f t="shared" si="7"/>
        <v>-1271.971555666112</v>
      </c>
      <c r="AN7">
        <f t="shared" si="8"/>
        <v>0</v>
      </c>
      <c r="AO7">
        <f t="shared" si="8"/>
        <v>0</v>
      </c>
      <c r="AP7">
        <f t="shared" si="8"/>
        <v>-13.900339814492197</v>
      </c>
      <c r="AQ7">
        <f t="shared" si="8"/>
        <v>-816.0831874549956</v>
      </c>
      <c r="AR7">
        <f t="shared" si="8"/>
        <v>-829.98352726948792</v>
      </c>
      <c r="AS7">
        <f t="shared" si="8"/>
        <v>-61.438373470699105</v>
      </c>
      <c r="AT7">
        <f t="shared" si="8"/>
        <v>83.060981897655793</v>
      </c>
      <c r="AU7">
        <f t="shared" si="8"/>
        <v>-808.36091884253131</v>
      </c>
      <c r="AW7">
        <v>4</v>
      </c>
      <c r="AX7">
        <f>IF(Z7&gt;0, (R7*SUMPRODUCT(K7:$K$98, X7:$X$98)-K7*$AZ$3)/Z7, 0)</f>
        <v>2244.5923009924068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25</v>
      </c>
      <c r="R8">
        <f t="shared" si="0"/>
        <v>50000</v>
      </c>
      <c r="S8">
        <f t="shared" si="1"/>
        <v>2348.2704417064997</v>
      </c>
      <c r="U8">
        <f t="shared" si="12"/>
        <v>3.2345626000000002E-2</v>
      </c>
      <c r="V8">
        <f t="shared" si="13"/>
        <v>0.01</v>
      </c>
      <c r="W8">
        <f t="shared" si="14"/>
        <v>0.87489815234729129</v>
      </c>
      <c r="X8">
        <f t="shared" si="15"/>
        <v>2.8299128423916509E-2</v>
      </c>
      <c r="Y8">
        <f t="shared" si="16"/>
        <v>8.7489815234729137E-3</v>
      </c>
      <c r="Z8">
        <f t="shared" si="17"/>
        <v>0.83785004239990191</v>
      </c>
      <c r="AB8">
        <f t="shared" si="18"/>
        <v>1963.7896569112118</v>
      </c>
      <c r="AC8">
        <f t="shared" si="22"/>
        <v>1967.4984891502272</v>
      </c>
      <c r="AE8">
        <f t="shared" si="2"/>
        <v>0</v>
      </c>
      <c r="AF8">
        <f t="shared" si="3"/>
        <v>0</v>
      </c>
      <c r="AG8">
        <f t="shared" si="3"/>
        <v>-20.946251059997547</v>
      </c>
      <c r="AH8">
        <f t="shared" si="4"/>
        <v>-1414.9564211958254</v>
      </c>
      <c r="AI8">
        <f t="shared" si="5"/>
        <v>-1435.9026722558231</v>
      </c>
      <c r="AJ8">
        <f t="shared" si="6"/>
        <v>-3.7088322390154644</v>
      </c>
      <c r="AK8">
        <f t="shared" si="19"/>
        <v>137.46527598378484</v>
      </c>
      <c r="AL8">
        <f t="shared" si="7"/>
        <v>-1302.1462285110538</v>
      </c>
      <c r="AN8">
        <f t="shared" si="8"/>
        <v>0</v>
      </c>
      <c r="AO8">
        <f t="shared" si="8"/>
        <v>0</v>
      </c>
      <c r="AP8">
        <f t="shared" si="8"/>
        <v>-11.885465378066785</v>
      </c>
      <c r="AQ8">
        <f t="shared" si="8"/>
        <v>-802.88427305798928</v>
      </c>
      <c r="AR8">
        <f t="shared" si="8"/>
        <v>-814.76973843605606</v>
      </c>
      <c r="AS8">
        <f t="shared" si="8"/>
        <v>-2.1044910157723176</v>
      </c>
      <c r="AT8">
        <f t="shared" si="8"/>
        <v>78.001489321968506</v>
      </c>
      <c r="AU8">
        <f t="shared" si="8"/>
        <v>-738.87274012985995</v>
      </c>
      <c r="AW8">
        <v>5</v>
      </c>
      <c r="AX8">
        <f>IF(Z8&gt;0, (R8*SUMPRODUCT(K8:$K$98, X8:$X$98)-K8*$AZ$3)/Z8, 0)</f>
        <v>2348.2704417064997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25</v>
      </c>
      <c r="R9">
        <f t="shared" si="0"/>
        <v>50000</v>
      </c>
      <c r="S9">
        <f t="shared" si="1"/>
        <v>2375.9155963476396</v>
      </c>
      <c r="U9">
        <f t="shared" si="12"/>
        <v>3.7265510000000002E-2</v>
      </c>
      <c r="V9">
        <f t="shared" si="13"/>
        <v>0.01</v>
      </c>
      <c r="W9">
        <f t="shared" si="14"/>
        <v>0.83785004239990191</v>
      </c>
      <c r="X9">
        <f t="shared" si="15"/>
        <v>3.122290913355397E-2</v>
      </c>
      <c r="Y9">
        <f t="shared" si="16"/>
        <v>8.3785004239990187E-3</v>
      </c>
      <c r="Z9">
        <f t="shared" si="17"/>
        <v>0.79824863284234893</v>
      </c>
      <c r="AB9">
        <f t="shared" si="18"/>
        <v>1967.4984891502272</v>
      </c>
      <c r="AC9">
        <f t="shared" si="22"/>
        <v>1896.5713765333176</v>
      </c>
      <c r="AE9">
        <f t="shared" si="2"/>
        <v>0</v>
      </c>
      <c r="AF9">
        <f t="shared" si="3"/>
        <v>0</v>
      </c>
      <c r="AG9">
        <f t="shared" si="3"/>
        <v>-19.956215821058723</v>
      </c>
      <c r="AH9">
        <f t="shared" si="4"/>
        <v>-1561.1454566776986</v>
      </c>
      <c r="AI9">
        <f t="shared" si="5"/>
        <v>-1581.1016724987574</v>
      </c>
      <c r="AJ9">
        <f t="shared" si="6"/>
        <v>70.927112616909653</v>
      </c>
      <c r="AK9">
        <f t="shared" si="19"/>
        <v>137.72489424051591</v>
      </c>
      <c r="AL9">
        <f t="shared" si="7"/>
        <v>-1372.4496656413319</v>
      </c>
      <c r="AN9">
        <f t="shared" si="8"/>
        <v>0</v>
      </c>
      <c r="AO9">
        <f t="shared" si="8"/>
        <v>0</v>
      </c>
      <c r="AP9">
        <f t="shared" si="8"/>
        <v>-10.110439995879569</v>
      </c>
      <c r="AQ9">
        <f t="shared" si="8"/>
        <v>-790.92487303750295</v>
      </c>
      <c r="AR9">
        <f t="shared" si="8"/>
        <v>-801.03531303338252</v>
      </c>
      <c r="AS9">
        <f t="shared" si="8"/>
        <v>35.933882586975031</v>
      </c>
      <c r="AT9">
        <f t="shared" si="8"/>
        <v>69.775717583100501</v>
      </c>
      <c r="AU9">
        <f t="shared" si="8"/>
        <v>-695.32571286330699</v>
      </c>
      <c r="AW9">
        <v>6</v>
      </c>
      <c r="AX9">
        <f>IF(Z9&gt;0, (R9*SUMPRODUCT(K9:$K$98, X9:$X$98)-K9*$AZ$3)/Z9, 0)</f>
        <v>2375.9155963476396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25</v>
      </c>
      <c r="R10">
        <f t="shared" si="0"/>
        <v>50000</v>
      </c>
      <c r="S10">
        <f t="shared" si="1"/>
        <v>2325.9390396698718</v>
      </c>
      <c r="U10">
        <f t="shared" si="12"/>
        <v>4.2512064000000002E-2</v>
      </c>
      <c r="V10">
        <f t="shared" si="13"/>
        <v>0.01</v>
      </c>
      <c r="W10">
        <f t="shared" si="14"/>
        <v>0.79824863284234893</v>
      </c>
      <c r="X10">
        <f t="shared" si="15"/>
        <v>3.3935196967306444E-2</v>
      </c>
      <c r="Y10">
        <f t="shared" si="16"/>
        <v>7.9824863284234902E-3</v>
      </c>
      <c r="Z10">
        <f t="shared" si="17"/>
        <v>0.75633094954661906</v>
      </c>
      <c r="AB10">
        <f t="shared" si="18"/>
        <v>1896.5713765333176</v>
      </c>
      <c r="AC10">
        <f t="shared" si="22"/>
        <v>1759.1796824610653</v>
      </c>
      <c r="AE10">
        <f t="shared" si="2"/>
        <v>0</v>
      </c>
      <c r="AF10">
        <f t="shared" si="3"/>
        <v>0</v>
      </c>
      <c r="AG10">
        <f t="shared" si="3"/>
        <v>-18.908273738665475</v>
      </c>
      <c r="AH10">
        <f t="shared" si="4"/>
        <v>-1696.7598483653221</v>
      </c>
      <c r="AI10">
        <f t="shared" si="5"/>
        <v>-1715.6681221039876</v>
      </c>
      <c r="AJ10">
        <f t="shared" si="6"/>
        <v>137.39169407225222</v>
      </c>
      <c r="AK10">
        <f t="shared" si="19"/>
        <v>132.75999635733226</v>
      </c>
      <c r="AL10">
        <f t="shared" si="7"/>
        <v>-1445.5164316744031</v>
      </c>
      <c r="AN10">
        <f t="shared" si="8"/>
        <v>0</v>
      </c>
      <c r="AO10">
        <f t="shared" si="8"/>
        <v>0</v>
      </c>
      <c r="AP10">
        <f t="shared" si="8"/>
        <v>-8.5531427890605176</v>
      </c>
      <c r="AQ10">
        <f t="shared" si="8"/>
        <v>-767.5279860231999</v>
      </c>
      <c r="AR10">
        <f t="shared" si="8"/>
        <v>-776.08112881226043</v>
      </c>
      <c r="AS10">
        <f t="shared" si="8"/>
        <v>62.149025007389817</v>
      </c>
      <c r="AT10">
        <f t="shared" si="8"/>
        <v>60.05388018036809</v>
      </c>
      <c r="AU10">
        <f t="shared" si="8"/>
        <v>-653.87822362450254</v>
      </c>
      <c r="AW10">
        <v>7</v>
      </c>
      <c r="AX10">
        <f>IF(Z10&gt;0, (R10*SUMPRODUCT(K10:$K$98, X10:$X$98)-K10*$AZ$3)/Z10, 0)</f>
        <v>2325.9390396698718</v>
      </c>
    </row>
    <row r="11" spans="1:52" x14ac:dyDescent="0.25">
      <c r="A11" t="s">
        <v>33</v>
      </c>
      <c r="C11" s="12">
        <f>AU71</f>
        <v>4770.6350230691223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25</v>
      </c>
      <c r="R11">
        <f t="shared" si="0"/>
        <v>50000</v>
      </c>
      <c r="S11">
        <f t="shared" si="1"/>
        <v>2210.2531418390759</v>
      </c>
      <c r="U11">
        <f t="shared" si="12"/>
        <v>4.7737861999999999E-2</v>
      </c>
      <c r="V11">
        <f t="shared" si="13"/>
        <v>0.01</v>
      </c>
      <c r="W11">
        <f t="shared" si="14"/>
        <v>0.75633094954661906</v>
      </c>
      <c r="X11">
        <f t="shared" si="15"/>
        <v>3.6105622495785465E-2</v>
      </c>
      <c r="Y11">
        <f t="shared" si="16"/>
        <v>7.5633094954661905E-3</v>
      </c>
      <c r="Z11">
        <f t="shared" si="17"/>
        <v>0.7126620175553674</v>
      </c>
      <c r="AB11">
        <f t="shared" si="18"/>
        <v>1759.1796824610653</v>
      </c>
      <c r="AC11">
        <f t="shared" si="22"/>
        <v>1575.1634633711253</v>
      </c>
      <c r="AE11">
        <f t="shared" si="2"/>
        <v>0</v>
      </c>
      <c r="AF11">
        <f t="shared" si="3"/>
        <v>0</v>
      </c>
      <c r="AG11">
        <f t="shared" si="3"/>
        <v>-17.816550438884185</v>
      </c>
      <c r="AH11">
        <f t="shared" si="4"/>
        <v>-1805.2811247892732</v>
      </c>
      <c r="AI11">
        <f t="shared" si="5"/>
        <v>-1823.0976752281574</v>
      </c>
      <c r="AJ11">
        <f t="shared" si="6"/>
        <v>184.01621908994002</v>
      </c>
      <c r="AK11">
        <f t="shared" si="19"/>
        <v>123.14257777227459</v>
      </c>
      <c r="AL11">
        <f t="shared" si="7"/>
        <v>-1515.9388783659429</v>
      </c>
      <c r="AN11">
        <f t="shared" si="8"/>
        <v>0</v>
      </c>
      <c r="AO11">
        <f t="shared" si="8"/>
        <v>0</v>
      </c>
      <c r="AP11">
        <f t="shared" si="8"/>
        <v>-7.1958059027137917</v>
      </c>
      <c r="AQ11">
        <f t="shared" si="8"/>
        <v>-729.12276809011814</v>
      </c>
      <c r="AR11">
        <f t="shared" si="8"/>
        <v>-736.31857399283194</v>
      </c>
      <c r="AS11">
        <f t="shared" si="8"/>
        <v>74.321064566603795</v>
      </c>
      <c r="AT11">
        <f t="shared" si="8"/>
        <v>49.735221812366781</v>
      </c>
      <c r="AU11">
        <f t="shared" si="8"/>
        <v>-612.2622876138613</v>
      </c>
      <c r="AW11">
        <v>8</v>
      </c>
      <c r="AX11">
        <f>IF(Z11&gt;0, (R11*SUMPRODUCT(K11:$K$98, X11:$X$98)-K11*$AZ$3)/Z11, 0)</f>
        <v>2210.2531418390759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25</v>
      </c>
      <c r="R12">
        <f t="shared" si="0"/>
        <v>50000</v>
      </c>
      <c r="S12">
        <f t="shared" si="1"/>
        <v>2048.2440840216768</v>
      </c>
      <c r="U12">
        <f t="shared" si="12"/>
        <v>5.3487053E-2</v>
      </c>
      <c r="V12">
        <f t="shared" si="13"/>
        <v>0.01</v>
      </c>
      <c r="W12">
        <f t="shared" si="14"/>
        <v>0.7126620175553674</v>
      </c>
      <c r="X12">
        <f t="shared" si="15"/>
        <v>3.8118191104070866E-2</v>
      </c>
      <c r="Y12">
        <f t="shared" si="16"/>
        <v>7.1266201755536742E-3</v>
      </c>
      <c r="Z12">
        <f t="shared" si="17"/>
        <v>0.66741720627574286</v>
      </c>
      <c r="AB12">
        <f t="shared" si="18"/>
        <v>1575.1634633711253</v>
      </c>
      <c r="AC12">
        <f t="shared" si="22"/>
        <v>1367.0333443285654</v>
      </c>
      <c r="AE12">
        <f t="shared" si="2"/>
        <v>0</v>
      </c>
      <c r="AF12">
        <f t="shared" si="3"/>
        <v>0</v>
      </c>
      <c r="AG12">
        <f t="shared" si="3"/>
        <v>-16.68543015689357</v>
      </c>
      <c r="AH12">
        <f t="shared" si="4"/>
        <v>-1905.9095552035433</v>
      </c>
      <c r="AI12">
        <f t="shared" si="5"/>
        <v>-1922.5949853604368</v>
      </c>
      <c r="AJ12">
        <f t="shared" si="6"/>
        <v>208.13011904255995</v>
      </c>
      <c r="AK12">
        <f t="shared" si="19"/>
        <v>110.26144243597878</v>
      </c>
      <c r="AL12">
        <f t="shared" si="7"/>
        <v>-1604.2034238818981</v>
      </c>
      <c r="AN12">
        <f t="shared" si="8"/>
        <v>0</v>
      </c>
      <c r="AO12">
        <f t="shared" si="8"/>
        <v>0</v>
      </c>
      <c r="AP12">
        <f t="shared" si="8"/>
        <v>-6.0169333857057925</v>
      </c>
      <c r="AQ12">
        <f t="shared" si="8"/>
        <v>-687.2900923145811</v>
      </c>
      <c r="AR12">
        <f t="shared" si="8"/>
        <v>-693.30702570028677</v>
      </c>
      <c r="AS12">
        <f t="shared" si="8"/>
        <v>75.053807427356688</v>
      </c>
      <c r="AT12">
        <f t="shared" si="8"/>
        <v>39.761381511343309</v>
      </c>
      <c r="AU12">
        <f t="shared" si="8"/>
        <v>-578.4918367615868</v>
      </c>
      <c r="AW12">
        <v>9</v>
      </c>
      <c r="AX12">
        <f>IF(Z12&gt;0, (R12*SUMPRODUCT(K12:$K$98, X12:$X$98)-K12*$AZ$3)/Z12, 0)</f>
        <v>2048.2440840216768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25</v>
      </c>
      <c r="R13">
        <f t="shared" si="0"/>
        <v>50000</v>
      </c>
      <c r="S13">
        <f t="shared" si="1"/>
        <v>1843.7712724318901</v>
      </c>
      <c r="U13">
        <f t="shared" si="12"/>
        <v>5.9601715E-2</v>
      </c>
      <c r="V13">
        <f t="shared" si="13"/>
        <v>0.01</v>
      </c>
      <c r="W13">
        <f t="shared" si="14"/>
        <v>0.66741720627574286</v>
      </c>
      <c r="X13">
        <f t="shared" si="15"/>
        <v>3.9779210114543037E-2</v>
      </c>
      <c r="Y13">
        <f t="shared" si="16"/>
        <v>6.6741720627574285E-3</v>
      </c>
      <c r="Z13">
        <f t="shared" si="17"/>
        <v>0.62096382409844242</v>
      </c>
      <c r="AB13">
        <f t="shared" si="18"/>
        <v>1367.0333443285654</v>
      </c>
      <c r="AC13">
        <f t="shared" si="22"/>
        <v>1144.9152600921575</v>
      </c>
      <c r="AE13">
        <f t="shared" si="2"/>
        <v>0</v>
      </c>
      <c r="AF13">
        <f t="shared" si="3"/>
        <v>0</v>
      </c>
      <c r="AG13">
        <f t="shared" si="3"/>
        <v>-15.52409560246106</v>
      </c>
      <c r="AH13">
        <f t="shared" si="4"/>
        <v>-1988.9605057271519</v>
      </c>
      <c r="AI13">
        <f t="shared" si="5"/>
        <v>-2004.484601329613</v>
      </c>
      <c r="AJ13">
        <f t="shared" si="6"/>
        <v>222.11808423640787</v>
      </c>
      <c r="AK13">
        <f t="shared" si="19"/>
        <v>95.692334102999581</v>
      </c>
      <c r="AL13">
        <f t="shared" si="7"/>
        <v>-1686.6741829902055</v>
      </c>
      <c r="AN13">
        <f t="shared" si="8"/>
        <v>0</v>
      </c>
      <c r="AO13">
        <f t="shared" si="8"/>
        <v>0</v>
      </c>
      <c r="AP13">
        <f t="shared" si="8"/>
        <v>-4.9983433062677785</v>
      </c>
      <c r="AQ13">
        <f t="shared" si="8"/>
        <v>-640.39205148003873</v>
      </c>
      <c r="AR13">
        <f t="shared" si="8"/>
        <v>-645.3903947863065</v>
      </c>
      <c r="AS13">
        <f t="shared" si="8"/>
        <v>71.516078486921103</v>
      </c>
      <c r="AT13">
        <f t="shared" si="8"/>
        <v>30.810370528061014</v>
      </c>
      <c r="AU13">
        <f t="shared" si="8"/>
        <v>-543.06394577132437</v>
      </c>
      <c r="AW13">
        <v>10</v>
      </c>
      <c r="AX13">
        <f>IF(Z13&gt;0, (R13*SUMPRODUCT(K13:$K$98, X13:$X$98)-K13*$AZ$3)/Z13, 0)</f>
        <v>1843.7712724318901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25</v>
      </c>
      <c r="R14">
        <f t="shared" si="0"/>
        <v>50000</v>
      </c>
      <c r="S14">
        <f t="shared" si="1"/>
        <v>1603.8869304942677</v>
      </c>
      <c r="U14">
        <f t="shared" si="12"/>
        <v>6.6409420999999996E-2</v>
      </c>
      <c r="V14">
        <f t="shared" si="13"/>
        <v>0.01</v>
      </c>
      <c r="W14">
        <f t="shared" si="14"/>
        <v>0.62096382409844242</v>
      </c>
      <c r="X14">
        <f t="shared" si="15"/>
        <v>4.1237848020323403E-2</v>
      </c>
      <c r="Y14">
        <f t="shared" si="16"/>
        <v>6.2096382409844242E-3</v>
      </c>
      <c r="Z14">
        <f t="shared" si="17"/>
        <v>0.57351633783713463</v>
      </c>
      <c r="AB14">
        <f t="shared" si="18"/>
        <v>1144.9152600921575</v>
      </c>
      <c r="AC14">
        <f t="shared" si="22"/>
        <v>919.85535868191528</v>
      </c>
      <c r="AE14">
        <f t="shared" si="2"/>
        <v>0</v>
      </c>
      <c r="AF14">
        <f t="shared" si="3"/>
        <v>0</v>
      </c>
      <c r="AG14">
        <f t="shared" si="3"/>
        <v>-14.337908445928365</v>
      </c>
      <c r="AH14">
        <f t="shared" si="4"/>
        <v>-2061.89240101617</v>
      </c>
      <c r="AI14">
        <f t="shared" si="5"/>
        <v>-2076.2303094620984</v>
      </c>
      <c r="AJ14">
        <f t="shared" si="6"/>
        <v>225.05990141024222</v>
      </c>
      <c r="AK14">
        <f t="shared" si="19"/>
        <v>80.144068206451038</v>
      </c>
      <c r="AL14">
        <f t="shared" si="7"/>
        <v>-1771.0263398454051</v>
      </c>
      <c r="AN14">
        <f t="shared" si="8"/>
        <v>0</v>
      </c>
      <c r="AO14">
        <f t="shared" si="8"/>
        <v>0</v>
      </c>
      <c r="AP14">
        <f t="shared" si="8"/>
        <v>-4.121806060961279</v>
      </c>
      <c r="AQ14">
        <f t="shared" si="8"/>
        <v>-592.74479451512286</v>
      </c>
      <c r="AR14">
        <f t="shared" si="8"/>
        <v>-596.86660057608412</v>
      </c>
      <c r="AS14">
        <f t="shared" si="8"/>
        <v>64.699343646284504</v>
      </c>
      <c r="AT14">
        <f t="shared" si="8"/>
        <v>23.039504494621909</v>
      </c>
      <c r="AU14">
        <f t="shared" si="8"/>
        <v>-509.12775243517768</v>
      </c>
      <c r="AW14">
        <v>11</v>
      </c>
      <c r="AX14">
        <f>IF(Z14&gt;0, (R14*SUMPRODUCT(K14:$K$98, X14:$X$98)-K14*$AZ$3)/Z14, 0)</f>
        <v>1603.8869304942677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25</v>
      </c>
      <c r="R15">
        <f t="shared" si="0"/>
        <v>50000</v>
      </c>
      <c r="S15">
        <f t="shared" si="1"/>
        <v>1328.931049269733</v>
      </c>
      <c r="U15">
        <f t="shared" si="12"/>
        <v>7.4261202999999998E-2</v>
      </c>
      <c r="V15">
        <f t="shared" si="13"/>
        <v>0.01</v>
      </c>
      <c r="W15">
        <f t="shared" si="14"/>
        <v>0.57351633783713463</v>
      </c>
      <c r="X15">
        <f t="shared" si="15"/>
        <v>4.2590013187940035E-2</v>
      </c>
      <c r="Y15">
        <f t="shared" si="16"/>
        <v>5.7351633783713461E-3</v>
      </c>
      <c r="Z15">
        <f t="shared" si="17"/>
        <v>0.52519116127082333</v>
      </c>
      <c r="AB15">
        <f t="shared" si="18"/>
        <v>919.85535868191528</v>
      </c>
      <c r="AC15">
        <f t="shared" si="22"/>
        <v>697.94284101482481</v>
      </c>
      <c r="AE15">
        <f t="shared" si="2"/>
        <v>0</v>
      </c>
      <c r="AF15">
        <f t="shared" si="3"/>
        <v>0</v>
      </c>
      <c r="AG15">
        <f t="shared" si="3"/>
        <v>-13.129779031770584</v>
      </c>
      <c r="AH15">
        <f t="shared" si="4"/>
        <v>-2129.5006593970015</v>
      </c>
      <c r="AI15">
        <f t="shared" si="5"/>
        <v>-2142.6304384287723</v>
      </c>
      <c r="AJ15">
        <f t="shared" si="6"/>
        <v>221.91251766709047</v>
      </c>
      <c r="AK15">
        <f t="shared" si="19"/>
        <v>64.389875107734071</v>
      </c>
      <c r="AL15">
        <f t="shared" si="7"/>
        <v>-1856.3280456539478</v>
      </c>
      <c r="AN15">
        <f t="shared" si="8"/>
        <v>0</v>
      </c>
      <c r="AO15">
        <f t="shared" si="8"/>
        <v>0</v>
      </c>
      <c r="AP15">
        <f t="shared" si="8"/>
        <v>-3.3700872533321347</v>
      </c>
      <c r="AQ15">
        <f t="shared" si="8"/>
        <v>-546.58977967799262</v>
      </c>
      <c r="AR15">
        <f t="shared" si="8"/>
        <v>-549.95986693132477</v>
      </c>
      <c r="AS15">
        <f t="shared" si="8"/>
        <v>56.959416097945734</v>
      </c>
      <c r="AT15">
        <f t="shared" si="8"/>
        <v>16.527277178019634</v>
      </c>
      <c r="AU15">
        <f t="shared" si="8"/>
        <v>-476.47317365535946</v>
      </c>
      <c r="AW15">
        <v>12</v>
      </c>
      <c r="AX15">
        <f>IF(Z15&gt;0, (R15*SUMPRODUCT(K15:$K$98, X15:$X$98)-K15*$AZ$3)/Z15, 0)</f>
        <v>1328.931049269733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25</v>
      </c>
      <c r="R16">
        <f t="shared" si="0"/>
        <v>50000</v>
      </c>
      <c r="S16">
        <f t="shared" si="1"/>
        <v>1012.4333698909944</v>
      </c>
      <c r="U16">
        <f t="shared" si="12"/>
        <v>8.2657132999999994E-2</v>
      </c>
      <c r="V16">
        <f t="shared" si="13"/>
        <v>0.01</v>
      </c>
      <c r="W16">
        <f t="shared" si="14"/>
        <v>0.52519116127082333</v>
      </c>
      <c r="X16">
        <f t="shared" si="15"/>
        <v>4.3410795667586891E-2</v>
      </c>
      <c r="Y16">
        <f t="shared" si="16"/>
        <v>5.2519116127082337E-3</v>
      </c>
      <c r="Z16">
        <f t="shared" si="17"/>
        <v>0.47652845399052823</v>
      </c>
      <c r="AB16">
        <f t="shared" si="18"/>
        <v>697.94284101482481</v>
      </c>
      <c r="AC16">
        <f t="shared" si="22"/>
        <v>482.45330852257621</v>
      </c>
      <c r="AE16">
        <f t="shared" si="2"/>
        <v>0</v>
      </c>
      <c r="AF16">
        <f t="shared" si="3"/>
        <v>0</v>
      </c>
      <c r="AG16">
        <f t="shared" si="3"/>
        <v>-11.913211349763206</v>
      </c>
      <c r="AH16">
        <f t="shared" si="4"/>
        <v>-2170.5397833793445</v>
      </c>
      <c r="AI16">
        <f t="shared" si="5"/>
        <v>-2182.4529947291076</v>
      </c>
      <c r="AJ16">
        <f t="shared" si="6"/>
        <v>215.4895324922486</v>
      </c>
      <c r="AK16">
        <f t="shared" si="19"/>
        <v>48.855998871037741</v>
      </c>
      <c r="AL16">
        <f t="shared" si="7"/>
        <v>-1918.1074633658213</v>
      </c>
      <c r="AN16">
        <f t="shared" si="8"/>
        <v>0</v>
      </c>
      <c r="AO16">
        <f t="shared" si="8"/>
        <v>0</v>
      </c>
      <c r="AP16">
        <f t="shared" si="8"/>
        <v>-2.7302005629272625</v>
      </c>
      <c r="AQ16">
        <f t="shared" si="8"/>
        <v>-497.43169700049805</v>
      </c>
      <c r="AR16">
        <f t="shared" si="8"/>
        <v>-500.16189756342527</v>
      </c>
      <c r="AS16">
        <f t="shared" si="8"/>
        <v>49.384639090362803</v>
      </c>
      <c r="AT16">
        <f t="shared" si="8"/>
        <v>11.196533974253066</v>
      </c>
      <c r="AU16">
        <f t="shared" si="8"/>
        <v>-439.58072449880945</v>
      </c>
      <c r="AW16">
        <v>13</v>
      </c>
      <c r="AX16">
        <f>IF(Z16&gt;0, (R16*SUMPRODUCT(K16:$K$98, X16:$X$98)-K16*$AZ$3)/Z16, 0)</f>
        <v>1012.4333698909944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25</v>
      </c>
      <c r="R17">
        <f t="shared" si="0"/>
        <v>50000</v>
      </c>
      <c r="S17">
        <f t="shared" si="1"/>
        <v>655.52573349929185</v>
      </c>
      <c r="U17">
        <f t="shared" si="12"/>
        <v>9.1575552000000005E-2</v>
      </c>
      <c r="V17">
        <f t="shared" si="13"/>
        <v>0.01</v>
      </c>
      <c r="W17">
        <f t="shared" si="14"/>
        <v>0.47652845399052823</v>
      </c>
      <c r="X17">
        <f t="shared" si="15"/>
        <v>4.3638356217889231E-2</v>
      </c>
      <c r="Y17">
        <f t="shared" si="16"/>
        <v>4.7652845399052826E-3</v>
      </c>
      <c r="Z17">
        <f t="shared" si="17"/>
        <v>0.42812481323273371</v>
      </c>
      <c r="AB17">
        <f t="shared" si="18"/>
        <v>482.45330852257621</v>
      </c>
      <c r="AC17">
        <f t="shared" si="22"/>
        <v>280.6468322236351</v>
      </c>
      <c r="AE17">
        <f t="shared" si="2"/>
        <v>0</v>
      </c>
      <c r="AF17">
        <f t="shared" si="3"/>
        <v>0</v>
      </c>
      <c r="AG17">
        <f t="shared" si="3"/>
        <v>-10.703120330818344</v>
      </c>
      <c r="AH17">
        <f t="shared" si="4"/>
        <v>-2181.9178108944616</v>
      </c>
      <c r="AI17">
        <f t="shared" si="5"/>
        <v>-2192.6209312252799</v>
      </c>
      <c r="AJ17">
        <f t="shared" si="6"/>
        <v>201.80647629894111</v>
      </c>
      <c r="AK17">
        <f t="shared" si="19"/>
        <v>33.771731596580338</v>
      </c>
      <c r="AL17">
        <f t="shared" si="7"/>
        <v>-1957.0427233297585</v>
      </c>
      <c r="AN17">
        <f t="shared" si="8"/>
        <v>0</v>
      </c>
      <c r="AO17">
        <f t="shared" si="8"/>
        <v>0</v>
      </c>
      <c r="AP17">
        <f t="shared" si="8"/>
        <v>-2.1900704764975139</v>
      </c>
      <c r="AQ17">
        <f t="shared" si="8"/>
        <v>-446.46361360852649</v>
      </c>
      <c r="AR17">
        <f t="shared" si="8"/>
        <v>-448.653684085024</v>
      </c>
      <c r="AS17">
        <f t="shared" si="8"/>
        <v>41.293603364965044</v>
      </c>
      <c r="AT17">
        <f t="shared" si="8"/>
        <v>6.910365391006847</v>
      </c>
      <c r="AU17">
        <f t="shared" si="8"/>
        <v>-400.44971532905214</v>
      </c>
      <c r="AW17">
        <v>14</v>
      </c>
      <c r="AX17">
        <f>IF(Z17&gt;0, (R17*SUMPRODUCT(K17:$K$98, X17:$X$98)-K17*$AZ$3)/Z17, 0)</f>
        <v>655.52573349929185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25</v>
      </c>
      <c r="R18">
        <f t="shared" si="0"/>
        <v>50000</v>
      </c>
      <c r="S18">
        <f t="shared" si="1"/>
        <v>258.01905227941819</v>
      </c>
      <c r="U18">
        <f t="shared" si="12"/>
        <v>0.101620166</v>
      </c>
      <c r="V18">
        <f t="shared" si="13"/>
        <v>0.01</v>
      </c>
      <c r="W18">
        <f t="shared" si="14"/>
        <v>0.42812481323273371</v>
      </c>
      <c r="X18">
        <f t="shared" si="15"/>
        <v>4.3506114589429393E-2</v>
      </c>
      <c r="Y18">
        <f t="shared" si="16"/>
        <v>4.2812481323273371E-3</v>
      </c>
      <c r="Z18">
        <f t="shared" si="17"/>
        <v>0.380337450510977</v>
      </c>
      <c r="AB18">
        <f t="shared" si="18"/>
        <v>280.6468322236351</v>
      </c>
      <c r="AC18">
        <f t="shared" si="22"/>
        <v>98.134308527212411</v>
      </c>
      <c r="AE18">
        <f t="shared" si="2"/>
        <v>0</v>
      </c>
      <c r="AF18">
        <f t="shared" si="3"/>
        <v>0</v>
      </c>
      <c r="AG18">
        <f t="shared" si="3"/>
        <v>-9.5084362627744259</v>
      </c>
      <c r="AH18">
        <f t="shared" si="4"/>
        <v>-2175.3057294714695</v>
      </c>
      <c r="AI18">
        <f t="shared" si="5"/>
        <v>-2184.8141657342439</v>
      </c>
      <c r="AJ18">
        <f t="shared" si="6"/>
        <v>182.5125236964227</v>
      </c>
      <c r="AK18">
        <f t="shared" si="19"/>
        <v>19.645278255654461</v>
      </c>
      <c r="AL18">
        <f t="shared" si="7"/>
        <v>-1982.6563637821669</v>
      </c>
      <c r="AN18">
        <f t="shared" si="8"/>
        <v>0</v>
      </c>
      <c r="AO18">
        <f t="shared" si="8"/>
        <v>0</v>
      </c>
      <c r="AP18">
        <f t="shared" si="8"/>
        <v>-1.7371557556778232</v>
      </c>
      <c r="AQ18">
        <f t="shared" si="8"/>
        <v>-397.42022388102924</v>
      </c>
      <c r="AR18">
        <f t="shared" si="8"/>
        <v>-399.15737963670705</v>
      </c>
      <c r="AS18">
        <f t="shared" si="8"/>
        <v>33.344355713230009</v>
      </c>
      <c r="AT18">
        <f t="shared" si="8"/>
        <v>3.5891188888029406</v>
      </c>
      <c r="AU18">
        <f t="shared" si="8"/>
        <v>-362.22390503467415</v>
      </c>
      <c r="AW18">
        <v>15</v>
      </c>
      <c r="AX18">
        <f>IF(Z18&gt;0, (R18*SUMPRODUCT(K18:$K$98, X18:$X$98)-K18*$AZ$3)/Z18, 0)</f>
        <v>258.01905227941819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25</v>
      </c>
      <c r="R19">
        <f t="shared" si="0"/>
        <v>50000</v>
      </c>
      <c r="S19">
        <f t="shared" si="1"/>
        <v>-190.70702482341673</v>
      </c>
      <c r="U19">
        <f t="shared" si="12"/>
        <v>0.112947091</v>
      </c>
      <c r="V19">
        <f t="shared" si="13"/>
        <v>0.01</v>
      </c>
      <c r="W19">
        <f t="shared" si="14"/>
        <v>0.380337450510977</v>
      </c>
      <c r="X19">
        <f t="shared" si="15"/>
        <v>4.2958008633571319E-2</v>
      </c>
      <c r="Y19">
        <f t="shared" si="16"/>
        <v>3.80337450510977E-3</v>
      </c>
      <c r="Z19">
        <f t="shared" si="17"/>
        <v>0.33357606737229595</v>
      </c>
      <c r="AB19">
        <f t="shared" si="18"/>
        <v>98.134308527212411</v>
      </c>
      <c r="AC19">
        <f t="shared" si="22"/>
        <v>-63.615299360866175</v>
      </c>
      <c r="AE19">
        <f t="shared" si="2"/>
        <v>0</v>
      </c>
      <c r="AF19">
        <f t="shared" si="3"/>
        <v>0</v>
      </c>
      <c r="AG19">
        <f t="shared" si="3"/>
        <v>-8.3394016843073988</v>
      </c>
      <c r="AH19">
        <f t="shared" si="4"/>
        <v>-2147.9004316785658</v>
      </c>
      <c r="AI19">
        <f t="shared" si="5"/>
        <v>-2156.239833362873</v>
      </c>
      <c r="AJ19">
        <f t="shared" si="6"/>
        <v>161.74960788807857</v>
      </c>
      <c r="AK19">
        <f t="shared" si="19"/>
        <v>6.8694015969048694</v>
      </c>
      <c r="AL19">
        <f t="shared" si="7"/>
        <v>-1987.6208238778895</v>
      </c>
      <c r="AN19">
        <f t="shared" si="8"/>
        <v>0</v>
      </c>
      <c r="AO19">
        <f t="shared" si="8"/>
        <v>0</v>
      </c>
      <c r="AP19">
        <f t="shared" si="8"/>
        <v>-1.3603370615208288</v>
      </c>
      <c r="AQ19">
        <f t="shared" si="8"/>
        <v>-350.36908788878009</v>
      </c>
      <c r="AR19">
        <f t="shared" si="8"/>
        <v>-351.72942495030088</v>
      </c>
      <c r="AS19">
        <f t="shared" si="8"/>
        <v>26.384864841162674</v>
      </c>
      <c r="AT19">
        <f t="shared" si="8"/>
        <v>1.1205482043543213</v>
      </c>
      <c r="AU19">
        <f t="shared" si="8"/>
        <v>-324.22401190478388</v>
      </c>
      <c r="AW19">
        <v>16</v>
      </c>
      <c r="AX19">
        <f>IF(Z19&gt;0, (R19*SUMPRODUCT(K19:$K$98, X19:$X$98)-K19*$AZ$3)/Z19, 0)</f>
        <v>-190.70702482341673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25</v>
      </c>
      <c r="R20">
        <f t="shared" si="0"/>
        <v>50000</v>
      </c>
      <c r="S20">
        <f t="shared" si="1"/>
        <v>-706.23301301017227</v>
      </c>
      <c r="U20">
        <f t="shared" si="12"/>
        <v>0.12591097000000001</v>
      </c>
      <c r="V20">
        <f t="shared" si="13"/>
        <v>0.01</v>
      </c>
      <c r="W20">
        <f t="shared" si="14"/>
        <v>0.33357606737229595</v>
      </c>
      <c r="X20">
        <f t="shared" si="15"/>
        <v>4.2000886211631137E-2</v>
      </c>
      <c r="Y20">
        <f t="shared" si="16"/>
        <v>3.3357606737229595E-3</v>
      </c>
      <c r="Z20">
        <f t="shared" si="17"/>
        <v>0.28823942048694184</v>
      </c>
      <c r="AB20">
        <f t="shared" si="18"/>
        <v>-63.615299360866175</v>
      </c>
      <c r="AC20">
        <f t="shared" si="22"/>
        <v>-203.56419439879892</v>
      </c>
      <c r="AE20">
        <f t="shared" si="2"/>
        <v>0</v>
      </c>
      <c r="AF20">
        <f t="shared" si="3"/>
        <v>0</v>
      </c>
      <c r="AG20">
        <f t="shared" si="3"/>
        <v>-7.2059855121735463</v>
      </c>
      <c r="AH20">
        <f t="shared" si="4"/>
        <v>-2100.0443105815571</v>
      </c>
      <c r="AI20">
        <f t="shared" si="5"/>
        <v>-2107.2502960937304</v>
      </c>
      <c r="AJ20">
        <f t="shared" si="6"/>
        <v>139.94889503793274</v>
      </c>
      <c r="AK20">
        <f t="shared" si="19"/>
        <v>-4.4530709552606327</v>
      </c>
      <c r="AL20">
        <f t="shared" si="7"/>
        <v>-1971.7544720110584</v>
      </c>
      <c r="AN20">
        <f t="shared" si="8"/>
        <v>0</v>
      </c>
      <c r="AO20">
        <f t="shared" si="8"/>
        <v>0</v>
      </c>
      <c r="AP20">
        <f t="shared" si="8"/>
        <v>-1.0495110106808778</v>
      </c>
      <c r="AQ20">
        <f t="shared" si="8"/>
        <v>-305.85956954113794</v>
      </c>
      <c r="AR20">
        <f t="shared" si="8"/>
        <v>-306.90908055181876</v>
      </c>
      <c r="AS20">
        <f t="shared" si="8"/>
        <v>20.38276458186078</v>
      </c>
      <c r="AT20">
        <f t="shared" si="8"/>
        <v>-0.64856458439916609</v>
      </c>
      <c r="AU20">
        <f t="shared" si="8"/>
        <v>-287.17488055435717</v>
      </c>
      <c r="AW20">
        <v>17</v>
      </c>
      <c r="AX20">
        <f>IF(Z20&gt;0, (R20*SUMPRODUCT(K20:$K$98, X20:$X$98)-K20*$AZ$3)/Z20, 0)</f>
        <v>-706.23301301017227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25</v>
      </c>
      <c r="R21">
        <f t="shared" si="0"/>
        <v>50000</v>
      </c>
      <c r="S21">
        <f t="shared" si="1"/>
        <v>-1313.7678123234043</v>
      </c>
      <c r="U21">
        <f t="shared" si="12"/>
        <v>0.140869152</v>
      </c>
      <c r="V21">
        <f t="shared" si="13"/>
        <v>0.01</v>
      </c>
      <c r="W21">
        <f t="shared" si="14"/>
        <v>0.28823942048694184</v>
      </c>
      <c r="X21">
        <f t="shared" si="15"/>
        <v>4.0604042736966925E-2</v>
      </c>
      <c r="Y21">
        <f t="shared" si="16"/>
        <v>2.8823942048694187E-3</v>
      </c>
      <c r="Z21">
        <f t="shared" si="17"/>
        <v>0.2447529835451055</v>
      </c>
      <c r="AB21">
        <f t="shared" si="18"/>
        <v>-203.56419439879892</v>
      </c>
      <c r="AC21">
        <f t="shared" si="22"/>
        <v>-321.5485917516794</v>
      </c>
      <c r="AE21">
        <f t="shared" si="2"/>
        <v>0</v>
      </c>
      <c r="AF21">
        <f t="shared" si="3"/>
        <v>0</v>
      </c>
      <c r="AG21">
        <f t="shared" si="3"/>
        <v>-6.1188245886276373</v>
      </c>
      <c r="AH21">
        <f t="shared" si="4"/>
        <v>-2030.2021368483463</v>
      </c>
      <c r="AI21">
        <f t="shared" si="5"/>
        <v>-2036.3209614369739</v>
      </c>
      <c r="AJ21">
        <f t="shared" si="6"/>
        <v>117.98439735288048</v>
      </c>
      <c r="AK21">
        <f t="shared" si="19"/>
        <v>-14.249493607915925</v>
      </c>
      <c r="AL21">
        <f t="shared" si="7"/>
        <v>-1932.5860576920093</v>
      </c>
      <c r="AN21">
        <f t="shared" si="8"/>
        <v>0</v>
      </c>
      <c r="AO21">
        <f t="shared" si="8"/>
        <v>0</v>
      </c>
      <c r="AP21">
        <f t="shared" si="8"/>
        <v>-0.79568944150427734</v>
      </c>
      <c r="AQ21">
        <f t="shared" si="8"/>
        <v>-264.00665373085388</v>
      </c>
      <c r="AR21">
        <f t="shared" si="8"/>
        <v>-264.80234317235818</v>
      </c>
      <c r="AS21">
        <f t="shared" si="8"/>
        <v>15.342642671995256</v>
      </c>
      <c r="AT21">
        <f t="shared" si="8"/>
        <v>-1.8529983081512684</v>
      </c>
      <c r="AU21">
        <f t="shared" si="8"/>
        <v>-251.31269880851417</v>
      </c>
      <c r="AW21">
        <v>18</v>
      </c>
      <c r="AX21">
        <f>IF(Z21&gt;0, (R21*SUMPRODUCT(K21:$K$98, X21:$X$98)-K21*$AZ$3)/Z21, 0)</f>
        <v>-1313.7678123234043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25</v>
      </c>
      <c r="R22">
        <f t="shared" si="0"/>
        <v>50000</v>
      </c>
      <c r="S22">
        <f t="shared" si="1"/>
        <v>-2052.0457449154064</v>
      </c>
      <c r="U22">
        <f t="shared" si="12"/>
        <v>0.15811491799999999</v>
      </c>
      <c r="V22">
        <f t="shared" si="13"/>
        <v>0.01</v>
      </c>
      <c r="W22">
        <f t="shared" si="14"/>
        <v>0.2447529835451055</v>
      </c>
      <c r="X22">
        <f t="shared" si="15"/>
        <v>3.8699097923489703E-2</v>
      </c>
      <c r="Y22">
        <f t="shared" si="16"/>
        <v>2.4475298354510551E-3</v>
      </c>
      <c r="Z22">
        <f t="shared" si="17"/>
        <v>0.20360635578616476</v>
      </c>
      <c r="AB22">
        <f t="shared" si="18"/>
        <v>-321.5485917516794</v>
      </c>
      <c r="AC22">
        <f t="shared" si="22"/>
        <v>-417.80955602873172</v>
      </c>
      <c r="AE22">
        <f t="shared" si="2"/>
        <v>0</v>
      </c>
      <c r="AF22">
        <f t="shared" si="3"/>
        <v>0</v>
      </c>
      <c r="AG22">
        <f t="shared" si="3"/>
        <v>-5.0901588946541194</v>
      </c>
      <c r="AH22">
        <f t="shared" si="4"/>
        <v>-1934.9548961744852</v>
      </c>
      <c r="AI22">
        <f t="shared" si="5"/>
        <v>-1940.0450550691394</v>
      </c>
      <c r="AJ22">
        <f t="shared" si="6"/>
        <v>96.260964277052324</v>
      </c>
      <c r="AK22">
        <f t="shared" si="19"/>
        <v>-22.50840142261756</v>
      </c>
      <c r="AL22">
        <f t="shared" si="7"/>
        <v>-1866.2924922147045</v>
      </c>
      <c r="AN22">
        <f t="shared" si="8"/>
        <v>0</v>
      </c>
      <c r="AO22">
        <f t="shared" si="8"/>
        <v>0</v>
      </c>
      <c r="AP22">
        <f t="shared" si="8"/>
        <v>-0.59100194311814291</v>
      </c>
      <c r="AQ22">
        <f t="shared" si="8"/>
        <v>-224.6613764230618</v>
      </c>
      <c r="AR22">
        <f t="shared" si="8"/>
        <v>-225.25237836617995</v>
      </c>
      <c r="AS22">
        <f t="shared" si="8"/>
        <v>11.17655030256768</v>
      </c>
      <c r="AT22">
        <f t="shared" si="8"/>
        <v>-2.6133779421347647</v>
      </c>
      <c r="AU22">
        <f t="shared" si="8"/>
        <v>-216.689206005747</v>
      </c>
      <c r="AW22">
        <v>19</v>
      </c>
      <c r="AX22">
        <f>IF(Z22&gt;0, (R22*SUMPRODUCT(K22:$K$98, X22:$X$98)-K22*$AZ$3)/Z22, 0)</f>
        <v>-2052.0457449154064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25</v>
      </c>
      <c r="R23">
        <f t="shared" si="0"/>
        <v>50000</v>
      </c>
      <c r="S23">
        <f t="shared" si="1"/>
        <v>-2982.5382254549218</v>
      </c>
      <c r="U23">
        <f t="shared" si="12"/>
        <v>0.17865895700000001</v>
      </c>
      <c r="V23">
        <f t="shared" si="13"/>
        <v>0.01</v>
      </c>
      <c r="W23">
        <f t="shared" si="14"/>
        <v>0.20360635578616476</v>
      </c>
      <c r="X23">
        <f t="shared" si="15"/>
        <v>3.6376099163327111E-2</v>
      </c>
      <c r="Y23">
        <f t="shared" si="16"/>
        <v>2.0360635578616478E-3</v>
      </c>
      <c r="Z23">
        <f t="shared" si="17"/>
        <v>0.16519419306497599</v>
      </c>
      <c r="AB23">
        <f t="shared" si="18"/>
        <v>-417.80955602873172</v>
      </c>
      <c r="AC23">
        <f t="shared" si="22"/>
        <v>-492.69799543947124</v>
      </c>
      <c r="AE23">
        <f t="shared" si="2"/>
        <v>0</v>
      </c>
      <c r="AF23">
        <f t="shared" si="3"/>
        <v>0</v>
      </c>
      <c r="AG23">
        <f t="shared" si="3"/>
        <v>-4.1298548266244</v>
      </c>
      <c r="AH23">
        <f t="shared" si="4"/>
        <v>-1818.8049581663556</v>
      </c>
      <c r="AI23">
        <f t="shared" si="5"/>
        <v>-1822.9348129929799</v>
      </c>
      <c r="AJ23">
        <f t="shared" si="6"/>
        <v>74.888439410739522</v>
      </c>
      <c r="AK23">
        <f t="shared" si="19"/>
        <v>-29.246668922011224</v>
      </c>
      <c r="AL23">
        <f t="shared" si="7"/>
        <v>-1777.2930425042516</v>
      </c>
      <c r="AN23">
        <f t="shared" si="8"/>
        <v>0</v>
      </c>
      <c r="AO23">
        <f t="shared" si="8"/>
        <v>0</v>
      </c>
      <c r="AP23">
        <f t="shared" si="8"/>
        <v>-0.4281286901290185</v>
      </c>
      <c r="AQ23">
        <f t="shared" si="8"/>
        <v>-188.54962632582274</v>
      </c>
      <c r="AR23">
        <f t="shared" si="8"/>
        <v>-188.97775501595174</v>
      </c>
      <c r="AS23">
        <f t="shared" si="8"/>
        <v>7.7634422556524951</v>
      </c>
      <c r="AT23">
        <f t="shared" si="8"/>
        <v>-3.0319075565308058</v>
      </c>
      <c r="AU23">
        <f t="shared" si="8"/>
        <v>-184.24622031683006</v>
      </c>
      <c r="AW23">
        <v>20</v>
      </c>
      <c r="AX23">
        <f>IF(Z23&gt;0, (R23*SUMPRODUCT(K23:$K$98, X23:$X$98)-K23*$AZ$3)/Z23, 0)</f>
        <v>-2982.5382254549218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25</v>
      </c>
      <c r="R24">
        <f t="shared" si="0"/>
        <v>50000</v>
      </c>
      <c r="S24">
        <f t="shared" si="1"/>
        <v>-4207.9895919921219</v>
      </c>
      <c r="U24">
        <f t="shared" si="12"/>
        <v>0.202352371</v>
      </c>
      <c r="V24">
        <f t="shared" si="13"/>
        <v>0.01</v>
      </c>
      <c r="W24">
        <f t="shared" si="14"/>
        <v>0.16519419306497599</v>
      </c>
      <c r="X24">
        <f t="shared" si="15"/>
        <v>3.3427436642129646E-2</v>
      </c>
      <c r="Y24">
        <f t="shared" si="16"/>
        <v>1.6519419306497598E-3</v>
      </c>
      <c r="Z24">
        <f t="shared" si="17"/>
        <v>0.13011481449219658</v>
      </c>
      <c r="AB24">
        <f t="shared" si="18"/>
        <v>-492.69799543947124</v>
      </c>
      <c r="AC24">
        <f t="shared" si="22"/>
        <v>-547.52178514714888</v>
      </c>
      <c r="AE24">
        <f t="shared" si="2"/>
        <v>0</v>
      </c>
      <c r="AF24">
        <f t="shared" si="3"/>
        <v>0</v>
      </c>
      <c r="AG24">
        <f t="shared" si="3"/>
        <v>-3.2528703623049147</v>
      </c>
      <c r="AH24">
        <f t="shared" si="4"/>
        <v>-1671.3718321064823</v>
      </c>
      <c r="AI24">
        <f t="shared" ref="AI24:AI69" si="23">SUM(AE24:AH24)</f>
        <v>-1674.6247024687873</v>
      </c>
      <c r="AJ24">
        <f t="shared" si="6"/>
        <v>54.823789707677633</v>
      </c>
      <c r="AK24">
        <f t="shared" si="19"/>
        <v>-34.488859680762992</v>
      </c>
      <c r="AL24">
        <f t="shared" ref="AL24:AL69" si="24">SUM(AI24:AK24)</f>
        <v>-1654.2897724418726</v>
      </c>
      <c r="AN24">
        <f t="shared" si="8"/>
        <v>0</v>
      </c>
      <c r="AO24">
        <f t="shared" si="8"/>
        <v>0</v>
      </c>
      <c r="AP24">
        <f t="shared" si="8"/>
        <v>-0.30108441757767596</v>
      </c>
      <c r="AQ24">
        <f t="shared" si="8"/>
        <v>-154.70152775130566</v>
      </c>
      <c r="AR24">
        <f t="shared" si="8"/>
        <v>-155.00261216888333</v>
      </c>
      <c r="AS24">
        <f t="shared" si="8"/>
        <v>5.0744686861239963</v>
      </c>
      <c r="AT24">
        <f t="shared" si="8"/>
        <v>-3.1922754593093572</v>
      </c>
      <c r="AU24">
        <f t="shared" si="8"/>
        <v>-153.12041894206871</v>
      </c>
      <c r="AW24">
        <v>21</v>
      </c>
      <c r="AX24">
        <f>IF(Z24&gt;0, (R24*SUMPRODUCT(K24:$K$98, X24:$X$98)-K24*$AZ$3)/Z24, 0)</f>
        <v>-4207.9895919921219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25</v>
      </c>
      <c r="R25">
        <f t="shared" si="0"/>
        <v>50000</v>
      </c>
      <c r="S25">
        <f t="shared" si="1"/>
        <v>-5890.4372206684993</v>
      </c>
      <c r="U25">
        <f t="shared" si="12"/>
        <v>0.22956153600000001</v>
      </c>
      <c r="V25">
        <f t="shared" si="13"/>
        <v>0.01</v>
      </c>
      <c r="W25">
        <f t="shared" si="14"/>
        <v>0.13011481449219658</v>
      </c>
      <c r="X25">
        <f t="shared" si="15"/>
        <v>2.9869356671183709E-2</v>
      </c>
      <c r="Y25">
        <f t="shared" si="16"/>
        <v>1.3011481449219659E-3</v>
      </c>
      <c r="Z25">
        <f t="shared" si="17"/>
        <v>9.8944309676090914E-2</v>
      </c>
      <c r="AB25">
        <f t="shared" si="18"/>
        <v>-547.52178514714888</v>
      </c>
      <c r="AC25">
        <f t="shared" si="22"/>
        <v>-582.82524448939625</v>
      </c>
      <c r="AE25">
        <f t="shared" si="2"/>
        <v>0</v>
      </c>
      <c r="AF25">
        <f t="shared" si="3"/>
        <v>0</v>
      </c>
      <c r="AG25">
        <f t="shared" si="3"/>
        <v>-2.4736077419022728</v>
      </c>
      <c r="AH25">
        <f t="shared" si="4"/>
        <v>-1493.4678335591855</v>
      </c>
      <c r="AI25">
        <f t="shared" si="23"/>
        <v>-1495.9414413010877</v>
      </c>
      <c r="AJ25">
        <f t="shared" si="6"/>
        <v>35.303459342247379</v>
      </c>
      <c r="AK25">
        <f t="shared" si="19"/>
        <v>-38.326524960300425</v>
      </c>
      <c r="AL25">
        <f t="shared" si="24"/>
        <v>-1498.9645069191408</v>
      </c>
      <c r="AN25">
        <f t="shared" si="8"/>
        <v>0</v>
      </c>
      <c r="AO25">
        <f t="shared" si="8"/>
        <v>0</v>
      </c>
      <c r="AP25">
        <f t="shared" si="8"/>
        <v>-0.20442515360455582</v>
      </c>
      <c r="AQ25">
        <f t="shared" si="8"/>
        <v>-123.42393100856552</v>
      </c>
      <c r="AR25">
        <f t="shared" si="8"/>
        <v>-123.62835616217008</v>
      </c>
      <c r="AS25">
        <f t="shared" si="8"/>
        <v>2.917566506830668</v>
      </c>
      <c r="AT25">
        <f t="shared" si="8"/>
        <v>-3.1674002386946758</v>
      </c>
      <c r="AU25">
        <f t="shared" si="8"/>
        <v>-123.87818989403409</v>
      </c>
      <c r="AW25">
        <v>22</v>
      </c>
      <c r="AX25">
        <f>IF(Z25&gt;0, (R25*SUMPRODUCT(K25:$K$98, X25:$X$98)-K25*$AZ$3)/Z25, 0)</f>
        <v>-5890.4372206684993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25</v>
      </c>
      <c r="R26">
        <f t="shared" si="0"/>
        <v>50000</v>
      </c>
      <c r="S26">
        <f t="shared" si="1"/>
        <v>-8313.2391834740283</v>
      </c>
      <c r="U26">
        <f t="shared" si="12"/>
        <v>0.26099212799999999</v>
      </c>
      <c r="V26">
        <f t="shared" si="13"/>
        <v>0.01</v>
      </c>
      <c r="W26">
        <f t="shared" si="14"/>
        <v>9.8944309676090914E-2</v>
      </c>
      <c r="X26">
        <f t="shared" si="15"/>
        <v>2.5823685935853956E-2</v>
      </c>
      <c r="Y26">
        <f t="shared" si="16"/>
        <v>9.8944309676090919E-4</v>
      </c>
      <c r="Z26">
        <f t="shared" si="17"/>
        <v>7.2131180643476039E-2</v>
      </c>
      <c r="AB26">
        <f t="shared" si="18"/>
        <v>-582.82524448939625</v>
      </c>
      <c r="AC26">
        <f t="shared" si="22"/>
        <v>-599.64375727558843</v>
      </c>
      <c r="AE26">
        <f t="shared" si="2"/>
        <v>0</v>
      </c>
      <c r="AF26">
        <f t="shared" si="3"/>
        <v>0</v>
      </c>
      <c r="AG26">
        <f t="shared" si="3"/>
        <v>-1.8032795160869011</v>
      </c>
      <c r="AH26">
        <f t="shared" si="4"/>
        <v>-1291.1842967926978</v>
      </c>
      <c r="AI26">
        <f t="shared" si="23"/>
        <v>-1292.9875763087846</v>
      </c>
      <c r="AJ26">
        <f t="shared" si="6"/>
        <v>16.818512786192173</v>
      </c>
      <c r="AK26">
        <f t="shared" si="19"/>
        <v>-40.797767114257745</v>
      </c>
      <c r="AL26">
        <f t="shared" si="24"/>
        <v>-1316.9668306368501</v>
      </c>
      <c r="AN26">
        <f t="shared" si="8"/>
        <v>0</v>
      </c>
      <c r="AO26">
        <f t="shared" si="8"/>
        <v>0</v>
      </c>
      <c r="AP26">
        <f t="shared" si="8"/>
        <v>-0.13306030911833067</v>
      </c>
      <c r="AQ26">
        <f t="shared" si="8"/>
        <v>-95.273849742821227</v>
      </c>
      <c r="AR26">
        <f t="shared" si="8"/>
        <v>-95.406910051939548</v>
      </c>
      <c r="AS26">
        <f t="shared" si="8"/>
        <v>1.2410036770658259</v>
      </c>
      <c r="AT26">
        <f t="shared" si="8"/>
        <v>-3.0103838340828775</v>
      </c>
      <c r="AU26">
        <f t="shared" si="8"/>
        <v>-97.176290208956587</v>
      </c>
      <c r="AW26">
        <v>23</v>
      </c>
      <c r="AX26">
        <f>IF(Z26&gt;0, (R26*SUMPRODUCT(K26:$K$98, X26:$X$98)-K26*$AZ$3)/Z26, 0)</f>
        <v>-8313.2391834740283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25</v>
      </c>
      <c r="R27">
        <f t="shared" si="0"/>
        <v>50000</v>
      </c>
      <c r="S27">
        <f t="shared" si="1"/>
        <v>-11982.871802705633</v>
      </c>
      <c r="U27">
        <f t="shared" si="12"/>
        <v>0.29613519399999999</v>
      </c>
      <c r="V27">
        <f t="shared" si="13"/>
        <v>0.01</v>
      </c>
      <c r="W27">
        <f t="shared" si="14"/>
        <v>7.2131180643476039E-2</v>
      </c>
      <c r="X27">
        <f t="shared" si="15"/>
        <v>2.1360581173304822E-2</v>
      </c>
      <c r="Y27">
        <f t="shared" si="16"/>
        <v>7.2131180643476042E-4</v>
      </c>
      <c r="Z27">
        <f t="shared" si="17"/>
        <v>5.0049287663736459E-2</v>
      </c>
      <c r="AB27">
        <f t="shared" si="18"/>
        <v>-599.64375727558843</v>
      </c>
      <c r="AC27">
        <f t="shared" si="22"/>
        <v>-599.73419789129048</v>
      </c>
      <c r="AE27">
        <f t="shared" si="2"/>
        <v>0</v>
      </c>
      <c r="AF27">
        <f t="shared" si="3"/>
        <v>0</v>
      </c>
      <c r="AG27">
        <f t="shared" si="3"/>
        <v>-1.2512321915934115</v>
      </c>
      <c r="AH27">
        <f t="shared" si="4"/>
        <v>-1068.0290586652411</v>
      </c>
      <c r="AI27">
        <f t="shared" si="23"/>
        <v>-1069.2802908568344</v>
      </c>
      <c r="AJ27">
        <f t="shared" si="6"/>
        <v>9.0440615702050309E-2</v>
      </c>
      <c r="AK27">
        <f t="shared" si="19"/>
        <v>-41.97506300929119</v>
      </c>
      <c r="AL27">
        <f t="shared" si="24"/>
        <v>-1111.1649132504235</v>
      </c>
      <c r="AN27">
        <f t="shared" si="8"/>
        <v>0</v>
      </c>
      <c r="AO27">
        <f t="shared" si="8"/>
        <v>0</v>
      </c>
      <c r="AP27">
        <f t="shared" si="8"/>
        <v>-8.2433808547045115E-2</v>
      </c>
      <c r="AQ27">
        <f t="shared" si="8"/>
        <v>-70.364000811530033</v>
      </c>
      <c r="AR27">
        <f t="shared" si="8"/>
        <v>-70.446434620077071</v>
      </c>
      <c r="AS27">
        <f t="shared" si="8"/>
        <v>5.958417989682223E-3</v>
      </c>
      <c r="AT27">
        <f t="shared" si="8"/>
        <v>-2.7654054388191822</v>
      </c>
      <c r="AU27">
        <f t="shared" si="8"/>
        <v>-73.205881640906568</v>
      </c>
      <c r="AW27">
        <v>24</v>
      </c>
      <c r="AX27">
        <f>IF(Z27&gt;0, (R27*SUMPRODUCT(K27:$K$98, X27:$X$98)-K27*$AZ$3)/Z27, 0)</f>
        <v>-11982.871802705633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25</v>
      </c>
      <c r="R28">
        <f t="shared" si="0"/>
        <v>50000</v>
      </c>
      <c r="S28">
        <f t="shared" si="1"/>
        <v>-17855.210180812996</v>
      </c>
      <c r="U28">
        <f t="shared" si="12"/>
        <v>0.33524791700000001</v>
      </c>
      <c r="V28">
        <f t="shared" si="13"/>
        <v>0.01</v>
      </c>
      <c r="W28">
        <f t="shared" si="14"/>
        <v>5.0049287663736459E-2</v>
      </c>
      <c r="X28">
        <f t="shared" si="15"/>
        <v>1.6778919436601446E-2</v>
      </c>
      <c r="Y28">
        <f t="shared" si="16"/>
        <v>5.0049287663736465E-4</v>
      </c>
      <c r="Z28">
        <f t="shared" si="17"/>
        <v>3.2769875350497649E-2</v>
      </c>
      <c r="AB28">
        <f t="shared" si="18"/>
        <v>-599.73419789129048</v>
      </c>
      <c r="AC28">
        <f t="shared" si="22"/>
        <v>-585.11301198217848</v>
      </c>
      <c r="AE28">
        <f t="shared" si="2"/>
        <v>0</v>
      </c>
      <c r="AF28">
        <f t="shared" si="3"/>
        <v>0</v>
      </c>
      <c r="AG28">
        <f t="shared" si="3"/>
        <v>-0.81924688376244126</v>
      </c>
      <c r="AH28">
        <f t="shared" si="4"/>
        <v>-838.94597183007227</v>
      </c>
      <c r="AI28">
        <f t="shared" si="23"/>
        <v>-839.76521871383466</v>
      </c>
      <c r="AJ28">
        <f t="shared" si="6"/>
        <v>-14.621185909112</v>
      </c>
      <c r="AK28">
        <f t="shared" si="19"/>
        <v>-41.98139385239034</v>
      </c>
      <c r="AL28">
        <f t="shared" si="24"/>
        <v>-896.36779847533694</v>
      </c>
      <c r="AN28">
        <f t="shared" si="8"/>
        <v>0</v>
      </c>
      <c r="AO28">
        <f t="shared" si="8"/>
        <v>0</v>
      </c>
      <c r="AP28">
        <f t="shared" si="8"/>
        <v>-4.8190810585536599E-2</v>
      </c>
      <c r="AQ28">
        <f t="shared" si="8"/>
        <v>-49.349576081738697</v>
      </c>
      <c r="AR28">
        <f t="shared" si="8"/>
        <v>-49.397766892324228</v>
      </c>
      <c r="AS28">
        <f t="shared" si="8"/>
        <v>-0.86006650088918668</v>
      </c>
      <c r="AT28">
        <f t="shared" si="8"/>
        <v>-2.469484400070054</v>
      </c>
      <c r="AU28">
        <f t="shared" si="8"/>
        <v>-52.727317793283468</v>
      </c>
      <c r="AW28">
        <v>25</v>
      </c>
      <c r="AX28">
        <f>IF(Z28&gt;0, (R28*SUMPRODUCT(K28:$K$98, X28:$X$98)-K28*$AZ$3)/Z28, 0)</f>
        <v>-17855.210180812996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25</v>
      </c>
      <c r="R29">
        <f t="shared" si="0"/>
        <v>50000</v>
      </c>
      <c r="S29">
        <f t="shared" si="1"/>
        <v>-27849.534458997834</v>
      </c>
      <c r="U29">
        <f t="shared" si="12"/>
        <v>0.37793865599999998</v>
      </c>
      <c r="V29">
        <f t="shared" si="13"/>
        <v>0.01</v>
      </c>
      <c r="W29">
        <f t="shared" si="14"/>
        <v>3.2769875350497649E-2</v>
      </c>
      <c r="X29">
        <f t="shared" si="15"/>
        <v>1.238500264725461E-2</v>
      </c>
      <c r="Y29">
        <f t="shared" si="16"/>
        <v>3.2769875350497648E-4</v>
      </c>
      <c r="Z29">
        <f t="shared" si="17"/>
        <v>2.0057173949738064E-2</v>
      </c>
      <c r="AB29">
        <f t="shared" si="18"/>
        <v>-585.11301198217848</v>
      </c>
      <c r="AC29">
        <f t="shared" si="22"/>
        <v>-558.58295706334388</v>
      </c>
      <c r="AE29">
        <f t="shared" si="2"/>
        <v>0</v>
      </c>
      <c r="AF29">
        <f t="shared" si="3"/>
        <v>0</v>
      </c>
      <c r="AG29">
        <f t="shared" si="3"/>
        <v>-0.50142934874345158</v>
      </c>
      <c r="AH29">
        <f t="shared" si="4"/>
        <v>-619.25013236273048</v>
      </c>
      <c r="AI29">
        <f t="shared" si="23"/>
        <v>-619.75156171147398</v>
      </c>
      <c r="AJ29">
        <f t="shared" si="6"/>
        <v>-26.530054918834594</v>
      </c>
      <c r="AK29">
        <f t="shared" si="19"/>
        <v>-40.957910838752497</v>
      </c>
      <c r="AL29">
        <f t="shared" si="24"/>
        <v>-687.23952746906104</v>
      </c>
      <c r="AN29">
        <f t="shared" si="8"/>
        <v>0</v>
      </c>
      <c r="AO29">
        <f t="shared" si="8"/>
        <v>0</v>
      </c>
      <c r="AP29">
        <f t="shared" si="8"/>
        <v>-2.6335475263779422E-2</v>
      </c>
      <c r="AQ29">
        <f t="shared" si="8"/>
        <v>-32.523518186157624</v>
      </c>
      <c r="AR29">
        <f t="shared" si="8"/>
        <v>-32.549853661421409</v>
      </c>
      <c r="AS29">
        <f t="shared" si="8"/>
        <v>-1.3933799583381536</v>
      </c>
      <c r="AT29">
        <f t="shared" si="8"/>
        <v>-2.1511426294712592</v>
      </c>
      <c r="AU29">
        <f t="shared" si="8"/>
        <v>-36.09437624923082</v>
      </c>
      <c r="AW29">
        <v>26</v>
      </c>
      <c r="AX29">
        <f>IF(Z29&gt;0, (R29*SUMPRODUCT(K29:$K$98, X29:$X$98)-K29*$AZ$3)/Z29, 0)</f>
        <v>-27849.534458997834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25</v>
      </c>
      <c r="R30">
        <f t="shared" si="0"/>
        <v>50000</v>
      </c>
      <c r="S30">
        <f t="shared" si="1"/>
        <v>-46171.580676459882</v>
      </c>
      <c r="U30">
        <f t="shared" si="12"/>
        <v>0.42486345599999997</v>
      </c>
      <c r="V30">
        <f t="shared" si="13"/>
        <v>0.01</v>
      </c>
      <c r="W30">
        <f t="shared" si="14"/>
        <v>2.0057173949738064E-2</v>
      </c>
      <c r="X30">
        <f t="shared" si="15"/>
        <v>8.5215602418788842E-3</v>
      </c>
      <c r="Y30">
        <f t="shared" si="16"/>
        <v>2.0057173949738065E-4</v>
      </c>
      <c r="Z30">
        <f t="shared" si="17"/>
        <v>1.1335041968361799E-2</v>
      </c>
      <c r="AB30">
        <f t="shared" si="18"/>
        <v>-558.58295706334388</v>
      </c>
      <c r="AC30">
        <f t="shared" si="22"/>
        <v>-523.35680471327544</v>
      </c>
      <c r="AE30">
        <f t="shared" si="2"/>
        <v>0</v>
      </c>
      <c r="AF30">
        <f t="shared" si="3"/>
        <v>0</v>
      </c>
      <c r="AG30">
        <f t="shared" si="3"/>
        <v>-0.28337604920904497</v>
      </c>
      <c r="AH30">
        <f t="shared" si="4"/>
        <v>-426.07801209394421</v>
      </c>
      <c r="AI30">
        <f t="shared" si="23"/>
        <v>-426.36138814315325</v>
      </c>
      <c r="AJ30">
        <f t="shared" si="6"/>
        <v>-35.226152350068446</v>
      </c>
      <c r="AK30">
        <f t="shared" si="19"/>
        <v>-39.100806994434073</v>
      </c>
      <c r="AL30">
        <f t="shared" si="24"/>
        <v>-500.68834748765579</v>
      </c>
      <c r="AN30">
        <f t="shared" si="8"/>
        <v>0</v>
      </c>
      <c r="AO30">
        <f t="shared" si="8"/>
        <v>0</v>
      </c>
      <c r="AP30">
        <f t="shared" si="8"/>
        <v>-1.3288517388544455E-2</v>
      </c>
      <c r="AQ30">
        <f t="shared" si="8"/>
        <v>-19.980323278521137</v>
      </c>
      <c r="AR30">
        <f t="shared" si="8"/>
        <v>-19.993611795909679</v>
      </c>
      <c r="AS30">
        <f t="shared" si="8"/>
        <v>-1.6518803877108308</v>
      </c>
      <c r="AT30">
        <f t="shared" si="8"/>
        <v>-1.833576814631775</v>
      </c>
      <c r="AU30">
        <f t="shared" si="8"/>
        <v>-23.479068998252288</v>
      </c>
      <c r="AW30">
        <v>27</v>
      </c>
      <c r="AX30">
        <f>IF(Z30&gt;0, (R30*SUMPRODUCT(K30:$K$98, X30:$X$98)-K30*$AZ$3)/Z30, 0)</f>
        <v>-46171.580676459882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25</v>
      </c>
      <c r="R31">
        <f t="shared" si="0"/>
        <v>50000</v>
      </c>
      <c r="S31">
        <f t="shared" si="1"/>
        <v>-83142.213850367203</v>
      </c>
      <c r="U31">
        <f t="shared" si="12"/>
        <v>0.47765295400000002</v>
      </c>
      <c r="V31">
        <f t="shared" si="13"/>
        <v>0.01</v>
      </c>
      <c r="W31">
        <f t="shared" si="14"/>
        <v>1.1335041968361799E-2</v>
      </c>
      <c r="X31">
        <f t="shared" si="15"/>
        <v>5.4142162799019882E-3</v>
      </c>
      <c r="Y31">
        <f t="shared" si="16"/>
        <v>1.1335041968361799E-4</v>
      </c>
      <c r="Z31">
        <f t="shared" si="17"/>
        <v>5.8074752687761935E-3</v>
      </c>
      <c r="AB31">
        <f t="shared" si="18"/>
        <v>-523.35680471327544</v>
      </c>
      <c r="AC31">
        <f t="shared" si="22"/>
        <v>-482.84635072730902</v>
      </c>
      <c r="AE31">
        <f t="shared" si="2"/>
        <v>0</v>
      </c>
      <c r="AF31">
        <f t="shared" si="3"/>
        <v>0</v>
      </c>
      <c r="AG31">
        <f t="shared" si="3"/>
        <v>-0.14518688171940483</v>
      </c>
      <c r="AH31">
        <f t="shared" si="4"/>
        <v>-270.71081399509939</v>
      </c>
      <c r="AI31">
        <f t="shared" si="23"/>
        <v>-270.85600087681877</v>
      </c>
      <c r="AJ31">
        <f t="shared" si="6"/>
        <v>-40.510453985966421</v>
      </c>
      <c r="AK31">
        <f t="shared" si="19"/>
        <v>-36.634976329929287</v>
      </c>
      <c r="AL31">
        <f t="shared" si="24"/>
        <v>-348.00143119271445</v>
      </c>
      <c r="AN31">
        <f t="shared" si="8"/>
        <v>0</v>
      </c>
      <c r="AO31">
        <f t="shared" si="8"/>
        <v>0</v>
      </c>
      <c r="AP31">
        <f t="shared" si="8"/>
        <v>-6.0788684194110583E-3</v>
      </c>
      <c r="AQ31">
        <f t="shared" si="8"/>
        <v>-11.334463544497543</v>
      </c>
      <c r="AR31">
        <f t="shared" si="8"/>
        <v>-11.340542412916953</v>
      </c>
      <c r="AS31">
        <f t="shared" si="8"/>
        <v>-1.6961430431932938</v>
      </c>
      <c r="AT31">
        <f t="shared" si="8"/>
        <v>-1.5338796316893009</v>
      </c>
      <c r="AU31">
        <f t="shared" si="8"/>
        <v>-14.570565087799546</v>
      </c>
      <c r="AW31">
        <v>28</v>
      </c>
      <c r="AX31">
        <f>IF(Z31&gt;0, (R31*SUMPRODUCT(K31:$K$98, X31:$X$98)-K31*$AZ$3)/Z31, 0)</f>
        <v>-83142.213850367203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25</v>
      </c>
      <c r="R32">
        <f t="shared" si="0"/>
        <v>50000</v>
      </c>
      <c r="S32">
        <f t="shared" si="1"/>
        <v>-167307.18826704021</v>
      </c>
      <c r="U32">
        <f t="shared" si="12"/>
        <v>0.53697763200000004</v>
      </c>
      <c r="V32">
        <f t="shared" si="13"/>
        <v>0.01</v>
      </c>
      <c r="W32">
        <f t="shared" si="14"/>
        <v>5.8074752687761935E-3</v>
      </c>
      <c r="X32">
        <f t="shared" si="15"/>
        <v>3.1184843177260043E-3</v>
      </c>
      <c r="Y32">
        <f t="shared" si="16"/>
        <v>5.8074752687761938E-5</v>
      </c>
      <c r="Z32">
        <f t="shared" si="17"/>
        <v>2.6309161983624272E-3</v>
      </c>
      <c r="AB32">
        <f t="shared" si="18"/>
        <v>-482.84635072730902</v>
      </c>
      <c r="AC32">
        <f t="shared" si="22"/>
        <v>-440.17119171422831</v>
      </c>
      <c r="AE32">
        <f t="shared" si="2"/>
        <v>0</v>
      </c>
      <c r="AF32">
        <f t="shared" si="3"/>
        <v>0</v>
      </c>
      <c r="AG32">
        <f t="shared" si="3"/>
        <v>-6.5772904959060685E-2</v>
      </c>
      <c r="AH32">
        <f t="shared" si="4"/>
        <v>-155.9242158863002</v>
      </c>
      <c r="AI32">
        <f t="shared" si="23"/>
        <v>-155.98998879125926</v>
      </c>
      <c r="AJ32">
        <f t="shared" si="6"/>
        <v>-42.675159013080702</v>
      </c>
      <c r="AK32">
        <f t="shared" si="19"/>
        <v>-33.799244550911631</v>
      </c>
      <c r="AL32">
        <f t="shared" si="24"/>
        <v>-232.46439235525159</v>
      </c>
      <c r="AN32">
        <f t="shared" si="8"/>
        <v>0</v>
      </c>
      <c r="AO32">
        <f t="shared" si="8"/>
        <v>0</v>
      </c>
      <c r="AP32">
        <f t="shared" si="8"/>
        <v>-2.4588065768946558E-3</v>
      </c>
      <c r="AQ32">
        <f t="shared" si="8"/>
        <v>-5.8289578019552373</v>
      </c>
      <c r="AR32">
        <f t="shared" si="8"/>
        <v>-5.8314166085321313</v>
      </c>
      <c r="AS32">
        <f t="shared" si="8"/>
        <v>-1.5953371941941759</v>
      </c>
      <c r="AT32">
        <f t="shared" si="8"/>
        <v>-1.2635264452372945</v>
      </c>
      <c r="AU32">
        <f t="shared" si="8"/>
        <v>-8.6902802479636012</v>
      </c>
      <c r="AW32">
        <v>29</v>
      </c>
      <c r="AX32">
        <f>IF(Z32&gt;0, (R32*SUMPRODUCT(K32:$K$98, X32:$X$98)-K32*$AZ$3)/Z32, 0)</f>
        <v>-167307.18826704021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25</v>
      </c>
      <c r="R33">
        <f t="shared" si="0"/>
        <v>50000</v>
      </c>
      <c r="S33">
        <f t="shared" si="1"/>
        <v>-391574.54025766364</v>
      </c>
      <c r="U33">
        <f t="shared" si="12"/>
        <v>0.60388337299999995</v>
      </c>
      <c r="V33">
        <f t="shared" si="13"/>
        <v>0.01</v>
      </c>
      <c r="W33">
        <f t="shared" si="14"/>
        <v>2.6309161983624272E-3</v>
      </c>
      <c r="X33">
        <f t="shared" si="15"/>
        <v>1.5887665479474395E-3</v>
      </c>
      <c r="Y33">
        <f t="shared" si="16"/>
        <v>2.6309161983624273E-5</v>
      </c>
      <c r="Z33">
        <f t="shared" si="17"/>
        <v>1.0158404884313636E-3</v>
      </c>
      <c r="AB33">
        <f t="shared" si="18"/>
        <v>-440.17119171422831</v>
      </c>
      <c r="AC33">
        <f t="shared" si="22"/>
        <v>-397.77727223263167</v>
      </c>
      <c r="AE33">
        <f t="shared" si="2"/>
        <v>0</v>
      </c>
      <c r="AF33">
        <f t="shared" si="3"/>
        <v>0</v>
      </c>
      <c r="AG33">
        <f t="shared" si="3"/>
        <v>-2.5396012210784087E-2</v>
      </c>
      <c r="AH33">
        <f t="shared" si="4"/>
        <v>-79.438327397371978</v>
      </c>
      <c r="AI33">
        <f t="shared" si="23"/>
        <v>-79.463723409582755</v>
      </c>
      <c r="AJ33">
        <f t="shared" si="6"/>
        <v>-42.39391948159664</v>
      </c>
      <c r="AK33">
        <f t="shared" si="19"/>
        <v>-30.811983419995986</v>
      </c>
      <c r="AL33">
        <f t="shared" si="24"/>
        <v>-152.66962631117539</v>
      </c>
      <c r="AN33">
        <f t="shared" si="8"/>
        <v>0</v>
      </c>
      <c r="AO33">
        <f t="shared" si="8"/>
        <v>0</v>
      </c>
      <c r="AP33">
        <f t="shared" si="8"/>
        <v>-8.4766616242498271E-4</v>
      </c>
      <c r="AQ33">
        <f t="shared" si="8"/>
        <v>-2.6514864450173721</v>
      </c>
      <c r="AR33">
        <f t="shared" si="8"/>
        <v>-2.6523341111797967</v>
      </c>
      <c r="AS33">
        <f t="shared" si="8"/>
        <v>-1.4150210174280444</v>
      </c>
      <c r="AT33">
        <f t="shared" si="8"/>
        <v>-1.0284400371818772</v>
      </c>
      <c r="AU33">
        <f t="shared" si="8"/>
        <v>-5.0957951657897187</v>
      </c>
      <c r="AW33">
        <v>30</v>
      </c>
      <c r="AX33">
        <f>IF(Z33&gt;0, (R33*SUMPRODUCT(K33:$K$98, X33:$X$98)-K33*$AZ$3)/Z33, 0)</f>
        <v>-391574.54025766364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25</v>
      </c>
      <c r="R34">
        <f t="shared" si="0"/>
        <v>50000</v>
      </c>
      <c r="S34">
        <f t="shared" si="1"/>
        <v>-1120947.4101354149</v>
      </c>
      <c r="U34">
        <f t="shared" si="12"/>
        <v>0.676158394</v>
      </c>
      <c r="V34">
        <f t="shared" si="13"/>
        <v>0.01</v>
      </c>
      <c r="W34">
        <f t="shared" si="14"/>
        <v>1.0158404884313636E-3</v>
      </c>
      <c r="X34">
        <f t="shared" si="15"/>
        <v>6.868690732179264E-4</v>
      </c>
      <c r="Y34">
        <f t="shared" si="16"/>
        <v>1.0158404884313635E-5</v>
      </c>
      <c r="Z34">
        <f t="shared" si="17"/>
        <v>3.188130103291235E-4</v>
      </c>
      <c r="AB34">
        <f t="shared" si="18"/>
        <v>-397.77727223263167</v>
      </c>
      <c r="AC34">
        <f t="shared" si="22"/>
        <v>-357.37261824590627</v>
      </c>
      <c r="AE34">
        <f t="shared" si="2"/>
        <v>0</v>
      </c>
      <c r="AF34">
        <f t="shared" si="3"/>
        <v>0</v>
      </c>
      <c r="AG34">
        <f t="shared" si="3"/>
        <v>-7.9703252582280868E-3</v>
      </c>
      <c r="AH34">
        <f t="shared" si="4"/>
        <v>-34.343453660896323</v>
      </c>
      <c r="AI34">
        <f t="shared" si="23"/>
        <v>-34.351423986154551</v>
      </c>
      <c r="AJ34">
        <f t="shared" si="6"/>
        <v>-40.404653986725407</v>
      </c>
      <c r="AK34">
        <f t="shared" si="19"/>
        <v>-27.844409056284221</v>
      </c>
      <c r="AL34">
        <f t="shared" si="24"/>
        <v>-102.60048702916417</v>
      </c>
      <c r="AN34">
        <f t="shared" si="8"/>
        <v>0</v>
      </c>
      <c r="AO34">
        <f t="shared" si="8"/>
        <v>0</v>
      </c>
      <c r="AP34">
        <f t="shared" si="8"/>
        <v>-2.3752938372081551E-4</v>
      </c>
      <c r="AQ34">
        <f t="shared" si="8"/>
        <v>-1.0234939125596778</v>
      </c>
      <c r="AR34">
        <f t="shared" si="8"/>
        <v>-1.0237314419433985</v>
      </c>
      <c r="AS34">
        <f t="shared" si="8"/>
        <v>-1.2041280938957926</v>
      </c>
      <c r="AT34">
        <f t="shared" si="8"/>
        <v>-0.82981121960885174</v>
      </c>
      <c r="AU34">
        <f t="shared" ref="AU34:AU69" si="25">AL34*$K34</f>
        <v>-3.0576707554480427</v>
      </c>
      <c r="AW34">
        <v>31</v>
      </c>
      <c r="AX34">
        <f>IF(Z34&gt;0, (R34*SUMPRODUCT(K34:$K$98, X34:$X$98)-K34*$AZ$3)/Z34, 0)</f>
        <v>-1120947.4101354149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25</v>
      </c>
      <c r="R35">
        <f t="shared" si="0"/>
        <v>50000</v>
      </c>
      <c r="S35">
        <f t="shared" si="1"/>
        <v>-4210985.1838982711</v>
      </c>
      <c r="U35">
        <f t="shared" si="12"/>
        <v>0.75167664000000001</v>
      </c>
      <c r="V35">
        <f t="shared" si="13"/>
        <v>0.01</v>
      </c>
      <c r="W35">
        <f t="shared" si="14"/>
        <v>3.188130103291235E-4</v>
      </c>
      <c r="X35">
        <f t="shared" si="15"/>
        <v>2.3964429239248084E-4</v>
      </c>
      <c r="Y35">
        <f t="shared" si="16"/>
        <v>3.188130103291235E-6</v>
      </c>
      <c r="Z35">
        <f t="shared" si="17"/>
        <v>7.5980587833351427E-5</v>
      </c>
      <c r="AB35">
        <f t="shared" si="18"/>
        <v>-357.37261824590627</v>
      </c>
      <c r="AC35">
        <f t="shared" si="22"/>
        <v>-319.95312963012412</v>
      </c>
      <c r="AE35">
        <f t="shared" si="2"/>
        <v>0</v>
      </c>
      <c r="AF35">
        <f t="shared" ref="AF35:AG69" si="26">-$Z35*P35</f>
        <v>0</v>
      </c>
      <c r="AG35">
        <f t="shared" si="26"/>
        <v>-1.8995146958337857E-3</v>
      </c>
      <c r="AH35">
        <f t="shared" si="4"/>
        <v>-11.982214619624042</v>
      </c>
      <c r="AI35">
        <f t="shared" si="23"/>
        <v>-11.984114134319876</v>
      </c>
      <c r="AJ35">
        <f t="shared" si="6"/>
        <v>-37.419488615782143</v>
      </c>
      <c r="AK35">
        <f t="shared" si="19"/>
        <v>-25.01608327721344</v>
      </c>
      <c r="AL35">
        <f t="shared" si="24"/>
        <v>-74.419686027315464</v>
      </c>
      <c r="AN35">
        <f t="shared" ref="AN35:AT69" si="27">AE35*$K35</f>
        <v>0</v>
      </c>
      <c r="AO35">
        <f t="shared" si="27"/>
        <v>0</v>
      </c>
      <c r="AP35">
        <f t="shared" si="27"/>
        <v>-5.0543572167030417E-5</v>
      </c>
      <c r="AQ35">
        <f t="shared" si="27"/>
        <v>-0.31883087331523802</v>
      </c>
      <c r="AR35">
        <f t="shared" si="27"/>
        <v>-0.31888141688740507</v>
      </c>
      <c r="AS35">
        <f t="shared" si="27"/>
        <v>-0.99568306970900866</v>
      </c>
      <c r="AT35">
        <f t="shared" si="27"/>
        <v>-0.66564486878227336</v>
      </c>
      <c r="AU35">
        <f t="shared" si="25"/>
        <v>-1.9802093553786873</v>
      </c>
      <c r="AW35">
        <v>32</v>
      </c>
      <c r="AX35">
        <f>IF(Z35&gt;0, (R35*SUMPRODUCT(K35:$K$98, X35:$X$98)-K35*$AZ$3)/Z35, 0)</f>
        <v>-4210985.1838982711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25</v>
      </c>
      <c r="R36">
        <f t="shared" si="0"/>
        <v>50000</v>
      </c>
      <c r="S36">
        <f t="shared" si="1"/>
        <v>-15929213.038948392</v>
      </c>
      <c r="U36">
        <f t="shared" si="12"/>
        <v>0.75374016600000004</v>
      </c>
      <c r="V36">
        <f t="shared" si="13"/>
        <v>0.01</v>
      </c>
      <c r="W36">
        <f t="shared" si="14"/>
        <v>7.5980587833351427E-5</v>
      </c>
      <c r="X36">
        <f t="shared" si="15"/>
        <v>5.7269620886287889E-5</v>
      </c>
      <c r="Y36">
        <f t="shared" si="16"/>
        <v>7.598058783335143E-7</v>
      </c>
      <c r="Z36">
        <f t="shared" si="17"/>
        <v>1.7951161068730024E-5</v>
      </c>
      <c r="AB36">
        <f t="shared" si="18"/>
        <v>-319.95312963012412</v>
      </c>
      <c r="AC36">
        <f t="shared" si="22"/>
        <v>-285.94786896027705</v>
      </c>
      <c r="AE36">
        <f t="shared" si="2"/>
        <v>0</v>
      </c>
      <c r="AF36">
        <f t="shared" si="26"/>
        <v>0</v>
      </c>
      <c r="AG36">
        <f t="shared" si="26"/>
        <v>-4.4877902671825061E-4</v>
      </c>
      <c r="AH36">
        <f t="shared" si="4"/>
        <v>-2.8634810443143945</v>
      </c>
      <c r="AI36">
        <f t="shared" si="23"/>
        <v>-2.8639298233411128</v>
      </c>
      <c r="AJ36">
        <f t="shared" si="6"/>
        <v>-34.005260669847075</v>
      </c>
      <c r="AK36">
        <f t="shared" si="19"/>
        <v>-22.396719074108692</v>
      </c>
      <c r="AL36">
        <f t="shared" si="24"/>
        <v>-59.265909567296873</v>
      </c>
      <c r="AN36">
        <f t="shared" si="27"/>
        <v>0</v>
      </c>
      <c r="AO36">
        <f t="shared" si="27"/>
        <v>0</v>
      </c>
      <c r="AP36">
        <f t="shared" si="27"/>
        <v>-1.0661978544597877E-5</v>
      </c>
      <c r="AQ36">
        <f t="shared" si="27"/>
        <v>-6.8029857991804429E-2</v>
      </c>
      <c r="AR36">
        <f t="shared" si="27"/>
        <v>-6.8040519970349031E-2</v>
      </c>
      <c r="AS36">
        <f t="shared" si="27"/>
        <v>-0.80788837730821494</v>
      </c>
      <c r="AT36">
        <f t="shared" si="27"/>
        <v>-0.53209558384164535</v>
      </c>
      <c r="AU36">
        <f t="shared" si="25"/>
        <v>-1.4080244811202092</v>
      </c>
      <c r="AW36">
        <v>33</v>
      </c>
      <c r="AX36">
        <f>IF(Z36&gt;0, (R36*SUMPRODUCT(K36:$K$98, X36:$X$98)-K36*$AZ$3)/Z36, 0)</f>
        <v>-15929213.038948392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25</v>
      </c>
      <c r="R37">
        <f t="shared" si="0"/>
        <v>50000</v>
      </c>
      <c r="S37">
        <f t="shared" si="1"/>
        <v>-60785947.712512553</v>
      </c>
      <c r="U37">
        <f t="shared" si="12"/>
        <v>0.75596915499999995</v>
      </c>
      <c r="V37">
        <f t="shared" si="13"/>
        <v>0.01</v>
      </c>
      <c r="W37">
        <f t="shared" si="14"/>
        <v>1.7951161068730024E-5</v>
      </c>
      <c r="X37">
        <f t="shared" si="15"/>
        <v>1.3570524064396732E-5</v>
      </c>
      <c r="Y37">
        <f t="shared" si="16"/>
        <v>1.7951161068730023E-7</v>
      </c>
      <c r="Z37">
        <f t="shared" si="17"/>
        <v>4.2011253936459909E-6</v>
      </c>
      <c r="AB37">
        <f t="shared" si="18"/>
        <v>-285.94786896027705</v>
      </c>
      <c r="AC37">
        <f t="shared" si="22"/>
        <v>-255.36938851187392</v>
      </c>
      <c r="AE37">
        <f t="shared" si="2"/>
        <v>0</v>
      </c>
      <c r="AF37">
        <f t="shared" si="26"/>
        <v>0</v>
      </c>
      <c r="AG37">
        <f t="shared" si="26"/>
        <v>-1.0502813484114977E-4</v>
      </c>
      <c r="AH37">
        <f t="shared" si="4"/>
        <v>-0.67852620321983659</v>
      </c>
      <c r="AI37">
        <f t="shared" si="23"/>
        <v>-0.67863123135467773</v>
      </c>
      <c r="AJ37">
        <f t="shared" si="6"/>
        <v>-30.578480448403127</v>
      </c>
      <c r="AK37">
        <f t="shared" si="19"/>
        <v>-20.016350827219394</v>
      </c>
      <c r="AL37">
        <f t="shared" si="24"/>
        <v>-51.273462506977197</v>
      </c>
      <c r="AN37">
        <f t="shared" si="27"/>
        <v>0</v>
      </c>
      <c r="AO37">
        <f t="shared" si="27"/>
        <v>0</v>
      </c>
      <c r="AP37">
        <f t="shared" si="27"/>
        <v>-2.2278855787179564E-6</v>
      </c>
      <c r="AQ37">
        <f t="shared" si="27"/>
        <v>-1.4393083769621045E-2</v>
      </c>
      <c r="AR37">
        <f t="shared" si="27"/>
        <v>-1.4395311655199763E-2</v>
      </c>
      <c r="AS37">
        <f t="shared" si="27"/>
        <v>-0.64863910716059836</v>
      </c>
      <c r="AT37">
        <f t="shared" si="27"/>
        <v>-0.42459231913399126</v>
      </c>
      <c r="AU37">
        <f t="shared" si="25"/>
        <v>-1.0876267379497893</v>
      </c>
      <c r="AW37">
        <v>34</v>
      </c>
      <c r="AX37">
        <f>IF(Z37&gt;0, (R37*SUMPRODUCT(K37:$K$98, X37:$X$98)-K37*$AZ$3)/Z37, 0)</f>
        <v>-60785947.712512553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25</v>
      </c>
      <c r="R38">
        <f t="shared" si="0"/>
        <v>50000</v>
      </c>
      <c r="S38">
        <f t="shared" si="1"/>
        <v>-234378465.99899313</v>
      </c>
      <c r="U38">
        <f t="shared" si="12"/>
        <v>0.75842527199999998</v>
      </c>
      <c r="V38">
        <f t="shared" si="13"/>
        <v>0.01</v>
      </c>
      <c r="W38">
        <f t="shared" si="14"/>
        <v>4.2011253936459909E-6</v>
      </c>
      <c r="X38">
        <f t="shared" si="15"/>
        <v>3.1862396693820676E-6</v>
      </c>
      <c r="Y38">
        <f t="shared" si="16"/>
        <v>4.2011253936459909E-8</v>
      </c>
      <c r="Z38">
        <f t="shared" si="17"/>
        <v>9.7287447032746333E-7</v>
      </c>
      <c r="AB38">
        <f t="shared" si="18"/>
        <v>-255.36938851187392</v>
      </c>
      <c r="AC38">
        <f t="shared" si="22"/>
        <v>-228.02082596493381</v>
      </c>
      <c r="AE38">
        <f t="shared" si="2"/>
        <v>0</v>
      </c>
      <c r="AF38">
        <f t="shared" si="26"/>
        <v>0</v>
      </c>
      <c r="AG38">
        <f t="shared" si="26"/>
        <v>-2.4321861758186582E-5</v>
      </c>
      <c r="AH38">
        <f t="shared" si="4"/>
        <v>-0.15931198346910339</v>
      </c>
      <c r="AI38">
        <f t="shared" si="23"/>
        <v>-0.15933630533086157</v>
      </c>
      <c r="AJ38">
        <f t="shared" si="6"/>
        <v>-27.348562546940116</v>
      </c>
      <c r="AK38">
        <f t="shared" si="19"/>
        <v>-17.875857195831177</v>
      </c>
      <c r="AL38">
        <f t="shared" si="24"/>
        <v>-45.383756048102157</v>
      </c>
      <c r="AN38">
        <f t="shared" si="27"/>
        <v>0</v>
      </c>
      <c r="AO38">
        <f t="shared" si="27"/>
        <v>0</v>
      </c>
      <c r="AP38">
        <f t="shared" si="27"/>
        <v>-4.6064464009529769E-7</v>
      </c>
      <c r="AQ38">
        <f t="shared" si="27"/>
        <v>-3.0172941536143636E-3</v>
      </c>
      <c r="AR38">
        <f t="shared" si="27"/>
        <v>-3.0177547982544587E-3</v>
      </c>
      <c r="AS38">
        <f t="shared" si="27"/>
        <v>-0.51796893168832236</v>
      </c>
      <c r="AT38">
        <f t="shared" si="27"/>
        <v>-0.33856034074352626</v>
      </c>
      <c r="AU38">
        <f t="shared" si="25"/>
        <v>-0.85954702723010312</v>
      </c>
      <c r="AW38">
        <v>35</v>
      </c>
      <c r="AX38">
        <f>IF(Z38&gt;0, (R38*SUMPRODUCT(K38:$K$98, X38:$X$98)-K38*$AZ$3)/Z38, 0)</f>
        <v>-234378465.99899313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25</v>
      </c>
      <c r="R39">
        <f t="shared" si="0"/>
        <v>50000</v>
      </c>
      <c r="S39">
        <f t="shared" si="1"/>
        <v>-914404084.15482891</v>
      </c>
      <c r="U39">
        <f t="shared" si="12"/>
        <v>0.76114147499999996</v>
      </c>
      <c r="V39">
        <f t="shared" si="13"/>
        <v>0.01</v>
      </c>
      <c r="W39">
        <f t="shared" si="14"/>
        <v>9.7287447032746333E-7</v>
      </c>
      <c r="X39">
        <f t="shared" si="15"/>
        <v>7.4049510933488918E-7</v>
      </c>
      <c r="Y39">
        <f t="shared" si="16"/>
        <v>9.728744703274633E-9</v>
      </c>
      <c r="Z39">
        <f t="shared" si="17"/>
        <v>2.2265061628929951E-7</v>
      </c>
      <c r="AB39">
        <f t="shared" si="18"/>
        <v>-228.02082596493381</v>
      </c>
      <c r="AC39">
        <f t="shared" si="22"/>
        <v>-203.59263287452515</v>
      </c>
      <c r="AE39">
        <f t="shared" si="2"/>
        <v>0</v>
      </c>
      <c r="AF39">
        <f t="shared" si="26"/>
        <v>0</v>
      </c>
      <c r="AG39">
        <f t="shared" si="26"/>
        <v>-5.5662654072324876E-6</v>
      </c>
      <c r="AH39">
        <f t="shared" si="4"/>
        <v>-3.7024755466744462E-2</v>
      </c>
      <c r="AI39">
        <f t="shared" si="23"/>
        <v>-3.7030321732151691E-2</v>
      </c>
      <c r="AJ39">
        <f t="shared" si="6"/>
        <v>-24.428193090408655</v>
      </c>
      <c r="AK39">
        <f t="shared" si="19"/>
        <v>-15.961457817545368</v>
      </c>
      <c r="AL39">
        <f t="shared" si="24"/>
        <v>-40.426681229686174</v>
      </c>
      <c r="AN39">
        <f t="shared" si="27"/>
        <v>0</v>
      </c>
      <c r="AO39">
        <f t="shared" si="27"/>
        <v>0</v>
      </c>
      <c r="AP39">
        <f t="shared" si="27"/>
        <v>-9.4127190072647919E-8</v>
      </c>
      <c r="AQ39">
        <f t="shared" si="27"/>
        <v>-6.2609953716603395E-4</v>
      </c>
      <c r="AR39">
        <f t="shared" si="27"/>
        <v>-6.2619366435610652E-4</v>
      </c>
      <c r="AS39">
        <f t="shared" si="27"/>
        <v>-0.41308795142333432</v>
      </c>
      <c r="AT39">
        <f t="shared" si="27"/>
        <v>-0.26991296029048539</v>
      </c>
      <c r="AU39">
        <f t="shared" si="25"/>
        <v>-0.68362710537817573</v>
      </c>
      <c r="AW39">
        <v>36</v>
      </c>
      <c r="AX39">
        <f>IF(Z39&gt;0, (R39*SUMPRODUCT(K39:$K$98, X39:$X$98)-K39*$AZ$3)/Z39, 0)</f>
        <v>-914404084.15482891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25</v>
      </c>
      <c r="R40">
        <f t="shared" si="0"/>
        <v>50000</v>
      </c>
      <c r="S40">
        <f t="shared" si="1"/>
        <v>-3609973569.772296</v>
      </c>
      <c r="U40">
        <f t="shared" si="12"/>
        <v>0.76383916100000004</v>
      </c>
      <c r="V40">
        <f t="shared" si="13"/>
        <v>0.01</v>
      </c>
      <c r="W40">
        <f t="shared" si="14"/>
        <v>2.2265061628929951E-7</v>
      </c>
      <c r="X40">
        <f t="shared" si="15"/>
        <v>1.7006925994255148E-7</v>
      </c>
      <c r="Y40">
        <f t="shared" si="16"/>
        <v>2.226506162892995E-9</v>
      </c>
      <c r="Z40">
        <f t="shared" si="17"/>
        <v>5.0354850183855034E-8</v>
      </c>
      <c r="AB40">
        <f t="shared" si="18"/>
        <v>-203.59263287452515</v>
      </c>
      <c r="AC40">
        <f t="shared" si="22"/>
        <v>-181.77967827356031</v>
      </c>
      <c r="AE40">
        <f t="shared" si="2"/>
        <v>0</v>
      </c>
      <c r="AF40">
        <f t="shared" si="26"/>
        <v>0</v>
      </c>
      <c r="AG40">
        <f t="shared" si="26"/>
        <v>-1.2588712545963758E-6</v>
      </c>
      <c r="AH40">
        <f t="shared" si="4"/>
        <v>-8.503462997127573E-3</v>
      </c>
      <c r="AI40">
        <f t="shared" si="23"/>
        <v>-8.5047218683821698E-3</v>
      </c>
      <c r="AJ40">
        <f t="shared" si="6"/>
        <v>-21.812954600964844</v>
      </c>
      <c r="AK40">
        <f t="shared" si="19"/>
        <v>-14.251484301216761</v>
      </c>
      <c r="AL40">
        <f t="shared" si="24"/>
        <v>-36.072943624049984</v>
      </c>
      <c r="AN40">
        <f t="shared" si="27"/>
        <v>0</v>
      </c>
      <c r="AO40">
        <f t="shared" si="27"/>
        <v>0</v>
      </c>
      <c r="AP40">
        <f t="shared" si="27"/>
        <v>-1.9007039535305819E-8</v>
      </c>
      <c r="AQ40">
        <f t="shared" si="27"/>
        <v>-1.283893462363909E-4</v>
      </c>
      <c r="AR40">
        <f t="shared" si="27"/>
        <v>-1.2840835327592622E-4</v>
      </c>
      <c r="AS40">
        <f t="shared" si="27"/>
        <v>-0.32934240810455262</v>
      </c>
      <c r="AT40">
        <f t="shared" si="27"/>
        <v>-0.21517571758111781</v>
      </c>
      <c r="AU40">
        <f t="shared" si="25"/>
        <v>-0.54464653403894625</v>
      </c>
      <c r="AW40">
        <v>37</v>
      </c>
      <c r="AX40">
        <f>IF(Z40&gt;0, (R40*SUMPRODUCT(K40:$K$98, X40:$X$98)-K40*$AZ$3)/Z40, 0)</f>
        <v>-3609973569.772296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25</v>
      </c>
      <c r="R41">
        <f t="shared" si="0"/>
        <v>50000</v>
      </c>
      <c r="S41">
        <f t="shared" si="1"/>
        <v>-14437761909.037361</v>
      </c>
      <c r="U41">
        <f t="shared" si="12"/>
        <v>0.76675259399999995</v>
      </c>
      <c r="V41">
        <f t="shared" si="13"/>
        <v>0.01</v>
      </c>
      <c r="W41">
        <f t="shared" si="14"/>
        <v>5.0354850183855034E-8</v>
      </c>
      <c r="X41">
        <f t="shared" si="15"/>
        <v>3.8609711998952221E-8</v>
      </c>
      <c r="Y41">
        <f t="shared" si="16"/>
        <v>5.0354850183855038E-10</v>
      </c>
      <c r="Z41">
        <f t="shared" si="17"/>
        <v>1.1241589683064263E-8</v>
      </c>
      <c r="AB41">
        <f t="shared" si="18"/>
        <v>-181.77967827356031</v>
      </c>
      <c r="AC41">
        <f t="shared" si="22"/>
        <v>-162.30339532317259</v>
      </c>
      <c r="AE41">
        <f t="shared" si="2"/>
        <v>0</v>
      </c>
      <c r="AF41">
        <f t="shared" si="26"/>
        <v>0</v>
      </c>
      <c r="AG41">
        <f t="shared" si="26"/>
        <v>-2.8103974207660661E-7</v>
      </c>
      <c r="AH41">
        <f t="shared" si="4"/>
        <v>-1.9304855999476111E-3</v>
      </c>
      <c r="AI41">
        <f t="shared" si="23"/>
        <v>-1.9307666396896877E-3</v>
      </c>
      <c r="AJ41">
        <f t="shared" si="6"/>
        <v>-19.476282950387713</v>
      </c>
      <c r="AK41">
        <f t="shared" si="19"/>
        <v>-12.724577479149223</v>
      </c>
      <c r="AL41">
        <f t="shared" si="24"/>
        <v>-32.202791196176626</v>
      </c>
      <c r="AN41">
        <f t="shared" si="27"/>
        <v>0</v>
      </c>
      <c r="AO41">
        <f t="shared" si="27"/>
        <v>0</v>
      </c>
      <c r="AP41">
        <f t="shared" si="27"/>
        <v>-3.7886359571397067E-9</v>
      </c>
      <c r="AQ41">
        <f t="shared" si="27"/>
        <v>-2.6024458692779093E-5</v>
      </c>
      <c r="AR41">
        <f t="shared" si="27"/>
        <v>-2.6028247328736232E-5</v>
      </c>
      <c r="AS41">
        <f t="shared" si="27"/>
        <v>-0.26255555656307289</v>
      </c>
      <c r="AT41">
        <f t="shared" si="27"/>
        <v>-0.17153727590517781</v>
      </c>
      <c r="AU41">
        <f t="shared" si="25"/>
        <v>-0.43411886071557942</v>
      </c>
      <c r="AW41">
        <v>38</v>
      </c>
      <c r="AX41">
        <f>IF(Z41&gt;0, (R41*SUMPRODUCT(K41:$K$98, X41:$X$98)-K41*$AZ$3)/Z41, 0)</f>
        <v>-14437761909.037361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25</v>
      </c>
      <c r="R42">
        <f t="shared" si="0"/>
        <v>50000</v>
      </c>
      <c r="S42">
        <f t="shared" si="1"/>
        <v>-58543019202.038635</v>
      </c>
      <c r="U42">
        <f t="shared" si="12"/>
        <v>0.76980532899999998</v>
      </c>
      <c r="V42">
        <f t="shared" si="13"/>
        <v>0.01</v>
      </c>
      <c r="W42">
        <f t="shared" si="14"/>
        <v>1.1241589683064263E-8</v>
      </c>
      <c r="X42">
        <f t="shared" si="15"/>
        <v>8.6538356444542907E-9</v>
      </c>
      <c r="Y42">
        <f t="shared" si="16"/>
        <v>1.1241589683064264E-10</v>
      </c>
      <c r="Z42">
        <f t="shared" si="17"/>
        <v>2.4753381417793303E-9</v>
      </c>
      <c r="AB42">
        <f t="shared" si="18"/>
        <v>-162.30339532317259</v>
      </c>
      <c r="AC42">
        <f t="shared" si="22"/>
        <v>-144.91376836572596</v>
      </c>
      <c r="AE42">
        <f t="shared" si="2"/>
        <v>0</v>
      </c>
      <c r="AF42">
        <f t="shared" si="26"/>
        <v>0</v>
      </c>
      <c r="AG42">
        <f t="shared" si="26"/>
        <v>-6.1883453544483262E-8</v>
      </c>
      <c r="AH42">
        <f t="shared" si="4"/>
        <v>-4.3269178222271452E-4</v>
      </c>
      <c r="AI42">
        <f t="shared" si="23"/>
        <v>-4.3275366567625898E-4</v>
      </c>
      <c r="AJ42">
        <f t="shared" si="6"/>
        <v>-17.389626957446637</v>
      </c>
      <c r="AK42">
        <f t="shared" si="19"/>
        <v>-11.361237672622083</v>
      </c>
      <c r="AL42">
        <f t="shared" si="24"/>
        <v>-28.751297383734396</v>
      </c>
      <c r="AN42">
        <f t="shared" si="27"/>
        <v>0</v>
      </c>
      <c r="AO42">
        <f t="shared" si="27"/>
        <v>0</v>
      </c>
      <c r="AP42">
        <f t="shared" si="27"/>
        <v>-7.4485486439388209E-10</v>
      </c>
      <c r="AQ42">
        <f t="shared" si="27"/>
        <v>-5.2080574097270737E-6</v>
      </c>
      <c r="AR42">
        <f t="shared" si="27"/>
        <v>-5.2088022645914676E-6</v>
      </c>
      <c r="AS42">
        <f t="shared" si="27"/>
        <v>-0.20930874874231731</v>
      </c>
      <c r="AT42">
        <f t="shared" si="27"/>
        <v>-0.1367485597730024</v>
      </c>
      <c r="AU42">
        <f t="shared" si="25"/>
        <v>-0.34606251731758431</v>
      </c>
      <c r="AW42">
        <v>39</v>
      </c>
      <c r="AX42">
        <f>IF(Z42&gt;0, (R42*SUMPRODUCT(K42:$K$98, X42:$X$98)-K42*$AZ$3)/Z42, 0)</f>
        <v>-58543019202.038635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25</v>
      </c>
      <c r="R43">
        <f t="shared" si="0"/>
        <v>50000</v>
      </c>
      <c r="S43">
        <f t="shared" si="1"/>
        <v>-240833162964.88049</v>
      </c>
      <c r="U43">
        <f t="shared" si="12"/>
        <v>0.772959481</v>
      </c>
      <c r="V43">
        <f t="shared" si="13"/>
        <v>0.01</v>
      </c>
      <c r="W43">
        <f t="shared" si="14"/>
        <v>2.4753381417793303E-9</v>
      </c>
      <c r="X43">
        <f t="shared" si="15"/>
        <v>1.9133360853692557E-9</v>
      </c>
      <c r="Y43">
        <f t="shared" si="16"/>
        <v>2.4753381417793303E-11</v>
      </c>
      <c r="Z43">
        <f t="shared" si="17"/>
        <v>5.3724867499228134E-10</v>
      </c>
      <c r="AB43">
        <f t="shared" si="18"/>
        <v>-144.91376836572596</v>
      </c>
      <c r="AC43">
        <f t="shared" si="22"/>
        <v>-129.3872976970822</v>
      </c>
      <c r="AE43">
        <f t="shared" si="2"/>
        <v>0</v>
      </c>
      <c r="AF43">
        <f t="shared" si="26"/>
        <v>0</v>
      </c>
      <c r="AG43">
        <f t="shared" si="26"/>
        <v>-1.3431216874807034E-8</v>
      </c>
      <c r="AH43">
        <f t="shared" si="4"/>
        <v>-9.5666804268462784E-5</v>
      </c>
      <c r="AI43">
        <f t="shared" si="23"/>
        <v>-9.5680235485337588E-5</v>
      </c>
      <c r="AJ43">
        <f t="shared" si="6"/>
        <v>-15.526470668643753</v>
      </c>
      <c r="AK43">
        <f t="shared" si="19"/>
        <v>-10.143963785600818</v>
      </c>
      <c r="AL43">
        <f t="shared" si="24"/>
        <v>-25.670530134480057</v>
      </c>
      <c r="AN43">
        <f t="shared" si="27"/>
        <v>0</v>
      </c>
      <c r="AO43">
        <f t="shared" si="27"/>
        <v>0</v>
      </c>
      <c r="AP43">
        <f t="shared" si="27"/>
        <v>-1.4434257709618102E-10</v>
      </c>
      <c r="AQ43">
        <f t="shared" si="27"/>
        <v>-1.0281118382182509E-6</v>
      </c>
      <c r="AR43">
        <f t="shared" si="27"/>
        <v>-1.0282561807953468E-6</v>
      </c>
      <c r="AS43">
        <f t="shared" si="27"/>
        <v>-0.16685984675923138</v>
      </c>
      <c r="AT43">
        <f t="shared" si="27"/>
        <v>-0.10901513157235729</v>
      </c>
      <c r="AU43">
        <f t="shared" si="25"/>
        <v>-0.27587600658776945</v>
      </c>
      <c r="AW43">
        <v>40</v>
      </c>
      <c r="AX43">
        <f>IF(Z43&gt;0, (R43*SUMPRODUCT(K43:$K$98, X43:$X$98)-K43*$AZ$3)/Z43, 0)</f>
        <v>-240833162964.88049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25</v>
      </c>
      <c r="R44">
        <f t="shared" si="0"/>
        <v>50000</v>
      </c>
      <c r="S44">
        <f t="shared" si="1"/>
        <v>-1006428231794.5396</v>
      </c>
      <c r="U44">
        <f t="shared" si="12"/>
        <v>0.77634382000000002</v>
      </c>
      <c r="V44">
        <f t="shared" si="13"/>
        <v>0.01</v>
      </c>
      <c r="W44">
        <f t="shared" si="14"/>
        <v>5.3724867499228134E-10</v>
      </c>
      <c r="X44">
        <f t="shared" si="15"/>
        <v>4.1708968863344616E-10</v>
      </c>
      <c r="Y44">
        <f t="shared" si="16"/>
        <v>5.3724867499228137E-12</v>
      </c>
      <c r="Z44">
        <f t="shared" si="17"/>
        <v>1.1478649960891237E-10</v>
      </c>
      <c r="AB44">
        <f t="shared" si="18"/>
        <v>-129.3872976970822</v>
      </c>
      <c r="AC44">
        <f t="shared" si="22"/>
        <v>-115.52437383528229</v>
      </c>
      <c r="AE44">
        <f t="shared" si="2"/>
        <v>0</v>
      </c>
      <c r="AF44">
        <f t="shared" si="26"/>
        <v>0</v>
      </c>
      <c r="AG44">
        <f t="shared" si="26"/>
        <v>-2.8696624902228093E-9</v>
      </c>
      <c r="AH44">
        <f t="shared" si="4"/>
        <v>-2.0854484431672308E-5</v>
      </c>
      <c r="AI44">
        <f t="shared" si="23"/>
        <v>-2.085735409416253E-5</v>
      </c>
      <c r="AJ44">
        <f t="shared" si="6"/>
        <v>-13.862923861799914</v>
      </c>
      <c r="AK44">
        <f t="shared" si="19"/>
        <v>-9.0571108387957544</v>
      </c>
      <c r="AL44">
        <f t="shared" si="24"/>
        <v>-22.920055557949762</v>
      </c>
      <c r="AN44">
        <f t="shared" si="27"/>
        <v>0</v>
      </c>
      <c r="AO44">
        <f t="shared" si="27"/>
        <v>0</v>
      </c>
      <c r="AP44">
        <f t="shared" si="27"/>
        <v>-2.7535431815826368E-11</v>
      </c>
      <c r="AQ44">
        <f t="shared" si="27"/>
        <v>-2.0010619230623871E-7</v>
      </c>
      <c r="AR44">
        <f t="shared" si="27"/>
        <v>-2.0013372773805453E-7</v>
      </c>
      <c r="AS44">
        <f t="shared" si="27"/>
        <v>-0.13301968299935713</v>
      </c>
      <c r="AT44">
        <f t="shared" si="27"/>
        <v>-8.6906198481438476E-2</v>
      </c>
      <c r="AU44">
        <f t="shared" si="25"/>
        <v>-0.21992608161452334</v>
      </c>
      <c r="AW44">
        <v>41</v>
      </c>
      <c r="AX44">
        <f>IF(Z44&gt;0, (R44*SUMPRODUCT(K44:$K$98, X44:$X$98)-K44*$AZ$3)/Z44, 0)</f>
        <v>-1006428231794.5396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25</v>
      </c>
      <c r="R45">
        <f t="shared" si="0"/>
        <v>50000</v>
      </c>
      <c r="S45">
        <f t="shared" si="1"/>
        <v>-4275454698489.3306</v>
      </c>
      <c r="U45">
        <f t="shared" si="12"/>
        <v>0.77982431100000005</v>
      </c>
      <c r="V45">
        <f t="shared" si="13"/>
        <v>0.01</v>
      </c>
      <c r="W45">
        <f t="shared" si="14"/>
        <v>1.1478649960891237E-10</v>
      </c>
      <c r="X45">
        <f t="shared" si="15"/>
        <v>8.9513302969621866E-11</v>
      </c>
      <c r="Y45">
        <f t="shared" si="16"/>
        <v>1.1478649960891238E-12</v>
      </c>
      <c r="Z45">
        <f t="shared" si="17"/>
        <v>2.4125331643201383E-11</v>
      </c>
      <c r="AB45">
        <f t="shared" si="18"/>
        <v>-115.52437383528229</v>
      </c>
      <c r="AC45">
        <f t="shared" si="22"/>
        <v>-103.14676252653868</v>
      </c>
      <c r="AE45">
        <f t="shared" si="2"/>
        <v>0</v>
      </c>
      <c r="AF45">
        <f t="shared" si="26"/>
        <v>0</v>
      </c>
      <c r="AG45">
        <f t="shared" si="26"/>
        <v>-6.0313329108003457E-10</v>
      </c>
      <c r="AH45">
        <f t="shared" si="4"/>
        <v>-4.4756651484810931E-6</v>
      </c>
      <c r="AI45">
        <f t="shared" si="23"/>
        <v>-4.4762682817721733E-6</v>
      </c>
      <c r="AJ45">
        <f t="shared" si="6"/>
        <v>-12.37761130874361</v>
      </c>
      <c r="AK45">
        <f t="shared" si="19"/>
        <v>-8.0867061684697603</v>
      </c>
      <c r="AL45">
        <f t="shared" si="24"/>
        <v>-20.464321953481651</v>
      </c>
      <c r="AN45">
        <f t="shared" si="27"/>
        <v>0</v>
      </c>
      <c r="AO45">
        <f t="shared" si="27"/>
        <v>0</v>
      </c>
      <c r="AP45">
        <f t="shared" si="27"/>
        <v>-5.1672128158962733E-12</v>
      </c>
      <c r="AQ45">
        <f t="shared" si="27"/>
        <v>-3.834428418547192E-8</v>
      </c>
      <c r="AR45">
        <f t="shared" si="27"/>
        <v>-3.8349451398287812E-8</v>
      </c>
      <c r="AS45">
        <f t="shared" si="27"/>
        <v>-0.10604248303089533</v>
      </c>
      <c r="AT45">
        <f t="shared" si="27"/>
        <v>-6.9281089885253083E-2</v>
      </c>
      <c r="AU45">
        <f t="shared" si="25"/>
        <v>-0.17532361126559981</v>
      </c>
      <c r="AW45">
        <v>42</v>
      </c>
      <c r="AX45">
        <f>IF(Z45&gt;0, (R45*SUMPRODUCT(K45:$K$98, X45:$X$98)-K45*$AZ$3)/Z45, 0)</f>
        <v>-4275454698489.3306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25</v>
      </c>
      <c r="R46">
        <f t="shared" si="0"/>
        <v>50000</v>
      </c>
      <c r="S46">
        <f t="shared" si="1"/>
        <v>-18487012041074.227</v>
      </c>
      <c r="U46">
        <f t="shared" si="12"/>
        <v>0.78351069500000003</v>
      </c>
      <c r="V46">
        <f t="shared" si="13"/>
        <v>0.01</v>
      </c>
      <c r="W46">
        <f t="shared" si="14"/>
        <v>2.4125331643201383E-11</v>
      </c>
      <c r="X46">
        <f t="shared" si="15"/>
        <v>1.8902455362870208E-11</v>
      </c>
      <c r="Y46">
        <f t="shared" si="16"/>
        <v>2.4125331643201385E-13</v>
      </c>
      <c r="Z46">
        <f t="shared" si="17"/>
        <v>4.9816229638991611E-12</v>
      </c>
      <c r="AB46">
        <f t="shared" si="18"/>
        <v>-103.14676252653868</v>
      </c>
      <c r="AC46">
        <f t="shared" si="22"/>
        <v>-92.095323717695663</v>
      </c>
      <c r="AE46">
        <f t="shared" si="2"/>
        <v>0</v>
      </c>
      <c r="AF46">
        <f t="shared" si="26"/>
        <v>0</v>
      </c>
      <c r="AG46">
        <f t="shared" si="26"/>
        <v>-1.2454057409747902E-10</v>
      </c>
      <c r="AH46">
        <f t="shared" si="4"/>
        <v>-9.4512276814351043E-7</v>
      </c>
      <c r="AI46">
        <f t="shared" si="23"/>
        <v>-9.4524730871760795E-7</v>
      </c>
      <c r="AJ46">
        <f t="shared" si="6"/>
        <v>-11.051438808843017</v>
      </c>
      <c r="AK46">
        <f t="shared" si="19"/>
        <v>-7.2202733768577083</v>
      </c>
      <c r="AL46">
        <f t="shared" si="24"/>
        <v>-18.271713130948033</v>
      </c>
      <c r="AN46">
        <f t="shared" si="27"/>
        <v>0</v>
      </c>
      <c r="AO46">
        <f t="shared" si="27"/>
        <v>0</v>
      </c>
      <c r="AP46">
        <f t="shared" si="27"/>
        <v>-9.526555206620663E-13</v>
      </c>
      <c r="AQ46">
        <f t="shared" si="27"/>
        <v>-7.2295830439210641E-9</v>
      </c>
      <c r="AR46">
        <f t="shared" si="27"/>
        <v>-7.2305356994417263E-9</v>
      </c>
      <c r="AS46">
        <f t="shared" si="27"/>
        <v>-8.4536419305910548E-2</v>
      </c>
      <c r="AT46">
        <f t="shared" si="27"/>
        <v>-5.5230460779545021E-2</v>
      </c>
      <c r="AU46">
        <f t="shared" si="25"/>
        <v>-0.13976688731599127</v>
      </c>
      <c r="AW46">
        <v>43</v>
      </c>
      <c r="AX46">
        <f>IF(Z46&gt;0, (R46*SUMPRODUCT(K46:$K$98, X46:$X$98)-K46*$AZ$3)/Z46, 0)</f>
        <v>-18487012041074.227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25</v>
      </c>
      <c r="R47">
        <f t="shared" si="0"/>
        <v>50000</v>
      </c>
      <c r="S47">
        <f t="shared" si="1"/>
        <v>-81477460838828.078</v>
      </c>
      <c r="U47">
        <f t="shared" si="12"/>
        <v>0.78741316699999997</v>
      </c>
      <c r="V47">
        <f t="shared" si="13"/>
        <v>0.01</v>
      </c>
      <c r="W47">
        <f t="shared" si="14"/>
        <v>4.9816229638991611E-12</v>
      </c>
      <c r="X47">
        <f t="shared" si="15"/>
        <v>3.9225955148037648E-12</v>
      </c>
      <c r="Y47">
        <f t="shared" si="16"/>
        <v>4.9816229638991615E-14</v>
      </c>
      <c r="Z47">
        <f t="shared" si="17"/>
        <v>1.0092112194564048E-12</v>
      </c>
      <c r="AB47">
        <f t="shared" si="18"/>
        <v>-92.095323717695663</v>
      </c>
      <c r="AC47">
        <f t="shared" si="22"/>
        <v>-82.227967611365145</v>
      </c>
      <c r="AE47">
        <f t="shared" si="2"/>
        <v>0</v>
      </c>
      <c r="AF47">
        <f t="shared" si="26"/>
        <v>0</v>
      </c>
      <c r="AG47">
        <f t="shared" si="26"/>
        <v>-2.5230280486410121E-11</v>
      </c>
      <c r="AH47">
        <f t="shared" si="4"/>
        <v>-1.9612977574018824E-7</v>
      </c>
      <c r="AI47">
        <f t="shared" si="23"/>
        <v>-1.9615500602067464E-7</v>
      </c>
      <c r="AJ47">
        <f t="shared" si="6"/>
        <v>-9.8673561063305186</v>
      </c>
      <c r="AK47">
        <f t="shared" si="19"/>
        <v>-6.446672660238697</v>
      </c>
      <c r="AL47">
        <f t="shared" si="24"/>
        <v>-16.314028962724223</v>
      </c>
      <c r="AN47">
        <f t="shared" si="27"/>
        <v>0</v>
      </c>
      <c r="AO47">
        <f t="shared" si="27"/>
        <v>0</v>
      </c>
      <c r="AP47">
        <f t="shared" si="27"/>
        <v>-1.7231737934901263E-13</v>
      </c>
      <c r="AQ47">
        <f t="shared" si="27"/>
        <v>-1.339524108186699E-9</v>
      </c>
      <c r="AR47">
        <f t="shared" si="27"/>
        <v>-1.3396964255660479E-9</v>
      </c>
      <c r="AS47">
        <f t="shared" si="27"/>
        <v>-6.739191608520563E-2</v>
      </c>
      <c r="AT47">
        <f t="shared" si="27"/>
        <v>-4.4029385203688633E-2</v>
      </c>
      <c r="AU47">
        <f t="shared" si="25"/>
        <v>-0.11142130262859071</v>
      </c>
      <c r="AW47">
        <v>44</v>
      </c>
      <c r="AX47">
        <f>IF(Z47&gt;0, (R47*SUMPRODUCT(K47:$K$98, X47:$X$98)-K47*$AZ$3)/Z47, 0)</f>
        <v>-81477460838828.078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25</v>
      </c>
      <c r="R48">
        <f t="shared" si="0"/>
        <v>50000</v>
      </c>
      <c r="S48">
        <f t="shared" si="1"/>
        <v>-366280038072783.88</v>
      </c>
      <c r="U48">
        <f t="shared" si="12"/>
        <v>0.79138766699999996</v>
      </c>
      <c r="V48">
        <f t="shared" si="13"/>
        <v>0.01</v>
      </c>
      <c r="W48">
        <f t="shared" si="14"/>
        <v>1.0092112194564048E-12</v>
      </c>
      <c r="X48">
        <f t="shared" si="15"/>
        <v>7.9867731247582915E-13</v>
      </c>
      <c r="Y48">
        <f t="shared" si="16"/>
        <v>1.0092112194564047E-14</v>
      </c>
      <c r="Z48">
        <f t="shared" si="17"/>
        <v>2.0044179478601156E-13</v>
      </c>
      <c r="AB48">
        <f t="shared" si="18"/>
        <v>-82.227967611365145</v>
      </c>
      <c r="AC48">
        <f t="shared" si="22"/>
        <v>-73.417828225597447</v>
      </c>
      <c r="AE48">
        <f t="shared" si="2"/>
        <v>0</v>
      </c>
      <c r="AF48">
        <f t="shared" si="26"/>
        <v>0</v>
      </c>
      <c r="AG48">
        <f t="shared" si="26"/>
        <v>-5.011044869650289E-12</v>
      </c>
      <c r="AH48">
        <f t="shared" si="4"/>
        <v>-3.9933865623791457E-8</v>
      </c>
      <c r="AI48">
        <f t="shared" si="23"/>
        <v>-3.9938876668661108E-8</v>
      </c>
      <c r="AJ48">
        <f t="shared" si="6"/>
        <v>-8.8101393857676982</v>
      </c>
      <c r="AK48">
        <f t="shared" si="19"/>
        <v>-5.7559577327955607</v>
      </c>
      <c r="AL48">
        <f t="shared" si="24"/>
        <v>-14.566097158502135</v>
      </c>
      <c r="AN48">
        <f t="shared" si="27"/>
        <v>0</v>
      </c>
      <c r="AO48">
        <f t="shared" si="27"/>
        <v>0</v>
      </c>
      <c r="AP48">
        <f t="shared" si="27"/>
        <v>-3.0557461365136975E-14</v>
      </c>
      <c r="AQ48">
        <f t="shared" si="27"/>
        <v>-2.4351758719030188E-10</v>
      </c>
      <c r="AR48">
        <f t="shared" si="27"/>
        <v>-2.4354814465166702E-10</v>
      </c>
      <c r="AS48">
        <f t="shared" si="27"/>
        <v>-5.3724422930752178E-2</v>
      </c>
      <c r="AT48">
        <f t="shared" si="27"/>
        <v>-3.5099956319396643E-2</v>
      </c>
      <c r="AU48">
        <f t="shared" si="25"/>
        <v>-8.8824379493696967E-2</v>
      </c>
      <c r="AW48">
        <v>45</v>
      </c>
      <c r="AX48">
        <f>IF(Z48&gt;0, (R48*SUMPRODUCT(K48:$K$98, X48:$X$98)-K48*$AZ$3)/Z48, 0)</f>
        <v>-366280038072783.88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25</v>
      </c>
      <c r="R49">
        <f t="shared" si="0"/>
        <v>50000</v>
      </c>
      <c r="S49">
        <f t="shared" si="1"/>
        <v>-1681774144013081.3</v>
      </c>
      <c r="U49">
        <f t="shared" si="12"/>
        <v>0.79554122000000005</v>
      </c>
      <c r="V49">
        <f t="shared" si="13"/>
        <v>0.01</v>
      </c>
      <c r="W49">
        <f t="shared" si="14"/>
        <v>2.0044179478601156E-13</v>
      </c>
      <c r="X49">
        <f t="shared" si="15"/>
        <v>1.5945970996305329E-13</v>
      </c>
      <c r="Y49">
        <f t="shared" si="16"/>
        <v>2.0044179478601157E-15</v>
      </c>
      <c r="Z49">
        <f t="shared" si="17"/>
        <v>3.8977666875098156E-14</v>
      </c>
      <c r="AB49">
        <f t="shared" si="18"/>
        <v>-73.417828225597447</v>
      </c>
      <c r="AC49">
        <f t="shared" si="22"/>
        <v>-65.551632344495232</v>
      </c>
      <c r="AE49">
        <f t="shared" si="2"/>
        <v>0</v>
      </c>
      <c r="AF49">
        <f t="shared" si="26"/>
        <v>0</v>
      </c>
      <c r="AG49">
        <f t="shared" si="26"/>
        <v>-9.7444167187745397E-13</v>
      </c>
      <c r="AH49">
        <f t="shared" si="4"/>
        <v>-7.9729854981526642E-9</v>
      </c>
      <c r="AI49">
        <f t="shared" si="23"/>
        <v>-7.9739599398245424E-9</v>
      </c>
      <c r="AJ49">
        <f t="shared" si="6"/>
        <v>-7.8661958811022146</v>
      </c>
      <c r="AK49">
        <f t="shared" si="19"/>
        <v>-5.1392479757918217</v>
      </c>
      <c r="AL49">
        <f t="shared" si="24"/>
        <v>-13.005443864867996</v>
      </c>
      <c r="AN49">
        <f t="shared" si="27"/>
        <v>0</v>
      </c>
      <c r="AO49">
        <f t="shared" si="27"/>
        <v>0</v>
      </c>
      <c r="AP49">
        <f t="shared" si="27"/>
        <v>-5.3055059437157759E-15</v>
      </c>
      <c r="AQ49">
        <f t="shared" si="27"/>
        <v>-4.3410214454507024E-11</v>
      </c>
      <c r="AR49">
        <f t="shared" si="27"/>
        <v>-4.3415519960450746E-11</v>
      </c>
      <c r="AS49">
        <f t="shared" si="27"/>
        <v>-4.2828781040543239E-2</v>
      </c>
      <c r="AT49">
        <f t="shared" si="27"/>
        <v>-2.7981470280574985E-2</v>
      </c>
      <c r="AU49">
        <f t="shared" si="25"/>
        <v>-7.0810251364533741E-2</v>
      </c>
      <c r="AW49">
        <v>46</v>
      </c>
      <c r="AX49">
        <f>IF(Z49&gt;0, (R49*SUMPRODUCT(K49:$K$98, X49:$X$98)-K49*$AZ$3)/Z49, 0)</f>
        <v>-1681774144013081.3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25</v>
      </c>
      <c r="R50">
        <f t="shared" si="0"/>
        <v>50000</v>
      </c>
      <c r="S50">
        <f t="shared" si="1"/>
        <v>-7891560779335354</v>
      </c>
      <c r="U50">
        <f t="shared" si="12"/>
        <v>0.79972280399999995</v>
      </c>
      <c r="V50">
        <f t="shared" si="13"/>
        <v>0.01</v>
      </c>
      <c r="W50">
        <f t="shared" si="14"/>
        <v>3.8977666875098156E-14</v>
      </c>
      <c r="X50">
        <f t="shared" si="15"/>
        <v>3.1171329046731415E-14</v>
      </c>
      <c r="Y50">
        <f t="shared" si="16"/>
        <v>3.8977666875098154E-16</v>
      </c>
      <c r="Z50">
        <f t="shared" si="17"/>
        <v>7.416561159615759E-15</v>
      </c>
      <c r="AB50">
        <f t="shared" si="18"/>
        <v>-65.551632344495232</v>
      </c>
      <c r="AC50">
        <f t="shared" si="22"/>
        <v>-58.528243164765655</v>
      </c>
      <c r="AE50">
        <f t="shared" si="2"/>
        <v>0</v>
      </c>
      <c r="AF50">
        <f t="shared" si="26"/>
        <v>0</v>
      </c>
      <c r="AG50">
        <f t="shared" si="26"/>
        <v>-1.8541402899039399E-13</v>
      </c>
      <c r="AH50">
        <f t="shared" si="4"/>
        <v>-1.5585664523365708E-9</v>
      </c>
      <c r="AI50">
        <f t="shared" si="23"/>
        <v>-1.5587518663655612E-9</v>
      </c>
      <c r="AJ50">
        <f t="shared" si="6"/>
        <v>-7.0233891797295769</v>
      </c>
      <c r="AK50">
        <f t="shared" si="19"/>
        <v>-4.5886142641146668</v>
      </c>
      <c r="AL50">
        <f t="shared" si="24"/>
        <v>-11.612003445402996</v>
      </c>
      <c r="AN50">
        <f t="shared" si="27"/>
        <v>0</v>
      </c>
      <c r="AO50">
        <f t="shared" si="27"/>
        <v>0</v>
      </c>
      <c r="AP50">
        <f t="shared" si="27"/>
        <v>-9.0135428065318882E-16</v>
      </c>
      <c r="AQ50">
        <f t="shared" si="27"/>
        <v>-7.5766680177625828E-12</v>
      </c>
      <c r="AR50">
        <f t="shared" si="27"/>
        <v>-7.5775693720432361E-12</v>
      </c>
      <c r="AS50">
        <f t="shared" si="27"/>
        <v>-3.4142842029340294E-2</v>
      </c>
      <c r="AT50">
        <f t="shared" si="27"/>
        <v>-2.2306656792622285E-2</v>
      </c>
      <c r="AU50">
        <f t="shared" si="25"/>
        <v>-5.6449498829540146E-2</v>
      </c>
      <c r="AW50">
        <v>47</v>
      </c>
      <c r="AX50">
        <f>IF(Z50&gt;0, (R50*SUMPRODUCT(K50:$K$98, X50:$X$98)-K50*$AZ$3)/Z50, 0)</f>
        <v>-7891560779335354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25</v>
      </c>
      <c r="R51">
        <f t="shared" si="0"/>
        <v>50000</v>
      </c>
      <c r="S51">
        <f t="shared" si="1"/>
        <v>-3.7848529303896432E+16</v>
      </c>
      <c r="U51">
        <f t="shared" si="12"/>
        <v>0.80383592599999998</v>
      </c>
      <c r="V51">
        <f t="shared" si="13"/>
        <v>0.01</v>
      </c>
      <c r="W51">
        <f t="shared" si="14"/>
        <v>7.416561159615759E-15</v>
      </c>
      <c r="X51">
        <f t="shared" si="15"/>
        <v>5.9616983074753676E-15</v>
      </c>
      <c r="Y51">
        <f t="shared" si="16"/>
        <v>7.4165611596157595E-17</v>
      </c>
      <c r="Z51">
        <f t="shared" si="17"/>
        <v>1.3806972405442338E-15</v>
      </c>
      <c r="AB51">
        <f t="shared" si="18"/>
        <v>-58.528243164765655</v>
      </c>
      <c r="AC51">
        <f t="shared" si="22"/>
        <v>-52.257359968547377</v>
      </c>
      <c r="AE51">
        <f t="shared" si="2"/>
        <v>0</v>
      </c>
      <c r="AF51">
        <f t="shared" si="26"/>
        <v>0</v>
      </c>
      <c r="AG51">
        <f t="shared" si="26"/>
        <v>-3.4517431013605846E-14</v>
      </c>
      <c r="AH51">
        <f t="shared" si="4"/>
        <v>-2.9808491537376838E-10</v>
      </c>
      <c r="AI51">
        <f t="shared" si="23"/>
        <v>-2.9811943280478199E-10</v>
      </c>
      <c r="AJ51">
        <f t="shared" si="6"/>
        <v>-6.2708831962182785</v>
      </c>
      <c r="AK51">
        <f t="shared" si="19"/>
        <v>-4.0969770215335961</v>
      </c>
      <c r="AL51">
        <f t="shared" si="24"/>
        <v>-10.367860218049994</v>
      </c>
      <c r="AN51">
        <f t="shared" si="27"/>
        <v>0</v>
      </c>
      <c r="AO51">
        <f t="shared" si="27"/>
        <v>0</v>
      </c>
      <c r="AP51">
        <f t="shared" si="27"/>
        <v>-1.4982123661047947E-16</v>
      </c>
      <c r="AQ51">
        <f t="shared" si="27"/>
        <v>-1.2938231300766427E-12</v>
      </c>
      <c r="AR51">
        <f t="shared" si="27"/>
        <v>-1.2939729513132533E-12</v>
      </c>
      <c r="AS51">
        <f t="shared" si="27"/>
        <v>-2.7218464628116969E-2</v>
      </c>
      <c r="AT51">
        <f t="shared" si="27"/>
        <v>-1.778273022372184E-2</v>
      </c>
      <c r="AU51">
        <f t="shared" si="25"/>
        <v>-4.5001194853132788E-2</v>
      </c>
      <c r="AW51">
        <v>48</v>
      </c>
      <c r="AX51">
        <f>IF(Z51&gt;0, (R51*SUMPRODUCT(K51:$K$98, X51:$X$98)-K51*$AZ$3)/Z51, 0)</f>
        <v>-3.7848529303896432E+16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25</v>
      </c>
      <c r="R52">
        <f t="shared" si="0"/>
        <v>50000</v>
      </c>
      <c r="S52">
        <f t="shared" si="1"/>
        <v>-1.8572601447536736E+17</v>
      </c>
      <c r="U52">
        <f t="shared" si="12"/>
        <v>0.80804740799999997</v>
      </c>
      <c r="V52">
        <f t="shared" si="13"/>
        <v>0.01</v>
      </c>
      <c r="W52">
        <f t="shared" si="14"/>
        <v>1.3806972405442338E-15</v>
      </c>
      <c r="X52">
        <f t="shared" si="15"/>
        <v>1.1156688264545205E-15</v>
      </c>
      <c r="Y52">
        <f t="shared" si="16"/>
        <v>1.3806972405442338E-17</v>
      </c>
      <c r="Z52">
        <f t="shared" si="17"/>
        <v>2.5122144168427094E-16</v>
      </c>
      <c r="AB52">
        <f t="shared" si="18"/>
        <v>-52.257359968547377</v>
      </c>
      <c r="AC52">
        <f t="shared" si="22"/>
        <v>-46.658357114775562</v>
      </c>
      <c r="AE52">
        <f t="shared" si="2"/>
        <v>0</v>
      </c>
      <c r="AF52">
        <f t="shared" si="26"/>
        <v>0</v>
      </c>
      <c r="AG52">
        <f t="shared" si="26"/>
        <v>-6.2805360421067738E-15</v>
      </c>
      <c r="AH52">
        <f t="shared" si="4"/>
        <v>-5.5783441322726024E-11</v>
      </c>
      <c r="AI52">
        <f t="shared" si="23"/>
        <v>-5.5789721858768129E-11</v>
      </c>
      <c r="AJ52">
        <f t="shared" si="6"/>
        <v>-5.5990028537718146</v>
      </c>
      <c r="AK52">
        <f t="shared" si="19"/>
        <v>-3.6580151977983166</v>
      </c>
      <c r="AL52">
        <f t="shared" si="24"/>
        <v>-9.2570180516259217</v>
      </c>
      <c r="AN52">
        <f t="shared" si="27"/>
        <v>0</v>
      </c>
      <c r="AO52">
        <f t="shared" si="27"/>
        <v>0</v>
      </c>
      <c r="AP52">
        <f t="shared" si="27"/>
        <v>-2.4339609230287538E-17</v>
      </c>
      <c r="AQ52">
        <f t="shared" si="27"/>
        <v>-2.1618332483295109E-13</v>
      </c>
      <c r="AR52">
        <f t="shared" si="27"/>
        <v>-2.1620766444218136E-13</v>
      </c>
      <c r="AS52">
        <f t="shared" si="27"/>
        <v>-2.1698393357895151E-2</v>
      </c>
      <c r="AT52">
        <f t="shared" si="27"/>
        <v>-1.4176283660494332E-2</v>
      </c>
      <c r="AU52">
        <f t="shared" si="25"/>
        <v>-3.5874677018605694E-2</v>
      </c>
      <c r="AW52">
        <v>49</v>
      </c>
      <c r="AX52">
        <f>IF(Z52&gt;0, (R52*SUMPRODUCT(K52:$K$98, X52:$X$98)-K52*$AZ$3)/Z52, 0)</f>
        <v>-1.8572601447536736E+17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25</v>
      </c>
      <c r="R53">
        <f t="shared" si="0"/>
        <v>50000</v>
      </c>
      <c r="S53">
        <f t="shared" si="1"/>
        <v>-9.3335533383793331E+17</v>
      </c>
      <c r="U53">
        <f t="shared" si="12"/>
        <v>0.81233261800000001</v>
      </c>
      <c r="V53">
        <f t="shared" si="13"/>
        <v>0.01</v>
      </c>
      <c r="W53">
        <f t="shared" si="14"/>
        <v>2.5122144168427094E-16</v>
      </c>
      <c r="X53">
        <f t="shared" si="15"/>
        <v>2.0407537142111815E-16</v>
      </c>
      <c r="Y53">
        <f t="shared" si="16"/>
        <v>2.5122144168427094E-18</v>
      </c>
      <c r="Z53">
        <f t="shared" si="17"/>
        <v>4.4633855846310076E-17</v>
      </c>
      <c r="AB53">
        <f t="shared" si="18"/>
        <v>-46.658357114775562</v>
      </c>
      <c r="AC53">
        <f t="shared" si="22"/>
        <v>-41.659247423906933</v>
      </c>
      <c r="AE53">
        <f t="shared" si="2"/>
        <v>0</v>
      </c>
      <c r="AF53">
        <f t="shared" si="26"/>
        <v>0</v>
      </c>
      <c r="AG53">
        <f t="shared" si="26"/>
        <v>-1.1158463961577518E-15</v>
      </c>
      <c r="AH53">
        <f t="shared" si="4"/>
        <v>-1.0203768571055907E-11</v>
      </c>
      <c r="AI53">
        <f t="shared" si="23"/>
        <v>-1.0204884417452065E-11</v>
      </c>
      <c r="AJ53">
        <f t="shared" si="6"/>
        <v>-4.9991096908686288</v>
      </c>
      <c r="AK53">
        <f t="shared" si="19"/>
        <v>-3.2660849980342896</v>
      </c>
      <c r="AL53">
        <f t="shared" si="24"/>
        <v>-8.2651946889131231</v>
      </c>
      <c r="AN53">
        <f t="shared" si="27"/>
        <v>0</v>
      </c>
      <c r="AO53">
        <f t="shared" si="27"/>
        <v>0</v>
      </c>
      <c r="AP53">
        <f t="shared" si="27"/>
        <v>-3.8610309382573391E-18</v>
      </c>
      <c r="AQ53">
        <f t="shared" si="27"/>
        <v>-3.5306890155600783E-14</v>
      </c>
      <c r="AR53">
        <f t="shared" si="27"/>
        <v>-3.5310751186539042E-14</v>
      </c>
      <c r="AS53">
        <f t="shared" si="27"/>
        <v>-1.7297826337610983E-2</v>
      </c>
      <c r="AT53">
        <f t="shared" si="27"/>
        <v>-1.1301246540572921E-2</v>
      </c>
      <c r="AU53">
        <f t="shared" si="25"/>
        <v>-2.8599072878219216E-2</v>
      </c>
      <c r="AW53">
        <v>50</v>
      </c>
      <c r="AX53">
        <f>IF(Z53&gt;0, (R53*SUMPRODUCT(K53:$K$98, X53:$X$98)-K53*$AZ$3)/Z53, 0)</f>
        <v>-9.3335533383793331E+17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25</v>
      </c>
      <c r="R54">
        <f t="shared" si="0"/>
        <v>50000</v>
      </c>
      <c r="S54">
        <f t="shared" si="1"/>
        <v>-4.8077279249419776E+18</v>
      </c>
      <c r="U54">
        <f t="shared" si="12"/>
        <v>0.81666386499999999</v>
      </c>
      <c r="V54">
        <f t="shared" si="13"/>
        <v>0.01</v>
      </c>
      <c r="W54">
        <f t="shared" si="14"/>
        <v>4.4633855846310076E-17</v>
      </c>
      <c r="X54">
        <f t="shared" si="15"/>
        <v>3.6450857225300433E-17</v>
      </c>
      <c r="Y54">
        <f t="shared" si="16"/>
        <v>4.4633855846310075E-19</v>
      </c>
      <c r="Z54">
        <f t="shared" si="17"/>
        <v>7.7366600625465433E-18</v>
      </c>
      <c r="AB54">
        <f t="shared" si="18"/>
        <v>-41.659247423906933</v>
      </c>
      <c r="AC54">
        <f t="shared" si="22"/>
        <v>-37.195756628488361</v>
      </c>
      <c r="AE54">
        <f t="shared" si="2"/>
        <v>0</v>
      </c>
      <c r="AF54">
        <f t="shared" si="26"/>
        <v>0</v>
      </c>
      <c r="AG54">
        <f t="shared" si="26"/>
        <v>-1.9341650156366358E-16</v>
      </c>
      <c r="AH54">
        <f t="shared" si="4"/>
        <v>-1.8225428612650218E-12</v>
      </c>
      <c r="AI54">
        <f t="shared" si="23"/>
        <v>-1.8227362777665854E-12</v>
      </c>
      <c r="AJ54">
        <f t="shared" si="6"/>
        <v>-4.4634907954185721</v>
      </c>
      <c r="AK54">
        <f t="shared" si="19"/>
        <v>-2.9161473196734855</v>
      </c>
      <c r="AL54">
        <f t="shared" si="24"/>
        <v>-7.3796381150938801</v>
      </c>
      <c r="AN54">
        <f t="shared" si="27"/>
        <v>0</v>
      </c>
      <c r="AO54">
        <f t="shared" si="27"/>
        <v>0</v>
      </c>
      <c r="AP54">
        <f t="shared" si="27"/>
        <v>-5.9755016067227751E-19</v>
      </c>
      <c r="AQ54">
        <f t="shared" si="27"/>
        <v>-5.6306508016460986E-15</v>
      </c>
      <c r="AR54">
        <f t="shared" si="27"/>
        <v>-5.6312483518067704E-15</v>
      </c>
      <c r="AS54">
        <f t="shared" si="27"/>
        <v>-1.3789721251284739E-2</v>
      </c>
      <c r="AT54">
        <f t="shared" si="27"/>
        <v>-9.0092845508394186E-3</v>
      </c>
      <c r="AU54">
        <f t="shared" si="25"/>
        <v>-2.2799005802129787E-2</v>
      </c>
      <c r="AW54">
        <v>51</v>
      </c>
      <c r="AX54">
        <f>IF(Z54&gt;0, (R54*SUMPRODUCT(K54:$K$98, X54:$X$98)-K54*$AZ$3)/Z54, 0)</f>
        <v>-4.8077279249419776E+18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25</v>
      </c>
      <c r="R55">
        <f t="shared" si="0"/>
        <v>50000</v>
      </c>
      <c r="S55">
        <f t="shared" si="1"/>
        <v>-2.540215824307569E+19</v>
      </c>
      <c r="U55">
        <f t="shared" si="12"/>
        <v>0.82101379900000004</v>
      </c>
      <c r="V55">
        <f t="shared" si="13"/>
        <v>0.01</v>
      </c>
      <c r="W55">
        <f t="shared" si="14"/>
        <v>7.7366600625465433E-18</v>
      </c>
      <c r="X55">
        <f t="shared" si="15"/>
        <v>6.3519046695229154E-18</v>
      </c>
      <c r="Y55">
        <f t="shared" si="16"/>
        <v>7.7366600625465436E-20</v>
      </c>
      <c r="Z55">
        <f t="shared" si="17"/>
        <v>1.3073887923981625E-18</v>
      </c>
      <c r="AB55">
        <f t="shared" si="18"/>
        <v>-37.195756628488361</v>
      </c>
      <c r="AC55">
        <f t="shared" si="22"/>
        <v>-33.210496989721754</v>
      </c>
      <c r="AE55">
        <f t="shared" si="2"/>
        <v>0</v>
      </c>
      <c r="AF55">
        <f t="shared" si="26"/>
        <v>0</v>
      </c>
      <c r="AG55">
        <f t="shared" si="26"/>
        <v>-3.2684719809954061E-17</v>
      </c>
      <c r="AH55">
        <f t="shared" si="4"/>
        <v>-3.1759523347614579E-13</v>
      </c>
      <c r="AI55">
        <f t="shared" si="23"/>
        <v>-3.1762791819595574E-13</v>
      </c>
      <c r="AJ55">
        <f t="shared" si="6"/>
        <v>-3.9852596387666068</v>
      </c>
      <c r="AK55">
        <f t="shared" si="19"/>
        <v>-2.6037029639941855</v>
      </c>
      <c r="AL55">
        <f t="shared" si="24"/>
        <v>-6.5889626027611099</v>
      </c>
      <c r="AN55">
        <f t="shared" si="27"/>
        <v>0</v>
      </c>
      <c r="AO55">
        <f t="shared" si="27"/>
        <v>0</v>
      </c>
      <c r="AP55">
        <f t="shared" si="27"/>
        <v>-9.0158688891917638E-20</v>
      </c>
      <c r="AQ55">
        <f t="shared" si="27"/>
        <v>-8.7606594197608394E-16</v>
      </c>
      <c r="AR55">
        <f t="shared" si="27"/>
        <v>-8.7615610066497576E-16</v>
      </c>
      <c r="AS55">
        <f t="shared" si="27"/>
        <v>-1.0993081354659456E-2</v>
      </c>
      <c r="AT55">
        <f t="shared" si="27"/>
        <v>-7.1821464850441849E-3</v>
      </c>
      <c r="AU55">
        <f t="shared" si="25"/>
        <v>-1.8175227839704516E-2</v>
      </c>
      <c r="AW55">
        <v>52</v>
      </c>
      <c r="AX55">
        <f>IF(Z55&gt;0, (R55*SUMPRODUCT(K55:$K$98, X55:$X$98)-K55*$AZ$3)/Z55, 0)</f>
        <v>-2.540215824307569E+19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25</v>
      </c>
      <c r="R56">
        <f t="shared" si="0"/>
        <v>50000</v>
      </c>
      <c r="S56">
        <f t="shared" si="1"/>
        <v>-1.3778058824686813E+20</v>
      </c>
      <c r="U56">
        <f t="shared" si="12"/>
        <v>0.82538683700000004</v>
      </c>
      <c r="V56">
        <f t="shared" si="13"/>
        <v>0.01</v>
      </c>
      <c r="W56">
        <f t="shared" si="14"/>
        <v>1.3073887923981625E-18</v>
      </c>
      <c r="X56">
        <f t="shared" si="15"/>
        <v>1.0791015000867691E-18</v>
      </c>
      <c r="Y56">
        <f t="shared" si="16"/>
        <v>1.3073887923981625E-20</v>
      </c>
      <c r="Z56">
        <f t="shared" si="17"/>
        <v>2.1521340438741179E-19</v>
      </c>
      <c r="AB56">
        <f t="shared" si="18"/>
        <v>-33.210496989721754</v>
      </c>
      <c r="AC56">
        <f t="shared" si="22"/>
        <v>-29.652229455108706</v>
      </c>
      <c r="AE56">
        <f t="shared" si="2"/>
        <v>0</v>
      </c>
      <c r="AF56">
        <f t="shared" si="26"/>
        <v>0</v>
      </c>
      <c r="AG56">
        <f t="shared" si="26"/>
        <v>-5.3803351096852945E-18</v>
      </c>
      <c r="AH56">
        <f t="shared" si="4"/>
        <v>-5.3955075004338452E-14</v>
      </c>
      <c r="AI56">
        <f t="shared" si="23"/>
        <v>-5.3960455339448139E-14</v>
      </c>
      <c r="AJ56">
        <f t="shared" si="6"/>
        <v>-3.5582675346130479</v>
      </c>
      <c r="AK56">
        <f t="shared" si="19"/>
        <v>-2.324734789280523</v>
      </c>
      <c r="AL56">
        <f t="shared" si="24"/>
        <v>-5.8830023238936251</v>
      </c>
      <c r="AN56">
        <f t="shared" si="27"/>
        <v>0</v>
      </c>
      <c r="AO56">
        <f t="shared" si="27"/>
        <v>0</v>
      </c>
      <c r="AP56">
        <f t="shared" si="27"/>
        <v>-1.3251166920028144E-20</v>
      </c>
      <c r="AQ56">
        <f t="shared" si="27"/>
        <v>-1.3288534830815526E-16</v>
      </c>
      <c r="AR56">
        <f t="shared" si="27"/>
        <v>-1.3289859947507529E-16</v>
      </c>
      <c r="AS56">
        <f t="shared" si="27"/>
        <v>-8.763617151354812E-3</v>
      </c>
      <c r="AT56">
        <f t="shared" si="27"/>
        <v>-5.725563205551806E-3</v>
      </c>
      <c r="AU56">
        <f t="shared" si="25"/>
        <v>-1.4489180356906751E-2</v>
      </c>
      <c r="AW56">
        <v>53</v>
      </c>
      <c r="AX56">
        <f>IF(Z56&gt;0, (R56*SUMPRODUCT(K56:$K$98, X56:$X$98)-K56*$AZ$3)/Z56, 0)</f>
        <v>-1.3778058824686813E+20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25</v>
      </c>
      <c r="R57">
        <f t="shared" si="0"/>
        <v>50000</v>
      </c>
      <c r="S57">
        <f t="shared" si="1"/>
        <v>-7.6786168807327269E+20</v>
      </c>
      <c r="U57">
        <f t="shared" si="12"/>
        <v>0.82979096200000002</v>
      </c>
      <c r="V57">
        <f t="shared" si="13"/>
        <v>0.01</v>
      </c>
      <c r="W57">
        <f t="shared" si="14"/>
        <v>2.1521340438741179E-19</v>
      </c>
      <c r="X57">
        <f t="shared" si="15"/>
        <v>1.7858213786192545E-19</v>
      </c>
      <c r="Y57">
        <f t="shared" si="16"/>
        <v>2.1521340438741179E-21</v>
      </c>
      <c r="Z57">
        <f t="shared" si="17"/>
        <v>3.4479132481612229E-20</v>
      </c>
      <c r="AB57">
        <f t="shared" si="18"/>
        <v>-29.652229455108706</v>
      </c>
      <c r="AC57">
        <f t="shared" si="22"/>
        <v>-26.475204870632773</v>
      </c>
      <c r="AE57">
        <f t="shared" si="2"/>
        <v>0</v>
      </c>
      <c r="AF57">
        <f t="shared" si="26"/>
        <v>0</v>
      </c>
      <c r="AG57">
        <f t="shared" si="26"/>
        <v>-8.6197831204030576E-19</v>
      </c>
      <c r="AH57">
        <f t="shared" si="4"/>
        <v>-8.9291068930962722E-15</v>
      </c>
      <c r="AI57">
        <f t="shared" si="23"/>
        <v>-8.9299688714083128E-15</v>
      </c>
      <c r="AJ57">
        <f t="shared" si="6"/>
        <v>-3.1770245844759337</v>
      </c>
      <c r="AK57">
        <f t="shared" si="19"/>
        <v>-2.0756560618576096</v>
      </c>
      <c r="AL57">
        <f t="shared" si="24"/>
        <v>-5.2526806463335518</v>
      </c>
      <c r="AN57">
        <f t="shared" si="27"/>
        <v>0</v>
      </c>
      <c r="AO57">
        <f t="shared" si="27"/>
        <v>0</v>
      </c>
      <c r="AP57">
        <f t="shared" si="27"/>
        <v>-1.8954970577099396E-21</v>
      </c>
      <c r="AQ57">
        <f t="shared" si="27"/>
        <v>-1.963517597534416E-17</v>
      </c>
      <c r="AR57">
        <f t="shared" si="27"/>
        <v>-1.963707147240187E-17</v>
      </c>
      <c r="AS57">
        <f t="shared" si="27"/>
        <v>-6.9863019382611653E-3</v>
      </c>
      <c r="AT57">
        <f t="shared" si="27"/>
        <v>-4.564383932997294E-3</v>
      </c>
      <c r="AU57">
        <f t="shared" si="25"/>
        <v>-1.1550685871258478E-2</v>
      </c>
      <c r="AW57">
        <v>54</v>
      </c>
      <c r="AX57">
        <f>IF(Z57&gt;0, (R57*SUMPRODUCT(K57:$K$98, X57:$X$98)-K57*$AZ$3)/Z57, 0)</f>
        <v>-7.6786168807327269E+20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25</v>
      </c>
      <c r="R58">
        <f t="shared" si="0"/>
        <v>50000</v>
      </c>
      <c r="S58">
        <f t="shared" si="1"/>
        <v>-4.4004883614253093E+21</v>
      </c>
      <c r="U58">
        <f t="shared" si="12"/>
        <v>0.834201203</v>
      </c>
      <c r="V58">
        <f t="shared" si="13"/>
        <v>0.01</v>
      </c>
      <c r="W58">
        <f t="shared" si="14"/>
        <v>3.4479132481612229E-20</v>
      </c>
      <c r="X58">
        <f t="shared" si="15"/>
        <v>2.8762533794557295E-20</v>
      </c>
      <c r="Y58">
        <f t="shared" si="16"/>
        <v>3.4479132481612231E-22</v>
      </c>
      <c r="Z58">
        <f t="shared" si="17"/>
        <v>5.3718073622388123E-21</v>
      </c>
      <c r="AB58">
        <f t="shared" si="18"/>
        <v>-26.475204870632773</v>
      </c>
      <c r="AC58">
        <f t="shared" si="22"/>
        <v>-23.638575777350685</v>
      </c>
      <c r="AE58">
        <f t="shared" si="2"/>
        <v>0</v>
      </c>
      <c r="AF58">
        <f t="shared" si="26"/>
        <v>0</v>
      </c>
      <c r="AG58">
        <f t="shared" si="26"/>
        <v>-1.3429518405597031E-19</v>
      </c>
      <c r="AH58">
        <f t="shared" si="4"/>
        <v>-1.4381266897278646E-15</v>
      </c>
      <c r="AI58">
        <f t="shared" si="23"/>
        <v>-1.4382609849119206E-15</v>
      </c>
      <c r="AJ58">
        <f t="shared" si="6"/>
        <v>-2.8366290932820881</v>
      </c>
      <c r="AK58">
        <f t="shared" si="19"/>
        <v>-1.8532643409442944</v>
      </c>
      <c r="AL58">
        <f t="shared" si="24"/>
        <v>-4.6898934342263843</v>
      </c>
      <c r="AN58">
        <f t="shared" si="27"/>
        <v>0</v>
      </c>
      <c r="AO58">
        <f t="shared" si="27"/>
        <v>0</v>
      </c>
      <c r="AP58">
        <f t="shared" si="27"/>
        <v>-2.6367514402522162E-22</v>
      </c>
      <c r="AQ58">
        <f t="shared" si="27"/>
        <v>-2.8236177246867704E-18</v>
      </c>
      <c r="AR58">
        <f t="shared" si="27"/>
        <v>-2.8238813998307957E-18</v>
      </c>
      <c r="AS58">
        <f t="shared" si="27"/>
        <v>-5.5694371319046357E-3</v>
      </c>
      <c r="AT58">
        <f t="shared" si="27"/>
        <v>-3.6386989261776889E-3</v>
      </c>
      <c r="AU58">
        <f t="shared" si="25"/>
        <v>-9.2081360580823276E-3</v>
      </c>
      <c r="AW58">
        <v>55</v>
      </c>
      <c r="AX58">
        <f>IF(Z58&gt;0, (R58*SUMPRODUCT(K58:$K$98, X58:$X$98)-K58*$AZ$3)/Z58, 0)</f>
        <v>-4.4004883614253093E+21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25</v>
      </c>
      <c r="R59">
        <f t="shared" si="0"/>
        <v>50000</v>
      </c>
      <c r="S59">
        <f t="shared" si="1"/>
        <v>-2.5949785204071613E+22</v>
      </c>
      <c r="U59">
        <f t="shared" si="12"/>
        <v>0.83859190800000005</v>
      </c>
      <c r="V59">
        <f t="shared" si="13"/>
        <v>0.01</v>
      </c>
      <c r="W59">
        <f t="shared" si="14"/>
        <v>5.3718073622388123E-21</v>
      </c>
      <c r="X59">
        <f t="shared" si="15"/>
        <v>4.5047541853082931E-21</v>
      </c>
      <c r="Y59">
        <f t="shared" si="16"/>
        <v>5.3718073622388119E-23</v>
      </c>
      <c r="Z59">
        <f t="shared" si="17"/>
        <v>8.1333510330813102E-22</v>
      </c>
      <c r="AB59">
        <f t="shared" si="18"/>
        <v>-23.638575777350685</v>
      </c>
      <c r="AC59">
        <f t="shared" si="22"/>
        <v>-21.105871229777396</v>
      </c>
      <c r="AE59">
        <f t="shared" si="2"/>
        <v>0</v>
      </c>
      <c r="AF59">
        <f t="shared" si="26"/>
        <v>0</v>
      </c>
      <c r="AG59">
        <f t="shared" si="26"/>
        <v>-2.0333377582703275E-20</v>
      </c>
      <c r="AH59">
        <f t="shared" si="4"/>
        <v>-2.2523770926541465E-16</v>
      </c>
      <c r="AI59">
        <f t="shared" si="23"/>
        <v>-2.2525804264299735E-16</v>
      </c>
      <c r="AJ59">
        <f t="shared" si="6"/>
        <v>-2.5327045475732888</v>
      </c>
      <c r="AK59">
        <f t="shared" si="19"/>
        <v>-1.6547003044145481</v>
      </c>
      <c r="AL59">
        <f t="shared" si="24"/>
        <v>-4.1874048519878375</v>
      </c>
      <c r="AN59">
        <f t="shared" si="27"/>
        <v>0</v>
      </c>
      <c r="AO59">
        <f t="shared" si="27"/>
        <v>0</v>
      </c>
      <c r="AP59">
        <f t="shared" si="27"/>
        <v>-3.5645134343467844E-23</v>
      </c>
      <c r="AQ59">
        <f t="shared" si="27"/>
        <v>-3.9484971807193823E-19</v>
      </c>
      <c r="AR59">
        <f t="shared" si="27"/>
        <v>-3.9488536320628168E-19</v>
      </c>
      <c r="AS59">
        <f t="shared" si="27"/>
        <v>-4.4399211829596824E-3</v>
      </c>
      <c r="AT59">
        <f t="shared" si="27"/>
        <v>-2.900748506200325E-3</v>
      </c>
      <c r="AU59">
        <f t="shared" si="25"/>
        <v>-7.3406696891600088E-3</v>
      </c>
      <c r="AW59">
        <v>56</v>
      </c>
      <c r="AX59">
        <f>IF(Z59&gt;0, (R59*SUMPRODUCT(K59:$K$98, X59:$X$98)-K59*$AZ$3)/Z59, 0)</f>
        <v>-2.5949785204071613E+22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25</v>
      </c>
      <c r="R60">
        <f t="shared" si="0"/>
        <v>50000</v>
      </c>
      <c r="S60">
        <f t="shared" si="1"/>
        <v>-1.5835806879628406E+23</v>
      </c>
      <c r="U60">
        <f t="shared" si="12"/>
        <v>0.84368948200000005</v>
      </c>
      <c r="V60">
        <f t="shared" si="13"/>
        <v>0.01</v>
      </c>
      <c r="W60">
        <f t="shared" si="14"/>
        <v>8.1333510330813102E-22</v>
      </c>
      <c r="X60">
        <f t="shared" si="15"/>
        <v>6.8620227200245363E-22</v>
      </c>
      <c r="Y60">
        <f t="shared" si="16"/>
        <v>8.1333510330813108E-24</v>
      </c>
      <c r="Z60">
        <f t="shared" si="17"/>
        <v>1.1899948027259609E-22</v>
      </c>
      <c r="AB60">
        <f t="shared" si="18"/>
        <v>-21.105871229777396</v>
      </c>
      <c r="AC60">
        <f t="shared" si="22"/>
        <v>-18.844527883729818</v>
      </c>
      <c r="AE60">
        <f t="shared" si="2"/>
        <v>0</v>
      </c>
      <c r="AF60">
        <f t="shared" si="26"/>
        <v>0</v>
      </c>
      <c r="AG60">
        <f t="shared" si="26"/>
        <v>-2.9749870068149023E-21</v>
      </c>
      <c r="AH60">
        <f t="shared" si="4"/>
        <v>-3.4310113600122678E-17</v>
      </c>
      <c r="AI60">
        <f t="shared" si="23"/>
        <v>-3.4313088587129493E-17</v>
      </c>
      <c r="AJ60">
        <f t="shared" si="6"/>
        <v>-2.2613433460475783</v>
      </c>
      <c r="AK60">
        <f t="shared" si="19"/>
        <v>-1.4774109860844178</v>
      </c>
      <c r="AL60">
        <f t="shared" si="24"/>
        <v>-3.7387543321319958</v>
      </c>
      <c r="AN60">
        <f t="shared" si="27"/>
        <v>0</v>
      </c>
      <c r="AO60">
        <f t="shared" si="27"/>
        <v>0</v>
      </c>
      <c r="AP60">
        <f t="shared" si="27"/>
        <v>-4.6564804196181851E-24</v>
      </c>
      <c r="AQ60">
        <f t="shared" si="27"/>
        <v>-5.3702544517965706E-20</v>
      </c>
      <c r="AR60">
        <f t="shared" si="27"/>
        <v>-5.370720099838532E-20</v>
      </c>
      <c r="AS60">
        <f t="shared" si="27"/>
        <v>-3.5394779838645411E-3</v>
      </c>
      <c r="AT60">
        <f t="shared" si="27"/>
        <v>-2.3124589494581669E-3</v>
      </c>
      <c r="AU60">
        <f t="shared" si="25"/>
        <v>-5.8519369333227076E-3</v>
      </c>
      <c r="AW60">
        <v>57</v>
      </c>
      <c r="AX60">
        <f>IF(Z60&gt;0, (R60*SUMPRODUCT(K60:$K$98, X60:$X$98)-K60*$AZ$3)/Z60, 0)</f>
        <v>-1.5835806879628406E+23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25</v>
      </c>
      <c r="R61">
        <f t="shared" si="0"/>
        <v>50000</v>
      </c>
      <c r="S61">
        <f t="shared" si="1"/>
        <v>-1.0010655421778941E+24</v>
      </c>
      <c r="U61">
        <f t="shared" si="12"/>
        <v>0.84875936500000004</v>
      </c>
      <c r="V61">
        <f t="shared" si="13"/>
        <v>0.01</v>
      </c>
      <c r="W61">
        <f t="shared" si="14"/>
        <v>1.1899948027259609E-22</v>
      </c>
      <c r="X61">
        <f t="shared" si="15"/>
        <v>1.0100192331149869E-22</v>
      </c>
      <c r="Y61">
        <f t="shared" si="16"/>
        <v>1.1899948027259608E-24</v>
      </c>
      <c r="Z61">
        <f t="shared" si="17"/>
        <v>1.6807562158371441E-23</v>
      </c>
      <c r="AB61">
        <f t="shared" si="18"/>
        <v>-18.844527883729818</v>
      </c>
      <c r="AC61">
        <f t="shared" si="22"/>
        <v>-16.825471324758762</v>
      </c>
      <c r="AE61">
        <f t="shared" si="2"/>
        <v>0</v>
      </c>
      <c r="AF61">
        <f t="shared" si="26"/>
        <v>0</v>
      </c>
      <c r="AG61">
        <f t="shared" si="26"/>
        <v>-4.2018905395928602E-22</v>
      </c>
      <c r="AH61">
        <f t="shared" si="4"/>
        <v>-5.0500961655749347E-18</v>
      </c>
      <c r="AI61">
        <f t="shared" si="23"/>
        <v>-5.050516354628894E-18</v>
      </c>
      <c r="AJ61">
        <f t="shared" si="6"/>
        <v>-2.0190565589710552</v>
      </c>
      <c r="AK61">
        <f t="shared" si="19"/>
        <v>-1.3191169518610875</v>
      </c>
      <c r="AL61">
        <f t="shared" si="24"/>
        <v>-3.3381735108321426</v>
      </c>
      <c r="AN61">
        <f t="shared" si="27"/>
        <v>0</v>
      </c>
      <c r="AO61">
        <f t="shared" si="27"/>
        <v>0</v>
      </c>
      <c r="AP61">
        <f t="shared" si="27"/>
        <v>-5.8721808154637376E-25</v>
      </c>
      <c r="AQ61">
        <f t="shared" si="27"/>
        <v>-7.0575560073036848E-21</v>
      </c>
      <c r="AR61">
        <f t="shared" si="27"/>
        <v>-7.0581432253852322E-21</v>
      </c>
      <c r="AS61">
        <f t="shared" si="27"/>
        <v>-2.8216501784634456E-3</v>
      </c>
      <c r="AT61">
        <f t="shared" si="27"/>
        <v>-1.8434781165961153E-3</v>
      </c>
      <c r="AU61">
        <f t="shared" si="25"/>
        <v>-4.6651282950595611E-3</v>
      </c>
      <c r="AW61">
        <v>58</v>
      </c>
      <c r="AX61">
        <f>IF(Z61&gt;0, (R61*SUMPRODUCT(K61:$K$98, X61:$X$98)-K61*$AZ$3)/Z61, 0)</f>
        <v>-1.0010655421778941E+24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25</v>
      </c>
      <c r="R62">
        <f t="shared" si="0"/>
        <v>50000</v>
      </c>
      <c r="S62">
        <f t="shared" si="1"/>
        <v>-6.5622429773633946E+24</v>
      </c>
      <c r="U62">
        <f t="shared" si="12"/>
        <v>0.85379527200000005</v>
      </c>
      <c r="V62">
        <f t="shared" si="13"/>
        <v>0.01</v>
      </c>
      <c r="W62">
        <f t="shared" si="14"/>
        <v>1.6807562158371441E-23</v>
      </c>
      <c r="X62">
        <f t="shared" si="15"/>
        <v>1.4350217104663652E-23</v>
      </c>
      <c r="Y62">
        <f t="shared" si="16"/>
        <v>1.6807562158371441E-25</v>
      </c>
      <c r="Z62">
        <f t="shared" si="17"/>
        <v>2.2892694321240745E-24</v>
      </c>
      <c r="AB62">
        <f t="shared" si="18"/>
        <v>-16.825471324758762</v>
      </c>
      <c r="AC62">
        <f t="shared" si="22"/>
        <v>-15.022742254248895</v>
      </c>
      <c r="AE62">
        <f t="shared" si="2"/>
        <v>0</v>
      </c>
      <c r="AF62">
        <f t="shared" si="26"/>
        <v>0</v>
      </c>
      <c r="AG62">
        <f t="shared" si="26"/>
        <v>-5.7231735803101866E-23</v>
      </c>
      <c r="AH62">
        <f t="shared" si="4"/>
        <v>-7.175108552331826E-19</v>
      </c>
      <c r="AI62">
        <f t="shared" si="23"/>
        <v>-7.1756808696898571E-19</v>
      </c>
      <c r="AJ62">
        <f t="shared" si="6"/>
        <v>-1.8027290705098675</v>
      </c>
      <c r="AK62">
        <f t="shared" si="19"/>
        <v>-1.1777829927331134</v>
      </c>
      <c r="AL62">
        <f t="shared" si="24"/>
        <v>-2.9805120632429807</v>
      </c>
      <c r="AN62">
        <f t="shared" si="27"/>
        <v>0</v>
      </c>
      <c r="AO62">
        <f t="shared" si="27"/>
        <v>0</v>
      </c>
      <c r="AP62">
        <f t="shared" si="27"/>
        <v>-7.141239203009432E-26</v>
      </c>
      <c r="AQ62">
        <f t="shared" si="27"/>
        <v>-8.952928958164364E-22</v>
      </c>
      <c r="AR62">
        <f t="shared" si="27"/>
        <v>-8.9536430820846641E-22</v>
      </c>
      <c r="AS62">
        <f t="shared" si="27"/>
        <v>-2.249402246861799E-3</v>
      </c>
      <c r="AT62">
        <f t="shared" si="27"/>
        <v>-1.4696094679497087E-3</v>
      </c>
      <c r="AU62">
        <f t="shared" si="25"/>
        <v>-3.7190117148115072E-3</v>
      </c>
      <c r="AW62">
        <v>59</v>
      </c>
      <c r="AX62">
        <f>IF(Z62&gt;0, (R62*SUMPRODUCT(K62:$K$98, X62:$X$98)-K62*$AZ$3)/Z62, 0)</f>
        <v>-6.5622429773633946E+24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25</v>
      </c>
      <c r="R63">
        <f t="shared" si="0"/>
        <v>50000</v>
      </c>
      <c r="S63">
        <f t="shared" si="1"/>
        <v>-4.4655030171638816E+25</v>
      </c>
      <c r="U63">
        <f t="shared" si="12"/>
        <v>0.85879091799999996</v>
      </c>
      <c r="V63">
        <f t="shared" si="13"/>
        <v>0.01</v>
      </c>
      <c r="W63">
        <f t="shared" si="14"/>
        <v>2.2892694321240745E-24</v>
      </c>
      <c r="X63">
        <f t="shared" si="15"/>
        <v>1.9660037971631727E-24</v>
      </c>
      <c r="Y63">
        <f t="shared" si="16"/>
        <v>2.2892694321240747E-26</v>
      </c>
      <c r="Z63">
        <f t="shared" si="17"/>
        <v>3.0037294063966109E-25</v>
      </c>
      <c r="AB63">
        <f t="shared" si="18"/>
        <v>-15.022742254248895</v>
      </c>
      <c r="AC63">
        <f t="shared" si="22"/>
        <v>-13.413162727007942</v>
      </c>
      <c r="AE63">
        <f t="shared" si="2"/>
        <v>0</v>
      </c>
      <c r="AF63">
        <f t="shared" si="26"/>
        <v>0</v>
      </c>
      <c r="AG63">
        <f t="shared" si="26"/>
        <v>-7.509323515991527E-24</v>
      </c>
      <c r="AH63">
        <f t="shared" si="4"/>
        <v>-9.8300189858158632E-20</v>
      </c>
      <c r="AI63">
        <f t="shared" si="23"/>
        <v>-9.8307699181674625E-20</v>
      </c>
      <c r="AJ63">
        <f t="shared" si="6"/>
        <v>-1.6095795272409532</v>
      </c>
      <c r="AK63">
        <f t="shared" si="19"/>
        <v>-1.0515919577974226</v>
      </c>
      <c r="AL63">
        <f t="shared" si="24"/>
        <v>-2.6611714850383761</v>
      </c>
      <c r="AN63">
        <f t="shared" si="27"/>
        <v>0</v>
      </c>
      <c r="AO63">
        <f t="shared" si="27"/>
        <v>0</v>
      </c>
      <c r="AP63">
        <f t="shared" si="27"/>
        <v>-8.3660307157971336E-27</v>
      </c>
      <c r="AQ63">
        <f t="shared" si="27"/>
        <v>-1.0951484590732246E-22</v>
      </c>
      <c r="AR63">
        <f t="shared" si="27"/>
        <v>-1.0952321193803827E-22</v>
      </c>
      <c r="AS63">
        <f t="shared" si="27"/>
        <v>-1.7932096993477354E-3</v>
      </c>
      <c r="AT63">
        <f t="shared" si="27"/>
        <v>-1.1715636702405202E-3</v>
      </c>
      <c r="AU63">
        <f t="shared" si="25"/>
        <v>-2.9647733695882558E-3</v>
      </c>
      <c r="AW63">
        <v>60</v>
      </c>
      <c r="AX63">
        <f>IF(Z63&gt;0, (R63*SUMPRODUCT(K63:$K$98, X63:$X$98)-K63*$AZ$3)/Z63, 0)</f>
        <v>-4.4655030171638816E+25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25</v>
      </c>
      <c r="R64">
        <f t="shared" si="0"/>
        <v>50000</v>
      </c>
      <c r="S64">
        <f t="shared" si="1"/>
        <v>-3.1578189216270233E+26</v>
      </c>
      <c r="U64">
        <f t="shared" si="12"/>
        <v>0.86374018699999999</v>
      </c>
      <c r="V64">
        <f t="shared" si="13"/>
        <v>0.01</v>
      </c>
      <c r="W64">
        <f t="shared" si="14"/>
        <v>3.0037294063966109E-25</v>
      </c>
      <c r="X64">
        <f t="shared" si="15"/>
        <v>2.5944417991784078E-25</v>
      </c>
      <c r="Y64">
        <f t="shared" si="16"/>
        <v>3.0037294063966107E-27</v>
      </c>
      <c r="Z64">
        <f t="shared" si="17"/>
        <v>3.7925031315423691E-26</v>
      </c>
      <c r="AB64">
        <f t="shared" si="18"/>
        <v>-13.413162727007942</v>
      </c>
      <c r="AC64">
        <f t="shared" si="22"/>
        <v>-11.976038149114233</v>
      </c>
      <c r="AE64">
        <f t="shared" si="2"/>
        <v>0</v>
      </c>
      <c r="AF64">
        <f t="shared" si="26"/>
        <v>0</v>
      </c>
      <c r="AG64">
        <f t="shared" si="26"/>
        <v>-9.4812578288559221E-25</v>
      </c>
      <c r="AH64">
        <f t="shared" si="4"/>
        <v>-1.297220899589204E-20</v>
      </c>
      <c r="AI64">
        <f t="shared" si="23"/>
        <v>-1.2973157121674926E-20</v>
      </c>
      <c r="AJ64">
        <f t="shared" si="6"/>
        <v>-1.4371245778937087</v>
      </c>
      <c r="AK64">
        <f t="shared" si="19"/>
        <v>-0.93892139089055604</v>
      </c>
      <c r="AL64">
        <f t="shared" si="24"/>
        <v>-2.3760459687842648</v>
      </c>
      <c r="AN64">
        <f t="shared" si="27"/>
        <v>0</v>
      </c>
      <c r="AO64">
        <f t="shared" si="27"/>
        <v>0</v>
      </c>
      <c r="AP64">
        <f t="shared" si="27"/>
        <v>-9.4311917297214433E-28</v>
      </c>
      <c r="AQ64">
        <f t="shared" si="27"/>
        <v>-1.2903708812339931E-23</v>
      </c>
      <c r="AR64">
        <f t="shared" si="27"/>
        <v>-1.2904651931512903E-23</v>
      </c>
      <c r="AS64">
        <f t="shared" si="27"/>
        <v>-1.4295357934851211E-3</v>
      </c>
      <c r="AT64">
        <f t="shared" si="27"/>
        <v>-9.3396338507694538E-4</v>
      </c>
      <c r="AU64">
        <f t="shared" si="25"/>
        <v>-2.3634991785620664E-3</v>
      </c>
      <c r="AW64">
        <v>61</v>
      </c>
      <c r="AX64">
        <f>IF(Z64&gt;0, (R64*SUMPRODUCT(K64:$K$98, X64:$X$98)-K64*$AZ$3)/Z64, 0)</f>
        <v>-3.1578189216270233E+26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25</v>
      </c>
      <c r="R65">
        <f t="shared" si="0"/>
        <v>50000</v>
      </c>
      <c r="S65">
        <f t="shared" si="1"/>
        <v>-2.3237031684348219E+27</v>
      </c>
      <c r="U65">
        <f t="shared" si="12"/>
        <v>0.86866431399999999</v>
      </c>
      <c r="V65">
        <f t="shared" si="13"/>
        <v>0.01</v>
      </c>
      <c r="W65">
        <f t="shared" si="14"/>
        <v>3.7925031315423691E-26</v>
      </c>
      <c r="X65">
        <f t="shared" si="15"/>
        <v>3.2944121311041036E-26</v>
      </c>
      <c r="Y65">
        <f t="shared" si="16"/>
        <v>3.7925031315423691E-28</v>
      </c>
      <c r="Z65">
        <f t="shared" si="17"/>
        <v>4.6016596912284178E-27</v>
      </c>
      <c r="AB65">
        <f t="shared" si="18"/>
        <v>-11.976038149114233</v>
      </c>
      <c r="AC65">
        <f t="shared" si="22"/>
        <v>-10.692891204566278</v>
      </c>
      <c r="AE65">
        <f t="shared" si="2"/>
        <v>0</v>
      </c>
      <c r="AF65">
        <f t="shared" si="26"/>
        <v>0</v>
      </c>
      <c r="AG65">
        <f t="shared" si="26"/>
        <v>-1.1504149228071045E-25</v>
      </c>
      <c r="AH65">
        <f t="shared" si="4"/>
        <v>-1.6472060655520517E-21</v>
      </c>
      <c r="AI65">
        <f t="shared" si="23"/>
        <v>-1.6473211070443325E-21</v>
      </c>
      <c r="AJ65">
        <f t="shared" si="6"/>
        <v>-1.2831469445479549</v>
      </c>
      <c r="AK65">
        <f t="shared" si="19"/>
        <v>-0.83832267043799635</v>
      </c>
      <c r="AL65">
        <f t="shared" si="24"/>
        <v>-2.1214696149859513</v>
      </c>
      <c r="AN65">
        <f t="shared" si="27"/>
        <v>0</v>
      </c>
      <c r="AO65">
        <f t="shared" si="27"/>
        <v>0</v>
      </c>
      <c r="AP65">
        <f t="shared" si="27"/>
        <v>-1.0217322485029271E-28</v>
      </c>
      <c r="AQ65">
        <f t="shared" si="27"/>
        <v>-1.4629535168037411E-24</v>
      </c>
      <c r="AR65">
        <f t="shared" si="27"/>
        <v>-1.4630556900285914E-24</v>
      </c>
      <c r="AS65">
        <f t="shared" si="27"/>
        <v>-1.1396171823063789E-3</v>
      </c>
      <c r="AT65">
        <f t="shared" si="27"/>
        <v>-7.4454989244016675E-4</v>
      </c>
      <c r="AU65">
        <f t="shared" si="25"/>
        <v>-1.8841670747465457E-3</v>
      </c>
      <c r="AW65">
        <v>62</v>
      </c>
      <c r="AX65">
        <f>IF(Z65&gt;0, (R65*SUMPRODUCT(K65:$K$98, X65:$X$98)-K65*$AZ$3)/Z65, 0)</f>
        <v>-2.3237031684348219E+27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25</v>
      </c>
      <c r="R66">
        <f t="shared" si="0"/>
        <v>50000</v>
      </c>
      <c r="S66">
        <f t="shared" si="1"/>
        <v>-1.782238758771822E+28</v>
      </c>
      <c r="U66">
        <f t="shared" si="12"/>
        <v>0.87358826999999994</v>
      </c>
      <c r="V66">
        <f t="shared" si="13"/>
        <v>0.01</v>
      </c>
      <c r="W66">
        <f t="shared" si="14"/>
        <v>4.6016596912284178E-27</v>
      </c>
      <c r="X66">
        <f t="shared" si="15"/>
        <v>4.0199559287889676E-27</v>
      </c>
      <c r="Y66">
        <f t="shared" si="16"/>
        <v>4.6016596912284179E-29</v>
      </c>
      <c r="Z66">
        <f t="shared" si="17"/>
        <v>5.3568716552716608E-28</v>
      </c>
      <c r="AB66">
        <f t="shared" si="18"/>
        <v>-10.692891204566278</v>
      </c>
      <c r="AC66">
        <f t="shared" si="22"/>
        <v>-9.5472242897913198</v>
      </c>
      <c r="AE66">
        <f t="shared" si="2"/>
        <v>0</v>
      </c>
      <c r="AF66">
        <f t="shared" si="26"/>
        <v>0</v>
      </c>
      <c r="AG66">
        <f t="shared" si="26"/>
        <v>-1.3392179138179151E-26</v>
      </c>
      <c r="AH66">
        <f t="shared" si="4"/>
        <v>-2.0099779643944838E-22</v>
      </c>
      <c r="AI66">
        <f t="shared" si="23"/>
        <v>-2.0101118861858656E-22</v>
      </c>
      <c r="AJ66">
        <f t="shared" si="6"/>
        <v>-1.1456669147749583</v>
      </c>
      <c r="AK66">
        <f t="shared" si="19"/>
        <v>-0.74850238431963956</v>
      </c>
      <c r="AL66">
        <f t="shared" si="24"/>
        <v>-1.8941692990945977</v>
      </c>
      <c r="AN66">
        <f t="shared" si="27"/>
        <v>0</v>
      </c>
      <c r="AO66">
        <f t="shared" si="27"/>
        <v>0</v>
      </c>
      <c r="AP66">
        <f t="shared" si="27"/>
        <v>-1.0619787379019257E-29</v>
      </c>
      <c r="AQ66">
        <f t="shared" si="27"/>
        <v>-1.5938809060230039E-25</v>
      </c>
      <c r="AR66">
        <f t="shared" si="27"/>
        <v>-1.5939871038967939E-25</v>
      </c>
      <c r="AS66">
        <f t="shared" si="27"/>
        <v>-9.0849584048658912E-4</v>
      </c>
      <c r="AT66">
        <f t="shared" si="27"/>
        <v>-5.9355061578457164E-4</v>
      </c>
      <c r="AU66">
        <f t="shared" si="25"/>
        <v>-1.5020464562711608E-3</v>
      </c>
      <c r="AW66">
        <v>63</v>
      </c>
      <c r="AX66">
        <f>IF(Z66&gt;0, (R66*SUMPRODUCT(K66:$K$98, X66:$X$98)-K66*$AZ$3)/Z66, 0)</f>
        <v>-1.782238758771822E+28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25</v>
      </c>
      <c r="R67">
        <f t="shared" ref="R67:R69" si="28">$C$6</f>
        <v>50000</v>
      </c>
      <c r="S67">
        <f t="shared" ref="S67:S69" si="29">AX67</f>
        <v>-1.4273197765730669E+29</v>
      </c>
      <c r="U67">
        <f t="shared" si="12"/>
        <v>0.87851239699999994</v>
      </c>
      <c r="V67">
        <f t="shared" si="13"/>
        <v>0.01</v>
      </c>
      <c r="W67">
        <f t="shared" si="14"/>
        <v>5.3568716552716608E-28</v>
      </c>
      <c r="X67">
        <f t="shared" si="15"/>
        <v>4.7060781582940637E-28</v>
      </c>
      <c r="Y67">
        <f t="shared" si="16"/>
        <v>5.3568716552716608E-30</v>
      </c>
      <c r="Z67">
        <f t="shared" si="17"/>
        <v>5.9722478042488041E-29</v>
      </c>
      <c r="AB67">
        <f t="shared" si="18"/>
        <v>-9.5472242897913198</v>
      </c>
      <c r="AC67">
        <f t="shared" si="22"/>
        <v>-8.5243074015993923</v>
      </c>
      <c r="AE67">
        <f t="shared" ref="AE67:AE69" si="30">$Z67*O67</f>
        <v>0</v>
      </c>
      <c r="AF67">
        <f t="shared" si="26"/>
        <v>0</v>
      </c>
      <c r="AG67">
        <f t="shared" si="26"/>
        <v>-1.493061951062201E-27</v>
      </c>
      <c r="AH67">
        <f t="shared" ref="AH67:AH69" si="31">-X67*R67</f>
        <v>-2.353039079147032E-23</v>
      </c>
      <c r="AI67">
        <f t="shared" si="23"/>
        <v>-2.3531883853421382E-23</v>
      </c>
      <c r="AJ67">
        <f t="shared" ref="AJ67:AJ69" si="32">AB67-AC67</f>
        <v>-1.0229168881919275</v>
      </c>
      <c r="AK67">
        <f t="shared" si="19"/>
        <v>-0.66830570028539249</v>
      </c>
      <c r="AL67">
        <f t="shared" si="24"/>
        <v>-1.69122258847732</v>
      </c>
      <c r="AN67">
        <f t="shared" si="27"/>
        <v>0</v>
      </c>
      <c r="AO67">
        <f t="shared" si="27"/>
        <v>0</v>
      </c>
      <c r="AP67">
        <f t="shared" si="27"/>
        <v>-1.0571202136218846E-30</v>
      </c>
      <c r="AQ67">
        <f t="shared" si="27"/>
        <v>-1.6660026546379561E-26</v>
      </c>
      <c r="AR67">
        <f t="shared" si="27"/>
        <v>-1.6661083666593183E-26</v>
      </c>
      <c r="AS67">
        <f t="shared" si="27"/>
        <v>-7.2424732181647757E-4</v>
      </c>
      <c r="AT67">
        <f t="shared" si="27"/>
        <v>-4.7317491692009858E-4</v>
      </c>
      <c r="AU67">
        <f t="shared" si="25"/>
        <v>-1.1974222387365762E-3</v>
      </c>
      <c r="AW67">
        <v>64</v>
      </c>
      <c r="AX67">
        <f>IF(Z67&gt;0, (R67*SUMPRODUCT(K67:$K$98, X67:$X$98)-K67*$AZ$3)/Z67, 0)</f>
        <v>-1.4273197765730669E+29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25</v>
      </c>
      <c r="R68">
        <f t="shared" si="28"/>
        <v>50000</v>
      </c>
      <c r="S68">
        <f t="shared" si="29"/>
        <v>-1.1959000452035955E+30</v>
      </c>
      <c r="U68">
        <f t="shared" ref="U68:U69" si="36">M68</f>
        <v>0.88343652399999995</v>
      </c>
      <c r="V68">
        <f t="shared" ref="V68:V69" si="37">$C$10</f>
        <v>0.01</v>
      </c>
      <c r="W68">
        <f t="shared" ref="W68:W69" si="38">Z67</f>
        <v>5.9722478042488041E-29</v>
      </c>
      <c r="X68">
        <f t="shared" ref="X68:X69" si="39">U68*W68</f>
        <v>5.2761018406521952E-29</v>
      </c>
      <c r="Y68">
        <f t="shared" ref="Y68:Y69" si="40">V68*W68</f>
        <v>5.9722478042488044E-31</v>
      </c>
      <c r="Z68">
        <f>MAX(0, W68-X68-Y68)</f>
        <v>6.3642348555412087E-30</v>
      </c>
      <c r="AB68">
        <f t="shared" ref="AB68:AB69" si="41">AC67</f>
        <v>-8.5243074015993923</v>
      </c>
      <c r="AC68">
        <f t="shared" si="22"/>
        <v>-7.610988751428029</v>
      </c>
      <c r="AE68">
        <f t="shared" si="30"/>
        <v>0</v>
      </c>
      <c r="AF68">
        <f t="shared" si="26"/>
        <v>0</v>
      </c>
      <c r="AG68">
        <f t="shared" si="26"/>
        <v>-1.5910587138853021E-28</v>
      </c>
      <c r="AH68">
        <f t="shared" si="31"/>
        <v>-2.6380509203260975E-24</v>
      </c>
      <c r="AI68">
        <f t="shared" si="23"/>
        <v>-2.6382100261974861E-24</v>
      </c>
      <c r="AJ68">
        <f t="shared" si="32"/>
        <v>-0.91331865017136327</v>
      </c>
      <c r="AK68">
        <f t="shared" ref="AK68:AK69" si="42">G68*SUM(AB68:AB68, AE68:AF68)</f>
        <v>-0.59670151811195749</v>
      </c>
      <c r="AL68">
        <f t="shared" si="24"/>
        <v>-1.5100201682833208</v>
      </c>
      <c r="AN68">
        <f t="shared" si="27"/>
        <v>0</v>
      </c>
      <c r="AO68">
        <f t="shared" si="27"/>
        <v>0</v>
      </c>
      <c r="AP68">
        <f t="shared" si="27"/>
        <v>-1.0058071831554527E-31</v>
      </c>
      <c r="AQ68">
        <f t="shared" si="27"/>
        <v>-1.6676760838790268E-27</v>
      </c>
      <c r="AR68">
        <f t="shared" si="27"/>
        <v>-1.6677766645973424E-27</v>
      </c>
      <c r="AS68">
        <f t="shared" si="27"/>
        <v>-5.7736553078481913E-4</v>
      </c>
      <c r="AT68">
        <f t="shared" si="27"/>
        <v>-3.7721214677941526E-4</v>
      </c>
      <c r="AU68">
        <f t="shared" si="25"/>
        <v>-9.5457767756423439E-4</v>
      </c>
      <c r="AW68">
        <v>65</v>
      </c>
      <c r="AX68">
        <f>IF(Z68&gt;0, (R68*SUMPRODUCT(K68:$K$98, X68:$X$98)-K68*$AZ$3)/Z68, 0)</f>
        <v>-1.1959000452035955E+30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25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6.3642348555412087E-30</v>
      </c>
      <c r="X69">
        <f t="shared" si="39"/>
        <v>6.3642348555412087E-30</v>
      </c>
      <c r="Y69">
        <f t="shared" si="40"/>
        <v>6.3642348555412083E-32</v>
      </c>
      <c r="Z69">
        <f t="shared" ref="Z69" si="45">MAX(0, W69-X69-Y69)</f>
        <v>0</v>
      </c>
      <c r="AB69">
        <f t="shared" si="41"/>
        <v>-7.610988751428029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-3.1821174277706043E-25</v>
      </c>
      <c r="AI69">
        <f t="shared" si="23"/>
        <v>-3.1821174277706043E-25</v>
      </c>
      <c r="AJ69">
        <f t="shared" si="32"/>
        <v>-7.610988751428029</v>
      </c>
      <c r="AK69">
        <f t="shared" si="42"/>
        <v>-0.53276921259996213</v>
      </c>
      <c r="AL69">
        <f t="shared" si="24"/>
        <v>-8.1437579640279907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-1.796084255634737E-28</v>
      </c>
      <c r="AR69">
        <f t="shared" si="27"/>
        <v>-1.796084255634737E-28</v>
      </c>
      <c r="AS69">
        <f t="shared" si="27"/>
        <v>-4.2958744850060959E-3</v>
      </c>
      <c r="AT69">
        <f t="shared" si="27"/>
        <v>-3.0071121395042677E-4</v>
      </c>
      <c r="AU69">
        <f t="shared" si="25"/>
        <v>-4.5965856989565223E-3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20970.274951290965</v>
      </c>
      <c r="AO71" s="8">
        <f t="shared" si="46"/>
        <v>-2097.0274951290967</v>
      </c>
      <c r="AP71" s="8">
        <f t="shared" si="46"/>
        <v>-1639.2503531997063</v>
      </c>
      <c r="AQ71" s="8">
        <f t="shared" si="46"/>
        <v>-12039.613732178921</v>
      </c>
      <c r="AR71" s="8">
        <f t="shared" si="46"/>
        <v>5194.3833707832428</v>
      </c>
      <c r="AS71" s="8">
        <f t="shared" si="46"/>
        <v>-1016.9960345139002</v>
      </c>
      <c r="AT71" s="8">
        <f t="shared" si="46"/>
        <v>593.24768679977478</v>
      </c>
      <c r="AU71" s="8">
        <f t="shared" si="46"/>
        <v>4770.6350230691223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3732.9582152376815</v>
      </c>
      <c r="K3">
        <v>1</v>
      </c>
      <c r="L3" s="2">
        <v>0</v>
      </c>
      <c r="O3">
        <f>$C$3</f>
        <v>3732.9582152376815</v>
      </c>
      <c r="P3">
        <f>O3*C5</f>
        <v>373.29582152376815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3732.9582152376815</v>
      </c>
      <c r="AF3">
        <f t="shared" ref="AF3:AG34" si="4">-$Z3*P3</f>
        <v>-373.29582152376815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1837.2298067139134</v>
      </c>
      <c r="AJ3">
        <f t="shared" ref="AJ3:AJ66" si="7">AB3-AC3</f>
        <v>0</v>
      </c>
      <c r="AL3">
        <f t="shared" ref="AL3:AL34" si="8">SUM(AI3:AK3)</f>
        <v>1837.2298067139134</v>
      </c>
      <c r="AN3">
        <f t="shared" ref="AN3:AU34" si="9">AE3*$K3</f>
        <v>3732.9582152376815</v>
      </c>
      <c r="AO3">
        <f t="shared" si="9"/>
        <v>-373.29582152376815</v>
      </c>
      <c r="AP3">
        <f t="shared" si="9"/>
        <v>-1522.432587</v>
      </c>
      <c r="AQ3">
        <f t="shared" si="9"/>
        <v>0</v>
      </c>
      <c r="AR3">
        <f t="shared" si="9"/>
        <v>1837.2298067139134</v>
      </c>
      <c r="AS3">
        <f t="shared" si="9"/>
        <v>0</v>
      </c>
      <c r="AT3">
        <f t="shared" si="9"/>
        <v>0</v>
      </c>
      <c r="AU3">
        <f t="shared" si="9"/>
        <v>1837.2298067139134</v>
      </c>
      <c r="AW3">
        <v>0</v>
      </c>
      <c r="AX3">
        <f>IF(Z3&gt;0, (R3*SUMPRODUCT(K3:$K$98, X3:$X$98)-K3*$AZ$3)/Z3, 0)</f>
        <v>0</v>
      </c>
      <c r="AZ3">
        <f>C6*SUMPRODUCT(X4:X98, K4:K98)/1</f>
        <v>1707.9984504139834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100000</v>
      </c>
      <c r="S4">
        <f t="shared" si="1"/>
        <v>185.04399518806184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182.99983397292681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-104.68929999999999</v>
      </c>
      <c r="AI4">
        <f t="shared" si="6"/>
        <v>-104.68929999999999</v>
      </c>
      <c r="AJ4">
        <f t="shared" si="7"/>
        <v>-182.99983397292681</v>
      </c>
      <c r="AK4">
        <f>G4*SUM(AB4, AE4:AF4)</f>
        <v>0</v>
      </c>
      <c r="AL4">
        <f t="shared" si="8"/>
        <v>-287.68913397292681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-93.472589285714264</v>
      </c>
      <c r="AR4">
        <f t="shared" si="9"/>
        <v>-93.472589285714264</v>
      </c>
      <c r="AS4">
        <f t="shared" si="9"/>
        <v>-163.39270890439892</v>
      </c>
      <c r="AT4">
        <f t="shared" si="9"/>
        <v>0</v>
      </c>
      <c r="AU4">
        <f t="shared" si="9"/>
        <v>-256.86529819011321</v>
      </c>
      <c r="AW4">
        <v>1</v>
      </c>
      <c r="AX4">
        <f>IF(Z4&gt;0, (R4*SUMPRODUCT(K4:$K$98, X4:$X$98)-K4*$AZ$3)/Z4, 0)</f>
        <v>185.04399518806184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25</v>
      </c>
      <c r="R5">
        <f t="shared" si="0"/>
        <v>100000</v>
      </c>
      <c r="S5">
        <f t="shared" si="1"/>
        <v>258.60472037376229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182.99983397292681</v>
      </c>
      <c r="AC5">
        <f t="shared" si="2"/>
        <v>252.91995359161183</v>
      </c>
      <c r="AE5">
        <f t="shared" si="3"/>
        <v>0</v>
      </c>
      <c r="AF5">
        <f t="shared" si="4"/>
        <v>0</v>
      </c>
      <c r="AG5">
        <f t="shared" si="4"/>
        <v>-24.450438610136906</v>
      </c>
      <c r="AH5">
        <f t="shared" si="5"/>
        <v>-104.60315245236119</v>
      </c>
      <c r="AI5">
        <f t="shared" si="6"/>
        <v>-129.0535910624981</v>
      </c>
      <c r="AJ5">
        <f t="shared" si="7"/>
        <v>-69.920119618685021</v>
      </c>
      <c r="AK5">
        <f>G5*SUM(AB5, AE5:AF5)</f>
        <v>12.809988378104878</v>
      </c>
      <c r="AL5">
        <f t="shared" si="8"/>
        <v>-186.16372230307823</v>
      </c>
      <c r="AN5">
        <f t="shared" si="9"/>
        <v>0</v>
      </c>
      <c r="AO5">
        <f t="shared" si="9"/>
        <v>0</v>
      </c>
      <c r="AP5">
        <f t="shared" si="9"/>
        <v>-19.491739963438221</v>
      </c>
      <c r="AQ5">
        <f t="shared" si="9"/>
        <v>-83.38899270755833</v>
      </c>
      <c r="AR5">
        <f t="shared" si="9"/>
        <v>-102.88073267099657</v>
      </c>
      <c r="AS5">
        <f t="shared" si="9"/>
        <v>-55.739891277650685</v>
      </c>
      <c r="AT5">
        <f t="shared" si="9"/>
        <v>10.212044306524934</v>
      </c>
      <c r="AU5">
        <f t="shared" si="9"/>
        <v>-148.40857964212231</v>
      </c>
      <c r="AW5">
        <v>2</v>
      </c>
      <c r="AX5">
        <f>IF(Z5&gt;0, (R5*SUMPRODUCT(K5:$K$98, X5:$X$98)-K5*$AZ$3)/Z5, 0)</f>
        <v>258.60472037376229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25</v>
      </c>
      <c r="R6">
        <f t="shared" si="0"/>
        <v>100000</v>
      </c>
      <c r="S6">
        <f t="shared" si="1"/>
        <v>326.1173239859699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252.91995359161183</v>
      </c>
      <c r="AC6">
        <f t="shared" si="2"/>
        <v>315.41730812012497</v>
      </c>
      <c r="AE6">
        <f t="shared" si="3"/>
        <v>0</v>
      </c>
      <c r="AF6">
        <f t="shared" si="4"/>
        <v>0</v>
      </c>
      <c r="AG6">
        <f t="shared" si="4"/>
        <v>-24.179741838377062</v>
      </c>
      <c r="AH6">
        <f t="shared" si="5"/>
        <v>-104.76954263391001</v>
      </c>
      <c r="AI6">
        <f t="shared" si="6"/>
        <v>-128.94928447228708</v>
      </c>
      <c r="AJ6">
        <f t="shared" si="7"/>
        <v>-62.497354528513142</v>
      </c>
      <c r="AK6">
        <f>G6*SUM(AB6, AE6:AF6)</f>
        <v>17.70439675141283</v>
      </c>
      <c r="AL6">
        <f t="shared" si="8"/>
        <v>-173.7422422493874</v>
      </c>
      <c r="AN6">
        <f t="shared" si="9"/>
        <v>0</v>
      </c>
      <c r="AO6">
        <f t="shared" si="9"/>
        <v>0</v>
      </c>
      <c r="AP6">
        <f t="shared" si="9"/>
        <v>-17.210662637784328</v>
      </c>
      <c r="AQ6">
        <f t="shared" si="9"/>
        <v>-74.572891019262187</v>
      </c>
      <c r="AR6">
        <f t="shared" si="9"/>
        <v>-91.783553657046525</v>
      </c>
      <c r="AS6">
        <f t="shared" si="9"/>
        <v>-44.484382493987688</v>
      </c>
      <c r="AT6">
        <f t="shared" si="9"/>
        <v>12.601639907107572</v>
      </c>
      <c r="AU6">
        <f t="shared" si="9"/>
        <v>-123.66629624392665</v>
      </c>
      <c r="AW6">
        <v>3</v>
      </c>
      <c r="AX6">
        <f>IF(Z6&gt;0, (R6*SUMPRODUCT(K6:$K$98, X6:$X$98)-K6*$AZ$3)/Z6, 0)</f>
        <v>326.1173239859699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25</v>
      </c>
      <c r="R7">
        <f t="shared" si="0"/>
        <v>100000</v>
      </c>
      <c r="S7">
        <f t="shared" si="1"/>
        <v>387.99017943112733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315.41730812012497</v>
      </c>
      <c r="AC7">
        <f t="shared" si="2"/>
        <v>371.10008427592606</v>
      </c>
      <c r="AE7">
        <f t="shared" si="3"/>
        <v>0</v>
      </c>
      <c r="AF7">
        <f t="shared" si="4"/>
        <v>0</v>
      </c>
      <c r="AG7">
        <f t="shared" si="4"/>
        <v>-23.911693127132395</v>
      </c>
      <c r="AH7">
        <f t="shared" si="5"/>
        <v>-105.00517144358538</v>
      </c>
      <c r="AI7">
        <f t="shared" si="6"/>
        <v>-128.91686457071779</v>
      </c>
      <c r="AJ7">
        <f t="shared" si="7"/>
        <v>-55.682776155801093</v>
      </c>
      <c r="AK7">
        <f>G7*SUM(AB7, AE7:AF7)</f>
        <v>22.079211568408748</v>
      </c>
      <c r="AL7">
        <f t="shared" si="8"/>
        <v>-162.52042915811015</v>
      </c>
      <c r="AN7">
        <f t="shared" si="9"/>
        <v>0</v>
      </c>
      <c r="AO7">
        <f t="shared" si="9"/>
        <v>0</v>
      </c>
      <c r="AP7">
        <f t="shared" si="9"/>
        <v>-15.196313267561189</v>
      </c>
      <c r="AQ7">
        <f t="shared" si="9"/>
        <v>-66.732684778397243</v>
      </c>
      <c r="AR7">
        <f t="shared" si="9"/>
        <v>-81.928998045958437</v>
      </c>
      <c r="AS7">
        <f t="shared" si="9"/>
        <v>-35.387410902781063</v>
      </c>
      <c r="AT7">
        <f t="shared" si="9"/>
        <v>14.031738108648847</v>
      </c>
      <c r="AU7">
        <f t="shared" si="9"/>
        <v>-103.28467084009066</v>
      </c>
      <c r="AW7">
        <v>4</v>
      </c>
      <c r="AX7">
        <f>IF(Z7&gt;0, (R7*SUMPRODUCT(K7:$K$98, X7:$X$98)-K7*$AZ$3)/Z7, 0)</f>
        <v>387.99017943112733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25</v>
      </c>
      <c r="R8">
        <f t="shared" si="0"/>
        <v>100000</v>
      </c>
      <c r="S8">
        <f t="shared" si="1"/>
        <v>444.75156253972187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371.10008427592606</v>
      </c>
      <c r="AC8">
        <f t="shared" si="2"/>
        <v>420.66710233240633</v>
      </c>
      <c r="AE8">
        <f t="shared" si="3"/>
        <v>0</v>
      </c>
      <c r="AF8">
        <f t="shared" si="4"/>
        <v>0</v>
      </c>
      <c r="AG8">
        <f t="shared" si="4"/>
        <v>-23.646184621039723</v>
      </c>
      <c r="AH8">
        <f t="shared" si="5"/>
        <v>-105.56629928538918</v>
      </c>
      <c r="AI8">
        <f t="shared" si="6"/>
        <v>-129.2124839064289</v>
      </c>
      <c r="AJ8">
        <f t="shared" si="7"/>
        <v>-49.567018056480265</v>
      </c>
      <c r="AK8">
        <f>G8*SUM(AB8, AE8:AF8)</f>
        <v>25.977005899314825</v>
      </c>
      <c r="AL8">
        <f t="shared" si="8"/>
        <v>-152.80249606359433</v>
      </c>
      <c r="AN8">
        <f t="shared" si="9"/>
        <v>0</v>
      </c>
      <c r="AO8">
        <f t="shared" si="9"/>
        <v>0</v>
      </c>
      <c r="AP8">
        <f t="shared" si="9"/>
        <v>-13.417480189258068</v>
      </c>
      <c r="AQ8">
        <f t="shared" si="9"/>
        <v>-59.901153273356996</v>
      </c>
      <c r="AR8">
        <f t="shared" si="9"/>
        <v>-73.318633462615068</v>
      </c>
      <c r="AS8">
        <f t="shared" si="9"/>
        <v>-28.125657203135635</v>
      </c>
      <c r="AT8">
        <f t="shared" si="9"/>
        <v>14.740050778431716</v>
      </c>
      <c r="AU8">
        <f t="shared" si="9"/>
        <v>-86.704239887318977</v>
      </c>
      <c r="AW8">
        <v>5</v>
      </c>
      <c r="AX8">
        <f>IF(Z8&gt;0, (R8*SUMPRODUCT(K8:$K$98, X8:$X$98)-K8*$AZ$3)/Z8, 0)</f>
        <v>444.75156253972187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25</v>
      </c>
      <c r="R9">
        <f t="shared" si="0"/>
        <v>100000</v>
      </c>
      <c r="S9">
        <f t="shared" si="1"/>
        <v>496.73448845935275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420.66710233240633</v>
      </c>
      <c r="AC9">
        <f t="shared" si="2"/>
        <v>464.60496944733302</v>
      </c>
      <c r="AE9">
        <f t="shared" si="3"/>
        <v>0</v>
      </c>
      <c r="AF9">
        <f t="shared" si="4"/>
        <v>0</v>
      </c>
      <c r="AG9">
        <f t="shared" si="4"/>
        <v>-23.382963144371601</v>
      </c>
      <c r="AH9">
        <f t="shared" si="5"/>
        <v>-107.03852183089111</v>
      </c>
      <c r="AI9">
        <f t="shared" si="6"/>
        <v>-130.42148497526273</v>
      </c>
      <c r="AJ9">
        <f t="shared" si="7"/>
        <v>-43.937867114926689</v>
      </c>
      <c r="AK9">
        <f t="shared" ref="AK9:AK72" si="22">G9*SUM(AB9:AB9, AE9:AF9)</f>
        <v>29.446697163268446</v>
      </c>
      <c r="AL9">
        <f t="shared" si="8"/>
        <v>-144.91265492692096</v>
      </c>
      <c r="AN9">
        <f t="shared" si="9"/>
        <v>0</v>
      </c>
      <c r="AO9">
        <f t="shared" si="9"/>
        <v>0</v>
      </c>
      <c r="AP9">
        <f t="shared" si="9"/>
        <v>-11.846536834280954</v>
      </c>
      <c r="AQ9">
        <f t="shared" si="9"/>
        <v>-54.229046324347493</v>
      </c>
      <c r="AR9">
        <f t="shared" si="9"/>
        <v>-66.075583158628447</v>
      </c>
      <c r="AS9">
        <f t="shared" si="9"/>
        <v>-22.260290878575443</v>
      </c>
      <c r="AT9">
        <f t="shared" si="9"/>
        <v>14.918613198795724</v>
      </c>
      <c r="AU9">
        <f t="shared" si="9"/>
        <v>-73.417260838408168</v>
      </c>
      <c r="AW9">
        <v>6</v>
      </c>
      <c r="AX9">
        <f>IF(Z9&gt;0, (R9*SUMPRODUCT(K9:$K$98, X9:$X$98)-K9*$AZ$3)/Z9, 0)</f>
        <v>496.73448845935275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25</v>
      </c>
      <c r="R10">
        <f t="shared" si="0"/>
        <v>100000</v>
      </c>
      <c r="S10">
        <f t="shared" si="1"/>
        <v>543.95347994005022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464.60496944733302</v>
      </c>
      <c r="AC10">
        <f t="shared" si="2"/>
        <v>503.08933418395293</v>
      </c>
      <c r="AE10">
        <f t="shared" si="3"/>
        <v>0</v>
      </c>
      <c r="AF10">
        <f t="shared" si="4"/>
        <v>0</v>
      </c>
      <c r="AG10">
        <f t="shared" si="4"/>
        <v>-23.121891519078019</v>
      </c>
      <c r="AH10">
        <f t="shared" si="5"/>
        <v>-108.96797539946446</v>
      </c>
      <c r="AI10">
        <f t="shared" si="6"/>
        <v>-132.0898669185425</v>
      </c>
      <c r="AJ10">
        <f t="shared" si="7"/>
        <v>-38.484364736619909</v>
      </c>
      <c r="AK10">
        <f t="shared" si="22"/>
        <v>32.522347861313314</v>
      </c>
      <c r="AL10">
        <f t="shared" si="8"/>
        <v>-138.0518837938491</v>
      </c>
      <c r="AN10">
        <f t="shared" si="9"/>
        <v>0</v>
      </c>
      <c r="AO10">
        <f t="shared" si="9"/>
        <v>0</v>
      </c>
      <c r="AP10">
        <f t="shared" si="9"/>
        <v>-10.459169485759716</v>
      </c>
      <c r="AQ10">
        <f t="shared" si="9"/>
        <v>-49.29157816879767</v>
      </c>
      <c r="AR10">
        <f t="shared" si="9"/>
        <v>-59.750747654557394</v>
      </c>
      <c r="AS10">
        <f t="shared" si="9"/>
        <v>-17.408372191348832</v>
      </c>
      <c r="AT10">
        <f t="shared" si="9"/>
        <v>14.711458535978576</v>
      </c>
      <c r="AU10">
        <f t="shared" si="9"/>
        <v>-62.447661309927653</v>
      </c>
      <c r="AW10">
        <v>7</v>
      </c>
      <c r="AX10">
        <f>IF(Z10&gt;0, (R10*SUMPRODUCT(K10:$K$98, X10:$X$98)-K10*$AZ$3)/Z10, 0)</f>
        <v>543.95347994005022</v>
      </c>
    </row>
    <row r="11" spans="1:52" x14ac:dyDescent="0.25">
      <c r="A11" t="s">
        <v>33</v>
      </c>
      <c r="C11" s="12">
        <f>AU100</f>
        <v>-205.0043027471653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25</v>
      </c>
      <c r="R11">
        <f t="shared" si="0"/>
        <v>100000</v>
      </c>
      <c r="S11">
        <f t="shared" si="1"/>
        <v>586.73179503841061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503.08933418395293</v>
      </c>
      <c r="AC11">
        <f t="shared" si="2"/>
        <v>536.57758731959052</v>
      </c>
      <c r="AE11">
        <f t="shared" si="3"/>
        <v>0</v>
      </c>
      <c r="AF11">
        <f t="shared" si="4"/>
        <v>0</v>
      </c>
      <c r="AG11">
        <f t="shared" si="4"/>
        <v>-22.862984069427466</v>
      </c>
      <c r="AH11">
        <f t="shared" si="5"/>
        <v>-110.75413783908193</v>
      </c>
      <c r="AI11">
        <f t="shared" si="6"/>
        <v>-133.6171219085094</v>
      </c>
      <c r="AJ11">
        <f t="shared" si="7"/>
        <v>-33.488253135637592</v>
      </c>
      <c r="AK11">
        <f t="shared" si="22"/>
        <v>35.216253392876709</v>
      </c>
      <c r="AL11">
        <f t="shared" si="8"/>
        <v>-131.88912165127027</v>
      </c>
      <c r="AN11">
        <f t="shared" si="9"/>
        <v>0</v>
      </c>
      <c r="AO11">
        <f t="shared" si="9"/>
        <v>0</v>
      </c>
      <c r="AP11">
        <f t="shared" si="9"/>
        <v>-9.2339758072012597</v>
      </c>
      <c r="AQ11">
        <f t="shared" si="9"/>
        <v>-44.73173870252041</v>
      </c>
      <c r="AR11">
        <f t="shared" si="9"/>
        <v>-53.965714509721671</v>
      </c>
      <c r="AS11">
        <f t="shared" si="9"/>
        <v>-13.525343775811544</v>
      </c>
      <c r="AT11">
        <f t="shared" si="9"/>
        <v>14.223254097654458</v>
      </c>
      <c r="AU11">
        <f t="shared" si="9"/>
        <v>-53.267804187878752</v>
      </c>
      <c r="AW11">
        <v>8</v>
      </c>
      <c r="AX11">
        <f>IF(Z11&gt;0, (R11*SUMPRODUCT(K11:$K$98, X11:$X$98)-K11*$AZ$3)/Z11, 0)</f>
        <v>586.73179503841061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25</v>
      </c>
      <c r="R12">
        <f t="shared" si="0"/>
        <v>100000</v>
      </c>
      <c r="S12">
        <f t="shared" si="1"/>
        <v>625.66987736162923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536.57758731959052</v>
      </c>
      <c r="AC12">
        <f t="shared" si="2"/>
        <v>565.75641228174459</v>
      </c>
      <c r="AE12">
        <f t="shared" si="3"/>
        <v>0</v>
      </c>
      <c r="AF12">
        <f t="shared" si="4"/>
        <v>0</v>
      </c>
      <c r="AG12">
        <f t="shared" si="4"/>
        <v>-22.606027265826981</v>
      </c>
      <c r="AH12">
        <f t="shared" si="5"/>
        <v>-113.30785162484717</v>
      </c>
      <c r="AI12">
        <f t="shared" si="6"/>
        <v>-135.91387889067414</v>
      </c>
      <c r="AJ12">
        <f t="shared" si="7"/>
        <v>-29.178824962154067</v>
      </c>
      <c r="AK12">
        <f t="shared" si="22"/>
        <v>37.56043111237134</v>
      </c>
      <c r="AL12">
        <f t="shared" si="8"/>
        <v>-127.53227274045688</v>
      </c>
      <c r="AN12">
        <f t="shared" si="9"/>
        <v>0</v>
      </c>
      <c r="AO12">
        <f t="shared" si="9"/>
        <v>0</v>
      </c>
      <c r="AP12">
        <f t="shared" si="9"/>
        <v>-8.1519600570641373</v>
      </c>
      <c r="AQ12">
        <f t="shared" si="9"/>
        <v>-40.859947205045259</v>
      </c>
      <c r="AR12">
        <f t="shared" si="9"/>
        <v>-49.011907262109389</v>
      </c>
      <c r="AS12">
        <f t="shared" si="9"/>
        <v>-10.522176798535517</v>
      </c>
      <c r="AT12">
        <f t="shared" si="9"/>
        <v>13.544668001751129</v>
      </c>
      <c r="AU12">
        <f t="shared" si="9"/>
        <v>-45.989416058893781</v>
      </c>
      <c r="AW12">
        <v>9</v>
      </c>
      <c r="AX12">
        <f>IF(Z12&gt;0, (R12*SUMPRODUCT(K12:$K$98, X12:$X$98)-K12*$AZ$3)/Z12, 0)</f>
        <v>625.66987736162923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25</v>
      </c>
      <c r="R13">
        <f t="shared" si="0"/>
        <v>100000</v>
      </c>
      <c r="S13">
        <f t="shared" si="1"/>
        <v>660.91961622019141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565.75641228174459</v>
      </c>
      <c r="AC13">
        <f t="shared" si="2"/>
        <v>590.88803977730117</v>
      </c>
      <c r="AE13">
        <f t="shared" si="3"/>
        <v>0</v>
      </c>
      <c r="AF13">
        <f t="shared" si="4"/>
        <v>0</v>
      </c>
      <c r="AG13">
        <f t="shared" si="4"/>
        <v>-22.350979804344366</v>
      </c>
      <c r="AH13">
        <f t="shared" si="5"/>
        <v>-115.94875529737129</v>
      </c>
      <c r="AI13">
        <f t="shared" si="6"/>
        <v>-138.29973510171567</v>
      </c>
      <c r="AJ13">
        <f t="shared" si="7"/>
        <v>-25.131627495556586</v>
      </c>
      <c r="AK13">
        <f t="shared" si="22"/>
        <v>39.602948859722126</v>
      </c>
      <c r="AL13">
        <f t="shared" si="8"/>
        <v>-123.82841373755014</v>
      </c>
      <c r="AN13">
        <f t="shared" si="9"/>
        <v>0</v>
      </c>
      <c r="AO13">
        <f t="shared" si="9"/>
        <v>0</v>
      </c>
      <c r="AP13">
        <f t="shared" si="9"/>
        <v>-7.1964173085780381</v>
      </c>
      <c r="AQ13">
        <f t="shared" si="9"/>
        <v>-37.332396021757248</v>
      </c>
      <c r="AR13">
        <f t="shared" si="9"/>
        <v>-44.528813330335289</v>
      </c>
      <c r="AS13">
        <f t="shared" si="9"/>
        <v>-8.0917114455360828</v>
      </c>
      <c r="AT13">
        <f t="shared" si="9"/>
        <v>12.751089622900547</v>
      </c>
      <c r="AU13">
        <f t="shared" si="9"/>
        <v>-39.869435152970823</v>
      </c>
      <c r="AW13">
        <v>10</v>
      </c>
      <c r="AX13">
        <f>IF(Z13&gt;0, (R13*SUMPRODUCT(K13:$K$98, X13:$X$98)-K13*$AZ$3)/Z13, 0)</f>
        <v>660.91961622019141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25</v>
      </c>
      <c r="R14">
        <f t="shared" si="0"/>
        <v>100000</v>
      </c>
      <c r="S14">
        <f t="shared" si="1"/>
        <v>692.91964544347434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590.88803977730117</v>
      </c>
      <c r="AC14">
        <f t="shared" si="2"/>
        <v>612.47669259536758</v>
      </c>
      <c r="AE14">
        <f t="shared" si="3"/>
        <v>0</v>
      </c>
      <c r="AF14">
        <f t="shared" si="4"/>
        <v>0</v>
      </c>
      <c r="AG14">
        <f t="shared" si="4"/>
        <v>-22.097681045086308</v>
      </c>
      <c r="AH14">
        <f t="shared" si="5"/>
        <v>-119.15584485845555</v>
      </c>
      <c r="AI14">
        <f t="shared" si="6"/>
        <v>-141.25352590354186</v>
      </c>
      <c r="AJ14">
        <f t="shared" si="7"/>
        <v>-21.588652818066407</v>
      </c>
      <c r="AK14">
        <f t="shared" si="22"/>
        <v>41.362162784411083</v>
      </c>
      <c r="AL14">
        <f t="shared" si="8"/>
        <v>-121.48001593719718</v>
      </c>
      <c r="AN14">
        <f t="shared" si="9"/>
        <v>0</v>
      </c>
      <c r="AO14">
        <f t="shared" si="9"/>
        <v>0</v>
      </c>
      <c r="AP14">
        <f t="shared" si="9"/>
        <v>-6.3525552564601009</v>
      </c>
      <c r="AQ14">
        <f t="shared" si="9"/>
        <v>-34.254458060514089</v>
      </c>
      <c r="AR14">
        <f t="shared" si="9"/>
        <v>-40.607013316974189</v>
      </c>
      <c r="AS14">
        <f t="shared" si="9"/>
        <v>-6.2062218048800819</v>
      </c>
      <c r="AT14">
        <f t="shared" si="9"/>
        <v>11.89063341436435</v>
      </c>
      <c r="AU14">
        <f t="shared" si="9"/>
        <v>-34.922601707489918</v>
      </c>
      <c r="AW14">
        <v>11</v>
      </c>
      <c r="AX14">
        <f>IF(Z14&gt;0, (R14*SUMPRODUCT(K14:$K$98, X14:$X$98)-K14*$AZ$3)/Z14, 0)</f>
        <v>692.91964544347434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25</v>
      </c>
      <c r="R15">
        <f t="shared" si="0"/>
        <v>100000</v>
      </c>
      <c r="S15">
        <f t="shared" si="1"/>
        <v>721.91527895262311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612.47669259536758</v>
      </c>
      <c r="AC15">
        <f t="shared" si="2"/>
        <v>630.83031385612435</v>
      </c>
      <c r="AE15">
        <f t="shared" si="3"/>
        <v>0</v>
      </c>
      <c r="AF15">
        <f t="shared" si="4"/>
        <v>0</v>
      </c>
      <c r="AG15">
        <f t="shared" si="4"/>
        <v>-21.845718335929682</v>
      </c>
      <c r="AH15">
        <f t="shared" si="5"/>
        <v>-123.94359482306044</v>
      </c>
      <c r="AI15">
        <f t="shared" si="6"/>
        <v>-145.78931315899013</v>
      </c>
      <c r="AJ15">
        <f t="shared" si="7"/>
        <v>-18.353621260756768</v>
      </c>
      <c r="AK15">
        <f t="shared" si="22"/>
        <v>42.873368481675733</v>
      </c>
      <c r="AL15">
        <f t="shared" si="8"/>
        <v>-121.26956593807117</v>
      </c>
      <c r="AN15">
        <f t="shared" si="9"/>
        <v>0</v>
      </c>
      <c r="AO15">
        <f t="shared" si="9"/>
        <v>0</v>
      </c>
      <c r="AP15">
        <f t="shared" si="9"/>
        <v>-5.607251784333541</v>
      </c>
      <c r="AQ15">
        <f t="shared" si="9"/>
        <v>-31.813233721194678</v>
      </c>
      <c r="AR15">
        <f t="shared" si="9"/>
        <v>-37.42048550552822</v>
      </c>
      <c r="AS15">
        <f t="shared" si="9"/>
        <v>-4.7109174429892118</v>
      </c>
      <c r="AT15">
        <f t="shared" si="9"/>
        <v>11.004525839916031</v>
      </c>
      <c r="AU15">
        <f t="shared" si="9"/>
        <v>-31.126877108601402</v>
      </c>
      <c r="AW15">
        <v>12</v>
      </c>
      <c r="AX15">
        <f>IF(Z15&gt;0, (R15*SUMPRODUCT(K15:$K$98, X15:$X$98)-K15*$AZ$3)/Z15, 0)</f>
        <v>721.91527895262311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25</v>
      </c>
      <c r="R16">
        <f t="shared" si="0"/>
        <v>100000</v>
      </c>
      <c r="S16">
        <f t="shared" si="1"/>
        <v>747.84940417071618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630.83031385612435</v>
      </c>
      <c r="AC16">
        <f t="shared" si="2"/>
        <v>645.98857952892126</v>
      </c>
      <c r="AE16">
        <f t="shared" si="3"/>
        <v>0</v>
      </c>
      <c r="AF16">
        <f t="shared" si="4"/>
        <v>0</v>
      </c>
      <c r="AG16">
        <f t="shared" si="4"/>
        <v>-21.594875115440271</v>
      </c>
      <c r="AH16">
        <f t="shared" si="5"/>
        <v>-129.54414852045625</v>
      </c>
      <c r="AI16">
        <f t="shared" si="6"/>
        <v>-151.13902363589651</v>
      </c>
      <c r="AJ16">
        <f t="shared" si="7"/>
        <v>-15.158265672796915</v>
      </c>
      <c r="AK16">
        <f t="shared" si="22"/>
        <v>44.158121969928708</v>
      </c>
      <c r="AL16">
        <f t="shared" si="8"/>
        <v>-122.13916733876471</v>
      </c>
      <c r="AN16">
        <f t="shared" si="9"/>
        <v>0</v>
      </c>
      <c r="AO16">
        <f t="shared" si="9"/>
        <v>0</v>
      </c>
      <c r="AP16">
        <f t="shared" si="9"/>
        <v>-4.9489880155354466</v>
      </c>
      <c r="AQ16">
        <f t="shared" si="9"/>
        <v>-29.688175323231597</v>
      </c>
      <c r="AR16">
        <f t="shared" si="9"/>
        <v>-34.637163338767039</v>
      </c>
      <c r="AS16">
        <f t="shared" si="9"/>
        <v>-3.4738832593357571</v>
      </c>
      <c r="AT16">
        <f t="shared" si="9"/>
        <v>10.119901840111854</v>
      </c>
      <c r="AU16">
        <f t="shared" si="9"/>
        <v>-27.991144757990941</v>
      </c>
      <c r="AW16">
        <v>13</v>
      </c>
      <c r="AX16">
        <f>IF(Z16&gt;0, (R16*SUMPRODUCT(K16:$K$98, X16:$X$98)-K16*$AZ$3)/Z16, 0)</f>
        <v>747.84940417071618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25</v>
      </c>
      <c r="R17">
        <f t="shared" si="0"/>
        <v>100000</v>
      </c>
      <c r="S17">
        <f t="shared" si="1"/>
        <v>770.94744414806905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645.98857952892126</v>
      </c>
      <c r="AC17">
        <f t="shared" si="2"/>
        <v>658.23924295032521</v>
      </c>
      <c r="AE17">
        <f t="shared" si="3"/>
        <v>0</v>
      </c>
      <c r="AF17">
        <f t="shared" si="4"/>
        <v>0</v>
      </c>
      <c r="AG17">
        <f t="shared" si="4"/>
        <v>-21.345139929665006</v>
      </c>
      <c r="AH17">
        <f t="shared" si="5"/>
        <v>-135.14573848345199</v>
      </c>
      <c r="AI17">
        <f t="shared" si="6"/>
        <v>-156.490878413117</v>
      </c>
      <c r="AJ17">
        <f t="shared" si="7"/>
        <v>-12.250663421403942</v>
      </c>
      <c r="AK17">
        <f t="shared" si="22"/>
        <v>45.219200567024494</v>
      </c>
      <c r="AL17">
        <f t="shared" si="8"/>
        <v>-123.52234126749644</v>
      </c>
      <c r="AN17">
        <f t="shared" si="9"/>
        <v>0</v>
      </c>
      <c r="AO17">
        <f t="shared" si="9"/>
        <v>0</v>
      </c>
      <c r="AP17">
        <f t="shared" si="9"/>
        <v>-4.3676385326682876</v>
      </c>
      <c r="AQ17">
        <f t="shared" si="9"/>
        <v>-27.653495684321808</v>
      </c>
      <c r="AR17">
        <f t="shared" si="9"/>
        <v>-32.021134216990099</v>
      </c>
      <c r="AS17">
        <f t="shared" si="9"/>
        <v>-2.5067284537081744</v>
      </c>
      <c r="AT17">
        <f t="shared" si="9"/>
        <v>9.2527443466654962</v>
      </c>
      <c r="AU17">
        <f t="shared" si="9"/>
        <v>-25.275118324032771</v>
      </c>
      <c r="AW17">
        <v>14</v>
      </c>
      <c r="AX17">
        <f>IF(Z17&gt;0, (R17*SUMPRODUCT(K17:$K$98, X17:$X$98)-K17*$AZ$3)/Z17, 0)</f>
        <v>770.94744414806905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25</v>
      </c>
      <c r="R18">
        <f t="shared" si="0"/>
        <v>100000</v>
      </c>
      <c r="S18">
        <f t="shared" si="1"/>
        <v>791.63947443621009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658.23924295032521</v>
      </c>
      <c r="AC18">
        <f t="shared" si="2"/>
        <v>668.03113900228504</v>
      </c>
      <c r="AE18">
        <f t="shared" si="3"/>
        <v>0</v>
      </c>
      <c r="AF18">
        <f t="shared" si="4"/>
        <v>0</v>
      </c>
      <c r="AG18">
        <f t="shared" si="4"/>
        <v>-21.096444801405447</v>
      </c>
      <c r="AH18">
        <f t="shared" si="5"/>
        <v>-140.97491585162945</v>
      </c>
      <c r="AI18">
        <f t="shared" si="6"/>
        <v>-162.0713606530349</v>
      </c>
      <c r="AJ18">
        <f t="shared" si="7"/>
        <v>-9.7918960519598386</v>
      </c>
      <c r="AK18">
        <f t="shared" si="22"/>
        <v>46.076747006522766</v>
      </c>
      <c r="AL18">
        <f t="shared" si="8"/>
        <v>-125.78650969847197</v>
      </c>
      <c r="AN18">
        <f t="shared" si="9"/>
        <v>0</v>
      </c>
      <c r="AO18">
        <f t="shared" si="9"/>
        <v>0</v>
      </c>
      <c r="AP18">
        <f t="shared" si="9"/>
        <v>-3.8542415911833285</v>
      </c>
      <c r="AQ18">
        <f t="shared" si="9"/>
        <v>-25.755590058127805</v>
      </c>
      <c r="AR18">
        <f t="shared" si="9"/>
        <v>-29.609831649311136</v>
      </c>
      <c r="AS18">
        <f t="shared" si="9"/>
        <v>-1.7889427993807363</v>
      </c>
      <c r="AT18">
        <f t="shared" si="9"/>
        <v>8.4180494093080966</v>
      </c>
      <c r="AU18">
        <f t="shared" si="9"/>
        <v>-22.980725039383774</v>
      </c>
      <c r="AW18">
        <v>15</v>
      </c>
      <c r="AX18">
        <f>IF(Z18&gt;0, (R18*SUMPRODUCT(K18:$K$98, X18:$X$98)-K18*$AZ$3)/Z18, 0)</f>
        <v>791.63947443621009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25</v>
      </c>
      <c r="R19">
        <f t="shared" si="0"/>
        <v>100000</v>
      </c>
      <c r="S19">
        <f t="shared" si="1"/>
        <v>810.25947665780961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668.03113900228504</v>
      </c>
      <c r="AC19">
        <f t="shared" si="2"/>
        <v>675.70893442298006</v>
      </c>
      <c r="AE19">
        <f t="shared" si="3"/>
        <v>0</v>
      </c>
      <c r="AF19">
        <f t="shared" si="4"/>
        <v>0</v>
      </c>
      <c r="AG19">
        <f t="shared" si="4"/>
        <v>-20.848535373204491</v>
      </c>
      <c r="AH19">
        <f t="shared" si="5"/>
        <v>-147.77992074761153</v>
      </c>
      <c r="AI19">
        <f t="shared" si="6"/>
        <v>-168.62845612081603</v>
      </c>
      <c r="AJ19">
        <f t="shared" si="7"/>
        <v>-7.6777954206950199</v>
      </c>
      <c r="AK19">
        <f t="shared" si="22"/>
        <v>46.762179730159957</v>
      </c>
      <c r="AL19">
        <f t="shared" si="8"/>
        <v>-129.5440718113511</v>
      </c>
      <c r="AN19">
        <f t="shared" si="9"/>
        <v>0</v>
      </c>
      <c r="AO19">
        <f t="shared" si="9"/>
        <v>0</v>
      </c>
      <c r="AP19">
        <f t="shared" si="9"/>
        <v>-3.4008477370704182</v>
      </c>
      <c r="AQ19">
        <f t="shared" si="9"/>
        <v>-24.106106259382411</v>
      </c>
      <c r="AR19">
        <f t="shared" si="9"/>
        <v>-27.506953996452832</v>
      </c>
      <c r="AS19">
        <f t="shared" si="9"/>
        <v>-1.2524147483146164</v>
      </c>
      <c r="AT19">
        <f t="shared" si="9"/>
        <v>7.6279244689863823</v>
      </c>
      <c r="AU19">
        <f t="shared" si="9"/>
        <v>-21.131444275781067</v>
      </c>
      <c r="AW19">
        <v>16</v>
      </c>
      <c r="AX19">
        <f>IF(Z19&gt;0, (R19*SUMPRODUCT(K19:$K$98, X19:$X$98)-K19*$AZ$3)/Z19, 0)</f>
        <v>810.25947665780961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25</v>
      </c>
      <c r="R20">
        <f t="shared" si="0"/>
        <v>100000</v>
      </c>
      <c r="S20">
        <f t="shared" si="1"/>
        <v>826.94831293158359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675.70893442298006</v>
      </c>
      <c r="AC20">
        <f t="shared" si="2"/>
        <v>681.45406519826111</v>
      </c>
      <c r="AE20">
        <f t="shared" si="3"/>
        <v>0</v>
      </c>
      <c r="AF20">
        <f t="shared" si="4"/>
        <v>0</v>
      </c>
      <c r="AG20">
        <f t="shared" si="4"/>
        <v>-20.601470930585243</v>
      </c>
      <c r="AH20">
        <f t="shared" si="5"/>
        <v>-154.31635554881905</v>
      </c>
      <c r="AI20">
        <f t="shared" si="6"/>
        <v>-174.91782647940428</v>
      </c>
      <c r="AJ20">
        <f t="shared" si="7"/>
        <v>-5.7451307752810408</v>
      </c>
      <c r="AK20">
        <f t="shared" si="22"/>
        <v>47.299625409608609</v>
      </c>
      <c r="AL20">
        <f t="shared" si="8"/>
        <v>-133.36333184507671</v>
      </c>
      <c r="AN20">
        <f t="shared" si="9"/>
        <v>0</v>
      </c>
      <c r="AO20">
        <f t="shared" si="9"/>
        <v>0</v>
      </c>
      <c r="AP20">
        <f t="shared" si="9"/>
        <v>-3.0004876559000384</v>
      </c>
      <c r="AQ20">
        <f t="shared" si="9"/>
        <v>-22.475303898825025</v>
      </c>
      <c r="AR20">
        <f t="shared" si="9"/>
        <v>-25.475791554725063</v>
      </c>
      <c r="AS20">
        <f t="shared" si="9"/>
        <v>-0.83674578532982846</v>
      </c>
      <c r="AT20">
        <f t="shared" si="9"/>
        <v>6.888922769078933</v>
      </c>
      <c r="AU20">
        <f t="shared" si="9"/>
        <v>-19.42361457097596</v>
      </c>
      <c r="AW20">
        <v>17</v>
      </c>
      <c r="AX20">
        <f>IF(Z20&gt;0, (R20*SUMPRODUCT(K20:$K$98, X20:$X$98)-K20*$AZ$3)/Z20, 0)</f>
        <v>826.94831293158359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25</v>
      </c>
      <c r="R21">
        <f t="shared" si="0"/>
        <v>100000</v>
      </c>
      <c r="S21">
        <f t="shared" si="1"/>
        <v>842.09270084285049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681.45406519826111</v>
      </c>
      <c r="AC21">
        <f t="shared" si="2"/>
        <v>685.63165150895691</v>
      </c>
      <c r="AE21">
        <f t="shared" si="3"/>
        <v>0</v>
      </c>
      <c r="AF21">
        <f t="shared" si="4"/>
        <v>0</v>
      </c>
      <c r="AG21">
        <f t="shared" si="4"/>
        <v>-20.354993304855519</v>
      </c>
      <c r="AH21">
        <f t="shared" si="5"/>
        <v>-161.85166569549173</v>
      </c>
      <c r="AI21">
        <f t="shared" si="6"/>
        <v>-182.20665900034726</v>
      </c>
      <c r="AJ21">
        <f t="shared" si="7"/>
        <v>-4.1775863106958013</v>
      </c>
      <c r="AK21">
        <f t="shared" si="22"/>
        <v>47.701784563878284</v>
      </c>
      <c r="AL21">
        <f t="shared" si="8"/>
        <v>-138.68246074716478</v>
      </c>
      <c r="AN21">
        <f t="shared" si="9"/>
        <v>0</v>
      </c>
      <c r="AO21">
        <f t="shared" si="9"/>
        <v>0</v>
      </c>
      <c r="AP21">
        <f t="shared" si="9"/>
        <v>-2.646954986202076</v>
      </c>
      <c r="AQ21">
        <f t="shared" si="9"/>
        <v>-21.047124266830323</v>
      </c>
      <c r="AR21">
        <f t="shared" si="9"/>
        <v>-23.694079253032402</v>
      </c>
      <c r="AS21">
        <f t="shared" si="9"/>
        <v>-0.54325161152217227</v>
      </c>
      <c r="AT21">
        <f t="shared" si="9"/>
        <v>6.2031205125464464</v>
      </c>
      <c r="AU21">
        <f t="shared" si="9"/>
        <v>-18.034210352008127</v>
      </c>
      <c r="AW21">
        <v>18</v>
      </c>
      <c r="AX21">
        <f>IF(Z21&gt;0, (R21*SUMPRODUCT(K21:$K$98, X21:$X$98)-K21*$AZ$3)/Z21, 0)</f>
        <v>842.09270084285049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25</v>
      </c>
      <c r="R22">
        <f t="shared" si="0"/>
        <v>100000</v>
      </c>
      <c r="S22">
        <f t="shared" si="1"/>
        <v>855.81437117077189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685.63165150895691</v>
      </c>
      <c r="AC22">
        <f t="shared" si="2"/>
        <v>688.38175064348434</v>
      </c>
      <c r="AE22">
        <f t="shared" si="3"/>
        <v>0</v>
      </c>
      <c r="AF22">
        <f t="shared" si="4"/>
        <v>0</v>
      </c>
      <c r="AG22">
        <f t="shared" si="4"/>
        <v>-20.108967955917933</v>
      </c>
      <c r="AH22">
        <f t="shared" si="5"/>
        <v>-169.90166355611106</v>
      </c>
      <c r="AI22">
        <f t="shared" si="6"/>
        <v>-190.01063151202899</v>
      </c>
      <c r="AJ22">
        <f t="shared" si="7"/>
        <v>-2.7500991345274315</v>
      </c>
      <c r="AK22">
        <f t="shared" si="22"/>
        <v>47.994215605626991</v>
      </c>
      <c r="AL22">
        <f t="shared" si="8"/>
        <v>-144.76651504092945</v>
      </c>
      <c r="AN22">
        <f t="shared" si="9"/>
        <v>0</v>
      </c>
      <c r="AO22">
        <f t="shared" si="9"/>
        <v>0</v>
      </c>
      <c r="AP22">
        <f t="shared" si="9"/>
        <v>-2.3347874559533817</v>
      </c>
      <c r="AQ22">
        <f t="shared" si="9"/>
        <v>-19.726734543812253</v>
      </c>
      <c r="AR22">
        <f t="shared" si="9"/>
        <v>-22.061521999765635</v>
      </c>
      <c r="AS22">
        <f t="shared" si="9"/>
        <v>-0.31930514663897869</v>
      </c>
      <c r="AT22">
        <f t="shared" si="9"/>
        <v>5.5724536833508918</v>
      </c>
      <c r="AU22">
        <f t="shared" si="9"/>
        <v>-16.808373463053723</v>
      </c>
      <c r="AW22">
        <v>19</v>
      </c>
      <c r="AX22">
        <f>IF(Z22&gt;0, (R22*SUMPRODUCT(K22:$K$98, X22:$X$98)-K22*$AZ$3)/Z22, 0)</f>
        <v>855.81437117077189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25</v>
      </c>
      <c r="R23">
        <f t="shared" si="0"/>
        <v>100000</v>
      </c>
      <c r="S23">
        <f t="shared" si="1"/>
        <v>868.31605397498697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688.38175064348434</v>
      </c>
      <c r="AC23">
        <f t="shared" si="2"/>
        <v>689.90253699374148</v>
      </c>
      <c r="AE23">
        <f t="shared" si="3"/>
        <v>0</v>
      </c>
      <c r="AF23">
        <f t="shared" si="4"/>
        <v>0</v>
      </c>
      <c r="AG23">
        <f t="shared" si="4"/>
        <v>-19.863232225049217</v>
      </c>
      <c r="AH23">
        <f t="shared" si="5"/>
        <v>-178.58420523814692</v>
      </c>
      <c r="AI23">
        <f t="shared" si="6"/>
        <v>-198.44743746319614</v>
      </c>
      <c r="AJ23">
        <f t="shared" si="7"/>
        <v>-1.5207863502571399</v>
      </c>
      <c r="AK23">
        <f t="shared" si="22"/>
        <v>48.186722545043907</v>
      </c>
      <c r="AL23">
        <f t="shared" si="8"/>
        <v>-151.78150126840939</v>
      </c>
      <c r="AN23">
        <f t="shared" si="9"/>
        <v>0</v>
      </c>
      <c r="AO23">
        <f t="shared" si="9"/>
        <v>0</v>
      </c>
      <c r="AP23">
        <f t="shared" si="9"/>
        <v>-2.0591570288173351</v>
      </c>
      <c r="AQ23">
        <f t="shared" si="9"/>
        <v>-18.513246851544405</v>
      </c>
      <c r="AR23">
        <f t="shared" si="9"/>
        <v>-20.57240388036174</v>
      </c>
      <c r="AS23">
        <f t="shared" si="9"/>
        <v>-0.15765500131002433</v>
      </c>
      <c r="AT23">
        <f t="shared" si="9"/>
        <v>4.9953616460853745</v>
      </c>
      <c r="AU23">
        <f t="shared" si="9"/>
        <v>-15.734697235586394</v>
      </c>
      <c r="AW23">
        <v>20</v>
      </c>
      <c r="AX23">
        <f>IF(Z23&gt;0, (R23*SUMPRODUCT(K23:$K$98, X23:$X$98)-K23*$AZ$3)/Z23, 0)</f>
        <v>868.31605397498697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25</v>
      </c>
      <c r="R24">
        <f t="shared" si="0"/>
        <v>100000</v>
      </c>
      <c r="S24">
        <f t="shared" si="1"/>
        <v>879.76769588842603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689.90253699374148</v>
      </c>
      <c r="AC24">
        <f t="shared" si="2"/>
        <v>690.36029094047365</v>
      </c>
      <c r="AE24">
        <f t="shared" si="3"/>
        <v>0</v>
      </c>
      <c r="AF24">
        <f t="shared" si="4"/>
        <v>0</v>
      </c>
      <c r="AG24">
        <f t="shared" si="4"/>
        <v>-19.617686980519302</v>
      </c>
      <c r="AH24">
        <f t="shared" si="5"/>
        <v>-187.65168911769828</v>
      </c>
      <c r="AI24">
        <f t="shared" si="6"/>
        <v>-207.26937609821758</v>
      </c>
      <c r="AJ24">
        <f t="shared" si="7"/>
        <v>-0.45775394673216852</v>
      </c>
      <c r="AK24">
        <f t="shared" si="22"/>
        <v>48.293177589561907</v>
      </c>
      <c r="AL24">
        <f t="shared" si="8"/>
        <v>-159.43395245538784</v>
      </c>
      <c r="AN24">
        <f t="shared" si="9"/>
        <v>0</v>
      </c>
      <c r="AO24">
        <f t="shared" si="9"/>
        <v>0</v>
      </c>
      <c r="AP24">
        <f t="shared" si="9"/>
        <v>-1.8158054889606896</v>
      </c>
      <c r="AQ24">
        <f t="shared" si="9"/>
        <v>-17.368967475677486</v>
      </c>
      <c r="AR24">
        <f t="shared" si="9"/>
        <v>-19.184772964638174</v>
      </c>
      <c r="AS24">
        <f t="shared" si="9"/>
        <v>-4.2369527554144311E-2</v>
      </c>
      <c r="AT24">
        <f t="shared" si="9"/>
        <v>4.4699977644438178</v>
      </c>
      <c r="AU24">
        <f t="shared" si="9"/>
        <v>-14.757144727748502</v>
      </c>
      <c r="AW24">
        <v>21</v>
      </c>
      <c r="AX24">
        <f>IF(Z24&gt;0, (R24*SUMPRODUCT(K24:$K$98, X24:$X$98)-K24*$AZ$3)/Z24, 0)</f>
        <v>879.76769588842603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25</v>
      </c>
      <c r="R25">
        <f t="shared" si="0"/>
        <v>100000</v>
      </c>
      <c r="S25">
        <f t="shared" si="1"/>
        <v>890.3741670329008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690.36029094047365</v>
      </c>
      <c r="AC25">
        <f t="shared" si="2"/>
        <v>689.92971703468572</v>
      </c>
      <c r="AE25">
        <f t="shared" si="3"/>
        <v>0</v>
      </c>
      <c r="AF25">
        <f t="shared" si="4"/>
        <v>0</v>
      </c>
      <c r="AG25">
        <f t="shared" si="4"/>
        <v>-19.371904042707691</v>
      </c>
      <c r="AH25">
        <f t="shared" si="5"/>
        <v>-198.42427202568132</v>
      </c>
      <c r="AI25">
        <f t="shared" si="6"/>
        <v>-217.796176068389</v>
      </c>
      <c r="AJ25">
        <f t="shared" si="7"/>
        <v>0.43057390578792365</v>
      </c>
      <c r="AK25">
        <f t="shared" si="22"/>
        <v>48.325220365833161</v>
      </c>
      <c r="AL25">
        <f t="shared" si="8"/>
        <v>-169.04038179676792</v>
      </c>
      <c r="AN25">
        <f t="shared" si="9"/>
        <v>0</v>
      </c>
      <c r="AO25">
        <f t="shared" si="9"/>
        <v>0</v>
      </c>
      <c r="AP25">
        <f t="shared" si="9"/>
        <v>-1.6009427818566759</v>
      </c>
      <c r="AQ25">
        <f t="shared" si="9"/>
        <v>-16.39827997001985</v>
      </c>
      <c r="AR25">
        <f t="shared" si="9"/>
        <v>-17.999222751876523</v>
      </c>
      <c r="AS25">
        <f t="shared" si="9"/>
        <v>3.5583708499036276E-2</v>
      </c>
      <c r="AT25">
        <f t="shared" si="9"/>
        <v>3.9937175280112571</v>
      </c>
      <c r="AU25">
        <f t="shared" si="9"/>
        <v>-13.969921515366231</v>
      </c>
      <c r="AW25">
        <v>22</v>
      </c>
      <c r="AX25">
        <f>IF(Z25&gt;0, (R25*SUMPRODUCT(K25:$K$98, X25:$X$98)-K25*$AZ$3)/Z25, 0)</f>
        <v>890.3741670329008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25</v>
      </c>
      <c r="R26">
        <f t="shared" si="0"/>
        <v>100000</v>
      </c>
      <c r="S26">
        <f t="shared" si="1"/>
        <v>900.17924207396629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689.92971703468572</v>
      </c>
      <c r="AC26">
        <f t="shared" si="2"/>
        <v>688.65500275206728</v>
      </c>
      <c r="AE26">
        <f t="shared" si="3"/>
        <v>0</v>
      </c>
      <c r="AF26">
        <f t="shared" si="4"/>
        <v>0</v>
      </c>
      <c r="AG26">
        <f t="shared" si="4"/>
        <v>-19.125496639020518</v>
      </c>
      <c r="AH26">
        <f t="shared" si="5"/>
        <v>-210.75345304037535</v>
      </c>
      <c r="AI26">
        <f t="shared" si="6"/>
        <v>-229.87894967939587</v>
      </c>
      <c r="AJ26">
        <f t="shared" si="7"/>
        <v>1.2747142826184472</v>
      </c>
      <c r="AK26">
        <f t="shared" si="22"/>
        <v>48.295080192428003</v>
      </c>
      <c r="AL26">
        <f t="shared" si="8"/>
        <v>-180.30915520434942</v>
      </c>
      <c r="AN26">
        <f t="shared" si="9"/>
        <v>0</v>
      </c>
      <c r="AO26">
        <f t="shared" si="9"/>
        <v>0</v>
      </c>
      <c r="AP26">
        <f t="shared" si="9"/>
        <v>-1.4112312994892506</v>
      </c>
      <c r="AQ26">
        <f t="shared" si="9"/>
        <v>-15.551066464815611</v>
      </c>
      <c r="AR26">
        <f t="shared" si="9"/>
        <v>-16.962297764304861</v>
      </c>
      <c r="AS26">
        <f t="shared" si="9"/>
        <v>9.40585610659085E-2</v>
      </c>
      <c r="AT26">
        <f t="shared" si="9"/>
        <v>3.5635952396574324</v>
      </c>
      <c r="AU26">
        <f t="shared" si="9"/>
        <v>-13.304643963581521</v>
      </c>
      <c r="AW26">
        <v>23</v>
      </c>
      <c r="AX26">
        <f>IF(Z26&gt;0, (R26*SUMPRODUCT(K26:$K$98, X26:$X$98)-K26*$AZ$3)/Z26, 0)</f>
        <v>900.17924207396629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25</v>
      </c>
      <c r="R27">
        <f t="shared" si="0"/>
        <v>100000</v>
      </c>
      <c r="S27">
        <f t="shared" si="1"/>
        <v>910.46774543929257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688.65500275206728</v>
      </c>
      <c r="AC27">
        <f t="shared" si="2"/>
        <v>686.60711993671714</v>
      </c>
      <c r="AE27">
        <f t="shared" si="3"/>
        <v>0</v>
      </c>
      <c r="AF27">
        <f t="shared" si="4"/>
        <v>0</v>
      </c>
      <c r="AG27">
        <f t="shared" si="4"/>
        <v>-18.853142337443138</v>
      </c>
      <c r="AH27">
        <f t="shared" si="5"/>
        <v>-324.39734074870626</v>
      </c>
      <c r="AI27">
        <f t="shared" si="6"/>
        <v>-343.25048308614942</v>
      </c>
      <c r="AJ27">
        <f t="shared" si="7"/>
        <v>2.0478828153501354</v>
      </c>
      <c r="AK27">
        <f t="shared" si="22"/>
        <v>48.205850192644711</v>
      </c>
      <c r="AL27">
        <f t="shared" si="8"/>
        <v>-292.99675007815455</v>
      </c>
      <c r="AN27">
        <f t="shared" si="9"/>
        <v>0</v>
      </c>
      <c r="AO27">
        <f t="shared" si="9"/>
        <v>0</v>
      </c>
      <c r="AP27">
        <f t="shared" si="9"/>
        <v>-1.2420846717313325</v>
      </c>
      <c r="AQ27">
        <f t="shared" si="9"/>
        <v>-21.37197912594868</v>
      </c>
      <c r="AR27">
        <f t="shared" si="9"/>
        <v>-22.614063797680014</v>
      </c>
      <c r="AS27">
        <f t="shared" si="9"/>
        <v>0.13491882726608528</v>
      </c>
      <c r="AT27">
        <f t="shared" si="9"/>
        <v>3.1759028039132304</v>
      </c>
      <c r="AU27">
        <f t="shared" si="9"/>
        <v>-19.303242166500695</v>
      </c>
      <c r="AW27">
        <v>24</v>
      </c>
      <c r="AX27">
        <f>IF(Z27&gt;0, (R27*SUMPRODUCT(K27:$K$98, X27:$X$98)-K27*$AZ$3)/Z27, 0)</f>
        <v>910.46774543929257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25</v>
      </c>
      <c r="R28">
        <f t="shared" si="0"/>
        <v>100000</v>
      </c>
      <c r="S28">
        <f t="shared" si="1"/>
        <v>912.63479725809009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686.60711993671714</v>
      </c>
      <c r="AC28">
        <f t="shared" si="2"/>
        <v>677.2915547835056</v>
      </c>
      <c r="AE28">
        <f t="shared" si="3"/>
        <v>0</v>
      </c>
      <c r="AF28">
        <f t="shared" si="4"/>
        <v>0</v>
      </c>
      <c r="AG28">
        <f t="shared" si="4"/>
        <v>-18.553192274126324</v>
      </c>
      <c r="AH28">
        <f t="shared" si="5"/>
        <v>-445.67455976953408</v>
      </c>
      <c r="AI28">
        <f t="shared" si="6"/>
        <v>-464.22775204366042</v>
      </c>
      <c r="AJ28">
        <f t="shared" si="7"/>
        <v>9.3155651532115371</v>
      </c>
      <c r="AK28">
        <f t="shared" si="22"/>
        <v>48.062498395570202</v>
      </c>
      <c r="AL28">
        <f t="shared" si="8"/>
        <v>-406.84968849487871</v>
      </c>
      <c r="AN28">
        <f t="shared" si="9"/>
        <v>0</v>
      </c>
      <c r="AO28">
        <f t="shared" si="9"/>
        <v>0</v>
      </c>
      <c r="AP28">
        <f t="shared" si="9"/>
        <v>-1.0913601166638369</v>
      </c>
      <c r="AQ28">
        <f t="shared" si="9"/>
        <v>-26.216051251863995</v>
      </c>
      <c r="AR28">
        <f t="shared" si="9"/>
        <v>-27.307411368527834</v>
      </c>
      <c r="AS28">
        <f t="shared" si="9"/>
        <v>0.54797234471485401</v>
      </c>
      <c r="AT28">
        <f t="shared" si="9"/>
        <v>2.8271950767898253</v>
      </c>
      <c r="AU28">
        <f t="shared" si="9"/>
        <v>-23.932243947023156</v>
      </c>
      <c r="AW28">
        <v>25</v>
      </c>
      <c r="AX28">
        <f>IF(Z28&gt;0, (R28*SUMPRODUCT(K28:$K$98, X28:$X$98)-K28*$AZ$3)/Z28, 0)</f>
        <v>912.63479725809009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25</v>
      </c>
      <c r="R29">
        <f t="shared" si="0"/>
        <v>100000</v>
      </c>
      <c r="S29">
        <f t="shared" si="1"/>
        <v>907.88577600835822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677.2915547835056</v>
      </c>
      <c r="AC29">
        <f t="shared" si="2"/>
        <v>661.84015886444263</v>
      </c>
      <c r="AE29">
        <f t="shared" si="3"/>
        <v>0</v>
      </c>
      <c r="AF29">
        <f t="shared" si="4"/>
        <v>0</v>
      </c>
      <c r="AG29">
        <f t="shared" si="4"/>
        <v>-18.224763961340816</v>
      </c>
      <c r="AH29">
        <f t="shared" si="5"/>
        <v>-571.58556017697822</v>
      </c>
      <c r="AI29">
        <f t="shared" si="6"/>
        <v>-589.81032413831906</v>
      </c>
      <c r="AJ29">
        <f t="shared" si="7"/>
        <v>15.451395919062975</v>
      </c>
      <c r="AK29">
        <f t="shared" si="22"/>
        <v>47.410408834845398</v>
      </c>
      <c r="AL29">
        <f t="shared" si="8"/>
        <v>-526.9485193844107</v>
      </c>
      <c r="AN29">
        <f t="shared" si="9"/>
        <v>0</v>
      </c>
      <c r="AO29">
        <f t="shared" si="9"/>
        <v>0</v>
      </c>
      <c r="AP29">
        <f t="shared" si="9"/>
        <v>-0.95717935476822791</v>
      </c>
      <c r="AQ29">
        <f t="shared" si="9"/>
        <v>-30.02013627422501</v>
      </c>
      <c r="AR29">
        <f t="shared" si="9"/>
        <v>-30.977315628993239</v>
      </c>
      <c r="AS29">
        <f t="shared" si="9"/>
        <v>0.81151982036364489</v>
      </c>
      <c r="AT29">
        <f t="shared" si="9"/>
        <v>2.4900330470176657</v>
      </c>
      <c r="AU29">
        <f t="shared" si="9"/>
        <v>-27.675762761611931</v>
      </c>
      <c r="AW29">
        <v>26</v>
      </c>
      <c r="AX29">
        <f>IF(Z29&gt;0, (R29*SUMPRODUCT(K29:$K$98, X29:$X$98)-K29*$AZ$3)/Z29, 0)</f>
        <v>907.88577600835822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25</v>
      </c>
      <c r="R30">
        <f t="shared" si="0"/>
        <v>100000</v>
      </c>
      <c r="S30">
        <f t="shared" si="1"/>
        <v>897.63131874318947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661.84015886444263</v>
      </c>
      <c r="AC30">
        <f t="shared" si="2"/>
        <v>641.43132199450429</v>
      </c>
      <c r="AE30">
        <f t="shared" si="3"/>
        <v>0</v>
      </c>
      <c r="AF30">
        <f t="shared" si="4"/>
        <v>0</v>
      </c>
      <c r="AG30">
        <f t="shared" si="4"/>
        <v>-17.864553870864228</v>
      </c>
      <c r="AH30">
        <f t="shared" si="5"/>
        <v>-711.84980345271231</v>
      </c>
      <c r="AI30">
        <f t="shared" si="6"/>
        <v>-729.71435732357656</v>
      </c>
      <c r="AJ30">
        <f t="shared" si="7"/>
        <v>20.408836869938341</v>
      </c>
      <c r="AK30">
        <f t="shared" si="22"/>
        <v>46.328811120510991</v>
      </c>
      <c r="AL30">
        <f t="shared" si="8"/>
        <v>-662.97670933312725</v>
      </c>
      <c r="AN30">
        <f t="shared" si="9"/>
        <v>0</v>
      </c>
      <c r="AO30">
        <f t="shared" si="9"/>
        <v>0</v>
      </c>
      <c r="AP30">
        <f t="shared" si="9"/>
        <v>-0.83773288326299089</v>
      </c>
      <c r="AQ30">
        <f t="shared" si="9"/>
        <v>-33.381185592841511</v>
      </c>
      <c r="AR30">
        <f t="shared" si="9"/>
        <v>-34.218918476104506</v>
      </c>
      <c r="AS30">
        <f t="shared" si="9"/>
        <v>0.9570434212175698</v>
      </c>
      <c r="AT30">
        <f t="shared" si="9"/>
        <v>2.1725238032073304</v>
      </c>
      <c r="AU30">
        <f t="shared" si="9"/>
        <v>-31.089351251679606</v>
      </c>
      <c r="AW30">
        <v>27</v>
      </c>
      <c r="AX30">
        <f>IF(Z30&gt;0, (R30*SUMPRODUCT(K30:$K$98, X30:$X$98)-K30*$AZ$3)/Z30, 0)</f>
        <v>897.63131874318947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25</v>
      </c>
      <c r="R31">
        <f t="shared" si="0"/>
        <v>100000</v>
      </c>
      <c r="S31">
        <f t="shared" si="1"/>
        <v>882.43949594696767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641.43132199450429</v>
      </c>
      <c r="AC31">
        <f t="shared" si="2"/>
        <v>616.63165372691867</v>
      </c>
      <c r="AE31">
        <f t="shared" si="3"/>
        <v>0</v>
      </c>
      <c r="AF31">
        <f t="shared" si="4"/>
        <v>0</v>
      </c>
      <c r="AG31">
        <f t="shared" si="4"/>
        <v>-17.469516509604887</v>
      </c>
      <c r="AH31">
        <f t="shared" si="5"/>
        <v>-865.56729020279749</v>
      </c>
      <c r="AI31">
        <f t="shared" si="6"/>
        <v>-883.03680671240238</v>
      </c>
      <c r="AJ31">
        <f t="shared" si="7"/>
        <v>24.799668267585616</v>
      </c>
      <c r="AK31">
        <f t="shared" si="22"/>
        <v>44.900192539615304</v>
      </c>
      <c r="AL31">
        <f t="shared" si="8"/>
        <v>-813.33694590520145</v>
      </c>
      <c r="AN31">
        <f t="shared" si="9"/>
        <v>0</v>
      </c>
      <c r="AO31">
        <f t="shared" si="9"/>
        <v>0</v>
      </c>
      <c r="AP31">
        <f t="shared" si="9"/>
        <v>-0.73143586359168877</v>
      </c>
      <c r="AQ31">
        <f t="shared" si="9"/>
        <v>-36.240668598819752</v>
      </c>
      <c r="AR31">
        <f t="shared" si="9"/>
        <v>-36.972104462411444</v>
      </c>
      <c r="AS31">
        <f t="shared" si="9"/>
        <v>1.0383439499379223</v>
      </c>
      <c r="AT31">
        <f t="shared" si="9"/>
        <v>1.8799381818947323</v>
      </c>
      <c r="AU31">
        <f t="shared" si="9"/>
        <v>-34.053822330578789</v>
      </c>
      <c r="AW31">
        <v>28</v>
      </c>
      <c r="AX31">
        <f>IF(Z31&gt;0, (R31*SUMPRODUCT(K31:$K$98, X31:$X$98)-K31*$AZ$3)/Z31, 0)</f>
        <v>882.43949594696767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25</v>
      </c>
      <c r="R32">
        <f t="shared" si="0"/>
        <v>100000</v>
      </c>
      <c r="S32">
        <f t="shared" si="1"/>
        <v>862.8654454702347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616.63165372691867</v>
      </c>
      <c r="AC32">
        <f t="shared" si="2"/>
        <v>588.05305416850604</v>
      </c>
      <c r="AE32">
        <f t="shared" si="3"/>
        <v>0</v>
      </c>
      <c r="AF32">
        <f t="shared" si="4"/>
        <v>0</v>
      </c>
      <c r="AG32">
        <f t="shared" si="4"/>
        <v>-17.037797064872482</v>
      </c>
      <c r="AH32">
        <f t="shared" si="5"/>
        <v>-1028.0971185454366</v>
      </c>
      <c r="AI32">
        <f t="shared" si="6"/>
        <v>-1045.134915610309</v>
      </c>
      <c r="AJ32">
        <f t="shared" si="7"/>
        <v>28.578599558412634</v>
      </c>
      <c r="AK32">
        <f t="shared" si="22"/>
        <v>43.164215760884311</v>
      </c>
      <c r="AL32">
        <f t="shared" si="8"/>
        <v>-973.39210029101207</v>
      </c>
      <c r="AN32">
        <f t="shared" si="9"/>
        <v>0</v>
      </c>
      <c r="AO32">
        <f t="shared" si="9"/>
        <v>0</v>
      </c>
      <c r="AP32">
        <f t="shared" si="9"/>
        <v>-0.63692864873431299</v>
      </c>
      <c r="AQ32">
        <f t="shared" si="9"/>
        <v>-38.433637047647672</v>
      </c>
      <c r="AR32">
        <f t="shared" si="9"/>
        <v>-39.070565696381983</v>
      </c>
      <c r="AS32">
        <f t="shared" si="9"/>
        <v>1.0683616391339517</v>
      </c>
      <c r="AT32">
        <f t="shared" si="9"/>
        <v>1.6136197369634622</v>
      </c>
      <c r="AU32">
        <f t="shared" si="9"/>
        <v>-36.388584320284565</v>
      </c>
      <c r="AW32">
        <v>29</v>
      </c>
      <c r="AX32">
        <f>IF(Z32&gt;0, (R32*SUMPRODUCT(K32:$K$98, X32:$X$98)-K32*$AZ$3)/Z32, 0)</f>
        <v>862.8654454702347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25</v>
      </c>
      <c r="R33">
        <f t="shared" si="0"/>
        <v>100000</v>
      </c>
      <c r="S33">
        <f t="shared" si="1"/>
        <v>839.7406949385429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588.05305416850604</v>
      </c>
      <c r="AC33">
        <f t="shared" si="2"/>
        <v>556.46055019265032</v>
      </c>
      <c r="AE33">
        <f t="shared" si="3"/>
        <v>0</v>
      </c>
      <c r="AF33">
        <f t="shared" si="4"/>
        <v>0</v>
      </c>
      <c r="AG33">
        <f t="shared" si="4"/>
        <v>-16.566439900634304</v>
      </c>
      <c r="AH33">
        <f t="shared" si="5"/>
        <v>-1203.9167743578046</v>
      </c>
      <c r="AI33">
        <f t="shared" si="6"/>
        <v>-1220.4832142584389</v>
      </c>
      <c r="AJ33">
        <f t="shared" si="7"/>
        <v>31.59250397585572</v>
      </c>
      <c r="AK33">
        <f t="shared" si="22"/>
        <v>41.163713791795423</v>
      </c>
      <c r="AL33">
        <f t="shared" si="8"/>
        <v>-1147.726996490788</v>
      </c>
      <c r="AN33">
        <f t="shared" si="9"/>
        <v>0</v>
      </c>
      <c r="AO33">
        <f t="shared" si="9"/>
        <v>0</v>
      </c>
      <c r="AP33">
        <f t="shared" si="9"/>
        <v>-0.55295336996458422</v>
      </c>
      <c r="AQ33">
        <f t="shared" si="9"/>
        <v>-40.18424245226948</v>
      </c>
      <c r="AR33">
        <f t="shared" si="9"/>
        <v>-40.737195822234071</v>
      </c>
      <c r="AS33">
        <f t="shared" si="9"/>
        <v>1.0544921928820734</v>
      </c>
      <c r="AT33">
        <f t="shared" si="9"/>
        <v>1.373959305557219</v>
      </c>
      <c r="AU33">
        <f t="shared" si="9"/>
        <v>-38.308744323794784</v>
      </c>
      <c r="AW33">
        <v>30</v>
      </c>
      <c r="AX33">
        <f>IF(Z33&gt;0, (R33*SUMPRODUCT(K33:$K$98, X33:$X$98)-K33*$AZ$3)/Z33, 0)</f>
        <v>839.7406949385429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25</v>
      </c>
      <c r="R34">
        <f t="shared" si="0"/>
        <v>100000</v>
      </c>
      <c r="S34">
        <f t="shared" si="1"/>
        <v>813.54585104143496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556.46055019265032</v>
      </c>
      <c r="AC34">
        <f t="shared" si="2"/>
        <v>522.38446226876658</v>
      </c>
      <c r="AE34">
        <f t="shared" si="3"/>
        <v>0</v>
      </c>
      <c r="AF34">
        <f t="shared" si="4"/>
        <v>0</v>
      </c>
      <c r="AG34">
        <f t="shared" si="4"/>
        <v>-16.052705007346933</v>
      </c>
      <c r="AH34">
        <f t="shared" si="5"/>
        <v>-1392.281977124117</v>
      </c>
      <c r="AI34">
        <f t="shared" si="6"/>
        <v>-1408.334682131464</v>
      </c>
      <c r="AJ34">
        <f t="shared" si="7"/>
        <v>34.076087923883733</v>
      </c>
      <c r="AK34">
        <f t="shared" si="22"/>
        <v>38.952238513485526</v>
      </c>
      <c r="AL34">
        <f t="shared" si="8"/>
        <v>-1335.3063556940947</v>
      </c>
      <c r="AN34">
        <f t="shared" si="9"/>
        <v>0</v>
      </c>
      <c r="AO34">
        <f t="shared" si="9"/>
        <v>0</v>
      </c>
      <c r="AP34">
        <f t="shared" si="9"/>
        <v>-0.47839818375176901</v>
      </c>
      <c r="AQ34">
        <f t="shared" si="9"/>
        <v>-41.492394510561162</v>
      </c>
      <c r="AR34">
        <f t="shared" si="9"/>
        <v>-41.970792694312934</v>
      </c>
      <c r="AS34">
        <f t="shared" si="9"/>
        <v>1.0155259543292279</v>
      </c>
      <c r="AT34">
        <f t="shared" si="9"/>
        <v>1.1608436179066732</v>
      </c>
      <c r="AU34">
        <f t="shared" ref="AU34:AU97" si="23">AL34*$K34</f>
        <v>-39.794423122077035</v>
      </c>
      <c r="AW34">
        <v>31</v>
      </c>
      <c r="AX34">
        <f>IF(Z34&gt;0, (R34*SUMPRODUCT(K34:$K$98, X34:$X$98)-K34*$AZ$3)/Z34, 0)</f>
        <v>813.54585104143496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25</v>
      </c>
      <c r="R35">
        <f t="shared" si="0"/>
        <v>100000</v>
      </c>
      <c r="S35">
        <f t="shared" si="1"/>
        <v>784.48441699828743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522.38446226876658</v>
      </c>
      <c r="AC35">
        <f t="shared" si="2"/>
        <v>486.34577715854971</v>
      </c>
      <c r="AE35">
        <f t="shared" si="3"/>
        <v>0</v>
      </c>
      <c r="AF35">
        <f t="shared" ref="AF35:AG66" si="24">-$Z35*P35</f>
        <v>0</v>
      </c>
      <c r="AG35">
        <f t="shared" si="24"/>
        <v>-15.498898595700577</v>
      </c>
      <c r="AH35">
        <f t="shared" si="5"/>
        <v>-1573.1174462915374</v>
      </c>
      <c r="AI35">
        <f t="shared" ref="AI35:AI66" si="25">SUM(AE35:AH35)</f>
        <v>-1588.616344887238</v>
      </c>
      <c r="AJ35">
        <f t="shared" si="7"/>
        <v>36.038685110216875</v>
      </c>
      <c r="AK35">
        <f t="shared" si="22"/>
        <v>36.566912358813667</v>
      </c>
      <c r="AL35">
        <f t="shared" ref="AL35:AL98" si="26">SUM(AI35:AK35)</f>
        <v>-1516.0107474182075</v>
      </c>
      <c r="AN35">
        <f t="shared" ref="AN35:AT66" si="27">AE35*$K35</f>
        <v>0</v>
      </c>
      <c r="AO35">
        <f t="shared" si="27"/>
        <v>0</v>
      </c>
      <c r="AP35">
        <f t="shared" si="27"/>
        <v>-0.41240517980695113</v>
      </c>
      <c r="AQ35">
        <f t="shared" si="27"/>
        <v>-41.858573323092841</v>
      </c>
      <c r="AR35">
        <f t="shared" si="27"/>
        <v>-42.270978502899794</v>
      </c>
      <c r="AS35">
        <f t="shared" si="27"/>
        <v>0.95894171583314813</v>
      </c>
      <c r="AT35">
        <f t="shared" si="27"/>
        <v>0.97299714384252434</v>
      </c>
      <c r="AU35">
        <f t="shared" si="23"/>
        <v>-40.339039643224119</v>
      </c>
      <c r="AW35">
        <v>32</v>
      </c>
      <c r="AX35">
        <f>IF(Z35&gt;0, (R35*SUMPRODUCT(K35:$K$98, X35:$X$98)-K35*$AZ$3)/Z35, 0)</f>
        <v>784.48441699828743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25</v>
      </c>
      <c r="R36">
        <f t="shared" si="0"/>
        <v>100000</v>
      </c>
      <c r="S36">
        <f t="shared" si="1"/>
        <v>753.63347487691635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486.34577715854971</v>
      </c>
      <c r="AC36">
        <f t="shared" si="2"/>
        <v>449.35658722862155</v>
      </c>
      <c r="AE36">
        <f t="shared" si="3"/>
        <v>0</v>
      </c>
      <c r="AF36">
        <f t="shared" si="24"/>
        <v>0</v>
      </c>
      <c r="AG36">
        <f t="shared" si="24"/>
        <v>-14.906337172125037</v>
      </c>
      <c r="AH36">
        <f t="shared" si="5"/>
        <v>-1750.289750474145</v>
      </c>
      <c r="AI36">
        <f t="shared" si="25"/>
        <v>-1765.1960876462699</v>
      </c>
      <c r="AJ36">
        <f t="shared" si="7"/>
        <v>36.989189929928159</v>
      </c>
      <c r="AK36">
        <f t="shared" si="22"/>
        <v>34.044204401098483</v>
      </c>
      <c r="AL36">
        <f t="shared" si="26"/>
        <v>-1694.1626933152431</v>
      </c>
      <c r="AN36">
        <f t="shared" si="27"/>
        <v>0</v>
      </c>
      <c r="AO36">
        <f t="shared" si="27"/>
        <v>0</v>
      </c>
      <c r="AP36">
        <f t="shared" si="27"/>
        <v>-0.35414098619969142</v>
      </c>
      <c r="AQ36">
        <f t="shared" si="27"/>
        <v>-41.582940947240104</v>
      </c>
      <c r="AR36">
        <f t="shared" si="27"/>
        <v>-41.937081933439799</v>
      </c>
      <c r="AS36">
        <f t="shared" si="27"/>
        <v>0.87877981352846413</v>
      </c>
      <c r="AT36">
        <f t="shared" si="27"/>
        <v>0.80881359261982488</v>
      </c>
      <c r="AU36">
        <f t="shared" si="23"/>
        <v>-40.249488527291504</v>
      </c>
      <c r="AW36">
        <v>33</v>
      </c>
      <c r="AX36">
        <f>IF(Z36&gt;0, (R36*SUMPRODUCT(K36:$K$98, X36:$X$98)-K36*$AZ$3)/Z36, 0)</f>
        <v>753.63347487691635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25</v>
      </c>
      <c r="R37">
        <f t="shared" si="0"/>
        <v>100000</v>
      </c>
      <c r="S37">
        <f t="shared" si="1"/>
        <v>721.74759142370146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449.35658722862155</v>
      </c>
      <c r="AC37">
        <f t="shared" si="2"/>
        <v>412.12131002527849</v>
      </c>
      <c r="AE37">
        <f t="shared" si="3"/>
        <v>0</v>
      </c>
      <c r="AF37">
        <f t="shared" si="24"/>
        <v>0</v>
      </c>
      <c r="AG37">
        <f t="shared" si="24"/>
        <v>-14.275118993204334</v>
      </c>
      <c r="AH37">
        <f t="shared" si="5"/>
        <v>-1928.6192287978163</v>
      </c>
      <c r="AI37">
        <f t="shared" si="25"/>
        <v>-1942.8943477910207</v>
      </c>
      <c r="AJ37">
        <f t="shared" si="7"/>
        <v>37.23527720334306</v>
      </c>
      <c r="AK37">
        <f t="shared" si="22"/>
        <v>31.454961106003513</v>
      </c>
      <c r="AL37">
        <f t="shared" si="26"/>
        <v>-1874.2041094816741</v>
      </c>
      <c r="AN37">
        <f t="shared" si="27"/>
        <v>0</v>
      </c>
      <c r="AO37">
        <f t="shared" si="27"/>
        <v>0</v>
      </c>
      <c r="AP37">
        <f t="shared" si="27"/>
        <v>-0.30280773611322154</v>
      </c>
      <c r="AQ37">
        <f t="shared" si="27"/>
        <v>-40.910399610308495</v>
      </c>
      <c r="AR37">
        <f t="shared" si="27"/>
        <v>-41.213207346421719</v>
      </c>
      <c r="AS37">
        <f t="shared" si="27"/>
        <v>0.78984490419029652</v>
      </c>
      <c r="AT37">
        <f t="shared" si="27"/>
        <v>0.66723125506502889</v>
      </c>
      <c r="AU37">
        <f t="shared" si="23"/>
        <v>-39.756131187166396</v>
      </c>
      <c r="AW37">
        <v>34</v>
      </c>
      <c r="AX37">
        <f>IF(Z37&gt;0, (R37*SUMPRODUCT(K37:$K$98, X37:$X$98)-K37*$AZ$3)/Z37, 0)</f>
        <v>721.74759142370146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25</v>
      </c>
      <c r="R38">
        <f t="shared" si="0"/>
        <v>100000</v>
      </c>
      <c r="S38">
        <f t="shared" si="1"/>
        <v>689.48854869956244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412.12131002527849</v>
      </c>
      <c r="AC38">
        <f t="shared" si="2"/>
        <v>375.09275304344948</v>
      </c>
      <c r="AE38">
        <f t="shared" si="3"/>
        <v>0</v>
      </c>
      <c r="AF38">
        <f t="shared" si="24"/>
        <v>0</v>
      </c>
      <c r="AG38">
        <f t="shared" si="24"/>
        <v>-13.600398213679842</v>
      </c>
      <c r="AH38">
        <f t="shared" si="5"/>
        <v>-2127.8783583697841</v>
      </c>
      <c r="AI38">
        <f t="shared" si="25"/>
        <v>-2141.478756583464</v>
      </c>
      <c r="AJ38">
        <f t="shared" si="7"/>
        <v>37.028556981829013</v>
      </c>
      <c r="AK38">
        <f t="shared" si="22"/>
        <v>28.848491701769497</v>
      </c>
      <c r="AL38">
        <f t="shared" si="26"/>
        <v>-2075.6017078998657</v>
      </c>
      <c r="AN38">
        <f t="shared" si="27"/>
        <v>0</v>
      </c>
      <c r="AO38">
        <f t="shared" si="27"/>
        <v>0</v>
      </c>
      <c r="AP38">
        <f t="shared" si="27"/>
        <v>-0.25758515538739701</v>
      </c>
      <c r="AQ38">
        <f t="shared" si="27"/>
        <v>-40.301016850730782</v>
      </c>
      <c r="AR38">
        <f t="shared" si="27"/>
        <v>-40.558602006118178</v>
      </c>
      <c r="AS38">
        <f t="shared" si="27"/>
        <v>0.70130348053645886</v>
      </c>
      <c r="AT38">
        <f t="shared" si="27"/>
        <v>0.54637688551045371</v>
      </c>
      <c r="AU38">
        <f t="shared" si="23"/>
        <v>-39.310921640071271</v>
      </c>
      <c r="AW38">
        <v>35</v>
      </c>
      <c r="AX38">
        <f>IF(Z38&gt;0, (R38*SUMPRODUCT(K38:$K$98, X38:$X$98)-K38*$AZ$3)/Z38, 0)</f>
        <v>689.48854869956244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25</v>
      </c>
      <c r="R39">
        <f t="shared" si="0"/>
        <v>100000</v>
      </c>
      <c r="S39">
        <f t="shared" si="1"/>
        <v>656.23946502812692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375.09275304344948</v>
      </c>
      <c r="AC39">
        <f t="shared" si="2"/>
        <v>338.25766711100391</v>
      </c>
      <c r="AE39">
        <f t="shared" si="3"/>
        <v>0</v>
      </c>
      <c r="AF39">
        <f t="shared" si="24"/>
        <v>0</v>
      </c>
      <c r="AG39">
        <f t="shared" si="24"/>
        <v>-12.886213232257601</v>
      </c>
      <c r="AH39">
        <f t="shared" si="5"/>
        <v>-2312.723997141773</v>
      </c>
      <c r="AI39">
        <f t="shared" si="25"/>
        <v>-2325.6102103740304</v>
      </c>
      <c r="AJ39">
        <f t="shared" si="7"/>
        <v>36.835085932445566</v>
      </c>
      <c r="AK39">
        <f t="shared" si="22"/>
        <v>26.256492713041467</v>
      </c>
      <c r="AL39">
        <f t="shared" si="26"/>
        <v>-2262.5186317285434</v>
      </c>
      <c r="AN39">
        <f t="shared" si="27"/>
        <v>0</v>
      </c>
      <c r="AO39">
        <f t="shared" si="27"/>
        <v>0</v>
      </c>
      <c r="AP39">
        <f t="shared" si="27"/>
        <v>-0.21790966716271792</v>
      </c>
      <c r="AQ39">
        <f t="shared" si="27"/>
        <v>-39.108845040282027</v>
      </c>
      <c r="AR39">
        <f t="shared" si="27"/>
        <v>-39.326754707444742</v>
      </c>
      <c r="AS39">
        <f t="shared" si="27"/>
        <v>0.6228921693889341</v>
      </c>
      <c r="AT39">
        <f t="shared" si="27"/>
        <v>0.4440050373865192</v>
      </c>
      <c r="AU39">
        <f t="shared" si="23"/>
        <v>-38.259857500669291</v>
      </c>
      <c r="AW39">
        <v>36</v>
      </c>
      <c r="AX39">
        <f>IF(Z39&gt;0, (R39*SUMPRODUCT(K39:$K$98, X39:$X$98)-K39*$AZ$3)/Z39, 0)</f>
        <v>656.23946502812692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25</v>
      </c>
      <c r="R40">
        <f t="shared" si="0"/>
        <v>100000</v>
      </c>
      <c r="S40">
        <f t="shared" si="1"/>
        <v>622.29997752409633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338.25766711100391</v>
      </c>
      <c r="AC40">
        <f t="shared" si="2"/>
        <v>302.24340324776233</v>
      </c>
      <c r="AE40">
        <f t="shared" si="3"/>
        <v>0</v>
      </c>
      <c r="AF40">
        <f t="shared" si="24"/>
        <v>0</v>
      </c>
      <c r="AG40">
        <f t="shared" si="24"/>
        <v>-12.142190830950938</v>
      </c>
      <c r="AH40">
        <f t="shared" si="5"/>
        <v>-2460.6410759363489</v>
      </c>
      <c r="AI40">
        <f t="shared" si="25"/>
        <v>-2472.7832667672997</v>
      </c>
      <c r="AJ40">
        <f t="shared" si="7"/>
        <v>36.014263863241581</v>
      </c>
      <c r="AK40">
        <f t="shared" si="22"/>
        <v>23.678036697770278</v>
      </c>
      <c r="AL40">
        <f t="shared" si="26"/>
        <v>-2413.0909662062877</v>
      </c>
      <c r="AN40">
        <f t="shared" si="27"/>
        <v>0</v>
      </c>
      <c r="AO40">
        <f t="shared" si="27"/>
        <v>0</v>
      </c>
      <c r="AP40">
        <f t="shared" si="27"/>
        <v>-0.18332859720679551</v>
      </c>
      <c r="AQ40">
        <f t="shared" si="27"/>
        <v>-37.151934355284851</v>
      </c>
      <c r="AR40">
        <f t="shared" si="27"/>
        <v>-37.33526295249164</v>
      </c>
      <c r="AS40">
        <f t="shared" si="27"/>
        <v>0.54376055898030917</v>
      </c>
      <c r="AT40">
        <f t="shared" si="27"/>
        <v>0.35750230850829801</v>
      </c>
      <c r="AU40">
        <f t="shared" si="23"/>
        <v>-36.434000085003035</v>
      </c>
      <c r="AW40">
        <v>37</v>
      </c>
      <c r="AX40">
        <f>IF(Z40&gt;0, (R40*SUMPRODUCT(K40:$K$98, X40:$X$98)-K40*$AZ$3)/Z40, 0)</f>
        <v>622.29997752409633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25</v>
      </c>
      <c r="R41">
        <f t="shared" si="0"/>
        <v>100000</v>
      </c>
      <c r="S41">
        <f t="shared" si="1"/>
        <v>588.88175094070766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302.24340324776233</v>
      </c>
      <c r="AC41">
        <f t="shared" si="2"/>
        <v>267.85448780054924</v>
      </c>
      <c r="AE41">
        <f t="shared" si="3"/>
        <v>0</v>
      </c>
      <c r="AF41">
        <f t="shared" si="24"/>
        <v>0</v>
      </c>
      <c r="AG41">
        <f t="shared" si="24"/>
        <v>-11.371318918130243</v>
      </c>
      <c r="AH41">
        <f t="shared" si="5"/>
        <v>-2597.8000180447475</v>
      </c>
      <c r="AI41">
        <f t="shared" si="25"/>
        <v>-2609.1713369628778</v>
      </c>
      <c r="AJ41">
        <f t="shared" si="7"/>
        <v>34.388915447213094</v>
      </c>
      <c r="AK41">
        <f t="shared" si="22"/>
        <v>21.157038227343364</v>
      </c>
      <c r="AL41">
        <f t="shared" si="26"/>
        <v>-2553.6253832883212</v>
      </c>
      <c r="AN41">
        <f t="shared" si="27"/>
        <v>0</v>
      </c>
      <c r="AO41">
        <f t="shared" si="27"/>
        <v>0</v>
      </c>
      <c r="AP41">
        <f t="shared" si="27"/>
        <v>-0.15329429003527861</v>
      </c>
      <c r="AQ41">
        <f t="shared" si="27"/>
        <v>-35.020379982912587</v>
      </c>
      <c r="AR41">
        <f t="shared" si="27"/>
        <v>-35.173674272947864</v>
      </c>
      <c r="AS41">
        <f t="shared" si="27"/>
        <v>0.46358952875367571</v>
      </c>
      <c r="AT41">
        <f t="shared" si="27"/>
        <v>0.28521345480328242</v>
      </c>
      <c r="AU41">
        <f t="shared" si="23"/>
        <v>-34.424871289390907</v>
      </c>
      <c r="AW41">
        <v>38</v>
      </c>
      <c r="AX41">
        <f>IF(Z41&gt;0, (R41*SUMPRODUCT(K41:$K$98, X41:$X$98)-K41*$AZ$3)/Z41, 0)</f>
        <v>588.88175094070766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25</v>
      </c>
      <c r="R42">
        <f t="shared" si="0"/>
        <v>100000</v>
      </c>
      <c r="S42">
        <f t="shared" si="1"/>
        <v>556.01205121665123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267.85448780054924</v>
      </c>
      <c r="AC42">
        <f t="shared" si="2"/>
        <v>235.3010889855579</v>
      </c>
      <c r="AE42">
        <f t="shared" si="3"/>
        <v>0</v>
      </c>
      <c r="AF42">
        <f t="shared" si="24"/>
        <v>0</v>
      </c>
      <c r="AG42">
        <f t="shared" si="24"/>
        <v>-10.579855619616433</v>
      </c>
      <c r="AH42">
        <f t="shared" si="5"/>
        <v>-2711.000437330028</v>
      </c>
      <c r="AI42">
        <f t="shared" si="25"/>
        <v>-2721.5802929496444</v>
      </c>
      <c r="AJ42">
        <f t="shared" si="7"/>
        <v>32.55339881499134</v>
      </c>
      <c r="AK42">
        <f t="shared" si="22"/>
        <v>18.74981414603845</v>
      </c>
      <c r="AL42">
        <f t="shared" si="26"/>
        <v>-2670.2770799886148</v>
      </c>
      <c r="AN42">
        <f t="shared" si="27"/>
        <v>0</v>
      </c>
      <c r="AO42">
        <f t="shared" si="27"/>
        <v>0</v>
      </c>
      <c r="AP42">
        <f t="shared" si="27"/>
        <v>-0.1273435219188534</v>
      </c>
      <c r="AQ42">
        <f t="shared" si="27"/>
        <v>-32.630723520750053</v>
      </c>
      <c r="AR42">
        <f t="shared" si="27"/>
        <v>-32.758067042668905</v>
      </c>
      <c r="AS42">
        <f t="shared" si="27"/>
        <v>0.391826184077956</v>
      </c>
      <c r="AT42">
        <f t="shared" si="27"/>
        <v>0.22568052481296888</v>
      </c>
      <c r="AU42">
        <f t="shared" si="23"/>
        <v>-32.140560333777984</v>
      </c>
      <c r="AW42">
        <v>39</v>
      </c>
      <c r="AX42">
        <f>IF(Z42&gt;0, (R42*SUMPRODUCT(K42:$K$98, X42:$X$98)-K42*$AZ$3)/Z42, 0)</f>
        <v>556.01205121665123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25</v>
      </c>
      <c r="R43">
        <f t="shared" si="0"/>
        <v>100000</v>
      </c>
      <c r="S43">
        <f t="shared" si="1"/>
        <v>524.16203035911201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235.3010889855579</v>
      </c>
      <c r="AC43">
        <f t="shared" si="2"/>
        <v>204.87302722188031</v>
      </c>
      <c r="AE43">
        <f t="shared" si="3"/>
        <v>0</v>
      </c>
      <c r="AF43">
        <f t="shared" si="24"/>
        <v>0</v>
      </c>
      <c r="AG43">
        <f t="shared" si="24"/>
        <v>-9.771454977457946</v>
      </c>
      <c r="AH43">
        <f t="shared" si="5"/>
        <v>-2810.4083438492939</v>
      </c>
      <c r="AI43">
        <f t="shared" si="25"/>
        <v>-2820.1797988267517</v>
      </c>
      <c r="AJ43">
        <f t="shared" si="7"/>
        <v>30.42806176367759</v>
      </c>
      <c r="AK43">
        <f t="shared" si="22"/>
        <v>16.471076228989055</v>
      </c>
      <c r="AL43">
        <f t="shared" si="26"/>
        <v>-2773.2806608340848</v>
      </c>
      <c r="AN43">
        <f t="shared" si="27"/>
        <v>0</v>
      </c>
      <c r="AO43">
        <f t="shared" si="27"/>
        <v>0</v>
      </c>
      <c r="AP43">
        <f t="shared" si="27"/>
        <v>-0.10501185459011875</v>
      </c>
      <c r="AQ43">
        <f t="shared" si="27"/>
        <v>-30.202891281185217</v>
      </c>
      <c r="AR43">
        <f t="shared" si="27"/>
        <v>-30.307903135775334</v>
      </c>
      <c r="AS43">
        <f t="shared" si="27"/>
        <v>0.32700423885263868</v>
      </c>
      <c r="AT43">
        <f t="shared" si="27"/>
        <v>0.17701133207813566</v>
      </c>
      <c r="AU43">
        <f t="shared" si="23"/>
        <v>-29.803887564844555</v>
      </c>
      <c r="AW43">
        <v>40</v>
      </c>
      <c r="AX43">
        <f>IF(Z43&gt;0, (R43*SUMPRODUCT(K43:$K$98, X43:$X$98)-K43*$AZ$3)/Z43, 0)</f>
        <v>524.16203035911201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25</v>
      </c>
      <c r="R44">
        <f t="shared" si="0"/>
        <v>100000</v>
      </c>
      <c r="S44">
        <f t="shared" si="1"/>
        <v>493.50362036229228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204.87302722188031</v>
      </c>
      <c r="AC44">
        <f t="shared" si="2"/>
        <v>176.63679822379561</v>
      </c>
      <c r="AE44">
        <f t="shared" si="3"/>
        <v>0</v>
      </c>
      <c r="AF44">
        <f t="shared" si="24"/>
        <v>0</v>
      </c>
      <c r="AG44">
        <f t="shared" si="24"/>
        <v>-8.9481004259970014</v>
      </c>
      <c r="AH44">
        <f t="shared" si="5"/>
        <v>-2902.5600067454598</v>
      </c>
      <c r="AI44">
        <f t="shared" si="25"/>
        <v>-2911.5081071714567</v>
      </c>
      <c r="AJ44">
        <f t="shared" si="7"/>
        <v>28.236228998084698</v>
      </c>
      <c r="AK44">
        <f t="shared" si="22"/>
        <v>14.341111905531623</v>
      </c>
      <c r="AL44">
        <f t="shared" si="26"/>
        <v>-2868.9307662678402</v>
      </c>
      <c r="AN44">
        <f t="shared" si="27"/>
        <v>0</v>
      </c>
      <c r="AO44">
        <f t="shared" si="27"/>
        <v>0</v>
      </c>
      <c r="AP44">
        <f t="shared" si="27"/>
        <v>-8.5860204815262742E-2</v>
      </c>
      <c r="AQ44">
        <f t="shared" si="27"/>
        <v>-27.851095182583176</v>
      </c>
      <c r="AR44">
        <f t="shared" si="27"/>
        <v>-27.936955387398438</v>
      </c>
      <c r="AS44">
        <f t="shared" si="27"/>
        <v>0.27093665577809928</v>
      </c>
      <c r="AT44">
        <f t="shared" si="27"/>
        <v>0.1376080672843312</v>
      </c>
      <c r="AU44">
        <f t="shared" si="23"/>
        <v>-27.528410664336008</v>
      </c>
      <c r="AW44">
        <v>41</v>
      </c>
      <c r="AX44">
        <f>IF(Z44&gt;0, (R44*SUMPRODUCT(K44:$K$98, X44:$X$98)-K44*$AZ$3)/Z44, 0)</f>
        <v>493.50362036229228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25</v>
      </c>
      <c r="R45">
        <f t="shared" si="0"/>
        <v>100000</v>
      </c>
      <c r="S45">
        <f t="shared" si="1"/>
        <v>463.54767354773554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176.63679822379561</v>
      </c>
      <c r="AC45">
        <f t="shared" si="2"/>
        <v>150.54165150826643</v>
      </c>
      <c r="AE45">
        <f t="shared" si="3"/>
        <v>0</v>
      </c>
      <c r="AF45">
        <f t="shared" si="24"/>
        <v>0</v>
      </c>
      <c r="AG45">
        <f t="shared" si="24"/>
        <v>-8.1189950947280423</v>
      </c>
      <c r="AH45">
        <f t="shared" si="5"/>
        <v>-2958.4973080359632</v>
      </c>
      <c r="AI45">
        <f t="shared" si="25"/>
        <v>-2966.6163031306914</v>
      </c>
      <c r="AJ45">
        <f t="shared" si="7"/>
        <v>26.095146715529182</v>
      </c>
      <c r="AK45">
        <f t="shared" si="22"/>
        <v>12.364575875665693</v>
      </c>
      <c r="AL45">
        <f t="shared" si="26"/>
        <v>-2928.1565805394966</v>
      </c>
      <c r="AN45">
        <f t="shared" si="27"/>
        <v>0</v>
      </c>
      <c r="AO45">
        <f t="shared" si="27"/>
        <v>0</v>
      </c>
      <c r="AP45">
        <f t="shared" si="27"/>
        <v>-6.9557718212756872E-2</v>
      </c>
      <c r="AQ45">
        <f t="shared" si="27"/>
        <v>-25.34627988865147</v>
      </c>
      <c r="AR45">
        <f t="shared" si="27"/>
        <v>-25.415837606864226</v>
      </c>
      <c r="AS45">
        <f t="shared" si="27"/>
        <v>0.22356447328536377</v>
      </c>
      <c r="AT45">
        <f t="shared" si="27"/>
        <v>0.1059308048034502</v>
      </c>
      <c r="AU45">
        <f t="shared" si="23"/>
        <v>-25.086342328775416</v>
      </c>
      <c r="AW45">
        <v>42</v>
      </c>
      <c r="AX45">
        <f>IF(Z45&gt;0, (R45*SUMPRODUCT(K45:$K$98, X45:$X$98)-K45*$AZ$3)/Z45, 0)</f>
        <v>463.54767354773554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25</v>
      </c>
      <c r="R46">
        <f t="shared" si="0"/>
        <v>100000</v>
      </c>
      <c r="S46">
        <f t="shared" si="1"/>
        <v>434.45950498699017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150.54165150826643</v>
      </c>
      <c r="AC46">
        <f t="shared" si="2"/>
        <v>126.76318275091315</v>
      </c>
      <c r="AE46">
        <f t="shared" si="3"/>
        <v>0</v>
      </c>
      <c r="AF46">
        <f t="shared" si="24"/>
        <v>0</v>
      </c>
      <c r="AG46">
        <f t="shared" si="24"/>
        <v>-7.2943036862957484</v>
      </c>
      <c r="AH46">
        <f t="shared" si="5"/>
        <v>-2974.0058299400512</v>
      </c>
      <c r="AI46">
        <f t="shared" si="25"/>
        <v>-2981.3001336263469</v>
      </c>
      <c r="AJ46">
        <f t="shared" si="7"/>
        <v>23.778468757353281</v>
      </c>
      <c r="AK46">
        <f t="shared" si="22"/>
        <v>10.53791560557865</v>
      </c>
      <c r="AL46">
        <f t="shared" si="26"/>
        <v>-2946.9837492634147</v>
      </c>
      <c r="AN46">
        <f t="shared" si="27"/>
        <v>0</v>
      </c>
      <c r="AO46">
        <f t="shared" si="27"/>
        <v>0</v>
      </c>
      <c r="AP46">
        <f t="shared" si="27"/>
        <v>-5.5796745169138962E-2</v>
      </c>
      <c r="AQ46">
        <f t="shared" si="27"/>
        <v>-22.749237289977373</v>
      </c>
      <c r="AR46">
        <f t="shared" si="27"/>
        <v>-22.805034035146512</v>
      </c>
      <c r="AS46">
        <f t="shared" si="27"/>
        <v>0.18189003622909752</v>
      </c>
      <c r="AT46">
        <f t="shared" si="27"/>
        <v>8.0608296137031007E-2</v>
      </c>
      <c r="AU46">
        <f t="shared" si="23"/>
        <v>-22.542535702780381</v>
      </c>
      <c r="AW46">
        <v>43</v>
      </c>
      <c r="AX46">
        <f>IF(Z46&gt;0, (R46*SUMPRODUCT(K46:$K$98, X46:$X$98)-K46*$AZ$3)/Z46, 0)</f>
        <v>434.45950498699017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25</v>
      </c>
      <c r="R47">
        <f t="shared" si="0"/>
        <v>100000</v>
      </c>
      <c r="S47">
        <f t="shared" si="1"/>
        <v>406.68190604148521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126.76318275091315</v>
      </c>
      <c r="AC47">
        <f t="shared" si="2"/>
        <v>105.41377682816631</v>
      </c>
      <c r="AE47">
        <f t="shared" si="3"/>
        <v>0</v>
      </c>
      <c r="AF47">
        <f t="shared" si="24"/>
        <v>0</v>
      </c>
      <c r="AG47">
        <f t="shared" si="24"/>
        <v>-6.4801122979770058</v>
      </c>
      <c r="AH47">
        <f t="shared" si="5"/>
        <v>-2964.9934058231438</v>
      </c>
      <c r="AI47">
        <f t="shared" si="25"/>
        <v>-2971.4735181211208</v>
      </c>
      <c r="AJ47">
        <f t="shared" si="7"/>
        <v>21.34940592274684</v>
      </c>
      <c r="AK47">
        <f t="shared" si="22"/>
        <v>8.8734227925639217</v>
      </c>
      <c r="AL47">
        <f t="shared" si="26"/>
        <v>-2941.2506894058101</v>
      </c>
      <c r="AN47">
        <f t="shared" si="27"/>
        <v>0</v>
      </c>
      <c r="AO47">
        <f t="shared" si="27"/>
        <v>0</v>
      </c>
      <c r="AP47">
        <f t="shared" si="27"/>
        <v>-4.4257770724196399E-2</v>
      </c>
      <c r="AQ47">
        <f t="shared" si="27"/>
        <v>-20.250266094098567</v>
      </c>
      <c r="AR47">
        <f t="shared" si="27"/>
        <v>-20.294523864822764</v>
      </c>
      <c r="AS47">
        <f t="shared" si="27"/>
        <v>0.14581184229194713</v>
      </c>
      <c r="AT47">
        <f t="shared" si="27"/>
        <v>6.0603565715173377E-2</v>
      </c>
      <c r="AU47">
        <f t="shared" si="23"/>
        <v>-20.088108456815643</v>
      </c>
      <c r="AW47">
        <v>44</v>
      </c>
      <c r="AX47">
        <f>IF(Z47&gt;0, (R47*SUMPRODUCT(K47:$K$98, X47:$X$98)-K47*$AZ$3)/Z47, 0)</f>
        <v>406.68190604148521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25</v>
      </c>
      <c r="R48">
        <f t="shared" si="0"/>
        <v>100000</v>
      </c>
      <c r="S48">
        <f t="shared" si="1"/>
        <v>380.1128715685561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105.41377682816631</v>
      </c>
      <c r="AC48">
        <f t="shared" si="2"/>
        <v>86.413360169094958</v>
      </c>
      <c r="AE48">
        <f t="shared" si="3"/>
        <v>0</v>
      </c>
      <c r="AF48">
        <f t="shared" si="24"/>
        <v>0</v>
      </c>
      <c r="AG48">
        <f t="shared" si="24"/>
        <v>-5.6834013415874081</v>
      </c>
      <c r="AH48">
        <f t="shared" si="5"/>
        <v>-2927.6393336393121</v>
      </c>
      <c r="AI48">
        <f t="shared" si="25"/>
        <v>-2933.3227349808994</v>
      </c>
      <c r="AJ48">
        <f t="shared" si="7"/>
        <v>19.000416659071348</v>
      </c>
      <c r="AK48">
        <f t="shared" si="22"/>
        <v>7.3789643779716423</v>
      </c>
      <c r="AL48">
        <f t="shared" si="26"/>
        <v>-2906.9433539438564</v>
      </c>
      <c r="AN48">
        <f t="shared" si="27"/>
        <v>0</v>
      </c>
      <c r="AO48">
        <f t="shared" si="27"/>
        <v>0</v>
      </c>
      <c r="AP48">
        <f t="shared" si="27"/>
        <v>-3.465750585670669E-2</v>
      </c>
      <c r="AQ48">
        <f t="shared" si="27"/>
        <v>-17.852808776581952</v>
      </c>
      <c r="AR48">
        <f t="shared" si="27"/>
        <v>-17.887466282438659</v>
      </c>
      <c r="AS48">
        <f t="shared" si="27"/>
        <v>0.11586495692695663</v>
      </c>
      <c r="AT48">
        <f t="shared" si="27"/>
        <v>4.4997086388158095E-2</v>
      </c>
      <c r="AU48">
        <f t="shared" si="23"/>
        <v>-17.726604239123542</v>
      </c>
      <c r="AW48">
        <v>45</v>
      </c>
      <c r="AX48">
        <f>IF(Z48&gt;0, (R48*SUMPRODUCT(K48:$K$98, X48:$X$98)-K48*$AZ$3)/Z48, 0)</f>
        <v>380.1128715685561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25</v>
      </c>
      <c r="R49">
        <f t="shared" si="0"/>
        <v>100000</v>
      </c>
      <c r="S49">
        <f t="shared" si="1"/>
        <v>354.69857707026597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86.413360169094958</v>
      </c>
      <c r="AC49">
        <f t="shared" si="2"/>
        <v>69.676488388073068</v>
      </c>
      <c r="AE49">
        <f t="shared" si="3"/>
        <v>0</v>
      </c>
      <c r="AF49">
        <f t="shared" si="24"/>
        <v>0</v>
      </c>
      <c r="AG49">
        <f t="shared" si="24"/>
        <v>-4.910964752352962</v>
      </c>
      <c r="AH49">
        <f t="shared" si="5"/>
        <v>-2862.4103032742878</v>
      </c>
      <c r="AI49">
        <f t="shared" si="25"/>
        <v>-2867.3212680266406</v>
      </c>
      <c r="AJ49">
        <f t="shared" si="7"/>
        <v>16.73687178102189</v>
      </c>
      <c r="AK49">
        <f t="shared" si="22"/>
        <v>6.048935211836648</v>
      </c>
      <c r="AL49">
        <f t="shared" si="26"/>
        <v>-2844.5354610337822</v>
      </c>
      <c r="AN49">
        <f t="shared" si="27"/>
        <v>0</v>
      </c>
      <c r="AO49">
        <f t="shared" si="27"/>
        <v>0</v>
      </c>
      <c r="AP49">
        <f t="shared" si="27"/>
        <v>-2.6738545194590176E-2</v>
      </c>
      <c r="AQ49">
        <f t="shared" si="27"/>
        <v>-15.584857786423642</v>
      </c>
      <c r="AR49">
        <f t="shared" si="27"/>
        <v>-15.611596331618232</v>
      </c>
      <c r="AS49">
        <f t="shared" si="27"/>
        <v>9.1126616683309999E-2</v>
      </c>
      <c r="AT49">
        <f t="shared" si="27"/>
        <v>3.2934410181492076E-2</v>
      </c>
      <c r="AU49">
        <f t="shared" si="23"/>
        <v>-15.487535304753431</v>
      </c>
      <c r="AW49">
        <v>46</v>
      </c>
      <c r="AX49">
        <f>IF(Z49&gt;0, (R49*SUMPRODUCT(K49:$K$98, X49:$X$98)-K49*$AZ$3)/Z49, 0)</f>
        <v>354.69857707026597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25</v>
      </c>
      <c r="R50">
        <f t="shared" si="0"/>
        <v>100000</v>
      </c>
      <c r="S50">
        <f t="shared" si="1"/>
        <v>330.25971468124482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69.676488388073068</v>
      </c>
      <c r="AC50">
        <f t="shared" si="2"/>
        <v>55.088002919113769</v>
      </c>
      <c r="AE50">
        <f t="shared" si="3"/>
        <v>0</v>
      </c>
      <c r="AF50">
        <f t="shared" si="24"/>
        <v>0</v>
      </c>
      <c r="AG50">
        <f t="shared" si="24"/>
        <v>-4.170051664663581</v>
      </c>
      <c r="AH50">
        <f t="shared" si="5"/>
        <v>-2767.2137606634074</v>
      </c>
      <c r="AI50">
        <f t="shared" si="25"/>
        <v>-2771.3838123280711</v>
      </c>
      <c r="AJ50">
        <f t="shared" si="7"/>
        <v>14.588485468959298</v>
      </c>
      <c r="AK50">
        <f t="shared" si="22"/>
        <v>4.8773541871651149</v>
      </c>
      <c r="AL50">
        <f t="shared" si="26"/>
        <v>-2751.9179726719467</v>
      </c>
      <c r="AN50">
        <f t="shared" si="27"/>
        <v>0</v>
      </c>
      <c r="AO50">
        <f t="shared" si="27"/>
        <v>0</v>
      </c>
      <c r="AP50">
        <f t="shared" si="27"/>
        <v>-2.0271896031579181E-2</v>
      </c>
      <c r="AQ50">
        <f t="shared" si="27"/>
        <v>-13.452272097412832</v>
      </c>
      <c r="AR50">
        <f t="shared" si="27"/>
        <v>-13.472543993444413</v>
      </c>
      <c r="AS50">
        <f t="shared" si="27"/>
        <v>7.0919087931445343E-2</v>
      </c>
      <c r="AT50">
        <f t="shared" si="27"/>
        <v>2.3710309833625331E-2</v>
      </c>
      <c r="AU50">
        <f t="shared" si="23"/>
        <v>-13.377914595679343</v>
      </c>
      <c r="AW50">
        <v>47</v>
      </c>
      <c r="AX50">
        <f>IF(Z50&gt;0, (R50*SUMPRODUCT(K50:$K$98, X50:$X$98)-K50*$AZ$3)/Z50, 0)</f>
        <v>330.25971468124482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25</v>
      </c>
      <c r="R51">
        <f t="shared" si="0"/>
        <v>100000</v>
      </c>
      <c r="S51">
        <f t="shared" si="1"/>
        <v>306.46658067771347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55.088002919113769</v>
      </c>
      <c r="AC51">
        <f t="shared" si="2"/>
        <v>42.525348962294096</v>
      </c>
      <c r="AE51">
        <f t="shared" si="3"/>
        <v>0</v>
      </c>
      <c r="AF51">
        <f t="shared" si="24"/>
        <v>0</v>
      </c>
      <c r="AG51">
        <f t="shared" si="24"/>
        <v>-3.4690037710028996</v>
      </c>
      <c r="AH51">
        <f t="shared" si="5"/>
        <v>-2637.3895080561824</v>
      </c>
      <c r="AI51">
        <f t="shared" si="25"/>
        <v>-2640.8585118271853</v>
      </c>
      <c r="AJ51">
        <f t="shared" si="7"/>
        <v>12.562653956819673</v>
      </c>
      <c r="AK51">
        <f t="shared" si="22"/>
        <v>3.8561602043379644</v>
      </c>
      <c r="AL51">
        <f t="shared" si="26"/>
        <v>-2624.4396976660278</v>
      </c>
      <c r="AN51">
        <f t="shared" si="27"/>
        <v>0</v>
      </c>
      <c r="AO51">
        <f t="shared" si="27"/>
        <v>0</v>
      </c>
      <c r="AP51">
        <f t="shared" si="27"/>
        <v>-1.5057042761183678E-2</v>
      </c>
      <c r="AQ51">
        <f t="shared" si="27"/>
        <v>-11.447461352634527</v>
      </c>
      <c r="AR51">
        <f t="shared" si="27"/>
        <v>-11.46251839539571</v>
      </c>
      <c r="AS51">
        <f t="shared" si="27"/>
        <v>5.4527590717233919E-2</v>
      </c>
      <c r="AT51">
        <f t="shared" si="27"/>
        <v>1.6737476498592998E-2</v>
      </c>
      <c r="AU51">
        <f t="shared" si="23"/>
        <v>-11.391253328179884</v>
      </c>
      <c r="AW51">
        <v>48</v>
      </c>
      <c r="AX51">
        <f>IF(Z51&gt;0, (R51*SUMPRODUCT(K51:$K$98, X51:$X$98)-K51*$AZ$3)/Z51, 0)</f>
        <v>306.46658067771347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25</v>
      </c>
      <c r="R52">
        <f t="shared" si="0"/>
        <v>100000</v>
      </c>
      <c r="S52">
        <f t="shared" si="1"/>
        <v>283.10249046615428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42.525348962294096</v>
      </c>
      <c r="AC52">
        <f t="shared" si="2"/>
        <v>31.872189520903493</v>
      </c>
      <c r="AE52">
        <f t="shared" si="3"/>
        <v>0</v>
      </c>
      <c r="AF52">
        <f t="shared" si="24"/>
        <v>0</v>
      </c>
      <c r="AG52">
        <f t="shared" si="24"/>
        <v>-2.8145451377364257</v>
      </c>
      <c r="AH52">
        <f t="shared" si="5"/>
        <v>-2479.0743822257796</v>
      </c>
      <c r="AI52">
        <f t="shared" si="25"/>
        <v>-2481.8889273635159</v>
      </c>
      <c r="AJ52">
        <f t="shared" si="7"/>
        <v>10.653159441390603</v>
      </c>
      <c r="AK52">
        <f t="shared" si="22"/>
        <v>2.9767744273605872</v>
      </c>
      <c r="AL52">
        <f t="shared" si="26"/>
        <v>-2468.258993494765</v>
      </c>
      <c r="AN52">
        <f t="shared" si="27"/>
        <v>0</v>
      </c>
      <c r="AO52">
        <f t="shared" si="27"/>
        <v>0</v>
      </c>
      <c r="AP52">
        <f t="shared" si="27"/>
        <v>-1.0907497123530683E-2</v>
      </c>
      <c r="AQ52">
        <f t="shared" si="27"/>
        <v>-9.6074126972052714</v>
      </c>
      <c r="AR52">
        <f t="shared" si="27"/>
        <v>-9.6183201943288026</v>
      </c>
      <c r="AS52">
        <f t="shared" si="27"/>
        <v>4.1285287773687673E-2</v>
      </c>
      <c r="AT52">
        <f t="shared" si="27"/>
        <v>1.1536201025345199E-2</v>
      </c>
      <c r="AU52">
        <f t="shared" si="23"/>
        <v>-9.5654987055297696</v>
      </c>
      <c r="AW52">
        <v>49</v>
      </c>
      <c r="AX52">
        <f>IF(Z52&gt;0, (R52*SUMPRODUCT(K52:$K$98, X52:$X$98)-K52*$AZ$3)/Z52, 0)</f>
        <v>283.10249046615428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25</v>
      </c>
      <c r="R53">
        <f t="shared" si="0"/>
        <v>100000</v>
      </c>
      <c r="S53">
        <f t="shared" si="1"/>
        <v>259.08123824643008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31.872189520903493</v>
      </c>
      <c r="AC53">
        <f t="shared" si="2"/>
        <v>22.973974958737408</v>
      </c>
      <c r="AE53">
        <f t="shared" si="3"/>
        <v>0</v>
      </c>
      <c r="AF53">
        <f t="shared" si="24"/>
        <v>0</v>
      </c>
      <c r="AG53">
        <f t="shared" si="24"/>
        <v>-2.2168698044515742</v>
      </c>
      <c r="AH53">
        <f t="shared" si="5"/>
        <v>-2278.1195276299491</v>
      </c>
      <c r="AI53">
        <f t="shared" si="25"/>
        <v>-2280.3363974344006</v>
      </c>
      <c r="AJ53">
        <f t="shared" si="7"/>
        <v>8.8982145621660855</v>
      </c>
      <c r="AK53">
        <f t="shared" si="22"/>
        <v>2.2310532664632445</v>
      </c>
      <c r="AL53">
        <f t="shared" si="26"/>
        <v>-2269.2071296057711</v>
      </c>
      <c r="AN53">
        <f t="shared" si="27"/>
        <v>0</v>
      </c>
      <c r="AO53">
        <f t="shared" si="27"/>
        <v>0</v>
      </c>
      <c r="AP53">
        <f t="shared" si="27"/>
        <v>-7.6707716497082697E-3</v>
      </c>
      <c r="AQ53">
        <f t="shared" si="27"/>
        <v>-7.8827068022218327</v>
      </c>
      <c r="AR53">
        <f t="shared" si="27"/>
        <v>-7.8903775738715414</v>
      </c>
      <c r="AS53">
        <f t="shared" si="27"/>
        <v>3.0789436465517024E-2</v>
      </c>
      <c r="AT53">
        <f t="shared" si="27"/>
        <v>7.7198490010598753E-3</v>
      </c>
      <c r="AU53">
        <f t="shared" si="23"/>
        <v>-7.8518682884049635</v>
      </c>
      <c r="AW53">
        <v>50</v>
      </c>
      <c r="AX53">
        <f>IF(Z53&gt;0, (R53*SUMPRODUCT(K53:$K$98, X53:$X$98)-K53*$AZ$3)/Z53, 0)</f>
        <v>259.08123824643008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25</v>
      </c>
      <c r="R54">
        <f t="shared" si="0"/>
        <v>100000</v>
      </c>
      <c r="S54">
        <f t="shared" si="1"/>
        <v>233.19114703906945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22.973974958737408</v>
      </c>
      <c r="AC54">
        <f t="shared" si="2"/>
        <v>15.724480777086274</v>
      </c>
      <c r="AE54">
        <f t="shared" si="3"/>
        <v>0</v>
      </c>
      <c r="AF54">
        <f t="shared" si="24"/>
        <v>0</v>
      </c>
      <c r="AG54">
        <f t="shared" si="24"/>
        <v>-1.6857930689851353</v>
      </c>
      <c r="AH54">
        <f t="shared" si="5"/>
        <v>-2035.6321496876922</v>
      </c>
      <c r="AI54">
        <f t="shared" si="25"/>
        <v>-2037.3179427566772</v>
      </c>
      <c r="AJ54">
        <f t="shared" si="7"/>
        <v>7.2494941816511336</v>
      </c>
      <c r="AK54">
        <f t="shared" si="22"/>
        <v>1.6081782471116186</v>
      </c>
      <c r="AL54">
        <f t="shared" si="26"/>
        <v>-2028.4602703279143</v>
      </c>
      <c r="AN54">
        <f t="shared" si="27"/>
        <v>0</v>
      </c>
      <c r="AO54">
        <f t="shared" si="27"/>
        <v>0</v>
      </c>
      <c r="AP54">
        <f t="shared" si="27"/>
        <v>-5.2081694741061618E-3</v>
      </c>
      <c r="AQ54">
        <f t="shared" si="27"/>
        <v>-6.2889790079010153</v>
      </c>
      <c r="AR54">
        <f t="shared" si="27"/>
        <v>-6.2941871773751208</v>
      </c>
      <c r="AS54">
        <f t="shared" si="27"/>
        <v>2.2396932929802306E-2</v>
      </c>
      <c r="AT54">
        <f t="shared" si="27"/>
        <v>4.9683825432800741E-3</v>
      </c>
      <c r="AU54">
        <f t="shared" si="23"/>
        <v>-6.2668218619020379</v>
      </c>
      <c r="AW54">
        <v>51</v>
      </c>
      <c r="AX54">
        <f>IF(Z54&gt;0, (R54*SUMPRODUCT(K54:$K$98, X54:$X$98)-K54*$AZ$3)/Z54, 0)</f>
        <v>233.19114703906945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25</v>
      </c>
      <c r="R55">
        <f t="shared" si="0"/>
        <v>100000</v>
      </c>
      <c r="S55">
        <f t="shared" si="1"/>
        <v>203.44232787927254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15.724480777086274</v>
      </c>
      <c r="AC55">
        <f t="shared" si="2"/>
        <v>10.000870180409102</v>
      </c>
      <c r="AE55">
        <f t="shared" si="3"/>
        <v>0</v>
      </c>
      <c r="AF55">
        <f t="shared" si="24"/>
        <v>0</v>
      </c>
      <c r="AG55">
        <f t="shared" si="24"/>
        <v>-1.2289564178532026</v>
      </c>
      <c r="AH55">
        <f t="shared" si="5"/>
        <v>-1759.9148817683249</v>
      </c>
      <c r="AI55">
        <f t="shared" si="25"/>
        <v>-1761.1438381861781</v>
      </c>
      <c r="AJ55">
        <f t="shared" si="7"/>
        <v>5.7236105966771724</v>
      </c>
      <c r="AK55">
        <f t="shared" si="22"/>
        <v>1.1007136543960394</v>
      </c>
      <c r="AL55">
        <f t="shared" si="26"/>
        <v>-1754.3195139351049</v>
      </c>
      <c r="AN55">
        <f t="shared" si="27"/>
        <v>0</v>
      </c>
      <c r="AO55">
        <f t="shared" si="27"/>
        <v>0</v>
      </c>
      <c r="AP55">
        <f t="shared" si="27"/>
        <v>-3.389996915476332E-3</v>
      </c>
      <c r="AQ55">
        <f t="shared" si="27"/>
        <v>-4.8546115501128853</v>
      </c>
      <c r="AR55">
        <f t="shared" si="27"/>
        <v>-4.858001547028362</v>
      </c>
      <c r="AS55">
        <f t="shared" si="27"/>
        <v>1.5788210213359195E-2</v>
      </c>
      <c r="AT55">
        <f t="shared" si="27"/>
        <v>3.0362475341017083E-3</v>
      </c>
      <c r="AU55">
        <f t="shared" si="23"/>
        <v>-4.8391770892809012</v>
      </c>
      <c r="AW55">
        <v>52</v>
      </c>
      <c r="AX55">
        <f>IF(Z55&gt;0, (R55*SUMPRODUCT(K55:$K$98, X55:$X$98)-K55*$AZ$3)/Z55, 0)</f>
        <v>203.44232787927254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25</v>
      </c>
      <c r="R56">
        <f t="shared" si="0"/>
        <v>100000</v>
      </c>
      <c r="S56">
        <f t="shared" si="1"/>
        <v>165.67537387637609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10.000870180409102</v>
      </c>
      <c r="AC56">
        <f t="shared" si="2"/>
        <v>5.6510518546032227</v>
      </c>
      <c r="AE56">
        <f t="shared" si="3"/>
        <v>0</v>
      </c>
      <c r="AF56">
        <f t="shared" si="24"/>
        <v>0</v>
      </c>
      <c r="AG56">
        <f t="shared" si="24"/>
        <v>-0.85272960645616735</v>
      </c>
      <c r="AH56">
        <f t="shared" si="5"/>
        <v>-1455.7489888740131</v>
      </c>
      <c r="AI56">
        <f t="shared" si="25"/>
        <v>-1456.6017184804693</v>
      </c>
      <c r="AJ56">
        <f t="shared" si="7"/>
        <v>4.3498183258058791</v>
      </c>
      <c r="AK56">
        <f t="shared" si="22"/>
        <v>0.70006091262863723</v>
      </c>
      <c r="AL56">
        <f t="shared" si="26"/>
        <v>-1451.5518392420347</v>
      </c>
      <c r="AN56">
        <f t="shared" si="27"/>
        <v>0</v>
      </c>
      <c r="AO56">
        <f t="shared" si="27"/>
        <v>0</v>
      </c>
      <c r="AP56">
        <f t="shared" si="27"/>
        <v>-2.1001781715156995E-3</v>
      </c>
      <c r="AQ56">
        <f t="shared" si="27"/>
        <v>-3.5853478365142335</v>
      </c>
      <c r="AR56">
        <f t="shared" si="27"/>
        <v>-3.5874480146857493</v>
      </c>
      <c r="AS56">
        <f t="shared" si="27"/>
        <v>1.0713118705801682E-2</v>
      </c>
      <c r="AT56">
        <f t="shared" si="27"/>
        <v>1.7241721599701467E-3</v>
      </c>
      <c r="AU56">
        <f t="shared" si="23"/>
        <v>-3.5750107238199771</v>
      </c>
      <c r="AW56">
        <v>53</v>
      </c>
      <c r="AX56">
        <f>IF(Z56&gt;0, (R56*SUMPRODUCT(K56:$K$98, X56:$X$98)-K56*$AZ$3)/Z56, 0)</f>
        <v>165.67537387637609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25</v>
      </c>
      <c r="R57">
        <f t="shared" si="0"/>
        <v>100000</v>
      </c>
      <c r="S57">
        <f t="shared" si="1"/>
        <v>112.67655739484685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5.6510518546032227</v>
      </c>
      <c r="AC57">
        <f t="shared" si="2"/>
        <v>2.516412254077387</v>
      </c>
      <c r="AE57">
        <f t="shared" si="3"/>
        <v>0</v>
      </c>
      <c r="AF57">
        <f t="shared" si="24"/>
        <v>0</v>
      </c>
      <c r="AG57">
        <f t="shared" si="24"/>
        <v>-0.55832648606294588</v>
      </c>
      <c r="AH57">
        <f t="shared" si="5"/>
        <v>-1143.5032973146394</v>
      </c>
      <c r="AI57">
        <f t="shared" si="25"/>
        <v>-1144.0616238007024</v>
      </c>
      <c r="AJ57">
        <f t="shared" si="7"/>
        <v>3.1346396005258357</v>
      </c>
      <c r="AK57">
        <f t="shared" si="22"/>
        <v>0.3955736298222256</v>
      </c>
      <c r="AL57">
        <f t="shared" si="26"/>
        <v>-1140.5314105703544</v>
      </c>
      <c r="AN57">
        <f t="shared" si="27"/>
        <v>0</v>
      </c>
      <c r="AO57">
        <f t="shared" si="27"/>
        <v>0</v>
      </c>
      <c r="AP57">
        <f t="shared" si="27"/>
        <v>-1.2277643147062818E-3</v>
      </c>
      <c r="AQ57">
        <f t="shared" si="27"/>
        <v>-2.5145727047482391</v>
      </c>
      <c r="AR57">
        <f t="shared" si="27"/>
        <v>-2.5158004690629454</v>
      </c>
      <c r="AS57">
        <f t="shared" si="27"/>
        <v>6.8930970266685206E-3</v>
      </c>
      <c r="AT57">
        <f t="shared" si="27"/>
        <v>8.6986950943216854E-4</v>
      </c>
      <c r="AU57">
        <f t="shared" si="23"/>
        <v>-2.5080375025268449</v>
      </c>
      <c r="AW57">
        <v>54</v>
      </c>
      <c r="AX57">
        <f>IF(Z57&gt;0, (R57*SUMPRODUCT(K57:$K$98, X57:$X$98)-K57*$AZ$3)/Z57, 0)</f>
        <v>112.67655739484685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25</v>
      </c>
      <c r="R58">
        <f t="shared" si="0"/>
        <v>100000</v>
      </c>
      <c r="S58">
        <f t="shared" si="1"/>
        <v>29.574338428553283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2.516412254077387</v>
      </c>
      <c r="AC58">
        <f t="shared" si="2"/>
        <v>0.40425761717592978</v>
      </c>
      <c r="AE58">
        <f t="shared" si="3"/>
        <v>0</v>
      </c>
      <c r="AF58">
        <f t="shared" si="24"/>
        <v>0</v>
      </c>
      <c r="AG58">
        <f t="shared" si="24"/>
        <v>-0.34173005945048396</v>
      </c>
      <c r="AH58">
        <f t="shared" si="5"/>
        <v>-844.05264700732982</v>
      </c>
      <c r="AI58">
        <f t="shared" si="25"/>
        <v>-844.39437706678029</v>
      </c>
      <c r="AJ58">
        <f t="shared" si="7"/>
        <v>2.1121546369014572</v>
      </c>
      <c r="AK58">
        <f t="shared" si="22"/>
        <v>0.17614885778541711</v>
      </c>
      <c r="AL58">
        <f t="shared" si="26"/>
        <v>-842.10607357209346</v>
      </c>
      <c r="AN58">
        <f t="shared" si="27"/>
        <v>0</v>
      </c>
      <c r="AO58">
        <f t="shared" si="27"/>
        <v>0</v>
      </c>
      <c r="AP58">
        <f t="shared" si="27"/>
        <v>-6.70952746941398E-4</v>
      </c>
      <c r="AQ58">
        <f t="shared" si="27"/>
        <v>-1.6572128392316179</v>
      </c>
      <c r="AR58">
        <f t="shared" si="27"/>
        <v>-1.6578837919785592</v>
      </c>
      <c r="AS58">
        <f t="shared" si="27"/>
        <v>4.1470040940293313E-3</v>
      </c>
      <c r="AT58">
        <f t="shared" si="27"/>
        <v>3.4585064068336788E-4</v>
      </c>
      <c r="AU58">
        <f t="shared" si="23"/>
        <v>-1.6533909372438467</v>
      </c>
      <c r="AW58">
        <v>55</v>
      </c>
      <c r="AX58">
        <f>IF(Z58&gt;0, (R58*SUMPRODUCT(K58:$K$98, X58:$X$98)-K58*$AZ$3)/Z58, 0)</f>
        <v>29.574338428553283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25</v>
      </c>
      <c r="R59">
        <f t="shared" si="0"/>
        <v>100000</v>
      </c>
      <c r="S59">
        <f t="shared" si="1"/>
        <v>-115.68379717456733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0.40425761717592978</v>
      </c>
      <c r="AC59">
        <f t="shared" si="2"/>
        <v>-0.89365337576391868</v>
      </c>
      <c r="AE59">
        <f t="shared" si="3"/>
        <v>0</v>
      </c>
      <c r="AF59">
        <f t="shared" si="24"/>
        <v>0</v>
      </c>
      <c r="AG59">
        <f t="shared" si="24"/>
        <v>-0.19312414477876103</v>
      </c>
      <c r="AH59">
        <f t="shared" si="5"/>
        <v>-580.75445630887214</v>
      </c>
      <c r="AI59">
        <f t="shared" si="25"/>
        <v>-580.94758045365086</v>
      </c>
      <c r="AJ59">
        <f t="shared" si="7"/>
        <v>1.2979109929398485</v>
      </c>
      <c r="AK59">
        <f t="shared" si="22"/>
        <v>2.8298033202315089E-2</v>
      </c>
      <c r="AL59">
        <f t="shared" si="26"/>
        <v>-579.62137142750873</v>
      </c>
      <c r="AN59">
        <f t="shared" si="27"/>
        <v>0</v>
      </c>
      <c r="AO59">
        <f t="shared" si="27"/>
        <v>0</v>
      </c>
      <c r="AP59">
        <f t="shared" si="27"/>
        <v>-3.3855349695872158E-4</v>
      </c>
      <c r="AQ59">
        <f t="shared" si="27"/>
        <v>-1.018083224565056</v>
      </c>
      <c r="AR59">
        <f t="shared" si="27"/>
        <v>-1.0184217780620146</v>
      </c>
      <c r="AS59">
        <f t="shared" si="27"/>
        <v>2.2752841489826858E-3</v>
      </c>
      <c r="AT59">
        <f t="shared" si="27"/>
        <v>4.960745901903093E-5</v>
      </c>
      <c r="AU59">
        <f t="shared" si="23"/>
        <v>-1.016096886454013</v>
      </c>
      <c r="AW59">
        <v>56</v>
      </c>
      <c r="AX59">
        <f>IF(Z59&gt;0, (R59*SUMPRODUCT(K59:$K$98, X59:$X$98)-K59*$AZ$3)/Z59, 0)</f>
        <v>-115.68379717456733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25</v>
      </c>
      <c r="R60">
        <f t="shared" si="0"/>
        <v>100000</v>
      </c>
      <c r="S60">
        <f t="shared" si="1"/>
        <v>-401.96722782293068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-0.89365337576391868</v>
      </c>
      <c r="AC60">
        <f t="shared" si="2"/>
        <v>-1.5909313804256093</v>
      </c>
      <c r="AE60">
        <f t="shared" si="3"/>
        <v>0</v>
      </c>
      <c r="AF60">
        <f t="shared" si="24"/>
        <v>0</v>
      </c>
      <c r="AG60">
        <f t="shared" si="24"/>
        <v>-9.894658508867453E-2</v>
      </c>
      <c r="AH60">
        <f t="shared" si="5"/>
        <v>-368.98527296919553</v>
      </c>
      <c r="AI60">
        <f t="shared" si="25"/>
        <v>-369.08421955428423</v>
      </c>
      <c r="AJ60">
        <f t="shared" si="7"/>
        <v>0.69727800466169065</v>
      </c>
      <c r="AK60">
        <f t="shared" si="22"/>
        <v>-6.2555736303474316E-2</v>
      </c>
      <c r="AL60">
        <f t="shared" si="26"/>
        <v>-368.44949728592599</v>
      </c>
      <c r="AN60">
        <f t="shared" si="27"/>
        <v>0</v>
      </c>
      <c r="AO60">
        <f t="shared" si="27"/>
        <v>0</v>
      </c>
      <c r="AP60">
        <f t="shared" si="27"/>
        <v>-1.5487221792836694E-4</v>
      </c>
      <c r="AQ60">
        <f t="shared" si="27"/>
        <v>-0.577539563962012</v>
      </c>
      <c r="AR60">
        <f t="shared" si="27"/>
        <v>-0.57769443617994043</v>
      </c>
      <c r="AS60">
        <f t="shared" si="27"/>
        <v>1.0913867416227048E-3</v>
      </c>
      <c r="AT60">
        <f t="shared" si="27"/>
        <v>-9.7912885187283113E-5</v>
      </c>
      <c r="AU60">
        <f t="shared" si="23"/>
        <v>-0.57670096232350498</v>
      </c>
      <c r="AW60">
        <v>57</v>
      </c>
      <c r="AX60">
        <f>IF(Z60&gt;0, (R60*SUMPRODUCT(K60:$K$98, X60:$X$98)-K60*$AZ$3)/Z60, 0)</f>
        <v>-401.96722782293068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25</v>
      </c>
      <c r="R61">
        <f t="shared" si="0"/>
        <v>100000</v>
      </c>
      <c r="S61">
        <f t="shared" si="1"/>
        <v>-1049.6581308943337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-1.5909313804256093</v>
      </c>
      <c r="AC61">
        <f t="shared" si="2"/>
        <v>-1.882037712331045</v>
      </c>
      <c r="AE61">
        <f t="shared" si="3"/>
        <v>0</v>
      </c>
      <c r="AF61">
        <f t="shared" si="24"/>
        <v>0</v>
      </c>
      <c r="AG61">
        <f t="shared" si="24"/>
        <v>-4.4825016282384826E-2</v>
      </c>
      <c r="AH61">
        <f t="shared" si="5"/>
        <v>-212.52841182161185</v>
      </c>
      <c r="AI61">
        <f t="shared" si="25"/>
        <v>-212.57323683789423</v>
      </c>
      <c r="AJ61">
        <f t="shared" si="7"/>
        <v>0.29110633190543567</v>
      </c>
      <c r="AK61">
        <f t="shared" si="22"/>
        <v>-0.11136519662979266</v>
      </c>
      <c r="AL61">
        <f t="shared" si="26"/>
        <v>-212.39349570261859</v>
      </c>
      <c r="AN61">
        <f t="shared" si="27"/>
        <v>0</v>
      </c>
      <c r="AO61">
        <f t="shared" si="27"/>
        <v>0</v>
      </c>
      <c r="AP61">
        <f t="shared" si="27"/>
        <v>-6.264337402082217E-5</v>
      </c>
      <c r="AQ61">
        <f t="shared" si="27"/>
        <v>-0.29701041730629435</v>
      </c>
      <c r="AR61">
        <f t="shared" si="27"/>
        <v>-0.29707306068031514</v>
      </c>
      <c r="AS61">
        <f t="shared" si="27"/>
        <v>4.0682378595249005E-4</v>
      </c>
      <c r="AT61">
        <f t="shared" si="27"/>
        <v>-1.5563389026863609E-4</v>
      </c>
      <c r="AU61">
        <f t="shared" si="23"/>
        <v>-0.29682187078463129</v>
      </c>
      <c r="AW61">
        <v>58</v>
      </c>
      <c r="AX61">
        <f>IF(Z61&gt;0, (R61*SUMPRODUCT(K61:$K$98, X61:$X$98)-K61*$AZ$3)/Z61, 0)</f>
        <v>-1049.6581308943337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25</v>
      </c>
      <c r="R62">
        <f t="shared" si="0"/>
        <v>100000</v>
      </c>
      <c r="S62">
        <f t="shared" si="1"/>
        <v>-2778.1073455598389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-1.882037712331045</v>
      </c>
      <c r="AC62">
        <f t="shared" si="2"/>
        <v>-1.9233041724439672</v>
      </c>
      <c r="AE62">
        <f t="shared" si="3"/>
        <v>0</v>
      </c>
      <c r="AF62">
        <f t="shared" si="24"/>
        <v>0</v>
      </c>
      <c r="AG62">
        <f t="shared" si="24"/>
        <v>-1.7307684092174511E-2</v>
      </c>
      <c r="AH62">
        <f t="shared" si="5"/>
        <v>-108.27632810954586</v>
      </c>
      <c r="AI62">
        <f t="shared" si="25"/>
        <v>-108.29363579363803</v>
      </c>
      <c r="AJ62">
        <f t="shared" si="7"/>
        <v>4.1266460112922232E-2</v>
      </c>
      <c r="AK62">
        <f t="shared" si="22"/>
        <v>-0.13174263986317317</v>
      </c>
      <c r="AL62">
        <f t="shared" si="26"/>
        <v>-108.38411197338829</v>
      </c>
      <c r="AN62">
        <f t="shared" si="27"/>
        <v>0</v>
      </c>
      <c r="AO62">
        <f t="shared" si="27"/>
        <v>0</v>
      </c>
      <c r="AP62">
        <f t="shared" si="27"/>
        <v>-2.1596114536445793E-5</v>
      </c>
      <c r="AQ62">
        <f t="shared" si="27"/>
        <v>-0.13510461428498091</v>
      </c>
      <c r="AR62">
        <f t="shared" si="27"/>
        <v>-0.13512621039951736</v>
      </c>
      <c r="AS62">
        <f t="shared" si="27"/>
        <v>5.1491302612536414E-5</v>
      </c>
      <c r="AT62">
        <f t="shared" si="27"/>
        <v>-1.6438531721902716E-4</v>
      </c>
      <c r="AU62">
        <f t="shared" si="23"/>
        <v>-0.13523910441412387</v>
      </c>
      <c r="AW62">
        <v>59</v>
      </c>
      <c r="AX62">
        <f>IF(Z62&gt;0, (R62*SUMPRODUCT(K62:$K$98, X62:$X$98)-K62*$AZ$3)/Z62, 0)</f>
        <v>-2778.1073455598389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25</v>
      </c>
      <c r="R63">
        <f t="shared" si="0"/>
        <v>100000</v>
      </c>
      <c r="S63">
        <f t="shared" si="1"/>
        <v>-8422.8152813270935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-1.9233041724439672</v>
      </c>
      <c r="AC63">
        <f t="shared" si="2"/>
        <v>-1.8300659678062952</v>
      </c>
      <c r="AE63">
        <f t="shared" si="3"/>
        <v>0</v>
      </c>
      <c r="AF63">
        <f t="shared" si="24"/>
        <v>0</v>
      </c>
      <c r="AG63">
        <f t="shared" si="24"/>
        <v>-5.4318713716287005E-3</v>
      </c>
      <c r="AH63">
        <f t="shared" si="5"/>
        <v>-46.810943518496266</v>
      </c>
      <c r="AI63">
        <f t="shared" si="25"/>
        <v>-46.816375389867893</v>
      </c>
      <c r="AJ63">
        <f t="shared" si="7"/>
        <v>-9.3238204637672073E-2</v>
      </c>
      <c r="AK63">
        <f t="shared" si="22"/>
        <v>-0.13463129207107771</v>
      </c>
      <c r="AL63">
        <f t="shared" si="26"/>
        <v>-47.044244886576642</v>
      </c>
      <c r="AN63">
        <f t="shared" si="27"/>
        <v>0</v>
      </c>
      <c r="AO63">
        <f t="shared" si="27"/>
        <v>0</v>
      </c>
      <c r="AP63">
        <f t="shared" si="27"/>
        <v>-6.0515707763197258E-6</v>
      </c>
      <c r="AQ63">
        <f t="shared" si="27"/>
        <v>-5.2151407577154439E-2</v>
      </c>
      <c r="AR63">
        <f t="shared" si="27"/>
        <v>-5.2157459147930754E-2</v>
      </c>
      <c r="AS63">
        <f t="shared" si="27"/>
        <v>-1.0387536004054396E-4</v>
      </c>
      <c r="AT63">
        <f t="shared" si="27"/>
        <v>-1.4999081107312917E-4</v>
      </c>
      <c r="AU63">
        <f t="shared" si="23"/>
        <v>-5.2411325319044431E-2</v>
      </c>
      <c r="AW63">
        <v>60</v>
      </c>
      <c r="AX63">
        <f>IF(Z63&gt;0, (R63*SUMPRODUCT(K63:$K$98, X63:$X$98)-K63*$AZ$3)/Z63, 0)</f>
        <v>-8422.8152813270935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25</v>
      </c>
      <c r="R64">
        <f t="shared" si="0"/>
        <v>100000</v>
      </c>
      <c r="S64">
        <f t="shared" si="1"/>
        <v>-32411.850496635365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-1.8300659678062952</v>
      </c>
      <c r="AC64">
        <f t="shared" si="2"/>
        <v>-1.6783398584882232</v>
      </c>
      <c r="AE64">
        <f t="shared" si="3"/>
        <v>0</v>
      </c>
      <c r="AF64">
        <f t="shared" si="24"/>
        <v>0</v>
      </c>
      <c r="AG64">
        <f t="shared" si="24"/>
        <v>-1.2945418363743608E-3</v>
      </c>
      <c r="AH64">
        <f t="shared" si="5"/>
        <v>-16.33204328615221</v>
      </c>
      <c r="AI64">
        <f t="shared" si="25"/>
        <v>-16.333337827988583</v>
      </c>
      <c r="AJ64">
        <f t="shared" si="7"/>
        <v>-0.15172610931807196</v>
      </c>
      <c r="AK64">
        <f t="shared" si="22"/>
        <v>-0.12810461774644066</v>
      </c>
      <c r="AL64">
        <f t="shared" si="26"/>
        <v>-16.613168555053097</v>
      </c>
      <c r="AN64">
        <f t="shared" si="27"/>
        <v>0</v>
      </c>
      <c r="AO64">
        <f t="shared" si="27"/>
        <v>0</v>
      </c>
      <c r="AP64">
        <f t="shared" si="27"/>
        <v>-1.2877059649020765E-6</v>
      </c>
      <c r="AQ64">
        <f t="shared" si="27"/>
        <v>-1.6245801385236437E-2</v>
      </c>
      <c r="AR64">
        <f t="shared" si="27"/>
        <v>-1.6247089091201337E-2</v>
      </c>
      <c r="AS64">
        <f t="shared" si="27"/>
        <v>-1.5092491452224139E-4</v>
      </c>
      <c r="AT64">
        <f t="shared" si="27"/>
        <v>-1.2742815702704562E-4</v>
      </c>
      <c r="AU64">
        <f t="shared" si="23"/>
        <v>-1.6525442162750627E-2</v>
      </c>
      <c r="AW64">
        <v>61</v>
      </c>
      <c r="AX64">
        <f>IF(Z64&gt;0, (R64*SUMPRODUCT(K64:$K$98, X64:$X$98)-K64*$AZ$3)/Z64, 0)</f>
        <v>-32411.850496635365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25</v>
      </c>
      <c r="R65">
        <f t="shared" si="0"/>
        <v>100000</v>
      </c>
      <c r="S65">
        <f t="shared" si="1"/>
        <v>-123635.84025951709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-1.6783398584882232</v>
      </c>
      <c r="AC65">
        <f t="shared" si="2"/>
        <v>-1.5125521626455789</v>
      </c>
      <c r="AE65">
        <f t="shared" si="3"/>
        <v>0</v>
      </c>
      <c r="AF65">
        <f t="shared" si="24"/>
        <v>0</v>
      </c>
      <c r="AG65">
        <f t="shared" si="24"/>
        <v>-3.0584823936786153E-4</v>
      </c>
      <c r="AH65">
        <f t="shared" si="5"/>
        <v>-3.9029927145710226</v>
      </c>
      <c r="AI65">
        <f t="shared" si="25"/>
        <v>-3.9032985628103907</v>
      </c>
      <c r="AJ65">
        <f t="shared" si="7"/>
        <v>-0.1657876958426443</v>
      </c>
      <c r="AK65">
        <f t="shared" si="22"/>
        <v>-0.11748379009417563</v>
      </c>
      <c r="AL65">
        <f t="shared" si="26"/>
        <v>-4.1865700487472113</v>
      </c>
      <c r="AN65">
        <f t="shared" si="27"/>
        <v>0</v>
      </c>
      <c r="AO65">
        <f t="shared" si="27"/>
        <v>0</v>
      </c>
      <c r="AP65">
        <f t="shared" si="27"/>
        <v>-2.7163678348979844E-7</v>
      </c>
      <c r="AQ65">
        <f t="shared" si="27"/>
        <v>-3.4664132419445761E-3</v>
      </c>
      <c r="AR65">
        <f t="shared" si="27"/>
        <v>-3.4666848787280658E-3</v>
      </c>
      <c r="AS65">
        <f t="shared" si="27"/>
        <v>-1.4724307890069579E-4</v>
      </c>
      <c r="AT65">
        <f t="shared" si="27"/>
        <v>-1.0434233304507921E-4</v>
      </c>
      <c r="AU65">
        <f t="shared" si="23"/>
        <v>-3.7182702906738414E-3</v>
      </c>
      <c r="AW65">
        <v>62</v>
      </c>
      <c r="AX65">
        <f>IF(Z65&gt;0, (R65*SUMPRODUCT(K65:$K$98, X65:$X$98)-K65*$AZ$3)/Z65, 0)</f>
        <v>-123635.84025951709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25</v>
      </c>
      <c r="R66">
        <f t="shared" si="0"/>
        <v>100000</v>
      </c>
      <c r="S66">
        <f t="shared" si="1"/>
        <v>-472732.59396938491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-1.5125521626455789</v>
      </c>
      <c r="AC66">
        <f t="shared" si="2"/>
        <v>-1.3534886676483446</v>
      </c>
      <c r="AE66">
        <f t="shared" si="3"/>
        <v>0</v>
      </c>
      <c r="AF66">
        <f t="shared" si="24"/>
        <v>0</v>
      </c>
      <c r="AG66">
        <f t="shared" si="24"/>
        <v>-7.1577921901022924E-5</v>
      </c>
      <c r="AH66">
        <f t="shared" si="5"/>
        <v>-0.92484734029263993</v>
      </c>
      <c r="AI66">
        <f t="shared" si="25"/>
        <v>-0.92491891821454097</v>
      </c>
      <c r="AJ66">
        <f t="shared" si="7"/>
        <v>-0.15906349499723427</v>
      </c>
      <c r="AK66">
        <f t="shared" si="22"/>
        <v>-0.10587865138519054</v>
      </c>
      <c r="AL66">
        <f t="shared" si="26"/>
        <v>-1.1898610645969658</v>
      </c>
      <c r="AN66">
        <f t="shared" si="27"/>
        <v>0</v>
      </c>
      <c r="AO66">
        <f t="shared" si="27"/>
        <v>0</v>
      </c>
      <c r="AP66">
        <f t="shared" si="27"/>
        <v>-5.6760166047499642E-8</v>
      </c>
      <c r="AQ66">
        <f t="shared" si="27"/>
        <v>-7.3338939172036023E-4</v>
      </c>
      <c r="AR66">
        <f t="shared" si="27"/>
        <v>-7.3344615188640776E-4</v>
      </c>
      <c r="AS66">
        <f t="shared" si="27"/>
        <v>-1.2613484924336172E-4</v>
      </c>
      <c r="AT66">
        <f t="shared" si="27"/>
        <v>-8.3960104930384384E-5</v>
      </c>
      <c r="AU66">
        <f t="shared" si="23"/>
        <v>-9.4354110606015382E-4</v>
      </c>
      <c r="AW66">
        <v>63</v>
      </c>
      <c r="AX66">
        <f>IF(Z66&gt;0, (R66*SUMPRODUCT(K66:$K$98, X66:$X$98)-K66*$AZ$3)/Z66, 0)</f>
        <v>-472732.59396938491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25</v>
      </c>
      <c r="R67">
        <f t="shared" ref="R67:R98" si="28">$C$6</f>
        <v>100000</v>
      </c>
      <c r="S67">
        <f t="shared" ref="S67:S98" si="29">AX67</f>
        <v>-1823619.221311345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-1.3534886676483446</v>
      </c>
      <c r="AC67">
        <f t="shared" ref="AC67:AC98" si="30">S67*Z67</f>
        <v>-1.2091060675407979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-1.6575637795034627E-5</v>
      </c>
      <c r="AH67">
        <f t="shared" ref="AH67:AH98" si="33">-X67*R67</f>
        <v>-0.21714601954791229</v>
      </c>
      <c r="AI67">
        <f t="shared" ref="AI67:AI98" si="34">SUM(AE67:AH67)</f>
        <v>-0.21716259518570732</v>
      </c>
      <c r="AJ67">
        <f t="shared" ref="AJ67:AJ98" si="35">AB67-AC67</f>
        <v>-0.14438260010754678</v>
      </c>
      <c r="AK67">
        <f t="shared" si="22"/>
        <v>-9.474420673538414E-2</v>
      </c>
      <c r="AL67">
        <f t="shared" si="26"/>
        <v>-0.45628940202863827</v>
      </c>
      <c r="AN67">
        <f t="shared" ref="AN67:AU98" si="36">AE67*$K67</f>
        <v>0</v>
      </c>
      <c r="AO67">
        <f t="shared" si="36"/>
        <v>0</v>
      </c>
      <c r="AP67">
        <f t="shared" si="36"/>
        <v>-1.1735910726504076E-8</v>
      </c>
      <c r="AQ67">
        <f t="shared" si="36"/>
        <v>-1.5374408704764317E-4</v>
      </c>
      <c r="AR67">
        <f t="shared" si="36"/>
        <v>-1.5375582295836966E-4</v>
      </c>
      <c r="AS67">
        <f t="shared" si="36"/>
        <v>-1.0222600941668121E-4</v>
      </c>
      <c r="AT67">
        <f t="shared" si="36"/>
        <v>-6.7080951324418806E-5</v>
      </c>
      <c r="AU67">
        <f t="shared" si="23"/>
        <v>-3.2306278369946968E-4</v>
      </c>
      <c r="AW67">
        <v>64</v>
      </c>
      <c r="AX67">
        <f>IF(Z67&gt;0, (R67*SUMPRODUCT(K67:$K$98, X67:$X$98)-K67*$AZ$3)/Z67, 0)</f>
        <v>-1823619.221311345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25</v>
      </c>
      <c r="R68">
        <f t="shared" si="28"/>
        <v>100000</v>
      </c>
      <c r="S68">
        <f t="shared" si="29"/>
        <v>-7115452.6818269547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-1.2091060675407979</v>
      </c>
      <c r="AC68">
        <f t="shared" si="30"/>
        <v>-1.0796919638606428</v>
      </c>
      <c r="AE68">
        <f t="shared" si="31"/>
        <v>0</v>
      </c>
      <c r="AF68">
        <f t="shared" si="32"/>
        <v>0</v>
      </c>
      <c r="AG68">
        <f t="shared" si="32"/>
        <v>-3.7934760167058779E-6</v>
      </c>
      <c r="AH68">
        <f t="shared" si="33"/>
        <v>-5.0465621601513619E-2</v>
      </c>
      <c r="AI68">
        <f t="shared" si="34"/>
        <v>-5.0469415077530326E-2</v>
      </c>
      <c r="AJ68">
        <f t="shared" si="35"/>
        <v>-0.12941410368015505</v>
      </c>
      <c r="AK68">
        <f t="shared" si="22"/>
        <v>-8.4637424727855862E-2</v>
      </c>
      <c r="AL68">
        <f t="shared" si="26"/>
        <v>-0.26452094348554123</v>
      </c>
      <c r="AN68">
        <f t="shared" si="36"/>
        <v>0</v>
      </c>
      <c r="AO68">
        <f t="shared" si="36"/>
        <v>0</v>
      </c>
      <c r="AP68">
        <f t="shared" si="36"/>
        <v>-2.3980921592851803E-9</v>
      </c>
      <c r="AQ68">
        <f t="shared" si="36"/>
        <v>-3.1902458574427265E-5</v>
      </c>
      <c r="AR68">
        <f t="shared" si="36"/>
        <v>-3.190485666658655E-5</v>
      </c>
      <c r="AS68">
        <f t="shared" si="36"/>
        <v>-8.1810705002372376E-5</v>
      </c>
      <c r="AT68">
        <f t="shared" si="36"/>
        <v>-5.3504580951117069E-5</v>
      </c>
      <c r="AU68">
        <f t="shared" si="23"/>
        <v>-1.67220142620076E-4</v>
      </c>
      <c r="AW68">
        <v>65</v>
      </c>
      <c r="AX68">
        <f>IF(Z68&gt;0, (R68*SUMPRODUCT(K68:$K$98, X68:$X$98)-K68*$AZ$3)/Z68, 0)</f>
        <v>-7115452.6818269547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25</v>
      </c>
      <c r="R69">
        <f t="shared" si="28"/>
        <v>100000</v>
      </c>
      <c r="S69">
        <f t="shared" si="29"/>
        <v>-28091798.341728292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-1.0796919638606428</v>
      </c>
      <c r="AC69">
        <f t="shared" si="30"/>
        <v>-0.96403828795564361</v>
      </c>
      <c r="AE69">
        <f t="shared" si="31"/>
        <v>0</v>
      </c>
      <c r="AF69">
        <f t="shared" si="32"/>
        <v>0</v>
      </c>
      <c r="AG69">
        <f t="shared" si="32"/>
        <v>-8.5793571866457892E-7</v>
      </c>
      <c r="AH69">
        <f t="shared" si="33"/>
        <v>-1.159042215149696E-2</v>
      </c>
      <c r="AI69">
        <f t="shared" si="34"/>
        <v>-1.1591280087215624E-2</v>
      </c>
      <c r="AJ69">
        <f t="shared" si="35"/>
        <v>-0.1156536759049992</v>
      </c>
      <c r="AK69">
        <f t="shared" si="22"/>
        <v>-7.5578437470245008E-2</v>
      </c>
      <c r="AL69">
        <f t="shared" si="26"/>
        <v>-0.20282339346245984</v>
      </c>
      <c r="AN69">
        <f t="shared" si="36"/>
        <v>0</v>
      </c>
      <c r="AO69">
        <f t="shared" si="36"/>
        <v>0</v>
      </c>
      <c r="AP69">
        <f t="shared" si="36"/>
        <v>-4.8424512030648007E-10</v>
      </c>
      <c r="AQ69">
        <f t="shared" si="36"/>
        <v>-6.5419882248181092E-6</v>
      </c>
      <c r="AR69">
        <f t="shared" si="36"/>
        <v>-6.5424724699384155E-6</v>
      </c>
      <c r="AS69">
        <f t="shared" si="36"/>
        <v>-6.5278466654444966E-5</v>
      </c>
      <c r="AT69">
        <f t="shared" si="36"/>
        <v>-4.2658778215134821E-5</v>
      </c>
      <c r="AU69">
        <f t="shared" si="23"/>
        <v>-1.1447971733951822E-4</v>
      </c>
      <c r="AW69">
        <v>66</v>
      </c>
      <c r="AX69">
        <f>IF(Z69&gt;0, (R69*SUMPRODUCT(K69:$K$98, X69:$X$98)-K69*$AZ$3)/Z69, 0)</f>
        <v>-28091798.341728292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25</v>
      </c>
      <c r="R70">
        <f t="shared" si="28"/>
        <v>100000</v>
      </c>
      <c r="S70">
        <f t="shared" si="29"/>
        <v>-112351262.17064567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-0.96403828795564361</v>
      </c>
      <c r="AC70">
        <f t="shared" si="30"/>
        <v>-0.86075413497639186</v>
      </c>
      <c r="AE70">
        <f t="shared" si="31"/>
        <v>0</v>
      </c>
      <c r="AF70">
        <f t="shared" si="32"/>
        <v>0</v>
      </c>
      <c r="AG70">
        <f t="shared" si="32"/>
        <v>-1.9153192370661313E-7</v>
      </c>
      <c r="AH70">
        <f t="shared" si="33"/>
        <v>-2.6312977510852802E-3</v>
      </c>
      <c r="AI70">
        <f t="shared" si="34"/>
        <v>-2.6314892830089868E-3</v>
      </c>
      <c r="AJ70">
        <f t="shared" si="35"/>
        <v>-0.10328415297925175</v>
      </c>
      <c r="AK70">
        <f t="shared" si="22"/>
        <v>-6.7482680156895056E-2</v>
      </c>
      <c r="AL70">
        <f t="shared" si="26"/>
        <v>-0.17339832241915581</v>
      </c>
      <c r="AN70">
        <f t="shared" si="36"/>
        <v>0</v>
      </c>
      <c r="AO70">
        <f t="shared" si="36"/>
        <v>0</v>
      </c>
      <c r="AP70">
        <f t="shared" si="36"/>
        <v>-9.6523631229088991E-11</v>
      </c>
      <c r="AQ70">
        <f t="shared" si="36"/>
        <v>-1.3260578647386988E-6</v>
      </c>
      <c r="AR70">
        <f t="shared" si="36"/>
        <v>-1.3261543883699279E-6</v>
      </c>
      <c r="AS70">
        <f t="shared" si="36"/>
        <v>-5.2050651928130198E-5</v>
      </c>
      <c r="AT70">
        <f t="shared" si="36"/>
        <v>-3.4008290669038992E-5</v>
      </c>
      <c r="AU70">
        <f t="shared" si="23"/>
        <v>-8.7385096985539125E-5</v>
      </c>
      <c r="AW70">
        <v>67</v>
      </c>
      <c r="AX70">
        <f>IF(Z70&gt;0, (R70*SUMPRODUCT(K70:$K$98, X70:$X$98)-K70*$AZ$3)/Z70, 0)</f>
        <v>-112351262.17064567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25</v>
      </c>
      <c r="R71">
        <f t="shared" si="28"/>
        <v>100000</v>
      </c>
      <c r="S71">
        <f t="shared" si="29"/>
        <v>-455568594.8404488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-0.86075413497639186</v>
      </c>
      <c r="AC71">
        <f t="shared" si="30"/>
        <v>-0.76853162624186677</v>
      </c>
      <c r="AE71">
        <f t="shared" si="31"/>
        <v>0</v>
      </c>
      <c r="AF71">
        <f t="shared" si="32"/>
        <v>0</v>
      </c>
      <c r="AG71">
        <f t="shared" si="32"/>
        <v>-4.2174308926574777E-8</v>
      </c>
      <c r="AH71">
        <f t="shared" si="33"/>
        <v>-5.8976918217188887E-4</v>
      </c>
      <c r="AI71">
        <f t="shared" si="34"/>
        <v>-5.8981135648081544E-4</v>
      </c>
      <c r="AJ71">
        <f t="shared" si="35"/>
        <v>-9.2222508734525088E-2</v>
      </c>
      <c r="AK71">
        <f t="shared" si="22"/>
        <v>-6.0252789448347437E-2</v>
      </c>
      <c r="AL71">
        <f t="shared" si="26"/>
        <v>-0.15306510953935334</v>
      </c>
      <c r="AN71">
        <f t="shared" si="36"/>
        <v>0</v>
      </c>
      <c r="AO71">
        <f t="shared" si="36"/>
        <v>0</v>
      </c>
      <c r="AP71">
        <f t="shared" si="36"/>
        <v>-1.897677609126301E-11</v>
      </c>
      <c r="AQ71">
        <f t="shared" si="36"/>
        <v>-2.6537287748065542E-7</v>
      </c>
      <c r="AR71">
        <f t="shared" si="36"/>
        <v>-2.6539185425674667E-7</v>
      </c>
      <c r="AS71">
        <f t="shared" si="36"/>
        <v>-4.1496492612991459E-5</v>
      </c>
      <c r="AT71">
        <f t="shared" si="36"/>
        <v>-2.7111379494705248E-5</v>
      </c>
      <c r="AU71">
        <f t="shared" si="23"/>
        <v>-6.8873263961953453E-5</v>
      </c>
      <c r="AW71">
        <v>68</v>
      </c>
      <c r="AX71">
        <f>IF(Z71&gt;0, (R71*SUMPRODUCT(K71:$K$98, X71:$X$98)-K71*$AZ$3)/Z71, 0)</f>
        <v>-455568594.8404488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25</v>
      </c>
      <c r="R72">
        <f t="shared" si="28"/>
        <v>100000</v>
      </c>
      <c r="S72">
        <f t="shared" si="29"/>
        <v>-1874110014.8677213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-0.76853162624186677</v>
      </c>
      <c r="AC72">
        <f t="shared" si="30"/>
        <v>-0.68618918197868184</v>
      </c>
      <c r="AE72">
        <f t="shared" si="31"/>
        <v>0</v>
      </c>
      <c r="AF72">
        <f t="shared" si="32"/>
        <v>0</v>
      </c>
      <c r="AG72">
        <f t="shared" si="32"/>
        <v>-9.1535338978901211E-9</v>
      </c>
      <c r="AH72">
        <f t="shared" si="33"/>
        <v>-1.3039612775767563E-4</v>
      </c>
      <c r="AI72">
        <f t="shared" si="34"/>
        <v>-1.3040528129157353E-4</v>
      </c>
      <c r="AJ72">
        <f t="shared" si="35"/>
        <v>-8.2342444263184933E-2</v>
      </c>
      <c r="AK72">
        <f t="shared" si="22"/>
        <v>-5.3797213836930681E-2</v>
      </c>
      <c r="AL72">
        <f t="shared" si="26"/>
        <v>-0.13627006338140718</v>
      </c>
      <c r="AN72">
        <f t="shared" si="36"/>
        <v>0</v>
      </c>
      <c r="AO72">
        <f t="shared" si="36"/>
        <v>0</v>
      </c>
      <c r="AP72">
        <f t="shared" si="36"/>
        <v>-3.6774369033879589E-12</v>
      </c>
      <c r="AQ72">
        <f t="shared" si="36"/>
        <v>-5.2386710709128087E-8</v>
      </c>
      <c r="AR72">
        <f t="shared" si="36"/>
        <v>-5.2390388146031477E-8</v>
      </c>
      <c r="AS72">
        <f t="shared" si="36"/>
        <v>-3.3081118901892039E-5</v>
      </c>
      <c r="AT72">
        <f t="shared" si="36"/>
        <v>-2.1613058046246288E-5</v>
      </c>
      <c r="AU72">
        <f t="shared" si="23"/>
        <v>-5.4746567336284357E-5</v>
      </c>
      <c r="AW72">
        <v>69</v>
      </c>
      <c r="AX72">
        <f>IF(Z72&gt;0, (R72*SUMPRODUCT(K72:$K$98, X72:$X$98)-K72*$AZ$3)/Z72, 0)</f>
        <v>-1874110014.8677213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25</v>
      </c>
      <c r="R73">
        <f t="shared" si="28"/>
        <v>100000</v>
      </c>
      <c r="S73">
        <f t="shared" si="29"/>
        <v>-7831800780.7459116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-0.68618918197868184</v>
      </c>
      <c r="AC73">
        <f t="shared" si="30"/>
        <v>-0.61266895790462261</v>
      </c>
      <c r="AE73">
        <f t="shared" si="31"/>
        <v>0</v>
      </c>
      <c r="AF73">
        <f t="shared" si="32"/>
        <v>0</v>
      </c>
      <c r="AG73">
        <f t="shared" si="32"/>
        <v>-1.9557090861237125E-9</v>
      </c>
      <c r="AH73">
        <f t="shared" si="33"/>
        <v>-2.8425157891150031E-5</v>
      </c>
      <c r="AI73">
        <f t="shared" si="34"/>
        <v>-2.8427113600236156E-5</v>
      </c>
      <c r="AJ73">
        <f t="shared" si="35"/>
        <v>-7.3520224074059226E-2</v>
      </c>
      <c r="AK73">
        <f t="shared" ref="AK73:AK98" si="49">G73*SUM(AB73:AB73, AE73:AF73)</f>
        <v>-4.8033242738507731E-2</v>
      </c>
      <c r="AL73">
        <f t="shared" si="26"/>
        <v>-0.12158189392616719</v>
      </c>
      <c r="AN73">
        <f t="shared" si="36"/>
        <v>0</v>
      </c>
      <c r="AO73">
        <f t="shared" si="36"/>
        <v>0</v>
      </c>
      <c r="AP73">
        <f t="shared" si="36"/>
        <v>-7.015242151508036E-13</v>
      </c>
      <c r="AQ73">
        <f t="shared" si="36"/>
        <v>-1.0196269333518497E-8</v>
      </c>
      <c r="AR73">
        <f t="shared" si="36"/>
        <v>-1.0196970857733649E-8</v>
      </c>
      <c r="AS73">
        <f t="shared" si="36"/>
        <v>-2.6372131651487889E-5</v>
      </c>
      <c r="AT73">
        <f t="shared" si="36"/>
        <v>-1.7229803324208786E-5</v>
      </c>
      <c r="AU73">
        <f t="shared" si="23"/>
        <v>-4.3612131946554413E-5</v>
      </c>
      <c r="AW73">
        <v>70</v>
      </c>
      <c r="AX73">
        <f>IF(Z73&gt;0, (R73*SUMPRODUCT(K73:$K$98, X73:$X$98)-K73*$AZ$3)/Z73, 0)</f>
        <v>-7831800780.7459116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25</v>
      </c>
      <c r="R74">
        <f t="shared" si="28"/>
        <v>100000</v>
      </c>
      <c r="S74">
        <f t="shared" si="29"/>
        <v>-33270638554.220749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-0.61266895790462261</v>
      </c>
      <c r="AC74">
        <f t="shared" si="30"/>
        <v>-0.54702586411806153</v>
      </c>
      <c r="AE74">
        <f t="shared" si="31"/>
        <v>0</v>
      </c>
      <c r="AF74">
        <f t="shared" si="32"/>
        <v>0</v>
      </c>
      <c r="AG74">
        <f t="shared" si="32"/>
        <v>-4.1104250465961172E-10</v>
      </c>
      <c r="AH74">
        <f t="shared" si="33"/>
        <v>-6.1004379624114551E-6</v>
      </c>
      <c r="AI74">
        <f t="shared" si="34"/>
        <v>-6.1008490049161148E-6</v>
      </c>
      <c r="AJ74">
        <f t="shared" si="35"/>
        <v>-6.564309378656108E-2</v>
      </c>
      <c r="AK74">
        <f t="shared" si="49"/>
        <v>-4.2886827053323584E-2</v>
      </c>
      <c r="AL74">
        <f t="shared" si="26"/>
        <v>-0.10853602168888958</v>
      </c>
      <c r="AN74">
        <f t="shared" si="36"/>
        <v>0</v>
      </c>
      <c r="AO74">
        <f t="shared" si="36"/>
        <v>0</v>
      </c>
      <c r="AP74">
        <f t="shared" si="36"/>
        <v>-1.316458350620575E-13</v>
      </c>
      <c r="AQ74">
        <f t="shared" si="36"/>
        <v>-1.9538058490349683E-9</v>
      </c>
      <c r="AR74">
        <f t="shared" si="36"/>
        <v>-1.9539374948700302E-9</v>
      </c>
      <c r="AS74">
        <f t="shared" si="36"/>
        <v>-2.1023713605348469E-5</v>
      </c>
      <c r="AT74">
        <f t="shared" si="36"/>
        <v>-1.3735494739825564E-5</v>
      </c>
      <c r="AU74">
        <f t="shared" si="23"/>
        <v>-3.4761162282668906E-5</v>
      </c>
      <c r="AW74">
        <v>71</v>
      </c>
      <c r="AX74">
        <f>IF(Z74&gt;0, (R74*SUMPRODUCT(K74:$K$98, X74:$X$98)-K74*$AZ$3)/Z74, 0)</f>
        <v>-33270638554.220749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25</v>
      </c>
      <c r="R75">
        <f t="shared" si="28"/>
        <v>100000</v>
      </c>
      <c r="S75">
        <f t="shared" si="29"/>
        <v>-143861820754.88565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-0.54702586411806153</v>
      </c>
      <c r="AC75">
        <f t="shared" si="30"/>
        <v>-0.48841595180148317</v>
      </c>
      <c r="AE75">
        <f t="shared" si="31"/>
        <v>0</v>
      </c>
      <c r="AF75">
        <f t="shared" si="32"/>
        <v>0</v>
      </c>
      <c r="AG75">
        <f t="shared" si="32"/>
        <v>-8.4875881112622478E-11</v>
      </c>
      <c r="AH75">
        <f t="shared" si="33"/>
        <v>-1.2882247940015723E-6</v>
      </c>
      <c r="AI75">
        <f t="shared" si="34"/>
        <v>-1.2883096698826848E-6</v>
      </c>
      <c r="AJ75">
        <f t="shared" si="35"/>
        <v>-5.8609912316578361E-2</v>
      </c>
      <c r="AK75">
        <f t="shared" si="49"/>
        <v>-3.8291810488264313E-2</v>
      </c>
      <c r="AL75">
        <f t="shared" si="26"/>
        <v>-9.6903011114512549E-2</v>
      </c>
      <c r="AN75">
        <f t="shared" si="36"/>
        <v>0</v>
      </c>
      <c r="AO75">
        <f t="shared" si="36"/>
        <v>0</v>
      </c>
      <c r="AP75">
        <f t="shared" si="36"/>
        <v>-2.4270943739382929E-14</v>
      </c>
      <c r="AQ75">
        <f t="shared" si="36"/>
        <v>-3.6837828472617151E-10</v>
      </c>
      <c r="AR75">
        <f t="shared" si="36"/>
        <v>-3.6840255566991088E-10</v>
      </c>
      <c r="AS75">
        <f t="shared" si="36"/>
        <v>-1.6759977814171846E-5</v>
      </c>
      <c r="AT75">
        <f t="shared" si="36"/>
        <v>-1.094985248879569E-5</v>
      </c>
      <c r="AU75">
        <f t="shared" si="23"/>
        <v>-2.7710198705523204E-5</v>
      </c>
      <c r="AW75">
        <v>72</v>
      </c>
      <c r="AX75">
        <f>IF(Z75&gt;0, (R75*SUMPRODUCT(K75:$K$98, X75:$X$98)-K75*$AZ$3)/Z75, 0)</f>
        <v>-143861820754.88565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25</v>
      </c>
      <c r="R76">
        <f t="shared" si="28"/>
        <v>100000</v>
      </c>
      <c r="S76">
        <f t="shared" si="29"/>
        <v>-634039500186.48523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-0.48841595180148317</v>
      </c>
      <c r="AC76">
        <f t="shared" si="30"/>
        <v>-0.43608567157130418</v>
      </c>
      <c r="AE76">
        <f t="shared" si="31"/>
        <v>0</v>
      </c>
      <c r="AF76">
        <f t="shared" si="32"/>
        <v>0</v>
      </c>
      <c r="AG76">
        <f t="shared" si="32"/>
        <v>-1.7194735952690708E-11</v>
      </c>
      <c r="AH76">
        <f t="shared" si="33"/>
        <v>-2.6732954539522217E-7</v>
      </c>
      <c r="AI76">
        <f t="shared" si="34"/>
        <v>-2.6734674013117486E-7</v>
      </c>
      <c r="AJ76">
        <f t="shared" si="35"/>
        <v>-5.2330280230178994E-2</v>
      </c>
      <c r="AK76">
        <f t="shared" si="49"/>
        <v>-3.4189116626103827E-2</v>
      </c>
      <c r="AL76">
        <f t="shared" si="26"/>
        <v>-8.6519664203022956E-2</v>
      </c>
      <c r="AN76">
        <f t="shared" si="36"/>
        <v>0</v>
      </c>
      <c r="AO76">
        <f t="shared" si="36"/>
        <v>0</v>
      </c>
      <c r="AP76">
        <f t="shared" si="36"/>
        <v>-4.3901550232881841E-15</v>
      </c>
      <c r="AQ76">
        <f t="shared" si="36"/>
        <v>-6.8254502413951188E-11</v>
      </c>
      <c r="AR76">
        <f t="shared" si="36"/>
        <v>-6.8258892568974477E-11</v>
      </c>
      <c r="AS76">
        <f t="shared" si="36"/>
        <v>-1.3360952052691931E-5</v>
      </c>
      <c r="AT76">
        <f t="shared" si="36"/>
        <v>-8.7291553944675528E-6</v>
      </c>
      <c r="AU76">
        <f t="shared" si="23"/>
        <v>-2.2090175706052054E-5</v>
      </c>
      <c r="AW76">
        <v>73</v>
      </c>
      <c r="AX76">
        <f>IF(Z76&gt;0, (R76*SUMPRODUCT(K76:$K$98, X76:$X$98)-K76*$AZ$3)/Z76, 0)</f>
        <v>-634039500186.48523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25</v>
      </c>
      <c r="R77">
        <f t="shared" si="28"/>
        <v>100000</v>
      </c>
      <c r="S77">
        <f t="shared" si="29"/>
        <v>-2850309888265.252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-0.43608567157130418</v>
      </c>
      <c r="AC77">
        <f t="shared" si="30"/>
        <v>-0.3893622068194183</v>
      </c>
      <c r="AE77">
        <f t="shared" si="31"/>
        <v>0</v>
      </c>
      <c r="AF77">
        <f t="shared" si="32"/>
        <v>0</v>
      </c>
      <c r="AG77">
        <f t="shared" si="32"/>
        <v>-3.4150866228828795E-12</v>
      </c>
      <c r="AH77">
        <f t="shared" si="33"/>
        <v>-5.4430807881123682E-8</v>
      </c>
      <c r="AI77">
        <f t="shared" si="34"/>
        <v>-5.4434222967746565E-8</v>
      </c>
      <c r="AJ77">
        <f t="shared" si="35"/>
        <v>-4.6723464751885879E-2</v>
      </c>
      <c r="AK77">
        <f t="shared" si="49"/>
        <v>-3.0525997009991295E-2</v>
      </c>
      <c r="AL77">
        <f t="shared" si="26"/>
        <v>-7.724951619610014E-2</v>
      </c>
      <c r="AN77">
        <f t="shared" si="36"/>
        <v>0</v>
      </c>
      <c r="AO77">
        <f t="shared" si="36"/>
        <v>0</v>
      </c>
      <c r="AP77">
        <f t="shared" si="36"/>
        <v>-7.7851690304190676E-16</v>
      </c>
      <c r="AQ77">
        <f t="shared" si="36"/>
        <v>-1.2408266220172736E-11</v>
      </c>
      <c r="AR77">
        <f t="shared" si="36"/>
        <v>-1.2409044737075778E-11</v>
      </c>
      <c r="AS77">
        <f t="shared" si="36"/>
        <v>-1.0651269234078625E-5</v>
      </c>
      <c r="AT77">
        <f t="shared" si="36"/>
        <v>-6.9588292417670695E-6</v>
      </c>
      <c r="AU77">
        <f t="shared" si="23"/>
        <v>-1.7610110884890431E-5</v>
      </c>
      <c r="AW77">
        <v>74</v>
      </c>
      <c r="AX77">
        <f>IF(Z77&gt;0, (R77*SUMPRODUCT(K77:$K$98, X77:$X$98)-K77*$AZ$3)/Z77, 0)</f>
        <v>-2850309888265.252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25</v>
      </c>
      <c r="R78">
        <f t="shared" si="28"/>
        <v>100000</v>
      </c>
      <c r="S78">
        <f t="shared" si="29"/>
        <v>-13087192787967.596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-0.3893622068194183</v>
      </c>
      <c r="AC78">
        <f t="shared" si="30"/>
        <v>-0.3476448275281297</v>
      </c>
      <c r="AE78">
        <f t="shared" si="31"/>
        <v>0</v>
      </c>
      <c r="AF78">
        <f t="shared" si="32"/>
        <v>0</v>
      </c>
      <c r="AG78">
        <f t="shared" si="32"/>
        <v>-6.6409357828012473E-13</v>
      </c>
      <c r="AH78">
        <f t="shared" si="33"/>
        <v>-1.0867368713495704E-8</v>
      </c>
      <c r="AI78">
        <f t="shared" si="34"/>
        <v>-1.0868032807073985E-8</v>
      </c>
      <c r="AJ78">
        <f t="shared" si="35"/>
        <v>-4.1717379291288603E-2</v>
      </c>
      <c r="AK78">
        <f t="shared" si="49"/>
        <v>-2.7255354477359283E-2</v>
      </c>
      <c r="AL78">
        <f t="shared" si="26"/>
        <v>-6.8972744636680697E-2</v>
      </c>
      <c r="AN78">
        <f t="shared" si="36"/>
        <v>0</v>
      </c>
      <c r="AO78">
        <f t="shared" si="36"/>
        <v>0</v>
      </c>
      <c r="AP78">
        <f t="shared" si="36"/>
        <v>-1.3516914926331023E-16</v>
      </c>
      <c r="AQ78">
        <f t="shared" si="36"/>
        <v>-2.2119367387020721E-12</v>
      </c>
      <c r="AR78">
        <f t="shared" si="36"/>
        <v>-2.2120719078513356E-12</v>
      </c>
      <c r="AS78">
        <f t="shared" si="36"/>
        <v>-8.4911266314334721E-6</v>
      </c>
      <c r="AT78">
        <f t="shared" si="36"/>
        <v>-5.5475360673049686E-6</v>
      </c>
      <c r="AU78">
        <f t="shared" si="23"/>
        <v>-1.4038664910810349E-5</v>
      </c>
      <c r="AW78">
        <v>75</v>
      </c>
      <c r="AX78">
        <f>IF(Z78&gt;0, (R78*SUMPRODUCT(K78:$K$98, X78:$X$98)-K78*$AZ$3)/Z78, 0)</f>
        <v>-13087192787967.596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25</v>
      </c>
      <c r="R79">
        <f t="shared" si="28"/>
        <v>100000</v>
      </c>
      <c r="S79">
        <f t="shared" si="29"/>
        <v>-61410372900165.211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-0.3476448275281297</v>
      </c>
      <c r="AC79">
        <f t="shared" si="30"/>
        <v>-0.31039716743775519</v>
      </c>
      <c r="AE79">
        <f t="shared" si="31"/>
        <v>0</v>
      </c>
      <c r="AF79">
        <f t="shared" si="32"/>
        <v>0</v>
      </c>
      <c r="AG79">
        <f t="shared" si="32"/>
        <v>-1.2636186395674863E-13</v>
      </c>
      <c r="AH79">
        <f t="shared" si="33"/>
        <v>-2.1243631141622995E-9</v>
      </c>
      <c r="AI79">
        <f t="shared" si="34"/>
        <v>-2.1244894760262563E-9</v>
      </c>
      <c r="AJ79">
        <f t="shared" si="35"/>
        <v>-3.7247660090374501E-2</v>
      </c>
      <c r="AK79">
        <f t="shared" si="49"/>
        <v>-2.4335137926969081E-2</v>
      </c>
      <c r="AL79">
        <f t="shared" si="26"/>
        <v>-6.1582800141833052E-2</v>
      </c>
      <c r="AN79">
        <f t="shared" si="36"/>
        <v>0</v>
      </c>
      <c r="AO79">
        <f t="shared" si="36"/>
        <v>0</v>
      </c>
      <c r="AP79">
        <f t="shared" si="36"/>
        <v>-2.2963934560292976E-17</v>
      </c>
      <c r="AQ79">
        <f t="shared" si="36"/>
        <v>-3.8606375379696067E-13</v>
      </c>
      <c r="AR79">
        <f t="shared" si="36"/>
        <v>-3.8608671773152099E-13</v>
      </c>
      <c r="AS79">
        <f t="shared" si="36"/>
        <v>-6.7690741657005643E-6</v>
      </c>
      <c r="AT79">
        <f t="shared" si="36"/>
        <v>-4.4224617884862726E-6</v>
      </c>
      <c r="AU79">
        <f t="shared" si="23"/>
        <v>-1.1191536340273553E-5</v>
      </c>
      <c r="AW79">
        <v>76</v>
      </c>
      <c r="AX79">
        <f>IF(Z79&gt;0, (R79*SUMPRODUCT(K79:$K$98, X79:$X$98)-K79*$AZ$3)/Z79, 0)</f>
        <v>-61410372900165.211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25</v>
      </c>
      <c r="R80">
        <f t="shared" si="28"/>
        <v>100000</v>
      </c>
      <c r="S80">
        <f t="shared" si="29"/>
        <v>-294528847115258.75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-0.31039716743775519</v>
      </c>
      <c r="AC80">
        <f t="shared" si="30"/>
        <v>-0.27714032806976041</v>
      </c>
      <c r="AE80">
        <f t="shared" si="31"/>
        <v>0</v>
      </c>
      <c r="AF80">
        <f t="shared" si="32"/>
        <v>0</v>
      </c>
      <c r="AG80">
        <f t="shared" si="32"/>
        <v>-2.3524039392422091E-14</v>
      </c>
      <c r="AH80">
        <f t="shared" si="33"/>
        <v>-4.0629682369903624E-10</v>
      </c>
      <c r="AI80">
        <f t="shared" si="34"/>
        <v>-4.0632034773842866E-10</v>
      </c>
      <c r="AJ80">
        <f t="shared" si="35"/>
        <v>-3.3256839367994784E-2</v>
      </c>
      <c r="AK80">
        <f t="shared" si="49"/>
        <v>-2.1727801720642866E-2</v>
      </c>
      <c r="AL80">
        <f t="shared" si="26"/>
        <v>-5.4984641494957992E-2</v>
      </c>
      <c r="AN80">
        <f t="shared" si="36"/>
        <v>0</v>
      </c>
      <c r="AO80">
        <f t="shared" si="36"/>
        <v>0</v>
      </c>
      <c r="AP80">
        <f t="shared" si="36"/>
        <v>-3.8170175114406599E-18</v>
      </c>
      <c r="AQ80">
        <f t="shared" si="36"/>
        <v>-6.5925841435273228E-14</v>
      </c>
      <c r="AR80">
        <f t="shared" si="36"/>
        <v>-6.5929658452784666E-14</v>
      </c>
      <c r="AS80">
        <f t="shared" si="36"/>
        <v>-5.3962644818430982E-6</v>
      </c>
      <c r="AT80">
        <f t="shared" si="36"/>
        <v>-3.5255594615064579E-6</v>
      </c>
      <c r="AU80">
        <f t="shared" si="23"/>
        <v>-8.9218240092792143E-6</v>
      </c>
      <c r="AW80">
        <v>77</v>
      </c>
      <c r="AX80">
        <f>IF(Z80&gt;0, (R80*SUMPRODUCT(K80:$K$98, X80:$X$98)-K80*$AZ$3)/Z80, 0)</f>
        <v>-294528847115258.75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25</v>
      </c>
      <c r="R81">
        <f t="shared" si="28"/>
        <v>100000</v>
      </c>
      <c r="S81">
        <f t="shared" si="29"/>
        <v>-1445278586217663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-0.27714032806976041</v>
      </c>
      <c r="AC81">
        <f t="shared" si="30"/>
        <v>-0.24744672149091501</v>
      </c>
      <c r="AE81">
        <f t="shared" si="31"/>
        <v>0</v>
      </c>
      <c r="AF81">
        <f t="shared" si="32"/>
        <v>0</v>
      </c>
      <c r="AG81">
        <f t="shared" si="32"/>
        <v>-4.2802599417613046E-15</v>
      </c>
      <c r="AH81">
        <f t="shared" si="33"/>
        <v>-7.6034156226946258E-11</v>
      </c>
      <c r="AI81">
        <f t="shared" si="34"/>
        <v>-7.6038436486888013E-11</v>
      </c>
      <c r="AJ81">
        <f t="shared" si="35"/>
        <v>-2.96936065788454E-2</v>
      </c>
      <c r="AK81">
        <f t="shared" si="49"/>
        <v>-1.9399822964883229E-2</v>
      </c>
      <c r="AL81">
        <f t="shared" si="26"/>
        <v>-4.9093429619767065E-2</v>
      </c>
      <c r="AN81">
        <f t="shared" si="36"/>
        <v>0</v>
      </c>
      <c r="AO81">
        <f t="shared" si="36"/>
        <v>0</v>
      </c>
      <c r="AP81">
        <f t="shared" si="36"/>
        <v>-6.2010377671073018E-19</v>
      </c>
      <c r="AQ81">
        <f t="shared" si="36"/>
        <v>-1.1015468237179412E-14</v>
      </c>
      <c r="AR81">
        <f t="shared" si="36"/>
        <v>-1.1016088340956122E-14</v>
      </c>
      <c r="AS81">
        <f t="shared" si="36"/>
        <v>-4.3018690066117135E-6</v>
      </c>
      <c r="AT81">
        <f t="shared" si="36"/>
        <v>-2.8105544176584292E-6</v>
      </c>
      <c r="AU81">
        <f t="shared" si="23"/>
        <v>-7.1124234352862313E-6</v>
      </c>
      <c r="AW81">
        <v>78</v>
      </c>
      <c r="AX81">
        <f>IF(Z81&gt;0, (R81*SUMPRODUCT(K81:$K$98, X81:$X$98)-K81*$AZ$3)/Z81, 0)</f>
        <v>-1445278586217663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25</v>
      </c>
      <c r="R82">
        <f t="shared" si="28"/>
        <v>100000</v>
      </c>
      <c r="S82">
        <f t="shared" si="29"/>
        <v>-7263163866077394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-0.24744672149091501</v>
      </c>
      <c r="AC82">
        <f t="shared" si="30"/>
        <v>-0.22093457275975509</v>
      </c>
      <c r="AE82">
        <f t="shared" si="31"/>
        <v>0</v>
      </c>
      <c r="AF82">
        <f t="shared" si="32"/>
        <v>0</v>
      </c>
      <c r="AG82">
        <f t="shared" si="32"/>
        <v>-7.6046257813220345E-16</v>
      </c>
      <c r="AH82">
        <f t="shared" si="33"/>
        <v>-1.3907979056845952E-11</v>
      </c>
      <c r="AI82">
        <f t="shared" si="34"/>
        <v>-1.3908739519424084E-11</v>
      </c>
      <c r="AJ82">
        <f t="shared" si="35"/>
        <v>-2.6512148731159924E-2</v>
      </c>
      <c r="AK82">
        <f t="shared" si="49"/>
        <v>-1.7321270504364054E-2</v>
      </c>
      <c r="AL82">
        <f t="shared" si="26"/>
        <v>-4.3833419249432716E-2</v>
      </c>
      <c r="AN82">
        <f t="shared" si="36"/>
        <v>0</v>
      </c>
      <c r="AO82">
        <f t="shared" si="36"/>
        <v>0</v>
      </c>
      <c r="AP82">
        <f t="shared" si="36"/>
        <v>-9.8368048729024981E-20</v>
      </c>
      <c r="AQ82">
        <f t="shared" si="36"/>
        <v>-1.7990375870254096E-15</v>
      </c>
      <c r="AR82">
        <f t="shared" si="36"/>
        <v>-1.7991359550741389E-15</v>
      </c>
      <c r="AS82">
        <f t="shared" si="36"/>
        <v>-3.4294236341035516E-6</v>
      </c>
      <c r="AT82">
        <f t="shared" si="36"/>
        <v>-2.2405567742817938E-6</v>
      </c>
      <c r="AU82">
        <f t="shared" si="23"/>
        <v>-5.669980410184481E-6</v>
      </c>
      <c r="AW82">
        <v>79</v>
      </c>
      <c r="AX82">
        <f>IF(Z82&gt;0, (R82*SUMPRODUCT(K82:$K$98, X82:$X$98)-K82*$AZ$3)/Z82, 0)</f>
        <v>-7263163866077394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25</v>
      </c>
      <c r="R83">
        <f t="shared" si="28"/>
        <v>100000</v>
      </c>
      <c r="S83">
        <f t="shared" si="29"/>
        <v>-3.7412670690789048E+16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-0.22093457275975509</v>
      </c>
      <c r="AC83">
        <f t="shared" si="30"/>
        <v>-0.19726301139264005</v>
      </c>
      <c r="AE83">
        <f t="shared" si="31"/>
        <v>0</v>
      </c>
      <c r="AF83">
        <f t="shared" si="32"/>
        <v>0</v>
      </c>
      <c r="AG83">
        <f t="shared" si="32"/>
        <v>-1.3181564410557167E-16</v>
      </c>
      <c r="AH83">
        <f t="shared" si="33"/>
        <v>-2.484169232981239E-12</v>
      </c>
      <c r="AI83">
        <f t="shared" si="34"/>
        <v>-2.4843010486253446E-12</v>
      </c>
      <c r="AJ83">
        <f t="shared" si="35"/>
        <v>-2.367156136711504E-2</v>
      </c>
      <c r="AK83">
        <f t="shared" si="49"/>
        <v>-1.5465420093182858E-2</v>
      </c>
      <c r="AL83">
        <f t="shared" si="26"/>
        <v>-3.9136981462782203E-2</v>
      </c>
      <c r="AN83">
        <f t="shared" si="36"/>
        <v>0</v>
      </c>
      <c r="AO83">
        <f t="shared" si="36"/>
        <v>0</v>
      </c>
      <c r="AP83">
        <f t="shared" si="36"/>
        <v>-1.5223872655518617E-20</v>
      </c>
      <c r="AQ83">
        <f t="shared" si="36"/>
        <v>-2.8690582452697812E-16</v>
      </c>
      <c r="AR83">
        <f t="shared" si="36"/>
        <v>-2.8692104839963364E-16</v>
      </c>
      <c r="AS83">
        <f t="shared" si="36"/>
        <v>-2.7339155246370418E-6</v>
      </c>
      <c r="AT83">
        <f t="shared" si="36"/>
        <v>-1.7861581427629865E-6</v>
      </c>
      <c r="AU83">
        <f t="shared" si="23"/>
        <v>-4.5200736676869492E-6</v>
      </c>
      <c r="AW83">
        <v>80</v>
      </c>
      <c r="AX83">
        <f>IF(Z83&gt;0, (R83*SUMPRODUCT(K83:$K$98, X83:$X$98)-K83*$AZ$3)/Z83, 0)</f>
        <v>-3.7412670690789048E+16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25</v>
      </c>
      <c r="R84">
        <f t="shared" si="28"/>
        <v>100000</v>
      </c>
      <c r="S84">
        <f t="shared" si="29"/>
        <v>-1.9767395244084528E+17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-0.19726301139264005</v>
      </c>
      <c r="AC84">
        <f t="shared" si="30"/>
        <v>-0.17612768874342882</v>
      </c>
      <c r="AE84">
        <f t="shared" si="31"/>
        <v>0</v>
      </c>
      <c r="AF84">
        <f t="shared" si="32"/>
        <v>0</v>
      </c>
      <c r="AG84">
        <f t="shared" si="32"/>
        <v>-2.2275024929768596E-17</v>
      </c>
      <c r="AH84">
        <f t="shared" si="33"/>
        <v>-4.3288985093898939E-13</v>
      </c>
      <c r="AI84">
        <f t="shared" si="34"/>
        <v>-4.3291212596391915E-13</v>
      </c>
      <c r="AJ84">
        <f t="shared" si="35"/>
        <v>-2.1135322649211224E-2</v>
      </c>
      <c r="AK84">
        <f t="shared" si="49"/>
        <v>-1.3808410797484804E-2</v>
      </c>
      <c r="AL84">
        <f t="shared" si="26"/>
        <v>-3.4943733447128936E-2</v>
      </c>
      <c r="AN84">
        <f t="shared" si="36"/>
        <v>0</v>
      </c>
      <c r="AO84">
        <f t="shared" si="36"/>
        <v>0</v>
      </c>
      <c r="AP84">
        <f t="shared" si="36"/>
        <v>-2.2969860755034573E-21</v>
      </c>
      <c r="AQ84">
        <f t="shared" si="36"/>
        <v>-4.4639319729998417E-17</v>
      </c>
      <c r="AR84">
        <f t="shared" si="36"/>
        <v>-4.464161671607392E-17</v>
      </c>
      <c r="AS84">
        <f t="shared" si="36"/>
        <v>-2.1794607179824767E-6</v>
      </c>
      <c r="AT84">
        <f t="shared" si="36"/>
        <v>-1.4239143357485654E-6</v>
      </c>
      <c r="AU84">
        <f t="shared" si="23"/>
        <v>-3.6033750537756828E-6</v>
      </c>
      <c r="AW84">
        <v>81</v>
      </c>
      <c r="AX84">
        <f>IF(Z84&gt;0, (R84*SUMPRODUCT(K84:$K$98, X84:$X$98)-K84*$AZ$3)/Z84, 0)</f>
        <v>-1.9767395244084528E+17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25</v>
      </c>
      <c r="R85">
        <f t="shared" si="28"/>
        <v>100000</v>
      </c>
      <c r="S85">
        <f t="shared" si="29"/>
        <v>-1.0721779302279242E+18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-0.17612768874342882</v>
      </c>
      <c r="AC85">
        <f t="shared" si="30"/>
        <v>-0.15725686494949007</v>
      </c>
      <c r="AE85">
        <f t="shared" si="31"/>
        <v>0</v>
      </c>
      <c r="AF85">
        <f t="shared" si="32"/>
        <v>0</v>
      </c>
      <c r="AG85">
        <f t="shared" si="32"/>
        <v>-3.6667623095930618E-18</v>
      </c>
      <c r="AH85">
        <f t="shared" si="33"/>
        <v>-7.3542049483511389E-14</v>
      </c>
      <c r="AI85">
        <f t="shared" si="34"/>
        <v>-7.3545716245820987E-14</v>
      </c>
      <c r="AJ85">
        <f t="shared" si="35"/>
        <v>-1.8870823793938757E-2</v>
      </c>
      <c r="AK85">
        <f t="shared" si="49"/>
        <v>-1.2328938212040019E-2</v>
      </c>
      <c r="AL85">
        <f t="shared" si="26"/>
        <v>-3.1199762006052321E-2</v>
      </c>
      <c r="AN85">
        <f t="shared" si="36"/>
        <v>0</v>
      </c>
      <c r="AO85">
        <f t="shared" si="36"/>
        <v>0</v>
      </c>
      <c r="AP85">
        <f t="shared" si="36"/>
        <v>-3.3760191362105445E-22</v>
      </c>
      <c r="AQ85">
        <f t="shared" si="36"/>
        <v>-6.771078826760149E-18</v>
      </c>
      <c r="AR85">
        <f t="shared" si="36"/>
        <v>-6.7714164286737704E-18</v>
      </c>
      <c r="AS85">
        <f t="shared" si="36"/>
        <v>-1.7374527407385964E-6</v>
      </c>
      <c r="AT85">
        <f t="shared" si="36"/>
        <v>-1.1351357906158859E-6</v>
      </c>
      <c r="AU85">
        <f t="shared" si="23"/>
        <v>-2.8725885313612535E-6</v>
      </c>
      <c r="AW85">
        <v>82</v>
      </c>
      <c r="AX85">
        <f>IF(Z85&gt;0, (R85*SUMPRODUCT(K85:$K$98, X85:$X$98)-K85*$AZ$3)/Z85, 0)</f>
        <v>-1.0721779302279242E+18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25</v>
      </c>
      <c r="R86">
        <f t="shared" si="28"/>
        <v>100000</v>
      </c>
      <c r="S86">
        <f t="shared" si="29"/>
        <v>-5.9753290786115932E+18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-0.15725686494949007</v>
      </c>
      <c r="AC86">
        <f t="shared" si="30"/>
        <v>-0.14040791513347328</v>
      </c>
      <c r="AE86">
        <f t="shared" si="31"/>
        <v>0</v>
      </c>
      <c r="AF86">
        <f t="shared" si="32"/>
        <v>0</v>
      </c>
      <c r="AG86">
        <f t="shared" si="32"/>
        <v>-5.8744846219456244E-19</v>
      </c>
      <c r="AH86">
        <f t="shared" si="33"/>
        <v>-1.2170584897210274E-14</v>
      </c>
      <c r="AI86">
        <f t="shared" si="34"/>
        <v>-1.2171172345672469E-14</v>
      </c>
      <c r="AJ86">
        <f t="shared" si="35"/>
        <v>-1.6848949816016784E-2</v>
      </c>
      <c r="AK86">
        <f t="shared" si="49"/>
        <v>-1.1007980546464305E-2</v>
      </c>
      <c r="AL86">
        <f t="shared" si="26"/>
        <v>-2.785693036249326E-2</v>
      </c>
      <c r="AN86">
        <f t="shared" si="36"/>
        <v>0</v>
      </c>
      <c r="AO86">
        <f t="shared" si="36"/>
        <v>0</v>
      </c>
      <c r="AP86">
        <f t="shared" si="36"/>
        <v>-4.829185518588233E-23</v>
      </c>
      <c r="AQ86">
        <f t="shared" si="36"/>
        <v>-1.000496488130913E-18</v>
      </c>
      <c r="AR86">
        <f t="shared" si="36"/>
        <v>-1.000544779986099E-18</v>
      </c>
      <c r="AS86">
        <f t="shared" si="36"/>
        <v>-1.3850866874510524E-6</v>
      </c>
      <c r="AT86">
        <f t="shared" si="36"/>
        <v>-9.0492330246802132E-7</v>
      </c>
      <c r="AU86">
        <f t="shared" si="23"/>
        <v>-2.2900099899200741E-6</v>
      </c>
      <c r="AW86">
        <v>83</v>
      </c>
      <c r="AX86">
        <f>IF(Z86&gt;0, (R86*SUMPRODUCT(K86:$K$98, X86:$X$98)-K86*$AZ$3)/Z86, 0)</f>
        <v>-5.9753290786115932E+18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25</v>
      </c>
      <c r="R87">
        <f t="shared" si="28"/>
        <v>100000</v>
      </c>
      <c r="S87">
        <f t="shared" si="29"/>
        <v>-3.4243622874445881E+19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-0.14040791513347328</v>
      </c>
      <c r="AC87">
        <f t="shared" si="30"/>
        <v>-0.12536420994060113</v>
      </c>
      <c r="AE87">
        <f t="shared" si="31"/>
        <v>0</v>
      </c>
      <c r="AF87">
        <f t="shared" si="32"/>
        <v>0</v>
      </c>
      <c r="AG87">
        <f t="shared" si="32"/>
        <v>-9.1523763709412811E-20</v>
      </c>
      <c r="AH87">
        <f t="shared" si="33"/>
        <v>-1.960200855452816E-15</v>
      </c>
      <c r="AI87">
        <f t="shared" si="34"/>
        <v>-1.9602923792165256E-15</v>
      </c>
      <c r="AJ87">
        <f t="shared" si="35"/>
        <v>-1.5043705192872153E-2</v>
      </c>
      <c r="AK87">
        <f t="shared" si="49"/>
        <v>-9.8285540593431309E-3</v>
      </c>
      <c r="AL87">
        <f t="shared" si="26"/>
        <v>-2.4872259252217244E-2</v>
      </c>
      <c r="AN87">
        <f t="shared" si="36"/>
        <v>0</v>
      </c>
      <c r="AO87">
        <f t="shared" si="36"/>
        <v>0</v>
      </c>
      <c r="AP87">
        <f t="shared" si="36"/>
        <v>-6.7176901275523906E-24</v>
      </c>
      <c r="AQ87">
        <f t="shared" si="36"/>
        <v>-1.4387544175416009E-19</v>
      </c>
      <c r="AR87">
        <f t="shared" si="36"/>
        <v>-1.4388215944428766E-19</v>
      </c>
      <c r="AS87">
        <f t="shared" si="36"/>
        <v>-1.1041826271134045E-6</v>
      </c>
      <c r="AT87">
        <f t="shared" si="36"/>
        <v>-7.2139931638075692E-7</v>
      </c>
      <c r="AU87">
        <f t="shared" si="23"/>
        <v>-1.8255819434943053E-6</v>
      </c>
      <c r="AW87">
        <v>84</v>
      </c>
      <c r="AX87">
        <f>IF(Z87&gt;0, (R87*SUMPRODUCT(K87:$K$98, X87:$X$98)-K87*$AZ$3)/Z87, 0)</f>
        <v>-3.4243622874445881E+19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25</v>
      </c>
      <c r="R88">
        <f t="shared" si="28"/>
        <v>100000</v>
      </c>
      <c r="S88">
        <f t="shared" si="29"/>
        <v>-2.0193546379776885E+20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-0.12536420994060113</v>
      </c>
      <c r="AC88">
        <f t="shared" si="30"/>
        <v>-0.11193233030410814</v>
      </c>
      <c r="AE88">
        <f t="shared" si="31"/>
        <v>0</v>
      </c>
      <c r="AF88">
        <f t="shared" si="32"/>
        <v>0</v>
      </c>
      <c r="AG88">
        <f t="shared" si="32"/>
        <v>-1.3857438435901032E-20</v>
      </c>
      <c r="AH88">
        <f t="shared" si="33"/>
        <v>-3.0700435054567058E-16</v>
      </c>
      <c r="AI88">
        <f t="shared" si="34"/>
        <v>-3.0701820798410647E-16</v>
      </c>
      <c r="AJ88">
        <f t="shared" si="35"/>
        <v>-1.3431879636492991E-2</v>
      </c>
      <c r="AK88">
        <f t="shared" si="49"/>
        <v>-8.7754946958420801E-3</v>
      </c>
      <c r="AL88">
        <f t="shared" si="26"/>
        <v>-2.2207374332335376E-2</v>
      </c>
      <c r="AN88">
        <f t="shared" si="36"/>
        <v>0</v>
      </c>
      <c r="AO88">
        <f t="shared" si="36"/>
        <v>0</v>
      </c>
      <c r="AP88">
        <f t="shared" si="36"/>
        <v>-9.0813629005352127E-25</v>
      </c>
      <c r="AQ88">
        <f t="shared" si="36"/>
        <v>-2.0119287790774722E-20</v>
      </c>
      <c r="AR88">
        <f t="shared" si="36"/>
        <v>-2.0120195927064776E-20</v>
      </c>
      <c r="AS88">
        <f t="shared" si="36"/>
        <v>-8.8024763003300712E-7</v>
      </c>
      <c r="AT88">
        <f t="shared" si="36"/>
        <v>-5.7509511828823079E-7</v>
      </c>
      <c r="AU88">
        <f t="shared" si="23"/>
        <v>-1.4553427483212579E-6</v>
      </c>
      <c r="AW88">
        <v>85</v>
      </c>
      <c r="AX88">
        <f>IF(Z88&gt;0, (R88*SUMPRODUCT(K88:$K$98, X88:$X$98)-K88*$AZ$3)/Z88, 0)</f>
        <v>-2.0193546379776885E+20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25</v>
      </c>
      <c r="R89">
        <f t="shared" si="28"/>
        <v>100000</v>
      </c>
      <c r="S89">
        <f t="shared" si="29"/>
        <v>-1.2323073126431554E+21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-0.11193233030410814</v>
      </c>
      <c r="AC89">
        <f t="shared" si="30"/>
        <v>-9.9939580628667979E-2</v>
      </c>
      <c r="AE89">
        <f t="shared" si="31"/>
        <v>0</v>
      </c>
      <c r="AF89">
        <f t="shared" si="32"/>
        <v>0</v>
      </c>
      <c r="AG89">
        <f t="shared" si="32"/>
        <v>-2.0274889957097885E-21</v>
      </c>
      <c r="AH89">
        <f t="shared" si="33"/>
        <v>-4.6765500223328929E-17</v>
      </c>
      <c r="AI89">
        <f t="shared" si="34"/>
        <v>-4.6767527712324638E-17</v>
      </c>
      <c r="AJ89">
        <f t="shared" si="35"/>
        <v>-1.1992749675440159E-2</v>
      </c>
      <c r="AK89">
        <f t="shared" si="49"/>
        <v>-7.8352631212875706E-3</v>
      </c>
      <c r="AL89">
        <f t="shared" si="26"/>
        <v>-1.9828012796727777E-2</v>
      </c>
      <c r="AN89">
        <f t="shared" si="36"/>
        <v>0</v>
      </c>
      <c r="AO89">
        <f t="shared" si="36"/>
        <v>0</v>
      </c>
      <c r="AP89">
        <f t="shared" si="36"/>
        <v>-1.1863383126100791E-25</v>
      </c>
      <c r="AQ89">
        <f t="shared" si="36"/>
        <v>-2.7363751290737754E-21</v>
      </c>
      <c r="AR89">
        <f t="shared" si="36"/>
        <v>-2.7364937629050362E-21</v>
      </c>
      <c r="AS89">
        <f t="shared" si="36"/>
        <v>-7.0172802139110835E-7</v>
      </c>
      <c r="AT89">
        <f t="shared" si="36"/>
        <v>-4.5846230730885743E-7</v>
      </c>
      <c r="AU89">
        <f t="shared" si="23"/>
        <v>-1.1601903286999685E-6</v>
      </c>
      <c r="AW89">
        <v>86</v>
      </c>
      <c r="AX89">
        <f>IF(Z89&gt;0, (R89*SUMPRODUCT(K89:$K$98, X89:$X$98)-K89*$AZ$3)/Z89, 0)</f>
        <v>-1.2323073126431554E+21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25</v>
      </c>
      <c r="R90">
        <f t="shared" si="28"/>
        <v>100000</v>
      </c>
      <c r="S90">
        <f t="shared" si="29"/>
        <v>-7.7900696657766488E+21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-9.9939580628667979E-2</v>
      </c>
      <c r="AC90">
        <f t="shared" si="30"/>
        <v>-8.9231768418453553E-2</v>
      </c>
      <c r="AE90">
        <f t="shared" si="31"/>
        <v>0</v>
      </c>
      <c r="AF90">
        <f t="shared" si="32"/>
        <v>0</v>
      </c>
      <c r="AG90">
        <f t="shared" si="32"/>
        <v>-2.8636383320956278E-22</v>
      </c>
      <c r="AH90">
        <f t="shared" si="33"/>
        <v>-6.8834010901725117E-18</v>
      </c>
      <c r="AI90">
        <f t="shared" si="34"/>
        <v>-6.8836874540057212E-18</v>
      </c>
      <c r="AJ90">
        <f t="shared" si="35"/>
        <v>-1.0707812210214426E-2</v>
      </c>
      <c r="AK90">
        <f t="shared" si="49"/>
        <v>-6.9957706440067595E-3</v>
      </c>
      <c r="AL90">
        <f t="shared" si="26"/>
        <v>-1.7703582854221193E-2</v>
      </c>
      <c r="AN90">
        <f t="shared" si="36"/>
        <v>0</v>
      </c>
      <c r="AO90">
        <f t="shared" si="36"/>
        <v>0</v>
      </c>
      <c r="AP90">
        <f t="shared" si="36"/>
        <v>-1.4960640767667504E-26</v>
      </c>
      <c r="AQ90">
        <f t="shared" si="36"/>
        <v>-3.5961276888789363E-22</v>
      </c>
      <c r="AR90">
        <f t="shared" si="36"/>
        <v>-3.5962772952866129E-22</v>
      </c>
      <c r="AS90">
        <f t="shared" si="36"/>
        <v>-5.5941328235898294E-7</v>
      </c>
      <c r="AT90">
        <f t="shared" si="36"/>
        <v>-3.6548334447453557E-7</v>
      </c>
      <c r="AU90">
        <f t="shared" si="23"/>
        <v>-9.2489662683351882E-7</v>
      </c>
      <c r="AW90">
        <v>87</v>
      </c>
      <c r="AX90">
        <f>IF(Z90&gt;0, (R90*SUMPRODUCT(K90:$K$98, X90:$X$98)-K90*$AZ$3)/Z90, 0)</f>
        <v>-7.7900696657766488E+21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25</v>
      </c>
      <c r="R91">
        <f t="shared" si="28"/>
        <v>100000</v>
      </c>
      <c r="S91">
        <f t="shared" si="29"/>
        <v>-5.1065917068924624E+22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-8.9231768418453553E-2</v>
      </c>
      <c r="AC91">
        <f t="shared" si="30"/>
        <v>-7.9671221802190662E-2</v>
      </c>
      <c r="AE91">
        <f t="shared" si="31"/>
        <v>0</v>
      </c>
      <c r="AF91">
        <f t="shared" si="32"/>
        <v>0</v>
      </c>
      <c r="AG91">
        <f t="shared" si="32"/>
        <v>-3.9004108011345868E-23</v>
      </c>
      <c r="AH91">
        <f t="shared" si="33"/>
        <v>-9.7798434746448504E-19</v>
      </c>
      <c r="AI91">
        <f t="shared" si="34"/>
        <v>-9.7802335157249634E-19</v>
      </c>
      <c r="AJ91">
        <f t="shared" si="35"/>
        <v>-9.560546616262891E-3</v>
      </c>
      <c r="AK91">
        <f t="shared" si="49"/>
        <v>-6.2462237892917495E-3</v>
      </c>
      <c r="AL91">
        <f t="shared" si="26"/>
        <v>-1.5806770405554643E-2</v>
      </c>
      <c r="AN91">
        <f t="shared" si="36"/>
        <v>0</v>
      </c>
      <c r="AO91">
        <f t="shared" si="36"/>
        <v>0</v>
      </c>
      <c r="AP91">
        <f t="shared" si="36"/>
        <v>-1.8193839343445212E-27</v>
      </c>
      <c r="AQ91">
        <f t="shared" si="36"/>
        <v>-4.561901554830344E-23</v>
      </c>
      <c r="AR91">
        <f t="shared" si="36"/>
        <v>-4.5620834932237783E-23</v>
      </c>
      <c r="AS91">
        <f t="shared" si="36"/>
        <v>-4.459608437173019E-7</v>
      </c>
      <c r="AT91">
        <f t="shared" si="36"/>
        <v>-2.9136108456197031E-7</v>
      </c>
      <c r="AU91">
        <f t="shared" si="23"/>
        <v>-7.3732192827927231E-7</v>
      </c>
      <c r="AW91">
        <v>88</v>
      </c>
      <c r="AX91">
        <f>IF(Z91&gt;0, (R91*SUMPRODUCT(K91:$K$98, X91:$X$98)-K91*$AZ$3)/Z91, 0)</f>
        <v>-5.1065917068924624E+22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25</v>
      </c>
      <c r="R92">
        <f t="shared" si="28"/>
        <v>100000</v>
      </c>
      <c r="S92">
        <f t="shared" si="29"/>
        <v>-3.4749552482609254E+23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-7.9671221802190662E-2</v>
      </c>
      <c r="AC92">
        <f t="shared" si="30"/>
        <v>-7.1135019466241664E-2</v>
      </c>
      <c r="AE92">
        <f t="shared" si="31"/>
        <v>0</v>
      </c>
      <c r="AF92">
        <f t="shared" si="32"/>
        <v>0</v>
      </c>
      <c r="AG92">
        <f t="shared" si="32"/>
        <v>-5.11769320639754E-24</v>
      </c>
      <c r="AH92">
        <f t="shared" si="33"/>
        <v>-1.3398549489933947E-19</v>
      </c>
      <c r="AI92">
        <f t="shared" si="34"/>
        <v>-1.3399061259254586E-19</v>
      </c>
      <c r="AJ92">
        <f t="shared" si="35"/>
        <v>-8.5362023359489975E-3</v>
      </c>
      <c r="AK92">
        <f t="shared" si="49"/>
        <v>-5.576985526153347E-3</v>
      </c>
      <c r="AL92">
        <f t="shared" si="26"/>
        <v>-1.4113187862102344E-2</v>
      </c>
      <c r="AN92">
        <f t="shared" si="36"/>
        <v>0</v>
      </c>
      <c r="AO92">
        <f t="shared" si="36"/>
        <v>0</v>
      </c>
      <c r="AP92">
        <f t="shared" si="36"/>
        <v>-2.1314258556329731E-28</v>
      </c>
      <c r="AQ92">
        <f t="shared" si="36"/>
        <v>-5.5802514256077946E-24</v>
      </c>
      <c r="AR92">
        <f t="shared" si="36"/>
        <v>-5.5804645681933582E-24</v>
      </c>
      <c r="AS92">
        <f t="shared" si="36"/>
        <v>-3.5551725423891992E-7</v>
      </c>
      <c r="AT92">
        <f t="shared" si="36"/>
        <v>-2.3227127276942777E-7</v>
      </c>
      <c r="AU92">
        <f t="shared" si="23"/>
        <v>-5.8778852700834772E-7</v>
      </c>
      <c r="AW92">
        <v>89</v>
      </c>
      <c r="AX92">
        <f>IF(Z92&gt;0, (R92*SUMPRODUCT(K92:$K$98, X92:$X$98)-K92*$AZ$3)/Z92, 0)</f>
        <v>-3.4749552482609254E+23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25</v>
      </c>
      <c r="R93">
        <f t="shared" si="28"/>
        <v>100000</v>
      </c>
      <c r="S93">
        <f t="shared" si="29"/>
        <v>-2.4573445348906734E+24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-7.1135019466241664E-2</v>
      </c>
      <c r="AC93">
        <f t="shared" si="30"/>
        <v>-6.3513410237715756E-2</v>
      </c>
      <c r="AE93">
        <f t="shared" si="31"/>
        <v>0</v>
      </c>
      <c r="AF93">
        <f t="shared" si="32"/>
        <v>0</v>
      </c>
      <c r="AG93">
        <f t="shared" si="32"/>
        <v>-6.4615898723112359E-25</v>
      </c>
      <c r="AH93">
        <f t="shared" si="33"/>
        <v>-1.7681429148409762E-20</v>
      </c>
      <c r="AI93">
        <f t="shared" si="34"/>
        <v>-1.7682075307396994E-20</v>
      </c>
      <c r="AJ93">
        <f t="shared" si="35"/>
        <v>-7.6216092285259079E-3</v>
      </c>
      <c r="AK93">
        <f t="shared" si="49"/>
        <v>-4.9794513626369172E-3</v>
      </c>
      <c r="AL93">
        <f t="shared" si="26"/>
        <v>-1.2601060591162824E-2</v>
      </c>
      <c r="AN93">
        <f t="shared" si="36"/>
        <v>0</v>
      </c>
      <c r="AO93">
        <f t="shared" si="36"/>
        <v>0</v>
      </c>
      <c r="AP93">
        <f t="shared" si="36"/>
        <v>-2.4027984817462865E-29</v>
      </c>
      <c r="AQ93">
        <f t="shared" si="36"/>
        <v>-6.5749934540037828E-25</v>
      </c>
      <c r="AR93">
        <f t="shared" si="36"/>
        <v>-6.5752337338519576E-25</v>
      </c>
      <c r="AS93">
        <f t="shared" si="36"/>
        <v>-2.8341617844301717E-7</v>
      </c>
      <c r="AT93">
        <f t="shared" si="36"/>
        <v>-1.8516523658277088E-7</v>
      </c>
      <c r="AU93">
        <f t="shared" si="23"/>
        <v>-4.68581415025788E-7</v>
      </c>
      <c r="AW93">
        <v>90</v>
      </c>
      <c r="AX93">
        <f>IF(Z93&gt;0, (R93*SUMPRODUCT(K93:$K$98, X93:$X$98)-K93*$AZ$3)/Z93, 0)</f>
        <v>-2.4573445348906734E+24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25</v>
      </c>
      <c r="R94">
        <f t="shared" si="28"/>
        <v>100000</v>
      </c>
      <c r="S94">
        <f t="shared" si="29"/>
        <v>-1.8082541853664561E+25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-6.3513410237715756E-2</v>
      </c>
      <c r="AC94">
        <f t="shared" si="30"/>
        <v>-5.6708401997960498E-2</v>
      </c>
      <c r="AE94">
        <f t="shared" si="31"/>
        <v>0</v>
      </c>
      <c r="AF94">
        <f t="shared" si="32"/>
        <v>0</v>
      </c>
      <c r="AG94">
        <f t="shared" si="32"/>
        <v>-7.8402143980753621E-26</v>
      </c>
      <c r="AH94">
        <f t="shared" si="33"/>
        <v>-2.2451810135122348E-21</v>
      </c>
      <c r="AI94">
        <f t="shared" si="34"/>
        <v>-2.2452594156562157E-21</v>
      </c>
      <c r="AJ94">
        <f t="shared" si="35"/>
        <v>-6.8050082397552586E-3</v>
      </c>
      <c r="AK94">
        <f t="shared" si="49"/>
        <v>-4.4459387166401031E-3</v>
      </c>
      <c r="AL94">
        <f t="shared" si="26"/>
        <v>-1.1250946956395362E-2</v>
      </c>
      <c r="AN94">
        <f t="shared" si="36"/>
        <v>0</v>
      </c>
      <c r="AO94">
        <f t="shared" si="36"/>
        <v>0</v>
      </c>
      <c r="AP94">
        <f t="shared" si="36"/>
        <v>-2.6030821616289655E-30</v>
      </c>
      <c r="AQ94">
        <f t="shared" si="36"/>
        <v>-7.454376052951355E-26</v>
      </c>
      <c r="AR94">
        <f t="shared" si="36"/>
        <v>-7.4546363611675183E-26</v>
      </c>
      <c r="AS94">
        <f t="shared" si="36"/>
        <v>-2.2593764225368022E-7</v>
      </c>
      <c r="AT94">
        <f t="shared" si="36"/>
        <v>-1.4761259293907111E-7</v>
      </c>
      <c r="AU94">
        <f t="shared" si="23"/>
        <v>-3.7355023519275136E-7</v>
      </c>
      <c r="AW94">
        <v>91</v>
      </c>
      <c r="AX94">
        <f>IF(Z94&gt;0, (R94*SUMPRODUCT(K94:$K$98, X94:$X$98)-K94*$AZ$3)/Z94, 0)</f>
        <v>-1.8082541853664561E+25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25</v>
      </c>
      <c r="R95">
        <f t="shared" si="28"/>
        <v>100000</v>
      </c>
      <c r="S95">
        <f t="shared" si="29"/>
        <v>-1.3868986102223239E+26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-5.6708401997960498E-2</v>
      </c>
      <c r="AC95">
        <f t="shared" si="30"/>
        <v>-5.0632501783893301E-2</v>
      </c>
      <c r="AE95">
        <f t="shared" si="31"/>
        <v>0</v>
      </c>
      <c r="AF95">
        <f t="shared" si="32"/>
        <v>0</v>
      </c>
      <c r="AG95">
        <f t="shared" si="32"/>
        <v>-9.126929216508618E-27</v>
      </c>
      <c r="AH95">
        <f t="shared" si="33"/>
        <v>-2.739647732977499E-22</v>
      </c>
      <c r="AI95">
        <f t="shared" si="34"/>
        <v>-2.739739002269664E-22</v>
      </c>
      <c r="AJ95">
        <f t="shared" si="35"/>
        <v>-6.0759002140671967E-3</v>
      </c>
      <c r="AK95">
        <f t="shared" si="49"/>
        <v>-3.9695881398572356E-3</v>
      </c>
      <c r="AL95">
        <f t="shared" si="26"/>
        <v>-1.0045488353924433E-2</v>
      </c>
      <c r="AN95">
        <f t="shared" si="36"/>
        <v>0</v>
      </c>
      <c r="AO95">
        <f t="shared" si="36"/>
        <v>0</v>
      </c>
      <c r="AP95">
        <f t="shared" si="36"/>
        <v>-2.7056187300657817E-31</v>
      </c>
      <c r="AQ95">
        <f t="shared" si="36"/>
        <v>-8.1215072937332445E-27</v>
      </c>
      <c r="AR95">
        <f t="shared" si="36"/>
        <v>-8.1217778556062502E-27</v>
      </c>
      <c r="AS95">
        <f t="shared" si="36"/>
        <v>-1.8011610511294664E-7</v>
      </c>
      <c r="AT95">
        <f t="shared" si="36"/>
        <v>-1.1767585534045849E-7</v>
      </c>
      <c r="AU95">
        <f t="shared" si="23"/>
        <v>-2.9779196045340513E-7</v>
      </c>
      <c r="AW95">
        <v>92</v>
      </c>
      <c r="AX95">
        <f>IF(Z95&gt;0, (R95*SUMPRODUCT(K95:$K$98, X95:$X$98)-K95*$AZ$3)/Z95, 0)</f>
        <v>-1.3868986102223239E+26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25</v>
      </c>
      <c r="R96">
        <f t="shared" si="28"/>
        <v>100000</v>
      </c>
      <c r="S96">
        <f t="shared" si="29"/>
        <v>-1.1107085426849166E+27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-5.0632501783893301E-2</v>
      </c>
      <c r="AC96">
        <f t="shared" si="30"/>
        <v>-4.5207590878476152E-2</v>
      </c>
      <c r="AE96">
        <f t="shared" si="31"/>
        <v>0</v>
      </c>
      <c r="AF96">
        <f t="shared" si="32"/>
        <v>0</v>
      </c>
      <c r="AG96">
        <f t="shared" si="32"/>
        <v>-1.0175394610992143E-27</v>
      </c>
      <c r="AH96">
        <f t="shared" si="33"/>
        <v>-3.2072481852977271E-23</v>
      </c>
      <c r="AI96">
        <f t="shared" si="34"/>
        <v>-3.2073499392438369E-23</v>
      </c>
      <c r="AJ96">
        <f t="shared" si="35"/>
        <v>-5.424910905417149E-3</v>
      </c>
      <c r="AK96">
        <f t="shared" si="49"/>
        <v>-3.5442751248725315E-3</v>
      </c>
      <c r="AL96">
        <f t="shared" si="26"/>
        <v>-8.969186030289681E-3</v>
      </c>
      <c r="AN96">
        <f t="shared" si="36"/>
        <v>0</v>
      </c>
      <c r="AO96">
        <f t="shared" si="36"/>
        <v>0</v>
      </c>
      <c r="AP96">
        <f t="shared" si="36"/>
        <v>-2.6932405968476618E-32</v>
      </c>
      <c r="AQ96">
        <f t="shared" si="36"/>
        <v>-8.4889985568506625E-28</v>
      </c>
      <c r="AR96">
        <f t="shared" si="36"/>
        <v>-8.4892678809103462E-28</v>
      </c>
      <c r="AS96">
        <f t="shared" si="36"/>
        <v>-1.4358745624437733E-7</v>
      </c>
      <c r="AT96">
        <f t="shared" si="36"/>
        <v>-9.3810471412993034E-8</v>
      </c>
      <c r="AU96">
        <f t="shared" si="23"/>
        <v>-2.3739792765737038E-7</v>
      </c>
      <c r="AW96">
        <v>93</v>
      </c>
      <c r="AX96">
        <f>IF(Z96&gt;0, (R96*SUMPRODUCT(K96:$K$98, X96:$X$98)-K96*$AZ$3)/Z96, 0)</f>
        <v>-1.1107085426849166E+27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25</v>
      </c>
      <c r="R97">
        <f t="shared" si="28"/>
        <v>100000</v>
      </c>
      <c r="S97">
        <f t="shared" si="29"/>
        <v>-9.3062284864719956E+27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-4.5207590878476152E-2</v>
      </c>
      <c r="AC97">
        <f t="shared" si="30"/>
        <v>-4.0363920427210855E-2</v>
      </c>
      <c r="AE97">
        <f t="shared" si="31"/>
        <v>0</v>
      </c>
      <c r="AF97">
        <f t="shared" si="32"/>
        <v>0</v>
      </c>
      <c r="AG97">
        <f t="shared" si="32"/>
        <v>-1.0843254194189916E-28</v>
      </c>
      <c r="AH97">
        <f t="shared" si="33"/>
        <v>-3.5957260981852922E-24</v>
      </c>
      <c r="AI97">
        <f t="shared" si="34"/>
        <v>-3.5958345307272341E-24</v>
      </c>
      <c r="AJ97">
        <f t="shared" si="35"/>
        <v>-4.8436704512652973E-3</v>
      </c>
      <c r="AK97">
        <f t="shared" si="49"/>
        <v>-3.1645313614933309E-3</v>
      </c>
      <c r="AL97">
        <f t="shared" si="26"/>
        <v>-8.0082018127586273E-3</v>
      </c>
      <c r="AN97">
        <f t="shared" si="36"/>
        <v>0</v>
      </c>
      <c r="AO97">
        <f t="shared" si="36"/>
        <v>0</v>
      </c>
      <c r="AP97">
        <f t="shared" si="36"/>
        <v>-2.5625096402178728E-33</v>
      </c>
      <c r="AQ97">
        <f t="shared" si="36"/>
        <v>-8.4975253970527986E-29</v>
      </c>
      <c r="AR97">
        <f t="shared" si="36"/>
        <v>-8.4977816480168202E-29</v>
      </c>
      <c r="AS97">
        <f t="shared" si="36"/>
        <v>-1.144670410111423E-7</v>
      </c>
      <c r="AT97">
        <f t="shared" si="36"/>
        <v>-7.4785133460613046E-8</v>
      </c>
      <c r="AU97">
        <f t="shared" si="23"/>
        <v>-1.8925217447175532E-7</v>
      </c>
      <c r="AW97">
        <v>94</v>
      </c>
      <c r="AX97">
        <f>IF(Z97&gt;0, (R97*SUMPRODUCT(K97:$K$98, X97:$X$98)-K97*$AZ$3)/Z97, 0)</f>
        <v>-9.3062284864719956E+27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-4.0363920427210855E-2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-4.3373016776759668E-25</v>
      </c>
      <c r="AI98">
        <f t="shared" si="34"/>
        <v>-4.3373016776759668E-25</v>
      </c>
      <c r="AJ98">
        <f t="shared" si="35"/>
        <v>-4.0363920427210855E-2</v>
      </c>
      <c r="AK98">
        <f t="shared" si="49"/>
        <v>-2.8254744299047599E-3</v>
      </c>
      <c r="AL98">
        <f t="shared" si="26"/>
        <v>-4.3189394857115614E-2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-9.1518201436352606E-30</v>
      </c>
      <c r="AR98">
        <f t="shared" si="36"/>
        <v>-9.1518201436352606E-30</v>
      </c>
      <c r="AS98">
        <f t="shared" si="36"/>
        <v>-8.5168929323766681E-7</v>
      </c>
      <c r="AT98">
        <f t="shared" si="36"/>
        <v>-5.9618250526636679E-8</v>
      </c>
      <c r="AU98">
        <f t="shared" si="36"/>
        <v>-9.1130754376430346E-7</v>
      </c>
      <c r="AW98">
        <v>95</v>
      </c>
    </row>
    <row r="100" spans="5:50" x14ac:dyDescent="0.25">
      <c r="AN100" s="8">
        <f t="shared" ref="AN100:AU100" si="50">SUM(AN3:AN98)</f>
        <v>3732.9582152376815</v>
      </c>
      <c r="AO100" s="8">
        <f t="shared" si="50"/>
        <v>-373.29582152376815</v>
      </c>
      <c r="AP100" s="8">
        <f t="shared" si="50"/>
        <v>-1687.0635903530228</v>
      </c>
      <c r="AQ100" s="8">
        <f t="shared" si="50"/>
        <v>-1707.9984504139843</v>
      </c>
      <c r="AR100" s="8">
        <f t="shared" si="50"/>
        <v>-35.399647053094725</v>
      </c>
      <c r="AS100" s="8">
        <f t="shared" si="50"/>
        <v>-407.05117366577008</v>
      </c>
      <c r="AT100" s="8">
        <f t="shared" si="50"/>
        <v>237.44651797169914</v>
      </c>
      <c r="AU100" s="8">
        <f t="shared" si="50"/>
        <v>-205.0043027471653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7110.1455570386333</v>
      </c>
      <c r="K3">
        <v>1</v>
      </c>
      <c r="L3" s="2">
        <v>0</v>
      </c>
      <c r="O3">
        <f>$C$3</f>
        <v>7110.1455570386333</v>
      </c>
      <c r="P3">
        <f>O3*C5</f>
        <v>711.01455570386338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7110.1455570386333</v>
      </c>
      <c r="AF3">
        <f t="shared" ref="AF3:AG34" si="4">-$Z3*P3</f>
        <v>-711.01455570386338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4876.69841433477</v>
      </c>
      <c r="AJ3">
        <f t="shared" ref="AJ3:AJ66" si="7">AB3-AC3</f>
        <v>0</v>
      </c>
      <c r="AL3">
        <f t="shared" ref="AL3:AL34" si="8">SUM(AI3:AK3)</f>
        <v>4876.69841433477</v>
      </c>
      <c r="AN3">
        <f t="shared" ref="AN3:AU34" si="9">AE3*$K3</f>
        <v>7110.1455570386333</v>
      </c>
      <c r="AO3">
        <f t="shared" si="9"/>
        <v>-711.01455570386338</v>
      </c>
      <c r="AP3">
        <f t="shared" si="9"/>
        <v>-1522.432587</v>
      </c>
      <c r="AQ3">
        <f t="shared" si="9"/>
        <v>0</v>
      </c>
      <c r="AR3">
        <f t="shared" si="9"/>
        <v>4876.69841433477</v>
      </c>
      <c r="AS3">
        <f t="shared" si="9"/>
        <v>0</v>
      </c>
      <c r="AT3">
        <f t="shared" si="9"/>
        <v>0</v>
      </c>
      <c r="AU3">
        <f t="shared" si="9"/>
        <v>4876.69841433477</v>
      </c>
      <c r="AW3">
        <v>0</v>
      </c>
      <c r="AX3">
        <f>IF(Z3&gt;0, (R3*SUMPRODUCT(K3:$K$98, X3:$X$98)-K3*$AZ$3)/Z3, 0)</f>
        <v>0</v>
      </c>
      <c r="AZ3">
        <f>C6*SUMPRODUCT(X4:X89, K4:K89)/1</f>
        <v>3498.599787545576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100000</v>
      </c>
      <c r="S4">
        <f t="shared" si="1"/>
        <v>379.12739755452532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374.849977237026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-128.2277</v>
      </c>
      <c r="AI4">
        <f t="shared" si="6"/>
        <v>-128.2277</v>
      </c>
      <c r="AJ4">
        <f t="shared" si="7"/>
        <v>-374.849977237026</v>
      </c>
      <c r="AK4">
        <f>G4*SUM(AB4, AE4:AF4)</f>
        <v>0</v>
      </c>
      <c r="AL4">
        <f t="shared" si="8"/>
        <v>-503.07767723702602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-114.48901785714284</v>
      </c>
      <c r="AR4">
        <f t="shared" si="9"/>
        <v>-114.48901785714284</v>
      </c>
      <c r="AS4">
        <f t="shared" si="9"/>
        <v>-334.68747967591605</v>
      </c>
      <c r="AT4">
        <f t="shared" si="9"/>
        <v>0</v>
      </c>
      <c r="AU4">
        <f t="shared" si="9"/>
        <v>-449.17649753305892</v>
      </c>
      <c r="AW4">
        <v>1</v>
      </c>
      <c r="AX4">
        <f>IF(Z4&gt;0, (R4*SUMPRODUCT(K4:$K$98, X4:$X$98)-K4*$AZ$3)/Z4, 0)</f>
        <v>379.12739755452532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25</v>
      </c>
      <c r="R5">
        <f t="shared" si="0"/>
        <v>100000</v>
      </c>
      <c r="S5">
        <f t="shared" si="1"/>
        <v>608.73723402638859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374.849977237026</v>
      </c>
      <c r="AC5">
        <f t="shared" si="2"/>
        <v>595.04843905579992</v>
      </c>
      <c r="AE5">
        <f t="shared" si="3"/>
        <v>0</v>
      </c>
      <c r="AF5">
        <f t="shared" si="4"/>
        <v>0</v>
      </c>
      <c r="AG5">
        <f t="shared" si="4"/>
        <v>-24.43782003936056</v>
      </c>
      <c r="AH5">
        <f t="shared" si="5"/>
        <v>-131.77441955776629</v>
      </c>
      <c r="AI5">
        <f t="shared" si="6"/>
        <v>-156.21223959712685</v>
      </c>
      <c r="AJ5">
        <f t="shared" si="7"/>
        <v>-220.19846181877392</v>
      </c>
      <c r="AK5">
        <f>G5*SUM(AB5, AE5:AF5)</f>
        <v>26.239498406591821</v>
      </c>
      <c r="AL5">
        <f t="shared" si="8"/>
        <v>-350.17120300930901</v>
      </c>
      <c r="AN5">
        <f t="shared" si="9"/>
        <v>0</v>
      </c>
      <c r="AO5">
        <f t="shared" si="9"/>
        <v>0</v>
      </c>
      <c r="AP5">
        <f t="shared" si="9"/>
        <v>-19.481680516071872</v>
      </c>
      <c r="AQ5">
        <f t="shared" si="9"/>
        <v>-105.04976048929072</v>
      </c>
      <c r="AR5">
        <f t="shared" si="9"/>
        <v>-124.53144100536259</v>
      </c>
      <c r="AS5">
        <f t="shared" si="9"/>
        <v>-175.54086560807869</v>
      </c>
      <c r="AT5">
        <f t="shared" si="9"/>
        <v>20.917967479744753</v>
      </c>
      <c r="AU5">
        <f t="shared" si="9"/>
        <v>-279.15433913369657</v>
      </c>
      <c r="AW5">
        <v>2</v>
      </c>
      <c r="AX5">
        <f>IF(Z5&gt;0, (R5*SUMPRODUCT(K5:$K$98, X5:$X$98)-K5*$AZ$3)/Z5, 0)</f>
        <v>608.73723402638859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25</v>
      </c>
      <c r="R6">
        <f t="shared" si="0"/>
        <v>100000</v>
      </c>
      <c r="S6">
        <f t="shared" si="1"/>
        <v>816.28077159131908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595.04843905579992</v>
      </c>
      <c r="AC6">
        <f t="shared" si="2"/>
        <v>788.82678542000622</v>
      </c>
      <c r="AE6">
        <f t="shared" si="3"/>
        <v>0</v>
      </c>
      <c r="AF6">
        <f t="shared" si="4"/>
        <v>0</v>
      </c>
      <c r="AG6">
        <f t="shared" si="4"/>
        <v>-24.15917454120008</v>
      </c>
      <c r="AH6">
        <f t="shared" si="5"/>
        <v>-137.0691910674893</v>
      </c>
      <c r="AI6">
        <f t="shared" si="6"/>
        <v>-161.22836560868939</v>
      </c>
      <c r="AJ6">
        <f t="shared" si="7"/>
        <v>-193.7783463642063</v>
      </c>
      <c r="AK6">
        <f>G6*SUM(AB6, AE6:AF6)</f>
        <v>41.653390733906001</v>
      </c>
      <c r="AL6">
        <f t="shared" si="8"/>
        <v>-313.35332123898968</v>
      </c>
      <c r="AN6">
        <f t="shared" si="9"/>
        <v>0</v>
      </c>
      <c r="AO6">
        <f t="shared" si="9"/>
        <v>0</v>
      </c>
      <c r="AP6">
        <f t="shared" si="9"/>
        <v>-17.196023241902843</v>
      </c>
      <c r="AQ6">
        <f t="shared" si="9"/>
        <v>-97.563142785601315</v>
      </c>
      <c r="AR6">
        <f t="shared" si="9"/>
        <v>-114.75916602750416</v>
      </c>
      <c r="AS6">
        <f t="shared" si="9"/>
        <v>-137.92759939598776</v>
      </c>
      <c r="AT6">
        <f t="shared" si="9"/>
        <v>29.64806077884845</v>
      </c>
      <c r="AU6">
        <f t="shared" si="9"/>
        <v>-223.03870464464345</v>
      </c>
      <c r="AW6">
        <v>3</v>
      </c>
      <c r="AX6">
        <f>IF(Z6&gt;0, (R6*SUMPRODUCT(K6:$K$98, X6:$X$98)-K6*$AZ$3)/Z6, 0)</f>
        <v>816.28077159131908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25</v>
      </c>
      <c r="R7">
        <f t="shared" si="0"/>
        <v>100000</v>
      </c>
      <c r="S7">
        <f t="shared" si="1"/>
        <v>1002.9350517737525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788.82678542000622</v>
      </c>
      <c r="AC7">
        <f t="shared" si="2"/>
        <v>958.07445232502687</v>
      </c>
      <c r="AE7">
        <f t="shared" si="3"/>
        <v>0</v>
      </c>
      <c r="AF7">
        <f t="shared" si="4"/>
        <v>0</v>
      </c>
      <c r="AG7">
        <f t="shared" si="4"/>
        <v>-23.881767085281673</v>
      </c>
      <c r="AH7">
        <f t="shared" si="5"/>
        <v>-143.26284202563667</v>
      </c>
      <c r="AI7">
        <f t="shared" si="6"/>
        <v>-167.14460911091834</v>
      </c>
      <c r="AJ7">
        <f t="shared" si="7"/>
        <v>-169.24766690502065</v>
      </c>
      <c r="AK7">
        <f>G7*SUM(AB7, AE7:AF7)</f>
        <v>55.217874979400442</v>
      </c>
      <c r="AL7">
        <f t="shared" si="8"/>
        <v>-281.17440103653854</v>
      </c>
      <c r="AN7">
        <f t="shared" si="9"/>
        <v>0</v>
      </c>
      <c r="AO7">
        <f t="shared" si="9"/>
        <v>0</v>
      </c>
      <c r="AP7">
        <f t="shared" si="9"/>
        <v>-15.177294726949956</v>
      </c>
      <c r="AQ7">
        <f t="shared" si="9"/>
        <v>-91.046126070947508</v>
      </c>
      <c r="AR7">
        <f t="shared" si="9"/>
        <v>-106.22342079789746</v>
      </c>
      <c r="AS7">
        <f t="shared" si="9"/>
        <v>-107.55995204597967</v>
      </c>
      <c r="AT7">
        <f t="shared" si="9"/>
        <v>35.091957800506776</v>
      </c>
      <c r="AU7">
        <f t="shared" si="9"/>
        <v>-178.69141504337034</v>
      </c>
      <c r="AW7">
        <v>4</v>
      </c>
      <c r="AX7">
        <f>IF(Z7&gt;0, (R7*SUMPRODUCT(K7:$K$98, X7:$X$98)-K7*$AZ$3)/Z7, 0)</f>
        <v>1002.9350517737525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25</v>
      </c>
      <c r="R8">
        <f t="shared" si="0"/>
        <v>100000</v>
      </c>
      <c r="S8">
        <f t="shared" si="1"/>
        <v>1170.5410639671256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958.07445232502687</v>
      </c>
      <c r="AC8">
        <f t="shared" si="2"/>
        <v>1105.2522634778495</v>
      </c>
      <c r="AE8">
        <f t="shared" si="3"/>
        <v>0</v>
      </c>
      <c r="AF8">
        <f t="shared" si="4"/>
        <v>0</v>
      </c>
      <c r="AG8">
        <f t="shared" si="4"/>
        <v>-23.605585004681441</v>
      </c>
      <c r="AH8">
        <f t="shared" si="5"/>
        <v>-149.45763898965649</v>
      </c>
      <c r="AI8">
        <f t="shared" si="6"/>
        <v>-173.06322399433793</v>
      </c>
      <c r="AJ8">
        <f t="shared" si="7"/>
        <v>-147.17781115282264</v>
      </c>
      <c r="AK8">
        <f t="shared" ref="AK8:AK71" si="22">G8*SUM(AB8:AB8, AE8:AF8)</f>
        <v>67.065211662751892</v>
      </c>
      <c r="AL8">
        <f t="shared" si="8"/>
        <v>-253.17582348440868</v>
      </c>
      <c r="AN8">
        <f t="shared" si="9"/>
        <v>0</v>
      </c>
      <c r="AO8">
        <f t="shared" si="9"/>
        <v>0</v>
      </c>
      <c r="AP8">
        <f t="shared" si="9"/>
        <v>-13.394442876604508</v>
      </c>
      <c r="AQ8">
        <f t="shared" si="9"/>
        <v>-84.80627815502632</v>
      </c>
      <c r="AR8">
        <f t="shared" si="9"/>
        <v>-98.20072103163082</v>
      </c>
      <c r="AS8">
        <f t="shared" si="9"/>
        <v>-83.512642613991943</v>
      </c>
      <c r="AT8">
        <f t="shared" si="9"/>
        <v>38.054602181897643</v>
      </c>
      <c r="AU8">
        <f t="shared" si="9"/>
        <v>-143.65876146372514</v>
      </c>
      <c r="AW8">
        <v>5</v>
      </c>
      <c r="AX8">
        <f>IF(Z8&gt;0, (R8*SUMPRODUCT(K8:$K$98, X8:$X$98)-K8*$AZ$3)/Z8, 0)</f>
        <v>1170.5410639671256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25</v>
      </c>
      <c r="R9">
        <f t="shared" si="0"/>
        <v>100000</v>
      </c>
      <c r="S9">
        <f t="shared" si="1"/>
        <v>1321.385226861694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1105.2522634778495</v>
      </c>
      <c r="AC9">
        <f t="shared" si="2"/>
        <v>1233.1459292726176</v>
      </c>
      <c r="AE9">
        <f t="shared" si="3"/>
        <v>0</v>
      </c>
      <c r="AF9">
        <f t="shared" si="4"/>
        <v>0</v>
      </c>
      <c r="AG9">
        <f t="shared" si="4"/>
        <v>-23.330553123432335</v>
      </c>
      <c r="AH9">
        <f t="shared" si="5"/>
        <v>-155.90412480915879</v>
      </c>
      <c r="AI9">
        <f t="shared" si="6"/>
        <v>-179.23467793259113</v>
      </c>
      <c r="AJ9">
        <f t="shared" si="7"/>
        <v>-127.89366579476814</v>
      </c>
      <c r="AK9">
        <f t="shared" si="22"/>
        <v>77.367658443449471</v>
      </c>
      <c r="AL9">
        <f t="shared" si="8"/>
        <v>-229.76068528390979</v>
      </c>
      <c r="AN9">
        <f t="shared" si="9"/>
        <v>0</v>
      </c>
      <c r="AO9">
        <f t="shared" si="9"/>
        <v>0</v>
      </c>
      <c r="AP9">
        <f t="shared" si="9"/>
        <v>-11.819984286611566</v>
      </c>
      <c r="AQ9">
        <f t="shared" si="9"/>
        <v>-78.985881548233067</v>
      </c>
      <c r="AR9">
        <f t="shared" si="9"/>
        <v>-90.805865834844639</v>
      </c>
      <c r="AS9">
        <f t="shared" si="9"/>
        <v>-64.794911293080943</v>
      </c>
      <c r="AT9">
        <f t="shared" si="9"/>
        <v>39.196863540068811</v>
      </c>
      <c r="AU9">
        <f t="shared" si="9"/>
        <v>-116.40391358785676</v>
      </c>
      <c r="AW9">
        <v>6</v>
      </c>
      <c r="AX9">
        <f>IF(Z9&gt;0, (R9*SUMPRODUCT(K9:$K$98, X9:$X$98)-K9*$AZ$3)/Z9, 0)</f>
        <v>1321.385226861694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25</v>
      </c>
      <c r="R10">
        <f t="shared" si="0"/>
        <v>100000</v>
      </c>
      <c r="S10">
        <f t="shared" si="1"/>
        <v>1457.3733175011173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1233.1459292726176</v>
      </c>
      <c r="AC10">
        <f t="shared" si="2"/>
        <v>1344.070711965272</v>
      </c>
      <c r="AE10">
        <f t="shared" si="3"/>
        <v>0</v>
      </c>
      <c r="AF10">
        <f t="shared" si="4"/>
        <v>0</v>
      </c>
      <c r="AG10">
        <f t="shared" si="4"/>
        <v>-23.056390147685025</v>
      </c>
      <c r="AH10">
        <f t="shared" si="5"/>
        <v>-163.42977805194357</v>
      </c>
      <c r="AI10">
        <f t="shared" si="6"/>
        <v>-186.48616819962859</v>
      </c>
      <c r="AJ10">
        <f t="shared" si="7"/>
        <v>-110.92478269265439</v>
      </c>
      <c r="AK10">
        <f t="shared" si="22"/>
        <v>86.320215049083245</v>
      </c>
      <c r="AL10">
        <f t="shared" si="8"/>
        <v>-211.09073584319975</v>
      </c>
      <c r="AN10">
        <f t="shared" si="9"/>
        <v>0</v>
      </c>
      <c r="AO10">
        <f t="shared" si="9"/>
        <v>0</v>
      </c>
      <c r="AP10">
        <f t="shared" si="9"/>
        <v>-10.429539991806605</v>
      </c>
      <c r="AQ10">
        <f t="shared" si="9"/>
        <v>-73.927331864479342</v>
      </c>
      <c r="AR10">
        <f t="shared" si="9"/>
        <v>-84.356871856285949</v>
      </c>
      <c r="AS10">
        <f t="shared" si="9"/>
        <v>-50.176738412437643</v>
      </c>
      <c r="AT10">
        <f t="shared" si="9"/>
        <v>39.046881545164716</v>
      </c>
      <c r="AU10">
        <f t="shared" si="9"/>
        <v>-95.486728723558883</v>
      </c>
      <c r="AW10">
        <v>7</v>
      </c>
      <c r="AX10">
        <f>IF(Z10&gt;0, (R10*SUMPRODUCT(K10:$K$98, X10:$X$98)-K10*$AZ$3)/Z10, 0)</f>
        <v>1457.3733175011173</v>
      </c>
    </row>
    <row r="11" spans="1:52" x14ac:dyDescent="0.25">
      <c r="A11" t="s">
        <v>33</v>
      </c>
      <c r="C11" s="12">
        <f>AU91</f>
        <v>796.90336159849301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25</v>
      </c>
      <c r="R11">
        <f t="shared" si="0"/>
        <v>100000</v>
      </c>
      <c r="S11">
        <f t="shared" si="1"/>
        <v>1579.7922341078292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1344.070711965272</v>
      </c>
      <c r="AC11">
        <f t="shared" si="2"/>
        <v>1439.706473173014</v>
      </c>
      <c r="AE11">
        <f t="shared" si="3"/>
        <v>0</v>
      </c>
      <c r="AF11">
        <f t="shared" si="4"/>
        <v>0</v>
      </c>
      <c r="AG11">
        <f t="shared" si="4"/>
        <v>-22.783161641284952</v>
      </c>
      <c r="AH11">
        <f t="shared" si="5"/>
        <v>-170.65841969289264</v>
      </c>
      <c r="AI11">
        <f t="shared" si="6"/>
        <v>-193.44158133417758</v>
      </c>
      <c r="AJ11">
        <f t="shared" si="7"/>
        <v>-95.635761207742007</v>
      </c>
      <c r="AK11">
        <f t="shared" si="22"/>
        <v>94.084949837569056</v>
      </c>
      <c r="AL11">
        <f t="shared" si="8"/>
        <v>-194.99239270435055</v>
      </c>
      <c r="AN11">
        <f t="shared" si="9"/>
        <v>0</v>
      </c>
      <c r="AO11">
        <f t="shared" si="9"/>
        <v>0</v>
      </c>
      <c r="AP11">
        <f t="shared" si="9"/>
        <v>-9.2017368672579103</v>
      </c>
      <c r="AQ11">
        <f t="shared" si="9"/>
        <v>-68.926073427423432</v>
      </c>
      <c r="AR11">
        <f t="shared" si="9"/>
        <v>-78.127810294681339</v>
      </c>
      <c r="AS11">
        <f t="shared" si="9"/>
        <v>-38.625679946846979</v>
      </c>
      <c r="AT11">
        <f t="shared" si="9"/>
        <v>37.999333244674418</v>
      </c>
      <c r="AU11">
        <f t="shared" si="9"/>
        <v>-78.754156996853908</v>
      </c>
      <c r="AW11">
        <v>8</v>
      </c>
      <c r="AX11">
        <f>IF(Z11&gt;0, (R11*SUMPRODUCT(K11:$K$98, X11:$X$98)-K11*$AZ$3)/Z11, 0)</f>
        <v>1579.7922341078292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25</v>
      </c>
      <c r="R12">
        <f t="shared" si="0"/>
        <v>100000</v>
      </c>
      <c r="S12">
        <f t="shared" si="1"/>
        <v>1690.5116137153766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1439.706473173014</v>
      </c>
      <c r="AC12">
        <f t="shared" si="2"/>
        <v>1522.1760185600738</v>
      </c>
      <c r="AE12">
        <f t="shared" si="3"/>
        <v>0</v>
      </c>
      <c r="AF12">
        <f t="shared" si="4"/>
        <v>0</v>
      </c>
      <c r="AG12">
        <f t="shared" si="4"/>
        <v>-22.510582095538851</v>
      </c>
      <c r="AH12">
        <f t="shared" si="5"/>
        <v>-178.99171733301324</v>
      </c>
      <c r="AI12">
        <f t="shared" si="6"/>
        <v>-201.50229942855208</v>
      </c>
      <c r="AJ12">
        <f t="shared" si="7"/>
        <v>-82.469545387059725</v>
      </c>
      <c r="AK12">
        <f t="shared" si="22"/>
        <v>100.77945312211099</v>
      </c>
      <c r="AL12">
        <f t="shared" si="8"/>
        <v>-183.19239169350081</v>
      </c>
      <c r="AN12">
        <f t="shared" si="9"/>
        <v>0</v>
      </c>
      <c r="AO12">
        <f t="shared" si="9"/>
        <v>0</v>
      </c>
      <c r="AP12">
        <f t="shared" si="9"/>
        <v>-8.117541571822164</v>
      </c>
      <c r="AQ12">
        <f t="shared" si="9"/>
        <v>-64.546207658953747</v>
      </c>
      <c r="AR12">
        <f t="shared" si="9"/>
        <v>-72.663749230775906</v>
      </c>
      <c r="AS12">
        <f t="shared" si="9"/>
        <v>-29.739344822247123</v>
      </c>
      <c r="AT12">
        <f t="shared" si="9"/>
        <v>36.342081107994375</v>
      </c>
      <c r="AU12">
        <f t="shared" si="9"/>
        <v>-66.061012945028651</v>
      </c>
      <c r="AW12">
        <v>9</v>
      </c>
      <c r="AX12">
        <f>IF(Z12&gt;0, (R12*SUMPRODUCT(K12:$K$98, X12:$X$98)-K12*$AZ$3)/Z12, 0)</f>
        <v>1690.5116137153766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25</v>
      </c>
      <c r="R13">
        <f t="shared" si="0"/>
        <v>100000</v>
      </c>
      <c r="S13">
        <f t="shared" si="1"/>
        <v>1790.5932004801857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1522.1760185600738</v>
      </c>
      <c r="AC13">
        <f t="shared" si="2"/>
        <v>1592.8044705569091</v>
      </c>
      <c r="AE13">
        <f t="shared" si="3"/>
        <v>0</v>
      </c>
      <c r="AF13">
        <f t="shared" si="4"/>
        <v>0</v>
      </c>
      <c r="AG13">
        <f t="shared" si="4"/>
        <v>-22.238502722586077</v>
      </c>
      <c r="AH13">
        <f t="shared" si="5"/>
        <v>-187.89420798955189</v>
      </c>
      <c r="AI13">
        <f t="shared" si="6"/>
        <v>-210.13271071213796</v>
      </c>
      <c r="AJ13">
        <f t="shared" si="7"/>
        <v>-70.628451996835338</v>
      </c>
      <c r="AK13">
        <f t="shared" si="22"/>
        <v>106.55232129920518</v>
      </c>
      <c r="AL13">
        <f t="shared" si="8"/>
        <v>-174.20884140976813</v>
      </c>
      <c r="AN13">
        <f t="shared" si="9"/>
        <v>0</v>
      </c>
      <c r="AO13">
        <f t="shared" si="9"/>
        <v>0</v>
      </c>
      <c r="AP13">
        <f t="shared" si="9"/>
        <v>-7.1602026985220446</v>
      </c>
      <c r="AQ13">
        <f t="shared" si="9"/>
        <v>-60.49690628304144</v>
      </c>
      <c r="AR13">
        <f t="shared" si="9"/>
        <v>-67.657108981563482</v>
      </c>
      <c r="AS13">
        <f t="shared" si="9"/>
        <v>-22.740471284811683</v>
      </c>
      <c r="AT13">
        <f t="shared" si="9"/>
        <v>34.306995754956851</v>
      </c>
      <c r="AU13">
        <f t="shared" si="9"/>
        <v>-56.090584511418321</v>
      </c>
      <c r="AW13">
        <v>10</v>
      </c>
      <c r="AX13">
        <f>IF(Z13&gt;0, (R13*SUMPRODUCT(K13:$K$98, X13:$X$98)-K13*$AZ$3)/Z13, 0)</f>
        <v>1790.5932004801857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25</v>
      </c>
      <c r="R14">
        <f t="shared" si="0"/>
        <v>100000</v>
      </c>
      <c r="S14">
        <f t="shared" si="1"/>
        <v>1881.2520097510426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1592.8044705569091</v>
      </c>
      <c r="AC14">
        <f t="shared" si="2"/>
        <v>1652.9992246808217</v>
      </c>
      <c r="AE14">
        <f t="shared" si="3"/>
        <v>0</v>
      </c>
      <c r="AF14">
        <f t="shared" si="4"/>
        <v>0</v>
      </c>
      <c r="AG14">
        <f t="shared" si="4"/>
        <v>-21.966743638184514</v>
      </c>
      <c r="AH14">
        <f t="shared" si="5"/>
        <v>-197.49622870280777</v>
      </c>
      <c r="AI14">
        <f t="shared" si="6"/>
        <v>-219.46297234099228</v>
      </c>
      <c r="AJ14">
        <f t="shared" si="7"/>
        <v>-60.194754123912617</v>
      </c>
      <c r="AK14">
        <f t="shared" si="22"/>
        <v>111.49631293898365</v>
      </c>
      <c r="AL14">
        <f t="shared" si="8"/>
        <v>-168.16141352592126</v>
      </c>
      <c r="AN14">
        <f t="shared" si="9"/>
        <v>0</v>
      </c>
      <c r="AO14">
        <f t="shared" si="9"/>
        <v>0</v>
      </c>
      <c r="AP14">
        <f t="shared" si="9"/>
        <v>-6.3149138808431688</v>
      </c>
      <c r="AQ14">
        <f t="shared" si="9"/>
        <v>-56.775446401695838</v>
      </c>
      <c r="AR14">
        <f t="shared" si="9"/>
        <v>-63.090360282539002</v>
      </c>
      <c r="AS14">
        <f t="shared" si="9"/>
        <v>-17.304553402729724</v>
      </c>
      <c r="AT14">
        <f t="shared" si="9"/>
        <v>32.052525665083628</v>
      </c>
      <c r="AU14">
        <f t="shared" si="9"/>
        <v>-48.342388020185105</v>
      </c>
      <c r="AW14">
        <v>11</v>
      </c>
      <c r="AX14">
        <f>IF(Z14&gt;0, (R14*SUMPRODUCT(K14:$K$98, X14:$X$98)-K14*$AZ$3)/Z14, 0)</f>
        <v>1881.2520097510426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25</v>
      </c>
      <c r="R15">
        <f t="shared" si="0"/>
        <v>100000</v>
      </c>
      <c r="S15">
        <f t="shared" si="1"/>
        <v>1963.5501924048647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1652.9992246808217</v>
      </c>
      <c r="AC15">
        <f t="shared" si="2"/>
        <v>1703.9841893567636</v>
      </c>
      <c r="AE15">
        <f t="shared" si="3"/>
        <v>0</v>
      </c>
      <c r="AF15">
        <f t="shared" si="4"/>
        <v>0</v>
      </c>
      <c r="AG15">
        <f t="shared" si="4"/>
        <v>-21.695195212578234</v>
      </c>
      <c r="AH15">
        <f t="shared" si="5"/>
        <v>-207.52395689773309</v>
      </c>
      <c r="AI15">
        <f t="shared" si="6"/>
        <v>-229.21915211031131</v>
      </c>
      <c r="AJ15">
        <f t="shared" si="7"/>
        <v>-50.98496467594191</v>
      </c>
      <c r="AK15">
        <f t="shared" si="22"/>
        <v>115.70994572765753</v>
      </c>
      <c r="AL15">
        <f t="shared" si="8"/>
        <v>-164.4941710585957</v>
      </c>
      <c r="AN15">
        <f t="shared" si="9"/>
        <v>0</v>
      </c>
      <c r="AO15">
        <f t="shared" si="9"/>
        <v>0</v>
      </c>
      <c r="AP15">
        <f t="shared" si="9"/>
        <v>-5.5686162476568777</v>
      </c>
      <c r="AQ15">
        <f t="shared" si="9"/>
        <v>-53.266230925120546</v>
      </c>
      <c r="AR15">
        <f t="shared" si="9"/>
        <v>-58.834847172777422</v>
      </c>
      <c r="AS15">
        <f t="shared" si="9"/>
        <v>-13.086570547014766</v>
      </c>
      <c r="AT15">
        <f t="shared" si="9"/>
        <v>29.699861074352416</v>
      </c>
      <c r="AU15">
        <f t="shared" si="9"/>
        <v>-42.221556645439776</v>
      </c>
      <c r="AW15">
        <v>12</v>
      </c>
      <c r="AX15">
        <f>IF(Z15&gt;0, (R15*SUMPRODUCT(K15:$K$98, X15:$X$98)-K15*$AZ$3)/Z15, 0)</f>
        <v>1963.5501924048647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25</v>
      </c>
      <c r="R16">
        <f t="shared" si="0"/>
        <v>100000</v>
      </c>
      <c r="S16">
        <f t="shared" si="1"/>
        <v>2038.5815536161933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1703.9841893567636</v>
      </c>
      <c r="AC16">
        <f t="shared" si="2"/>
        <v>1746.9326111795333</v>
      </c>
      <c r="AE16">
        <f t="shared" si="3"/>
        <v>0</v>
      </c>
      <c r="AF16">
        <f t="shared" si="4"/>
        <v>0</v>
      </c>
      <c r="AG16">
        <f t="shared" si="4"/>
        <v>-21.423383922030119</v>
      </c>
      <c r="AH16">
        <f t="shared" si="5"/>
        <v>-219.43735368933531</v>
      </c>
      <c r="AI16">
        <f t="shared" si="6"/>
        <v>-240.86073761136544</v>
      </c>
      <c r="AJ16">
        <f t="shared" si="7"/>
        <v>-42.94842182276966</v>
      </c>
      <c r="AK16">
        <f t="shared" si="22"/>
        <v>119.27889325497347</v>
      </c>
      <c r="AL16">
        <f t="shared" si="8"/>
        <v>-164.53026617916163</v>
      </c>
      <c r="AN16">
        <f t="shared" si="9"/>
        <v>0</v>
      </c>
      <c r="AO16">
        <f t="shared" si="9"/>
        <v>0</v>
      </c>
      <c r="AP16">
        <f t="shared" si="9"/>
        <v>-4.9096866601712801</v>
      </c>
      <c r="AQ16">
        <f t="shared" si="9"/>
        <v>-50.289377815982455</v>
      </c>
      <c r="AR16">
        <f t="shared" si="9"/>
        <v>-55.199064476153737</v>
      </c>
      <c r="AS16">
        <f t="shared" si="9"/>
        <v>-9.8426697885867647</v>
      </c>
      <c r="AT16">
        <f t="shared" si="9"/>
        <v>27.335643761288797</v>
      </c>
      <c r="AU16">
        <f t="shared" si="9"/>
        <v>-37.706090503451705</v>
      </c>
      <c r="AW16">
        <v>13</v>
      </c>
      <c r="AX16">
        <f>IF(Z16&gt;0, (R16*SUMPRODUCT(K16:$K$98, X16:$X$98)-K16*$AZ$3)/Z16, 0)</f>
        <v>2038.5815536161933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25</v>
      </c>
      <c r="R17">
        <f t="shared" si="0"/>
        <v>100000</v>
      </c>
      <c r="S17">
        <f t="shared" si="1"/>
        <v>2106.944252232799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1746.9326111795333</v>
      </c>
      <c r="AC17">
        <f t="shared" si="2"/>
        <v>1782.5491733170243</v>
      </c>
      <c r="AE17">
        <f t="shared" si="3"/>
        <v>0</v>
      </c>
      <c r="AF17">
        <f t="shared" si="4"/>
        <v>0</v>
      </c>
      <c r="AG17">
        <f t="shared" si="4"/>
        <v>-21.150882034823624</v>
      </c>
      <c r="AH17">
        <f t="shared" si="5"/>
        <v>-233.07219194476343</v>
      </c>
      <c r="AI17">
        <f t="shared" si="6"/>
        <v>-254.22307397958707</v>
      </c>
      <c r="AJ17">
        <f t="shared" si="7"/>
        <v>-35.616562137490973</v>
      </c>
      <c r="AK17">
        <f t="shared" si="22"/>
        <v>122.28528278256734</v>
      </c>
      <c r="AL17">
        <f t="shared" si="8"/>
        <v>-167.55435333451072</v>
      </c>
      <c r="AN17">
        <f t="shared" si="9"/>
        <v>0</v>
      </c>
      <c r="AO17">
        <f t="shared" si="9"/>
        <v>0</v>
      </c>
      <c r="AP17">
        <f t="shared" si="9"/>
        <v>-4.3278895186266837</v>
      </c>
      <c r="AQ17">
        <f t="shared" si="9"/>
        <v>-47.691188241715324</v>
      </c>
      <c r="AR17">
        <f t="shared" si="9"/>
        <v>-52.019077760342007</v>
      </c>
      <c r="AS17">
        <f t="shared" si="9"/>
        <v>-7.2878542705960765</v>
      </c>
      <c r="AT17">
        <f t="shared" si="9"/>
        <v>25.021991648651667</v>
      </c>
      <c r="AU17">
        <f t="shared" si="9"/>
        <v>-34.284940382286422</v>
      </c>
      <c r="AW17">
        <v>14</v>
      </c>
      <c r="AX17">
        <f>IF(Z17&gt;0, (R17*SUMPRODUCT(K17:$K$98, X17:$X$98)-K17*$AZ$3)/Z17, 0)</f>
        <v>2106.944252232799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25</v>
      </c>
      <c r="R18">
        <f t="shared" si="0"/>
        <v>100000</v>
      </c>
      <c r="S18">
        <f t="shared" si="1"/>
        <v>2172.1667203899406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1782.5491733170243</v>
      </c>
      <c r="AC18">
        <f t="shared" si="2"/>
        <v>1811.5597171766249</v>
      </c>
      <c r="AE18">
        <f t="shared" si="3"/>
        <v>0</v>
      </c>
      <c r="AF18">
        <f t="shared" si="4"/>
        <v>0</v>
      </c>
      <c r="AG18">
        <f t="shared" si="4"/>
        <v>-20.84968547961433</v>
      </c>
      <c r="AH18">
        <f t="shared" si="5"/>
        <v>-358.75093944424538</v>
      </c>
      <c r="AI18">
        <f t="shared" si="6"/>
        <v>-379.6006249238597</v>
      </c>
      <c r="AJ18">
        <f t="shared" si="7"/>
        <v>-29.010543859600602</v>
      </c>
      <c r="AK18">
        <f t="shared" si="22"/>
        <v>124.77844213219171</v>
      </c>
      <c r="AL18">
        <f t="shared" si="8"/>
        <v>-283.83272665126856</v>
      </c>
      <c r="AN18">
        <f t="shared" si="9"/>
        <v>0</v>
      </c>
      <c r="AO18">
        <f t="shared" si="9"/>
        <v>0</v>
      </c>
      <c r="AP18">
        <f t="shared" si="9"/>
        <v>-3.809159585660002</v>
      </c>
      <c r="AQ18">
        <f t="shared" si="9"/>
        <v>-65.542455361482794</v>
      </c>
      <c r="AR18">
        <f t="shared" si="9"/>
        <v>-69.351614947142792</v>
      </c>
      <c r="AS18">
        <f t="shared" si="9"/>
        <v>-5.300117900390104</v>
      </c>
      <c r="AT18">
        <f t="shared" si="9"/>
        <v>22.796554863922672</v>
      </c>
      <c r="AU18">
        <f t="shared" si="9"/>
        <v>-51.855177983610226</v>
      </c>
      <c r="AW18">
        <v>15</v>
      </c>
      <c r="AX18">
        <f>IF(Z18&gt;0, (R18*SUMPRODUCT(K18:$K$98, X18:$X$98)-K18*$AZ$3)/Z18, 0)</f>
        <v>2172.1667203899406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25</v>
      </c>
      <c r="R19">
        <f t="shared" si="0"/>
        <v>100000</v>
      </c>
      <c r="S19">
        <f t="shared" si="1"/>
        <v>2210.8679396215384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1811.5597171766249</v>
      </c>
      <c r="AC19">
        <f t="shared" si="2"/>
        <v>1814.5009511913172</v>
      </c>
      <c r="AE19">
        <f t="shared" si="3"/>
        <v>0</v>
      </c>
      <c r="AF19">
        <f t="shared" si="4"/>
        <v>0</v>
      </c>
      <c r="AG19">
        <f t="shared" si="4"/>
        <v>-20.517970778276425</v>
      </c>
      <c r="AH19">
        <f t="shared" si="5"/>
        <v>-492.87138616705357</v>
      </c>
      <c r="AI19">
        <f t="shared" si="6"/>
        <v>-513.38935694532995</v>
      </c>
      <c r="AJ19">
        <f t="shared" si="7"/>
        <v>-2.941234014692327</v>
      </c>
      <c r="AK19">
        <f t="shared" si="22"/>
        <v>126.80918020236375</v>
      </c>
      <c r="AL19">
        <f t="shared" si="8"/>
        <v>-389.52141075765854</v>
      </c>
      <c r="AN19">
        <f t="shared" si="9"/>
        <v>0</v>
      </c>
      <c r="AO19">
        <f t="shared" si="9"/>
        <v>0</v>
      </c>
      <c r="AP19">
        <f t="shared" si="9"/>
        <v>-3.3469254909992823</v>
      </c>
      <c r="AQ19">
        <f t="shared" si="9"/>
        <v>-80.397999586450069</v>
      </c>
      <c r="AR19">
        <f t="shared" si="9"/>
        <v>-83.744925077449352</v>
      </c>
      <c r="AS19">
        <f t="shared" si="9"/>
        <v>-0.47977898034587424</v>
      </c>
      <c r="AT19">
        <f t="shared" si="9"/>
        <v>20.685324211562477</v>
      </c>
      <c r="AU19">
        <f t="shared" si="9"/>
        <v>-63.539379846232748</v>
      </c>
      <c r="AW19">
        <v>16</v>
      </c>
      <c r="AX19">
        <f>IF(Z19&gt;0, (R19*SUMPRODUCT(K19:$K$98, X19:$X$98)-K19*$AZ$3)/Z19, 0)</f>
        <v>2210.8679396215384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25</v>
      </c>
      <c r="R20">
        <f t="shared" si="0"/>
        <v>100000</v>
      </c>
      <c r="S20">
        <f t="shared" si="1"/>
        <v>2226.8299470816246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1814.5009511913172</v>
      </c>
      <c r="AC20">
        <f t="shared" si="2"/>
        <v>1795.2491028335946</v>
      </c>
      <c r="AE20">
        <f t="shared" si="3"/>
        <v>0</v>
      </c>
      <c r="AF20">
        <f t="shared" si="4"/>
        <v>0</v>
      </c>
      <c r="AG20">
        <f t="shared" si="4"/>
        <v>-20.154761987846907</v>
      </c>
      <c r="AH20">
        <f t="shared" si="5"/>
        <v>-632.11633058701034</v>
      </c>
      <c r="AI20">
        <f t="shared" si="6"/>
        <v>-652.27109257485722</v>
      </c>
      <c r="AJ20">
        <f t="shared" si="7"/>
        <v>19.251848357722565</v>
      </c>
      <c r="AK20">
        <f t="shared" si="22"/>
        <v>127.01506658339221</v>
      </c>
      <c r="AL20">
        <f t="shared" si="8"/>
        <v>-506.00417763374242</v>
      </c>
      <c r="AN20">
        <f t="shared" si="9"/>
        <v>0</v>
      </c>
      <c r="AO20">
        <f t="shared" si="9"/>
        <v>0</v>
      </c>
      <c r="AP20">
        <f t="shared" si="9"/>
        <v>-2.9354270263468041</v>
      </c>
      <c r="AQ20">
        <f t="shared" si="9"/>
        <v>-92.064166360245054</v>
      </c>
      <c r="AR20">
        <f t="shared" si="9"/>
        <v>-94.999593386591854</v>
      </c>
      <c r="AS20">
        <f t="shared" si="9"/>
        <v>2.8039227657694736</v>
      </c>
      <c r="AT20">
        <f t="shared" si="9"/>
        <v>18.499025660880971</v>
      </c>
      <c r="AU20">
        <f t="shared" si="9"/>
        <v>-73.696644959941409</v>
      </c>
      <c r="AW20">
        <v>17</v>
      </c>
      <c r="AX20">
        <f>IF(Z20&gt;0, (R20*SUMPRODUCT(K20:$K$98, X20:$X$98)-K20*$AZ$3)/Z20, 0)</f>
        <v>2226.8299470816246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25</v>
      </c>
      <c r="R21">
        <f t="shared" si="0"/>
        <v>100000</v>
      </c>
      <c r="S21">
        <f t="shared" si="1"/>
        <v>2224.3161758917295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1795.2491028335946</v>
      </c>
      <c r="AC21">
        <f t="shared" si="2"/>
        <v>1757.7797143561422</v>
      </c>
      <c r="AE21">
        <f t="shared" si="3"/>
        <v>0</v>
      </c>
      <c r="AF21">
        <f t="shared" si="4"/>
        <v>0</v>
      </c>
      <c r="AG21">
        <f t="shared" si="4"/>
        <v>-19.756405737276168</v>
      </c>
      <c r="AH21">
        <f t="shared" si="5"/>
        <v>-787.23452276906642</v>
      </c>
      <c r="AI21">
        <f t="shared" si="6"/>
        <v>-806.99092850634258</v>
      </c>
      <c r="AJ21">
        <f t="shared" si="7"/>
        <v>37.469388477452412</v>
      </c>
      <c r="AK21">
        <f t="shared" si="22"/>
        <v>125.66743719835164</v>
      </c>
      <c r="AL21">
        <f t="shared" si="8"/>
        <v>-643.85410283053852</v>
      </c>
      <c r="AN21">
        <f t="shared" si="9"/>
        <v>0</v>
      </c>
      <c r="AO21">
        <f t="shared" si="9"/>
        <v>0</v>
      </c>
      <c r="AP21">
        <f t="shared" si="9"/>
        <v>-2.5691149042647963</v>
      </c>
      <c r="AQ21">
        <f t="shared" si="9"/>
        <v>-102.3716546670111</v>
      </c>
      <c r="AR21">
        <f t="shared" si="9"/>
        <v>-104.94076957127589</v>
      </c>
      <c r="AS21">
        <f t="shared" si="9"/>
        <v>4.8725039195506268</v>
      </c>
      <c r="AT21">
        <f t="shared" si="9"/>
        <v>16.341742024354559</v>
      </c>
      <c r="AU21">
        <f t="shared" si="9"/>
        <v>-83.72652362737071</v>
      </c>
      <c r="AW21">
        <v>18</v>
      </c>
      <c r="AX21">
        <f>IF(Z21&gt;0, (R21*SUMPRODUCT(K21:$K$98, X21:$X$98)-K21*$AZ$3)/Z21, 0)</f>
        <v>2224.3161758917295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25</v>
      </c>
      <c r="R22">
        <f t="shared" si="0"/>
        <v>100000</v>
      </c>
      <c r="S22">
        <f t="shared" si="1"/>
        <v>2205.2206275120761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1757.7797143561422</v>
      </c>
      <c r="AC22">
        <f t="shared" si="2"/>
        <v>1704.1533970844814</v>
      </c>
      <c r="AE22">
        <f t="shared" si="3"/>
        <v>0</v>
      </c>
      <c r="AF22">
        <f t="shared" si="4"/>
        <v>0</v>
      </c>
      <c r="AG22">
        <f t="shared" si="4"/>
        <v>-19.319534016502267</v>
      </c>
      <c r="AH22">
        <f t="shared" si="5"/>
        <v>-957.23065360455439</v>
      </c>
      <c r="AI22">
        <f t="shared" si="6"/>
        <v>-976.55018762105669</v>
      </c>
      <c r="AJ22">
        <f t="shared" si="7"/>
        <v>53.62631727166081</v>
      </c>
      <c r="AK22">
        <f t="shared" si="22"/>
        <v>123.04458000492997</v>
      </c>
      <c r="AL22">
        <f t="shared" si="8"/>
        <v>-799.87929034446597</v>
      </c>
      <c r="AN22">
        <f t="shared" si="9"/>
        <v>0</v>
      </c>
      <c r="AO22">
        <f t="shared" si="9"/>
        <v>0</v>
      </c>
      <c r="AP22">
        <f t="shared" si="9"/>
        <v>-2.2431288256799604</v>
      </c>
      <c r="AQ22">
        <f t="shared" si="9"/>
        <v>-111.14096593068793</v>
      </c>
      <c r="AR22">
        <f t="shared" si="9"/>
        <v>-113.3840947563679</v>
      </c>
      <c r="AS22">
        <f t="shared" si="9"/>
        <v>6.2263788549129666</v>
      </c>
      <c r="AT22">
        <f t="shared" si="9"/>
        <v>14.286309598201798</v>
      </c>
      <c r="AU22">
        <f t="shared" si="9"/>
        <v>-92.871406303253139</v>
      </c>
      <c r="AW22">
        <v>19</v>
      </c>
      <c r="AX22">
        <f>IF(Z22&gt;0, (R22*SUMPRODUCT(K22:$K$98, X22:$X$98)-K22*$AZ$3)/Z22, 0)</f>
        <v>2205.2206275120761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25</v>
      </c>
      <c r="R23">
        <f t="shared" si="0"/>
        <v>100000</v>
      </c>
      <c r="S23">
        <f t="shared" si="1"/>
        <v>2171.3814237521037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1704.1533970844814</v>
      </c>
      <c r="AC23">
        <f t="shared" si="2"/>
        <v>1636.535053828213</v>
      </c>
      <c r="AE23">
        <f t="shared" si="3"/>
        <v>0</v>
      </c>
      <c r="AF23">
        <f t="shared" si="4"/>
        <v>0</v>
      </c>
      <c r="AG23">
        <f t="shared" si="4"/>
        <v>-18.842095588626631</v>
      </c>
      <c r="AH23">
        <f t="shared" si="5"/>
        <v>-1136.9723508424536</v>
      </c>
      <c r="AI23">
        <f t="shared" si="6"/>
        <v>-1155.8144464310801</v>
      </c>
      <c r="AJ23">
        <f t="shared" si="7"/>
        <v>67.618343256268417</v>
      </c>
      <c r="AK23">
        <f t="shared" si="22"/>
        <v>119.29073779591371</v>
      </c>
      <c r="AL23">
        <f t="shared" si="8"/>
        <v>-968.90536537889795</v>
      </c>
      <c r="AN23">
        <f t="shared" si="9"/>
        <v>0</v>
      </c>
      <c r="AO23">
        <f t="shared" si="9"/>
        <v>0</v>
      </c>
      <c r="AP23">
        <f t="shared" si="9"/>
        <v>-1.9532990970140307</v>
      </c>
      <c r="AQ23">
        <f t="shared" si="9"/>
        <v>-117.86624559802259</v>
      </c>
      <c r="AR23">
        <f t="shared" si="9"/>
        <v>-119.8195446950366</v>
      </c>
      <c r="AS23">
        <f t="shared" si="9"/>
        <v>7.0097749054929235</v>
      </c>
      <c r="AT23">
        <f t="shared" si="9"/>
        <v>12.366484891390975</v>
      </c>
      <c r="AU23">
        <f t="shared" si="9"/>
        <v>-100.4432848981527</v>
      </c>
      <c r="AW23">
        <v>20</v>
      </c>
      <c r="AX23">
        <f>IF(Z23&gt;0, (R23*SUMPRODUCT(K23:$K$98, X23:$X$98)-K23*$AZ$3)/Z23, 0)</f>
        <v>2171.3814237521037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25</v>
      </c>
      <c r="R24">
        <f t="shared" si="0"/>
        <v>100000</v>
      </c>
      <c r="S24">
        <f t="shared" si="1"/>
        <v>2125.3526566140663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1636.535053828213</v>
      </c>
      <c r="AC24">
        <f t="shared" si="2"/>
        <v>1557.5282927609233</v>
      </c>
      <c r="AE24">
        <f t="shared" si="3"/>
        <v>0</v>
      </c>
      <c r="AF24">
        <f t="shared" si="4"/>
        <v>0</v>
      </c>
      <c r="AG24">
        <f t="shared" si="4"/>
        <v>-18.32082181648676</v>
      </c>
      <c r="AH24">
        <f t="shared" si="5"/>
        <v>-1331.4112650144173</v>
      </c>
      <c r="AI24">
        <f t="shared" si="6"/>
        <v>-1349.7320868309041</v>
      </c>
      <c r="AJ24">
        <f t="shared" si="7"/>
        <v>79.006761067289744</v>
      </c>
      <c r="AK24">
        <f t="shared" si="22"/>
        <v>114.55745376797492</v>
      </c>
      <c r="AL24">
        <f t="shared" si="8"/>
        <v>-1156.1678719956394</v>
      </c>
      <c r="AN24">
        <f t="shared" si="9"/>
        <v>0</v>
      </c>
      <c r="AO24">
        <f t="shared" si="9"/>
        <v>0</v>
      </c>
      <c r="AP24">
        <f t="shared" si="9"/>
        <v>-1.6957681529775734</v>
      </c>
      <c r="AQ24">
        <f t="shared" si="9"/>
        <v>-123.23490967502826</v>
      </c>
      <c r="AR24">
        <f t="shared" si="9"/>
        <v>-124.93067782800584</v>
      </c>
      <c r="AS24">
        <f t="shared" si="9"/>
        <v>7.3128351244185694</v>
      </c>
      <c r="AT24">
        <f t="shared" si="9"/>
        <v>10.603393435720061</v>
      </c>
      <c r="AU24">
        <f t="shared" si="9"/>
        <v>-107.01444926786721</v>
      </c>
      <c r="AW24">
        <v>21</v>
      </c>
      <c r="AX24">
        <f>IF(Z24&gt;0, (R24*SUMPRODUCT(K24:$K$98, X24:$X$98)-K24*$AZ$3)/Z24, 0)</f>
        <v>2125.3526566140663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25</v>
      </c>
      <c r="R25">
        <f t="shared" si="0"/>
        <v>100000</v>
      </c>
      <c r="S25">
        <f t="shared" si="1"/>
        <v>2068.6864498003029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1557.5282927609233</v>
      </c>
      <c r="AC25">
        <f t="shared" si="2"/>
        <v>1468.9893514169055</v>
      </c>
      <c r="AE25">
        <f t="shared" si="3"/>
        <v>0</v>
      </c>
      <c r="AF25">
        <f t="shared" si="4"/>
        <v>0</v>
      </c>
      <c r="AG25">
        <f t="shared" si="4"/>
        <v>-17.752682524201674</v>
      </c>
      <c r="AH25">
        <f t="shared" si="5"/>
        <v>-1539.7242964808743</v>
      </c>
      <c r="AI25">
        <f t="shared" si="6"/>
        <v>-1557.4769790050759</v>
      </c>
      <c r="AJ25">
        <f t="shared" si="7"/>
        <v>88.538941344017758</v>
      </c>
      <c r="AK25">
        <f t="shared" si="22"/>
        <v>109.02698049326463</v>
      </c>
      <c r="AL25">
        <f t="shared" si="8"/>
        <v>-1359.9110571677936</v>
      </c>
      <c r="AN25">
        <f t="shared" si="9"/>
        <v>0</v>
      </c>
      <c r="AO25">
        <f t="shared" si="9"/>
        <v>0</v>
      </c>
      <c r="AP25">
        <f t="shared" si="9"/>
        <v>-1.4671262506285521</v>
      </c>
      <c r="AQ25">
        <f t="shared" si="9"/>
        <v>-127.2466812279264</v>
      </c>
      <c r="AR25">
        <f t="shared" si="9"/>
        <v>-128.71380747855494</v>
      </c>
      <c r="AS25">
        <f t="shared" si="9"/>
        <v>7.3170803832933125</v>
      </c>
      <c r="AT25">
        <f t="shared" si="9"/>
        <v>9.0102633723310355</v>
      </c>
      <c r="AU25">
        <f t="shared" si="9"/>
        <v>-112.38646372293061</v>
      </c>
      <c r="AW25">
        <v>22</v>
      </c>
      <c r="AX25">
        <f>IF(Z25&gt;0, (R25*SUMPRODUCT(K25:$K$98, X25:$X$98)-K25*$AZ$3)/Z25, 0)</f>
        <v>2068.6864498003029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25</v>
      </c>
      <c r="R26">
        <f t="shared" si="0"/>
        <v>100000</v>
      </c>
      <c r="S26">
        <f t="shared" si="1"/>
        <v>2002.1921548534485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1468.9893514169055</v>
      </c>
      <c r="AC26">
        <f t="shared" si="2"/>
        <v>1372.7212133416672</v>
      </c>
      <c r="AE26">
        <f t="shared" si="3"/>
        <v>0</v>
      </c>
      <c r="AF26">
        <f t="shared" si="4"/>
        <v>0</v>
      </c>
      <c r="AG26">
        <f t="shared" si="4"/>
        <v>-17.14022814960715</v>
      </c>
      <c r="AH26">
        <f t="shared" si="5"/>
        <v>-1739.7101974100324</v>
      </c>
      <c r="AI26">
        <f t="shared" si="6"/>
        <v>-1756.8504255596395</v>
      </c>
      <c r="AJ26">
        <f t="shared" si="7"/>
        <v>96.268138075238312</v>
      </c>
      <c r="AK26">
        <f t="shared" si="22"/>
        <v>102.8292545991834</v>
      </c>
      <c r="AL26">
        <f t="shared" si="8"/>
        <v>-1557.7530328852176</v>
      </c>
      <c r="AN26">
        <f t="shared" si="9"/>
        <v>0</v>
      </c>
      <c r="AO26">
        <f t="shared" si="9"/>
        <v>0</v>
      </c>
      <c r="AP26">
        <f t="shared" si="9"/>
        <v>-1.2647423960620938</v>
      </c>
      <c r="AQ26">
        <f t="shared" si="9"/>
        <v>-128.36965904543416</v>
      </c>
      <c r="AR26">
        <f t="shared" si="9"/>
        <v>-129.63440144149624</v>
      </c>
      <c r="AS26">
        <f t="shared" si="9"/>
        <v>7.1034291113857764</v>
      </c>
      <c r="AT26">
        <f t="shared" si="9"/>
        <v>7.5875604870540228</v>
      </c>
      <c r="AU26">
        <f t="shared" si="9"/>
        <v>-114.94341184305644</v>
      </c>
      <c r="AW26">
        <v>23</v>
      </c>
      <c r="AX26">
        <f>IF(Z26&gt;0, (R26*SUMPRODUCT(K26:$K$98, X26:$X$98)-K26*$AZ$3)/Z26, 0)</f>
        <v>2002.1921548534485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25</v>
      </c>
      <c r="R27">
        <f t="shared" si="0"/>
        <v>100000</v>
      </c>
      <c r="S27">
        <f t="shared" si="1"/>
        <v>1929.0530120883534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1372.7212133416672</v>
      </c>
      <c r="AC27">
        <f t="shared" si="2"/>
        <v>1272.0109678254187</v>
      </c>
      <c r="AE27">
        <f t="shared" si="3"/>
        <v>0</v>
      </c>
      <c r="AF27">
        <f t="shared" si="4"/>
        <v>0</v>
      </c>
      <c r="AG27">
        <f t="shared" si="4"/>
        <v>-16.484914616840488</v>
      </c>
      <c r="AH27">
        <f t="shared" si="5"/>
        <v>-1935.6450050823591</v>
      </c>
      <c r="AI27">
        <f t="shared" si="6"/>
        <v>-1952.1299196991997</v>
      </c>
      <c r="AJ27">
        <f t="shared" si="7"/>
        <v>100.71024551624851</v>
      </c>
      <c r="AK27">
        <f t="shared" si="22"/>
        <v>96.090484933916713</v>
      </c>
      <c r="AL27">
        <f t="shared" si="8"/>
        <v>-1755.3291892490345</v>
      </c>
      <c r="AN27">
        <f t="shared" si="9"/>
        <v>0</v>
      </c>
      <c r="AO27">
        <f t="shared" si="9"/>
        <v>0</v>
      </c>
      <c r="AP27">
        <f t="shared" si="9"/>
        <v>-1.0860608483134313</v>
      </c>
      <c r="AQ27">
        <f t="shared" si="9"/>
        <v>-127.52436425153398</v>
      </c>
      <c r="AR27">
        <f t="shared" si="9"/>
        <v>-128.61042509984742</v>
      </c>
      <c r="AS27">
        <f t="shared" si="9"/>
        <v>6.635002802349617</v>
      </c>
      <c r="AT27">
        <f t="shared" si="9"/>
        <v>6.3306432582651935</v>
      </c>
      <c r="AU27">
        <f t="shared" si="9"/>
        <v>-115.6447790392326</v>
      </c>
      <c r="AW27">
        <v>24</v>
      </c>
      <c r="AX27">
        <f>IF(Z27&gt;0, (R27*SUMPRODUCT(K27:$K$98, X27:$X$98)-K27*$AZ$3)/Z27, 0)</f>
        <v>1929.0530120883534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25</v>
      </c>
      <c r="R28">
        <f t="shared" si="0"/>
        <v>100000</v>
      </c>
      <c r="S28">
        <f t="shared" si="1"/>
        <v>1851.513229325948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1272.0109678254187</v>
      </c>
      <c r="AC28">
        <f t="shared" si="2"/>
        <v>1169.182508510658</v>
      </c>
      <c r="AE28">
        <f t="shared" si="3"/>
        <v>0</v>
      </c>
      <c r="AF28">
        <f t="shared" si="4"/>
        <v>0</v>
      </c>
      <c r="AG28">
        <f t="shared" si="4"/>
        <v>-15.786850587833825</v>
      </c>
      <c r="AH28">
        <f t="shared" si="5"/>
        <v>-2132.8595313530227</v>
      </c>
      <c r="AI28">
        <f t="shared" si="6"/>
        <v>-2148.6463819408564</v>
      </c>
      <c r="AJ28">
        <f t="shared" si="7"/>
        <v>102.82845931476072</v>
      </c>
      <c r="AK28">
        <f t="shared" si="22"/>
        <v>89.040767747779313</v>
      </c>
      <c r="AL28">
        <f t="shared" si="8"/>
        <v>-1956.7771548783164</v>
      </c>
      <c r="AN28">
        <f t="shared" si="9"/>
        <v>0</v>
      </c>
      <c r="AO28">
        <f t="shared" si="9"/>
        <v>0</v>
      </c>
      <c r="AP28">
        <f t="shared" si="9"/>
        <v>-0.92863475162277487</v>
      </c>
      <c r="AQ28">
        <f t="shared" si="9"/>
        <v>-125.46185004567491</v>
      </c>
      <c r="AR28">
        <f t="shared" si="9"/>
        <v>-126.39048479729767</v>
      </c>
      <c r="AS28">
        <f t="shared" si="9"/>
        <v>6.048709984568112</v>
      </c>
      <c r="AT28">
        <f t="shared" si="9"/>
        <v>5.2376723768756426</v>
      </c>
      <c r="AU28">
        <f t="shared" si="9"/>
        <v>-115.10410243585393</v>
      </c>
      <c r="AW28">
        <v>25</v>
      </c>
      <c r="AX28">
        <f>IF(Z28&gt;0, (R28*SUMPRODUCT(K28:$K$98, X28:$X$98)-K28*$AZ$3)/Z28, 0)</f>
        <v>1851.513229325948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25</v>
      </c>
      <c r="R29">
        <f t="shared" si="0"/>
        <v>100000</v>
      </c>
      <c r="S29">
        <f t="shared" si="1"/>
        <v>1771.4803836693934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1169.182508510658</v>
      </c>
      <c r="AC29">
        <f t="shared" si="2"/>
        <v>1065.770573587102</v>
      </c>
      <c r="AE29">
        <f t="shared" si="3"/>
        <v>0</v>
      </c>
      <c r="AF29">
        <f t="shared" si="4"/>
        <v>0</v>
      </c>
      <c r="AG29">
        <f t="shared" si="4"/>
        <v>-15.04067704350606</v>
      </c>
      <c r="AH29">
        <f t="shared" si="5"/>
        <v>-2353.2201537977094</v>
      </c>
      <c r="AI29">
        <f t="shared" si="6"/>
        <v>-2368.2608308412155</v>
      </c>
      <c r="AJ29">
        <f t="shared" si="7"/>
        <v>103.41193492355592</v>
      </c>
      <c r="AK29">
        <f t="shared" si="22"/>
        <v>81.842775595746062</v>
      </c>
      <c r="AL29">
        <f t="shared" si="8"/>
        <v>-2183.0061203219134</v>
      </c>
      <c r="AN29">
        <f t="shared" si="9"/>
        <v>0</v>
      </c>
      <c r="AO29">
        <f t="shared" si="9"/>
        <v>0</v>
      </c>
      <c r="AP29">
        <f t="shared" si="9"/>
        <v>-0.7899485325746437</v>
      </c>
      <c r="AQ29">
        <f t="shared" si="9"/>
        <v>-123.59302722480726</v>
      </c>
      <c r="AR29">
        <f t="shared" si="9"/>
        <v>-124.3829757573819</v>
      </c>
      <c r="AS29">
        <f t="shared" si="9"/>
        <v>5.4312785260446734</v>
      </c>
      <c r="AT29">
        <f t="shared" si="9"/>
        <v>4.2984488196034585</v>
      </c>
      <c r="AU29">
        <f t="shared" si="9"/>
        <v>-114.65324841173376</v>
      </c>
      <c r="AW29">
        <v>26</v>
      </c>
      <c r="AX29">
        <f>IF(Z29&gt;0, (R29*SUMPRODUCT(K29:$K$98, X29:$X$98)-K29*$AZ$3)/Z29, 0)</f>
        <v>1771.4803836693934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25</v>
      </c>
      <c r="R30">
        <f t="shared" si="0"/>
        <v>100000</v>
      </c>
      <c r="S30">
        <f t="shared" si="1"/>
        <v>1687.3805639433294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1065.770573587102</v>
      </c>
      <c r="AC30">
        <f t="shared" si="2"/>
        <v>961.86497057847248</v>
      </c>
      <c r="AE30">
        <f t="shared" si="3"/>
        <v>0</v>
      </c>
      <c r="AF30">
        <f t="shared" si="4"/>
        <v>0</v>
      </c>
      <c r="AG30">
        <f t="shared" si="4"/>
        <v>-14.250860047994138</v>
      </c>
      <c r="AH30">
        <f t="shared" si="5"/>
        <v>-2557.6409003074418</v>
      </c>
      <c r="AI30">
        <f t="shared" si="6"/>
        <v>-2571.891760355436</v>
      </c>
      <c r="AJ30">
        <f t="shared" si="7"/>
        <v>103.90560300862956</v>
      </c>
      <c r="AK30">
        <f t="shared" si="22"/>
        <v>74.603940151097149</v>
      </c>
      <c r="AL30">
        <f t="shared" si="8"/>
        <v>-2393.3822171957095</v>
      </c>
      <c r="AN30">
        <f t="shared" si="9"/>
        <v>0</v>
      </c>
      <c r="AO30">
        <f t="shared" si="9"/>
        <v>0</v>
      </c>
      <c r="AP30">
        <f t="shared" si="9"/>
        <v>-0.66827384346015872</v>
      </c>
      <c r="AQ30">
        <f t="shared" si="9"/>
        <v>-119.93693776256906</v>
      </c>
      <c r="AR30">
        <f t="shared" si="9"/>
        <v>-120.60521160602921</v>
      </c>
      <c r="AS30">
        <f t="shared" si="9"/>
        <v>4.8725056905878379</v>
      </c>
      <c r="AT30">
        <f t="shared" si="9"/>
        <v>3.4984458239110099</v>
      </c>
      <c r="AU30">
        <f t="shared" si="9"/>
        <v>-112.23426009153039</v>
      </c>
      <c r="AW30">
        <v>27</v>
      </c>
      <c r="AX30">
        <f>IF(Z30&gt;0, (R30*SUMPRODUCT(K30:$K$98, X30:$X$98)-K30*$AZ$3)/Z30, 0)</f>
        <v>1687.3805639433294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25</v>
      </c>
      <c r="R31">
        <f t="shared" si="0"/>
        <v>100000</v>
      </c>
      <c r="S31">
        <f t="shared" si="1"/>
        <v>1600.2069461457893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961.86497057847248</v>
      </c>
      <c r="AC31">
        <f t="shared" si="2"/>
        <v>859.50609015177633</v>
      </c>
      <c r="AE31">
        <f t="shared" si="3"/>
        <v>0</v>
      </c>
      <c r="AF31">
        <f t="shared" si="4"/>
        <v>0</v>
      </c>
      <c r="AG31">
        <f t="shared" si="4"/>
        <v>-13.428045857161742</v>
      </c>
      <c r="AH31">
        <f t="shared" si="5"/>
        <v>-2721.2223614098302</v>
      </c>
      <c r="AI31">
        <f t="shared" si="6"/>
        <v>-2734.6504072669918</v>
      </c>
      <c r="AJ31">
        <f t="shared" si="7"/>
        <v>102.35888042669615</v>
      </c>
      <c r="AK31">
        <f t="shared" si="22"/>
        <v>67.330547940493076</v>
      </c>
      <c r="AL31">
        <f t="shared" si="8"/>
        <v>-2564.9609788998027</v>
      </c>
      <c r="AN31">
        <f t="shared" si="9"/>
        <v>0</v>
      </c>
      <c r="AO31">
        <f t="shared" si="9"/>
        <v>0</v>
      </c>
      <c r="AP31">
        <f t="shared" si="9"/>
        <v>-0.562222446882363</v>
      </c>
      <c r="AQ31">
        <f t="shared" si="9"/>
        <v>-113.93558756182378</v>
      </c>
      <c r="AR31">
        <f t="shared" si="9"/>
        <v>-114.49781000870614</v>
      </c>
      <c r="AS31">
        <f t="shared" si="9"/>
        <v>4.2856913675896706</v>
      </c>
      <c r="AT31">
        <f t="shared" si="9"/>
        <v>2.8190807371159474</v>
      </c>
      <c r="AU31">
        <f t="shared" si="9"/>
        <v>-107.39303790400052</v>
      </c>
      <c r="AW31">
        <v>28</v>
      </c>
      <c r="AX31">
        <f>IF(Z31&gt;0, (R31*SUMPRODUCT(K31:$K$98, X31:$X$98)-K31*$AZ$3)/Z31, 0)</f>
        <v>1600.2069461457893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25</v>
      </c>
      <c r="R32">
        <f t="shared" si="0"/>
        <v>100000</v>
      </c>
      <c r="S32">
        <f t="shared" si="1"/>
        <v>1513.3848514552965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859.50609015177633</v>
      </c>
      <c r="AC32">
        <f t="shared" si="2"/>
        <v>761.26519663983879</v>
      </c>
      <c r="AE32">
        <f t="shared" si="3"/>
        <v>0</v>
      </c>
      <c r="AF32">
        <f t="shared" si="4"/>
        <v>0</v>
      </c>
      <c r="AG32">
        <f t="shared" si="4"/>
        <v>-12.575538798141682</v>
      </c>
      <c r="AH32">
        <f t="shared" si="5"/>
        <v>-2872.9064017937617</v>
      </c>
      <c r="AI32">
        <f t="shared" si="6"/>
        <v>-2885.4819405919034</v>
      </c>
      <c r="AJ32">
        <f t="shared" si="7"/>
        <v>98.240893511937543</v>
      </c>
      <c r="AK32">
        <f t="shared" si="22"/>
        <v>60.165426310624348</v>
      </c>
      <c r="AL32">
        <f t="shared" si="8"/>
        <v>-2727.0756207693416</v>
      </c>
      <c r="AN32">
        <f t="shared" si="9"/>
        <v>0</v>
      </c>
      <c r="AO32">
        <f t="shared" si="9"/>
        <v>0</v>
      </c>
      <c r="AP32">
        <f t="shared" si="9"/>
        <v>-0.47011482196370769</v>
      </c>
      <c r="AQ32">
        <f t="shared" si="9"/>
        <v>-107.39864933638081</v>
      </c>
      <c r="AR32">
        <f t="shared" si="9"/>
        <v>-107.86876415834452</v>
      </c>
      <c r="AS32">
        <f t="shared" si="9"/>
        <v>3.6725663134008126</v>
      </c>
      <c r="AT32">
        <f t="shared" si="9"/>
        <v>2.2491806619505983</v>
      </c>
      <c r="AU32">
        <f t="shared" si="9"/>
        <v>-101.94701718299312</v>
      </c>
      <c r="AW32">
        <v>29</v>
      </c>
      <c r="AX32">
        <f>IF(Z32&gt;0, (R32*SUMPRODUCT(K32:$K$98, X32:$X$98)-K32*$AZ$3)/Z32, 0)</f>
        <v>1513.3848514552965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25</v>
      </c>
      <c r="R33">
        <f t="shared" si="0"/>
        <v>100000</v>
      </c>
      <c r="S33">
        <f t="shared" si="1"/>
        <v>1427.0616258971338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761.26519663983879</v>
      </c>
      <c r="AC33">
        <f t="shared" si="2"/>
        <v>667.87966699085655</v>
      </c>
      <c r="AE33">
        <f t="shared" si="3"/>
        <v>0</v>
      </c>
      <c r="AF33">
        <f t="shared" si="4"/>
        <v>0</v>
      </c>
      <c r="AG33">
        <f t="shared" si="4"/>
        <v>-11.700259730741983</v>
      </c>
      <c r="AH33">
        <f t="shared" si="5"/>
        <v>-2998.0947176731324</v>
      </c>
      <c r="AI33">
        <f t="shared" si="6"/>
        <v>-3009.7949774038743</v>
      </c>
      <c r="AJ33">
        <f t="shared" si="7"/>
        <v>93.385529648982242</v>
      </c>
      <c r="AK33">
        <f t="shared" si="22"/>
        <v>53.288563764788719</v>
      </c>
      <c r="AL33">
        <f t="shared" si="8"/>
        <v>-2863.1208839901033</v>
      </c>
      <c r="AN33">
        <f t="shared" si="9"/>
        <v>0</v>
      </c>
      <c r="AO33">
        <f t="shared" si="9"/>
        <v>0</v>
      </c>
      <c r="AP33">
        <f t="shared" si="9"/>
        <v>-0.39053037866795892</v>
      </c>
      <c r="AQ33">
        <f t="shared" si="9"/>
        <v>-100.07017727127375</v>
      </c>
      <c r="AR33">
        <f t="shared" si="9"/>
        <v>-100.4607076499417</v>
      </c>
      <c r="AS33">
        <f t="shared" si="9"/>
        <v>3.1170151001094202</v>
      </c>
      <c r="AT33">
        <f t="shared" si="9"/>
        <v>1.7786616250111977</v>
      </c>
      <c r="AU33">
        <f t="shared" si="9"/>
        <v>-95.565030924821073</v>
      </c>
      <c r="AW33">
        <v>30</v>
      </c>
      <c r="AX33">
        <f>IF(Z33&gt;0, (R33*SUMPRODUCT(K33:$K$98, X33:$X$98)-K33*$AZ$3)/Z33, 0)</f>
        <v>1427.0616258971338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25</v>
      </c>
      <c r="R34">
        <f t="shared" si="0"/>
        <v>100000</v>
      </c>
      <c r="S34">
        <f t="shared" si="1"/>
        <v>1342.5592181139664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667.87966699085655</v>
      </c>
      <c r="AC34">
        <f t="shared" si="2"/>
        <v>580.32120372618886</v>
      </c>
      <c r="AE34">
        <f t="shared" si="3"/>
        <v>0</v>
      </c>
      <c r="AF34">
        <f t="shared" si="4"/>
        <v>0</v>
      </c>
      <c r="AG34">
        <f t="shared" si="4"/>
        <v>-10.806249659166372</v>
      </c>
      <c r="AH34">
        <f t="shared" si="5"/>
        <v>-3108.0298970727636</v>
      </c>
      <c r="AI34">
        <f t="shared" si="6"/>
        <v>-3118.8361467319301</v>
      </c>
      <c r="AJ34">
        <f t="shared" si="7"/>
        <v>87.558463264667694</v>
      </c>
      <c r="AK34">
        <f t="shared" si="22"/>
        <v>46.751576689359965</v>
      </c>
      <c r="AL34">
        <f t="shared" si="8"/>
        <v>-2984.5261067779024</v>
      </c>
      <c r="AN34">
        <f t="shared" si="9"/>
        <v>0</v>
      </c>
      <c r="AO34">
        <f t="shared" si="9"/>
        <v>0</v>
      </c>
      <c r="AP34">
        <f t="shared" si="9"/>
        <v>-0.32204480227770482</v>
      </c>
      <c r="AQ34">
        <f t="shared" si="9"/>
        <v>-92.624629750892495</v>
      </c>
      <c r="AR34">
        <f t="shared" si="9"/>
        <v>-92.946674553170212</v>
      </c>
      <c r="AS34">
        <f t="shared" si="9"/>
        <v>2.6093926088308468</v>
      </c>
      <c r="AT34">
        <f t="shared" si="9"/>
        <v>1.3932772928603021</v>
      </c>
      <c r="AU34">
        <f t="shared" ref="AU34:AU89" si="23">AL34*$K34</f>
        <v>-88.944004651479062</v>
      </c>
      <c r="AW34">
        <v>31</v>
      </c>
      <c r="AX34">
        <f>IF(Z34&gt;0, (R34*SUMPRODUCT(K34:$K$98, X34:$X$98)-K34*$AZ$3)/Z34, 0)</f>
        <v>1342.5592181139664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25</v>
      </c>
      <c r="R35">
        <f t="shared" si="0"/>
        <v>100000</v>
      </c>
      <c r="S35">
        <f t="shared" si="1"/>
        <v>1260.3141849389981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580.32120372618886</v>
      </c>
      <c r="AC35">
        <f t="shared" si="2"/>
        <v>498.86774719548026</v>
      </c>
      <c r="AE35">
        <f t="shared" si="3"/>
        <v>0</v>
      </c>
      <c r="AF35">
        <f t="shared" ref="AF35:AG66" si="24">-$Z35*P35</f>
        <v>0</v>
      </c>
      <c r="AG35">
        <f t="shared" si="24"/>
        <v>-9.8957020629666737</v>
      </c>
      <c r="AH35">
        <f t="shared" si="5"/>
        <v>-3209.9403984321393</v>
      </c>
      <c r="AI35">
        <f t="shared" ref="AI35:AI66" si="25">SUM(AE35:AH35)</f>
        <v>-3219.8361004951062</v>
      </c>
      <c r="AJ35">
        <f t="shared" si="7"/>
        <v>81.453456530708593</v>
      </c>
      <c r="AK35">
        <f t="shared" si="22"/>
        <v>40.622484260833225</v>
      </c>
      <c r="AL35">
        <f t="shared" ref="AL35:AL89" si="26">SUM(AI35:AK35)</f>
        <v>-3097.7601597035646</v>
      </c>
      <c r="AN35">
        <f t="shared" ref="AN35:AT66" si="27">AE35*$K35</f>
        <v>0</v>
      </c>
      <c r="AO35">
        <f t="shared" si="27"/>
        <v>0</v>
      </c>
      <c r="AP35">
        <f t="shared" si="27"/>
        <v>-0.26331153555168596</v>
      </c>
      <c r="AQ35">
        <f t="shared" si="27"/>
        <v>-85.412265846569653</v>
      </c>
      <c r="AR35">
        <f t="shared" si="27"/>
        <v>-85.675577382121347</v>
      </c>
      <c r="AS35">
        <f t="shared" si="27"/>
        <v>2.16736867971786</v>
      </c>
      <c r="AT35">
        <f t="shared" si="27"/>
        <v>1.0809105448590559</v>
      </c>
      <c r="AU35">
        <f t="shared" si="23"/>
        <v>-82.427298157544428</v>
      </c>
      <c r="AW35">
        <v>32</v>
      </c>
      <c r="AX35">
        <f>IF(Z35&gt;0, (R35*SUMPRODUCT(K35:$K$98, X35:$X$98)-K35*$AZ$3)/Z35, 0)</f>
        <v>1260.3141849389981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25</v>
      </c>
      <c r="R36">
        <f t="shared" si="0"/>
        <v>100000</v>
      </c>
      <c r="S36">
        <f t="shared" si="1"/>
        <v>1178.9715607891339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498.86774719548026</v>
      </c>
      <c r="AC36">
        <f t="shared" si="2"/>
        <v>423.42974315264621</v>
      </c>
      <c r="AE36">
        <f t="shared" si="3"/>
        <v>0</v>
      </c>
      <c r="AF36">
        <f t="shared" si="24"/>
        <v>0</v>
      </c>
      <c r="AG36">
        <f t="shared" si="24"/>
        <v>-8.9787946807899957</v>
      </c>
      <c r="AH36">
        <f t="shared" si="5"/>
        <v>-3271.8014461880425</v>
      </c>
      <c r="AI36">
        <f t="shared" si="25"/>
        <v>-3280.7802408688326</v>
      </c>
      <c r="AJ36">
        <f t="shared" si="7"/>
        <v>75.438004042834052</v>
      </c>
      <c r="AK36">
        <f t="shared" si="22"/>
        <v>34.920742303683625</v>
      </c>
      <c r="AL36">
        <f t="shared" si="26"/>
        <v>-3170.4214945223148</v>
      </c>
      <c r="AN36">
        <f t="shared" si="27"/>
        <v>0</v>
      </c>
      <c r="AO36">
        <f t="shared" si="27"/>
        <v>0</v>
      </c>
      <c r="AP36">
        <f t="shared" si="27"/>
        <v>-0.21331593176932065</v>
      </c>
      <c r="AQ36">
        <f t="shared" si="27"/>
        <v>-77.730630766178322</v>
      </c>
      <c r="AR36">
        <f t="shared" si="27"/>
        <v>-77.943946697947652</v>
      </c>
      <c r="AS36">
        <f t="shared" si="27"/>
        <v>1.7922370090101074</v>
      </c>
      <c r="AT36">
        <f t="shared" si="27"/>
        <v>0.82963815828464793</v>
      </c>
      <c r="AU36">
        <f t="shared" si="23"/>
        <v>-75.322071530652892</v>
      </c>
      <c r="AW36">
        <v>33</v>
      </c>
      <c r="AX36">
        <f>IF(Z36&gt;0, (R36*SUMPRODUCT(K36:$K$98, X36:$X$98)-K36*$AZ$3)/Z36, 0)</f>
        <v>1178.9715607891339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25</v>
      </c>
      <c r="R37">
        <f t="shared" si="0"/>
        <v>100000</v>
      </c>
      <c r="S37">
        <f t="shared" si="1"/>
        <v>1098.9676240185663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423.42974315264621</v>
      </c>
      <c r="AC37">
        <f t="shared" si="2"/>
        <v>354.60470328266024</v>
      </c>
      <c r="AE37">
        <f t="shared" si="3"/>
        <v>0</v>
      </c>
      <c r="AF37">
        <f t="shared" si="24"/>
        <v>0</v>
      </c>
      <c r="AG37">
        <f t="shared" si="24"/>
        <v>-8.0667686547940889</v>
      </c>
      <c r="AH37">
        <f t="shared" si="5"/>
        <v>-3288.9523167520306</v>
      </c>
      <c r="AI37">
        <f t="shared" si="25"/>
        <v>-3297.0190854068246</v>
      </c>
      <c r="AJ37">
        <f t="shared" si="7"/>
        <v>68.825039869985972</v>
      </c>
      <c r="AK37">
        <f t="shared" si="22"/>
        <v>29.640082020685238</v>
      </c>
      <c r="AL37">
        <f t="shared" si="26"/>
        <v>-3198.5539635161531</v>
      </c>
      <c r="AN37">
        <f t="shared" si="27"/>
        <v>0</v>
      </c>
      <c r="AO37">
        <f t="shared" si="27"/>
        <v>0</v>
      </c>
      <c r="AP37">
        <f t="shared" si="27"/>
        <v>-0.17111450736558712</v>
      </c>
      <c r="AQ37">
        <f t="shared" si="27"/>
        <v>-69.766157864892406</v>
      </c>
      <c r="AR37">
        <f t="shared" si="27"/>
        <v>-69.937272372257993</v>
      </c>
      <c r="AS37">
        <f t="shared" si="27"/>
        <v>1.4599356069013434</v>
      </c>
      <c r="AT37">
        <f t="shared" si="27"/>
        <v>0.62873354254816105</v>
      </c>
      <c r="AU37">
        <f t="shared" si="23"/>
        <v>-67.848603222808478</v>
      </c>
      <c r="AW37">
        <v>34</v>
      </c>
      <c r="AX37">
        <f>IF(Z37&gt;0, (R37*SUMPRODUCT(K37:$K$98, X37:$X$98)-K37*$AZ$3)/Z37, 0)</f>
        <v>1098.9676240185663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25</v>
      </c>
      <c r="R38">
        <f t="shared" si="0"/>
        <v>100000</v>
      </c>
      <c r="S38">
        <f t="shared" si="1"/>
        <v>1021.4048224867987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354.60470328266024</v>
      </c>
      <c r="AC38">
        <f t="shared" si="2"/>
        <v>292.78996586079671</v>
      </c>
      <c r="AE38">
        <f t="shared" si="3"/>
        <v>0</v>
      </c>
      <c r="AF38">
        <f t="shared" si="24"/>
        <v>0</v>
      </c>
      <c r="AG38">
        <f t="shared" si="24"/>
        <v>-7.1663545984623767</v>
      </c>
      <c r="AH38">
        <f t="shared" si="5"/>
        <v>-3278.9854791350881</v>
      </c>
      <c r="AI38">
        <f t="shared" si="25"/>
        <v>-3286.1518337335506</v>
      </c>
      <c r="AJ38">
        <f t="shared" si="7"/>
        <v>61.814737421863526</v>
      </c>
      <c r="AK38">
        <f t="shared" si="22"/>
        <v>24.82232922978622</v>
      </c>
      <c r="AL38">
        <f t="shared" si="26"/>
        <v>-3199.514767081901</v>
      </c>
      <c r="AN38">
        <f t="shared" si="27"/>
        <v>0</v>
      </c>
      <c r="AO38">
        <f t="shared" si="27"/>
        <v>0</v>
      </c>
      <c r="AP38">
        <f t="shared" si="27"/>
        <v>-0.13572739075752865</v>
      </c>
      <c r="AQ38">
        <f t="shared" si="27"/>
        <v>-62.102445155354239</v>
      </c>
      <c r="AR38">
        <f t="shared" si="27"/>
        <v>-62.23817254611177</v>
      </c>
      <c r="AS38">
        <f t="shared" si="27"/>
        <v>1.170742098420787</v>
      </c>
      <c r="AT38">
        <f t="shared" si="27"/>
        <v>0.47012325898666696</v>
      </c>
      <c r="AU38">
        <f t="shared" si="23"/>
        <v>-60.59730718870432</v>
      </c>
      <c r="AW38">
        <v>35</v>
      </c>
      <c r="AX38">
        <f>IF(Z38&gt;0, (R38*SUMPRODUCT(K38:$K$98, X38:$X$98)-K38*$AZ$3)/Z38, 0)</f>
        <v>1021.4048224867987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25</v>
      </c>
      <c r="R39">
        <f t="shared" si="0"/>
        <v>100000</v>
      </c>
      <c r="S39">
        <f t="shared" si="1"/>
        <v>945.81029135778647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292.78996586079671</v>
      </c>
      <c r="AC39">
        <f t="shared" si="2"/>
        <v>237.78700324386131</v>
      </c>
      <c r="AE39">
        <f t="shared" si="3"/>
        <v>0</v>
      </c>
      <c r="AF39">
        <f t="shared" si="24"/>
        <v>0</v>
      </c>
      <c r="AG39">
        <f t="shared" si="24"/>
        <v>-6.2852721475069542</v>
      </c>
      <c r="AH39">
        <f t="shared" si="5"/>
        <v>-3237.6756198831945</v>
      </c>
      <c r="AI39">
        <f t="shared" si="25"/>
        <v>-3243.9608920307014</v>
      </c>
      <c r="AJ39">
        <f t="shared" si="7"/>
        <v>55.002962616935406</v>
      </c>
      <c r="AK39">
        <f t="shared" si="22"/>
        <v>20.495297610255772</v>
      </c>
      <c r="AL39">
        <f t="shared" si="26"/>
        <v>-3168.4626318035102</v>
      </c>
      <c r="AN39">
        <f t="shared" si="27"/>
        <v>0</v>
      </c>
      <c r="AO39">
        <f t="shared" si="27"/>
        <v>0</v>
      </c>
      <c r="AP39">
        <f t="shared" si="27"/>
        <v>-0.1062858061561341</v>
      </c>
      <c r="AQ39">
        <f t="shared" si="27"/>
        <v>-54.750049839582665</v>
      </c>
      <c r="AR39">
        <f t="shared" si="27"/>
        <v>-54.856335645738802</v>
      </c>
      <c r="AS39">
        <f t="shared" si="27"/>
        <v>0.93011632360828</v>
      </c>
      <c r="AT39">
        <f t="shared" si="27"/>
        <v>0.34658152865822478</v>
      </c>
      <c r="AU39">
        <f t="shared" si="23"/>
        <v>-53.579637793472294</v>
      </c>
      <c r="AW39">
        <v>36</v>
      </c>
      <c r="AX39">
        <f>IF(Z39&gt;0, (R39*SUMPRODUCT(K39:$K$98, X39:$X$98)-K39*$AZ$3)/Z39, 0)</f>
        <v>945.81029135778647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25</v>
      </c>
      <c r="R40">
        <f t="shared" si="0"/>
        <v>100000</v>
      </c>
      <c r="S40">
        <f t="shared" si="1"/>
        <v>871.72973060796267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237.78700324386131</v>
      </c>
      <c r="AC40">
        <f t="shared" si="2"/>
        <v>189.37577709929542</v>
      </c>
      <c r="AE40">
        <f t="shared" si="3"/>
        <v>0</v>
      </c>
      <c r="AF40">
        <f t="shared" si="24"/>
        <v>0</v>
      </c>
      <c r="AG40">
        <f t="shared" si="24"/>
        <v>-5.4310347132253005</v>
      </c>
      <c r="AH40">
        <f t="shared" si="5"/>
        <v>-3165.5388512263348</v>
      </c>
      <c r="AI40">
        <f t="shared" si="25"/>
        <v>-3170.9698859395603</v>
      </c>
      <c r="AJ40">
        <f t="shared" si="7"/>
        <v>48.411226144565887</v>
      </c>
      <c r="AK40">
        <f t="shared" si="22"/>
        <v>16.645090227070295</v>
      </c>
      <c r="AL40">
        <f t="shared" si="26"/>
        <v>-3105.9135695679242</v>
      </c>
      <c r="AN40">
        <f t="shared" si="27"/>
        <v>0</v>
      </c>
      <c r="AO40">
        <f t="shared" si="27"/>
        <v>0</v>
      </c>
      <c r="AP40">
        <f t="shared" si="27"/>
        <v>-8.2000356378769582E-2</v>
      </c>
      <c r="AQ40">
        <f t="shared" si="27"/>
        <v>-47.794817679824341</v>
      </c>
      <c r="AR40">
        <f t="shared" si="27"/>
        <v>-47.876818036203112</v>
      </c>
      <c r="AS40">
        <f t="shared" si="27"/>
        <v>0.73093581724321599</v>
      </c>
      <c r="AT40">
        <f t="shared" si="27"/>
        <v>0.25131552321932604</v>
      </c>
      <c r="AU40">
        <f t="shared" si="23"/>
        <v>-46.894566695740572</v>
      </c>
      <c r="AW40">
        <v>37</v>
      </c>
      <c r="AX40">
        <f>IF(Z40&gt;0, (R40*SUMPRODUCT(K40:$K$98, X40:$X$98)-K40*$AZ$3)/Z40, 0)</f>
        <v>871.72973060796267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25</v>
      </c>
      <c r="R41">
        <f t="shared" si="0"/>
        <v>100000</v>
      </c>
      <c r="S41">
        <f t="shared" si="1"/>
        <v>798.19767610230645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189.37577709929542</v>
      </c>
      <c r="AC41">
        <f t="shared" si="2"/>
        <v>147.24062343287886</v>
      </c>
      <c r="AE41">
        <f t="shared" si="3"/>
        <v>0</v>
      </c>
      <c r="AF41">
        <f t="shared" si="24"/>
        <v>0</v>
      </c>
      <c r="AG41">
        <f t="shared" si="24"/>
        <v>-4.6116591115584367</v>
      </c>
      <c r="AH41">
        <f t="shared" si="5"/>
        <v>-3060.2610181384453</v>
      </c>
      <c r="AI41">
        <f t="shared" si="25"/>
        <v>-3064.8726772500036</v>
      </c>
      <c r="AJ41">
        <f t="shared" si="7"/>
        <v>42.135153666416556</v>
      </c>
      <c r="AK41">
        <f t="shared" si="22"/>
        <v>13.25630439695068</v>
      </c>
      <c r="AL41">
        <f t="shared" si="26"/>
        <v>-3009.4812191866363</v>
      </c>
      <c r="AN41">
        <f t="shared" si="27"/>
        <v>0</v>
      </c>
      <c r="AO41">
        <f t="shared" si="27"/>
        <v>0</v>
      </c>
      <c r="AP41">
        <f t="shared" si="27"/>
        <v>-6.2168778703756096E-2</v>
      </c>
      <c r="AQ41">
        <f t="shared" si="27"/>
        <v>-41.254716667053792</v>
      </c>
      <c r="AR41">
        <f t="shared" si="27"/>
        <v>-41.316885445757549</v>
      </c>
      <c r="AS41">
        <f t="shared" si="27"/>
        <v>0.56801489020965235</v>
      </c>
      <c r="AT41">
        <f t="shared" si="27"/>
        <v>0.17870537143955439</v>
      </c>
      <c r="AU41">
        <f t="shared" si="23"/>
        <v>-40.57016518410834</v>
      </c>
      <c r="AW41">
        <v>38</v>
      </c>
      <c r="AX41">
        <f>IF(Z41&gt;0, (R41*SUMPRODUCT(K41:$K$98, X41:$X$98)-K41*$AZ$3)/Z41, 0)</f>
        <v>798.19767610230645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25</v>
      </c>
      <c r="R42">
        <f t="shared" si="0"/>
        <v>100000</v>
      </c>
      <c r="S42">
        <f t="shared" si="1"/>
        <v>723.59526129384392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147.24062343287886</v>
      </c>
      <c r="AC42">
        <f t="shared" si="2"/>
        <v>111.03917820636778</v>
      </c>
      <c r="AE42">
        <f t="shared" si="3"/>
        <v>0</v>
      </c>
      <c r="AF42">
        <f t="shared" si="24"/>
        <v>0</v>
      </c>
      <c r="AG42">
        <f t="shared" si="24"/>
        <v>-3.836370418174837</v>
      </c>
      <c r="AH42">
        <f t="shared" si="5"/>
        <v>-2916.68840907206</v>
      </c>
      <c r="AI42">
        <f t="shared" si="25"/>
        <v>-2920.5247794902348</v>
      </c>
      <c r="AJ42">
        <f t="shared" si="7"/>
        <v>36.201445226511083</v>
      </c>
      <c r="AK42">
        <f t="shared" si="22"/>
        <v>10.306843640301521</v>
      </c>
      <c r="AL42">
        <f t="shared" si="26"/>
        <v>-2874.0164906234222</v>
      </c>
      <c r="AN42">
        <f t="shared" si="27"/>
        <v>0</v>
      </c>
      <c r="AO42">
        <f t="shared" si="27"/>
        <v>0</v>
      </c>
      <c r="AP42">
        <f t="shared" si="27"/>
        <v>-4.6176142473048201E-2</v>
      </c>
      <c r="AQ42">
        <f t="shared" si="27"/>
        <v>-35.106469096087643</v>
      </c>
      <c r="AR42">
        <f t="shared" si="27"/>
        <v>-35.152645238560694</v>
      </c>
      <c r="AS42">
        <f t="shared" si="27"/>
        <v>0.4357355808475124</v>
      </c>
      <c r="AT42">
        <f t="shared" si="27"/>
        <v>0.12405743671864169</v>
      </c>
      <c r="AU42">
        <f t="shared" si="23"/>
        <v>-34.592852220994537</v>
      </c>
      <c r="AW42">
        <v>39</v>
      </c>
      <c r="AX42">
        <f>IF(Z42&gt;0, (R42*SUMPRODUCT(K42:$K$98, X42:$X$98)-K42*$AZ$3)/Z42, 0)</f>
        <v>723.59526129384392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25</v>
      </c>
      <c r="R43">
        <f t="shared" si="0"/>
        <v>100000</v>
      </c>
      <c r="S43">
        <f t="shared" si="1"/>
        <v>646.11928263651964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111.03917820636778</v>
      </c>
      <c r="AC43">
        <f t="shared" si="2"/>
        <v>80.444558610764645</v>
      </c>
      <c r="AE43">
        <f t="shared" si="3"/>
        <v>0</v>
      </c>
      <c r="AF43">
        <f t="shared" si="24"/>
        <v>0</v>
      </c>
      <c r="AG43">
        <f t="shared" si="24"/>
        <v>-3.1126047764163185</v>
      </c>
      <c r="AH43">
        <f t="shared" si="5"/>
        <v>-2741.607750307081</v>
      </c>
      <c r="AI43">
        <f t="shared" si="25"/>
        <v>-2744.7203550834975</v>
      </c>
      <c r="AJ43">
        <f t="shared" si="7"/>
        <v>30.594619595603135</v>
      </c>
      <c r="AK43">
        <f t="shared" si="22"/>
        <v>7.772742474445745</v>
      </c>
      <c r="AL43">
        <f t="shared" si="26"/>
        <v>-2706.3529930134487</v>
      </c>
      <c r="AN43">
        <f t="shared" si="27"/>
        <v>0</v>
      </c>
      <c r="AO43">
        <f t="shared" si="27"/>
        <v>0</v>
      </c>
      <c r="AP43">
        <f t="shared" si="27"/>
        <v>-3.3450535353392437E-2</v>
      </c>
      <c r="AQ43">
        <f t="shared" si="27"/>
        <v>-29.463505187564973</v>
      </c>
      <c r="AR43">
        <f t="shared" si="27"/>
        <v>-29.496955722918365</v>
      </c>
      <c r="AS43">
        <f t="shared" si="27"/>
        <v>0.32879420225802303</v>
      </c>
      <c r="AT43">
        <f t="shared" si="27"/>
        <v>8.3532094695817696E-2</v>
      </c>
      <c r="AU43">
        <f t="shared" si="23"/>
        <v>-29.084629425964525</v>
      </c>
      <c r="AW43">
        <v>40</v>
      </c>
      <c r="AX43">
        <f>IF(Z43&gt;0, (R43*SUMPRODUCT(K43:$K$98, X43:$X$98)-K43*$AZ$3)/Z43, 0)</f>
        <v>646.11928263651964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25</v>
      </c>
      <c r="R44">
        <f t="shared" si="0"/>
        <v>100000</v>
      </c>
      <c r="S44">
        <f t="shared" si="1"/>
        <v>560.94680847283973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80.444558610764645</v>
      </c>
      <c r="AC44">
        <f t="shared" si="2"/>
        <v>55.009490477203755</v>
      </c>
      <c r="AE44">
        <f t="shared" si="3"/>
        <v>0</v>
      </c>
      <c r="AF44">
        <f t="shared" si="24"/>
        <v>0</v>
      </c>
      <c r="AG44">
        <f t="shared" si="24"/>
        <v>-2.4516357721583883</v>
      </c>
      <c r="AH44">
        <f t="shared" si="5"/>
        <v>-2519.3718259750676</v>
      </c>
      <c r="AI44">
        <f t="shared" si="25"/>
        <v>-2521.8234617472258</v>
      </c>
      <c r="AJ44">
        <f t="shared" si="7"/>
        <v>25.43506813356089</v>
      </c>
      <c r="AK44">
        <f t="shared" si="22"/>
        <v>5.6311191027535257</v>
      </c>
      <c r="AL44">
        <f t="shared" si="26"/>
        <v>-2490.7572745109114</v>
      </c>
      <c r="AN44">
        <f t="shared" si="27"/>
        <v>0</v>
      </c>
      <c r="AO44">
        <f t="shared" si="27"/>
        <v>0</v>
      </c>
      <c r="AP44">
        <f t="shared" si="27"/>
        <v>-2.3524316839178775E-2</v>
      </c>
      <c r="AQ44">
        <f t="shared" si="27"/>
        <v>-24.174268357065291</v>
      </c>
      <c r="AR44">
        <f t="shared" si="27"/>
        <v>-24.19779267390447</v>
      </c>
      <c r="AS44">
        <f t="shared" si="27"/>
        <v>0.24405852141454634</v>
      </c>
      <c r="AT44">
        <f t="shared" si="27"/>
        <v>5.403258976585365E-2</v>
      </c>
      <c r="AU44">
        <f t="shared" si="23"/>
        <v>-23.899701562724069</v>
      </c>
      <c r="AW44">
        <v>41</v>
      </c>
      <c r="AX44">
        <f>IF(Z44&gt;0, (R44*SUMPRODUCT(K44:$K$98, X44:$X$98)-K44*$AZ$3)/Z44, 0)</f>
        <v>560.94680847283973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25</v>
      </c>
      <c r="R45">
        <f t="shared" si="0"/>
        <v>100000</v>
      </c>
      <c r="S45">
        <f t="shared" si="1"/>
        <v>461.72431844616756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55.009490477203755</v>
      </c>
      <c r="AC45">
        <f t="shared" si="2"/>
        <v>34.432040918356364</v>
      </c>
      <c r="AE45">
        <f t="shared" si="3"/>
        <v>0</v>
      </c>
      <c r="AF45">
        <f t="shared" si="24"/>
        <v>0</v>
      </c>
      <c r="AG45">
        <f t="shared" si="24"/>
        <v>-1.8643181408675789</v>
      </c>
      <c r="AH45">
        <f t="shared" si="5"/>
        <v>-2251.2050942769024</v>
      </c>
      <c r="AI45">
        <f t="shared" si="25"/>
        <v>-2253.0694124177699</v>
      </c>
      <c r="AJ45">
        <f t="shared" si="7"/>
        <v>20.577449558847391</v>
      </c>
      <c r="AK45">
        <f t="shared" si="22"/>
        <v>3.8506643334042634</v>
      </c>
      <c r="AL45">
        <f t="shared" si="26"/>
        <v>-2228.6412985255179</v>
      </c>
      <c r="AN45">
        <f t="shared" si="27"/>
        <v>0</v>
      </c>
      <c r="AO45">
        <f t="shared" si="27"/>
        <v>0</v>
      </c>
      <c r="AP45">
        <f t="shared" si="27"/>
        <v>-1.5972138717709323E-2</v>
      </c>
      <c r="AQ45">
        <f t="shared" si="27"/>
        <v>-19.286708239116226</v>
      </c>
      <c r="AR45">
        <f t="shared" si="27"/>
        <v>-19.302680377833934</v>
      </c>
      <c r="AS45">
        <f t="shared" si="27"/>
        <v>0.17629280733042113</v>
      </c>
      <c r="AT45">
        <f t="shared" si="27"/>
        <v>3.2989726131103035E-2</v>
      </c>
      <c r="AU45">
        <f t="shared" si="23"/>
        <v>-19.093397844372408</v>
      </c>
      <c r="AW45">
        <v>42</v>
      </c>
      <c r="AX45">
        <f>IF(Z45&gt;0, (R45*SUMPRODUCT(K45:$K$98, X45:$X$98)-K45*$AZ$3)/Z45, 0)</f>
        <v>461.72431844616756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25</v>
      </c>
      <c r="R46">
        <f t="shared" si="0"/>
        <v>100000</v>
      </c>
      <c r="S46">
        <f t="shared" si="1"/>
        <v>337.66358085515566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34.432040918356364</v>
      </c>
      <c r="AC46">
        <f t="shared" si="2"/>
        <v>18.356778034791795</v>
      </c>
      <c r="AE46">
        <f t="shared" si="3"/>
        <v>0</v>
      </c>
      <c r="AF46">
        <f t="shared" si="24"/>
        <v>0</v>
      </c>
      <c r="AG46">
        <f t="shared" si="24"/>
        <v>-1.3591026006048701</v>
      </c>
      <c r="AH46">
        <f t="shared" si="5"/>
        <v>-1946.2894354161326</v>
      </c>
      <c r="AI46">
        <f t="shared" si="25"/>
        <v>-1947.6485380167376</v>
      </c>
      <c r="AJ46">
        <f t="shared" si="7"/>
        <v>16.075262883564569</v>
      </c>
      <c r="AK46">
        <f t="shared" si="22"/>
        <v>2.4102428642849456</v>
      </c>
      <c r="AL46">
        <f t="shared" si="26"/>
        <v>-1929.1630322688879</v>
      </c>
      <c r="AN46">
        <f t="shared" si="27"/>
        <v>0</v>
      </c>
      <c r="AO46">
        <f t="shared" si="27"/>
        <v>0</v>
      </c>
      <c r="AP46">
        <f t="shared" si="27"/>
        <v>-1.0396263265969716E-2</v>
      </c>
      <c r="AQ46">
        <f t="shared" si="27"/>
        <v>-14.88786597373624</v>
      </c>
      <c r="AR46">
        <f t="shared" si="27"/>
        <v>-14.898262237002209</v>
      </c>
      <c r="AS46">
        <f t="shared" si="27"/>
        <v>0.12296545156548934</v>
      </c>
      <c r="AT46">
        <f t="shared" si="27"/>
        <v>1.8436812158904956E-2</v>
      </c>
      <c r="AU46">
        <f t="shared" si="23"/>
        <v>-14.756859973277814</v>
      </c>
      <c r="AW46">
        <v>43</v>
      </c>
      <c r="AX46">
        <f>IF(Z46&gt;0, (R46*SUMPRODUCT(K46:$K$98, X46:$X$98)-K46*$AZ$3)/Z46, 0)</f>
        <v>337.66358085515566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25</v>
      </c>
      <c r="R47">
        <f t="shared" si="0"/>
        <v>100000</v>
      </c>
      <c r="S47">
        <f t="shared" si="1"/>
        <v>167.97585236749543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18.356778034791795</v>
      </c>
      <c r="AC47">
        <f t="shared" si="2"/>
        <v>6.3362739856552857</v>
      </c>
      <c r="AE47">
        <f t="shared" si="3"/>
        <v>0</v>
      </c>
      <c r="AF47">
        <f t="shared" si="24"/>
        <v>0</v>
      </c>
      <c r="AG47">
        <f t="shared" si="24"/>
        <v>-0.94303346230279372</v>
      </c>
      <c r="AH47">
        <f t="shared" si="5"/>
        <v>-1609.912449184111</v>
      </c>
      <c r="AI47">
        <f t="shared" si="25"/>
        <v>-1610.8554826464137</v>
      </c>
      <c r="AJ47">
        <f t="shared" si="7"/>
        <v>12.020504049136509</v>
      </c>
      <c r="AK47">
        <f t="shared" si="22"/>
        <v>1.2849744624354258</v>
      </c>
      <c r="AL47">
        <f t="shared" si="26"/>
        <v>-1597.5500041348419</v>
      </c>
      <c r="AN47">
        <f t="shared" si="27"/>
        <v>0</v>
      </c>
      <c r="AO47">
        <f t="shared" si="27"/>
        <v>0</v>
      </c>
      <c r="AP47">
        <f t="shared" si="27"/>
        <v>-6.4407153519348247E-3</v>
      </c>
      <c r="AQ47">
        <f t="shared" si="27"/>
        <v>-10.995355139796484</v>
      </c>
      <c r="AR47">
        <f t="shared" si="27"/>
        <v>-11.001795855148419</v>
      </c>
      <c r="AS47">
        <f t="shared" si="27"/>
        <v>8.2097452595388004E-2</v>
      </c>
      <c r="AT47">
        <f t="shared" si="27"/>
        <v>8.7760987047506255E-3</v>
      </c>
      <c r="AU47">
        <f t="shared" si="23"/>
        <v>-10.910922303848279</v>
      </c>
      <c r="AW47">
        <v>44</v>
      </c>
      <c r="AX47">
        <f>IF(Z47&gt;0, (R47*SUMPRODUCT(K47:$K$98, X47:$X$98)-K47*$AZ$3)/Z47, 0)</f>
        <v>167.97585236749543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25</v>
      </c>
      <c r="R48">
        <f t="shared" si="0"/>
        <v>100000</v>
      </c>
      <c r="S48">
        <f t="shared" si="1"/>
        <v>-84.983640772242978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6.3362739856552857</v>
      </c>
      <c r="AC48">
        <f t="shared" si="2"/>
        <v>-2.0989365786057022</v>
      </c>
      <c r="AE48">
        <f t="shared" si="3"/>
        <v>0</v>
      </c>
      <c r="AF48">
        <f t="shared" si="24"/>
        <v>0</v>
      </c>
      <c r="AG48">
        <f t="shared" si="24"/>
        <v>-0.61745312378145623</v>
      </c>
      <c r="AH48">
        <f t="shared" si="5"/>
        <v>-1264.6000155932384</v>
      </c>
      <c r="AI48">
        <f t="shared" si="25"/>
        <v>-1265.2174687170198</v>
      </c>
      <c r="AJ48">
        <f t="shared" si="7"/>
        <v>8.4352105642609878</v>
      </c>
      <c r="AK48">
        <f t="shared" si="22"/>
        <v>0.44353917899587003</v>
      </c>
      <c r="AL48">
        <f t="shared" si="26"/>
        <v>-1256.3387189737628</v>
      </c>
      <c r="AN48">
        <f t="shared" si="27"/>
        <v>0</v>
      </c>
      <c r="AO48">
        <f t="shared" si="27"/>
        <v>0</v>
      </c>
      <c r="AP48">
        <f t="shared" si="27"/>
        <v>-3.7652426720441111E-3</v>
      </c>
      <c r="AQ48">
        <f t="shared" si="27"/>
        <v>-7.711558591878827</v>
      </c>
      <c r="AR48">
        <f t="shared" si="27"/>
        <v>-7.7153238345508699</v>
      </c>
      <c r="AS48">
        <f t="shared" si="27"/>
        <v>5.1438098765655013E-2</v>
      </c>
      <c r="AT48">
        <f t="shared" si="27"/>
        <v>2.7047116277441633E-3</v>
      </c>
      <c r="AU48">
        <f t="shared" si="23"/>
        <v>-7.6611810241574698</v>
      </c>
      <c r="AW48">
        <v>45</v>
      </c>
      <c r="AX48">
        <f>IF(Z48&gt;0, (R48*SUMPRODUCT(K48:$K$98, X48:$X$98)-K48*$AZ$3)/Z48, 0)</f>
        <v>-84.983640772242978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25</v>
      </c>
      <c r="R49">
        <f t="shared" si="0"/>
        <v>100000</v>
      </c>
      <c r="S49">
        <f t="shared" si="1"/>
        <v>-497.76857212450358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-2.0989365786057022</v>
      </c>
      <c r="AC49">
        <f t="shared" si="2"/>
        <v>-7.5246517994707141</v>
      </c>
      <c r="AE49">
        <f t="shared" si="3"/>
        <v>0</v>
      </c>
      <c r="AF49">
        <f t="shared" si="24"/>
        <v>0</v>
      </c>
      <c r="AG49">
        <f t="shared" si="24"/>
        <v>-0.37791918879867642</v>
      </c>
      <c r="AH49">
        <f t="shared" si="5"/>
        <v>-933.43761497986077</v>
      </c>
      <c r="AI49">
        <f t="shared" si="25"/>
        <v>-933.8155341686595</v>
      </c>
      <c r="AJ49">
        <f t="shared" si="7"/>
        <v>5.4257152208650119</v>
      </c>
      <c r="AK49">
        <f t="shared" si="22"/>
        <v>-0.14692556050239916</v>
      </c>
      <c r="AL49">
        <f t="shared" si="26"/>
        <v>-928.53674450829692</v>
      </c>
      <c r="AN49">
        <f t="shared" si="27"/>
        <v>0</v>
      </c>
      <c r="AO49">
        <f t="shared" si="27"/>
        <v>0</v>
      </c>
      <c r="AP49">
        <f t="shared" si="27"/>
        <v>-2.0576424020870262E-3</v>
      </c>
      <c r="AQ49">
        <f t="shared" si="27"/>
        <v>-5.0822526963792853</v>
      </c>
      <c r="AR49">
        <f t="shared" si="27"/>
        <v>-5.0843103387813731</v>
      </c>
      <c r="AS49">
        <f t="shared" si="27"/>
        <v>2.9541187722140674E-2</v>
      </c>
      <c r="AT49">
        <f t="shared" si="27"/>
        <v>-7.999600766532925E-4</v>
      </c>
      <c r="AU49">
        <f t="shared" si="23"/>
        <v>-5.0555691111358856</v>
      </c>
      <c r="AW49">
        <v>46</v>
      </c>
      <c r="AX49">
        <f>IF(Z49&gt;0, (R49*SUMPRODUCT(K49:$K$98, X49:$X$98)-K49*$AZ$3)/Z49, 0)</f>
        <v>-497.76857212450358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25</v>
      </c>
      <c r="R50">
        <f t="shared" si="0"/>
        <v>100000</v>
      </c>
      <c r="S50">
        <f t="shared" si="1"/>
        <v>-1236.7934215102164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-7.5246517994707141</v>
      </c>
      <c r="AC50">
        <f t="shared" si="2"/>
        <v>-10.565972914587665</v>
      </c>
      <c r="AE50">
        <f t="shared" si="3"/>
        <v>0</v>
      </c>
      <c r="AF50">
        <f t="shared" si="24"/>
        <v>0</v>
      </c>
      <c r="AG50">
        <f t="shared" si="24"/>
        <v>-0.2135759442689675</v>
      </c>
      <c r="AH50">
        <f t="shared" si="5"/>
        <v>-642.25621056688851</v>
      </c>
      <c r="AI50">
        <f t="shared" si="25"/>
        <v>-642.46978651115751</v>
      </c>
      <c r="AJ50">
        <f t="shared" si="7"/>
        <v>3.0413211151169506</v>
      </c>
      <c r="AK50">
        <f t="shared" si="22"/>
        <v>-0.52672562596295003</v>
      </c>
      <c r="AL50">
        <f t="shared" si="26"/>
        <v>-639.95519102200353</v>
      </c>
      <c r="AN50">
        <f t="shared" si="27"/>
        <v>0</v>
      </c>
      <c r="AO50">
        <f t="shared" si="27"/>
        <v>0</v>
      </c>
      <c r="AP50">
        <f t="shared" si="27"/>
        <v>-1.0382579606279647E-3</v>
      </c>
      <c r="AQ50">
        <f t="shared" si="27"/>
        <v>-3.1222037934386977</v>
      </c>
      <c r="AR50">
        <f t="shared" si="27"/>
        <v>-3.123242051399326</v>
      </c>
      <c r="AS50">
        <f t="shared" si="27"/>
        <v>1.4784791748922171E-2</v>
      </c>
      <c r="AT50">
        <f t="shared" si="27"/>
        <v>-2.5605743010742319E-3</v>
      </c>
      <c r="AU50">
        <f t="shared" si="23"/>
        <v>-3.111017833951478</v>
      </c>
      <c r="AW50">
        <v>47</v>
      </c>
      <c r="AX50">
        <f>IF(Z50&gt;0, (R50*SUMPRODUCT(K50:$K$98, X50:$X$98)-K50*$AZ$3)/Z50, 0)</f>
        <v>-1236.7934215102164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25</v>
      </c>
      <c r="R51">
        <f t="shared" si="0"/>
        <v>100000</v>
      </c>
      <c r="S51">
        <f t="shared" si="1"/>
        <v>-2710.9700521741202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-10.565972914587665</v>
      </c>
      <c r="AC51">
        <f t="shared" si="2"/>
        <v>-11.865916367613563</v>
      </c>
      <c r="AE51">
        <f t="shared" si="3"/>
        <v>0</v>
      </c>
      <c r="AF51">
        <f t="shared" si="24"/>
        <v>0</v>
      </c>
      <c r="AG51">
        <f t="shared" si="24"/>
        <v>-0.10942500414286613</v>
      </c>
      <c r="AH51">
        <f t="shared" si="5"/>
        <v>-408.0607227336468</v>
      </c>
      <c r="AI51">
        <f t="shared" si="25"/>
        <v>-408.17014773778965</v>
      </c>
      <c r="AJ51">
        <f t="shared" si="7"/>
        <v>1.2999434530258984</v>
      </c>
      <c r="AK51">
        <f t="shared" si="22"/>
        <v>-0.73961810402113659</v>
      </c>
      <c r="AL51">
        <f t="shared" si="26"/>
        <v>-407.60982238878489</v>
      </c>
      <c r="AN51">
        <f t="shared" si="27"/>
        <v>0</v>
      </c>
      <c r="AO51">
        <f t="shared" si="27"/>
        <v>0</v>
      </c>
      <c r="AP51">
        <f t="shared" si="27"/>
        <v>-4.7495392778010889E-4</v>
      </c>
      <c r="AQ51">
        <f t="shared" si="27"/>
        <v>-1.7711677925284393</v>
      </c>
      <c r="AR51">
        <f t="shared" si="27"/>
        <v>-1.7716427464562192</v>
      </c>
      <c r="AS51">
        <f t="shared" si="27"/>
        <v>5.6423415629995172E-3</v>
      </c>
      <c r="AT51">
        <f t="shared" si="27"/>
        <v>-3.2102765388381999E-3</v>
      </c>
      <c r="AU51">
        <f t="shared" si="23"/>
        <v>-1.7692106814320578</v>
      </c>
      <c r="AW51">
        <v>48</v>
      </c>
      <c r="AX51">
        <f>IF(Z51&gt;0, (R51*SUMPRODUCT(K51:$K$98, X51:$X$98)-K51*$AZ$3)/Z51, 0)</f>
        <v>-2710.9700521741202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25</v>
      </c>
      <c r="R52">
        <f t="shared" si="0"/>
        <v>100000</v>
      </c>
      <c r="S52">
        <f t="shared" si="1"/>
        <v>-6056.8830076656513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-11.865916367613563</v>
      </c>
      <c r="AC52">
        <f t="shared" si="2"/>
        <v>-12.010065999059146</v>
      </c>
      <c r="AE52">
        <f t="shared" si="3"/>
        <v>0</v>
      </c>
      <c r="AF52">
        <f t="shared" si="24"/>
        <v>0</v>
      </c>
      <c r="AG52">
        <f t="shared" si="24"/>
        <v>-4.9571974495211016E-2</v>
      </c>
      <c r="AH52">
        <f t="shared" si="5"/>
        <v>-235.03511842490579</v>
      </c>
      <c r="AI52">
        <f t="shared" si="25"/>
        <v>-235.08469039940101</v>
      </c>
      <c r="AJ52">
        <f t="shared" si="7"/>
        <v>0.14414963144558257</v>
      </c>
      <c r="AK52">
        <f t="shared" si="22"/>
        <v>-0.83061414573294945</v>
      </c>
      <c r="AL52">
        <f t="shared" si="26"/>
        <v>-235.77115491368838</v>
      </c>
      <c r="AN52">
        <f t="shared" si="27"/>
        <v>0</v>
      </c>
      <c r="AO52">
        <f t="shared" si="27"/>
        <v>0</v>
      </c>
      <c r="AP52">
        <f t="shared" si="27"/>
        <v>-1.9211138665521952E-4</v>
      </c>
      <c r="AQ52">
        <f t="shared" si="27"/>
        <v>-0.91085584088736382</v>
      </c>
      <c r="AR52">
        <f t="shared" si="27"/>
        <v>-0.91104795227401913</v>
      </c>
      <c r="AS52">
        <f t="shared" si="27"/>
        <v>5.5863793735964689E-4</v>
      </c>
      <c r="AT52">
        <f t="shared" si="27"/>
        <v>-3.2189646859358623E-3</v>
      </c>
      <c r="AU52">
        <f t="shared" si="23"/>
        <v>-0.91370827902259533</v>
      </c>
      <c r="AW52">
        <v>49</v>
      </c>
      <c r="AX52">
        <f>IF(Z52&gt;0, (R52*SUMPRODUCT(K52:$K$98, X52:$X$98)-K52*$AZ$3)/Z52, 0)</f>
        <v>-6056.8830076656513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25</v>
      </c>
      <c r="R53">
        <f t="shared" si="0"/>
        <v>100000</v>
      </c>
      <c r="S53">
        <f t="shared" si="1"/>
        <v>-14978.956865409267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-12.010065999059146</v>
      </c>
      <c r="AC53">
        <f t="shared" si="2"/>
        <v>-11.468227053265387</v>
      </c>
      <c r="AE53">
        <f t="shared" si="3"/>
        <v>0</v>
      </c>
      <c r="AF53">
        <f t="shared" si="24"/>
        <v>0</v>
      </c>
      <c r="AG53">
        <f t="shared" si="24"/>
        <v>-1.9140563585820905E-2</v>
      </c>
      <c r="AH53">
        <f t="shared" si="5"/>
        <v>-119.74276465775199</v>
      </c>
      <c r="AI53">
        <f t="shared" si="25"/>
        <v>-119.76190522133781</v>
      </c>
      <c r="AJ53">
        <f t="shared" si="7"/>
        <v>-0.54183894579375824</v>
      </c>
      <c r="AK53">
        <f t="shared" si="22"/>
        <v>-0.84070461993414025</v>
      </c>
      <c r="AL53">
        <f t="shared" si="26"/>
        <v>-121.14444878706571</v>
      </c>
      <c r="AN53">
        <f t="shared" si="27"/>
        <v>0</v>
      </c>
      <c r="AO53">
        <f t="shared" si="27"/>
        <v>0</v>
      </c>
      <c r="AP53">
        <f t="shared" si="27"/>
        <v>-6.6229821985362648E-5</v>
      </c>
      <c r="AQ53">
        <f t="shared" si="27"/>
        <v>-0.41433168630378975</v>
      </c>
      <c r="AR53">
        <f t="shared" si="27"/>
        <v>-0.41439791612577509</v>
      </c>
      <c r="AS53">
        <f t="shared" si="27"/>
        <v>-1.8748610386394788E-3</v>
      </c>
      <c r="AT53">
        <f t="shared" si="27"/>
        <v>-2.908990483527712E-3</v>
      </c>
      <c r="AU53">
        <f t="shared" si="23"/>
        <v>-0.41918176764794229</v>
      </c>
      <c r="AW53">
        <v>50</v>
      </c>
      <c r="AX53">
        <f>IF(Z53&gt;0, (R53*SUMPRODUCT(K53:$K$98, X53:$X$98)-K53*$AZ$3)/Z53, 0)</f>
        <v>-14978.956865409267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25</v>
      </c>
      <c r="R54">
        <f t="shared" si="0"/>
        <v>100000</v>
      </c>
      <c r="S54">
        <f t="shared" si="1"/>
        <v>-44054.121923577673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-11.468227053265387</v>
      </c>
      <c r="AC54">
        <f t="shared" si="2"/>
        <v>-10.585509822889604</v>
      </c>
      <c r="AE54">
        <f t="shared" si="3"/>
        <v>0</v>
      </c>
      <c r="AF54">
        <f t="shared" si="24"/>
        <v>0</v>
      </c>
      <c r="AG54">
        <f t="shared" si="24"/>
        <v>-6.0071052155191533E-3</v>
      </c>
      <c r="AH54">
        <f t="shared" si="5"/>
        <v>-51.768210937774178</v>
      </c>
      <c r="AI54">
        <f t="shared" si="25"/>
        <v>-51.774218042989695</v>
      </c>
      <c r="AJ54">
        <f t="shared" si="7"/>
        <v>-0.88271723037578376</v>
      </c>
      <c r="AK54">
        <f t="shared" si="22"/>
        <v>-0.80277589372857716</v>
      </c>
      <c r="AL54">
        <f t="shared" si="26"/>
        <v>-53.459711167094056</v>
      </c>
      <c r="AN54">
        <f t="shared" si="27"/>
        <v>0</v>
      </c>
      <c r="AO54">
        <f t="shared" si="27"/>
        <v>0</v>
      </c>
      <c r="AP54">
        <f t="shared" si="27"/>
        <v>-1.8558637229446717E-5</v>
      </c>
      <c r="AQ54">
        <f t="shared" si="27"/>
        <v>-0.15993517881617392</v>
      </c>
      <c r="AR54">
        <f t="shared" si="27"/>
        <v>-0.15995373745340336</v>
      </c>
      <c r="AS54">
        <f t="shared" si="27"/>
        <v>-2.7271086932860269E-3</v>
      </c>
      <c r="AT54">
        <f t="shared" si="27"/>
        <v>-2.4801341168062038E-3</v>
      </c>
      <c r="AU54">
        <f t="shared" si="23"/>
        <v>-0.16516098026349557</v>
      </c>
      <c r="AW54">
        <v>51</v>
      </c>
      <c r="AX54">
        <f>IF(Z54&gt;0, (R54*SUMPRODUCT(K54:$K$98, X54:$X$98)-K54*$AZ$3)/Z54, 0)</f>
        <v>-44054.121923577673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25</v>
      </c>
      <c r="R55">
        <f t="shared" si="0"/>
        <v>100000</v>
      </c>
      <c r="S55">
        <f t="shared" si="1"/>
        <v>-167420.0418544281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-10.585509822889604</v>
      </c>
      <c r="AC55">
        <f t="shared" si="2"/>
        <v>-9.5873656118133024</v>
      </c>
      <c r="AE55">
        <f t="shared" si="3"/>
        <v>0</v>
      </c>
      <c r="AF55">
        <f t="shared" si="24"/>
        <v>0</v>
      </c>
      <c r="AG55">
        <f t="shared" si="24"/>
        <v>-1.4316334988360485E-3</v>
      </c>
      <c r="AH55">
        <f t="shared" si="5"/>
        <v>-18.061602658111653</v>
      </c>
      <c r="AI55">
        <f t="shared" si="25"/>
        <v>-18.063034291610489</v>
      </c>
      <c r="AJ55">
        <f t="shared" si="7"/>
        <v>-0.99814421107630125</v>
      </c>
      <c r="AK55">
        <f t="shared" si="22"/>
        <v>-0.74098568760227235</v>
      </c>
      <c r="AL55">
        <f t="shared" si="26"/>
        <v>-19.802164190289062</v>
      </c>
      <c r="AN55">
        <f t="shared" si="27"/>
        <v>0</v>
      </c>
      <c r="AO55">
        <f t="shared" si="27"/>
        <v>0</v>
      </c>
      <c r="AP55">
        <f t="shared" si="27"/>
        <v>-3.9490685549489574E-6</v>
      </c>
      <c r="AQ55">
        <f t="shared" si="27"/>
        <v>-4.9821764555747924E-2</v>
      </c>
      <c r="AR55">
        <f t="shared" si="27"/>
        <v>-4.9825713624302867E-2</v>
      </c>
      <c r="AS55">
        <f t="shared" si="27"/>
        <v>-2.7533163484023547E-3</v>
      </c>
      <c r="AT55">
        <f t="shared" si="27"/>
        <v>-2.0439611681037336E-3</v>
      </c>
      <c r="AU55">
        <f t="shared" si="23"/>
        <v>-5.4622991140808957E-2</v>
      </c>
      <c r="AW55">
        <v>52</v>
      </c>
      <c r="AX55">
        <f>IF(Z55&gt;0, (R55*SUMPRODUCT(K55:$K$98, X55:$X$98)-K55*$AZ$3)/Z55, 0)</f>
        <v>-167420.0418544281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25</v>
      </c>
      <c r="R56">
        <f t="shared" si="0"/>
        <v>100000</v>
      </c>
      <c r="S56">
        <f t="shared" si="1"/>
        <v>-635883.66936349031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-9.5873656118133024</v>
      </c>
      <c r="AC56">
        <f t="shared" si="2"/>
        <v>-8.6031879211079119</v>
      </c>
      <c r="AE56">
        <f t="shared" si="3"/>
        <v>0</v>
      </c>
      <c r="AF56">
        <f t="shared" si="24"/>
        <v>0</v>
      </c>
      <c r="AG56">
        <f t="shared" si="24"/>
        <v>-3.3823749278384403E-4</v>
      </c>
      <c r="AH56">
        <f t="shared" si="5"/>
        <v>-4.3163186842553758</v>
      </c>
      <c r="AI56">
        <f t="shared" si="25"/>
        <v>-4.3166569217481596</v>
      </c>
      <c r="AJ56">
        <f t="shared" si="7"/>
        <v>-0.98417769070539052</v>
      </c>
      <c r="AK56">
        <f t="shared" si="22"/>
        <v>-0.67111559282693123</v>
      </c>
      <c r="AL56">
        <f t="shared" si="26"/>
        <v>-5.9719502052804811</v>
      </c>
      <c r="AN56">
        <f t="shared" si="27"/>
        <v>0</v>
      </c>
      <c r="AO56">
        <f t="shared" si="27"/>
        <v>0</v>
      </c>
      <c r="AP56">
        <f t="shared" si="27"/>
        <v>-8.3304132254183975E-7</v>
      </c>
      <c r="AQ56">
        <f t="shared" si="27"/>
        <v>-1.0630612814830739E-2</v>
      </c>
      <c r="AR56">
        <f t="shared" si="27"/>
        <v>-1.063144585615328E-2</v>
      </c>
      <c r="AS56">
        <f t="shared" si="27"/>
        <v>-2.4239201820400705E-3</v>
      </c>
      <c r="AT56">
        <f t="shared" si="27"/>
        <v>-1.6528830568889007E-3</v>
      </c>
      <c r="AU56">
        <f t="shared" si="23"/>
        <v>-1.4708249095082251E-2</v>
      </c>
      <c r="AW56">
        <v>53</v>
      </c>
      <c r="AX56">
        <f>IF(Z56&gt;0, (R56*SUMPRODUCT(K56:$K$98, X56:$X$98)-K56*$AZ$3)/Z56, 0)</f>
        <v>-635883.66936349031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25</v>
      </c>
      <c r="R57">
        <f t="shared" si="0"/>
        <v>100000</v>
      </c>
      <c r="S57">
        <f t="shared" si="1"/>
        <v>-2428877.7279825476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-8.6031879211079119</v>
      </c>
      <c r="AC57">
        <f t="shared" si="2"/>
        <v>-7.6906047345824398</v>
      </c>
      <c r="AE57">
        <f t="shared" si="3"/>
        <v>0</v>
      </c>
      <c r="AF57">
        <f t="shared" si="24"/>
        <v>0</v>
      </c>
      <c r="AG57">
        <f t="shared" si="24"/>
        <v>-7.9158006246884442E-5</v>
      </c>
      <c r="AH57">
        <f t="shared" si="5"/>
        <v>-1.0227884464364845</v>
      </c>
      <c r="AI57">
        <f t="shared" si="25"/>
        <v>-1.0228676044427314</v>
      </c>
      <c r="AJ57">
        <f t="shared" si="7"/>
        <v>-0.9125831865254721</v>
      </c>
      <c r="AK57">
        <f t="shared" si="22"/>
        <v>-0.60222315447755392</v>
      </c>
      <c r="AL57">
        <f t="shared" si="26"/>
        <v>-2.5376739454457575</v>
      </c>
      <c r="AN57">
        <f t="shared" si="27"/>
        <v>0</v>
      </c>
      <c r="AO57">
        <f t="shared" si="27"/>
        <v>0</v>
      </c>
      <c r="AP57">
        <f t="shared" si="27"/>
        <v>-1.7406907556641459E-7</v>
      </c>
      <c r="AQ57">
        <f t="shared" si="27"/>
        <v>-2.249119802435846E-3</v>
      </c>
      <c r="AR57">
        <f t="shared" si="27"/>
        <v>-2.2492938715114124E-3</v>
      </c>
      <c r="AS57">
        <f t="shared" si="27"/>
        <v>-2.0067775729532607E-3</v>
      </c>
      <c r="AT57">
        <f t="shared" si="27"/>
        <v>-1.3242934322732997E-3</v>
      </c>
      <c r="AU57">
        <f t="shared" si="23"/>
        <v>-5.580364876737973E-3</v>
      </c>
      <c r="AW57">
        <v>54</v>
      </c>
      <c r="AX57">
        <f>IF(Z57&gt;0, (R57*SUMPRODUCT(K57:$K$98, X57:$X$98)-K57*$AZ$3)/Z57, 0)</f>
        <v>-2428877.7279825476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25</v>
      </c>
      <c r="R58">
        <f t="shared" si="0"/>
        <v>100000</v>
      </c>
      <c r="S58">
        <f t="shared" si="1"/>
        <v>-9367407.8817980662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-7.6906047345824398</v>
      </c>
      <c r="AC58">
        <f t="shared" si="2"/>
        <v>-6.8685558192596048</v>
      </c>
      <c r="AE58">
        <f t="shared" si="3"/>
        <v>0</v>
      </c>
      <c r="AF58">
        <f t="shared" si="24"/>
        <v>0</v>
      </c>
      <c r="AG58">
        <f t="shared" si="24"/>
        <v>-1.8330993765644565E-5</v>
      </c>
      <c r="AH58">
        <f t="shared" si="5"/>
        <v>-0.24014172967508415</v>
      </c>
      <c r="AI58">
        <f t="shared" si="25"/>
        <v>-0.24016006066884979</v>
      </c>
      <c r="AJ58">
        <f t="shared" si="7"/>
        <v>-0.82204891532283497</v>
      </c>
      <c r="AK58">
        <f t="shared" si="22"/>
        <v>-0.53834233142077081</v>
      </c>
      <c r="AL58">
        <f t="shared" si="26"/>
        <v>-1.6005513074124558</v>
      </c>
      <c r="AN58">
        <f t="shared" si="27"/>
        <v>0</v>
      </c>
      <c r="AO58">
        <f t="shared" si="27"/>
        <v>0</v>
      </c>
      <c r="AP58">
        <f t="shared" si="27"/>
        <v>-3.599107038169991E-8</v>
      </c>
      <c r="AQ58">
        <f t="shared" si="27"/>
        <v>-4.7149423565445188E-4</v>
      </c>
      <c r="AR58">
        <f t="shared" si="27"/>
        <v>-4.7153022672483358E-4</v>
      </c>
      <c r="AS58">
        <f t="shared" si="27"/>
        <v>-1.6140107157765916E-3</v>
      </c>
      <c r="AT58">
        <f t="shared" si="27"/>
        <v>-1.0569812519344386E-3</v>
      </c>
      <c r="AU58">
        <f t="shared" si="23"/>
        <v>-3.1425221944358641E-3</v>
      </c>
      <c r="AW58">
        <v>55</v>
      </c>
      <c r="AX58">
        <f>IF(Z58&gt;0, (R58*SUMPRODUCT(K58:$K$98, X58:$X$98)-K58*$AZ$3)/Z58, 0)</f>
        <v>-9367407.8817980662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25</v>
      </c>
      <c r="R59">
        <f t="shared" si="0"/>
        <v>100000</v>
      </c>
      <c r="S59">
        <f t="shared" si="1"/>
        <v>-36547964.294058271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-6.8685558192596048</v>
      </c>
      <c r="AC59">
        <f t="shared" si="2"/>
        <v>-6.1330469249905537</v>
      </c>
      <c r="AE59">
        <f t="shared" si="3"/>
        <v>0</v>
      </c>
      <c r="AF59">
        <f t="shared" si="24"/>
        <v>0</v>
      </c>
      <c r="AG59">
        <f t="shared" si="24"/>
        <v>-4.195204194989613E-6</v>
      </c>
      <c r="AH59">
        <f t="shared" si="5"/>
        <v>-5.5809918531994032E-2</v>
      </c>
      <c r="AI59">
        <f t="shared" si="25"/>
        <v>-5.5814113736189025E-2</v>
      </c>
      <c r="AJ59">
        <f t="shared" si="7"/>
        <v>-0.73550889426905108</v>
      </c>
      <c r="AK59">
        <f t="shared" si="22"/>
        <v>-0.48079890734817238</v>
      </c>
      <c r="AL59">
        <f t="shared" si="26"/>
        <v>-1.2721219153534125</v>
      </c>
      <c r="AN59">
        <f t="shared" si="27"/>
        <v>0</v>
      </c>
      <c r="AO59">
        <f t="shared" si="27"/>
        <v>0</v>
      </c>
      <c r="AP59">
        <f t="shared" si="27"/>
        <v>-7.3543422149348493E-9</v>
      </c>
      <c r="AQ59">
        <f t="shared" si="27"/>
        <v>-9.7836772846985278E-5</v>
      </c>
      <c r="AR59">
        <f t="shared" si="27"/>
        <v>-9.7844127189200219E-5</v>
      </c>
      <c r="AS59">
        <f t="shared" si="27"/>
        <v>-1.2893732603154798E-3</v>
      </c>
      <c r="AT59">
        <f t="shared" si="27"/>
        <v>-8.4285759091971162E-4</v>
      </c>
      <c r="AU59">
        <f t="shared" si="23"/>
        <v>-2.2300749784243917E-3</v>
      </c>
      <c r="AW59">
        <v>56</v>
      </c>
      <c r="AX59">
        <f>IF(Z59&gt;0, (R59*SUMPRODUCT(K59:$K$98, X59:$X$98)-K59*$AZ$3)/Z59, 0)</f>
        <v>-36547964.294058271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25</v>
      </c>
      <c r="R60">
        <f t="shared" si="0"/>
        <v>100000</v>
      </c>
      <c r="S60">
        <f t="shared" si="1"/>
        <v>-144289416.45390084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-6.1330469249905537</v>
      </c>
      <c r="AC60">
        <f t="shared" si="2"/>
        <v>-5.4760194148841999</v>
      </c>
      <c r="AE60">
        <f t="shared" si="3"/>
        <v>0</v>
      </c>
      <c r="AF60">
        <f t="shared" si="24"/>
        <v>0</v>
      </c>
      <c r="AG60">
        <f t="shared" si="24"/>
        <v>-9.4879090051517015E-7</v>
      </c>
      <c r="AH60">
        <f t="shared" si="5"/>
        <v>-1.2817845010098186E-2</v>
      </c>
      <c r="AI60">
        <f t="shared" si="25"/>
        <v>-1.2818793800998702E-2</v>
      </c>
      <c r="AJ60">
        <f t="shared" si="7"/>
        <v>-0.65702751010635385</v>
      </c>
      <c r="AK60">
        <f t="shared" si="22"/>
        <v>-0.42931328474933877</v>
      </c>
      <c r="AL60">
        <f t="shared" si="26"/>
        <v>-1.0991595886566914</v>
      </c>
      <c r="AN60">
        <f t="shared" si="27"/>
        <v>0</v>
      </c>
      <c r="AO60">
        <f t="shared" si="27"/>
        <v>0</v>
      </c>
      <c r="AP60">
        <f t="shared" si="27"/>
        <v>-1.4850573264489136E-9</v>
      </c>
      <c r="AQ60">
        <f t="shared" si="27"/>
        <v>-2.0062623525581131E-5</v>
      </c>
      <c r="AR60">
        <f t="shared" si="27"/>
        <v>-2.0064108582907581E-5</v>
      </c>
      <c r="AS60">
        <f t="shared" si="27"/>
        <v>-1.0283862514197117E-3</v>
      </c>
      <c r="AT60">
        <f t="shared" si="27"/>
        <v>-6.7196559169431069E-4</v>
      </c>
      <c r="AU60">
        <f t="shared" si="23"/>
        <v>-1.7204159516969301E-3</v>
      </c>
      <c r="AW60">
        <v>57</v>
      </c>
      <c r="AX60">
        <f>IF(Z60&gt;0, (R60*SUMPRODUCT(K60:$K$98, X60:$X$98)-K60*$AZ$3)/Z60, 0)</f>
        <v>-144289416.45390084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25</v>
      </c>
      <c r="R61">
        <f t="shared" si="0"/>
        <v>100000</v>
      </c>
      <c r="S61">
        <f t="shared" si="1"/>
        <v>-577074090.50683987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-5.4760194148841999</v>
      </c>
      <c r="AC61">
        <f t="shared" si="2"/>
        <v>-4.8893204177941527</v>
      </c>
      <c r="AE61">
        <f t="shared" si="3"/>
        <v>0</v>
      </c>
      <c r="AF61">
        <f t="shared" si="24"/>
        <v>0</v>
      </c>
      <c r="AG61">
        <f t="shared" si="24"/>
        <v>-2.1181510737641587E-7</v>
      </c>
      <c r="AH61">
        <f t="shared" si="5"/>
        <v>-2.9099515365344102E-3</v>
      </c>
      <c r="AI61">
        <f t="shared" si="25"/>
        <v>-2.9101633516417868E-3</v>
      </c>
      <c r="AJ61">
        <f t="shared" si="7"/>
        <v>-0.58669899709004714</v>
      </c>
      <c r="AK61">
        <f t="shared" si="22"/>
        <v>-0.38332135904189402</v>
      </c>
      <c r="AL61">
        <f t="shared" si="26"/>
        <v>-0.97293051948358289</v>
      </c>
      <c r="AN61">
        <f t="shared" si="27"/>
        <v>0</v>
      </c>
      <c r="AO61">
        <f t="shared" si="27"/>
        <v>0</v>
      </c>
      <c r="AP61">
        <f t="shared" si="27"/>
        <v>-2.9601356775983502E-10</v>
      </c>
      <c r="AQ61">
        <f t="shared" si="27"/>
        <v>-4.0666841331907462E-6</v>
      </c>
      <c r="AR61">
        <f t="shared" si="27"/>
        <v>-4.0669801467585061E-6</v>
      </c>
      <c r="AS61">
        <f t="shared" si="27"/>
        <v>-8.1991726407461599E-4</v>
      </c>
      <c r="AT61">
        <f t="shared" si="27"/>
        <v>-5.3569513758475965E-4</v>
      </c>
      <c r="AU61">
        <f t="shared" si="23"/>
        <v>-1.3596793818061342E-3</v>
      </c>
      <c r="AW61">
        <v>58</v>
      </c>
      <c r="AX61">
        <f>IF(Z61&gt;0, (R61*SUMPRODUCT(K61:$K$98, X61:$X$98)-K61*$AZ$3)/Z61, 0)</f>
        <v>-577074090.50683987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25</v>
      </c>
      <c r="R62">
        <f t="shared" si="0"/>
        <v>100000</v>
      </c>
      <c r="S62">
        <f t="shared" si="1"/>
        <v>-2339952811.1598306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-4.8893204177941527</v>
      </c>
      <c r="AC62">
        <f t="shared" si="2"/>
        <v>-4.3654681811625968</v>
      </c>
      <c r="AE62">
        <f t="shared" si="3"/>
        <v>0</v>
      </c>
      <c r="AF62">
        <f t="shared" si="24"/>
        <v>0</v>
      </c>
      <c r="AG62">
        <f t="shared" si="24"/>
        <v>-4.6640557881579571E-8</v>
      </c>
      <c r="AH62">
        <f t="shared" si="5"/>
        <v>-6.5222559368428856E-4</v>
      </c>
      <c r="AI62">
        <f t="shared" si="25"/>
        <v>-6.5227223424217011E-4</v>
      </c>
      <c r="AJ62">
        <f t="shared" si="7"/>
        <v>-0.52385223663155589</v>
      </c>
      <c r="AK62">
        <f t="shared" si="22"/>
        <v>-0.34225242924559074</v>
      </c>
      <c r="AL62">
        <f t="shared" si="26"/>
        <v>-0.86675693811138876</v>
      </c>
      <c r="AN62">
        <f t="shared" si="27"/>
        <v>0</v>
      </c>
      <c r="AO62">
        <f t="shared" si="27"/>
        <v>0</v>
      </c>
      <c r="AP62">
        <f t="shared" si="27"/>
        <v>-5.8196973361083111E-11</v>
      </c>
      <c r="AQ62">
        <f t="shared" si="27"/>
        <v>-8.138315068493699E-7</v>
      </c>
      <c r="AR62">
        <f t="shared" si="27"/>
        <v>-8.1388970382273091E-7</v>
      </c>
      <c r="AS62">
        <f t="shared" si="27"/>
        <v>-6.5365030019143451E-4</v>
      </c>
      <c r="AT62">
        <f t="shared" si="27"/>
        <v>-4.2705440098172906E-4</v>
      </c>
      <c r="AU62">
        <f t="shared" si="23"/>
        <v>-1.0815185908769863E-3</v>
      </c>
      <c r="AW62">
        <v>59</v>
      </c>
      <c r="AX62">
        <f>IF(Z62&gt;0, (R62*SUMPRODUCT(K62:$K$98, X62:$X$98)-K62*$AZ$3)/Z62, 0)</f>
        <v>-2339952811.1598306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25</v>
      </c>
      <c r="R63">
        <f t="shared" si="0"/>
        <v>100000</v>
      </c>
      <c r="S63">
        <f t="shared" si="1"/>
        <v>-9626054936.9286385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-4.3654681811625968</v>
      </c>
      <c r="AC63">
        <f t="shared" si="2"/>
        <v>-3.8977401527479518</v>
      </c>
      <c r="AE63">
        <f t="shared" si="3"/>
        <v>0</v>
      </c>
      <c r="AF63">
        <f t="shared" si="24"/>
        <v>0</v>
      </c>
      <c r="AG63">
        <f t="shared" si="24"/>
        <v>-1.0122890889067568E-8</v>
      </c>
      <c r="AH63">
        <f t="shared" si="5"/>
        <v>-1.4420504565478484E-4</v>
      </c>
      <c r="AI63">
        <f t="shared" si="25"/>
        <v>-1.4421516854567389E-4</v>
      </c>
      <c r="AJ63">
        <f t="shared" si="7"/>
        <v>-0.467728028414645</v>
      </c>
      <c r="AK63">
        <f t="shared" si="22"/>
        <v>-0.30558277268138179</v>
      </c>
      <c r="AL63">
        <f t="shared" si="26"/>
        <v>-0.77345501626457247</v>
      </c>
      <c r="AN63">
        <f t="shared" si="27"/>
        <v>0</v>
      </c>
      <c r="AO63">
        <f t="shared" si="27"/>
        <v>0</v>
      </c>
      <c r="AP63">
        <f t="shared" si="27"/>
        <v>-1.1277769020105937E-11</v>
      </c>
      <c r="AQ63">
        <f t="shared" si="27"/>
        <v>-1.6065679401769155E-7</v>
      </c>
      <c r="AR63">
        <f t="shared" si="27"/>
        <v>-1.6066807178671164E-7</v>
      </c>
      <c r="AS63">
        <f t="shared" si="27"/>
        <v>-5.2108915590374334E-4</v>
      </c>
      <c r="AT63">
        <f t="shared" si="27"/>
        <v>-3.4044542854315055E-4</v>
      </c>
      <c r="AU63">
        <f t="shared" si="23"/>
        <v>-8.6169525251868055E-4</v>
      </c>
      <c r="AW63">
        <v>60</v>
      </c>
      <c r="AX63">
        <f>IF(Z63&gt;0, (R63*SUMPRODUCT(K63:$K$98, X63:$X$98)-K63*$AZ$3)/Z63, 0)</f>
        <v>-9626054936.9286385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25</v>
      </c>
      <c r="R64">
        <f t="shared" si="0"/>
        <v>100000</v>
      </c>
      <c r="S64">
        <f t="shared" si="1"/>
        <v>-40226743041.092285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-3.8977401527479518</v>
      </c>
      <c r="AC64">
        <f t="shared" si="2"/>
        <v>-3.4801252756849679</v>
      </c>
      <c r="AE64">
        <f t="shared" si="3"/>
        <v>0</v>
      </c>
      <c r="AF64">
        <f t="shared" si="24"/>
        <v>0</v>
      </c>
      <c r="AG64">
        <f t="shared" si="24"/>
        <v>-2.1628181979149805E-9</v>
      </c>
      <c r="AH64">
        <f t="shared" si="5"/>
        <v>-3.143537512904765E-5</v>
      </c>
      <c r="AI64">
        <f t="shared" si="25"/>
        <v>-3.1437537947245564E-5</v>
      </c>
      <c r="AJ64">
        <f t="shared" si="7"/>
        <v>-0.41761487706298395</v>
      </c>
      <c r="AK64">
        <f t="shared" si="22"/>
        <v>-0.27284181069235663</v>
      </c>
      <c r="AL64">
        <f t="shared" si="26"/>
        <v>-0.69048812529328785</v>
      </c>
      <c r="AN64">
        <f t="shared" si="27"/>
        <v>0</v>
      </c>
      <c r="AO64">
        <f t="shared" si="27"/>
        <v>0</v>
      </c>
      <c r="AP64">
        <f t="shared" si="27"/>
        <v>-2.1513973640698014E-12</v>
      </c>
      <c r="AQ64">
        <f t="shared" si="27"/>
        <v>-3.1269379579095361E-8</v>
      </c>
      <c r="AR64">
        <f t="shared" si="27"/>
        <v>-3.1271530976459429E-8</v>
      </c>
      <c r="AS64">
        <f t="shared" si="27"/>
        <v>-4.1540964773450454E-4</v>
      </c>
      <c r="AT64">
        <f t="shared" si="27"/>
        <v>-2.7140106038382901E-4</v>
      </c>
      <c r="AU64">
        <f t="shared" si="23"/>
        <v>-6.8684197964931002E-4</v>
      </c>
      <c r="AW64">
        <v>61</v>
      </c>
      <c r="AX64">
        <f>IF(Z64&gt;0, (R64*SUMPRODUCT(K64:$K$98, X64:$X$98)-K64*$AZ$3)/Z64, 0)</f>
        <v>-40226743041.092285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25</v>
      </c>
      <c r="R65">
        <f t="shared" si="0"/>
        <v>100000</v>
      </c>
      <c r="S65">
        <f t="shared" si="1"/>
        <v>-170889103980.51959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-3.4801252756849679</v>
      </c>
      <c r="AC65">
        <f t="shared" si="2"/>
        <v>-3.1072547375616888</v>
      </c>
      <c r="AE65">
        <f t="shared" si="3"/>
        <v>0</v>
      </c>
      <c r="AF65">
        <f t="shared" si="24"/>
        <v>0</v>
      </c>
      <c r="AG65">
        <f t="shared" si="24"/>
        <v>-4.5457180492851938E-10</v>
      </c>
      <c r="AH65">
        <f t="shared" si="5"/>
        <v>-6.7464728440292454E-6</v>
      </c>
      <c r="AI65">
        <f t="shared" si="25"/>
        <v>-6.7469274158341739E-6</v>
      </c>
      <c r="AJ65">
        <f t="shared" si="7"/>
        <v>-0.37287053812327908</v>
      </c>
      <c r="AK65">
        <f t="shared" si="22"/>
        <v>-0.24360876929794778</v>
      </c>
      <c r="AL65">
        <f t="shared" si="26"/>
        <v>-0.61648605434864268</v>
      </c>
      <c r="AN65">
        <f t="shared" si="27"/>
        <v>0</v>
      </c>
      <c r="AO65">
        <f t="shared" si="27"/>
        <v>0</v>
      </c>
      <c r="AP65">
        <f t="shared" si="27"/>
        <v>-4.0372448509478066E-13</v>
      </c>
      <c r="AQ65">
        <f t="shared" si="27"/>
        <v>-5.9918284540105322E-9</v>
      </c>
      <c r="AR65">
        <f t="shared" si="27"/>
        <v>-5.9922321784956272E-9</v>
      </c>
      <c r="AS65">
        <f t="shared" si="27"/>
        <v>-3.3116212747622193E-4</v>
      </c>
      <c r="AT65">
        <f t="shared" si="27"/>
        <v>-2.1635927235929794E-4</v>
      </c>
      <c r="AU65">
        <f t="shared" si="23"/>
        <v>-5.4752739206769831E-4</v>
      </c>
      <c r="AW65">
        <v>62</v>
      </c>
      <c r="AX65">
        <f>IF(Z65&gt;0, (R65*SUMPRODUCT(K65:$K$98, X65:$X$98)-K65*$AZ$3)/Z65, 0)</f>
        <v>-170889103980.51959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25</v>
      </c>
      <c r="R66">
        <f t="shared" si="0"/>
        <v>100000</v>
      </c>
      <c r="S66">
        <f t="shared" si="1"/>
        <v>-738922325354.94031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-3.1072547375616888</v>
      </c>
      <c r="AC66">
        <f t="shared" si="2"/>
        <v>-2.7743345923100713</v>
      </c>
      <c r="AE66">
        <f t="shared" si="3"/>
        <v>0</v>
      </c>
      <c r="AF66">
        <f t="shared" si="24"/>
        <v>0</v>
      </c>
      <c r="AG66">
        <f t="shared" si="24"/>
        <v>-9.3864216072285534E-11</v>
      </c>
      <c r="AH66">
        <f t="shared" si="5"/>
        <v>-1.4246474832277945E-6</v>
      </c>
      <c r="AI66">
        <f t="shared" si="25"/>
        <v>-1.4247413474438669E-6</v>
      </c>
      <c r="AJ66">
        <f t="shared" si="7"/>
        <v>-0.33292014525161751</v>
      </c>
      <c r="AK66">
        <f t="shared" si="22"/>
        <v>-0.21750783162931825</v>
      </c>
      <c r="AL66">
        <f t="shared" si="26"/>
        <v>-0.55042940162228327</v>
      </c>
      <c r="AN66">
        <f t="shared" si="27"/>
        <v>0</v>
      </c>
      <c r="AO66">
        <f t="shared" si="27"/>
        <v>0</v>
      </c>
      <c r="AP66">
        <f t="shared" si="27"/>
        <v>-7.4432846730985813E-14</v>
      </c>
      <c r="AQ66">
        <f t="shared" si="27"/>
        <v>-1.1297230425183168E-9</v>
      </c>
      <c r="AR66">
        <f t="shared" si="27"/>
        <v>-1.1297974753650478E-9</v>
      </c>
      <c r="AS66">
        <f t="shared" si="27"/>
        <v>-2.6400043788878786E-4</v>
      </c>
      <c r="AT66">
        <f t="shared" si="27"/>
        <v>-1.7248028878210928E-4</v>
      </c>
      <c r="AU66">
        <f t="shared" si="23"/>
        <v>-4.3648185646837258E-4</v>
      </c>
      <c r="AW66">
        <v>63</v>
      </c>
      <c r="AX66">
        <f>IF(Z66&gt;0, (R66*SUMPRODUCT(K66:$K$98, X66:$X$98)-K66*$AZ$3)/Z66, 0)</f>
        <v>-738922325354.94031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25</v>
      </c>
      <c r="R67">
        <f t="shared" ref="R67:R89" si="28">$C$6</f>
        <v>100000</v>
      </c>
      <c r="S67">
        <f t="shared" ref="S67:S89" si="29">AX67</f>
        <v>-3256638482872.8179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-2.7743345923100713</v>
      </c>
      <c r="AC67">
        <f t="shared" ref="AC67:AC89" si="30">S67*Z67</f>
        <v>-2.4770844584010043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-1.901565426611203E-11</v>
      </c>
      <c r="AH67">
        <f t="shared" ref="AH67:AH89" si="33">-X67*R67</f>
        <v>-2.9563967858180259E-7</v>
      </c>
      <c r="AI67">
        <f t="shared" ref="AI67:AI89" si="34">SUM(AE67:AH67)</f>
        <v>-2.9565869423606868E-7</v>
      </c>
      <c r="AJ67">
        <f t="shared" ref="AJ67:AJ89" si="35">AB67-AC67</f>
        <v>-0.29725013390906696</v>
      </c>
      <c r="AK67">
        <f t="shared" si="22"/>
        <v>-0.19420342146170502</v>
      </c>
      <c r="AL67">
        <f t="shared" si="26"/>
        <v>-0.49145385102946626</v>
      </c>
      <c r="AN67">
        <f t="shared" ref="AN67:AT89" si="36">AE67*$K67</f>
        <v>0</v>
      </c>
      <c r="AO67">
        <f t="shared" si="36"/>
        <v>0</v>
      </c>
      <c r="AP67">
        <f t="shared" si="36"/>
        <v>-1.3463495259290019E-14</v>
      </c>
      <c r="AQ67">
        <f t="shared" si="36"/>
        <v>-2.0931929847596831E-10</v>
      </c>
      <c r="AR67">
        <f t="shared" si="36"/>
        <v>-2.0933276197122758E-10</v>
      </c>
      <c r="AS67">
        <f t="shared" si="36"/>
        <v>-2.1045953574366845E-4</v>
      </c>
      <c r="AT67">
        <f t="shared" si="36"/>
        <v>-1.3750023047311976E-4</v>
      </c>
      <c r="AU67">
        <f t="shared" si="23"/>
        <v>-3.4795997554955022E-4</v>
      </c>
      <c r="AW67">
        <v>64</v>
      </c>
      <c r="AX67">
        <f>IF(Z67&gt;0, (R67*SUMPRODUCT(K67:$K$98, X67:$X$98)-K67*$AZ$3)/Z67, 0)</f>
        <v>-3256638482872.8179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25</v>
      </c>
      <c r="R68">
        <f t="shared" si="28"/>
        <v>100000</v>
      </c>
      <c r="S68">
        <f t="shared" si="29"/>
        <v>-14640142872575.975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-2.4770844584010043</v>
      </c>
      <c r="AC68">
        <f t="shared" si="30"/>
        <v>-2.2116825523256893</v>
      </c>
      <c r="AE68">
        <f t="shared" si="31"/>
        <v>0</v>
      </c>
      <c r="AF68">
        <f t="shared" si="32"/>
        <v>0</v>
      </c>
      <c r="AG68">
        <f t="shared" si="32"/>
        <v>-3.7767434573139135E-12</v>
      </c>
      <c r="AH68">
        <f t="shared" si="33"/>
        <v>-6.0195017064547986E-8</v>
      </c>
      <c r="AI68">
        <f t="shared" si="34"/>
        <v>-6.0198793808005294E-8</v>
      </c>
      <c r="AJ68">
        <f t="shared" si="35"/>
        <v>-0.265401906075315</v>
      </c>
      <c r="AK68">
        <f t="shared" si="22"/>
        <v>-0.17339591208807031</v>
      </c>
      <c r="AL68">
        <f t="shared" si="26"/>
        <v>-0.43879787836217909</v>
      </c>
      <c r="AN68">
        <f t="shared" si="36"/>
        <v>0</v>
      </c>
      <c r="AO68">
        <f t="shared" si="36"/>
        <v>0</v>
      </c>
      <c r="AP68">
        <f t="shared" si="36"/>
        <v>-2.3875144676625274E-15</v>
      </c>
      <c r="AQ68">
        <f t="shared" si="36"/>
        <v>-3.8053014653268172E-11</v>
      </c>
      <c r="AR68">
        <f t="shared" si="36"/>
        <v>-3.8055402167735831E-11</v>
      </c>
      <c r="AS68">
        <f t="shared" si="36"/>
        <v>-1.677770538724093E-4</v>
      </c>
      <c r="AT68">
        <f t="shared" si="36"/>
        <v>-1.0961434193844907E-4</v>
      </c>
      <c r="AU68">
        <f t="shared" si="23"/>
        <v>-2.7739143386626051E-4</v>
      </c>
      <c r="AW68">
        <v>65</v>
      </c>
      <c r="AX68">
        <f>IF(Z68&gt;0, (R68*SUMPRODUCT(K68:$K$98, X68:$X$98)-K68*$AZ$3)/Z68, 0)</f>
        <v>-14640142872575.975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25</v>
      </c>
      <c r="R69">
        <f t="shared" si="28"/>
        <v>100000</v>
      </c>
      <c r="S69">
        <f t="shared" si="29"/>
        <v>-67220189988066.547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-2.2116825523256893</v>
      </c>
      <c r="AC69">
        <f t="shared" si="30"/>
        <v>-1.9747165646096048</v>
      </c>
      <c r="AE69">
        <f t="shared" si="31"/>
        <v>0</v>
      </c>
      <c r="AF69">
        <f t="shared" si="32"/>
        <v>0</v>
      </c>
      <c r="AG69">
        <f t="shared" si="32"/>
        <v>-7.3442092508224534E-13</v>
      </c>
      <c r="AH69">
        <f t="shared" si="33"/>
        <v>-1.2018220390634116E-8</v>
      </c>
      <c r="AI69">
        <f t="shared" si="34"/>
        <v>-1.2018954811559199E-8</v>
      </c>
      <c r="AJ69">
        <f t="shared" si="35"/>
        <v>-0.23696598771608457</v>
      </c>
      <c r="AK69">
        <f t="shared" si="22"/>
        <v>-0.15481777866279828</v>
      </c>
      <c r="AL69">
        <f t="shared" si="26"/>
        <v>-0.39178377839783762</v>
      </c>
      <c r="AN69">
        <f t="shared" si="36"/>
        <v>0</v>
      </c>
      <c r="AO69">
        <f t="shared" si="36"/>
        <v>0</v>
      </c>
      <c r="AP69">
        <f t="shared" si="36"/>
        <v>-4.1452959876250387E-16</v>
      </c>
      <c r="AQ69">
        <f t="shared" si="36"/>
        <v>-6.7834506156139215E-12</v>
      </c>
      <c r="AR69">
        <f t="shared" si="36"/>
        <v>-6.783865145212684E-12</v>
      </c>
      <c r="AS69">
        <f t="shared" si="36"/>
        <v>-1.3375084022464171E-4</v>
      </c>
      <c r="AT69">
        <f t="shared" si="36"/>
        <v>-8.7383882292303954E-5</v>
      </c>
      <c r="AU69">
        <f t="shared" si="23"/>
        <v>-2.211347293008108E-4</v>
      </c>
      <c r="AW69">
        <v>66</v>
      </c>
      <c r="AX69">
        <f>IF(Z69&gt;0, (R69*SUMPRODUCT(K69:$K$98, X69:$X$98)-K69*$AZ$3)/Z69, 0)</f>
        <v>-67220189988066.547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25</v>
      </c>
      <c r="R70">
        <f t="shared" si="28"/>
        <v>100000</v>
      </c>
      <c r="S70">
        <f t="shared" si="29"/>
        <v>-315424170825285.69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-1.9747165646096048</v>
      </c>
      <c r="AC70">
        <f t="shared" si="30"/>
        <v>-1.763139789835908</v>
      </c>
      <c r="AE70">
        <f t="shared" si="31"/>
        <v>0</v>
      </c>
      <c r="AF70">
        <f t="shared" si="32"/>
        <v>0</v>
      </c>
      <c r="AG70">
        <f t="shared" si="32"/>
        <v>-1.3974355430837575E-13</v>
      </c>
      <c r="AH70">
        <f t="shared" si="33"/>
        <v>-2.3493326460921885E-9</v>
      </c>
      <c r="AI70">
        <f t="shared" si="34"/>
        <v>-2.3494723896464968E-9</v>
      </c>
      <c r="AJ70">
        <f t="shared" si="35"/>
        <v>-0.21157677477369674</v>
      </c>
      <c r="AK70">
        <f t="shared" si="22"/>
        <v>-0.13823015952267234</v>
      </c>
      <c r="AL70">
        <f t="shared" si="26"/>
        <v>-0.3498069366458415</v>
      </c>
      <c r="AN70">
        <f t="shared" si="36"/>
        <v>0</v>
      </c>
      <c r="AO70">
        <f t="shared" si="36"/>
        <v>0</v>
      </c>
      <c r="AP70">
        <f t="shared" si="36"/>
        <v>-7.0424580099584218E-17</v>
      </c>
      <c r="AQ70">
        <f t="shared" si="36"/>
        <v>-1.183959903797659E-12</v>
      </c>
      <c r="AR70">
        <f t="shared" si="36"/>
        <v>-1.1840303283777584E-12</v>
      </c>
      <c r="AS70">
        <f t="shared" si="36"/>
        <v>-1.0662535095809302E-4</v>
      </c>
      <c r="AT70">
        <f t="shared" si="36"/>
        <v>-6.9661895961231268E-5</v>
      </c>
      <c r="AU70">
        <f t="shared" si="23"/>
        <v>-1.7628724810335463E-4</v>
      </c>
      <c r="AW70">
        <v>67</v>
      </c>
      <c r="AX70">
        <f>IF(Z70&gt;0, (R70*SUMPRODUCT(K70:$K$98, X70:$X$98)-K70*$AZ$3)/Z70, 0)</f>
        <v>-315424170825285.69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25</v>
      </c>
      <c r="R71">
        <f t="shared" si="28"/>
        <v>100000</v>
      </c>
      <c r="S71">
        <f t="shared" si="29"/>
        <v>-1512798457297041.3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-1.763139789835908</v>
      </c>
      <c r="AC71">
        <f t="shared" si="30"/>
        <v>-1.574231955211663</v>
      </c>
      <c r="AE71">
        <f t="shared" si="31"/>
        <v>0</v>
      </c>
      <c r="AF71">
        <f t="shared" si="32"/>
        <v>0</v>
      </c>
      <c r="AG71">
        <f t="shared" si="32"/>
        <v>-2.6015229385287495E-14</v>
      </c>
      <c r="AH71">
        <f t="shared" si="33"/>
        <v>-4.4932355752001801E-10</v>
      </c>
      <c r="AI71">
        <f t="shared" si="34"/>
        <v>-4.4934957274940329E-10</v>
      </c>
      <c r="AJ71">
        <f t="shared" si="35"/>
        <v>-0.18890783462424499</v>
      </c>
      <c r="AK71">
        <f t="shared" si="22"/>
        <v>-0.12341978528851358</v>
      </c>
      <c r="AL71">
        <f t="shared" si="26"/>
        <v>-0.31232762036210815</v>
      </c>
      <c r="AN71">
        <f t="shared" si="36"/>
        <v>0</v>
      </c>
      <c r="AO71">
        <f t="shared" si="36"/>
        <v>0</v>
      </c>
      <c r="AP71">
        <f t="shared" si="36"/>
        <v>-1.1705827447391009E-17</v>
      </c>
      <c r="AQ71">
        <f t="shared" si="36"/>
        <v>-2.0217788413396588E-13</v>
      </c>
      <c r="AR71">
        <f t="shared" si="36"/>
        <v>-2.0218958996141327E-13</v>
      </c>
      <c r="AS71">
        <f t="shared" si="36"/>
        <v>-8.500107697771318E-5</v>
      </c>
      <c r="AT71">
        <f t="shared" si="36"/>
        <v>-5.5534036959075673E-5</v>
      </c>
      <c r="AU71">
        <f t="shared" si="23"/>
        <v>-1.4053511413897844E-4</v>
      </c>
      <c r="AW71">
        <v>68</v>
      </c>
      <c r="AX71">
        <f>IF(Z71&gt;0, (R71*SUMPRODUCT(K71:$K$98, X71:$X$98)-K71*$AZ$3)/Z71, 0)</f>
        <v>-1512798457297041.3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25</v>
      </c>
      <c r="R72">
        <f t="shared" si="28"/>
        <v>100000</v>
      </c>
      <c r="S72">
        <f t="shared" si="29"/>
        <v>-7423433178138503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-1.574231955211663</v>
      </c>
      <c r="AC72">
        <f t="shared" si="30"/>
        <v>-1.4055642457248751</v>
      </c>
      <c r="AE72">
        <f t="shared" si="31"/>
        <v>0</v>
      </c>
      <c r="AF72">
        <f t="shared" si="32"/>
        <v>0</v>
      </c>
      <c r="AG72">
        <f t="shared" si="32"/>
        <v>-4.7335384181276279E-15</v>
      </c>
      <c r="AH72">
        <f t="shared" si="33"/>
        <v>-8.408615469322796E-11</v>
      </c>
      <c r="AI72">
        <f t="shared" si="34"/>
        <v>-8.4090888231646088E-11</v>
      </c>
      <c r="AJ72">
        <f t="shared" si="35"/>
        <v>-0.16866770948678789</v>
      </c>
      <c r="AK72">
        <f t="shared" ref="AK72:AK89" si="49">G72*SUM(AB72:AB72, AE72:AF72)</f>
        <v>-0.11019623686481643</v>
      </c>
      <c r="AL72">
        <f t="shared" si="26"/>
        <v>-0.27886394643569523</v>
      </c>
      <c r="AN72">
        <f t="shared" si="36"/>
        <v>0</v>
      </c>
      <c r="AO72">
        <f t="shared" si="36"/>
        <v>0</v>
      </c>
      <c r="AP72">
        <f t="shared" si="36"/>
        <v>-1.9017014692478019E-18</v>
      </c>
      <c r="AQ72">
        <f t="shared" si="36"/>
        <v>-3.3781655454855564E-14</v>
      </c>
      <c r="AR72">
        <f t="shared" si="36"/>
        <v>-3.3783557156324816E-14</v>
      </c>
      <c r="AS72">
        <f t="shared" si="36"/>
        <v>-6.776233815221938E-5</v>
      </c>
      <c r="AT72">
        <f t="shared" si="36"/>
        <v>-4.4271394259496202E-5</v>
      </c>
      <c r="AU72">
        <f t="shared" si="23"/>
        <v>-1.1203373244549915E-4</v>
      </c>
      <c r="AW72">
        <v>69</v>
      </c>
      <c r="AX72">
        <f>IF(Z72&gt;0, (R72*SUMPRODUCT(K72:$K$98, X72:$X$98)-K72*$AZ$3)/Z72, 0)</f>
        <v>-7423433178138503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25</v>
      </c>
      <c r="R73">
        <f t="shared" si="28"/>
        <v>100000</v>
      </c>
      <c r="S73">
        <f t="shared" si="29"/>
        <v>-3.7306033685034088E+16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-1.4055642457248751</v>
      </c>
      <c r="AC73">
        <f t="shared" si="30"/>
        <v>-1.2549680765400963</v>
      </c>
      <c r="AE73">
        <f t="shared" si="31"/>
        <v>0</v>
      </c>
      <c r="AF73">
        <f t="shared" si="32"/>
        <v>0</v>
      </c>
      <c r="AG73">
        <f t="shared" si="32"/>
        <v>-8.4099537834515678E-16</v>
      </c>
      <c r="AH73">
        <f t="shared" si="33"/>
        <v>-1.5380830622404779E-11</v>
      </c>
      <c r="AI73">
        <f t="shared" si="34"/>
        <v>-1.5381671617783125E-11</v>
      </c>
      <c r="AJ73">
        <f t="shared" si="35"/>
        <v>-0.15059616918477881</v>
      </c>
      <c r="AK73">
        <f t="shared" si="49"/>
        <v>-9.8389497200741263E-2</v>
      </c>
      <c r="AL73">
        <f t="shared" si="26"/>
        <v>-0.24898566640090175</v>
      </c>
      <c r="AN73">
        <f t="shared" si="36"/>
        <v>0</v>
      </c>
      <c r="AO73">
        <f t="shared" si="36"/>
        <v>0</v>
      </c>
      <c r="AP73">
        <f t="shared" si="36"/>
        <v>-3.0166992980965209E-19</v>
      </c>
      <c r="AQ73">
        <f t="shared" si="36"/>
        <v>-5.5171933327446903E-15</v>
      </c>
      <c r="AR73">
        <f t="shared" si="36"/>
        <v>-5.5174950026744999E-15</v>
      </c>
      <c r="AS73">
        <f t="shared" si="36"/>
        <v>-5.4019721103543853E-5</v>
      </c>
      <c r="AT73">
        <f t="shared" si="36"/>
        <v>-3.5292884454322173E-5</v>
      </c>
      <c r="AU73">
        <f t="shared" si="23"/>
        <v>-8.9312605563383524E-5</v>
      </c>
      <c r="AW73">
        <v>70</v>
      </c>
      <c r="AX73">
        <f>IF(Z73&gt;0, (R73*SUMPRODUCT(K73:$K$98, X73:$X$98)-K73*$AZ$3)/Z73, 0)</f>
        <v>-3.7306033685034088E+16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25</v>
      </c>
      <c r="R74">
        <f t="shared" si="28"/>
        <v>100000</v>
      </c>
      <c r="S74">
        <f t="shared" si="29"/>
        <v>-1.9216396308451206E+17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-1.2549680765400963</v>
      </c>
      <c r="AC74">
        <f t="shared" si="30"/>
        <v>-1.1205072111965193</v>
      </c>
      <c r="AE74">
        <f t="shared" si="31"/>
        <v>0</v>
      </c>
      <c r="AF74">
        <f t="shared" si="32"/>
        <v>0</v>
      </c>
      <c r="AG74">
        <f t="shared" si="32"/>
        <v>-1.4577488843521221E-16</v>
      </c>
      <c r="AH74">
        <f t="shared" si="33"/>
        <v>-2.7472421445059721E-12</v>
      </c>
      <c r="AI74">
        <f t="shared" si="34"/>
        <v>-2.7473879193944075E-12</v>
      </c>
      <c r="AJ74">
        <f t="shared" si="35"/>
        <v>-0.13446086534357704</v>
      </c>
      <c r="AK74">
        <f t="shared" si="49"/>
        <v>-8.7847765357806751E-2</v>
      </c>
      <c r="AL74">
        <f t="shared" si="26"/>
        <v>-0.22230863070413118</v>
      </c>
      <c r="AN74">
        <f t="shared" si="36"/>
        <v>0</v>
      </c>
      <c r="AO74">
        <f t="shared" si="36"/>
        <v>0</v>
      </c>
      <c r="AP74">
        <f t="shared" si="36"/>
        <v>-4.668776757046999E-20</v>
      </c>
      <c r="AQ74">
        <f t="shared" si="36"/>
        <v>-8.7986761011653268E-16</v>
      </c>
      <c r="AR74">
        <f t="shared" si="36"/>
        <v>-8.7991429788410323E-16</v>
      </c>
      <c r="AS74">
        <f t="shared" si="36"/>
        <v>-4.3064190930766667E-5</v>
      </c>
      <c r="AT74">
        <f t="shared" si="36"/>
        <v>-2.8135271408101875E-5</v>
      </c>
      <c r="AU74">
        <f t="shared" si="23"/>
        <v>-7.1199462339748457E-5</v>
      </c>
      <c r="AW74">
        <v>71</v>
      </c>
      <c r="AX74">
        <f>IF(Z74&gt;0, (R74*SUMPRODUCT(K74:$K$98, X74:$X$98)-K74*$AZ$3)/Z74, 0)</f>
        <v>-1.9216396308451206E+17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25</v>
      </c>
      <c r="R75">
        <f t="shared" si="28"/>
        <v>100000</v>
      </c>
      <c r="S75">
        <f t="shared" si="29"/>
        <v>-1.0153193930890431E+18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-1.1205072111965193</v>
      </c>
      <c r="AC75">
        <f t="shared" si="30"/>
        <v>-1.0004528671397501</v>
      </c>
      <c r="AE75">
        <f t="shared" si="31"/>
        <v>0</v>
      </c>
      <c r="AF75">
        <f t="shared" si="32"/>
        <v>0</v>
      </c>
      <c r="AG75">
        <f t="shared" si="32"/>
        <v>-2.4633944597865348E-17</v>
      </c>
      <c r="AH75">
        <f t="shared" si="33"/>
        <v>-4.7873277981197893E-13</v>
      </c>
      <c r="AI75">
        <f t="shared" si="34"/>
        <v>-4.7875741375657681E-13</v>
      </c>
      <c r="AJ75">
        <f t="shared" si="35"/>
        <v>-0.12005434405676918</v>
      </c>
      <c r="AK75">
        <f t="shared" si="49"/>
        <v>-7.8435504783756355E-2</v>
      </c>
      <c r="AL75">
        <f t="shared" si="26"/>
        <v>-0.19848984884100429</v>
      </c>
      <c r="AN75">
        <f t="shared" si="36"/>
        <v>0</v>
      </c>
      <c r="AO75">
        <f t="shared" si="36"/>
        <v>0</v>
      </c>
      <c r="AP75">
        <f t="shared" si="36"/>
        <v>-7.0442754240220741E-21</v>
      </c>
      <c r="AQ75">
        <f t="shared" si="36"/>
        <v>-1.3689750507093057E-16</v>
      </c>
      <c r="AR75">
        <f t="shared" si="36"/>
        <v>-1.369045493463546E-16</v>
      </c>
      <c r="AS75">
        <f t="shared" si="36"/>
        <v>-3.43305093516965E-5</v>
      </c>
      <c r="AT75">
        <f t="shared" si="36"/>
        <v>-2.2429266109775185E-5</v>
      </c>
      <c r="AU75">
        <f t="shared" si="23"/>
        <v>-5.6759775461608585E-5</v>
      </c>
      <c r="AW75">
        <v>72</v>
      </c>
      <c r="AX75">
        <f>IF(Z75&gt;0, (R75*SUMPRODUCT(K75:$K$98, X75:$X$98)-K75*$AZ$3)/Z75, 0)</f>
        <v>-1.0153193930890431E+18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25</v>
      </c>
      <c r="R76">
        <f t="shared" si="28"/>
        <v>100000</v>
      </c>
      <c r="S76">
        <f t="shared" si="29"/>
        <v>-5.5070636872516198E+18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-1.0004528671397501</v>
      </c>
      <c r="AC76">
        <f t="shared" si="30"/>
        <v>-0.89326148851763432</v>
      </c>
      <c r="AE76">
        <f t="shared" si="31"/>
        <v>0</v>
      </c>
      <c r="AF76">
        <f t="shared" si="32"/>
        <v>0</v>
      </c>
      <c r="AG76">
        <f t="shared" si="32"/>
        <v>-4.0550715374213759E-18</v>
      </c>
      <c r="AH76">
        <f t="shared" si="33"/>
        <v>-8.1330134457861262E-14</v>
      </c>
      <c r="AI76">
        <f t="shared" si="34"/>
        <v>-8.1334189529398687E-14</v>
      </c>
      <c r="AJ76">
        <f t="shared" si="35"/>
        <v>-0.10719137862211581</v>
      </c>
      <c r="AK76">
        <f t="shared" si="49"/>
        <v>-7.0031700699782512E-2</v>
      </c>
      <c r="AL76">
        <f t="shared" si="26"/>
        <v>-0.17722307932197967</v>
      </c>
      <c r="AN76">
        <f t="shared" si="36"/>
        <v>0</v>
      </c>
      <c r="AO76">
        <f t="shared" si="36"/>
        <v>0</v>
      </c>
      <c r="AP76">
        <f t="shared" si="36"/>
        <v>-1.0353396951709279E-21</v>
      </c>
      <c r="AQ76">
        <f t="shared" si="36"/>
        <v>-2.0765186468537191E-17</v>
      </c>
      <c r="AR76">
        <f t="shared" si="36"/>
        <v>-2.0766221808232362E-17</v>
      </c>
      <c r="AS76">
        <f t="shared" si="36"/>
        <v>-2.7368071868380617E-5</v>
      </c>
      <c r="AT76">
        <f t="shared" si="36"/>
        <v>-1.7880473620675385E-5</v>
      </c>
      <c r="AU76">
        <f t="shared" si="23"/>
        <v>-4.5248545489076772E-5</v>
      </c>
      <c r="AW76">
        <v>73</v>
      </c>
      <c r="AX76">
        <f>IF(Z76&gt;0, (R76*SUMPRODUCT(K76:$K$98, X76:$X$98)-K76*$AZ$3)/Z76, 0)</f>
        <v>-5.5070636872516198E+18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25</v>
      </c>
      <c r="R77">
        <f t="shared" si="28"/>
        <v>100000</v>
      </c>
      <c r="S77">
        <f t="shared" si="29"/>
        <v>-3.0691284403891134E+19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-0.89326148851763432</v>
      </c>
      <c r="AC77">
        <f t="shared" si="30"/>
        <v>-0.79755490046217337</v>
      </c>
      <c r="AE77">
        <f t="shared" si="31"/>
        <v>0</v>
      </c>
      <c r="AF77">
        <f t="shared" si="32"/>
        <v>0</v>
      </c>
      <c r="AG77">
        <f t="shared" si="32"/>
        <v>-6.4965911003145968E-19</v>
      </c>
      <c r="AH77">
        <f t="shared" si="33"/>
        <v>-1.3459446848062809E-14</v>
      </c>
      <c r="AI77">
        <f t="shared" si="34"/>
        <v>-1.3460096507172841E-14</v>
      </c>
      <c r="AJ77">
        <f t="shared" si="35"/>
        <v>-9.570658805546095E-2</v>
      </c>
      <c r="AK77">
        <f t="shared" si="49"/>
        <v>-6.252830419623441E-2</v>
      </c>
      <c r="AL77">
        <f t="shared" si="26"/>
        <v>-0.15823489225170884</v>
      </c>
      <c r="AN77">
        <f t="shared" si="36"/>
        <v>0</v>
      </c>
      <c r="AO77">
        <f t="shared" si="36"/>
        <v>0</v>
      </c>
      <c r="AP77">
        <f t="shared" si="36"/>
        <v>-1.4809890764870322E-22</v>
      </c>
      <c r="AQ77">
        <f t="shared" si="36"/>
        <v>-3.0682697201881104E-18</v>
      </c>
      <c r="AR77">
        <f t="shared" si="36"/>
        <v>-3.0684178190957593E-18</v>
      </c>
      <c r="AS77">
        <f t="shared" si="36"/>
        <v>-2.1817659333849438E-5</v>
      </c>
      <c r="AT77">
        <f t="shared" si="36"/>
        <v>-1.4254204098114948E-5</v>
      </c>
      <c r="AU77">
        <f t="shared" si="23"/>
        <v>-3.6071863431967458E-5</v>
      </c>
      <c r="AW77">
        <v>74</v>
      </c>
      <c r="AX77">
        <f>IF(Z77&gt;0, (R77*SUMPRODUCT(K77:$K$98, X77:$X$98)-K77*$AZ$3)/Z77, 0)</f>
        <v>-3.0691284403891134E+19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25</v>
      </c>
      <c r="R78">
        <f t="shared" si="28"/>
        <v>100000</v>
      </c>
      <c r="S78">
        <f t="shared" si="29"/>
        <v>-1.7588667583533541E+20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-0.79755490046217337</v>
      </c>
      <c r="AC78">
        <f t="shared" si="30"/>
        <v>-0.71210258969836904</v>
      </c>
      <c r="AE78">
        <f t="shared" si="31"/>
        <v>0</v>
      </c>
      <c r="AF78">
        <f t="shared" si="32"/>
        <v>0</v>
      </c>
      <c r="AG78">
        <f t="shared" si="32"/>
        <v>-1.0121610780299205E-19</v>
      </c>
      <c r="AH78">
        <f t="shared" si="33"/>
        <v>-2.1677856445126122E-15</v>
      </c>
      <c r="AI78">
        <f t="shared" si="34"/>
        <v>-2.167886860620415E-15</v>
      </c>
      <c r="AJ78">
        <f t="shared" si="35"/>
        <v>-8.5452310763804329E-2</v>
      </c>
      <c r="AK78">
        <f t="shared" si="49"/>
        <v>-5.5828843032352138E-2</v>
      </c>
      <c r="AL78">
        <f t="shared" si="26"/>
        <v>-0.14128115379615863</v>
      </c>
      <c r="AN78">
        <f t="shared" si="36"/>
        <v>0</v>
      </c>
      <c r="AO78">
        <f t="shared" si="36"/>
        <v>0</v>
      </c>
      <c r="AP78">
        <f t="shared" si="36"/>
        <v>-2.0601456829180408E-23</v>
      </c>
      <c r="AQ78">
        <f t="shared" si="36"/>
        <v>-4.4122959615547904E-19</v>
      </c>
      <c r="AR78">
        <f t="shared" si="36"/>
        <v>-4.4125019761230815E-19</v>
      </c>
      <c r="AS78">
        <f t="shared" si="36"/>
        <v>-1.7392904443438626E-5</v>
      </c>
      <c r="AT78">
        <f t="shared" si="36"/>
        <v>-1.1363364236379897E-5</v>
      </c>
      <c r="AU78">
        <f t="shared" si="23"/>
        <v>-2.8756268679818964E-5</v>
      </c>
      <c r="AW78">
        <v>75</v>
      </c>
      <c r="AX78">
        <f>IF(Z78&gt;0, (R78*SUMPRODUCT(K78:$K$98, X78:$X$98)-K78*$AZ$3)/Z78, 0)</f>
        <v>-1.7588667583533541E+20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25</v>
      </c>
      <c r="R79">
        <f t="shared" si="28"/>
        <v>100000</v>
      </c>
      <c r="S79">
        <f t="shared" si="29"/>
        <v>-1.0372079376905309E+21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-0.71210258969836904</v>
      </c>
      <c r="AC79">
        <f t="shared" si="30"/>
        <v>-0.63580588365925805</v>
      </c>
      <c r="AE79">
        <f t="shared" si="31"/>
        <v>0</v>
      </c>
      <c r="AF79">
        <f t="shared" si="32"/>
        <v>0</v>
      </c>
      <c r="AG79">
        <f t="shared" si="32"/>
        <v>-1.5324937762117327E-20</v>
      </c>
      <c r="AH79">
        <f t="shared" si="33"/>
        <v>-3.3951603585137918E-16</v>
      </c>
      <c r="AI79">
        <f t="shared" si="34"/>
        <v>-3.3953136078914131E-16</v>
      </c>
      <c r="AJ79">
        <f t="shared" si="35"/>
        <v>-7.6296706039110984E-2</v>
      </c>
      <c r="AK79">
        <f t="shared" si="49"/>
        <v>-4.9847181278885835E-2</v>
      </c>
      <c r="AL79">
        <f t="shared" si="26"/>
        <v>-0.12614388731799714</v>
      </c>
      <c r="AN79">
        <f t="shared" si="36"/>
        <v>0</v>
      </c>
      <c r="AO79">
        <f t="shared" si="36"/>
        <v>0</v>
      </c>
      <c r="AP79">
        <f t="shared" si="36"/>
        <v>-2.7850243490415834E-24</v>
      </c>
      <c r="AQ79">
        <f t="shared" si="36"/>
        <v>-6.1700767821292966E-20</v>
      </c>
      <c r="AR79">
        <f t="shared" si="36"/>
        <v>-6.1703552845642013E-20</v>
      </c>
      <c r="AS79">
        <f t="shared" si="36"/>
        <v>-1.3865516935139205E-5</v>
      </c>
      <c r="AT79">
        <f t="shared" si="36"/>
        <v>-9.0588043976242804E-6</v>
      </c>
      <c r="AU79">
        <f t="shared" si="23"/>
        <v>-2.2924321332763542E-5</v>
      </c>
      <c r="AW79">
        <v>76</v>
      </c>
      <c r="AX79">
        <f>IF(Z79&gt;0, (R79*SUMPRODUCT(K79:$K$98, X79:$X$98)-K79*$AZ$3)/Z79, 0)</f>
        <v>-1.0372079376905309E+21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25</v>
      </c>
      <c r="R80">
        <f t="shared" si="28"/>
        <v>100000</v>
      </c>
      <c r="S80">
        <f t="shared" si="29"/>
        <v>-6.329541638251305E+21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-0.63580588365925805</v>
      </c>
      <c r="AC80">
        <f t="shared" si="30"/>
        <v>-0.56768382469576606</v>
      </c>
      <c r="AE80">
        <f t="shared" si="31"/>
        <v>0</v>
      </c>
      <c r="AF80">
        <f t="shared" si="32"/>
        <v>0</v>
      </c>
      <c r="AG80">
        <f t="shared" si="32"/>
        <v>-2.242199582293146E-21</v>
      </c>
      <c r="AH80">
        <f t="shared" si="33"/>
        <v>-5.1717955208812028E-17</v>
      </c>
      <c r="AI80">
        <f t="shared" si="34"/>
        <v>-5.1720197408394323E-17</v>
      </c>
      <c r="AJ80">
        <f t="shared" si="35"/>
        <v>-6.8122058963491994E-2</v>
      </c>
      <c r="AK80">
        <f t="shared" si="49"/>
        <v>-4.4506411856148065E-2</v>
      </c>
      <c r="AL80">
        <f t="shared" si="26"/>
        <v>-0.11262847081964011</v>
      </c>
      <c r="AN80">
        <f t="shared" si="36"/>
        <v>0</v>
      </c>
      <c r="AO80">
        <f t="shared" si="36"/>
        <v>0</v>
      </c>
      <c r="AP80">
        <f t="shared" si="36"/>
        <v>-3.6381995995614878E-25</v>
      </c>
      <c r="AQ80">
        <f t="shared" si="36"/>
        <v>-8.3917705371438585E-21</v>
      </c>
      <c r="AR80">
        <f t="shared" si="36"/>
        <v>-8.3921343571038154E-21</v>
      </c>
      <c r="AS80">
        <f t="shared" si="36"/>
        <v>-1.105350520977297E-5</v>
      </c>
      <c r="AT80">
        <f t="shared" si="36"/>
        <v>-7.2216234037183338E-6</v>
      </c>
      <c r="AU80">
        <f t="shared" si="23"/>
        <v>-1.8275128613491314E-5</v>
      </c>
      <c r="AW80">
        <v>77</v>
      </c>
      <c r="AX80">
        <f>IF(Z80&gt;0, (R80*SUMPRODUCT(K80:$K$98, X80:$X$98)-K80*$AZ$3)/Z80, 0)</f>
        <v>-6.329541638251305E+21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25</v>
      </c>
      <c r="R81">
        <f t="shared" si="28"/>
        <v>100000</v>
      </c>
      <c r="S81">
        <f t="shared" si="29"/>
        <v>-4.0012397726223613E+22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-0.56768382469576606</v>
      </c>
      <c r="AC81">
        <f t="shared" si="30"/>
        <v>-0.50686055776407679</v>
      </c>
      <c r="AE81">
        <f t="shared" si="31"/>
        <v>0</v>
      </c>
      <c r="AF81">
        <f t="shared" si="32"/>
        <v>0</v>
      </c>
      <c r="AG81">
        <f t="shared" si="32"/>
        <v>-3.1668969279981868E-22</v>
      </c>
      <c r="AH81">
        <f t="shared" si="33"/>
        <v>-7.6123515746815831E-18</v>
      </c>
      <c r="AI81">
        <f t="shared" si="34"/>
        <v>-7.6126682643743831E-18</v>
      </c>
      <c r="AJ81">
        <f t="shared" si="35"/>
        <v>-6.0823266931689268E-2</v>
      </c>
      <c r="AK81">
        <f t="shared" si="49"/>
        <v>-3.9737867728703628E-2</v>
      </c>
      <c r="AL81">
        <f t="shared" si="26"/>
        <v>-0.1005611346603929</v>
      </c>
      <c r="AN81">
        <f t="shared" si="36"/>
        <v>0</v>
      </c>
      <c r="AO81">
        <f t="shared" si="36"/>
        <v>0</v>
      </c>
      <c r="AP81">
        <f t="shared" si="36"/>
        <v>-4.5880501937393769E-26</v>
      </c>
      <c r="AQ81">
        <f t="shared" si="36"/>
        <v>-1.1028414220953795E-21</v>
      </c>
      <c r="AR81">
        <f t="shared" si="36"/>
        <v>-1.1028873025973168E-21</v>
      </c>
      <c r="AS81">
        <f t="shared" si="36"/>
        <v>-8.8117866787093158E-6</v>
      </c>
      <c r="AT81">
        <f t="shared" si="36"/>
        <v>-5.7570339634234163E-6</v>
      </c>
      <c r="AU81">
        <f t="shared" si="23"/>
        <v>-1.4568820642132733E-5</v>
      </c>
      <c r="AW81">
        <v>78</v>
      </c>
      <c r="AX81">
        <f>IF(Z81&gt;0, (R81*SUMPRODUCT(K81:$K$98, X81:$X$98)-K81*$AZ$3)/Z81, 0)</f>
        <v>-4.0012397726223613E+22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25</v>
      </c>
      <c r="R82">
        <f t="shared" si="28"/>
        <v>100000</v>
      </c>
      <c r="S82">
        <f t="shared" si="29"/>
        <v>-2.6229159323088751E+23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-0.50686055776407679</v>
      </c>
      <c r="AC82">
        <f t="shared" si="30"/>
        <v>-0.45255406943221144</v>
      </c>
      <c r="AE82">
        <f t="shared" si="31"/>
        <v>0</v>
      </c>
      <c r="AF82">
        <f t="shared" si="32"/>
        <v>0</v>
      </c>
      <c r="AG82">
        <f t="shared" si="32"/>
        <v>-4.3134633468202836E-23</v>
      </c>
      <c r="AH82">
        <f t="shared" si="33"/>
        <v>-1.0815526496144706E-18</v>
      </c>
      <c r="AI82">
        <f t="shared" si="34"/>
        <v>-1.0815957842479388E-18</v>
      </c>
      <c r="AJ82">
        <f t="shared" si="35"/>
        <v>-5.4306488331865355E-2</v>
      </c>
      <c r="AK82">
        <f t="shared" si="49"/>
        <v>-3.5480239043485379E-2</v>
      </c>
      <c r="AL82">
        <f t="shared" si="26"/>
        <v>-8.9786727375350733E-2</v>
      </c>
      <c r="AN82">
        <f t="shared" si="36"/>
        <v>0</v>
      </c>
      <c r="AO82">
        <f t="shared" si="36"/>
        <v>0</v>
      </c>
      <c r="AP82">
        <f t="shared" si="36"/>
        <v>-5.5795904347198095E-27</v>
      </c>
      <c r="AQ82">
        <f t="shared" si="36"/>
        <v>-1.3990198439690586E-22</v>
      </c>
      <c r="AR82">
        <f t="shared" si="36"/>
        <v>-1.3990756398734058E-22</v>
      </c>
      <c r="AS82">
        <f t="shared" si="36"/>
        <v>-7.0247023905526986E-6</v>
      </c>
      <c r="AT82">
        <f t="shared" si="36"/>
        <v>-4.5894722284944312E-6</v>
      </c>
      <c r="AU82">
        <f t="shared" si="23"/>
        <v>-1.161417461904713E-5</v>
      </c>
      <c r="AW82">
        <v>79</v>
      </c>
      <c r="AX82">
        <f>IF(Z82&gt;0, (R82*SUMPRODUCT(K82:$K$98, X82:$X$98)-K82*$AZ$3)/Z82, 0)</f>
        <v>-2.6229159323088751E+23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25</v>
      </c>
      <c r="R83">
        <f t="shared" si="28"/>
        <v>100000</v>
      </c>
      <c r="S83">
        <f t="shared" si="29"/>
        <v>-1.7848529915602793E+24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-0.45255406943221144</v>
      </c>
      <c r="AC83">
        <f t="shared" si="30"/>
        <v>-0.40406613342161724</v>
      </c>
      <c r="AE83">
        <f t="shared" si="31"/>
        <v>0</v>
      </c>
      <c r="AF83">
        <f t="shared" si="32"/>
        <v>0</v>
      </c>
      <c r="AG83">
        <f t="shared" si="32"/>
        <v>-5.6596556597693727E-24</v>
      </c>
      <c r="AH83">
        <f t="shared" si="33"/>
        <v>-1.4817452589500576E-19</v>
      </c>
      <c r="AI83">
        <f t="shared" si="34"/>
        <v>-1.4818018555066553E-19</v>
      </c>
      <c r="AJ83">
        <f t="shared" si="35"/>
        <v>-4.8487936010594201E-2</v>
      </c>
      <c r="AK83">
        <f t="shared" si="49"/>
        <v>-3.1678784860254806E-2</v>
      </c>
      <c r="AL83">
        <f t="shared" si="26"/>
        <v>-8.0166720870849001E-2</v>
      </c>
      <c r="AN83">
        <f t="shared" si="36"/>
        <v>0</v>
      </c>
      <c r="AO83">
        <f t="shared" si="36"/>
        <v>0</v>
      </c>
      <c r="AP83">
        <f t="shared" si="36"/>
        <v>-6.5365440971032801E-28</v>
      </c>
      <c r="AQ83">
        <f t="shared" si="36"/>
        <v>-1.7113219969632301E-23</v>
      </c>
      <c r="AR83">
        <f t="shared" si="36"/>
        <v>-1.7113873624042013E-23</v>
      </c>
      <c r="AS83">
        <f t="shared" si="36"/>
        <v>-5.6000497373666425E-6</v>
      </c>
      <c r="AT83">
        <f t="shared" si="36"/>
        <v>-3.6586991617461984E-6</v>
      </c>
      <c r="AU83">
        <f t="shared" si="23"/>
        <v>-9.2587488991128405E-6</v>
      </c>
      <c r="AW83">
        <v>80</v>
      </c>
      <c r="AX83">
        <f>IF(Z83&gt;0, (R83*SUMPRODUCT(K83:$K$98, X83:$X$98)-K83*$AZ$3)/Z83, 0)</f>
        <v>-1.7848529915602793E+24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25</v>
      </c>
      <c r="R84">
        <f t="shared" si="28"/>
        <v>100000</v>
      </c>
      <c r="S84">
        <f t="shared" si="29"/>
        <v>-1.262174166585004E+25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-0.40406613342161724</v>
      </c>
      <c r="AC84">
        <f t="shared" si="30"/>
        <v>-0.36077333341215823</v>
      </c>
      <c r="AE84">
        <f t="shared" si="31"/>
        <v>0</v>
      </c>
      <c r="AF84">
        <f t="shared" si="32"/>
        <v>0</v>
      </c>
      <c r="AG84">
        <f t="shared" si="32"/>
        <v>-7.1458706524687281E-25</v>
      </c>
      <c r="AH84">
        <f t="shared" si="33"/>
        <v>-1.9553888151699227E-20</v>
      </c>
      <c r="AI84">
        <f t="shared" si="34"/>
        <v>-1.9554602738764474E-20</v>
      </c>
      <c r="AJ84">
        <f t="shared" si="35"/>
        <v>-4.3292800009459009E-2</v>
      </c>
      <c r="AK84">
        <f t="shared" si="49"/>
        <v>-2.8284629339513208E-2</v>
      </c>
      <c r="AL84">
        <f t="shared" si="26"/>
        <v>-7.157742934897221E-2</v>
      </c>
      <c r="AN84">
        <f t="shared" si="36"/>
        <v>0</v>
      </c>
      <c r="AO84">
        <f t="shared" si="36"/>
        <v>0</v>
      </c>
      <c r="AP84">
        <f t="shared" si="36"/>
        <v>-7.3687753157724482E-29</v>
      </c>
      <c r="AQ84">
        <f t="shared" si="36"/>
        <v>-2.0163842217020477E-24</v>
      </c>
      <c r="AR84">
        <f t="shared" si="36"/>
        <v>-2.0164579094552055E-24</v>
      </c>
      <c r="AS84">
        <f t="shared" si="36"/>
        <v>-4.4643253646098771E-6</v>
      </c>
      <c r="AT84">
        <f t="shared" si="36"/>
        <v>-2.9166925715451184E-6</v>
      </c>
      <c r="AU84">
        <f t="shared" si="23"/>
        <v>-7.3810179361549952E-6</v>
      </c>
      <c r="AW84">
        <v>81</v>
      </c>
      <c r="AX84">
        <f>IF(Z84&gt;0, (R84*SUMPRODUCT(K84:$K$98, X84:$X$98)-K84*$AZ$3)/Z84, 0)</f>
        <v>-1.262174166585004E+25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25</v>
      </c>
      <c r="R85">
        <f t="shared" si="28"/>
        <v>100000</v>
      </c>
      <c r="S85">
        <f t="shared" si="29"/>
        <v>-9.2877969978690546E+25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-0.36077333341215823</v>
      </c>
      <c r="AC85">
        <f t="shared" si="30"/>
        <v>-0.32211904768942701</v>
      </c>
      <c r="AE85">
        <f t="shared" si="31"/>
        <v>0</v>
      </c>
      <c r="AF85">
        <f t="shared" si="32"/>
        <v>0</v>
      </c>
      <c r="AG85">
        <f t="shared" si="32"/>
        <v>-8.6704911768456068E-26</v>
      </c>
      <c r="AH85">
        <f t="shared" si="33"/>
        <v>-2.4829451313037922E-21</v>
      </c>
      <c r="AI85">
        <f t="shared" si="34"/>
        <v>-2.4830318362155605E-21</v>
      </c>
      <c r="AJ85">
        <f t="shared" si="35"/>
        <v>-3.8654285722731219E-2</v>
      </c>
      <c r="AK85">
        <f t="shared" si="49"/>
        <v>-2.5254133338851077E-2</v>
      </c>
      <c r="AL85">
        <f t="shared" si="26"/>
        <v>-6.3908419061582289E-2</v>
      </c>
      <c r="AN85">
        <f t="shared" si="36"/>
        <v>0</v>
      </c>
      <c r="AO85">
        <f t="shared" si="36"/>
        <v>0</v>
      </c>
      <c r="AP85">
        <f t="shared" si="36"/>
        <v>-7.9829947135635403E-30</v>
      </c>
      <c r="AQ85">
        <f t="shared" si="36"/>
        <v>-2.2860686266770026E-25</v>
      </c>
      <c r="AR85">
        <f t="shared" si="36"/>
        <v>-2.2861484566241383E-25</v>
      </c>
      <c r="AS85">
        <f t="shared" si="36"/>
        <v>-3.5589328480627174E-6</v>
      </c>
      <c r="AT85">
        <f t="shared" si="36"/>
        <v>-2.3251694607343102E-6</v>
      </c>
      <c r="AU85">
        <f t="shared" si="23"/>
        <v>-5.8841023087970263E-6</v>
      </c>
      <c r="AW85">
        <v>82</v>
      </c>
      <c r="AX85">
        <f>IF(Z85&gt;0, (R85*SUMPRODUCT(K85:$K$98, X85:$X$98)-K85*$AZ$3)/Z85, 0)</f>
        <v>-9.2877969978690546E+25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25</v>
      </c>
      <c r="R86">
        <f t="shared" si="28"/>
        <v>100000</v>
      </c>
      <c r="S86">
        <f t="shared" si="29"/>
        <v>-7.1235741372063677E+26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-0.32211904768942701</v>
      </c>
      <c r="AC86">
        <f t="shared" si="30"/>
        <v>-0.28760629257984549</v>
      </c>
      <c r="AE86">
        <f t="shared" si="31"/>
        <v>0</v>
      </c>
      <c r="AF86">
        <f t="shared" si="32"/>
        <v>0</v>
      </c>
      <c r="AG86">
        <f t="shared" si="32"/>
        <v>-1.0093468778463338E-26</v>
      </c>
      <c r="AH86">
        <f t="shared" si="33"/>
        <v>-3.0297757548923268E-22</v>
      </c>
      <c r="AI86">
        <f t="shared" si="34"/>
        <v>-3.0298766895801116E-22</v>
      </c>
      <c r="AJ86">
        <f t="shared" si="35"/>
        <v>-3.4512755109581517E-2</v>
      </c>
      <c r="AK86">
        <f t="shared" si="49"/>
        <v>-2.2548333338259893E-2</v>
      </c>
      <c r="AL86">
        <f t="shared" si="26"/>
        <v>-5.7061088447841413E-2</v>
      </c>
      <c r="AN86">
        <f t="shared" si="36"/>
        <v>0</v>
      </c>
      <c r="AO86">
        <f t="shared" si="36"/>
        <v>0</v>
      </c>
      <c r="AP86">
        <f t="shared" si="36"/>
        <v>-8.29744843916774E-31</v>
      </c>
      <c r="AQ86">
        <f t="shared" si="36"/>
        <v>-2.4906609075861135E-26</v>
      </c>
      <c r="AR86">
        <f t="shared" si="36"/>
        <v>-2.4907438820705055E-26</v>
      </c>
      <c r="AS86">
        <f t="shared" si="36"/>
        <v>-2.8371594770908197E-6</v>
      </c>
      <c r="AT86">
        <f t="shared" si="36"/>
        <v>-1.8536108583659997E-6</v>
      </c>
      <c r="AU86">
        <f t="shared" si="23"/>
        <v>-4.6907703354568198E-6</v>
      </c>
      <c r="AW86">
        <v>83</v>
      </c>
      <c r="AX86">
        <f>IF(Z86&gt;0, (R86*SUMPRODUCT(K86:$K$98, X86:$X$98)-K86*$AZ$3)/Z86, 0)</f>
        <v>-7.1235741372063677E+26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25</v>
      </c>
      <c r="R87">
        <f t="shared" si="28"/>
        <v>100000</v>
      </c>
      <c r="S87">
        <f t="shared" si="29"/>
        <v>-5.7049697723585591E+27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-0.28760629257984549</v>
      </c>
      <c r="AC87">
        <f t="shared" si="30"/>
        <v>-0.25679133266057635</v>
      </c>
      <c r="AE87">
        <f t="shared" si="31"/>
        <v>0</v>
      </c>
      <c r="AF87">
        <f t="shared" si="32"/>
        <v>0</v>
      </c>
      <c r="AG87">
        <f t="shared" si="32"/>
        <v>-1.1252966400662156E-27</v>
      </c>
      <c r="AH87">
        <f t="shared" si="33"/>
        <v>-3.5468949802449951E-23</v>
      </c>
      <c r="AI87">
        <f t="shared" si="34"/>
        <v>-3.5470075099090017E-23</v>
      </c>
      <c r="AJ87">
        <f t="shared" si="35"/>
        <v>-3.0814959919269136E-2</v>
      </c>
      <c r="AK87">
        <f t="shared" si="49"/>
        <v>-2.0132440480589188E-2</v>
      </c>
      <c r="AL87">
        <f t="shared" si="26"/>
        <v>-5.0947400399858324E-2</v>
      </c>
      <c r="AN87">
        <f t="shared" si="36"/>
        <v>0</v>
      </c>
      <c r="AO87">
        <f t="shared" si="36"/>
        <v>0</v>
      </c>
      <c r="AP87">
        <f t="shared" si="36"/>
        <v>-8.2594878348116304E-32</v>
      </c>
      <c r="AQ87">
        <f t="shared" si="36"/>
        <v>-2.6033611847418422E-27</v>
      </c>
      <c r="AR87">
        <f t="shared" si="36"/>
        <v>-2.6034437796201906E-27</v>
      </c>
      <c r="AS87">
        <f t="shared" si="36"/>
        <v>-2.2617661647726505E-6</v>
      </c>
      <c r="AT87">
        <f t="shared" si="36"/>
        <v>-1.4776872276514664E-6</v>
      </c>
      <c r="AU87">
        <f t="shared" si="23"/>
        <v>-3.7394533924241169E-6</v>
      </c>
      <c r="AW87">
        <v>84</v>
      </c>
      <c r="AX87">
        <f>IF(Z87&gt;0, (R87*SUMPRODUCT(K87:$K$98, X87:$X$98)-K87*$AZ$3)/Z87, 0)</f>
        <v>-5.7049697723585591E+27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25</v>
      </c>
      <c r="R88">
        <f t="shared" si="28"/>
        <v>100000</v>
      </c>
      <c r="S88">
        <f t="shared" si="29"/>
        <v>-4.779989544479972E+28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-0.25679133266057635</v>
      </c>
      <c r="AC88">
        <f t="shared" si="30"/>
        <v>-0.22927797558980029</v>
      </c>
      <c r="AE88">
        <f t="shared" si="31"/>
        <v>0</v>
      </c>
      <c r="AF88">
        <f t="shared" si="32"/>
        <v>0</v>
      </c>
      <c r="AG88">
        <f t="shared" si="32"/>
        <v>-1.1991552149657685E-28</v>
      </c>
      <c r="AH88">
        <f t="shared" si="33"/>
        <v>-3.9765126086759065E-24</v>
      </c>
      <c r="AI88">
        <f t="shared" si="34"/>
        <v>-3.9766325241974033E-24</v>
      </c>
      <c r="AJ88">
        <f t="shared" si="35"/>
        <v>-2.7513357070776068E-2</v>
      </c>
      <c r="AK88">
        <f t="shared" si="49"/>
        <v>-1.7975393286240347E-2</v>
      </c>
      <c r="AL88">
        <f t="shared" si="26"/>
        <v>-4.5488750357016411E-2</v>
      </c>
      <c r="AN88">
        <f t="shared" si="36"/>
        <v>0</v>
      </c>
      <c r="AO88">
        <f t="shared" si="36"/>
        <v>0</v>
      </c>
      <c r="AP88">
        <f t="shared" si="36"/>
        <v>-7.8585690505110837E-33</v>
      </c>
      <c r="AQ88">
        <f t="shared" si="36"/>
        <v>-2.6059761510022401E-28</v>
      </c>
      <c r="AR88">
        <f t="shared" si="36"/>
        <v>-2.6060547366927454E-28</v>
      </c>
      <c r="AS88">
        <f t="shared" si="36"/>
        <v>-1.8030661390088128E-6</v>
      </c>
      <c r="AT88">
        <f t="shared" si="36"/>
        <v>-1.1780032108190897E-6</v>
      </c>
      <c r="AU88">
        <f t="shared" si="23"/>
        <v>-2.9810693498279025E-6</v>
      </c>
      <c r="AW88">
        <v>85</v>
      </c>
      <c r="AX88">
        <f>IF(Z88&gt;0, (R88*SUMPRODUCT(K88:$K$98, X88:$X$98)-K88*$AZ$3)/Z88, 0)</f>
        <v>-4.779989544479972E+28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-0.22927797558980029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-4.7966208598630745E-25</v>
      </c>
      <c r="AI89">
        <f t="shared" si="34"/>
        <v>-4.7966208598630745E-25</v>
      </c>
      <c r="AJ89">
        <f t="shared" si="35"/>
        <v>-0.22927797558980029</v>
      </c>
      <c r="AK89">
        <f t="shared" si="49"/>
        <v>-1.6049458291286022E-2</v>
      </c>
      <c r="AL89">
        <f t="shared" si="26"/>
        <v>-0.2453274338810863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-2.8066318037539587E-29</v>
      </c>
      <c r="AR89">
        <f t="shared" si="36"/>
        <v>-2.8066318037539587E-29</v>
      </c>
      <c r="AS89">
        <f t="shared" si="36"/>
        <v>-1.3415670677148888E-5</v>
      </c>
      <c r="AT89">
        <f t="shared" si="36"/>
        <v>-9.3909694740042231E-7</v>
      </c>
      <c r="AU89">
        <f t="shared" si="23"/>
        <v>-1.435476762454931E-5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7110.1455570386333</v>
      </c>
      <c r="AO91" s="8">
        <f t="shared" si="50"/>
        <v>-711.01455570386338</v>
      </c>
      <c r="AP91" s="8">
        <f t="shared" si="50"/>
        <v>-1683.2121646571136</v>
      </c>
      <c r="AQ91" s="8">
        <f t="shared" si="50"/>
        <v>-3498.5997875455773</v>
      </c>
      <c r="AR91" s="8">
        <f t="shared" si="50"/>
        <v>1217.3190491320813</v>
      </c>
      <c r="AS91" s="8">
        <f t="shared" si="50"/>
        <v>-1008.9976500806079</v>
      </c>
      <c r="AT91" s="8">
        <f t="shared" si="50"/>
        <v>588.58196254702113</v>
      </c>
      <c r="AU91" s="8">
        <f t="shared" si="50"/>
        <v>796.90336159849301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17536.146090863171</v>
      </c>
      <c r="K3">
        <v>1</v>
      </c>
      <c r="L3" s="2">
        <v>0</v>
      </c>
      <c r="O3">
        <f>$C$3</f>
        <v>17536.146090863171</v>
      </c>
      <c r="P3">
        <f>O3*C5</f>
        <v>1753.6146090863172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17536.146090863171</v>
      </c>
      <c r="AF3">
        <f t="shared" ref="AF3:AG34" si="4">-$Z3*P3</f>
        <v>-1753.6146090863172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14260.098894776855</v>
      </c>
      <c r="AJ3">
        <f t="shared" ref="AJ3:AJ66" si="7">AB3-AC3</f>
        <v>0</v>
      </c>
      <c r="AL3">
        <f t="shared" ref="AL3:AL34" si="8">SUM(AI3:AK3)</f>
        <v>14260.098894776855</v>
      </c>
      <c r="AN3">
        <f t="shared" ref="AN3:AU34" si="9">AE3*$K3</f>
        <v>17536.146090863171</v>
      </c>
      <c r="AO3">
        <f t="shared" si="9"/>
        <v>-1753.6146090863172</v>
      </c>
      <c r="AP3">
        <f t="shared" si="9"/>
        <v>-1522.432587</v>
      </c>
      <c r="AQ3">
        <f t="shared" si="9"/>
        <v>0</v>
      </c>
      <c r="AR3">
        <f t="shared" si="9"/>
        <v>14260.098894776855</v>
      </c>
      <c r="AS3">
        <f t="shared" si="9"/>
        <v>0</v>
      </c>
      <c r="AT3">
        <f t="shared" si="9"/>
        <v>0</v>
      </c>
      <c r="AU3">
        <f t="shared" si="9"/>
        <v>14260.098894776855</v>
      </c>
      <c r="AW3">
        <v>0</v>
      </c>
      <c r="AX3">
        <f>IF(Z3&gt;0, (R3*SUMPRODUCT(K3:$K$98, X3:$X$98)-K3*$AZ$3)/Z3, 0)</f>
        <v>0</v>
      </c>
      <c r="AZ3">
        <f>C6*ABS(SUMPRODUCT(X4:X79, K4:K79))/1</f>
        <v>9283.1277735832809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100000</v>
      </c>
      <c r="S4">
        <f t="shared" si="1"/>
        <v>1006.9256720227301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994.62083288392387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-222.02060000000003</v>
      </c>
      <c r="AI4">
        <f t="shared" si="6"/>
        <v>-222.02060000000003</v>
      </c>
      <c r="AJ4">
        <f t="shared" si="7"/>
        <v>-994.62083288392387</v>
      </c>
      <c r="AK4">
        <f>G4*SUM(AB4, AE4:AF4)</f>
        <v>0</v>
      </c>
      <c r="AL4">
        <f t="shared" si="8"/>
        <v>-1216.6414328839239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-198.23267857142858</v>
      </c>
      <c r="AR4">
        <f t="shared" si="9"/>
        <v>-198.23267857142858</v>
      </c>
      <c r="AS4">
        <f t="shared" si="9"/>
        <v>-888.05431507493199</v>
      </c>
      <c r="AT4">
        <f t="shared" si="9"/>
        <v>0</v>
      </c>
      <c r="AU4">
        <f t="shared" si="9"/>
        <v>-1086.2869936463605</v>
      </c>
      <c r="AW4">
        <v>1</v>
      </c>
      <c r="AX4">
        <f>IF(Z4&gt;0, (R4*SUMPRODUCT(K4:$K$98, X4:$X$98)-K4*$AZ$3)/Z4, 0)</f>
        <v>1006.9256720227301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25</v>
      </c>
      <c r="R5">
        <f t="shared" si="0"/>
        <v>100000</v>
      </c>
      <c r="S5">
        <f t="shared" si="1"/>
        <v>1726.6255534678935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994.62083288392387</v>
      </c>
      <c r="AC5">
        <f t="shared" si="2"/>
        <v>1684.4424693874262</v>
      </c>
      <c r="AE5">
        <f t="shared" si="3"/>
        <v>0</v>
      </c>
      <c r="AF5">
        <f t="shared" si="4"/>
        <v>0</v>
      </c>
      <c r="AG5">
        <f t="shared" si="4"/>
        <v>-24.389226517646755</v>
      </c>
      <c r="AH5">
        <f t="shared" si="5"/>
        <v>-233.29353541298184</v>
      </c>
      <c r="AI5">
        <f t="shared" si="6"/>
        <v>-257.6827619306286</v>
      </c>
      <c r="AJ5">
        <f t="shared" si="7"/>
        <v>-689.8216365035023</v>
      </c>
      <c r="AK5">
        <f>G5*SUM(AB5, AE5:AF5)</f>
        <v>69.623458301874678</v>
      </c>
      <c r="AL5">
        <f t="shared" si="8"/>
        <v>-877.88094013225623</v>
      </c>
      <c r="AN5">
        <f t="shared" si="9"/>
        <v>0</v>
      </c>
      <c r="AO5">
        <f t="shared" si="9"/>
        <v>0</v>
      </c>
      <c r="AP5">
        <f t="shared" si="9"/>
        <v>-19.442942058072983</v>
      </c>
      <c r="AQ5">
        <f t="shared" si="9"/>
        <v>-185.98017810346127</v>
      </c>
      <c r="AR5">
        <f t="shared" si="9"/>
        <v>-205.42312016153426</v>
      </c>
      <c r="AS5">
        <f t="shared" si="9"/>
        <v>-549.9215852228175</v>
      </c>
      <c r="AT5">
        <f t="shared" si="9"/>
        <v>55.50339469218325</v>
      </c>
      <c r="AU5">
        <f t="shared" si="9"/>
        <v>-699.84131069216846</v>
      </c>
      <c r="AW5">
        <v>2</v>
      </c>
      <c r="AX5">
        <f>IF(Z5&gt;0, (R5*SUMPRODUCT(K5:$K$98, X5:$X$98)-K5*$AZ$3)/Z5, 0)</f>
        <v>1726.6255534678935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25</v>
      </c>
      <c r="R6">
        <f t="shared" si="0"/>
        <v>100000</v>
      </c>
      <c r="S6">
        <f t="shared" si="1"/>
        <v>2378.5500987849309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1684.4424693874262</v>
      </c>
      <c r="AC6">
        <f t="shared" si="2"/>
        <v>2291.3679297437247</v>
      </c>
      <c r="AE6">
        <f t="shared" si="3"/>
        <v>0</v>
      </c>
      <c r="AF6">
        <f t="shared" si="4"/>
        <v>0</v>
      </c>
      <c r="AG6">
        <f t="shared" si="4"/>
        <v>-24.083662678728707</v>
      </c>
      <c r="AH6">
        <f t="shared" si="5"/>
        <v>-246.68629496632917</v>
      </c>
      <c r="AI6">
        <f t="shared" si="6"/>
        <v>-270.7699576450579</v>
      </c>
      <c r="AJ6">
        <f t="shared" si="7"/>
        <v>-606.92546035629857</v>
      </c>
      <c r="AK6">
        <f>G6*SUM(AB6, AE6:AF6)</f>
        <v>117.91097285711984</v>
      </c>
      <c r="AL6">
        <f t="shared" si="8"/>
        <v>-759.78444514423666</v>
      </c>
      <c r="AN6">
        <f t="shared" si="9"/>
        <v>0</v>
      </c>
      <c r="AO6">
        <f t="shared" si="9"/>
        <v>0</v>
      </c>
      <c r="AP6">
        <f t="shared" si="9"/>
        <v>-17.142275389720115</v>
      </c>
      <c r="AQ6">
        <f t="shared" si="9"/>
        <v>-175.58643216330597</v>
      </c>
      <c r="AR6">
        <f t="shared" si="9"/>
        <v>-192.72870755302611</v>
      </c>
      <c r="AS6">
        <f t="shared" si="9"/>
        <v>-431.99755457667476</v>
      </c>
      <c r="AT6">
        <f t="shared" si="9"/>
        <v>83.926701480161142</v>
      </c>
      <c r="AU6">
        <f t="shared" si="9"/>
        <v>-540.79956064953979</v>
      </c>
      <c r="AW6">
        <v>3</v>
      </c>
      <c r="AX6">
        <f>IF(Z6&gt;0, (R6*SUMPRODUCT(K6:$K$98, X6:$X$98)-K6*$AZ$3)/Z6, 0)</f>
        <v>2378.5500987849309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25</v>
      </c>
      <c r="R7">
        <f t="shared" si="0"/>
        <v>100000</v>
      </c>
      <c r="S7">
        <f t="shared" si="1"/>
        <v>2968.9349610264126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2291.3679297437247</v>
      </c>
      <c r="AC7">
        <f t="shared" si="2"/>
        <v>2823.7329604909191</v>
      </c>
      <c r="AE7">
        <f t="shared" si="3"/>
        <v>0</v>
      </c>
      <c r="AF7">
        <f t="shared" si="4"/>
        <v>0</v>
      </c>
      <c r="AG7">
        <f t="shared" si="4"/>
        <v>-23.777322487343284</v>
      </c>
      <c r="AH7">
        <f t="shared" si="5"/>
        <v>-262.01425839254966</v>
      </c>
      <c r="AI7">
        <f t="shared" si="6"/>
        <v>-285.79158087989293</v>
      </c>
      <c r="AJ7">
        <f t="shared" si="7"/>
        <v>-532.3650307471944</v>
      </c>
      <c r="AK7">
        <f>G7*SUM(AB7, AE7:AF7)</f>
        <v>160.39575508206076</v>
      </c>
      <c r="AL7">
        <f t="shared" si="8"/>
        <v>-657.76085654502663</v>
      </c>
      <c r="AN7">
        <f t="shared" si="9"/>
        <v>0</v>
      </c>
      <c r="AO7">
        <f t="shared" si="9"/>
        <v>0</v>
      </c>
      <c r="AP7">
        <f t="shared" si="9"/>
        <v>-15.110918296768386</v>
      </c>
      <c r="AQ7">
        <f t="shared" si="9"/>
        <v>-166.51479800830009</v>
      </c>
      <c r="AR7">
        <f t="shared" si="9"/>
        <v>-181.62571630506847</v>
      </c>
      <c r="AS7">
        <f t="shared" si="9"/>
        <v>-338.32760135038586</v>
      </c>
      <c r="AT7">
        <f t="shared" si="9"/>
        <v>101.93440205404319</v>
      </c>
      <c r="AU7">
        <f t="shared" si="9"/>
        <v>-418.01891560141115</v>
      </c>
      <c r="AW7">
        <v>4</v>
      </c>
      <c r="AX7">
        <f>IF(Z7&gt;0, (R7*SUMPRODUCT(K7:$K$98, X7:$X$98)-K7*$AZ$3)/Z7, 0)</f>
        <v>2968.9349610264126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25</v>
      </c>
      <c r="R8">
        <f t="shared" si="0"/>
        <v>100000</v>
      </c>
      <c r="S8">
        <f t="shared" si="1"/>
        <v>3508.4222406615281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2823.7329604909191</v>
      </c>
      <c r="AC8">
        <f t="shared" si="2"/>
        <v>3289.3176829384229</v>
      </c>
      <c r="AE8">
        <f t="shared" si="3"/>
        <v>0</v>
      </c>
      <c r="AF8">
        <f t="shared" si="4"/>
        <v>0</v>
      </c>
      <c r="AG8">
        <f t="shared" si="4"/>
        <v>-23.438724427295615</v>
      </c>
      <c r="AH8">
        <f t="shared" si="5"/>
        <v>-403.29934069694298</v>
      </c>
      <c r="AI8">
        <f t="shared" si="6"/>
        <v>-426.73806512423857</v>
      </c>
      <c r="AJ8">
        <f t="shared" si="7"/>
        <v>-465.58472244750374</v>
      </c>
      <c r="AK8">
        <f t="shared" ref="AK8:AK71" si="22">G8*SUM(AB8:AB8, AE8:AF8)</f>
        <v>197.66130723436436</v>
      </c>
      <c r="AL8">
        <f t="shared" si="8"/>
        <v>-694.66148033737795</v>
      </c>
      <c r="AN8">
        <f t="shared" si="9"/>
        <v>0</v>
      </c>
      <c r="AO8">
        <f t="shared" si="9"/>
        <v>0</v>
      </c>
      <c r="AP8">
        <f t="shared" si="9"/>
        <v>-13.299761703835077</v>
      </c>
      <c r="AQ8">
        <f t="shared" si="9"/>
        <v>-228.84287680505048</v>
      </c>
      <c r="AR8">
        <f t="shared" si="9"/>
        <v>-242.14263850888554</v>
      </c>
      <c r="AS8">
        <f t="shared" si="9"/>
        <v>-264.1852751290038</v>
      </c>
      <c r="AT8">
        <f t="shared" si="9"/>
        <v>112.15833406122339</v>
      </c>
      <c r="AU8">
        <f t="shared" si="9"/>
        <v>-394.16957957666597</v>
      </c>
      <c r="AW8">
        <v>5</v>
      </c>
      <c r="AX8">
        <f>IF(Z8&gt;0, (R8*SUMPRODUCT(K8:$K$98, X8:$X$98)-K8*$AZ$3)/Z8, 0)</f>
        <v>3508.4222406615281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25</v>
      </c>
      <c r="R9">
        <f t="shared" si="0"/>
        <v>100000</v>
      </c>
      <c r="S9">
        <f t="shared" si="1"/>
        <v>3928.8106817207222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3289.3176829384229</v>
      </c>
      <c r="AC9">
        <f t="shared" si="2"/>
        <v>3624.8493779689106</v>
      </c>
      <c r="AE9">
        <f t="shared" si="3"/>
        <v>0</v>
      </c>
      <c r="AF9">
        <f t="shared" si="4"/>
        <v>0</v>
      </c>
      <c r="AG9">
        <f t="shared" si="4"/>
        <v>-23.065818587505188</v>
      </c>
      <c r="AH9">
        <f t="shared" si="5"/>
        <v>-554.07438206988525</v>
      </c>
      <c r="AI9">
        <f t="shared" si="6"/>
        <v>-577.14020065739044</v>
      </c>
      <c r="AJ9">
        <f t="shared" si="7"/>
        <v>-335.53169503048775</v>
      </c>
      <c r="AK9">
        <f t="shared" si="22"/>
        <v>230.25223780568962</v>
      </c>
      <c r="AL9">
        <f t="shared" si="8"/>
        <v>-682.41965788218863</v>
      </c>
      <c r="AN9">
        <f t="shared" si="9"/>
        <v>0</v>
      </c>
      <c r="AO9">
        <f t="shared" si="9"/>
        <v>0</v>
      </c>
      <c r="AP9">
        <f t="shared" si="9"/>
        <v>-11.685861531860439</v>
      </c>
      <c r="AQ9">
        <f t="shared" si="9"/>
        <v>-280.71132540369717</v>
      </c>
      <c r="AR9">
        <f t="shared" si="9"/>
        <v>-292.39718693555761</v>
      </c>
      <c r="AS9">
        <f t="shared" si="9"/>
        <v>-169.99079884382289</v>
      </c>
      <c r="AT9">
        <f t="shared" si="9"/>
        <v>116.65294939308362</v>
      </c>
      <c r="AU9">
        <f t="shared" si="9"/>
        <v>-345.73503638629688</v>
      </c>
      <c r="AW9">
        <v>6</v>
      </c>
      <c r="AX9">
        <f>IF(Z9&gt;0, (R9*SUMPRODUCT(K9:$K$98, X9:$X$98)-K9*$AZ$3)/Z9, 0)</f>
        <v>3928.8106817207222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25</v>
      </c>
      <c r="R10">
        <f t="shared" si="0"/>
        <v>100000</v>
      </c>
      <c r="S10">
        <f t="shared" si="1"/>
        <v>4245.8817052406002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3624.8493779689106</v>
      </c>
      <c r="AC10">
        <f t="shared" si="2"/>
        <v>3848.0439202755165</v>
      </c>
      <c r="AE10">
        <f t="shared" si="3"/>
        <v>0</v>
      </c>
      <c r="AF10">
        <f t="shared" si="4"/>
        <v>0</v>
      </c>
      <c r="AG10">
        <f t="shared" si="4"/>
        <v>-22.657507835922271</v>
      </c>
      <c r="AH10">
        <f t="shared" si="5"/>
        <v>-710.61026283147032</v>
      </c>
      <c r="AI10">
        <f t="shared" si="6"/>
        <v>-733.2677706673926</v>
      </c>
      <c r="AJ10">
        <f t="shared" si="7"/>
        <v>-223.19454230660585</v>
      </c>
      <c r="AK10">
        <f t="shared" si="22"/>
        <v>253.73945645782376</v>
      </c>
      <c r="AL10">
        <f t="shared" si="8"/>
        <v>-702.72285651617472</v>
      </c>
      <c r="AN10">
        <f t="shared" si="9"/>
        <v>0</v>
      </c>
      <c r="AO10">
        <f t="shared" si="9"/>
        <v>0</v>
      </c>
      <c r="AP10">
        <f t="shared" si="9"/>
        <v>-10.249105891068956</v>
      </c>
      <c r="AQ10">
        <f t="shared" si="9"/>
        <v>-321.4439948021593</v>
      </c>
      <c r="AR10">
        <f t="shared" si="9"/>
        <v>-331.69310069322825</v>
      </c>
      <c r="AS10">
        <f t="shared" si="9"/>
        <v>-100.96187607987025</v>
      </c>
      <c r="AT10">
        <f t="shared" si="9"/>
        <v>114.77884402870644</v>
      </c>
      <c r="AU10">
        <f t="shared" si="9"/>
        <v>-317.87613274439207</v>
      </c>
      <c r="AW10">
        <v>7</v>
      </c>
      <c r="AX10">
        <f>IF(Z10&gt;0, (R10*SUMPRODUCT(K10:$K$98, X10:$X$98)-K10*$AZ$3)/Z10, 0)</f>
        <v>4245.8817052406002</v>
      </c>
    </row>
    <row r="11" spans="1:52" x14ac:dyDescent="0.25">
      <c r="A11" t="s">
        <v>33</v>
      </c>
      <c r="C11" s="12">
        <f>AU81</f>
        <v>3862.5919035082893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25</v>
      </c>
      <c r="R11">
        <f t="shared" si="0"/>
        <v>100000</v>
      </c>
      <c r="S11">
        <f t="shared" si="1"/>
        <v>4476.1056425329407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3848.0439202755165</v>
      </c>
      <c r="AC11">
        <f t="shared" si="2"/>
        <v>3976.5158787861269</v>
      </c>
      <c r="AE11">
        <f t="shared" si="3"/>
        <v>0</v>
      </c>
      <c r="AF11">
        <f t="shared" si="4"/>
        <v>0</v>
      </c>
      <c r="AG11">
        <f t="shared" si="4"/>
        <v>-22.209685139021285</v>
      </c>
      <c r="AH11">
        <f t="shared" si="5"/>
        <v>-884.99047416704911</v>
      </c>
      <c r="AI11">
        <f t="shared" si="6"/>
        <v>-907.20015930607042</v>
      </c>
      <c r="AJ11">
        <f t="shared" si="7"/>
        <v>-128.47195851061042</v>
      </c>
      <c r="AK11">
        <f t="shared" si="22"/>
        <v>269.36307441928619</v>
      </c>
      <c r="AL11">
        <f t="shared" si="8"/>
        <v>-766.30904339739459</v>
      </c>
      <c r="AN11">
        <f t="shared" si="9"/>
        <v>0</v>
      </c>
      <c r="AO11">
        <f t="shared" si="9"/>
        <v>0</v>
      </c>
      <c r="AP11">
        <f t="shared" si="9"/>
        <v>-8.970119326353343</v>
      </c>
      <c r="AQ11">
        <f t="shared" si="9"/>
        <v>-357.43280943758037</v>
      </c>
      <c r="AR11">
        <f t="shared" si="9"/>
        <v>-366.40292876393369</v>
      </c>
      <c r="AS11">
        <f t="shared" si="9"/>
        <v>-51.887669308096932</v>
      </c>
      <c r="AT11">
        <f t="shared" si="9"/>
        <v>108.79122799490835</v>
      </c>
      <c r="AU11">
        <f t="shared" si="9"/>
        <v>-309.49937007712225</v>
      </c>
      <c r="AW11">
        <v>8</v>
      </c>
      <c r="AX11">
        <f>IF(Z11&gt;0, (R11*SUMPRODUCT(K11:$K$98, X11:$X$98)-K11*$AZ$3)/Z11, 0)</f>
        <v>4476.1056425329407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25</v>
      </c>
      <c r="R12">
        <f t="shared" si="0"/>
        <v>100000</v>
      </c>
      <c r="S12">
        <f t="shared" si="1"/>
        <v>4628.291370843509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3976.5158787861269</v>
      </c>
      <c r="AC12">
        <f t="shared" si="2"/>
        <v>4020.7937419492346</v>
      </c>
      <c r="AE12">
        <f t="shared" si="3"/>
        <v>0</v>
      </c>
      <c r="AF12">
        <f t="shared" si="4"/>
        <v>0</v>
      </c>
      <c r="AG12">
        <f t="shared" si="4"/>
        <v>-21.718564259365344</v>
      </c>
      <c r="AH12">
        <f t="shared" si="5"/>
        <v>-1076.0961130629121</v>
      </c>
      <c r="AI12">
        <f t="shared" si="6"/>
        <v>-1097.8146773222775</v>
      </c>
      <c r="AJ12">
        <f t="shared" si="7"/>
        <v>-44.277863163107668</v>
      </c>
      <c r="AK12">
        <f t="shared" si="22"/>
        <v>278.35611151502889</v>
      </c>
      <c r="AL12">
        <f t="shared" si="8"/>
        <v>-863.7364289703562</v>
      </c>
      <c r="AN12">
        <f t="shared" si="9"/>
        <v>0</v>
      </c>
      <c r="AO12">
        <f t="shared" si="9"/>
        <v>0</v>
      </c>
      <c r="AP12">
        <f t="shared" si="9"/>
        <v>-7.8319320001337793</v>
      </c>
      <c r="AQ12">
        <f t="shared" si="9"/>
        <v>-388.05104621419747</v>
      </c>
      <c r="AR12">
        <f t="shared" si="9"/>
        <v>-395.88297821433127</v>
      </c>
      <c r="AS12">
        <f t="shared" si="9"/>
        <v>-15.96704134137922</v>
      </c>
      <c r="AT12">
        <f t="shared" si="9"/>
        <v>100.37800432720994</v>
      </c>
      <c r="AU12">
        <f t="shared" si="9"/>
        <v>-311.47201522850054</v>
      </c>
      <c r="AW12">
        <v>9</v>
      </c>
      <c r="AX12">
        <f>IF(Z12&gt;0, (R12*SUMPRODUCT(K12:$K$98, X12:$X$98)-K12*$AZ$3)/Z12, 0)</f>
        <v>4628.291370843509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25</v>
      </c>
      <c r="R13">
        <f t="shared" si="0"/>
        <v>100000</v>
      </c>
      <c r="S13">
        <f t="shared" si="1"/>
        <v>4710.8904153608755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4020.7937419492346</v>
      </c>
      <c r="AC13">
        <f t="shared" si="2"/>
        <v>3991.4129391285101</v>
      </c>
      <c r="AE13">
        <f t="shared" si="3"/>
        <v>0</v>
      </c>
      <c r="AF13">
        <f t="shared" si="4"/>
        <v>0</v>
      </c>
      <c r="AG13">
        <f t="shared" si="4"/>
        <v>-21.181839244835999</v>
      </c>
      <c r="AH13">
        <f t="shared" si="5"/>
        <v>-1278.1574877427693</v>
      </c>
      <c r="AI13">
        <f t="shared" si="6"/>
        <v>-1299.3393269876053</v>
      </c>
      <c r="AJ13">
        <f t="shared" si="7"/>
        <v>29.380802820724512</v>
      </c>
      <c r="AK13">
        <f t="shared" si="22"/>
        <v>281.45556193644643</v>
      </c>
      <c r="AL13">
        <f t="shared" si="8"/>
        <v>-988.50296223043438</v>
      </c>
      <c r="AN13">
        <f t="shared" si="9"/>
        <v>0</v>
      </c>
      <c r="AO13">
        <f t="shared" si="9"/>
        <v>0</v>
      </c>
      <c r="AP13">
        <f t="shared" si="9"/>
        <v>-6.8199853386036713</v>
      </c>
      <c r="AQ13">
        <f t="shared" si="9"/>
        <v>-411.53250320117235</v>
      </c>
      <c r="AR13">
        <f t="shared" si="9"/>
        <v>-418.352488539776</v>
      </c>
      <c r="AS13">
        <f t="shared" si="9"/>
        <v>9.4598321778217223</v>
      </c>
      <c r="AT13">
        <f t="shared" si="9"/>
        <v>90.621158233130771</v>
      </c>
      <c r="AU13">
        <f t="shared" si="9"/>
        <v>-318.27149812882351</v>
      </c>
      <c r="AW13">
        <v>10</v>
      </c>
      <c r="AX13">
        <f>IF(Z13&gt;0, (R13*SUMPRODUCT(K13:$K$98, X13:$X$98)-K13*$AZ$3)/Z13, 0)</f>
        <v>4710.8904153608755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25</v>
      </c>
      <c r="R14">
        <f t="shared" si="0"/>
        <v>100000</v>
      </c>
      <c r="S14">
        <f t="shared" si="1"/>
        <v>4734.1144661138624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3991.4129391285101</v>
      </c>
      <c r="AC14">
        <f t="shared" si="2"/>
        <v>3900.1217246715091</v>
      </c>
      <c r="AE14">
        <f t="shared" si="3"/>
        <v>0</v>
      </c>
      <c r="AF14">
        <f t="shared" si="4"/>
        <v>0</v>
      </c>
      <c r="AG14">
        <f t="shared" si="4"/>
        <v>-20.59583557066502</v>
      </c>
      <c r="AH14">
        <f t="shared" si="5"/>
        <v>-1496.7411268904777</v>
      </c>
      <c r="AI14">
        <f t="shared" si="6"/>
        <v>-1517.3369624611428</v>
      </c>
      <c r="AJ14">
        <f t="shared" si="7"/>
        <v>91.291214457000933</v>
      </c>
      <c r="AK14">
        <f t="shared" si="22"/>
        <v>279.39890573899572</v>
      </c>
      <c r="AL14">
        <f t="shared" si="8"/>
        <v>-1146.646842265146</v>
      </c>
      <c r="AN14">
        <f t="shared" si="9"/>
        <v>0</v>
      </c>
      <c r="AO14">
        <f t="shared" si="9"/>
        <v>0</v>
      </c>
      <c r="AP14">
        <f t="shared" si="9"/>
        <v>-5.9208105705150009</v>
      </c>
      <c r="AQ14">
        <f t="shared" si="9"/>
        <v>-430.2773080029757</v>
      </c>
      <c r="AR14">
        <f t="shared" si="9"/>
        <v>-436.19811857349066</v>
      </c>
      <c r="AS14">
        <f t="shared" si="9"/>
        <v>26.244042670549938</v>
      </c>
      <c r="AT14">
        <f t="shared" si="9"/>
        <v>80.320508911324325</v>
      </c>
      <c r="AU14">
        <f t="shared" si="9"/>
        <v>-329.63356699161636</v>
      </c>
      <c r="AW14">
        <v>11</v>
      </c>
      <c r="AX14">
        <f>IF(Z14&gt;0, (R14*SUMPRODUCT(K14:$K$98, X14:$X$98)-K14*$AZ$3)/Z14, 0)</f>
        <v>4734.1144661138624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25</v>
      </c>
      <c r="R15">
        <f t="shared" si="0"/>
        <v>100000</v>
      </c>
      <c r="S15">
        <f t="shared" si="1"/>
        <v>4704.7984605370466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3900.1217246715091</v>
      </c>
      <c r="AC15">
        <f t="shared" si="2"/>
        <v>3755.7741387615451</v>
      </c>
      <c r="AE15">
        <f t="shared" si="3"/>
        <v>0</v>
      </c>
      <c r="AF15">
        <f t="shared" si="4"/>
        <v>0</v>
      </c>
      <c r="AG15">
        <f t="shared" si="4"/>
        <v>-19.957146784629902</v>
      </c>
      <c r="AH15">
        <f t="shared" si="5"/>
        <v>-1730.92172131387</v>
      </c>
      <c r="AI15">
        <f t="shared" si="6"/>
        <v>-1750.8788680984999</v>
      </c>
      <c r="AJ15">
        <f t="shared" si="7"/>
        <v>144.34758590996398</v>
      </c>
      <c r="AK15">
        <f t="shared" si="22"/>
        <v>273.00852072700565</v>
      </c>
      <c r="AL15">
        <f t="shared" si="8"/>
        <v>-1333.5227614615303</v>
      </c>
      <c r="AN15">
        <f t="shared" si="9"/>
        <v>0</v>
      </c>
      <c r="AO15">
        <f t="shared" si="9"/>
        <v>0</v>
      </c>
      <c r="AP15">
        <f t="shared" si="9"/>
        <v>-5.1225025058696518</v>
      </c>
      <c r="AQ15">
        <f t="shared" si="9"/>
        <v>-444.28449369943036</v>
      </c>
      <c r="AR15">
        <f t="shared" si="9"/>
        <v>-449.4069962053</v>
      </c>
      <c r="AS15">
        <f t="shared" si="9"/>
        <v>37.050430029882534</v>
      </c>
      <c r="AT15">
        <f t="shared" si="9"/>
        <v>70.074487432487345</v>
      </c>
      <c r="AU15">
        <f t="shared" si="9"/>
        <v>-342.28207874293014</v>
      </c>
      <c r="AW15">
        <v>12</v>
      </c>
      <c r="AX15">
        <f>IF(Z15&gt;0, (R15*SUMPRODUCT(K15:$K$98, X15:$X$98)-K15*$AZ$3)/Z15, 0)</f>
        <v>4704.7984605370466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25</v>
      </c>
      <c r="R16">
        <f t="shared" si="0"/>
        <v>100000</v>
      </c>
      <c r="S16">
        <f t="shared" si="1"/>
        <v>4627.7059959391681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3755.7741387615451</v>
      </c>
      <c r="AC16">
        <f t="shared" si="2"/>
        <v>3566.7840397880154</v>
      </c>
      <c r="AE16">
        <f t="shared" si="3"/>
        <v>0</v>
      </c>
      <c r="AF16">
        <f t="shared" si="4"/>
        <v>0</v>
      </c>
      <c r="AG16">
        <f t="shared" si="4"/>
        <v>-19.268640028763084</v>
      </c>
      <c r="AH16">
        <f t="shared" si="5"/>
        <v>-1955.7411520820733</v>
      </c>
      <c r="AI16">
        <f t="shared" si="6"/>
        <v>-1975.0097921108363</v>
      </c>
      <c r="AJ16">
        <f t="shared" si="7"/>
        <v>188.99009897352971</v>
      </c>
      <c r="AK16">
        <f t="shared" si="22"/>
        <v>262.9041897133082</v>
      </c>
      <c r="AL16">
        <f t="shared" si="8"/>
        <v>-1523.1155034239985</v>
      </c>
      <c r="AN16">
        <f t="shared" si="9"/>
        <v>0</v>
      </c>
      <c r="AO16">
        <f t="shared" si="9"/>
        <v>0</v>
      </c>
      <c r="AP16">
        <f t="shared" si="9"/>
        <v>-4.4158749734946499</v>
      </c>
      <c r="AQ16">
        <f t="shared" si="9"/>
        <v>-448.20539463195394</v>
      </c>
      <c r="AR16">
        <f t="shared" si="9"/>
        <v>-452.62126960544856</v>
      </c>
      <c r="AS16">
        <f t="shared" si="9"/>
        <v>43.311652874811614</v>
      </c>
      <c r="AT16">
        <f t="shared" si="9"/>
        <v>60.250854759281758</v>
      </c>
      <c r="AU16">
        <f t="shared" si="9"/>
        <v>-349.05876197135518</v>
      </c>
      <c r="AW16">
        <v>13</v>
      </c>
      <c r="AX16">
        <f>IF(Z16&gt;0, (R16*SUMPRODUCT(K16:$K$98, X16:$X$98)-K16*$AZ$3)/Z16, 0)</f>
        <v>4627.7059959391681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25</v>
      </c>
      <c r="R17">
        <f t="shared" si="0"/>
        <v>100000</v>
      </c>
      <c r="S17">
        <f t="shared" si="1"/>
        <v>4514.5272144770106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3566.7840397880154</v>
      </c>
      <c r="AC17">
        <f t="shared" si="2"/>
        <v>3346.5200690184738</v>
      </c>
      <c r="AE17">
        <f t="shared" si="3"/>
        <v>0</v>
      </c>
      <c r="AF17">
        <f t="shared" si="4"/>
        <v>0</v>
      </c>
      <c r="AG17">
        <f t="shared" si="4"/>
        <v>-18.531952018624359</v>
      </c>
      <c r="AH17">
        <f t="shared" si="5"/>
        <v>-2176.0064394043734</v>
      </c>
      <c r="AI17">
        <f t="shared" si="6"/>
        <v>-2194.5383914229978</v>
      </c>
      <c r="AJ17">
        <f t="shared" si="7"/>
        <v>220.26397076954163</v>
      </c>
      <c r="AK17">
        <f t="shared" si="22"/>
        <v>249.67488278516112</v>
      </c>
      <c r="AL17">
        <f t="shared" si="8"/>
        <v>-1724.5995378682951</v>
      </c>
      <c r="AN17">
        <f t="shared" si="9"/>
        <v>0</v>
      </c>
      <c r="AO17">
        <f t="shared" si="9"/>
        <v>0</v>
      </c>
      <c r="AP17">
        <f t="shared" si="9"/>
        <v>-3.7920045494578258</v>
      </c>
      <c r="AQ17">
        <f t="shared" si="9"/>
        <v>-445.25402988192167</v>
      </c>
      <c r="AR17">
        <f t="shared" si="9"/>
        <v>-449.0460344313795</v>
      </c>
      <c r="AS17">
        <f t="shared" si="9"/>
        <v>45.070372424898395</v>
      </c>
      <c r="AT17">
        <f t="shared" si="9"/>
        <v>51.088427730397271</v>
      </c>
      <c r="AU17">
        <f t="shared" si="9"/>
        <v>-352.88723427608386</v>
      </c>
      <c r="AW17">
        <v>14</v>
      </c>
      <c r="AX17">
        <f>IF(Z17&gt;0, (R17*SUMPRODUCT(K17:$K$98, X17:$X$98)-K17*$AZ$3)/Z17, 0)</f>
        <v>4514.5272144770106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25</v>
      </c>
      <c r="R18">
        <f t="shared" si="0"/>
        <v>100000</v>
      </c>
      <c r="S18">
        <f t="shared" si="1"/>
        <v>4373.6255701056116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3346.5200690184738</v>
      </c>
      <c r="AC18">
        <f t="shared" si="2"/>
        <v>3104.7851675851334</v>
      </c>
      <c r="AE18">
        <f t="shared" si="3"/>
        <v>0</v>
      </c>
      <c r="AF18">
        <f t="shared" si="4"/>
        <v>0</v>
      </c>
      <c r="AG18">
        <f t="shared" si="4"/>
        <v>-17.747204909393748</v>
      </c>
      <c r="AH18">
        <f t="shared" si="5"/>
        <v>-2397.7103561774743</v>
      </c>
      <c r="AI18">
        <f t="shared" si="6"/>
        <v>-2415.4575610868678</v>
      </c>
      <c r="AJ18">
        <f t="shared" si="7"/>
        <v>241.73490143334038</v>
      </c>
      <c r="AK18">
        <f t="shared" si="22"/>
        <v>234.2564048312932</v>
      </c>
      <c r="AL18">
        <f t="shared" si="8"/>
        <v>-1939.4662548222343</v>
      </c>
      <c r="AN18">
        <f t="shared" si="9"/>
        <v>0</v>
      </c>
      <c r="AO18">
        <f t="shared" si="9"/>
        <v>0</v>
      </c>
      <c r="AP18">
        <f t="shared" si="9"/>
        <v>-3.2423479848358805</v>
      </c>
      <c r="AQ18">
        <f t="shared" si="9"/>
        <v>-438.05271766807618</v>
      </c>
      <c r="AR18">
        <f t="shared" si="9"/>
        <v>-441.29506565291206</v>
      </c>
      <c r="AS18">
        <f t="shared" si="9"/>
        <v>44.164062708941017</v>
      </c>
      <c r="AT18">
        <f t="shared" si="9"/>
        <v>42.79776933986998</v>
      </c>
      <c r="AU18">
        <f t="shared" si="9"/>
        <v>-354.33323360410105</v>
      </c>
      <c r="AW18">
        <v>15</v>
      </c>
      <c r="AX18">
        <f>IF(Z18&gt;0, (R18*SUMPRODUCT(K18:$K$98, X18:$X$98)-K18*$AZ$3)/Z18, 0)</f>
        <v>4373.6255701056116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25</v>
      </c>
      <c r="R19">
        <f t="shared" si="0"/>
        <v>100000</v>
      </c>
      <c r="S19">
        <f t="shared" si="1"/>
        <v>4211.5905418947177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3104.7851675851334</v>
      </c>
      <c r="AC19">
        <f t="shared" si="2"/>
        <v>2848.4459574604339</v>
      </c>
      <c r="AE19">
        <f t="shared" si="3"/>
        <v>0</v>
      </c>
      <c r="AF19">
        <f t="shared" si="4"/>
        <v>0</v>
      </c>
      <c r="AG19">
        <f t="shared" si="4"/>
        <v>-16.908374218276748</v>
      </c>
      <c r="AH19">
        <f t="shared" si="5"/>
        <v>-2645.434568092247</v>
      </c>
      <c r="AI19">
        <f t="shared" si="6"/>
        <v>-2662.3429423105235</v>
      </c>
      <c r="AJ19">
        <f t="shared" si="7"/>
        <v>256.33921012469955</v>
      </c>
      <c r="AK19">
        <f t="shared" si="22"/>
        <v>217.33496173095935</v>
      </c>
      <c r="AL19">
        <f t="shared" si="8"/>
        <v>-2188.6687704548644</v>
      </c>
      <c r="AN19">
        <f t="shared" si="9"/>
        <v>0</v>
      </c>
      <c r="AO19">
        <f t="shared" si="9"/>
        <v>0</v>
      </c>
      <c r="AP19">
        <f t="shared" si="9"/>
        <v>-2.7581221015492323</v>
      </c>
      <c r="AQ19">
        <f t="shared" si="9"/>
        <v>-431.52768304421909</v>
      </c>
      <c r="AR19">
        <f t="shared" si="9"/>
        <v>-434.28580514576828</v>
      </c>
      <c r="AS19">
        <f t="shared" si="9"/>
        <v>41.814477951071957</v>
      </c>
      <c r="AT19">
        <f t="shared" si="9"/>
        <v>35.452040134146522</v>
      </c>
      <c r="AU19">
        <f t="shared" si="9"/>
        <v>-357.0192870605498</v>
      </c>
      <c r="AW19">
        <v>16</v>
      </c>
      <c r="AX19">
        <f>IF(Z19&gt;0, (R19*SUMPRODUCT(K19:$K$98, X19:$X$98)-K19*$AZ$3)/Z19, 0)</f>
        <v>4211.5905418947177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25</v>
      </c>
      <c r="R20">
        <f t="shared" si="0"/>
        <v>100000</v>
      </c>
      <c r="S20">
        <f t="shared" si="1"/>
        <v>4024.7894924577959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2848.4459574604339</v>
      </c>
      <c r="AC20">
        <f t="shared" si="2"/>
        <v>2579.1624775799437</v>
      </c>
      <c r="AE20">
        <f t="shared" si="3"/>
        <v>0</v>
      </c>
      <c r="AF20">
        <f t="shared" si="4"/>
        <v>0</v>
      </c>
      <c r="AG20">
        <f t="shared" si="4"/>
        <v>-16.020480589190647</v>
      </c>
      <c r="AH20">
        <f t="shared" si="5"/>
        <v>-2875.2395476133242</v>
      </c>
      <c r="AI20">
        <f t="shared" si="6"/>
        <v>-2891.2600282025151</v>
      </c>
      <c r="AJ20">
        <f t="shared" si="7"/>
        <v>269.28347988049018</v>
      </c>
      <c r="AK20">
        <f t="shared" si="22"/>
        <v>199.39121702223039</v>
      </c>
      <c r="AL20">
        <f t="shared" si="8"/>
        <v>-2422.5853312997947</v>
      </c>
      <c r="AN20">
        <f t="shared" si="9"/>
        <v>0</v>
      </c>
      <c r="AO20">
        <f t="shared" si="9"/>
        <v>0</v>
      </c>
      <c r="AP20">
        <f t="shared" si="9"/>
        <v>-2.3332923368150573</v>
      </c>
      <c r="AQ20">
        <f t="shared" si="9"/>
        <v>-418.76236893169806</v>
      </c>
      <c r="AR20">
        <f t="shared" si="9"/>
        <v>-421.09566126851314</v>
      </c>
      <c r="AS20">
        <f t="shared" si="9"/>
        <v>39.219614950875943</v>
      </c>
      <c r="AT20">
        <f t="shared" si="9"/>
        <v>29.040202390688826</v>
      </c>
      <c r="AU20">
        <f t="shared" si="9"/>
        <v>-352.83584392694837</v>
      </c>
      <c r="AW20">
        <v>17</v>
      </c>
      <c r="AX20">
        <f>IF(Z20&gt;0, (R20*SUMPRODUCT(K20:$K$98, X20:$X$98)-K20*$AZ$3)/Z20, 0)</f>
        <v>4024.7894924577959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25</v>
      </c>
      <c r="R21">
        <f t="shared" si="0"/>
        <v>100000</v>
      </c>
      <c r="S21">
        <f t="shared" si="1"/>
        <v>3817.7969949160847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2579.1624775799437</v>
      </c>
      <c r="AC21">
        <f t="shared" si="2"/>
        <v>2305.2610043301474</v>
      </c>
      <c r="AE21">
        <f t="shared" si="3"/>
        <v>0</v>
      </c>
      <c r="AF21">
        <f t="shared" si="4"/>
        <v>0</v>
      </c>
      <c r="AG21">
        <f t="shared" si="4"/>
        <v>-15.09549229175828</v>
      </c>
      <c r="AH21">
        <f t="shared" si="5"/>
        <v>-3059.1339661618472</v>
      </c>
      <c r="AI21">
        <f t="shared" si="6"/>
        <v>-3074.2294584536053</v>
      </c>
      <c r="AJ21">
        <f t="shared" si="7"/>
        <v>273.90147324979625</v>
      </c>
      <c r="AK21">
        <f t="shared" si="22"/>
        <v>180.54137343059608</v>
      </c>
      <c r="AL21">
        <f t="shared" si="8"/>
        <v>-2619.7866117732128</v>
      </c>
      <c r="AN21">
        <f t="shared" si="9"/>
        <v>0</v>
      </c>
      <c r="AO21">
        <f t="shared" si="9"/>
        <v>0</v>
      </c>
      <c r="AP21">
        <f t="shared" si="9"/>
        <v>-1.963011630237832</v>
      </c>
      <c r="AQ21">
        <f t="shared" si="9"/>
        <v>-397.80852707333821</v>
      </c>
      <c r="AR21">
        <f t="shared" si="9"/>
        <v>-399.77153870357603</v>
      </c>
      <c r="AS21">
        <f t="shared" si="9"/>
        <v>35.618035313904954</v>
      </c>
      <c r="AT21">
        <f t="shared" si="9"/>
        <v>23.477526200113846</v>
      </c>
      <c r="AU21">
        <f t="shared" si="9"/>
        <v>-340.67597718955722</v>
      </c>
      <c r="AW21">
        <v>18</v>
      </c>
      <c r="AX21">
        <f>IF(Z21&gt;0, (R21*SUMPRODUCT(K21:$K$98, X21:$X$98)-K21*$AZ$3)/Z21, 0)</f>
        <v>3817.7969949160847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25</v>
      </c>
      <c r="R22">
        <f t="shared" si="0"/>
        <v>100000</v>
      </c>
      <c r="S22">
        <f t="shared" si="1"/>
        <v>3601.8509964243444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2305.2610043301474</v>
      </c>
      <c r="AC22">
        <f t="shared" si="2"/>
        <v>2036.7925626870774</v>
      </c>
      <c r="AE22">
        <f t="shared" si="3"/>
        <v>0</v>
      </c>
      <c r="AF22">
        <f t="shared" si="4"/>
        <v>0</v>
      </c>
      <c r="AG22">
        <f t="shared" si="4"/>
        <v>-14.137123972570331</v>
      </c>
      <c r="AH22">
        <f t="shared" si="5"/>
        <v>-3229.6535850814662</v>
      </c>
      <c r="AI22">
        <f t="shared" si="6"/>
        <v>-3243.7907090540366</v>
      </c>
      <c r="AJ22">
        <f t="shared" si="7"/>
        <v>268.46844164307004</v>
      </c>
      <c r="AK22">
        <f t="shared" si="22"/>
        <v>161.36827030311034</v>
      </c>
      <c r="AL22">
        <f t="shared" si="8"/>
        <v>-2813.9539971078561</v>
      </c>
      <c r="AN22">
        <f t="shared" si="9"/>
        <v>0</v>
      </c>
      <c r="AO22">
        <f t="shared" si="9"/>
        <v>0</v>
      </c>
      <c r="AP22">
        <f t="shared" si="9"/>
        <v>-1.6414158989547376</v>
      </c>
      <c r="AQ22">
        <f t="shared" si="9"/>
        <v>-374.9846682362404</v>
      </c>
      <c r="AR22">
        <f t="shared" si="9"/>
        <v>-376.62608413519513</v>
      </c>
      <c r="AS22">
        <f t="shared" si="9"/>
        <v>31.171005455957498</v>
      </c>
      <c r="AT22">
        <f t="shared" si="9"/>
        <v>18.735949757268301</v>
      </c>
      <c r="AU22">
        <f t="shared" si="9"/>
        <v>-326.71912892196934</v>
      </c>
      <c r="AW22">
        <v>19</v>
      </c>
      <c r="AX22">
        <f>IF(Z22&gt;0, (R22*SUMPRODUCT(K22:$K$98, X22:$X$98)-K22*$AZ$3)/Z22, 0)</f>
        <v>3601.8509964243444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25</v>
      </c>
      <c r="R23">
        <f t="shared" si="0"/>
        <v>100000</v>
      </c>
      <c r="S23">
        <f t="shared" si="1"/>
        <v>3378.0678326257116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2036.7925626870774</v>
      </c>
      <c r="AC23">
        <f t="shared" si="2"/>
        <v>1777.2901135850061</v>
      </c>
      <c r="AE23">
        <f t="shared" si="3"/>
        <v>0</v>
      </c>
      <c r="AF23">
        <f t="shared" si="4"/>
        <v>0</v>
      </c>
      <c r="AG23">
        <f t="shared" si="4"/>
        <v>-13.153155898911823</v>
      </c>
      <c r="AH23">
        <f t="shared" si="5"/>
        <v>-3370.3873357312191</v>
      </c>
      <c r="AI23">
        <f t="shared" si="6"/>
        <v>-3383.5404916301309</v>
      </c>
      <c r="AJ23">
        <f t="shared" si="7"/>
        <v>259.5024491020713</v>
      </c>
      <c r="AK23">
        <f t="shared" si="22"/>
        <v>142.57547938809543</v>
      </c>
      <c r="AL23">
        <f t="shared" si="8"/>
        <v>-2981.462563139964</v>
      </c>
      <c r="AN23">
        <f t="shared" si="9"/>
        <v>0</v>
      </c>
      <c r="AO23">
        <f t="shared" si="9"/>
        <v>0</v>
      </c>
      <c r="AP23">
        <f t="shared" si="9"/>
        <v>-1.3635451226421618</v>
      </c>
      <c r="AQ23">
        <f t="shared" si="9"/>
        <v>-349.39715216417528</v>
      </c>
      <c r="AR23">
        <f t="shared" si="9"/>
        <v>-350.76069728681745</v>
      </c>
      <c r="AS23">
        <f t="shared" si="9"/>
        <v>26.901779428927703</v>
      </c>
      <c r="AT23">
        <f t="shared" si="9"/>
        <v>14.780338727992209</v>
      </c>
      <c r="AU23">
        <f t="shared" si="9"/>
        <v>-309.07857912989755</v>
      </c>
      <c r="AW23">
        <v>20</v>
      </c>
      <c r="AX23">
        <f>IF(Z23&gt;0, (R23*SUMPRODUCT(K23:$K$98, X23:$X$98)-K23*$AZ$3)/Z23, 0)</f>
        <v>3378.0678326257116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25</v>
      </c>
      <c r="R24">
        <f t="shared" si="0"/>
        <v>100000</v>
      </c>
      <c r="S24">
        <f t="shared" si="1"/>
        <v>3150.6947483008021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1777.2901135850061</v>
      </c>
      <c r="AC24">
        <f t="shared" si="2"/>
        <v>1531.0020856477672</v>
      </c>
      <c r="AE24">
        <f t="shared" si="3"/>
        <v>0</v>
      </c>
      <c r="AF24">
        <f t="shared" si="4"/>
        <v>0</v>
      </c>
      <c r="AG24">
        <f t="shared" si="4"/>
        <v>-12.148130872353235</v>
      </c>
      <c r="AH24">
        <f t="shared" si="5"/>
        <v>-3493.9738702778741</v>
      </c>
      <c r="AI24">
        <f t="shared" si="6"/>
        <v>-3506.1220011502273</v>
      </c>
      <c r="AJ24">
        <f t="shared" si="7"/>
        <v>246.28802793723889</v>
      </c>
      <c r="AK24">
        <f t="shared" si="22"/>
        <v>124.41030795095044</v>
      </c>
      <c r="AL24">
        <f t="shared" si="8"/>
        <v>-3135.423665262038</v>
      </c>
      <c r="AN24">
        <f t="shared" si="9"/>
        <v>0</v>
      </c>
      <c r="AO24">
        <f t="shared" si="9"/>
        <v>0</v>
      </c>
      <c r="AP24">
        <f t="shared" si="9"/>
        <v>-1.1244262761729464</v>
      </c>
      <c r="AQ24">
        <f t="shared" si="9"/>
        <v>-323.40086465014264</v>
      </c>
      <c r="AR24">
        <f t="shared" si="9"/>
        <v>-324.52529092631556</v>
      </c>
      <c r="AS24">
        <f t="shared" si="9"/>
        <v>22.796324227103344</v>
      </c>
      <c r="AT24">
        <f t="shared" si="9"/>
        <v>11.515369792827919</v>
      </c>
      <c r="AU24">
        <f t="shared" si="9"/>
        <v>-290.21359690638428</v>
      </c>
      <c r="AW24">
        <v>21</v>
      </c>
      <c r="AX24">
        <f>IF(Z24&gt;0, (R24*SUMPRODUCT(K24:$K$98, X24:$X$98)-K24*$AZ$3)/Z24, 0)</f>
        <v>3150.6947483008021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25</v>
      </c>
      <c r="R25">
        <f t="shared" si="0"/>
        <v>100000</v>
      </c>
      <c r="S25">
        <f t="shared" si="1"/>
        <v>2920.7182698876782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1531.0020856477672</v>
      </c>
      <c r="AC25">
        <f t="shared" si="2"/>
        <v>1299.6629390573887</v>
      </c>
      <c r="AE25">
        <f t="shared" si="3"/>
        <v>0</v>
      </c>
      <c r="AF25">
        <f t="shared" si="4"/>
        <v>0</v>
      </c>
      <c r="AG25">
        <f t="shared" si="4"/>
        <v>-11.124514750847313</v>
      </c>
      <c r="AH25">
        <f t="shared" si="5"/>
        <v>-3608.5392511295627</v>
      </c>
      <c r="AI25">
        <f t="shared" si="6"/>
        <v>-3619.6637658804102</v>
      </c>
      <c r="AJ25">
        <f t="shared" si="7"/>
        <v>231.3391465903785</v>
      </c>
      <c r="AK25">
        <f t="shared" si="22"/>
        <v>107.17014599534372</v>
      </c>
      <c r="AL25">
        <f t="shared" si="8"/>
        <v>-3281.1544732946877</v>
      </c>
      <c r="AN25">
        <f t="shared" si="9"/>
        <v>0</v>
      </c>
      <c r="AO25">
        <f t="shared" si="9"/>
        <v>0</v>
      </c>
      <c r="AP25">
        <f t="shared" si="9"/>
        <v>-0.91935782630161056</v>
      </c>
      <c r="AQ25">
        <f t="shared" si="9"/>
        <v>-298.21874269076159</v>
      </c>
      <c r="AR25">
        <f t="shared" si="9"/>
        <v>-299.13810051706321</v>
      </c>
      <c r="AS25">
        <f t="shared" si="9"/>
        <v>19.118447834464035</v>
      </c>
      <c r="AT25">
        <f t="shared" si="9"/>
        <v>8.8568099079738261</v>
      </c>
      <c r="AU25">
        <f t="shared" si="9"/>
        <v>-271.16284277462529</v>
      </c>
      <c r="AW25">
        <v>22</v>
      </c>
      <c r="AX25">
        <f>IF(Z25&gt;0, (R25*SUMPRODUCT(K25:$K$98, X25:$X$98)-K25*$AZ$3)/Z25, 0)</f>
        <v>2920.7182698876782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25</v>
      </c>
      <c r="R26">
        <f t="shared" si="0"/>
        <v>100000</v>
      </c>
      <c r="S26">
        <f t="shared" si="1"/>
        <v>2683.943664845101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1299.6629390573887</v>
      </c>
      <c r="AC26">
        <f t="shared" si="2"/>
        <v>1083.6421589199881</v>
      </c>
      <c r="AE26">
        <f t="shared" si="3"/>
        <v>0</v>
      </c>
      <c r="AF26">
        <f t="shared" si="4"/>
        <v>0</v>
      </c>
      <c r="AG26">
        <f t="shared" si="4"/>
        <v>-10.09374910801759</v>
      </c>
      <c r="AH26">
        <f t="shared" si="5"/>
        <v>-3678.0819812849927</v>
      </c>
      <c r="AI26">
        <f t="shared" si="6"/>
        <v>-3688.1757303930103</v>
      </c>
      <c r="AJ26">
        <f t="shared" si="7"/>
        <v>216.02078013740061</v>
      </c>
      <c r="AK26">
        <f t="shared" si="22"/>
        <v>90.97640573401722</v>
      </c>
      <c r="AL26">
        <f t="shared" si="8"/>
        <v>-3381.1785445215928</v>
      </c>
      <c r="AN26">
        <f t="shared" si="9"/>
        <v>0</v>
      </c>
      <c r="AO26">
        <f t="shared" si="9"/>
        <v>0</v>
      </c>
      <c r="AP26">
        <f t="shared" si="9"/>
        <v>-0.74479711242445645</v>
      </c>
      <c r="AQ26">
        <f t="shared" si="9"/>
        <v>-271.39815044001114</v>
      </c>
      <c r="AR26">
        <f t="shared" si="9"/>
        <v>-272.1429475524356</v>
      </c>
      <c r="AS26">
        <f t="shared" si="9"/>
        <v>15.939731763514521</v>
      </c>
      <c r="AT26">
        <f t="shared" si="9"/>
        <v>6.712962999608342</v>
      </c>
      <c r="AU26">
        <f t="shared" si="9"/>
        <v>-249.49025278931276</v>
      </c>
      <c r="AW26">
        <v>23</v>
      </c>
      <c r="AX26">
        <f>IF(Z26&gt;0, (R26*SUMPRODUCT(K26:$K$98, X26:$X$98)-K26*$AZ$3)/Z26, 0)</f>
        <v>2683.943664845101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25</v>
      </c>
      <c r="R27">
        <f t="shared" si="0"/>
        <v>100000</v>
      </c>
      <c r="S27">
        <f t="shared" si="1"/>
        <v>2441.5225271801874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1083.6421589199881</v>
      </c>
      <c r="AC27">
        <f t="shared" si="2"/>
        <v>885.6350464740492</v>
      </c>
      <c r="AE27">
        <f t="shared" si="3"/>
        <v>0</v>
      </c>
      <c r="AF27">
        <f t="shared" si="4"/>
        <v>0</v>
      </c>
      <c r="AG27">
        <f t="shared" si="4"/>
        <v>-9.0684709706211972</v>
      </c>
      <c r="AH27">
        <f t="shared" si="5"/>
        <v>-3697.3625852648747</v>
      </c>
      <c r="AI27">
        <f t="shared" si="6"/>
        <v>-3706.4310562354958</v>
      </c>
      <c r="AJ27">
        <f t="shared" si="7"/>
        <v>198.0071124459389</v>
      </c>
      <c r="AK27">
        <f t="shared" si="22"/>
        <v>75.854951124399179</v>
      </c>
      <c r="AL27">
        <f t="shared" si="8"/>
        <v>-3432.5689926651576</v>
      </c>
      <c r="AN27">
        <f t="shared" si="9"/>
        <v>0</v>
      </c>
      <c r="AO27">
        <f t="shared" si="9"/>
        <v>0</v>
      </c>
      <c r="AP27">
        <f t="shared" si="9"/>
        <v>-0.59744994160887166</v>
      </c>
      <c r="AQ27">
        <f t="shared" si="9"/>
        <v>-243.59002392241308</v>
      </c>
      <c r="AR27">
        <f t="shared" si="9"/>
        <v>-244.18747386402194</v>
      </c>
      <c r="AS27">
        <f t="shared" si="9"/>
        <v>13.045125043926108</v>
      </c>
      <c r="AT27">
        <f t="shared" si="9"/>
        <v>4.9974837287163609</v>
      </c>
      <c r="AU27">
        <f t="shared" si="9"/>
        <v>-226.14486509137947</v>
      </c>
      <c r="AW27">
        <v>24</v>
      </c>
      <c r="AX27">
        <f>IF(Z27&gt;0, (R27*SUMPRODUCT(K27:$K$98, X27:$X$98)-K27*$AZ$3)/Z27, 0)</f>
        <v>2441.5225271801874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25</v>
      </c>
      <c r="R28">
        <f t="shared" si="0"/>
        <v>100000</v>
      </c>
      <c r="S28">
        <f t="shared" si="1"/>
        <v>2195.7269876279897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885.6350464740492</v>
      </c>
      <c r="AC28">
        <f t="shared" si="2"/>
        <v>707.57273504634361</v>
      </c>
      <c r="AE28">
        <f t="shared" si="3"/>
        <v>0</v>
      </c>
      <c r="AF28">
        <f t="shared" si="4"/>
        <v>0</v>
      </c>
      <c r="AG28">
        <f t="shared" si="4"/>
        <v>-8.0562467355142768</v>
      </c>
      <c r="AH28">
        <f t="shared" si="5"/>
        <v>-3686.1581016028285</v>
      </c>
      <c r="AI28">
        <f t="shared" si="6"/>
        <v>-3694.2143483383429</v>
      </c>
      <c r="AJ28">
        <f t="shared" si="7"/>
        <v>178.06231142770559</v>
      </c>
      <c r="AK28">
        <f t="shared" si="22"/>
        <v>61.994453253183451</v>
      </c>
      <c r="AL28">
        <f t="shared" si="8"/>
        <v>-3454.1575836574539</v>
      </c>
      <c r="AN28">
        <f t="shared" si="9"/>
        <v>0</v>
      </c>
      <c r="AO28">
        <f t="shared" si="9"/>
        <v>0</v>
      </c>
      <c r="AP28">
        <f t="shared" si="9"/>
        <v>-0.47389507138374903</v>
      </c>
      <c r="AQ28">
        <f t="shared" si="9"/>
        <v>-216.83200801065655</v>
      </c>
      <c r="AR28">
        <f t="shared" si="9"/>
        <v>-217.30590308204029</v>
      </c>
      <c r="AS28">
        <f t="shared" si="9"/>
        <v>10.474213930514784</v>
      </c>
      <c r="AT28">
        <f t="shared" si="9"/>
        <v>3.6467187282513689</v>
      </c>
      <c r="AU28">
        <f t="shared" si="9"/>
        <v>-203.18497042327414</v>
      </c>
      <c r="AW28">
        <v>25</v>
      </c>
      <c r="AX28">
        <f>IF(Z28&gt;0, (R28*SUMPRODUCT(K28:$K$98, X28:$X$98)-K28*$AZ$3)/Z28, 0)</f>
        <v>2195.7269876279897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25</v>
      </c>
      <c r="R29">
        <f t="shared" si="0"/>
        <v>100000</v>
      </c>
      <c r="S29">
        <f t="shared" si="1"/>
        <v>1943.3437812524678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707.57273504634361</v>
      </c>
      <c r="AC29">
        <f t="shared" si="2"/>
        <v>549.24761319167578</v>
      </c>
      <c r="AE29">
        <f t="shared" si="3"/>
        <v>0</v>
      </c>
      <c r="AF29">
        <f t="shared" si="4"/>
        <v>0</v>
      </c>
      <c r="AG29">
        <f t="shared" si="4"/>
        <v>-7.0657546350045504</v>
      </c>
      <c r="AH29">
        <f t="shared" si="5"/>
        <v>-3639.7185326183362</v>
      </c>
      <c r="AI29">
        <f t="shared" si="6"/>
        <v>-3646.7842872533406</v>
      </c>
      <c r="AJ29">
        <f t="shared" si="7"/>
        <v>158.32512185466783</v>
      </c>
      <c r="AK29">
        <f t="shared" si="22"/>
        <v>49.530091453244054</v>
      </c>
      <c r="AL29">
        <f t="shared" si="8"/>
        <v>-3438.9290739454286</v>
      </c>
      <c r="AN29">
        <f t="shared" si="9"/>
        <v>0</v>
      </c>
      <c r="AO29">
        <f t="shared" si="9"/>
        <v>0</v>
      </c>
      <c r="AP29">
        <f t="shared" si="9"/>
        <v>-0.37109915260524973</v>
      </c>
      <c r="AQ29">
        <f t="shared" si="9"/>
        <v>-191.16096340011356</v>
      </c>
      <c r="AR29">
        <f t="shared" si="9"/>
        <v>-191.5320625527188</v>
      </c>
      <c r="AS29">
        <f t="shared" si="9"/>
        <v>8.3153635515893196</v>
      </c>
      <c r="AT29">
        <f t="shared" si="9"/>
        <v>2.601360493852976</v>
      </c>
      <c r="AU29">
        <f t="shared" si="9"/>
        <v>-180.6153385072765</v>
      </c>
      <c r="AW29">
        <v>26</v>
      </c>
      <c r="AX29">
        <f>IF(Z29&gt;0, (R29*SUMPRODUCT(K29:$K$98, X29:$X$98)-K29*$AZ$3)/Z29, 0)</f>
        <v>1943.3437812524678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25</v>
      </c>
      <c r="R30">
        <f t="shared" si="0"/>
        <v>100000</v>
      </c>
      <c r="S30">
        <f t="shared" si="1"/>
        <v>1680.1609268678112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549.24761319167578</v>
      </c>
      <c r="AC30">
        <f t="shared" si="2"/>
        <v>410.32494100226677</v>
      </c>
      <c r="AE30">
        <f t="shared" si="3"/>
        <v>0</v>
      </c>
      <c r="AF30">
        <f t="shared" si="4"/>
        <v>0</v>
      </c>
      <c r="AG30">
        <f t="shared" si="4"/>
        <v>-6.1054410687790863</v>
      </c>
      <c r="AH30">
        <f t="shared" si="5"/>
        <v>-3558.6240795016761</v>
      </c>
      <c r="AI30">
        <f t="shared" si="6"/>
        <v>-3564.729520570455</v>
      </c>
      <c r="AJ30">
        <f t="shared" si="7"/>
        <v>138.92267218940901</v>
      </c>
      <c r="AK30">
        <f t="shared" si="22"/>
        <v>38.447332923417306</v>
      </c>
      <c r="AL30">
        <f t="shared" si="8"/>
        <v>-3387.3595154576283</v>
      </c>
      <c r="AN30">
        <f t="shared" si="9"/>
        <v>0</v>
      </c>
      <c r="AO30">
        <f t="shared" si="9"/>
        <v>0</v>
      </c>
      <c r="AP30">
        <f t="shared" si="9"/>
        <v>-0.28630598822186804</v>
      </c>
      <c r="AQ30">
        <f t="shared" si="9"/>
        <v>-166.87662239537508</v>
      </c>
      <c r="AR30">
        <f t="shared" si="9"/>
        <v>-167.16292838359695</v>
      </c>
      <c r="AS30">
        <f t="shared" si="9"/>
        <v>6.5145814200062562</v>
      </c>
      <c r="AT30">
        <f t="shared" si="9"/>
        <v>1.8029330761086817</v>
      </c>
      <c r="AU30">
        <f t="shared" si="9"/>
        <v>-158.84541388748198</v>
      </c>
      <c r="AW30">
        <v>27</v>
      </c>
      <c r="AX30">
        <f>IF(Z30&gt;0, (R30*SUMPRODUCT(K30:$K$98, X30:$X$98)-K30*$AZ$3)/Z30, 0)</f>
        <v>1680.1609268678112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25</v>
      </c>
      <c r="R31">
        <f t="shared" si="0"/>
        <v>100000</v>
      </c>
      <c r="S31">
        <f t="shared" si="1"/>
        <v>1398.8803847516299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410.32494100226677</v>
      </c>
      <c r="AC31">
        <f t="shared" si="2"/>
        <v>290.08965004502033</v>
      </c>
      <c r="AE31">
        <f t="shared" si="3"/>
        <v>0</v>
      </c>
      <c r="AF31">
        <f t="shared" si="4"/>
        <v>0</v>
      </c>
      <c r="AG31">
        <f t="shared" si="4"/>
        <v>-5.1843183521464118</v>
      </c>
      <c r="AH31">
        <f t="shared" si="5"/>
        <v>-3440.2732237795344</v>
      </c>
      <c r="AI31">
        <f t="shared" si="6"/>
        <v>-3445.4575421316808</v>
      </c>
      <c r="AJ31">
        <f t="shared" si="7"/>
        <v>120.23529095724643</v>
      </c>
      <c r="AK31">
        <f t="shared" si="22"/>
        <v>28.722745870158676</v>
      </c>
      <c r="AL31">
        <f t="shared" si="8"/>
        <v>-3296.4995053042758</v>
      </c>
      <c r="AN31">
        <f t="shared" si="9"/>
        <v>0</v>
      </c>
      <c r="AO31">
        <f t="shared" si="9"/>
        <v>0</v>
      </c>
      <c r="AP31">
        <f t="shared" si="9"/>
        <v>-0.21706361300563642</v>
      </c>
      <c r="AQ31">
        <f t="shared" si="9"/>
        <v>-144.04172061905905</v>
      </c>
      <c r="AR31">
        <f t="shared" si="9"/>
        <v>-144.2587842320647</v>
      </c>
      <c r="AS31">
        <f t="shared" si="9"/>
        <v>5.0341635858759419</v>
      </c>
      <c r="AT31">
        <f t="shared" si="9"/>
        <v>1.202600336346646</v>
      </c>
      <c r="AU31">
        <f t="shared" si="9"/>
        <v>-138.02202030984211</v>
      </c>
      <c r="AW31">
        <v>28</v>
      </c>
      <c r="AX31">
        <f>IF(Z31&gt;0, (R31*SUMPRODUCT(K31:$K$98, X31:$X$98)-K31*$AZ$3)/Z31, 0)</f>
        <v>1398.8803847516299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25</v>
      </c>
      <c r="R32">
        <f t="shared" si="0"/>
        <v>100000</v>
      </c>
      <c r="S32">
        <f t="shared" si="1"/>
        <v>1088.0045589752951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290.08965004502033</v>
      </c>
      <c r="AC32">
        <f t="shared" si="2"/>
        <v>187.69197535286213</v>
      </c>
      <c r="AE32">
        <f t="shared" si="3"/>
        <v>0</v>
      </c>
      <c r="AF32">
        <f t="shared" si="4"/>
        <v>0</v>
      </c>
      <c r="AG32">
        <f t="shared" si="4"/>
        <v>-4.3127570974894223</v>
      </c>
      <c r="AH32">
        <f t="shared" si="5"/>
        <v>-3278.8722845420998</v>
      </c>
      <c r="AI32">
        <f t="shared" si="6"/>
        <v>-3283.1850416395891</v>
      </c>
      <c r="AJ32">
        <f t="shared" si="7"/>
        <v>102.3976746921582</v>
      </c>
      <c r="AK32">
        <f t="shared" si="22"/>
        <v>20.306275503151426</v>
      </c>
      <c r="AL32">
        <f t="shared" si="8"/>
        <v>-3160.4810914442796</v>
      </c>
      <c r="AN32">
        <f t="shared" si="9"/>
        <v>0</v>
      </c>
      <c r="AO32">
        <f t="shared" si="9"/>
        <v>0</v>
      </c>
      <c r="AP32">
        <f t="shared" si="9"/>
        <v>-0.16122498348608044</v>
      </c>
      <c r="AQ32">
        <f t="shared" si="9"/>
        <v>-122.57498346846404</v>
      </c>
      <c r="AR32">
        <f t="shared" si="9"/>
        <v>-122.73620845195011</v>
      </c>
      <c r="AS32">
        <f t="shared" si="9"/>
        <v>3.8279604063179526</v>
      </c>
      <c r="AT32">
        <f t="shared" si="9"/>
        <v>0.75911507619225893</v>
      </c>
      <c r="AU32">
        <f t="shared" si="9"/>
        <v>-118.1491329694399</v>
      </c>
      <c r="AW32">
        <v>29</v>
      </c>
      <c r="AX32">
        <f>IF(Z32&gt;0, (R32*SUMPRODUCT(K32:$K$98, X32:$X$98)-K32*$AZ$3)/Z32, 0)</f>
        <v>1088.0045589752951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25</v>
      </c>
      <c r="R33">
        <f t="shared" si="0"/>
        <v>100000</v>
      </c>
      <c r="S33">
        <f t="shared" si="1"/>
        <v>730.89282507716109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187.69197535286213</v>
      </c>
      <c r="AC33">
        <f t="shared" si="2"/>
        <v>102.29917574770229</v>
      </c>
      <c r="AE33">
        <f t="shared" si="3"/>
        <v>0</v>
      </c>
      <c r="AF33">
        <f t="shared" si="4"/>
        <v>0</v>
      </c>
      <c r="AG33">
        <f t="shared" si="4"/>
        <v>-3.4991168416827207</v>
      </c>
      <c r="AH33">
        <f t="shared" si="5"/>
        <v>-3082.0507393272305</v>
      </c>
      <c r="AI33">
        <f t="shared" si="6"/>
        <v>-3085.5498561689133</v>
      </c>
      <c r="AJ33">
        <f t="shared" si="7"/>
        <v>85.392799605159837</v>
      </c>
      <c r="AK33">
        <f t="shared" si="22"/>
        <v>13.13843827470035</v>
      </c>
      <c r="AL33">
        <f t="shared" si="8"/>
        <v>-2987.0186182890529</v>
      </c>
      <c r="AN33">
        <f t="shared" si="9"/>
        <v>0</v>
      </c>
      <c r="AO33">
        <f t="shared" si="9"/>
        <v>0</v>
      </c>
      <c r="AP33">
        <f t="shared" si="9"/>
        <v>-0.1167932555886199</v>
      </c>
      <c r="AQ33">
        <f t="shared" si="9"/>
        <v>-102.87245497130486</v>
      </c>
      <c r="AR33">
        <f t="shared" si="9"/>
        <v>-102.98924822689348</v>
      </c>
      <c r="AS33">
        <f t="shared" si="9"/>
        <v>2.8502343651139941</v>
      </c>
      <c r="AT33">
        <f t="shared" si="9"/>
        <v>0.43853379263393055</v>
      </c>
      <c r="AU33">
        <f t="shared" si="9"/>
        <v>-99.700480069145542</v>
      </c>
      <c r="AW33">
        <v>30</v>
      </c>
      <c r="AX33">
        <f>IF(Z33&gt;0, (R33*SUMPRODUCT(K33:$K$98, X33:$X$98)-K33*$AZ$3)/Z33, 0)</f>
        <v>730.89282507716109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25</v>
      </c>
      <c r="R34">
        <f t="shared" si="0"/>
        <v>100000</v>
      </c>
      <c r="S34">
        <f t="shared" si="1"/>
        <v>295.938477565254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102.29917574770229</v>
      </c>
      <c r="AC34">
        <f t="shared" si="2"/>
        <v>32.62509922577641</v>
      </c>
      <c r="AE34">
        <f t="shared" si="3"/>
        <v>0</v>
      </c>
      <c r="AF34">
        <f t="shared" si="4"/>
        <v>0</v>
      </c>
      <c r="AG34">
        <f t="shared" si="4"/>
        <v>-2.7560710839453635</v>
      </c>
      <c r="AH34">
        <f t="shared" si="5"/>
        <v>-2832.2183572821209</v>
      </c>
      <c r="AI34">
        <f t="shared" si="6"/>
        <v>-2834.9744283660661</v>
      </c>
      <c r="AJ34">
        <f t="shared" si="7"/>
        <v>69.674076521925883</v>
      </c>
      <c r="AK34">
        <f t="shared" si="22"/>
        <v>7.1609423023391612</v>
      </c>
      <c r="AL34">
        <f t="shared" si="8"/>
        <v>-2758.1394095418009</v>
      </c>
      <c r="AN34">
        <f t="shared" si="9"/>
        <v>0</v>
      </c>
      <c r="AO34">
        <f t="shared" si="9"/>
        <v>0</v>
      </c>
      <c r="AP34">
        <f t="shared" si="9"/>
        <v>-8.2135652542470947E-2</v>
      </c>
      <c r="AQ34">
        <f t="shared" si="9"/>
        <v>-84.404972089879422</v>
      </c>
      <c r="AR34">
        <f t="shared" si="9"/>
        <v>-84.487107742421884</v>
      </c>
      <c r="AS34">
        <f t="shared" si="9"/>
        <v>2.0764071629931462</v>
      </c>
      <c r="AT34">
        <f t="shared" si="9"/>
        <v>0.21340838131781334</v>
      </c>
      <c r="AU34">
        <f t="shared" ref="AU34:AU79" si="23">AL34*$K34</f>
        <v>-82.197292198110915</v>
      </c>
      <c r="AW34">
        <v>31</v>
      </c>
      <c r="AX34">
        <f>IF(Z34&gt;0, (R34*SUMPRODUCT(K34:$K$98, X34:$X$98)-K34*$AZ$3)/Z34, 0)</f>
        <v>295.938477565254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25</v>
      </c>
      <c r="R35">
        <f t="shared" si="0"/>
        <v>100000</v>
      </c>
      <c r="S35">
        <f t="shared" si="1"/>
        <v>-264.07846965019939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32.62509922577641</v>
      </c>
      <c r="AC35">
        <f t="shared" si="2"/>
        <v>-22.138463534300541</v>
      </c>
      <c r="AE35">
        <f t="shared" si="3"/>
        <v>0</v>
      </c>
      <c r="AF35">
        <f t="shared" ref="AF35:AG66" si="24">-$Z35*P35</f>
        <v>0</v>
      </c>
      <c r="AG35">
        <f t="shared" si="24"/>
        <v>-2.0958224617502275</v>
      </c>
      <c r="AH35">
        <f t="shared" si="5"/>
        <v>-2530.7516454227302</v>
      </c>
      <c r="AI35">
        <f t="shared" ref="AI35:AI66" si="25">SUM(AE35:AH35)</f>
        <v>-2532.8474678844805</v>
      </c>
      <c r="AJ35">
        <f t="shared" si="7"/>
        <v>54.763562760076951</v>
      </c>
      <c r="AK35">
        <f t="shared" si="22"/>
        <v>2.283756945804349</v>
      </c>
      <c r="AL35">
        <f t="shared" ref="AL35:AL79" si="26">SUM(AI35:AK35)</f>
        <v>-2475.8001481785991</v>
      </c>
      <c r="AN35">
        <f t="shared" ref="AN35:AT66" si="27">AE35*$K35</f>
        <v>0</v>
      </c>
      <c r="AO35">
        <f t="shared" si="27"/>
        <v>0</v>
      </c>
      <c r="AP35">
        <f t="shared" si="27"/>
        <v>-5.5767062016994912E-2</v>
      </c>
      <c r="AQ35">
        <f t="shared" si="27"/>
        <v>-67.339951992899771</v>
      </c>
      <c r="AR35">
        <f t="shared" si="27"/>
        <v>-67.395719054916754</v>
      </c>
      <c r="AS35">
        <f t="shared" si="27"/>
        <v>1.4571859288894145</v>
      </c>
      <c r="AT35">
        <f t="shared" si="27"/>
        <v>6.0767749918118848E-2</v>
      </c>
      <c r="AU35">
        <f t="shared" si="23"/>
        <v>-65.877765376109224</v>
      </c>
      <c r="AW35">
        <v>32</v>
      </c>
      <c r="AX35">
        <f>IF(Z35&gt;0, (R35*SUMPRODUCT(K35:$K$98, X35:$X$98)-K35*$AZ$3)/Z35, 0)</f>
        <v>-264.07846965019939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25</v>
      </c>
      <c r="R36">
        <f t="shared" si="0"/>
        <v>100000</v>
      </c>
      <c r="S36">
        <f t="shared" si="1"/>
        <v>-1031.0567527448534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-22.138463534300541</v>
      </c>
      <c r="AC36">
        <f t="shared" si="2"/>
        <v>-63.012871482733836</v>
      </c>
      <c r="AE36">
        <f t="shared" si="3"/>
        <v>0</v>
      </c>
      <c r="AF36">
        <f t="shared" si="24"/>
        <v>0</v>
      </c>
      <c r="AG36">
        <f t="shared" si="24"/>
        <v>-1.5278710729303346</v>
      </c>
      <c r="AH36">
        <f t="shared" si="5"/>
        <v>-2187.9726568095616</v>
      </c>
      <c r="AI36">
        <f t="shared" si="25"/>
        <v>-2189.500527882492</v>
      </c>
      <c r="AJ36">
        <f t="shared" si="7"/>
        <v>40.874407948433294</v>
      </c>
      <c r="AK36">
        <f t="shared" si="22"/>
        <v>-1.5496924474010381</v>
      </c>
      <c r="AL36">
        <f t="shared" si="26"/>
        <v>-2150.1758123814598</v>
      </c>
      <c r="AN36">
        <f t="shared" si="27"/>
        <v>0</v>
      </c>
      <c r="AO36">
        <f t="shared" si="27"/>
        <v>0</v>
      </c>
      <c r="AP36">
        <f t="shared" si="27"/>
        <v>-3.6298774293483466E-2</v>
      </c>
      <c r="AQ36">
        <f t="shared" si="27"/>
        <v>-51.981300671869541</v>
      </c>
      <c r="AR36">
        <f t="shared" si="27"/>
        <v>-52.017599446163025</v>
      </c>
      <c r="AS36">
        <f t="shared" si="27"/>
        <v>0.9710838399828764</v>
      </c>
      <c r="AT36">
        <f t="shared" si="27"/>
        <v>-3.6817200985839439E-2</v>
      </c>
      <c r="AU36">
        <f t="shared" si="23"/>
        <v>-51.083332807165988</v>
      </c>
      <c r="AW36">
        <v>33</v>
      </c>
      <c r="AX36">
        <f>IF(Z36&gt;0, (R36*SUMPRODUCT(K36:$K$98, X36:$X$98)-K36*$AZ$3)/Z36, 0)</f>
        <v>-1031.0567527448534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25</v>
      </c>
      <c r="R37">
        <f t="shared" si="0"/>
        <v>100000</v>
      </c>
      <c r="S37">
        <f t="shared" si="1"/>
        <v>-2154.5401976380831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-63.012871482733836</v>
      </c>
      <c r="AC37">
        <f t="shared" si="2"/>
        <v>-91.364222114901096</v>
      </c>
      <c r="AE37">
        <f t="shared" si="3"/>
        <v>0</v>
      </c>
      <c r="AF37">
        <f t="shared" si="24"/>
        <v>0</v>
      </c>
      <c r="AG37">
        <f t="shared" si="24"/>
        <v>-1.0601359656118186</v>
      </c>
      <c r="AH37">
        <f t="shared" si="5"/>
        <v>-1809.8255863568513</v>
      </c>
      <c r="AI37">
        <f t="shared" si="25"/>
        <v>-1810.8857223224632</v>
      </c>
      <c r="AJ37">
        <f t="shared" si="7"/>
        <v>28.351350632167261</v>
      </c>
      <c r="AK37">
        <f t="shared" si="22"/>
        <v>-4.410901003791369</v>
      </c>
      <c r="AL37">
        <f t="shared" si="26"/>
        <v>-1786.9452726940874</v>
      </c>
      <c r="AN37">
        <f t="shared" si="27"/>
        <v>0</v>
      </c>
      <c r="AO37">
        <f t="shared" si="27"/>
        <v>0</v>
      </c>
      <c r="AP37">
        <f t="shared" si="27"/>
        <v>-2.2487894627844372E-2</v>
      </c>
      <c r="AQ37">
        <f t="shared" si="27"/>
        <v>-38.390516312010504</v>
      </c>
      <c r="AR37">
        <f t="shared" si="27"/>
        <v>-38.413004206638348</v>
      </c>
      <c r="AS37">
        <f t="shared" si="27"/>
        <v>0.60139661916412823</v>
      </c>
      <c r="AT37">
        <f t="shared" si="27"/>
        <v>-9.3565240879143571E-2</v>
      </c>
      <c r="AU37">
        <f t="shared" si="23"/>
        <v>-37.905172828353365</v>
      </c>
      <c r="AW37">
        <v>34</v>
      </c>
      <c r="AX37">
        <f>IF(Z37&gt;0, (R37*SUMPRODUCT(K37:$K$98, X37:$X$98)-K37*$AZ$3)/Z37, 0)</f>
        <v>-2154.5401976380831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25</v>
      </c>
      <c r="R38">
        <f t="shared" si="0"/>
        <v>100000</v>
      </c>
      <c r="S38">
        <f t="shared" si="1"/>
        <v>-3913.4297113022503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-91.364222114901096</v>
      </c>
      <c r="AC38">
        <f t="shared" si="2"/>
        <v>-108.65656874860605</v>
      </c>
      <c r="AE38">
        <f t="shared" si="3"/>
        <v>0</v>
      </c>
      <c r="AF38">
        <f t="shared" si="24"/>
        <v>0</v>
      </c>
      <c r="AG38">
        <f t="shared" si="24"/>
        <v>-0.6941262317475545</v>
      </c>
      <c r="AH38">
        <f t="shared" si="5"/>
        <v>-1421.6334968325832</v>
      </c>
      <c r="AI38">
        <f t="shared" si="25"/>
        <v>-1422.3276230643307</v>
      </c>
      <c r="AJ38">
        <f t="shared" si="7"/>
        <v>17.292346633704952</v>
      </c>
      <c r="AK38">
        <f t="shared" si="22"/>
        <v>-6.3954955480430771</v>
      </c>
      <c r="AL38">
        <f t="shared" si="26"/>
        <v>-1411.4307719786689</v>
      </c>
      <c r="AN38">
        <f t="shared" si="27"/>
        <v>0</v>
      </c>
      <c r="AO38">
        <f t="shared" si="27"/>
        <v>0</v>
      </c>
      <c r="AP38">
        <f t="shared" si="27"/>
        <v>-1.3146424865951438E-2</v>
      </c>
      <c r="AQ38">
        <f t="shared" si="27"/>
        <v>-26.925070827501127</v>
      </c>
      <c r="AR38">
        <f t="shared" si="27"/>
        <v>-26.938217252367078</v>
      </c>
      <c r="AS38">
        <f t="shared" si="27"/>
        <v>0.32750892471481841</v>
      </c>
      <c r="AT38">
        <f t="shared" si="27"/>
        <v>-0.12112768233985048</v>
      </c>
      <c r="AU38">
        <f t="shared" si="23"/>
        <v>-26.731836009992108</v>
      </c>
      <c r="AW38">
        <v>35</v>
      </c>
      <c r="AX38">
        <f>IF(Z38&gt;0, (R38*SUMPRODUCT(K38:$K$98, X38:$X$98)-K38*$AZ$3)/Z38, 0)</f>
        <v>-3913.4297113022503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25</v>
      </c>
      <c r="R39">
        <f t="shared" si="0"/>
        <v>100000</v>
      </c>
      <c r="S39">
        <f t="shared" si="1"/>
        <v>-6869.7530415497176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-108.65656874860605</v>
      </c>
      <c r="AC39">
        <f t="shared" si="2"/>
        <v>-116.74398807762002</v>
      </c>
      <c r="AE39">
        <f t="shared" si="3"/>
        <v>0</v>
      </c>
      <c r="AF39">
        <f t="shared" si="24"/>
        <v>0</v>
      </c>
      <c r="AG39">
        <f t="shared" si="24"/>
        <v>-0.42484783430906364</v>
      </c>
      <c r="AH39">
        <f t="shared" si="5"/>
        <v>-1049.348540484061</v>
      </c>
      <c r="AI39">
        <f t="shared" si="25"/>
        <v>-1049.7733883183701</v>
      </c>
      <c r="AJ39">
        <f t="shared" si="7"/>
        <v>8.0874193290139686</v>
      </c>
      <c r="AK39">
        <f t="shared" si="22"/>
        <v>-7.6059598124024239</v>
      </c>
      <c r="AL39">
        <f t="shared" si="26"/>
        <v>-1049.2919288017586</v>
      </c>
      <c r="AN39">
        <f t="shared" si="27"/>
        <v>0</v>
      </c>
      <c r="AO39">
        <f t="shared" si="27"/>
        <v>0</v>
      </c>
      <c r="AP39">
        <f t="shared" si="27"/>
        <v>-7.1843022073654061E-3</v>
      </c>
      <c r="AQ39">
        <f t="shared" si="27"/>
        <v>-17.744793375152376</v>
      </c>
      <c r="AR39">
        <f t="shared" si="27"/>
        <v>-17.75197767735974</v>
      </c>
      <c r="AS39">
        <f t="shared" si="27"/>
        <v>0.13676064662496776</v>
      </c>
      <c r="AT39">
        <f t="shared" si="27"/>
        <v>-0.12861902416954263</v>
      </c>
      <c r="AU39">
        <f t="shared" si="23"/>
        <v>-17.743836054904317</v>
      </c>
      <c r="AW39">
        <v>36</v>
      </c>
      <c r="AX39">
        <f>IF(Z39&gt;0, (R39*SUMPRODUCT(K39:$K$98, X39:$X$98)-K39*$AZ$3)/Z39, 0)</f>
        <v>-6869.7530415497176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25</v>
      </c>
      <c r="R40">
        <f t="shared" si="0"/>
        <v>100000</v>
      </c>
      <c r="S40">
        <f t="shared" si="1"/>
        <v>-12252.280507332007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-116.74398807762002</v>
      </c>
      <c r="AC40">
        <f t="shared" si="2"/>
        <v>-117.66944975769464</v>
      </c>
      <c r="AE40">
        <f t="shared" si="3"/>
        <v>0</v>
      </c>
      <c r="AF40">
        <f t="shared" si="24"/>
        <v>0</v>
      </c>
      <c r="AG40">
        <f t="shared" si="24"/>
        <v>-0.24009703680730887</v>
      </c>
      <c r="AH40">
        <f t="shared" si="5"/>
        <v>-722.00927663465666</v>
      </c>
      <c r="AI40">
        <f t="shared" si="25"/>
        <v>-722.24937367146401</v>
      </c>
      <c r="AJ40">
        <f t="shared" si="7"/>
        <v>0.92546168007461915</v>
      </c>
      <c r="AK40">
        <f t="shared" si="22"/>
        <v>-8.1720791654334022</v>
      </c>
      <c r="AL40">
        <f t="shared" si="26"/>
        <v>-729.49599115682281</v>
      </c>
      <c r="AN40">
        <f t="shared" si="27"/>
        <v>0</v>
      </c>
      <c r="AO40">
        <f t="shared" si="27"/>
        <v>0</v>
      </c>
      <c r="AP40">
        <f t="shared" si="27"/>
        <v>-3.6250997504661225E-3</v>
      </c>
      <c r="AQ40">
        <f t="shared" si="27"/>
        <v>-10.901240945606054</v>
      </c>
      <c r="AR40">
        <f t="shared" si="27"/>
        <v>-10.90486604535652</v>
      </c>
      <c r="AS40">
        <f t="shared" si="27"/>
        <v>1.3973062517206097E-2</v>
      </c>
      <c r="AT40">
        <f t="shared" si="27"/>
        <v>-0.12338595485115213</v>
      </c>
      <c r="AU40">
        <f t="shared" si="23"/>
        <v>-11.014278937690467</v>
      </c>
      <c r="AW40">
        <v>37</v>
      </c>
      <c r="AX40">
        <f>IF(Z40&gt;0, (R40*SUMPRODUCT(K40:$K$98, X40:$X$98)-K40*$AZ$3)/Z40, 0)</f>
        <v>-12252.280507332007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25</v>
      </c>
      <c r="R41">
        <f t="shared" si="0"/>
        <v>100000</v>
      </c>
      <c r="S41">
        <f t="shared" si="1"/>
        <v>-23077.524993530507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-117.66944975769464</v>
      </c>
      <c r="AC41">
        <f t="shared" si="2"/>
        <v>-113.55343026126693</v>
      </c>
      <c r="AE41">
        <f t="shared" si="3"/>
        <v>0</v>
      </c>
      <c r="AF41">
        <f t="shared" si="24"/>
        <v>0</v>
      </c>
      <c r="AG41">
        <f t="shared" si="24"/>
        <v>-0.12301300756157797</v>
      </c>
      <c r="AH41">
        <f t="shared" si="5"/>
        <v>-458.7322355106312</v>
      </c>
      <c r="AI41">
        <f t="shared" si="25"/>
        <v>-458.85524851819275</v>
      </c>
      <c r="AJ41">
        <f t="shared" si="7"/>
        <v>-4.116019496427711</v>
      </c>
      <c r="AK41">
        <f t="shared" si="22"/>
        <v>-8.2368614830386253</v>
      </c>
      <c r="AL41">
        <f t="shared" si="26"/>
        <v>-471.20812949765912</v>
      </c>
      <c r="AN41">
        <f t="shared" si="27"/>
        <v>0</v>
      </c>
      <c r="AO41">
        <f t="shared" si="27"/>
        <v>0</v>
      </c>
      <c r="AP41">
        <f t="shared" si="27"/>
        <v>-1.6583117398273704E-3</v>
      </c>
      <c r="AQ41">
        <f t="shared" si="27"/>
        <v>-6.1840700155528783</v>
      </c>
      <c r="AR41">
        <f t="shared" si="27"/>
        <v>-6.1857283272927059</v>
      </c>
      <c r="AS41">
        <f t="shared" si="27"/>
        <v>-5.5487168288830165E-2</v>
      </c>
      <c r="AT41">
        <f t="shared" si="27"/>
        <v>-0.11103934752442549</v>
      </c>
      <c r="AU41">
        <f t="shared" si="23"/>
        <v>-6.3522548431059613</v>
      </c>
      <c r="AW41">
        <v>38</v>
      </c>
      <c r="AX41">
        <f>IF(Z41&gt;0, (R41*SUMPRODUCT(K41:$K$98, X41:$X$98)-K41*$AZ$3)/Z41, 0)</f>
        <v>-23077.524993530507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25</v>
      </c>
      <c r="R42">
        <f t="shared" si="0"/>
        <v>100000</v>
      </c>
      <c r="S42">
        <f t="shared" si="1"/>
        <v>-47700.398056707898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-113.55343026126693</v>
      </c>
      <c r="AC42">
        <f t="shared" si="2"/>
        <v>-106.32923202500396</v>
      </c>
      <c r="AE42">
        <f t="shared" si="3"/>
        <v>0</v>
      </c>
      <c r="AF42">
        <f t="shared" si="24"/>
        <v>0</v>
      </c>
      <c r="AG42">
        <f t="shared" si="24"/>
        <v>-5.5727643980347956E-2</v>
      </c>
      <c r="AH42">
        <f t="shared" si="5"/>
        <v>-264.22093402245696</v>
      </c>
      <c r="AI42">
        <f t="shared" si="25"/>
        <v>-264.27666166643729</v>
      </c>
      <c r="AJ42">
        <f t="shared" si="7"/>
        <v>-7.2241982362629642</v>
      </c>
      <c r="AK42">
        <f t="shared" si="22"/>
        <v>-7.9487401182886854</v>
      </c>
      <c r="AL42">
        <f t="shared" si="26"/>
        <v>-279.44960002098895</v>
      </c>
      <c r="AN42">
        <f t="shared" si="27"/>
        <v>0</v>
      </c>
      <c r="AO42">
        <f t="shared" si="27"/>
        <v>0</v>
      </c>
      <c r="AP42">
        <f t="shared" si="27"/>
        <v>-6.7076099219535285E-4</v>
      </c>
      <c r="AQ42">
        <f t="shared" si="27"/>
        <v>-3.180272539893934</v>
      </c>
      <c r="AR42">
        <f t="shared" si="27"/>
        <v>-3.180943300886129</v>
      </c>
      <c r="AS42">
        <f t="shared" si="27"/>
        <v>-8.6953440530887632E-2</v>
      </c>
      <c r="AT42">
        <f t="shared" si="27"/>
        <v>-9.5674326557328007E-2</v>
      </c>
      <c r="AU42">
        <f t="shared" si="23"/>
        <v>-3.3635710679743447</v>
      </c>
      <c r="AW42">
        <v>39</v>
      </c>
      <c r="AX42">
        <f>IF(Z42&gt;0, (R42*SUMPRODUCT(K42:$K$98, X42:$X$98)-K42*$AZ$3)/Z42, 0)</f>
        <v>-47700.398056707898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25</v>
      </c>
      <c r="R43">
        <f t="shared" si="0"/>
        <v>100000</v>
      </c>
      <c r="S43">
        <f t="shared" si="1"/>
        <v>-113324.53365100488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-106.32923202500396</v>
      </c>
      <c r="AC43">
        <f t="shared" si="2"/>
        <v>-97.537836482919474</v>
      </c>
      <c r="AE43">
        <f t="shared" si="3"/>
        <v>0</v>
      </c>
      <c r="AF43">
        <f t="shared" si="24"/>
        <v>0</v>
      </c>
      <c r="AG43">
        <f t="shared" si="24"/>
        <v>-2.1517369924348807E-2</v>
      </c>
      <c r="AH43">
        <f t="shared" si="5"/>
        <v>-134.61199046478268</v>
      </c>
      <c r="AI43">
        <f t="shared" si="25"/>
        <v>-134.63350783470702</v>
      </c>
      <c r="AJ43">
        <f t="shared" si="7"/>
        <v>-8.7913955420844871</v>
      </c>
      <c r="AK43">
        <f t="shared" si="22"/>
        <v>-7.4430462417502783</v>
      </c>
      <c r="AL43">
        <f t="shared" si="26"/>
        <v>-150.86794961854179</v>
      </c>
      <c r="AN43">
        <f t="shared" si="27"/>
        <v>0</v>
      </c>
      <c r="AO43">
        <f t="shared" si="27"/>
        <v>0</v>
      </c>
      <c r="AP43">
        <f t="shared" si="27"/>
        <v>-2.3124283199075262E-4</v>
      </c>
      <c r="AQ43">
        <f t="shared" si="27"/>
        <v>-1.4466478944419867</v>
      </c>
      <c r="AR43">
        <f t="shared" si="27"/>
        <v>-1.4468791372739775</v>
      </c>
      <c r="AS43">
        <f t="shared" si="27"/>
        <v>-9.4479353631506571E-2</v>
      </c>
      <c r="AT43">
        <f t="shared" si="27"/>
        <v>-7.9988915821576675E-2</v>
      </c>
      <c r="AU43">
        <f t="shared" si="23"/>
        <v>-1.6213474067270608</v>
      </c>
      <c r="AW43">
        <v>40</v>
      </c>
      <c r="AX43">
        <f>IF(Z43&gt;0, (R43*SUMPRODUCT(K43:$K$98, X43:$X$98)-K43*$AZ$3)/Z43, 0)</f>
        <v>-113324.53365100488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25</v>
      </c>
      <c r="R44">
        <f t="shared" si="0"/>
        <v>100000</v>
      </c>
      <c r="S44">
        <f t="shared" si="1"/>
        <v>-326872.85071803705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-97.537836482919474</v>
      </c>
      <c r="AC44">
        <f t="shared" si="2"/>
        <v>-88.295495018452172</v>
      </c>
      <c r="AE44">
        <f t="shared" si="3"/>
        <v>0</v>
      </c>
      <c r="AF44">
        <f t="shared" si="24"/>
        <v>0</v>
      </c>
      <c r="AG44">
        <f t="shared" si="24"/>
        <v>-6.7530459339537286E-3</v>
      </c>
      <c r="AH44">
        <f t="shared" si="5"/>
        <v>-58.196601164606363</v>
      </c>
      <c r="AI44">
        <f t="shared" si="25"/>
        <v>-58.203354210540319</v>
      </c>
      <c r="AJ44">
        <f t="shared" si="7"/>
        <v>-9.2423414644673016</v>
      </c>
      <c r="AK44">
        <f t="shared" si="22"/>
        <v>-6.8276485538043641</v>
      </c>
      <c r="AL44">
        <f t="shared" si="26"/>
        <v>-74.273344228811979</v>
      </c>
      <c r="AN44">
        <f t="shared" si="27"/>
        <v>0</v>
      </c>
      <c r="AO44">
        <f t="shared" si="27"/>
        <v>0</v>
      </c>
      <c r="AP44">
        <f t="shared" si="27"/>
        <v>-6.479787657854106E-5</v>
      </c>
      <c r="AQ44">
        <f t="shared" si="27"/>
        <v>-0.55841707822456832</v>
      </c>
      <c r="AR44">
        <f t="shared" si="27"/>
        <v>-0.55848187610114686</v>
      </c>
      <c r="AS44">
        <f t="shared" si="27"/>
        <v>-8.8683552187931572E-2</v>
      </c>
      <c r="AT44">
        <f t="shared" si="27"/>
        <v>-6.551371523872429E-2</v>
      </c>
      <c r="AU44">
        <f t="shared" si="23"/>
        <v>-0.71267914352780259</v>
      </c>
      <c r="AW44">
        <v>41</v>
      </c>
      <c r="AX44">
        <f>IF(Z44&gt;0, (R44*SUMPRODUCT(K44:$K$98, X44:$X$98)-K44*$AZ$3)/Z44, 0)</f>
        <v>-326872.85071803705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25</v>
      </c>
      <c r="R45">
        <f t="shared" si="0"/>
        <v>100000</v>
      </c>
      <c r="S45">
        <f t="shared" si="1"/>
        <v>-1231976.9469190838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-88.295495018452172</v>
      </c>
      <c r="AC45">
        <f t="shared" si="2"/>
        <v>-79.310171597650552</v>
      </c>
      <c r="AE45">
        <f t="shared" si="3"/>
        <v>0</v>
      </c>
      <c r="AF45">
        <f t="shared" si="24"/>
        <v>0</v>
      </c>
      <c r="AG45">
        <f t="shared" si="24"/>
        <v>-1.6094085972141903E-3</v>
      </c>
      <c r="AH45">
        <f t="shared" si="5"/>
        <v>-20.304427509600004</v>
      </c>
      <c r="AI45">
        <f t="shared" si="25"/>
        <v>-20.306036918197218</v>
      </c>
      <c r="AJ45">
        <f t="shared" si="7"/>
        <v>-8.9853234208016204</v>
      </c>
      <c r="AK45">
        <f t="shared" si="22"/>
        <v>-6.1806846512916529</v>
      </c>
      <c r="AL45">
        <f t="shared" si="26"/>
        <v>-35.472044990290492</v>
      </c>
      <c r="AN45">
        <f t="shared" si="27"/>
        <v>0</v>
      </c>
      <c r="AO45">
        <f t="shared" si="27"/>
        <v>0</v>
      </c>
      <c r="AP45">
        <f t="shared" si="27"/>
        <v>-1.3788256845592145E-5</v>
      </c>
      <c r="AQ45">
        <f t="shared" si="27"/>
        <v>-0.17395375052033013</v>
      </c>
      <c r="AR45">
        <f t="shared" si="27"/>
        <v>-0.17396753877717572</v>
      </c>
      <c r="AS45">
        <f t="shared" si="27"/>
        <v>-7.6979797039222017E-2</v>
      </c>
      <c r="AT45">
        <f t="shared" si="27"/>
        <v>-5.2951666594258102E-2</v>
      </c>
      <c r="AU45">
        <f t="shared" si="23"/>
        <v>-0.30389900241065582</v>
      </c>
      <c r="AW45">
        <v>42</v>
      </c>
      <c r="AX45">
        <f>IF(Z45&gt;0, (R45*SUMPRODUCT(K45:$K$98, X45:$X$98)-K45*$AZ$3)/Z45, 0)</f>
        <v>-1231976.9469190838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25</v>
      </c>
      <c r="R46">
        <f t="shared" si="0"/>
        <v>100000</v>
      </c>
      <c r="S46">
        <f t="shared" si="1"/>
        <v>-4665684.0585119398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-79.310171597650552</v>
      </c>
      <c r="AC46">
        <f t="shared" si="2"/>
        <v>-70.962928474040382</v>
      </c>
      <c r="AE46">
        <f t="shared" si="3"/>
        <v>0</v>
      </c>
      <c r="AF46">
        <f t="shared" si="24"/>
        <v>0</v>
      </c>
      <c r="AG46">
        <f t="shared" si="24"/>
        <v>-3.8023860801599744E-4</v>
      </c>
      <c r="AH46">
        <f t="shared" si="5"/>
        <v>-4.8523036129042039</v>
      </c>
      <c r="AI46">
        <f t="shared" si="25"/>
        <v>-4.8526838515122197</v>
      </c>
      <c r="AJ46">
        <f t="shared" si="7"/>
        <v>-8.3472431236101698</v>
      </c>
      <c r="AK46">
        <f t="shared" si="22"/>
        <v>-5.551712011835539</v>
      </c>
      <c r="AL46">
        <f t="shared" si="26"/>
        <v>-18.751638986957929</v>
      </c>
      <c r="AN46">
        <f t="shared" si="27"/>
        <v>0</v>
      </c>
      <c r="AO46">
        <f t="shared" si="27"/>
        <v>0</v>
      </c>
      <c r="AP46">
        <f t="shared" si="27"/>
        <v>-2.9085814941865747E-6</v>
      </c>
      <c r="AQ46">
        <f t="shared" si="27"/>
        <v>-3.711701072731164E-2</v>
      </c>
      <c r="AR46">
        <f t="shared" si="27"/>
        <v>-3.7119919308805829E-2</v>
      </c>
      <c r="AS46">
        <f t="shared" si="27"/>
        <v>-6.3851056586519017E-2</v>
      </c>
      <c r="AT46">
        <f t="shared" si="27"/>
        <v>-4.2467036429921924E-2</v>
      </c>
      <c r="AU46">
        <f t="shared" si="23"/>
        <v>-0.14343801232524678</v>
      </c>
      <c r="AW46">
        <v>43</v>
      </c>
      <c r="AX46">
        <f>IF(Z46&gt;0, (R46*SUMPRODUCT(K46:$K$98, X46:$X$98)-K46*$AZ$3)/Z46, 0)</f>
        <v>-4665684.0585119398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25</v>
      </c>
      <c r="R47">
        <f t="shared" si="0"/>
        <v>100000</v>
      </c>
      <c r="S47">
        <f t="shared" si="1"/>
        <v>-17809183.677260827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-70.962928474040382</v>
      </c>
      <c r="AC47">
        <f t="shared" si="2"/>
        <v>-63.391833990008308</v>
      </c>
      <c r="AE47">
        <f t="shared" si="3"/>
        <v>0</v>
      </c>
      <c r="AF47">
        <f t="shared" si="24"/>
        <v>0</v>
      </c>
      <c r="AG47">
        <f t="shared" si="24"/>
        <v>-8.8987562735607658E-5</v>
      </c>
      <c r="AH47">
        <f t="shared" si="5"/>
        <v>-1.1497946368009191</v>
      </c>
      <c r="AI47">
        <f t="shared" si="25"/>
        <v>-1.1498836243636548</v>
      </c>
      <c r="AJ47">
        <f t="shared" si="7"/>
        <v>-7.5710944840320735</v>
      </c>
      <c r="AK47">
        <f t="shared" si="22"/>
        <v>-4.9674049931828268</v>
      </c>
      <c r="AL47">
        <f t="shared" si="26"/>
        <v>-13.688383101578555</v>
      </c>
      <c r="AN47">
        <f t="shared" si="27"/>
        <v>0</v>
      </c>
      <c r="AO47">
        <f t="shared" si="27"/>
        <v>0</v>
      </c>
      <c r="AP47">
        <f t="shared" si="27"/>
        <v>-6.0776587931772018E-7</v>
      </c>
      <c r="AQ47">
        <f t="shared" si="27"/>
        <v>-7.8528496228887912E-3</v>
      </c>
      <c r="AR47">
        <f t="shared" si="27"/>
        <v>-7.8534573887681092E-3</v>
      </c>
      <c r="AS47">
        <f t="shared" si="27"/>
        <v>-5.1708943980820592E-2</v>
      </c>
      <c r="AT47">
        <f t="shared" si="27"/>
        <v>-3.3926305775772846E-2</v>
      </c>
      <c r="AU47">
        <f t="shared" si="23"/>
        <v>-9.3488707145361546E-2</v>
      </c>
      <c r="AW47">
        <v>44</v>
      </c>
      <c r="AX47">
        <f>IF(Z47&gt;0, (R47*SUMPRODUCT(K47:$K$98, X47:$X$98)-K47*$AZ$3)/Z47, 0)</f>
        <v>-17809183.677260827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25</v>
      </c>
      <c r="R48">
        <f t="shared" si="0"/>
        <v>100000</v>
      </c>
      <c r="S48">
        <f t="shared" si="1"/>
        <v>-68673141.948750183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-63.391833990008308</v>
      </c>
      <c r="AC48">
        <f t="shared" si="2"/>
        <v>-56.606640862167474</v>
      </c>
      <c r="AE48">
        <f t="shared" si="3"/>
        <v>0</v>
      </c>
      <c r="AF48">
        <f t="shared" si="24"/>
        <v>0</v>
      </c>
      <c r="AG48">
        <f t="shared" si="24"/>
        <v>-2.0607270635881284E-5</v>
      </c>
      <c r="AH48">
        <f t="shared" si="5"/>
        <v>-0.26996166588948117</v>
      </c>
      <c r="AI48">
        <f t="shared" si="25"/>
        <v>-0.26998227316011708</v>
      </c>
      <c r="AJ48">
        <f t="shared" si="7"/>
        <v>-6.7851931278408344</v>
      </c>
      <c r="AK48">
        <f t="shared" si="22"/>
        <v>-4.4374283793005818</v>
      </c>
      <c r="AL48">
        <f t="shared" si="26"/>
        <v>-11.492603780301533</v>
      </c>
      <c r="AN48">
        <f t="shared" si="27"/>
        <v>0</v>
      </c>
      <c r="AO48">
        <f t="shared" si="27"/>
        <v>0</v>
      </c>
      <c r="AP48">
        <f t="shared" si="27"/>
        <v>-1.2566358767025168E-7</v>
      </c>
      <c r="AQ48">
        <f t="shared" si="27"/>
        <v>-1.6462321511923608E-3</v>
      </c>
      <c r="AR48">
        <f t="shared" si="27"/>
        <v>-1.6463578147800312E-3</v>
      </c>
      <c r="AS48">
        <f t="shared" si="27"/>
        <v>-4.1376256300307078E-2</v>
      </c>
      <c r="AT48">
        <f t="shared" si="27"/>
        <v>-2.7059535443853037E-2</v>
      </c>
      <c r="AU48">
        <f t="shared" si="23"/>
        <v>-7.0082149558940141E-2</v>
      </c>
      <c r="AW48">
        <v>45</v>
      </c>
      <c r="AX48">
        <f>IF(Z48&gt;0, (R48*SUMPRODUCT(K48:$K$98, X48:$X$98)-K48*$AZ$3)/Z48, 0)</f>
        <v>-68673141.948750183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25</v>
      </c>
      <c r="R49">
        <f t="shared" si="0"/>
        <v>100000</v>
      </c>
      <c r="S49">
        <f t="shared" si="1"/>
        <v>-267925490.94918081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-56.606640862167474</v>
      </c>
      <c r="AC49">
        <f t="shared" si="2"/>
        <v>-50.543067471583186</v>
      </c>
      <c r="AE49">
        <f t="shared" si="3"/>
        <v>0</v>
      </c>
      <c r="AF49">
        <f t="shared" si="24"/>
        <v>0</v>
      </c>
      <c r="AG49">
        <f t="shared" si="24"/>
        <v>-4.7161495620036046E-6</v>
      </c>
      <c r="AH49">
        <f t="shared" si="5"/>
        <v>-6.2740193470075464E-2</v>
      </c>
      <c r="AI49">
        <f t="shared" si="25"/>
        <v>-6.2744909619637468E-2</v>
      </c>
      <c r="AJ49">
        <f t="shared" si="7"/>
        <v>-6.0635733905842883</v>
      </c>
      <c r="AK49">
        <f t="shared" si="22"/>
        <v>-3.9624648603517234</v>
      </c>
      <c r="AL49">
        <f t="shared" si="26"/>
        <v>-10.08878316055565</v>
      </c>
      <c r="AN49">
        <f t="shared" si="27"/>
        <v>0</v>
      </c>
      <c r="AO49">
        <f t="shared" si="27"/>
        <v>0</v>
      </c>
      <c r="AP49">
        <f t="shared" si="27"/>
        <v>-2.5677842250376784E-8</v>
      </c>
      <c r="AQ49">
        <f t="shared" si="27"/>
        <v>-3.4159917311831129E-4</v>
      </c>
      <c r="AR49">
        <f t="shared" si="27"/>
        <v>-3.4162485096056168E-4</v>
      </c>
      <c r="AS49">
        <f t="shared" si="27"/>
        <v>-3.3014110123101868E-2</v>
      </c>
      <c r="AT49">
        <f t="shared" si="27"/>
        <v>-2.1574283484671018E-2</v>
      </c>
      <c r="AU49">
        <f t="shared" si="23"/>
        <v>-5.4930018458733451E-2</v>
      </c>
      <c r="AW49">
        <v>46</v>
      </c>
      <c r="AX49">
        <f>IF(Z49&gt;0, (R49*SUMPRODUCT(K49:$K$98, X49:$X$98)-K49*$AZ$3)/Z49, 0)</f>
        <v>-267925490.94918081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25</v>
      </c>
      <c r="R50">
        <f t="shared" si="0"/>
        <v>100000</v>
      </c>
      <c r="S50">
        <f t="shared" si="1"/>
        <v>-1057746143.5321983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-50.543067471583186</v>
      </c>
      <c r="AC50">
        <f t="shared" si="2"/>
        <v>-45.128034407599635</v>
      </c>
      <c r="AE50">
        <f t="shared" si="3"/>
        <v>0</v>
      </c>
      <c r="AF50">
        <f t="shared" si="24"/>
        <v>0</v>
      </c>
      <c r="AG50">
        <f t="shared" si="24"/>
        <v>-1.0666083417922174E-6</v>
      </c>
      <c r="AH50">
        <f t="shared" si="5"/>
        <v>-1.4409518898365403E-2</v>
      </c>
      <c r="AI50">
        <f t="shared" si="25"/>
        <v>-1.4410585506707195E-2</v>
      </c>
      <c r="AJ50">
        <f t="shared" si="7"/>
        <v>-5.4150330639835502</v>
      </c>
      <c r="AK50">
        <f t="shared" si="22"/>
        <v>-3.5380147230108232</v>
      </c>
      <c r="AL50">
        <f t="shared" si="26"/>
        <v>-8.9674583725010812</v>
      </c>
      <c r="AN50">
        <f t="shared" si="27"/>
        <v>0</v>
      </c>
      <c r="AO50">
        <f t="shared" si="27"/>
        <v>0</v>
      </c>
      <c r="AP50">
        <f t="shared" si="27"/>
        <v>-5.1851092384418382E-9</v>
      </c>
      <c r="AQ50">
        <f t="shared" si="27"/>
        <v>-7.004907671720768E-5</v>
      </c>
      <c r="AR50">
        <f t="shared" si="27"/>
        <v>-7.0054261826446134E-5</v>
      </c>
      <c r="AS50">
        <f t="shared" si="27"/>
        <v>-2.6324131235792282E-2</v>
      </c>
      <c r="AT50">
        <f t="shared" si="27"/>
        <v>-1.7199371228619541E-2</v>
      </c>
      <c r="AU50">
        <f t="shared" si="23"/>
        <v>-4.3593556726238269E-2</v>
      </c>
      <c r="AW50">
        <v>47</v>
      </c>
      <c r="AX50">
        <f>IF(Z50&gt;0, (R50*SUMPRODUCT(K50:$K$98, X50:$X$98)-K50*$AZ$3)/Z50, 0)</f>
        <v>-1057746143.5321983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25</v>
      </c>
      <c r="R51">
        <f t="shared" si="0"/>
        <v>100000</v>
      </c>
      <c r="S51">
        <f t="shared" si="1"/>
        <v>-4230363245.4842415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-45.128034407599635</v>
      </c>
      <c r="AC51">
        <f t="shared" si="2"/>
        <v>-40.292948507429323</v>
      </c>
      <c r="AE51">
        <f t="shared" si="3"/>
        <v>0</v>
      </c>
      <c r="AF51">
        <f t="shared" si="24"/>
        <v>0</v>
      </c>
      <c r="AG51">
        <f t="shared" si="24"/>
        <v>-2.3811754552307403E-7</v>
      </c>
      <c r="AH51">
        <f t="shared" si="5"/>
        <v>-3.2712988514048851E-3</v>
      </c>
      <c r="AI51">
        <f t="shared" si="25"/>
        <v>-3.2715369689504084E-3</v>
      </c>
      <c r="AJ51">
        <f t="shared" si="7"/>
        <v>-4.8350859001703128</v>
      </c>
      <c r="AK51">
        <f t="shared" si="22"/>
        <v>-3.1589624085319747</v>
      </c>
      <c r="AL51">
        <f t="shared" si="26"/>
        <v>-7.9973198456712371</v>
      </c>
      <c r="AN51">
        <f t="shared" si="27"/>
        <v>0</v>
      </c>
      <c r="AO51">
        <f t="shared" si="27"/>
        <v>0</v>
      </c>
      <c r="AP51">
        <f t="shared" si="27"/>
        <v>-1.033537667239979E-9</v>
      </c>
      <c r="AQ51">
        <f t="shared" si="27"/>
        <v>-1.4198914138388015E-5</v>
      </c>
      <c r="AR51">
        <f t="shared" si="27"/>
        <v>-1.4199947676055255E-5</v>
      </c>
      <c r="AS51">
        <f t="shared" si="27"/>
        <v>-2.0986456042915564E-2</v>
      </c>
      <c r="AT51">
        <f t="shared" si="27"/>
        <v>-1.3711323251887573E-2</v>
      </c>
      <c r="AU51">
        <f t="shared" si="23"/>
        <v>-3.4711979242479186E-2</v>
      </c>
      <c r="AW51">
        <v>48</v>
      </c>
      <c r="AX51">
        <f>IF(Z51&gt;0, (R51*SUMPRODUCT(K51:$K$98, X51:$X$98)-K51*$AZ$3)/Z51, 0)</f>
        <v>-4230363245.4842415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25</v>
      </c>
      <c r="R52">
        <f t="shared" si="0"/>
        <v>100000</v>
      </c>
      <c r="S52">
        <f t="shared" si="1"/>
        <v>-17153509277.445723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-40.292948507429323</v>
      </c>
      <c r="AC52">
        <f t="shared" si="2"/>
        <v>-35.975859180230046</v>
      </c>
      <c r="AE52">
        <f t="shared" si="3"/>
        <v>0</v>
      </c>
      <c r="AF52">
        <f t="shared" si="24"/>
        <v>0</v>
      </c>
      <c r="AG52">
        <f t="shared" si="24"/>
        <v>-5.2432214595780811E-8</v>
      </c>
      <c r="AH52">
        <f t="shared" si="5"/>
        <v>-7.3321662188824996E-4</v>
      </c>
      <c r="AI52">
        <f t="shared" si="25"/>
        <v>-7.3326905410284573E-4</v>
      </c>
      <c r="AJ52">
        <f t="shared" si="7"/>
        <v>-4.3170893271992767</v>
      </c>
      <c r="AK52">
        <f t="shared" si="22"/>
        <v>-2.8205063955200527</v>
      </c>
      <c r="AL52">
        <f t="shared" si="26"/>
        <v>-7.1383289917734327</v>
      </c>
      <c r="AN52">
        <f t="shared" si="27"/>
        <v>0</v>
      </c>
      <c r="AO52">
        <f t="shared" si="27"/>
        <v>0</v>
      </c>
      <c r="AP52">
        <f t="shared" si="27"/>
        <v>-2.0319597018215592E-10</v>
      </c>
      <c r="AQ52">
        <f t="shared" si="27"/>
        <v>-2.8415100141555876E-6</v>
      </c>
      <c r="AR52">
        <f t="shared" si="27"/>
        <v>-2.8417132101257697E-6</v>
      </c>
      <c r="AS52">
        <f t="shared" si="27"/>
        <v>-1.6730461624901053E-2</v>
      </c>
      <c r="AT52">
        <f t="shared" si="27"/>
        <v>-1.0930599400788823E-2</v>
      </c>
      <c r="AU52">
        <f t="shared" si="23"/>
        <v>-2.7663902738900004E-2</v>
      </c>
      <c r="AW52">
        <v>49</v>
      </c>
      <c r="AX52">
        <f>IF(Z52&gt;0, (R52*SUMPRODUCT(K52:$K$98, X52:$X$98)-K52*$AZ$3)/Z52, 0)</f>
        <v>-17153509277.445723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25</v>
      </c>
      <c r="R53">
        <f t="shared" si="0"/>
        <v>100000</v>
      </c>
      <c r="S53">
        <f t="shared" si="1"/>
        <v>-70565784343.572342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-35.975859180230046</v>
      </c>
      <c r="AC53">
        <f t="shared" si="2"/>
        <v>-32.121305301995939</v>
      </c>
      <c r="AE53">
        <f t="shared" si="3"/>
        <v>0</v>
      </c>
      <c r="AF53">
        <f t="shared" si="24"/>
        <v>0</v>
      </c>
      <c r="AG53">
        <f t="shared" si="24"/>
        <v>-1.1379915068187641E-8</v>
      </c>
      <c r="AH53">
        <f t="shared" si="5"/>
        <v>-1.6211190952654145E-4</v>
      </c>
      <c r="AI53">
        <f t="shared" si="25"/>
        <v>-1.6212328944160964E-4</v>
      </c>
      <c r="AJ53">
        <f t="shared" si="7"/>
        <v>-3.8545538782341069</v>
      </c>
      <c r="AK53">
        <f t="shared" si="22"/>
        <v>-2.5183101426161034</v>
      </c>
      <c r="AL53">
        <f t="shared" si="26"/>
        <v>-6.3730261441396525</v>
      </c>
      <c r="AN53">
        <f t="shared" si="27"/>
        <v>0</v>
      </c>
      <c r="AO53">
        <f t="shared" si="27"/>
        <v>0</v>
      </c>
      <c r="AP53">
        <f t="shared" si="27"/>
        <v>-3.9376570381288963E-11</v>
      </c>
      <c r="AQ53">
        <f t="shared" si="27"/>
        <v>-5.6093661304746681E-7</v>
      </c>
      <c r="AR53">
        <f t="shared" si="27"/>
        <v>-5.6097598961784811E-7</v>
      </c>
      <c r="AS53">
        <f t="shared" si="27"/>
        <v>-1.333745561063558E-2</v>
      </c>
      <c r="AT53">
        <f t="shared" si="27"/>
        <v>-8.7138098991479899E-3</v>
      </c>
      <c r="AU53">
        <f t="shared" si="23"/>
        <v>-2.2051826485773189E-2</v>
      </c>
      <c r="AW53">
        <v>50</v>
      </c>
      <c r="AX53">
        <f>IF(Z53&gt;0, (R53*SUMPRODUCT(K53:$K$98, X53:$X$98)-K53*$AZ$3)/Z53, 0)</f>
        <v>-70565784343.572342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25</v>
      </c>
      <c r="R54">
        <f t="shared" si="0"/>
        <v>100000</v>
      </c>
      <c r="S54">
        <f t="shared" si="1"/>
        <v>-294890443426.34161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-32.121305301995939</v>
      </c>
      <c r="AC54">
        <f t="shared" si="2"/>
        <v>-28.679737363161003</v>
      </c>
      <c r="AE54">
        <f t="shared" si="3"/>
        <v>0</v>
      </c>
      <c r="AF54">
        <f t="shared" si="24"/>
        <v>0</v>
      </c>
      <c r="AG54">
        <f t="shared" si="24"/>
        <v>-2.4313891821934111E-9</v>
      </c>
      <c r="AH54">
        <f t="shared" si="5"/>
        <v>-3.5338906941249416E-5</v>
      </c>
      <c r="AI54">
        <f t="shared" si="25"/>
        <v>-3.5341338330431609E-5</v>
      </c>
      <c r="AJ54">
        <f t="shared" si="7"/>
        <v>-3.4415679388349361</v>
      </c>
      <c r="AK54">
        <f t="shared" si="22"/>
        <v>-2.2484913711397159</v>
      </c>
      <c r="AL54">
        <f t="shared" si="26"/>
        <v>-5.6900946513129824</v>
      </c>
      <c r="AN54">
        <f t="shared" si="27"/>
        <v>0</v>
      </c>
      <c r="AO54">
        <f t="shared" si="27"/>
        <v>0</v>
      </c>
      <c r="AP54">
        <f t="shared" si="27"/>
        <v>-7.511649651042271E-12</v>
      </c>
      <c r="AQ54">
        <f t="shared" si="27"/>
        <v>-1.0917770381538831E-7</v>
      </c>
      <c r="AR54">
        <f t="shared" si="27"/>
        <v>-1.0918521546503935E-7</v>
      </c>
      <c r="AS54">
        <f t="shared" si="27"/>
        <v>-1.0632544060044789E-2</v>
      </c>
      <c r="AT54">
        <f t="shared" si="27"/>
        <v>-6.9465964342888377E-3</v>
      </c>
      <c r="AU54">
        <f t="shared" si="23"/>
        <v>-1.7579249679549092E-2</v>
      </c>
      <c r="AW54">
        <v>51</v>
      </c>
      <c r="AX54">
        <f>IF(Z54&gt;0, (R54*SUMPRODUCT(K54:$K$98, X54:$X$98)-K54*$AZ$3)/Z54, 0)</f>
        <v>-294890443426.34161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25</v>
      </c>
      <c r="R55">
        <f t="shared" si="0"/>
        <v>100000</v>
      </c>
      <c r="S55">
        <f t="shared" si="1"/>
        <v>-1252737845181.7612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-28.679737363161003</v>
      </c>
      <c r="AC55">
        <f t="shared" si="2"/>
        <v>-25.606908454685549</v>
      </c>
      <c r="AE55">
        <f t="shared" si="3"/>
        <v>0</v>
      </c>
      <c r="AF55">
        <f t="shared" si="24"/>
        <v>0</v>
      </c>
      <c r="AG55">
        <f t="shared" si="24"/>
        <v>-5.1101889659464654E-10</v>
      </c>
      <c r="AH55">
        <f t="shared" si="5"/>
        <v>-7.5842255751073219E-6</v>
      </c>
      <c r="AI55">
        <f t="shared" si="25"/>
        <v>-7.5847365940039166E-6</v>
      </c>
      <c r="AJ55">
        <f t="shared" si="7"/>
        <v>-3.0728289084754543</v>
      </c>
      <c r="AK55">
        <f t="shared" si="22"/>
        <v>-2.0075816154212704</v>
      </c>
      <c r="AL55">
        <f t="shared" si="26"/>
        <v>-5.0804181086333191</v>
      </c>
      <c r="AN55">
        <f t="shared" si="27"/>
        <v>0</v>
      </c>
      <c r="AO55">
        <f t="shared" si="27"/>
        <v>0</v>
      </c>
      <c r="AP55">
        <f t="shared" si="27"/>
        <v>-1.4096126258343019E-12</v>
      </c>
      <c r="AQ55">
        <f t="shared" si="27"/>
        <v>-2.0920596477133675E-8</v>
      </c>
      <c r="AR55">
        <f t="shared" si="27"/>
        <v>-2.0922006089759508E-8</v>
      </c>
      <c r="AS55">
        <f t="shared" si="27"/>
        <v>-8.4762001078239856E-3</v>
      </c>
      <c r="AT55">
        <f t="shared" si="27"/>
        <v>-5.5377842411479484E-3</v>
      </c>
      <c r="AU55">
        <f t="shared" si="23"/>
        <v>-1.4014005270978024E-2</v>
      </c>
      <c r="AW55">
        <v>52</v>
      </c>
      <c r="AX55">
        <f>IF(Z55&gt;0, (R55*SUMPRODUCT(K55:$K$98, X55:$X$98)-K55*$AZ$3)/Z55, 0)</f>
        <v>-1252737845181.7612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25</v>
      </c>
      <c r="R56">
        <f t="shared" si="0"/>
        <v>100000</v>
      </c>
      <c r="S56">
        <f t="shared" si="1"/>
        <v>-5416822600504.4902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-25.606908454685549</v>
      </c>
      <c r="AC56">
        <f t="shared" si="2"/>
        <v>-22.863311138415831</v>
      </c>
      <c r="AE56">
        <f t="shared" si="3"/>
        <v>0</v>
      </c>
      <c r="AF56">
        <f t="shared" si="24"/>
        <v>0</v>
      </c>
      <c r="AG56">
        <f t="shared" si="24"/>
        <v>-1.0551993679969545E-10</v>
      </c>
      <c r="AH56">
        <f t="shared" si="5"/>
        <v>-1.6015550833160185E-6</v>
      </c>
      <c r="AI56">
        <f t="shared" si="25"/>
        <v>-1.6016606032528181E-6</v>
      </c>
      <c r="AJ56">
        <f t="shared" si="7"/>
        <v>-2.7435973162697174</v>
      </c>
      <c r="AK56">
        <f t="shared" si="22"/>
        <v>-1.7924835918279887</v>
      </c>
      <c r="AL56">
        <f t="shared" si="26"/>
        <v>-4.5360825097583088</v>
      </c>
      <c r="AN56">
        <f t="shared" si="27"/>
        <v>0</v>
      </c>
      <c r="AO56">
        <f t="shared" si="27"/>
        <v>0</v>
      </c>
      <c r="AP56">
        <f t="shared" si="27"/>
        <v>-2.5988386734620545E-13</v>
      </c>
      <c r="AQ56">
        <f t="shared" si="27"/>
        <v>-3.9444520291007456E-9</v>
      </c>
      <c r="AR56">
        <f t="shared" si="27"/>
        <v>-3.9447119129680917E-9</v>
      </c>
      <c r="AS56">
        <f t="shared" si="27"/>
        <v>-6.7571750194120889E-3</v>
      </c>
      <c r="AT56">
        <f t="shared" si="27"/>
        <v>-4.4146877085716688E-3</v>
      </c>
      <c r="AU56">
        <f t="shared" si="23"/>
        <v>-1.1171866672695669E-2</v>
      </c>
      <c r="AW56">
        <v>53</v>
      </c>
      <c r="AX56">
        <f>IF(Z56&gt;0, (R56*SUMPRODUCT(K56:$K$98, X56:$X$98)-K56*$AZ$3)/Z56, 0)</f>
        <v>-5416822600504.4902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25</v>
      </c>
      <c r="R57">
        <f t="shared" si="0"/>
        <v>100000</v>
      </c>
      <c r="S57">
        <f t="shared" si="1"/>
        <v>-23873460479350.027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-22.863311138415831</v>
      </c>
      <c r="AC57">
        <f t="shared" si="2"/>
        <v>-20.413670662726069</v>
      </c>
      <c r="AE57">
        <f t="shared" si="3"/>
        <v>0</v>
      </c>
      <c r="AF57">
        <f t="shared" si="24"/>
        <v>0</v>
      </c>
      <c r="AG57">
        <f t="shared" si="24"/>
        <v>-2.1376949814610464E-11</v>
      </c>
      <c r="AH57">
        <f t="shared" si="5"/>
        <v>-3.3235115046835212E-7</v>
      </c>
      <c r="AI57">
        <f t="shared" si="25"/>
        <v>-3.3237252741816673E-7</v>
      </c>
      <c r="AJ57">
        <f t="shared" si="7"/>
        <v>-2.4496404756897618</v>
      </c>
      <c r="AK57">
        <f t="shared" si="22"/>
        <v>-1.6004317796891083</v>
      </c>
      <c r="AL57">
        <f t="shared" si="26"/>
        <v>-4.0500725877513979</v>
      </c>
      <c r="AN57">
        <f t="shared" si="27"/>
        <v>0</v>
      </c>
      <c r="AO57">
        <f t="shared" si="27"/>
        <v>0</v>
      </c>
      <c r="AP57">
        <f t="shared" si="27"/>
        <v>-4.7008080029874899E-14</v>
      </c>
      <c r="AQ57">
        <f t="shared" si="27"/>
        <v>-7.3084278228315529E-10</v>
      </c>
      <c r="AR57">
        <f t="shared" si="27"/>
        <v>-7.3088979036318517E-10</v>
      </c>
      <c r="AS57">
        <f t="shared" si="27"/>
        <v>-5.3867785874176406E-3</v>
      </c>
      <c r="AT57">
        <f t="shared" si="27"/>
        <v>-3.5193620153685912E-3</v>
      </c>
      <c r="AU57">
        <f t="shared" si="23"/>
        <v>-8.9061413336760219E-3</v>
      </c>
      <c r="AW57">
        <v>54</v>
      </c>
      <c r="AX57">
        <f>IF(Z57&gt;0, (R57*SUMPRODUCT(K57:$K$98, X57:$X$98)-K57*$AZ$3)/Z57, 0)</f>
        <v>-23873460479350.027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25</v>
      </c>
      <c r="R58">
        <f t="shared" si="0"/>
        <v>100000</v>
      </c>
      <c r="S58">
        <f t="shared" si="1"/>
        <v>-107322588645329.83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-20.413670662726069</v>
      </c>
      <c r="AC58">
        <f t="shared" si="2"/>
        <v>-18.226491663783506</v>
      </c>
      <c r="AE58">
        <f t="shared" si="3"/>
        <v>0</v>
      </c>
      <c r="AF58">
        <f t="shared" si="24"/>
        <v>0</v>
      </c>
      <c r="AG58">
        <f t="shared" si="24"/>
        <v>-4.2457258751037025E-12</v>
      </c>
      <c r="AH58">
        <f t="shared" si="5"/>
        <v>-6.7669817765442625E-8</v>
      </c>
      <c r="AI58">
        <f t="shared" si="25"/>
        <v>-6.7674063491317733E-8</v>
      </c>
      <c r="AJ58">
        <f t="shared" si="7"/>
        <v>-2.1871789989425636</v>
      </c>
      <c r="AK58">
        <f t="shared" si="22"/>
        <v>-1.4289569463908249</v>
      </c>
      <c r="AL58">
        <f t="shared" si="26"/>
        <v>-3.616136013007452</v>
      </c>
      <c r="AN58">
        <f t="shared" si="27"/>
        <v>0</v>
      </c>
      <c r="AO58">
        <f t="shared" si="27"/>
        <v>0</v>
      </c>
      <c r="AP58">
        <f t="shared" si="27"/>
        <v>-8.3360575398072896E-15</v>
      </c>
      <c r="AQ58">
        <f t="shared" si="27"/>
        <v>-1.3286290994639992E-10</v>
      </c>
      <c r="AR58">
        <f t="shared" si="27"/>
        <v>-1.3287124600393974E-10</v>
      </c>
      <c r="AS58">
        <f t="shared" si="27"/>
        <v>-4.2943069150921066E-3</v>
      </c>
      <c r="AT58">
        <f t="shared" si="27"/>
        <v>-2.8056138520083534E-3</v>
      </c>
      <c r="AU58">
        <f t="shared" si="23"/>
        <v>-7.0999208999717065E-3</v>
      </c>
      <c r="AW58">
        <v>55</v>
      </c>
      <c r="AX58">
        <f>IF(Z58&gt;0, (R58*SUMPRODUCT(K58:$K$98, X58:$X$98)-K58*$AZ$3)/Z58, 0)</f>
        <v>-107322588645329.83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25</v>
      </c>
      <c r="R59">
        <f t="shared" si="0"/>
        <v>100000</v>
      </c>
      <c r="S59">
        <f t="shared" si="1"/>
        <v>-492771475078585.13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-18.226491663783506</v>
      </c>
      <c r="AC59">
        <f t="shared" si="2"/>
        <v>-16.273653271350824</v>
      </c>
      <c r="AE59">
        <f t="shared" si="3"/>
        <v>0</v>
      </c>
      <c r="AF59">
        <f t="shared" si="24"/>
        <v>0</v>
      </c>
      <c r="AG59">
        <f t="shared" si="24"/>
        <v>-8.2561867388709807E-13</v>
      </c>
      <c r="AH59">
        <f t="shared" si="5"/>
        <v>-1.3510599769862269E-8</v>
      </c>
      <c r="AI59">
        <f t="shared" si="25"/>
        <v>-1.3511425388536156E-8</v>
      </c>
      <c r="AJ59">
        <f t="shared" si="7"/>
        <v>-1.9528383924326818</v>
      </c>
      <c r="AK59">
        <f t="shared" si="22"/>
        <v>-1.2758544164648455</v>
      </c>
      <c r="AL59">
        <f t="shared" si="26"/>
        <v>-3.2286928224089526</v>
      </c>
      <c r="AN59">
        <f t="shared" si="27"/>
        <v>0</v>
      </c>
      <c r="AO59">
        <f t="shared" si="27"/>
        <v>0</v>
      </c>
      <c r="AP59">
        <f t="shared" si="27"/>
        <v>-1.4473389100006484E-15</v>
      </c>
      <c r="AQ59">
        <f t="shared" si="27"/>
        <v>-2.3684562090030318E-11</v>
      </c>
      <c r="AR59">
        <f t="shared" si="27"/>
        <v>-2.3686009428940317E-11</v>
      </c>
      <c r="AS59">
        <f t="shared" si="27"/>
        <v>-3.423395181947452E-3</v>
      </c>
      <c r="AT59">
        <f t="shared" si="27"/>
        <v>-2.2366181856713447E-3</v>
      </c>
      <c r="AU59">
        <f t="shared" si="23"/>
        <v>-5.6600133913048056E-3</v>
      </c>
      <c r="AW59">
        <v>56</v>
      </c>
      <c r="AX59">
        <f>IF(Z59&gt;0, (R59*SUMPRODUCT(K59:$K$98, X59:$X$98)-K59*$AZ$3)/Z59, 0)</f>
        <v>-492771475078585.13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25</v>
      </c>
      <c r="R60">
        <f t="shared" si="0"/>
        <v>100000</v>
      </c>
      <c r="S60">
        <f t="shared" si="1"/>
        <v>-2312281978975502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-16.273653271350824</v>
      </c>
      <c r="AC60">
        <f t="shared" si="2"/>
        <v>-14.530047563726708</v>
      </c>
      <c r="AE60">
        <f t="shared" si="3"/>
        <v>0</v>
      </c>
      <c r="AF60">
        <f t="shared" si="24"/>
        <v>0</v>
      </c>
      <c r="AG60">
        <f t="shared" si="24"/>
        <v>-1.5709640623247545E-13</v>
      </c>
      <c r="AH60">
        <f t="shared" si="5"/>
        <v>-2.6410643236630066E-9</v>
      </c>
      <c r="AI60">
        <f t="shared" si="25"/>
        <v>-2.641221420069239E-9</v>
      </c>
      <c r="AJ60">
        <f t="shared" si="7"/>
        <v>-1.7436057076241163</v>
      </c>
      <c r="AK60">
        <f t="shared" si="22"/>
        <v>-1.1391557289945577</v>
      </c>
      <c r="AL60">
        <f t="shared" si="26"/>
        <v>-2.8827614392598955</v>
      </c>
      <c r="AN60">
        <f t="shared" si="27"/>
        <v>0</v>
      </c>
      <c r="AO60">
        <f t="shared" si="27"/>
        <v>0</v>
      </c>
      <c r="AP60">
        <f t="shared" si="27"/>
        <v>-2.4588891915769617E-16</v>
      </c>
      <c r="AQ60">
        <f t="shared" si="27"/>
        <v>-4.1338211837286507E-12</v>
      </c>
      <c r="AR60">
        <f t="shared" si="27"/>
        <v>-4.1340670726478076E-12</v>
      </c>
      <c r="AS60">
        <f t="shared" si="27"/>
        <v>-2.7291096796347651E-3</v>
      </c>
      <c r="AT60">
        <f t="shared" si="27"/>
        <v>-1.7830183240491275E-3</v>
      </c>
      <c r="AU60">
        <f t="shared" si="23"/>
        <v>-4.5121280078179596E-3</v>
      </c>
      <c r="AW60">
        <v>57</v>
      </c>
      <c r="AX60">
        <f>IF(Z60&gt;0, (R60*SUMPRODUCT(K60:$K$98, X60:$X$98)-K60*$AZ$3)/Z60, 0)</f>
        <v>-2312281978975502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25</v>
      </c>
      <c r="R61">
        <f t="shared" si="0"/>
        <v>100000</v>
      </c>
      <c r="S61">
        <f t="shared" si="1"/>
        <v>-1.108988129056898E+16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-14.530047563726708</v>
      </c>
      <c r="AC61">
        <f t="shared" si="2"/>
        <v>-12.973256753331016</v>
      </c>
      <c r="AE61">
        <f t="shared" si="3"/>
        <v>0</v>
      </c>
      <c r="AF61">
        <f t="shared" si="24"/>
        <v>0</v>
      </c>
      <c r="AG61">
        <f t="shared" si="24"/>
        <v>-2.9245706994996626E-14</v>
      </c>
      <c r="AH61">
        <f t="shared" si="5"/>
        <v>-5.0511894070061623E-10</v>
      </c>
      <c r="AI61">
        <f t="shared" si="25"/>
        <v>-5.0514818640761122E-10</v>
      </c>
      <c r="AJ61">
        <f t="shared" si="7"/>
        <v>-1.5567908103956913</v>
      </c>
      <c r="AK61">
        <f t="shared" si="22"/>
        <v>-1.0171033294608696</v>
      </c>
      <c r="AL61">
        <f t="shared" si="26"/>
        <v>-2.573894140361709</v>
      </c>
      <c r="AN61">
        <f t="shared" si="27"/>
        <v>0</v>
      </c>
      <c r="AO61">
        <f t="shared" si="27"/>
        <v>0</v>
      </c>
      <c r="AP61">
        <f t="shared" si="27"/>
        <v>-4.0871145483797654E-17</v>
      </c>
      <c r="AQ61">
        <f t="shared" si="27"/>
        <v>-7.0590838222952073E-13</v>
      </c>
      <c r="AR61">
        <f t="shared" si="27"/>
        <v>-7.0594925337500454E-13</v>
      </c>
      <c r="AS61">
        <f t="shared" si="27"/>
        <v>-2.1756295277938413E-3</v>
      </c>
      <c r="AT61">
        <f t="shared" si="27"/>
        <v>-1.4214112914952622E-3</v>
      </c>
      <c r="AU61">
        <f t="shared" si="23"/>
        <v>-3.5970408199950525E-3</v>
      </c>
      <c r="AW61">
        <v>58</v>
      </c>
      <c r="AX61">
        <f>IF(Z61&gt;0, (R61*SUMPRODUCT(K61:$K$98, X61:$X$98)-K61*$AZ$3)/Z61, 0)</f>
        <v>-1.108988129056898E+16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25</v>
      </c>
      <c r="R62">
        <f t="shared" si="0"/>
        <v>100000</v>
      </c>
      <c r="S62">
        <f t="shared" si="1"/>
        <v>-5.4419008901630944E+16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-12.973256753331016</v>
      </c>
      <c r="AC62">
        <f t="shared" si="2"/>
        <v>-11.583264958331879</v>
      </c>
      <c r="AE62">
        <f t="shared" si="3"/>
        <v>0</v>
      </c>
      <c r="AF62">
        <f t="shared" si="24"/>
        <v>0</v>
      </c>
      <c r="AG62">
        <f t="shared" si="24"/>
        <v>-5.3213321926121697E-15</v>
      </c>
      <c r="AH62">
        <f t="shared" si="5"/>
        <v>-9.4527670929737962E-11</v>
      </c>
      <c r="AI62">
        <f t="shared" si="25"/>
        <v>-9.4532992261930571E-11</v>
      </c>
      <c r="AJ62">
        <f t="shared" si="7"/>
        <v>-1.3899917949991369</v>
      </c>
      <c r="AK62">
        <f t="shared" si="22"/>
        <v>-0.90812797273317125</v>
      </c>
      <c r="AL62">
        <f t="shared" si="26"/>
        <v>-2.298119767826841</v>
      </c>
      <c r="AN62">
        <f t="shared" si="27"/>
        <v>0</v>
      </c>
      <c r="AO62">
        <f t="shared" si="27"/>
        <v>0</v>
      </c>
      <c r="AP62">
        <f t="shared" si="27"/>
        <v>-6.6398311239161432E-18</v>
      </c>
      <c r="AQ62">
        <f t="shared" si="27"/>
        <v>-1.179493684649057E-13</v>
      </c>
      <c r="AR62">
        <f t="shared" si="27"/>
        <v>-1.1795600829602961E-13</v>
      </c>
      <c r="AS62">
        <f t="shared" si="27"/>
        <v>-1.7343985393801912E-3</v>
      </c>
      <c r="AT62">
        <f t="shared" si="27"/>
        <v>-1.1331403790622262E-3</v>
      </c>
      <c r="AU62">
        <f t="shared" si="23"/>
        <v>-2.8675389185603729E-3</v>
      </c>
      <c r="AW62">
        <v>59</v>
      </c>
      <c r="AX62">
        <f>IF(Z62&gt;0, (R62*SUMPRODUCT(K62:$K$98, X62:$X$98)-K62*$AZ$3)/Z62, 0)</f>
        <v>-5.4419008901630944E+16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25</v>
      </c>
      <c r="R63">
        <f t="shared" si="0"/>
        <v>100000</v>
      </c>
      <c r="S63">
        <f t="shared" si="1"/>
        <v>-2.7347957885160995E+17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-11.583264958331879</v>
      </c>
      <c r="AC63">
        <f t="shared" si="2"/>
        <v>-10.342200855653566</v>
      </c>
      <c r="AE63">
        <f t="shared" si="3"/>
        <v>0</v>
      </c>
      <c r="AF63">
        <f t="shared" si="24"/>
        <v>0</v>
      </c>
      <c r="AG63">
        <f t="shared" si="24"/>
        <v>-9.4542715941372408E-16</v>
      </c>
      <c r="AH63">
        <f t="shared" si="5"/>
        <v>-1.7290766845089298E-11</v>
      </c>
      <c r="AI63">
        <f t="shared" si="25"/>
        <v>-1.7291712272248713E-11</v>
      </c>
      <c r="AJ63">
        <f t="shared" si="7"/>
        <v>-1.2410641026783136</v>
      </c>
      <c r="AK63">
        <f t="shared" si="22"/>
        <v>-0.8108285470832316</v>
      </c>
      <c r="AL63">
        <f t="shared" si="26"/>
        <v>-2.051892649778837</v>
      </c>
      <c r="AN63">
        <f t="shared" si="27"/>
        <v>0</v>
      </c>
      <c r="AO63">
        <f t="shared" si="27"/>
        <v>0</v>
      </c>
      <c r="AP63">
        <f t="shared" si="27"/>
        <v>-1.0532869756324098E-18</v>
      </c>
      <c r="AQ63">
        <f t="shared" si="27"/>
        <v>-1.9263397857031013E-14</v>
      </c>
      <c r="AR63">
        <f t="shared" si="27"/>
        <v>-1.9264451144006648E-14</v>
      </c>
      <c r="AS63">
        <f t="shared" si="27"/>
        <v>-1.382651896827892E-3</v>
      </c>
      <c r="AT63">
        <f t="shared" si="27"/>
        <v>-9.0333257259429703E-4</v>
      </c>
      <c r="AU63">
        <f t="shared" si="23"/>
        <v>-2.2859844694414536E-3</v>
      </c>
      <c r="AW63">
        <v>60</v>
      </c>
      <c r="AX63">
        <f>IF(Z63&gt;0, (R63*SUMPRODUCT(K63:$K$98, X63:$X$98)-K63*$AZ$3)/Z63, 0)</f>
        <v>-2.7347957885160995E+17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25</v>
      </c>
      <c r="R64">
        <f t="shared" si="0"/>
        <v>100000</v>
      </c>
      <c r="S64">
        <f t="shared" si="1"/>
        <v>-1.4086975886662262E+18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-10.342200855653566</v>
      </c>
      <c r="AC64">
        <f t="shared" si="2"/>
        <v>-9.2341079068335574</v>
      </c>
      <c r="AE64">
        <f t="shared" si="3"/>
        <v>0</v>
      </c>
      <c r="AF64">
        <f t="shared" si="24"/>
        <v>0</v>
      </c>
      <c r="AG64">
        <f t="shared" si="24"/>
        <v>-1.6387668973680387E-16</v>
      </c>
      <c r="AH64">
        <f t="shared" si="5"/>
        <v>-3.0883847923311316E-12</v>
      </c>
      <c r="AI64">
        <f t="shared" si="25"/>
        <v>-3.0885486690208682E-12</v>
      </c>
      <c r="AJ64">
        <f t="shared" si="7"/>
        <v>-1.1080929488200084</v>
      </c>
      <c r="AK64">
        <f t="shared" si="22"/>
        <v>-0.72395405989574968</v>
      </c>
      <c r="AL64">
        <f t="shared" si="26"/>
        <v>-1.8320470087188467</v>
      </c>
      <c r="AN64">
        <f t="shared" si="27"/>
        <v>0</v>
      </c>
      <c r="AO64">
        <f t="shared" si="27"/>
        <v>0</v>
      </c>
      <c r="AP64">
        <f t="shared" si="27"/>
        <v>-1.6301133339460818E-19</v>
      </c>
      <c r="AQ64">
        <f t="shared" si="27"/>
        <v>-3.0720764731218727E-15</v>
      </c>
      <c r="AR64">
        <f t="shared" si="27"/>
        <v>-3.0722394844552672E-15</v>
      </c>
      <c r="AS64">
        <f t="shared" si="27"/>
        <v>-1.1022416269355856E-3</v>
      </c>
      <c r="AT64">
        <f t="shared" si="27"/>
        <v>-7.2013119626459349E-4</v>
      </c>
      <c r="AU64">
        <f t="shared" si="23"/>
        <v>-1.8223728232032515E-3</v>
      </c>
      <c r="AW64">
        <v>61</v>
      </c>
      <c r="AX64">
        <f>IF(Z64&gt;0, (R64*SUMPRODUCT(K64:$K$98, X64:$X$98)-K64*$AZ$3)/Z64, 0)</f>
        <v>-1.4086975886662262E+18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25</v>
      </c>
      <c r="R65">
        <f t="shared" si="0"/>
        <v>100000</v>
      </c>
      <c r="S65">
        <f t="shared" si="1"/>
        <v>-7.4430083446060421E+18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-9.2341079068335574</v>
      </c>
      <c r="AC65">
        <f t="shared" si="2"/>
        <v>-8.2447392025299653</v>
      </c>
      <c r="AE65">
        <f t="shared" si="3"/>
        <v>0</v>
      </c>
      <c r="AF65">
        <f t="shared" si="24"/>
        <v>0</v>
      </c>
      <c r="AG65">
        <f t="shared" si="24"/>
        <v>-2.7692899231078178E-17</v>
      </c>
      <c r="AH65">
        <f t="shared" si="5"/>
        <v>-5.3818009443343061E-13</v>
      </c>
      <c r="AI65">
        <f t="shared" si="25"/>
        <v>-5.3820778733266165E-13</v>
      </c>
      <c r="AJ65">
        <f t="shared" si="7"/>
        <v>-0.98936870430359214</v>
      </c>
      <c r="AK65">
        <f t="shared" si="22"/>
        <v>-0.64638755347834909</v>
      </c>
      <c r="AL65">
        <f t="shared" si="26"/>
        <v>-1.6357562577824796</v>
      </c>
      <c r="AN65">
        <f t="shared" si="27"/>
        <v>0</v>
      </c>
      <c r="AO65">
        <f t="shared" si="27"/>
        <v>0</v>
      </c>
      <c r="AP65">
        <f t="shared" si="27"/>
        <v>-2.4595237455624347E-20</v>
      </c>
      <c r="AQ65">
        <f t="shared" si="27"/>
        <v>-4.779805503941529E-16</v>
      </c>
      <c r="AR65">
        <f t="shared" si="27"/>
        <v>-4.7800514563160852E-16</v>
      </c>
      <c r="AS65">
        <f t="shared" si="27"/>
        <v>-8.787002765749364E-4</v>
      </c>
      <c r="AT65">
        <f t="shared" si="27"/>
        <v>-5.7408418069562707E-4</v>
      </c>
      <c r="AU65">
        <f t="shared" si="23"/>
        <v>-1.4527844572710417E-3</v>
      </c>
      <c r="AW65">
        <v>62</v>
      </c>
      <c r="AX65">
        <f>IF(Z65&gt;0, (R65*SUMPRODUCT(K65:$K$98, X65:$X$98)-K65*$AZ$3)/Z65, 0)</f>
        <v>-7.4430083446060421E+18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25</v>
      </c>
      <c r="R66">
        <f t="shared" si="0"/>
        <v>100000</v>
      </c>
      <c r="S66">
        <f t="shared" si="1"/>
        <v>-4.037066686354133E+19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-8.2447392025299653</v>
      </c>
      <c r="AC66">
        <f t="shared" si="2"/>
        <v>-7.3613742879731827</v>
      </c>
      <c r="AE66">
        <f t="shared" si="3"/>
        <v>0</v>
      </c>
      <c r="AF66">
        <f t="shared" si="24"/>
        <v>0</v>
      </c>
      <c r="AG66">
        <f t="shared" si="24"/>
        <v>-4.5586157350680434E-18</v>
      </c>
      <c r="AH66">
        <f t="shared" si="5"/>
        <v>-9.1429418014797414E-14</v>
      </c>
      <c r="AI66">
        <f t="shared" si="25"/>
        <v>-9.1433976630532481E-14</v>
      </c>
      <c r="AJ66">
        <f t="shared" si="7"/>
        <v>-0.88336491455678257</v>
      </c>
      <c r="AK66">
        <f t="shared" si="22"/>
        <v>-0.57713174417709767</v>
      </c>
      <c r="AL66">
        <f t="shared" si="26"/>
        <v>-1.4604966587339718</v>
      </c>
      <c r="AN66">
        <f t="shared" si="27"/>
        <v>0</v>
      </c>
      <c r="AO66">
        <f t="shared" si="27"/>
        <v>0</v>
      </c>
      <c r="AP66">
        <f t="shared" si="27"/>
        <v>-3.6149105645592796E-21</v>
      </c>
      <c r="AQ66">
        <f t="shared" si="27"/>
        <v>-7.2502090174148971E-17</v>
      </c>
      <c r="AR66">
        <f t="shared" si="27"/>
        <v>-7.2505705084713532E-17</v>
      </c>
      <c r="AS66">
        <f t="shared" si="27"/>
        <v>-7.0049448068793072E-4</v>
      </c>
      <c r="AT66">
        <f t="shared" si="27"/>
        <v>-4.5765639404944783E-4</v>
      </c>
      <c r="AU66">
        <f t="shared" si="23"/>
        <v>-1.1581508747374512E-3</v>
      </c>
      <c r="AW66">
        <v>63</v>
      </c>
      <c r="AX66">
        <f>IF(Z66&gt;0, (R66*SUMPRODUCT(K66:$K$98, X66:$X$98)-K66*$AZ$3)/Z66, 0)</f>
        <v>-4.037066686354133E+19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25</v>
      </c>
      <c r="R67">
        <f t="shared" ref="R67:R79" si="28">$C$6</f>
        <v>100000</v>
      </c>
      <c r="S67">
        <f t="shared" ref="S67:S79" si="29">AX67</f>
        <v>-2.2498879414667628E+20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-7.3613742879731827</v>
      </c>
      <c r="AC67">
        <f t="shared" ref="AC67:AC79" si="30">S67*Z67</f>
        <v>-6.5726556142617705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-7.3033144152691434E-19</v>
      </c>
      <c r="AH67">
        <f t="shared" ref="AH67:AH79" si="33">-X67*R67</f>
        <v>-1.5130792544761795E-14</v>
      </c>
      <c r="AI67">
        <f t="shared" ref="AI67:AI79" si="34">SUM(AE67:AH67)</f>
        <v>-1.5131522876203321E-14</v>
      </c>
      <c r="AJ67">
        <f t="shared" ref="AJ67:AJ79" si="35">AB67-AC67</f>
        <v>-0.78871867371141224</v>
      </c>
      <c r="AK67">
        <f t="shared" si="22"/>
        <v>-0.51529620015812283</v>
      </c>
      <c r="AL67">
        <f t="shared" si="26"/>
        <v>-1.3040148738695501</v>
      </c>
      <c r="AN67">
        <f t="shared" ref="AN67:AT79" si="36">AE67*$K67</f>
        <v>0</v>
      </c>
      <c r="AO67">
        <f t="shared" si="36"/>
        <v>0</v>
      </c>
      <c r="AP67">
        <f t="shared" si="36"/>
        <v>-5.1709048571792792E-22</v>
      </c>
      <c r="AQ67">
        <f t="shared" si="36"/>
        <v>-1.0712928981820026E-17</v>
      </c>
      <c r="AR67">
        <f t="shared" si="36"/>
        <v>-1.0713446072305744E-17</v>
      </c>
      <c r="AS67">
        <f t="shared" si="36"/>
        <v>-5.5842991126269935E-4</v>
      </c>
      <c r="AT67">
        <f t="shared" si="36"/>
        <v>-3.6484087535829698E-4</v>
      </c>
      <c r="AU67">
        <f t="shared" si="23"/>
        <v>-9.2327078662100695E-4</v>
      </c>
      <c r="AW67">
        <v>64</v>
      </c>
      <c r="AX67">
        <f>IF(Z67&gt;0, (R67*SUMPRODUCT(K67:$K$98, X67:$X$98)-K67*$AZ$3)/Z67, 0)</f>
        <v>-2.2498879414667628E+20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25</v>
      </c>
      <c r="R68">
        <f t="shared" si="28"/>
        <v>100000</v>
      </c>
      <c r="S68">
        <f t="shared" si="29"/>
        <v>-1.2893735753086418E+21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-6.5726556142617705</v>
      </c>
      <c r="AC68">
        <f t="shared" si="30"/>
        <v>-5.868442512733723</v>
      </c>
      <c r="AE68">
        <f t="shared" si="31"/>
        <v>0</v>
      </c>
      <c r="AF68">
        <f t="shared" si="32"/>
        <v>0</v>
      </c>
      <c r="AG68">
        <f t="shared" si="32"/>
        <v>-1.1378476000116905E-19</v>
      </c>
      <c r="AH68">
        <f t="shared" si="33"/>
        <v>-2.4369734684419047E-15</v>
      </c>
      <c r="AI68">
        <f t="shared" si="34"/>
        <v>-2.437087253201906E-15</v>
      </c>
      <c r="AJ68">
        <f t="shared" si="35"/>
        <v>-0.7042131015280475</v>
      </c>
      <c r="AK68">
        <f t="shared" si="22"/>
        <v>-0.46008589299832398</v>
      </c>
      <c r="AL68">
        <f t="shared" si="26"/>
        <v>-1.164298994526374</v>
      </c>
      <c r="AN68">
        <f t="shared" si="36"/>
        <v>0</v>
      </c>
      <c r="AO68">
        <f t="shared" si="36"/>
        <v>0</v>
      </c>
      <c r="AP68">
        <f t="shared" si="36"/>
        <v>-7.1930424656248938E-23</v>
      </c>
      <c r="AQ68">
        <f t="shared" si="36"/>
        <v>-1.5405625187348207E-18</v>
      </c>
      <c r="AR68">
        <f t="shared" si="36"/>
        <v>-1.540634449159477E-18</v>
      </c>
      <c r="AS68">
        <f t="shared" si="36"/>
        <v>-4.4517690629998404E-4</v>
      </c>
      <c r="AT68">
        <f t="shared" si="36"/>
        <v>-2.9084891211598931E-4</v>
      </c>
      <c r="AU68">
        <f t="shared" si="23"/>
        <v>-7.3602581841597492E-4</v>
      </c>
      <c r="AW68">
        <v>65</v>
      </c>
      <c r="AX68">
        <f>IF(Z68&gt;0, (R68*SUMPRODUCT(K68:$K$98, X68:$X$98)-K68*$AZ$3)/Z68, 0)</f>
        <v>-1.2893735753086418E+21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25</v>
      </c>
      <c r="R69">
        <f t="shared" si="28"/>
        <v>100000</v>
      </c>
      <c r="S69">
        <f t="shared" si="29"/>
        <v>-7.6034668379915472E+21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-5.868442512733723</v>
      </c>
      <c r="AC69">
        <f t="shared" si="30"/>
        <v>-5.239680814940824</v>
      </c>
      <c r="AE69">
        <f t="shared" si="31"/>
        <v>0</v>
      </c>
      <c r="AF69">
        <f t="shared" si="32"/>
        <v>0</v>
      </c>
      <c r="AG69">
        <f t="shared" si="32"/>
        <v>-1.722793341045492E-20</v>
      </c>
      <c r="AH69">
        <f t="shared" si="33"/>
        <v>-3.8167591596280978E-16</v>
      </c>
      <c r="AI69">
        <f t="shared" si="34"/>
        <v>-3.8169314389622022E-16</v>
      </c>
      <c r="AJ69">
        <f t="shared" si="35"/>
        <v>-0.62876169779289892</v>
      </c>
      <c r="AK69">
        <f t="shared" si="22"/>
        <v>-0.41079097589136065</v>
      </c>
      <c r="AL69">
        <f t="shared" si="26"/>
        <v>-1.03955267368426</v>
      </c>
      <c r="AN69">
        <f t="shared" si="36"/>
        <v>0</v>
      </c>
      <c r="AO69">
        <f t="shared" si="36"/>
        <v>0</v>
      </c>
      <c r="AP69">
        <f t="shared" si="36"/>
        <v>-9.723971744600362E-24</v>
      </c>
      <c r="AQ69">
        <f t="shared" si="36"/>
        <v>-2.1542954305619301E-19</v>
      </c>
      <c r="AR69">
        <f t="shared" si="36"/>
        <v>-2.1543926702793762E-19</v>
      </c>
      <c r="AS69">
        <f t="shared" si="36"/>
        <v>-3.5489230412945121E-4</v>
      </c>
      <c r="AT69">
        <f t="shared" si="36"/>
        <v>-2.3186297203124146E-4</v>
      </c>
      <c r="AU69">
        <f t="shared" si="23"/>
        <v>-5.8675527616069284E-4</v>
      </c>
      <c r="AW69">
        <v>66</v>
      </c>
      <c r="AX69">
        <f>IF(Z69&gt;0, (R69*SUMPRODUCT(K69:$K$98, X69:$X$98)-K69*$AZ$3)/Z69, 0)</f>
        <v>-7.6034668379915472E+21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25</v>
      </c>
      <c r="R70">
        <f t="shared" si="28"/>
        <v>100000</v>
      </c>
      <c r="S70">
        <f t="shared" si="29"/>
        <v>-4.6400011219823363E+22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-5.239680814940824</v>
      </c>
      <c r="AC70">
        <f t="shared" si="30"/>
        <v>-4.6782864419114505</v>
      </c>
      <c r="AE70">
        <f t="shared" si="31"/>
        <v>0</v>
      </c>
      <c r="AF70">
        <f t="shared" si="32"/>
        <v>0</v>
      </c>
      <c r="AG70">
        <f t="shared" si="32"/>
        <v>-2.5206278613531659E-21</v>
      </c>
      <c r="AH70">
        <f t="shared" si="33"/>
        <v>-5.8140104859988825E-17</v>
      </c>
      <c r="AI70">
        <f t="shared" si="34"/>
        <v>-5.8142625487850174E-17</v>
      </c>
      <c r="AJ70">
        <f t="shared" si="35"/>
        <v>-0.56139437302937356</v>
      </c>
      <c r="AK70">
        <f t="shared" si="22"/>
        <v>-0.36677765704585774</v>
      </c>
      <c r="AL70">
        <f t="shared" si="26"/>
        <v>-0.92817203007523141</v>
      </c>
      <c r="AN70">
        <f t="shared" si="36"/>
        <v>0</v>
      </c>
      <c r="AO70">
        <f t="shared" si="36"/>
        <v>0</v>
      </c>
      <c r="AP70">
        <f t="shared" si="36"/>
        <v>-1.2702851276516453E-24</v>
      </c>
      <c r="AQ70">
        <f t="shared" si="36"/>
        <v>-2.930004530065899E-20</v>
      </c>
      <c r="AR70">
        <f t="shared" si="36"/>
        <v>-2.9301315585786636E-20</v>
      </c>
      <c r="AS70">
        <f t="shared" si="36"/>
        <v>-2.82917972041973E-4</v>
      </c>
      <c r="AT70">
        <f t="shared" si="36"/>
        <v>-1.848397417340892E-4</v>
      </c>
      <c r="AU70">
        <f t="shared" si="23"/>
        <v>-4.677577137760622E-4</v>
      </c>
      <c r="AW70">
        <v>67</v>
      </c>
      <c r="AX70">
        <f>IF(Z70&gt;0, (R70*SUMPRODUCT(K70:$K$98, X70:$X$98)-K70*$AZ$3)/Z70, 0)</f>
        <v>-4.6400011219823363E+22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25</v>
      </c>
      <c r="R71">
        <f t="shared" si="28"/>
        <v>100000</v>
      </c>
      <c r="S71">
        <f t="shared" si="29"/>
        <v>-2.933191389735033E+23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-4.6782864419114505</v>
      </c>
      <c r="AC71">
        <f t="shared" si="30"/>
        <v>-4.1770414659923656</v>
      </c>
      <c r="AE71">
        <f t="shared" si="31"/>
        <v>0</v>
      </c>
      <c r="AF71">
        <f t="shared" si="32"/>
        <v>0</v>
      </c>
      <c r="AG71">
        <f t="shared" si="32"/>
        <v>-3.5601507973621311E-22</v>
      </c>
      <c r="AH71">
        <f t="shared" si="33"/>
        <v>-8.5576260120136854E-18</v>
      </c>
      <c r="AI71">
        <f t="shared" si="34"/>
        <v>-8.5579820270934214E-18</v>
      </c>
      <c r="AJ71">
        <f t="shared" si="35"/>
        <v>-0.5012449759190849</v>
      </c>
      <c r="AK71">
        <f t="shared" si="22"/>
        <v>-0.32748005093380156</v>
      </c>
      <c r="AL71">
        <f t="shared" si="26"/>
        <v>-0.82872502685288651</v>
      </c>
      <c r="AN71">
        <f t="shared" si="36"/>
        <v>0</v>
      </c>
      <c r="AO71">
        <f t="shared" si="36"/>
        <v>0</v>
      </c>
      <c r="AP71">
        <f t="shared" si="36"/>
        <v>-1.6019274826836999E-25</v>
      </c>
      <c r="AQ71">
        <f t="shared" si="36"/>
        <v>-3.850594279694837E-21</v>
      </c>
      <c r="AR71">
        <f t="shared" si="36"/>
        <v>-3.8507544724431054E-21</v>
      </c>
      <c r="AS71">
        <f t="shared" si="36"/>
        <v>-2.2554047516101219E-4</v>
      </c>
      <c r="AT71">
        <f t="shared" si="36"/>
        <v>-1.473531104385277E-4</v>
      </c>
      <c r="AU71">
        <f t="shared" si="23"/>
        <v>-3.7289358559953995E-4</v>
      </c>
      <c r="AW71">
        <v>68</v>
      </c>
      <c r="AX71">
        <f>IF(Z71&gt;0, (R71*SUMPRODUCT(K71:$K$98, X71:$X$98)-K71*$AZ$3)/Z71, 0)</f>
        <v>-2.933191389735033E+23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25</v>
      </c>
      <c r="R72">
        <f t="shared" si="28"/>
        <v>100000</v>
      </c>
      <c r="S72">
        <f t="shared" si="29"/>
        <v>-1.9227826538385615E+24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-4.1770414659923656</v>
      </c>
      <c r="AC72">
        <f t="shared" si="30"/>
        <v>-3.7295013089217548</v>
      </c>
      <c r="AE72">
        <f t="shared" si="31"/>
        <v>0</v>
      </c>
      <c r="AF72">
        <f t="shared" si="32"/>
        <v>0</v>
      </c>
      <c r="AG72">
        <f t="shared" si="32"/>
        <v>-4.8490937099369195E-23</v>
      </c>
      <c r="AH72">
        <f t="shared" si="33"/>
        <v>-1.2158559673579269E-18</v>
      </c>
      <c r="AI72">
        <f t="shared" si="34"/>
        <v>-1.2159044582950262E-18</v>
      </c>
      <c r="AJ72">
        <f t="shared" si="35"/>
        <v>-0.44754015707061079</v>
      </c>
      <c r="AK72">
        <f t="shared" ref="AK72:AK79" si="49">G72*SUM(AB72:AB72, AE72:AF72)</f>
        <v>-0.2923929026194656</v>
      </c>
      <c r="AL72">
        <f t="shared" si="26"/>
        <v>-0.73993305969007639</v>
      </c>
      <c r="AN72">
        <f t="shared" si="36"/>
        <v>0</v>
      </c>
      <c r="AO72">
        <f t="shared" si="36"/>
        <v>0</v>
      </c>
      <c r="AP72">
        <f t="shared" si="36"/>
        <v>-1.9481258665594461E-26</v>
      </c>
      <c r="AQ72">
        <f t="shared" si="36"/>
        <v>-4.8847075385793028E-22</v>
      </c>
      <c r="AR72">
        <f t="shared" si="36"/>
        <v>-4.8849023511659583E-22</v>
      </c>
      <c r="AS72">
        <f t="shared" si="36"/>
        <v>-1.7979948593830662E-4</v>
      </c>
      <c r="AT72">
        <f t="shared" si="36"/>
        <v>-1.174689974796936E-4</v>
      </c>
      <c r="AU72">
        <f t="shared" si="23"/>
        <v>-2.9726848341800024E-4</v>
      </c>
      <c r="AW72">
        <v>69</v>
      </c>
      <c r="AX72">
        <f>IF(Z72&gt;0, (R72*SUMPRODUCT(K72:$K$98, X72:$X$98)-K72*$AZ$3)/Z72, 0)</f>
        <v>-1.9227826538385615E+24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25</v>
      </c>
      <c r="R73">
        <f t="shared" si="28"/>
        <v>100000</v>
      </c>
      <c r="S73">
        <f t="shared" si="29"/>
        <v>-1.3084233198442558E+25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-3.7295013089217548</v>
      </c>
      <c r="AC73">
        <f t="shared" si="30"/>
        <v>-3.3299118829658529</v>
      </c>
      <c r="AE73">
        <f t="shared" si="31"/>
        <v>0</v>
      </c>
      <c r="AF73">
        <f t="shared" si="32"/>
        <v>0</v>
      </c>
      <c r="AG73">
        <f t="shared" si="32"/>
        <v>-6.3624513421279795E-24</v>
      </c>
      <c r="AH73">
        <f t="shared" si="33"/>
        <v>-1.665743055449901E-19</v>
      </c>
      <c r="AI73">
        <f t="shared" si="34"/>
        <v>-1.6658066799633222E-19</v>
      </c>
      <c r="AJ73">
        <f t="shared" si="35"/>
        <v>-0.39958942595590186</v>
      </c>
      <c r="AK73">
        <f t="shared" si="49"/>
        <v>-0.26106509162452285</v>
      </c>
      <c r="AL73">
        <f t="shared" si="26"/>
        <v>-0.6606545175804247</v>
      </c>
      <c r="AN73">
        <f t="shared" si="36"/>
        <v>0</v>
      </c>
      <c r="AO73">
        <f t="shared" si="36"/>
        <v>0</v>
      </c>
      <c r="AP73">
        <f t="shared" si="36"/>
        <v>-2.2822482729617819E-27</v>
      </c>
      <c r="AQ73">
        <f t="shared" si="36"/>
        <v>-5.975117147579042E-23</v>
      </c>
      <c r="AR73">
        <f t="shared" si="36"/>
        <v>-5.975345372406338E-23</v>
      </c>
      <c r="AS73">
        <f t="shared" si="36"/>
        <v>-1.4333504937683858E-4</v>
      </c>
      <c r="AT73">
        <f t="shared" si="36"/>
        <v>-9.364556559286798E-5</v>
      </c>
      <c r="AU73">
        <f t="shared" si="23"/>
        <v>-2.3698061496970656E-4</v>
      </c>
      <c r="AW73">
        <v>70</v>
      </c>
      <c r="AX73">
        <f>IF(Z73&gt;0, (R73*SUMPRODUCT(K73:$K$98, X73:$X$98)-K73*$AZ$3)/Z73, 0)</f>
        <v>-1.3084233198442558E+25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25</v>
      </c>
      <c r="R74">
        <f t="shared" si="28"/>
        <v>100000</v>
      </c>
      <c r="S74">
        <f t="shared" si="29"/>
        <v>-9.2526282056492462E+25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-3.3299118829658529</v>
      </c>
      <c r="AC74">
        <f t="shared" si="30"/>
        <v>-2.9731356097909392</v>
      </c>
      <c r="AE74">
        <f t="shared" si="31"/>
        <v>0</v>
      </c>
      <c r="AF74">
        <f t="shared" si="32"/>
        <v>0</v>
      </c>
      <c r="AG74">
        <f t="shared" si="32"/>
        <v>-8.0332191667867783E-25</v>
      </c>
      <c r="AH74">
        <f t="shared" si="33"/>
        <v>-2.1982019648112088E-20</v>
      </c>
      <c r="AI74">
        <f t="shared" si="34"/>
        <v>-2.1982822970028766E-20</v>
      </c>
      <c r="AJ74">
        <f t="shared" si="35"/>
        <v>-0.35677627317491378</v>
      </c>
      <c r="AK74">
        <f t="shared" si="49"/>
        <v>-0.23309383180760973</v>
      </c>
      <c r="AL74">
        <f t="shared" si="26"/>
        <v>-0.58987010498252346</v>
      </c>
      <c r="AN74">
        <f t="shared" si="36"/>
        <v>0</v>
      </c>
      <c r="AO74">
        <f t="shared" si="36"/>
        <v>0</v>
      </c>
      <c r="AP74">
        <f t="shared" si="36"/>
        <v>-2.5728235728904246E-28</v>
      </c>
      <c r="AQ74">
        <f t="shared" si="36"/>
        <v>-7.0402483931015572E-24</v>
      </c>
      <c r="AR74">
        <f t="shared" si="36"/>
        <v>-7.0405056754588468E-24</v>
      </c>
      <c r="AS74">
        <f t="shared" si="36"/>
        <v>-1.1426582380168936E-4</v>
      </c>
      <c r="AT74">
        <f t="shared" si="36"/>
        <v>-7.4653671550436846E-5</v>
      </c>
      <c r="AU74">
        <f t="shared" si="23"/>
        <v>-1.8891949535212619E-4</v>
      </c>
      <c r="AW74">
        <v>71</v>
      </c>
      <c r="AX74">
        <f>IF(Z74&gt;0, (R74*SUMPRODUCT(K74:$K$98, X74:$X$98)-K74*$AZ$3)/Z74, 0)</f>
        <v>-9.2526282056492462E+25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25</v>
      </c>
      <c r="R75">
        <f t="shared" si="28"/>
        <v>100000</v>
      </c>
      <c r="S75">
        <f t="shared" si="29"/>
        <v>-6.8086112634789057E+26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-2.9731356097909392</v>
      </c>
      <c r="AC75">
        <f t="shared" si="30"/>
        <v>-2.6545853658847669</v>
      </c>
      <c r="AE75">
        <f t="shared" si="31"/>
        <v>0</v>
      </c>
      <c r="AF75">
        <f t="shared" si="32"/>
        <v>0</v>
      </c>
      <c r="AG75">
        <f t="shared" si="32"/>
        <v>-9.7471615839042211E-26</v>
      </c>
      <c r="AH75">
        <f t="shared" si="33"/>
        <v>-2.7912683266913952E-21</v>
      </c>
      <c r="AI75">
        <f t="shared" si="34"/>
        <v>-2.7913657983072341E-21</v>
      </c>
      <c r="AJ75">
        <f t="shared" si="35"/>
        <v>-0.31855024390617226</v>
      </c>
      <c r="AK75">
        <f t="shared" si="49"/>
        <v>-0.20811949268536575</v>
      </c>
      <c r="AL75">
        <f t="shared" si="26"/>
        <v>-0.52666973659153804</v>
      </c>
      <c r="AN75">
        <f t="shared" si="36"/>
        <v>0</v>
      </c>
      <c r="AO75">
        <f t="shared" si="36"/>
        <v>0</v>
      </c>
      <c r="AP75">
        <f t="shared" si="36"/>
        <v>-2.7872795819074166E-29</v>
      </c>
      <c r="AQ75">
        <f t="shared" si="36"/>
        <v>-7.9818572285281767E-25</v>
      </c>
      <c r="AR75">
        <f t="shared" si="36"/>
        <v>-7.9821359564863669E-25</v>
      </c>
      <c r="AS75">
        <f t="shared" si="36"/>
        <v>-9.1092015148030198E-5</v>
      </c>
      <c r="AT75">
        <f t="shared" si="36"/>
        <v>-5.9513449896713028E-5</v>
      </c>
      <c r="AU75">
        <f t="shared" si="23"/>
        <v>-1.5060546504474322E-4</v>
      </c>
      <c r="AW75">
        <v>72</v>
      </c>
      <c r="AX75">
        <f>IF(Z75&gt;0, (R75*SUMPRODUCT(K75:$K$98, X75:$X$98)-K75*$AZ$3)/Z75, 0)</f>
        <v>-6.8086112634789057E+26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25</v>
      </c>
      <c r="R76">
        <f t="shared" si="28"/>
        <v>100000</v>
      </c>
      <c r="S76">
        <f t="shared" si="29"/>
        <v>-5.2220830319545375E+27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-2.6545853658847669</v>
      </c>
      <c r="AC76">
        <f t="shared" si="30"/>
        <v>-2.3701655052542563</v>
      </c>
      <c r="AE76">
        <f t="shared" si="31"/>
        <v>0</v>
      </c>
      <c r="AF76">
        <f t="shared" si="32"/>
        <v>0</v>
      </c>
      <c r="AG76">
        <f t="shared" si="32"/>
        <v>-1.134683942571832E-26</v>
      </c>
      <c r="AH76">
        <f t="shared" si="33"/>
        <v>-3.4060024101973386E-22</v>
      </c>
      <c r="AI76">
        <f t="shared" si="34"/>
        <v>-3.4061158785915955E-22</v>
      </c>
      <c r="AJ76">
        <f t="shared" si="35"/>
        <v>-0.28441986063051061</v>
      </c>
      <c r="AK76">
        <f t="shared" si="49"/>
        <v>-0.1858209756119337</v>
      </c>
      <c r="AL76">
        <f t="shared" si="26"/>
        <v>-0.47024083624244428</v>
      </c>
      <c r="AN76">
        <f t="shared" si="36"/>
        <v>0</v>
      </c>
      <c r="AO76">
        <f t="shared" si="36"/>
        <v>0</v>
      </c>
      <c r="AP76">
        <f t="shared" si="36"/>
        <v>-2.897071768959995E-30</v>
      </c>
      <c r="AQ76">
        <f t="shared" si="36"/>
        <v>-8.6961955284457939E-26</v>
      </c>
      <c r="AR76">
        <f t="shared" si="36"/>
        <v>-8.6964852356226894E-26</v>
      </c>
      <c r="AS76">
        <f t="shared" si="36"/>
        <v>-7.2617996769794389E-5</v>
      </c>
      <c r="AT76">
        <f t="shared" si="36"/>
        <v>-4.7443757889599026E-5</v>
      </c>
      <c r="AU76">
        <f t="shared" si="23"/>
        <v>-1.2006175465939341E-4</v>
      </c>
      <c r="AW76">
        <v>73</v>
      </c>
      <c r="AX76">
        <f>IF(Z76&gt;0, (R76*SUMPRODUCT(K76:$K$98, X76:$X$98)-K76*$AZ$3)/Z76, 0)</f>
        <v>-5.2220830319545375E+27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25</v>
      </c>
      <c r="R77">
        <f t="shared" si="28"/>
        <v>100000</v>
      </c>
      <c r="S77">
        <f t="shared" si="29"/>
        <v>-4.1821458262706494E+28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-2.3701655052542563</v>
      </c>
      <c r="AC77">
        <f t="shared" si="30"/>
        <v>-2.1162192011198715</v>
      </c>
      <c r="AE77">
        <f t="shared" si="31"/>
        <v>0</v>
      </c>
      <c r="AF77">
        <f t="shared" si="32"/>
        <v>0</v>
      </c>
      <c r="AG77">
        <f t="shared" si="32"/>
        <v>-1.2650319291992327E-27</v>
      </c>
      <c r="AH77">
        <f t="shared" si="33"/>
        <v>-3.9873356409047616E-23</v>
      </c>
      <c r="AI77">
        <f t="shared" si="34"/>
        <v>-3.9874621440976813E-23</v>
      </c>
      <c r="AJ77">
        <f t="shared" si="35"/>
        <v>-0.25394630413438479</v>
      </c>
      <c r="AK77">
        <f t="shared" si="49"/>
        <v>-0.16591158536779796</v>
      </c>
      <c r="AL77">
        <f t="shared" si="26"/>
        <v>-0.41985788950218272</v>
      </c>
      <c r="AN77">
        <f t="shared" si="36"/>
        <v>0</v>
      </c>
      <c r="AO77">
        <f t="shared" si="36"/>
        <v>0</v>
      </c>
      <c r="AP77">
        <f t="shared" si="36"/>
        <v>-2.8838177432171412E-31</v>
      </c>
      <c r="AQ77">
        <f t="shared" si="36"/>
        <v>-9.0896909429645537E-27</v>
      </c>
      <c r="AR77">
        <f t="shared" si="36"/>
        <v>-9.0899793247388758E-27</v>
      </c>
      <c r="AS77">
        <f t="shared" si="36"/>
        <v>-5.7890622424899934E-5</v>
      </c>
      <c r="AT77">
        <f t="shared" si="36"/>
        <v>-3.7821873317601269E-5</v>
      </c>
      <c r="AU77">
        <f t="shared" si="23"/>
        <v>-9.5712495742501203E-5</v>
      </c>
      <c r="AW77">
        <v>74</v>
      </c>
      <c r="AX77">
        <f>IF(Z77&gt;0, (R77*SUMPRODUCT(K77:$K$98, X77:$X$98)-K77*$AZ$3)/Z77, 0)</f>
        <v>-4.1821458262706494E+28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25</v>
      </c>
      <c r="R78">
        <f t="shared" si="28"/>
        <v>100000</v>
      </c>
      <c r="S78">
        <f t="shared" si="29"/>
        <v>-3.5040699812156411E+29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-2.1162192011198715</v>
      </c>
      <c r="AC78">
        <f t="shared" si="30"/>
        <v>-1.8894814295713134</v>
      </c>
      <c r="AE78">
        <f t="shared" si="31"/>
        <v>0</v>
      </c>
      <c r="AF78">
        <f t="shared" si="32"/>
        <v>0</v>
      </c>
      <c r="AG78">
        <f t="shared" si="32"/>
        <v>-1.3480619962645621E-28</v>
      </c>
      <c r="AH78">
        <f t="shared" si="33"/>
        <v>-4.4703016411231365E-24</v>
      </c>
      <c r="AI78">
        <f t="shared" si="34"/>
        <v>-4.4704364473227629E-24</v>
      </c>
      <c r="AJ78">
        <f t="shared" si="35"/>
        <v>-0.22673777154855812</v>
      </c>
      <c r="AK78">
        <f t="shared" si="49"/>
        <v>-0.14813534407839102</v>
      </c>
      <c r="AL78">
        <f t="shared" si="26"/>
        <v>-0.37487311562694914</v>
      </c>
      <c r="AN78">
        <f t="shared" si="36"/>
        <v>0</v>
      </c>
      <c r="AO78">
        <f t="shared" si="36"/>
        <v>0</v>
      </c>
      <c r="AP78">
        <f t="shared" si="36"/>
        <v>-2.7438360970329832E-32</v>
      </c>
      <c r="AQ78">
        <f t="shared" si="36"/>
        <v>-9.0988211532759828E-28</v>
      </c>
      <c r="AR78">
        <f t="shared" si="36"/>
        <v>-9.0990955368856858E-28</v>
      </c>
      <c r="AS78">
        <f t="shared" si="36"/>
        <v>-4.6150049764748085E-5</v>
      </c>
      <c r="AT78">
        <f t="shared" si="36"/>
        <v>-3.0151365846302024E-5</v>
      </c>
      <c r="AU78">
        <f t="shared" si="23"/>
        <v>-7.6301415611050106E-5</v>
      </c>
      <c r="AW78">
        <v>75</v>
      </c>
      <c r="AX78">
        <f>IF(Z78&gt;0, (R78*SUMPRODUCT(K78:$K$98, X78:$X$98)-K78*$AZ$3)/Z78, 0)</f>
        <v>-3.5040699812156411E+29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-1.8894814295713134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-5.3922479850582481E-25</v>
      </c>
      <c r="AI79">
        <f t="shared" si="34"/>
        <v>-5.3922479850582481E-25</v>
      </c>
      <c r="AJ79">
        <f t="shared" si="35"/>
        <v>-1.8894814295713134</v>
      </c>
      <c r="AK79">
        <f t="shared" si="49"/>
        <v>-0.13226370006999194</v>
      </c>
      <c r="AL79">
        <f t="shared" si="26"/>
        <v>-2.0217451296413054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-9.7994146322606535E-29</v>
      </c>
      <c r="AR79">
        <f t="shared" si="36"/>
        <v>-9.7994146322606535E-29</v>
      </c>
      <c r="AS79">
        <f t="shared" si="36"/>
        <v>-3.4337834646389867E-4</v>
      </c>
      <c r="AT79">
        <f t="shared" si="36"/>
        <v>-2.4036484252472907E-5</v>
      </c>
      <c r="AU79">
        <f t="shared" si="23"/>
        <v>-3.674148307163716E-4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17536.146090863171</v>
      </c>
      <c r="AO81" s="8">
        <f t="shared" si="50"/>
        <v>-1753.6146090863172</v>
      </c>
      <c r="AP81" s="8">
        <f t="shared" si="50"/>
        <v>-1670.7741172177491</v>
      </c>
      <c r="AQ81" s="8">
        <f t="shared" si="50"/>
        <v>-9283.1277735832773</v>
      </c>
      <c r="AR81" s="8">
        <f t="shared" si="50"/>
        <v>4828.6295909758246</v>
      </c>
      <c r="AS81" s="8">
        <f t="shared" si="50"/>
        <v>-2318.4904499220697</v>
      </c>
      <c r="AT81" s="8">
        <f t="shared" si="50"/>
        <v>1352.4527624545403</v>
      </c>
      <c r="AU81" s="8">
        <f t="shared" si="50"/>
        <v>3862.5919035082893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41452.531198331038</v>
      </c>
      <c r="K3">
        <v>1</v>
      </c>
      <c r="L3" s="2">
        <v>0</v>
      </c>
      <c r="O3">
        <f>$C$3</f>
        <v>41452.531198331038</v>
      </c>
      <c r="P3" s="2">
        <f>O3*C5</f>
        <v>4145.2531198331044</v>
      </c>
      <c r="Q3" s="4">
        <f>B8</f>
        <v>1522.432587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41452.531198331038</v>
      </c>
      <c r="AF3">
        <f t="shared" ref="AF3:AG34" si="4">-$Z3*P3</f>
        <v>-4145.2531198331044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35784.84549149793</v>
      </c>
      <c r="AJ3">
        <f t="shared" ref="AJ3:AJ66" si="7">AB3-AC3</f>
        <v>0</v>
      </c>
      <c r="AL3">
        <f t="shared" ref="AL3:AL34" si="8">SUM(AI3:AK3)</f>
        <v>35784.84549149793</v>
      </c>
      <c r="AN3">
        <f t="shared" ref="AN3:AU34" si="9">AE3*$K3</f>
        <v>41452.531198331038</v>
      </c>
      <c r="AO3">
        <f t="shared" si="9"/>
        <v>-4145.2531198331044</v>
      </c>
      <c r="AP3">
        <f t="shared" si="9"/>
        <v>-1522.432587</v>
      </c>
      <c r="AQ3">
        <f t="shared" si="9"/>
        <v>0</v>
      </c>
      <c r="AR3">
        <f t="shared" si="9"/>
        <v>35784.84549149793</v>
      </c>
      <c r="AS3">
        <f t="shared" si="9"/>
        <v>0</v>
      </c>
      <c r="AT3">
        <f t="shared" si="9"/>
        <v>0</v>
      </c>
      <c r="AU3">
        <f t="shared" si="9"/>
        <v>35784.84549149793</v>
      </c>
      <c r="AW3">
        <v>0</v>
      </c>
      <c r="AX3">
        <f>IF(Z3&gt;0, (R3*SUMPRODUCT(K3:$K$98, X3:$X$98)-K3*$AZ$3)/Z3, 0)</f>
        <v>0</v>
      </c>
      <c r="AZ3">
        <f>C6*ABS(SUMPRODUCT(X4:X69, K4:K69))/1</f>
        <v>24079.227464357831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100000</v>
      </c>
      <c r="S4">
        <f t="shared" si="1"/>
        <v>2653.3224062624654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2579.917228324055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-1766.5382</v>
      </c>
      <c r="AI4">
        <f t="shared" si="6"/>
        <v>-1766.5382</v>
      </c>
      <c r="AJ4">
        <f t="shared" si="7"/>
        <v>-2579.917228324055</v>
      </c>
      <c r="AK4">
        <f>G4*SUM(AB4, AE4:AF4)</f>
        <v>0</v>
      </c>
      <c r="AL4">
        <f t="shared" si="8"/>
        <v>-4346.455428324055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-1577.2662499999999</v>
      </c>
      <c r="AR4">
        <f t="shared" si="9"/>
        <v>-1577.2662499999999</v>
      </c>
      <c r="AS4">
        <f t="shared" si="9"/>
        <v>-2303.4975252893346</v>
      </c>
      <c r="AT4">
        <f t="shared" si="9"/>
        <v>0</v>
      </c>
      <c r="AU4">
        <f t="shared" si="9"/>
        <v>-3880.7637752893347</v>
      </c>
      <c r="AW4">
        <v>1</v>
      </c>
      <c r="AX4">
        <f>IF(Z4&gt;0, (R4*SUMPRODUCT(K4:$K$98, X4:$X$98)-K4*$AZ$3)/Z4, 0)</f>
        <v>2653.3224062624654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25</v>
      </c>
      <c r="R5">
        <f t="shared" si="0"/>
        <v>100000</v>
      </c>
      <c r="S5">
        <f t="shared" si="1"/>
        <v>3509.0339755895416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2579.917228324055</v>
      </c>
      <c r="AC5">
        <f t="shared" si="2"/>
        <v>3306.148503613389</v>
      </c>
      <c r="AE5">
        <f t="shared" si="3"/>
        <v>0</v>
      </c>
      <c r="AF5">
        <f t="shared" si="4"/>
        <v>0</v>
      </c>
      <c r="AG5">
        <f t="shared" si="4"/>
        <v>-23.554548962851904</v>
      </c>
      <c r="AH5">
        <f t="shared" si="5"/>
        <v>-2042.9313305923822</v>
      </c>
      <c r="AI5">
        <f t="shared" si="6"/>
        <v>-2066.4858795552341</v>
      </c>
      <c r="AJ5">
        <f t="shared" si="7"/>
        <v>-726.23127528933401</v>
      </c>
      <c r="AK5">
        <f>G5*SUM(AB5, AE5:AF5)</f>
        <v>180.59420598268386</v>
      </c>
      <c r="AL5">
        <f t="shared" si="8"/>
        <v>-2612.1229488618842</v>
      </c>
      <c r="AN5">
        <f t="shared" si="9"/>
        <v>0</v>
      </c>
      <c r="AO5">
        <f t="shared" si="9"/>
        <v>0</v>
      </c>
      <c r="AP5">
        <f t="shared" si="9"/>
        <v>-18.777542221661275</v>
      </c>
      <c r="AQ5">
        <f t="shared" si="9"/>
        <v>-1628.6123490054065</v>
      </c>
      <c r="AR5">
        <f t="shared" si="9"/>
        <v>-1647.3898912270679</v>
      </c>
      <c r="AS5">
        <f t="shared" si="9"/>
        <v>-578.94712634672669</v>
      </c>
      <c r="AT5">
        <f t="shared" si="9"/>
        <v>143.96859533058341</v>
      </c>
      <c r="AU5">
        <f t="shared" si="9"/>
        <v>-2082.3684222432112</v>
      </c>
      <c r="AW5">
        <v>2</v>
      </c>
      <c r="AX5">
        <f>IF(Z5&gt;0, (R5*SUMPRODUCT(K5:$K$98, X5:$X$98)-K5*$AZ$3)/Z5, 0)</f>
        <v>3509.0339755895416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25</v>
      </c>
      <c r="R6">
        <f t="shared" si="0"/>
        <v>100000</v>
      </c>
      <c r="S6">
        <f t="shared" si="1"/>
        <v>4105.0051980343187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3306.148503613389</v>
      </c>
      <c r="AC6">
        <f t="shared" si="2"/>
        <v>3734.2303736163126</v>
      </c>
      <c r="AE6">
        <f t="shared" si="3"/>
        <v>0</v>
      </c>
      <c r="AF6">
        <f t="shared" si="4"/>
        <v>0</v>
      </c>
      <c r="AG6">
        <f t="shared" si="4"/>
        <v>-22.741934501108844</v>
      </c>
      <c r="AH6">
        <f t="shared" si="5"/>
        <v>-2308.2758884581649</v>
      </c>
      <c r="AI6">
        <f t="shared" si="6"/>
        <v>-2331.0178229592739</v>
      </c>
      <c r="AJ6">
        <f t="shared" si="7"/>
        <v>-428.08187000292355</v>
      </c>
      <c r="AK6">
        <f>G6*SUM(AB6, AE6:AF6)</f>
        <v>231.43039525293725</v>
      </c>
      <c r="AL6">
        <f t="shared" si="8"/>
        <v>-2527.6692977092603</v>
      </c>
      <c r="AN6">
        <f t="shared" si="9"/>
        <v>0</v>
      </c>
      <c r="AO6">
        <f t="shared" si="9"/>
        <v>0</v>
      </c>
      <c r="AP6">
        <f t="shared" si="9"/>
        <v>-16.187259774955614</v>
      </c>
      <c r="AQ6">
        <f t="shared" si="9"/>
        <v>-1642.985183908474</v>
      </c>
      <c r="AR6">
        <f t="shared" si="9"/>
        <v>-1659.1724436834297</v>
      </c>
      <c r="AS6">
        <f t="shared" si="9"/>
        <v>-304.70021951510932</v>
      </c>
      <c r="AT6">
        <f t="shared" si="9"/>
        <v>164.72758408469133</v>
      </c>
      <c r="AU6">
        <f t="shared" si="9"/>
        <v>-1799.1450791138477</v>
      </c>
      <c r="AW6">
        <v>3</v>
      </c>
      <c r="AX6">
        <f>IF(Z6&gt;0, (R6*SUMPRODUCT(K6:$K$98, X6:$X$98)-K6*$AZ$3)/Z6, 0)</f>
        <v>4105.0051980343187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25</v>
      </c>
      <c r="R7">
        <f t="shared" si="0"/>
        <v>100000</v>
      </c>
      <c r="S7">
        <f t="shared" si="1"/>
        <v>4489.1846019848135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3734.2303736163126</v>
      </c>
      <c r="AC7">
        <f t="shared" si="2"/>
        <v>3927.5793138224235</v>
      </c>
      <c r="AE7">
        <f t="shared" si="3"/>
        <v>0</v>
      </c>
      <c r="AF7">
        <f t="shared" si="4"/>
        <v>0</v>
      </c>
      <c r="AG7">
        <f t="shared" si="4"/>
        <v>-21.872453808682284</v>
      </c>
      <c r="AH7">
        <f t="shared" si="5"/>
        <v>-2568.2453896618899</v>
      </c>
      <c r="AI7">
        <f t="shared" si="6"/>
        <v>-2590.1178434705721</v>
      </c>
      <c r="AJ7">
        <f t="shared" si="7"/>
        <v>-193.34894020611091</v>
      </c>
      <c r="AK7">
        <f>G7*SUM(AB7, AE7:AF7)</f>
        <v>261.39612615314189</v>
      </c>
      <c r="AL7">
        <f t="shared" si="8"/>
        <v>-2522.0706575235413</v>
      </c>
      <c r="AN7">
        <f t="shared" si="9"/>
        <v>0</v>
      </c>
      <c r="AO7">
        <f t="shared" si="9"/>
        <v>0</v>
      </c>
      <c r="AP7">
        <f t="shared" si="9"/>
        <v>-13.900339814492197</v>
      </c>
      <c r="AQ7">
        <f t="shared" si="9"/>
        <v>-1632.1663749099912</v>
      </c>
      <c r="AR7">
        <f t="shared" si="9"/>
        <v>-1646.0667147244833</v>
      </c>
      <c r="AS7">
        <f t="shared" si="9"/>
        <v>-122.87674694139821</v>
      </c>
      <c r="AT7">
        <f t="shared" si="9"/>
        <v>166.12196379531159</v>
      </c>
      <c r="AU7">
        <f t="shared" si="9"/>
        <v>-1602.8214978705701</v>
      </c>
      <c r="AW7">
        <v>4</v>
      </c>
      <c r="AX7">
        <f>IF(Z7&gt;0, (R7*SUMPRODUCT(K7:$K$98, X7:$X$98)-K7*$AZ$3)/Z7, 0)</f>
        <v>4489.1846019848135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25</v>
      </c>
      <c r="R8">
        <f t="shared" si="0"/>
        <v>100000</v>
      </c>
      <c r="S8">
        <f t="shared" si="1"/>
        <v>4696.5408834129994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3927.5793138224235</v>
      </c>
      <c r="AC8">
        <f t="shared" si="2"/>
        <v>3934.9969783004544</v>
      </c>
      <c r="AE8">
        <f t="shared" si="3"/>
        <v>0</v>
      </c>
      <c r="AF8">
        <f t="shared" si="4"/>
        <v>0</v>
      </c>
      <c r="AG8">
        <f t="shared" si="4"/>
        <v>-20.946251059997547</v>
      </c>
      <c r="AH8">
        <f t="shared" si="5"/>
        <v>-2829.9128423916509</v>
      </c>
      <c r="AI8">
        <f t="shared" si="6"/>
        <v>-2850.8590934516483</v>
      </c>
      <c r="AJ8">
        <f t="shared" si="7"/>
        <v>-7.4176644780309289</v>
      </c>
      <c r="AK8">
        <f t="shared" ref="AK8:AK69" si="22">G8*SUM(AB8:AB8, AE8:AF8)</f>
        <v>274.93055196756967</v>
      </c>
      <c r="AL8">
        <f t="shared" si="8"/>
        <v>-2583.3462059621097</v>
      </c>
      <c r="AN8">
        <f t="shared" si="9"/>
        <v>0</v>
      </c>
      <c r="AO8">
        <f t="shared" si="9"/>
        <v>0</v>
      </c>
      <c r="AP8">
        <f t="shared" si="9"/>
        <v>-11.885465378066785</v>
      </c>
      <c r="AQ8">
        <f t="shared" si="9"/>
        <v>-1605.7685461159786</v>
      </c>
      <c r="AR8">
        <f t="shared" si="9"/>
        <v>-1617.6540114940453</v>
      </c>
      <c r="AS8">
        <f t="shared" si="9"/>
        <v>-4.2089820315446351</v>
      </c>
      <c r="AT8">
        <f t="shared" si="9"/>
        <v>156.00297864393701</v>
      </c>
      <c r="AU8">
        <f t="shared" si="9"/>
        <v>-1465.8600148816529</v>
      </c>
      <c r="AW8">
        <v>5</v>
      </c>
      <c r="AX8">
        <f>IF(Z8&gt;0, (R8*SUMPRODUCT(K8:$K$98, X8:$X$98)-K8*$AZ$3)/Z8, 0)</f>
        <v>4696.5408834129994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25</v>
      </c>
      <c r="R9">
        <f t="shared" si="0"/>
        <v>100000</v>
      </c>
      <c r="S9">
        <f t="shared" si="1"/>
        <v>4751.8311926952792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3934.9969783004544</v>
      </c>
      <c r="AC9">
        <f t="shared" si="2"/>
        <v>3793.1427530666351</v>
      </c>
      <c r="AE9">
        <f t="shared" si="3"/>
        <v>0</v>
      </c>
      <c r="AF9">
        <f t="shared" si="4"/>
        <v>0</v>
      </c>
      <c r="AG9">
        <f t="shared" si="4"/>
        <v>-19.956215821058723</v>
      </c>
      <c r="AH9">
        <f t="shared" si="5"/>
        <v>-3122.2909133553972</v>
      </c>
      <c r="AI9">
        <f t="shared" si="6"/>
        <v>-3142.2471291764559</v>
      </c>
      <c r="AJ9">
        <f t="shared" si="7"/>
        <v>141.85422523381931</v>
      </c>
      <c r="AK9">
        <f t="shared" si="22"/>
        <v>275.44978848103182</v>
      </c>
      <c r="AL9">
        <f t="shared" si="8"/>
        <v>-2724.943115461605</v>
      </c>
      <c r="AN9">
        <f t="shared" si="9"/>
        <v>0</v>
      </c>
      <c r="AO9">
        <f t="shared" si="9"/>
        <v>0</v>
      </c>
      <c r="AP9">
        <f t="shared" si="9"/>
        <v>-10.110439995879569</v>
      </c>
      <c r="AQ9">
        <f t="shared" si="9"/>
        <v>-1581.8497460750059</v>
      </c>
      <c r="AR9">
        <f t="shared" si="9"/>
        <v>-1591.9601860708854</v>
      </c>
      <c r="AS9">
        <f t="shared" si="9"/>
        <v>71.867765173950062</v>
      </c>
      <c r="AT9">
        <f t="shared" si="9"/>
        <v>139.551435166201</v>
      </c>
      <c r="AU9">
        <f t="shared" si="9"/>
        <v>-1380.5409857307345</v>
      </c>
      <c r="AW9">
        <v>6</v>
      </c>
      <c r="AX9">
        <f>IF(Z9&gt;0, (R9*SUMPRODUCT(K9:$K$98, X9:$X$98)-K9*$AZ$3)/Z9, 0)</f>
        <v>4751.8311926952792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25</v>
      </c>
      <c r="R10">
        <f t="shared" si="0"/>
        <v>100000</v>
      </c>
      <c r="S10">
        <f t="shared" si="1"/>
        <v>4651.8780793397436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3793.1427530666351</v>
      </c>
      <c r="AC10">
        <f t="shared" si="2"/>
        <v>3518.3593649221307</v>
      </c>
      <c r="AE10">
        <f t="shared" si="3"/>
        <v>0</v>
      </c>
      <c r="AF10">
        <f t="shared" si="4"/>
        <v>0</v>
      </c>
      <c r="AG10">
        <f t="shared" si="4"/>
        <v>-18.908273738665475</v>
      </c>
      <c r="AH10">
        <f t="shared" si="5"/>
        <v>-3393.5196967306442</v>
      </c>
      <c r="AI10">
        <f t="shared" si="6"/>
        <v>-3412.4279704693099</v>
      </c>
      <c r="AJ10">
        <f t="shared" si="7"/>
        <v>274.78338814450444</v>
      </c>
      <c r="AK10">
        <f t="shared" si="22"/>
        <v>265.51999271466451</v>
      </c>
      <c r="AL10">
        <f t="shared" si="8"/>
        <v>-2872.1245896101409</v>
      </c>
      <c r="AN10">
        <f t="shared" si="9"/>
        <v>0</v>
      </c>
      <c r="AO10">
        <f t="shared" si="9"/>
        <v>0</v>
      </c>
      <c r="AP10">
        <f t="shared" si="9"/>
        <v>-8.5531427890605176</v>
      </c>
      <c r="AQ10">
        <f t="shared" si="9"/>
        <v>-1535.0559720463998</v>
      </c>
      <c r="AR10">
        <f t="shared" si="9"/>
        <v>-1543.6091148354606</v>
      </c>
      <c r="AS10">
        <f t="shared" si="9"/>
        <v>124.29805001477963</v>
      </c>
      <c r="AT10">
        <f t="shared" si="9"/>
        <v>120.10776036073618</v>
      </c>
      <c r="AU10">
        <f t="shared" si="9"/>
        <v>-1299.2033044599445</v>
      </c>
      <c r="AW10">
        <v>7</v>
      </c>
      <c r="AX10">
        <f>IF(Z10&gt;0, (R10*SUMPRODUCT(K10:$K$98, X10:$X$98)-K10*$AZ$3)/Z10, 0)</f>
        <v>4651.8780793397436</v>
      </c>
    </row>
    <row r="11" spans="1:52" x14ac:dyDescent="0.25">
      <c r="A11" t="s">
        <v>33</v>
      </c>
      <c r="C11" s="12">
        <f>AU71</f>
        <v>10741.303565512138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25</v>
      </c>
      <c r="R11">
        <f t="shared" si="0"/>
        <v>100000</v>
      </c>
      <c r="S11">
        <f t="shared" si="1"/>
        <v>4420.5062836781517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3518.3593649221307</v>
      </c>
      <c r="AC11">
        <f t="shared" si="2"/>
        <v>3150.3269267422506</v>
      </c>
      <c r="AE11">
        <f t="shared" si="3"/>
        <v>0</v>
      </c>
      <c r="AF11">
        <f t="shared" si="4"/>
        <v>0</v>
      </c>
      <c r="AG11">
        <f t="shared" si="4"/>
        <v>-17.816550438884185</v>
      </c>
      <c r="AH11">
        <f t="shared" si="5"/>
        <v>-3610.5622495785465</v>
      </c>
      <c r="AI11">
        <f t="shared" si="6"/>
        <v>-3628.3788000174309</v>
      </c>
      <c r="AJ11">
        <f t="shared" si="7"/>
        <v>368.03243817988005</v>
      </c>
      <c r="AK11">
        <f t="shared" si="22"/>
        <v>246.28515554454918</v>
      </c>
      <c r="AL11">
        <f t="shared" si="8"/>
        <v>-3014.0612062930018</v>
      </c>
      <c r="AN11">
        <f t="shared" si="9"/>
        <v>0</v>
      </c>
      <c r="AO11">
        <f t="shared" si="9"/>
        <v>0</v>
      </c>
      <c r="AP11">
        <f t="shared" si="9"/>
        <v>-7.1958059027137917</v>
      </c>
      <c r="AQ11">
        <f t="shared" si="9"/>
        <v>-1458.2455361802363</v>
      </c>
      <c r="AR11">
        <f t="shared" si="9"/>
        <v>-1465.4413420829501</v>
      </c>
      <c r="AS11">
        <f t="shared" si="9"/>
        <v>148.64212913320759</v>
      </c>
      <c r="AT11">
        <f t="shared" si="9"/>
        <v>99.470443624733562</v>
      </c>
      <c r="AU11">
        <f t="shared" si="9"/>
        <v>-1217.328769325009</v>
      </c>
      <c r="AW11">
        <v>8</v>
      </c>
      <c r="AX11">
        <f>IF(Z11&gt;0, (R11*SUMPRODUCT(K11:$K$98, X11:$X$98)-K11*$AZ$3)/Z11, 0)</f>
        <v>4420.5062836781517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25</v>
      </c>
      <c r="R12">
        <f t="shared" si="0"/>
        <v>100000</v>
      </c>
      <c r="S12">
        <f t="shared" si="1"/>
        <v>4096.4881680433537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3150.3269267422506</v>
      </c>
      <c r="AC12">
        <f t="shared" si="2"/>
        <v>2734.0666886571307</v>
      </c>
      <c r="AE12">
        <f t="shared" si="3"/>
        <v>0</v>
      </c>
      <c r="AF12">
        <f t="shared" si="4"/>
        <v>0</v>
      </c>
      <c r="AG12">
        <f t="shared" si="4"/>
        <v>-16.68543015689357</v>
      </c>
      <c r="AH12">
        <f t="shared" si="5"/>
        <v>-3811.8191104070866</v>
      </c>
      <c r="AI12">
        <f t="shared" si="6"/>
        <v>-3828.5045405639803</v>
      </c>
      <c r="AJ12">
        <f t="shared" si="7"/>
        <v>416.26023808511991</v>
      </c>
      <c r="AK12">
        <f t="shared" si="22"/>
        <v>220.52288487195756</v>
      </c>
      <c r="AL12">
        <f t="shared" si="8"/>
        <v>-3191.7214176069028</v>
      </c>
      <c r="AN12">
        <f t="shared" si="9"/>
        <v>0</v>
      </c>
      <c r="AO12">
        <f t="shared" si="9"/>
        <v>0</v>
      </c>
      <c r="AP12">
        <f t="shared" si="9"/>
        <v>-6.0169333857057925</v>
      </c>
      <c r="AQ12">
        <f t="shared" si="9"/>
        <v>-1374.5801846291622</v>
      </c>
      <c r="AR12">
        <f t="shared" si="9"/>
        <v>-1380.5971180148679</v>
      </c>
      <c r="AS12">
        <f t="shared" si="9"/>
        <v>150.10761485471338</v>
      </c>
      <c r="AT12">
        <f t="shared" si="9"/>
        <v>79.522763022686618</v>
      </c>
      <c r="AU12">
        <f t="shared" si="9"/>
        <v>-1150.9667401374679</v>
      </c>
      <c r="AW12">
        <v>9</v>
      </c>
      <c r="AX12">
        <f>IF(Z12&gt;0, (R12*SUMPRODUCT(K12:$K$98, X12:$X$98)-K12*$AZ$3)/Z12, 0)</f>
        <v>4096.4881680433537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25</v>
      </c>
      <c r="R13">
        <f t="shared" si="0"/>
        <v>100000</v>
      </c>
      <c r="S13">
        <f t="shared" si="1"/>
        <v>3687.5425448637802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2734.0666886571307</v>
      </c>
      <c r="AC13">
        <f t="shared" si="2"/>
        <v>2289.830520184315</v>
      </c>
      <c r="AE13">
        <f t="shared" si="3"/>
        <v>0</v>
      </c>
      <c r="AF13">
        <f t="shared" si="4"/>
        <v>0</v>
      </c>
      <c r="AG13">
        <f t="shared" si="4"/>
        <v>-15.52409560246106</v>
      </c>
      <c r="AH13">
        <f t="shared" si="5"/>
        <v>-3977.9210114543039</v>
      </c>
      <c r="AI13">
        <f t="shared" si="6"/>
        <v>-3993.4451070567648</v>
      </c>
      <c r="AJ13">
        <f t="shared" si="7"/>
        <v>444.23616847281573</v>
      </c>
      <c r="AK13">
        <f t="shared" si="22"/>
        <v>191.38466820599916</v>
      </c>
      <c r="AL13">
        <f t="shared" si="8"/>
        <v>-3357.8242703779497</v>
      </c>
      <c r="AN13">
        <f t="shared" si="9"/>
        <v>0</v>
      </c>
      <c r="AO13">
        <f t="shared" si="9"/>
        <v>0</v>
      </c>
      <c r="AP13">
        <f t="shared" si="9"/>
        <v>-4.9983433062677785</v>
      </c>
      <c r="AQ13">
        <f t="shared" si="9"/>
        <v>-1280.7841029600775</v>
      </c>
      <c r="AR13">
        <f t="shared" si="9"/>
        <v>-1285.7824462663452</v>
      </c>
      <c r="AS13">
        <f t="shared" si="9"/>
        <v>143.03215697384221</v>
      </c>
      <c r="AT13">
        <f t="shared" si="9"/>
        <v>61.620741056122029</v>
      </c>
      <c r="AU13">
        <f t="shared" si="9"/>
        <v>-1081.129548236381</v>
      </c>
      <c r="AW13">
        <v>10</v>
      </c>
      <c r="AX13">
        <f>IF(Z13&gt;0, (R13*SUMPRODUCT(K13:$K$98, X13:$X$98)-K13*$AZ$3)/Z13, 0)</f>
        <v>3687.5425448637802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25</v>
      </c>
      <c r="R14">
        <f t="shared" si="0"/>
        <v>100000</v>
      </c>
      <c r="S14">
        <f t="shared" si="1"/>
        <v>3207.7738609885355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2289.830520184315</v>
      </c>
      <c r="AC14">
        <f t="shared" si="2"/>
        <v>1839.7107173638306</v>
      </c>
      <c r="AE14">
        <f t="shared" si="3"/>
        <v>0</v>
      </c>
      <c r="AF14">
        <f t="shared" si="4"/>
        <v>0</v>
      </c>
      <c r="AG14">
        <f t="shared" si="4"/>
        <v>-14.337908445928365</v>
      </c>
      <c r="AH14">
        <f t="shared" si="5"/>
        <v>-4123.7848020323399</v>
      </c>
      <c r="AI14">
        <f t="shared" si="6"/>
        <v>-4138.1227104782683</v>
      </c>
      <c r="AJ14">
        <f t="shared" si="7"/>
        <v>450.11980282048444</v>
      </c>
      <c r="AK14">
        <f t="shared" si="22"/>
        <v>160.28813641290208</v>
      </c>
      <c r="AL14">
        <f t="shared" si="8"/>
        <v>-3527.7147712448818</v>
      </c>
      <c r="AN14">
        <f t="shared" si="9"/>
        <v>0</v>
      </c>
      <c r="AO14">
        <f t="shared" si="9"/>
        <v>0</v>
      </c>
      <c r="AP14">
        <f t="shared" si="9"/>
        <v>-4.121806060961279</v>
      </c>
      <c r="AQ14">
        <f t="shared" si="9"/>
        <v>-1185.4895890302457</v>
      </c>
      <c r="AR14">
        <f t="shared" si="9"/>
        <v>-1189.611395091207</v>
      </c>
      <c r="AS14">
        <f t="shared" si="9"/>
        <v>129.39868729256901</v>
      </c>
      <c r="AT14">
        <f t="shared" si="9"/>
        <v>46.079008989243817</v>
      </c>
      <c r="AU14">
        <f t="shared" si="9"/>
        <v>-1014.1336988093941</v>
      </c>
      <c r="AW14">
        <v>11</v>
      </c>
      <c r="AX14">
        <f>IF(Z14&gt;0, (R14*SUMPRODUCT(K14:$K$98, X14:$X$98)-K14*$AZ$3)/Z14, 0)</f>
        <v>3207.7738609885355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25</v>
      </c>
      <c r="R15">
        <f t="shared" si="0"/>
        <v>100000</v>
      </c>
      <c r="S15">
        <f t="shared" si="1"/>
        <v>2657.8620985394659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1839.7107173638306</v>
      </c>
      <c r="AC15">
        <f t="shared" si="2"/>
        <v>1395.8856820296496</v>
      </c>
      <c r="AE15">
        <f t="shared" si="3"/>
        <v>0</v>
      </c>
      <c r="AF15">
        <f t="shared" si="4"/>
        <v>0</v>
      </c>
      <c r="AG15">
        <f t="shared" si="4"/>
        <v>-13.129779031770584</v>
      </c>
      <c r="AH15">
        <f t="shared" si="5"/>
        <v>-4259.0013187940031</v>
      </c>
      <c r="AI15">
        <f t="shared" si="6"/>
        <v>-4272.1310978257734</v>
      </c>
      <c r="AJ15">
        <f t="shared" si="7"/>
        <v>443.82503533418094</v>
      </c>
      <c r="AK15">
        <f t="shared" si="22"/>
        <v>128.77975021546814</v>
      </c>
      <c r="AL15">
        <f t="shared" si="8"/>
        <v>-3699.5263122761244</v>
      </c>
      <c r="AN15">
        <f t="shared" si="9"/>
        <v>0</v>
      </c>
      <c r="AO15">
        <f t="shared" si="9"/>
        <v>0</v>
      </c>
      <c r="AP15">
        <f t="shared" si="9"/>
        <v>-3.3700872533321347</v>
      </c>
      <c r="AQ15">
        <f t="shared" si="9"/>
        <v>-1093.1795593559852</v>
      </c>
      <c r="AR15">
        <f t="shared" si="9"/>
        <v>-1096.5496466093173</v>
      </c>
      <c r="AS15">
        <f t="shared" si="9"/>
        <v>113.91883219589147</v>
      </c>
      <c r="AT15">
        <f t="shared" si="9"/>
        <v>33.054554356039269</v>
      </c>
      <c r="AU15">
        <f t="shared" si="9"/>
        <v>-949.57626005738655</v>
      </c>
      <c r="AW15">
        <v>12</v>
      </c>
      <c r="AX15">
        <f>IF(Z15&gt;0, (R15*SUMPRODUCT(K15:$K$98, X15:$X$98)-K15*$AZ$3)/Z15, 0)</f>
        <v>2657.8620985394659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25</v>
      </c>
      <c r="R16">
        <f t="shared" si="0"/>
        <v>100000</v>
      </c>
      <c r="S16">
        <f t="shared" si="1"/>
        <v>2024.8667397819888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1395.8856820296496</v>
      </c>
      <c r="AC16">
        <f t="shared" si="2"/>
        <v>964.90661704515242</v>
      </c>
      <c r="AE16">
        <f t="shared" si="3"/>
        <v>0</v>
      </c>
      <c r="AF16">
        <f t="shared" si="4"/>
        <v>0</v>
      </c>
      <c r="AG16">
        <f t="shared" si="4"/>
        <v>-11.913211349763206</v>
      </c>
      <c r="AH16">
        <f t="shared" si="5"/>
        <v>-4341.079566758689</v>
      </c>
      <c r="AI16">
        <f t="shared" si="6"/>
        <v>-4352.9927781084525</v>
      </c>
      <c r="AJ16">
        <f t="shared" si="7"/>
        <v>430.9790649844972</v>
      </c>
      <c r="AK16">
        <f t="shared" si="22"/>
        <v>97.711997742075482</v>
      </c>
      <c r="AL16">
        <f t="shared" si="8"/>
        <v>-3824.3017153818801</v>
      </c>
      <c r="AN16">
        <f t="shared" si="9"/>
        <v>0</v>
      </c>
      <c r="AO16">
        <f t="shared" si="9"/>
        <v>0</v>
      </c>
      <c r="AP16">
        <f t="shared" si="9"/>
        <v>-2.7302005629272625</v>
      </c>
      <c r="AQ16">
        <f t="shared" si="9"/>
        <v>-994.8633940009961</v>
      </c>
      <c r="AR16">
        <f t="shared" si="9"/>
        <v>-997.59359456392349</v>
      </c>
      <c r="AS16">
        <f t="shared" si="9"/>
        <v>98.769278180725607</v>
      </c>
      <c r="AT16">
        <f t="shared" si="9"/>
        <v>22.393067948506133</v>
      </c>
      <c r="AU16">
        <f t="shared" si="9"/>
        <v>-876.43124843469172</v>
      </c>
      <c r="AW16">
        <v>13</v>
      </c>
      <c r="AX16">
        <f>IF(Z16&gt;0, (R16*SUMPRODUCT(K16:$K$98, X16:$X$98)-K16*$AZ$3)/Z16, 0)</f>
        <v>2024.8667397819888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25</v>
      </c>
      <c r="R17">
        <f t="shared" si="0"/>
        <v>100000</v>
      </c>
      <c r="S17">
        <f t="shared" si="1"/>
        <v>1311.0514669985837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964.90661704515242</v>
      </c>
      <c r="AC17">
        <f t="shared" si="2"/>
        <v>561.2936644472702</v>
      </c>
      <c r="AE17">
        <f t="shared" si="3"/>
        <v>0</v>
      </c>
      <c r="AF17">
        <f t="shared" si="4"/>
        <v>0</v>
      </c>
      <c r="AG17">
        <f t="shared" si="4"/>
        <v>-10.703120330818344</v>
      </c>
      <c r="AH17">
        <f t="shared" si="5"/>
        <v>-4363.8356217889232</v>
      </c>
      <c r="AI17">
        <f t="shared" si="6"/>
        <v>-4374.5387421197411</v>
      </c>
      <c r="AJ17">
        <f t="shared" si="7"/>
        <v>403.61295259788221</v>
      </c>
      <c r="AK17">
        <f t="shared" si="22"/>
        <v>67.543463193160676</v>
      </c>
      <c r="AL17">
        <f t="shared" si="8"/>
        <v>-3903.3823263286981</v>
      </c>
      <c r="AN17">
        <f t="shared" si="9"/>
        <v>0</v>
      </c>
      <c r="AO17">
        <f t="shared" si="9"/>
        <v>0</v>
      </c>
      <c r="AP17">
        <f t="shared" si="9"/>
        <v>-2.1900704764975139</v>
      </c>
      <c r="AQ17">
        <f t="shared" si="9"/>
        <v>-892.92722721705297</v>
      </c>
      <c r="AR17">
        <f t="shared" si="9"/>
        <v>-895.11729769355043</v>
      </c>
      <c r="AS17">
        <f t="shared" si="9"/>
        <v>82.587206729930088</v>
      </c>
      <c r="AT17">
        <f t="shared" si="9"/>
        <v>13.820730782013694</v>
      </c>
      <c r="AU17">
        <f t="shared" si="9"/>
        <v>-798.7093601816066</v>
      </c>
      <c r="AW17">
        <v>14</v>
      </c>
      <c r="AX17">
        <f>IF(Z17&gt;0, (R17*SUMPRODUCT(K17:$K$98, X17:$X$98)-K17*$AZ$3)/Z17, 0)</f>
        <v>1311.0514669985837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25</v>
      </c>
      <c r="R18">
        <f t="shared" si="0"/>
        <v>100000</v>
      </c>
      <c r="S18">
        <f t="shared" si="1"/>
        <v>516.03810455883638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561.2936644472702</v>
      </c>
      <c r="AC18">
        <f t="shared" si="2"/>
        <v>196.26861705442482</v>
      </c>
      <c r="AE18">
        <f t="shared" si="3"/>
        <v>0</v>
      </c>
      <c r="AF18">
        <f t="shared" si="4"/>
        <v>0</v>
      </c>
      <c r="AG18">
        <f t="shared" si="4"/>
        <v>-9.5084362627744259</v>
      </c>
      <c r="AH18">
        <f t="shared" si="5"/>
        <v>-4350.611458942939</v>
      </c>
      <c r="AI18">
        <f t="shared" si="6"/>
        <v>-4360.119895205713</v>
      </c>
      <c r="AJ18">
        <f t="shared" si="7"/>
        <v>365.02504739284541</v>
      </c>
      <c r="AK18">
        <f t="shared" si="22"/>
        <v>39.290556511308921</v>
      </c>
      <c r="AL18">
        <f t="shared" si="8"/>
        <v>-3955.8042913015588</v>
      </c>
      <c r="AN18">
        <f t="shared" si="9"/>
        <v>0</v>
      </c>
      <c r="AO18">
        <f t="shared" si="9"/>
        <v>0</v>
      </c>
      <c r="AP18">
        <f t="shared" si="9"/>
        <v>-1.7371557556778232</v>
      </c>
      <c r="AQ18">
        <f t="shared" si="9"/>
        <v>-794.84044776205849</v>
      </c>
      <c r="AR18">
        <f t="shared" si="9"/>
        <v>-796.57760351773618</v>
      </c>
      <c r="AS18">
        <f t="shared" si="9"/>
        <v>66.688711426460017</v>
      </c>
      <c r="AT18">
        <f t="shared" si="9"/>
        <v>7.1782377776058812</v>
      </c>
      <c r="AU18">
        <f t="shared" si="9"/>
        <v>-722.71065431367037</v>
      </c>
      <c r="AW18">
        <v>15</v>
      </c>
      <c r="AX18">
        <f>IF(Z18&gt;0, (R18*SUMPRODUCT(K18:$K$98, X18:$X$98)-K18*$AZ$3)/Z18, 0)</f>
        <v>516.03810455883638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25</v>
      </c>
      <c r="R19">
        <f t="shared" si="0"/>
        <v>100000</v>
      </c>
      <c r="S19">
        <f t="shared" si="1"/>
        <v>-381.41404964683346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196.26861705442482</v>
      </c>
      <c r="AC19">
        <f t="shared" si="2"/>
        <v>-127.23059872173235</v>
      </c>
      <c r="AE19">
        <f t="shared" si="3"/>
        <v>0</v>
      </c>
      <c r="AF19">
        <f t="shared" si="4"/>
        <v>0</v>
      </c>
      <c r="AG19">
        <f t="shared" si="4"/>
        <v>-8.3394016843073988</v>
      </c>
      <c r="AH19">
        <f t="shared" si="5"/>
        <v>-4295.8008633571317</v>
      </c>
      <c r="AI19">
        <f t="shared" si="6"/>
        <v>-4304.1402650414393</v>
      </c>
      <c r="AJ19">
        <f t="shared" si="7"/>
        <v>323.49921577615714</v>
      </c>
      <c r="AK19">
        <f t="shared" si="22"/>
        <v>13.738803193809739</v>
      </c>
      <c r="AL19">
        <f t="shared" si="8"/>
        <v>-3966.9022460714723</v>
      </c>
      <c r="AN19">
        <f t="shared" si="9"/>
        <v>0</v>
      </c>
      <c r="AO19">
        <f t="shared" si="9"/>
        <v>0</v>
      </c>
      <c r="AP19">
        <f t="shared" si="9"/>
        <v>-1.3603370615208288</v>
      </c>
      <c r="AQ19">
        <f t="shared" si="9"/>
        <v>-700.73817577756017</v>
      </c>
      <c r="AR19">
        <f t="shared" si="9"/>
        <v>-702.09851283908108</v>
      </c>
      <c r="AS19">
        <f t="shared" si="9"/>
        <v>52.769729682325348</v>
      </c>
      <c r="AT19">
        <f t="shared" si="9"/>
        <v>2.2410964087086427</v>
      </c>
      <c r="AU19">
        <f t="shared" si="9"/>
        <v>-647.08768674804708</v>
      </c>
      <c r="AW19">
        <v>16</v>
      </c>
      <c r="AX19">
        <f>IF(Z19&gt;0, (R19*SUMPRODUCT(K19:$K$98, X19:$X$98)-K19*$AZ$3)/Z19, 0)</f>
        <v>-381.41404964683346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25</v>
      </c>
      <c r="R20">
        <f t="shared" si="0"/>
        <v>100000</v>
      </c>
      <c r="S20">
        <f t="shared" si="1"/>
        <v>-1412.4660260203445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-127.23059872173235</v>
      </c>
      <c r="AC20">
        <f t="shared" si="2"/>
        <v>-407.12838879759784</v>
      </c>
      <c r="AE20">
        <f t="shared" si="3"/>
        <v>0</v>
      </c>
      <c r="AF20">
        <f t="shared" si="4"/>
        <v>0</v>
      </c>
      <c r="AG20">
        <f t="shared" si="4"/>
        <v>-7.2059855121735463</v>
      </c>
      <c r="AH20">
        <f t="shared" si="5"/>
        <v>-4200.0886211631141</v>
      </c>
      <c r="AI20">
        <f t="shared" si="6"/>
        <v>-4207.2946066752875</v>
      </c>
      <c r="AJ20">
        <f t="shared" si="7"/>
        <v>279.89779007586549</v>
      </c>
      <c r="AK20">
        <f t="shared" si="22"/>
        <v>-8.9061419105212654</v>
      </c>
      <c r="AL20">
        <f t="shared" si="8"/>
        <v>-3936.3029585099434</v>
      </c>
      <c r="AN20">
        <f t="shared" si="9"/>
        <v>0</v>
      </c>
      <c r="AO20">
        <f t="shared" si="9"/>
        <v>0</v>
      </c>
      <c r="AP20">
        <f t="shared" si="9"/>
        <v>-1.0495110106808778</v>
      </c>
      <c r="AQ20">
        <f t="shared" si="9"/>
        <v>-611.71913908227589</v>
      </c>
      <c r="AR20">
        <f t="shared" si="9"/>
        <v>-612.7686500929567</v>
      </c>
      <c r="AS20">
        <f t="shared" si="9"/>
        <v>40.76552916372156</v>
      </c>
      <c r="AT20">
        <f t="shared" si="9"/>
        <v>-1.2971291687983322</v>
      </c>
      <c r="AU20">
        <f t="shared" si="9"/>
        <v>-573.30025009803353</v>
      </c>
      <c r="AW20">
        <v>17</v>
      </c>
      <c r="AX20">
        <f>IF(Z20&gt;0, (R20*SUMPRODUCT(K20:$K$98, X20:$X$98)-K20*$AZ$3)/Z20, 0)</f>
        <v>-1412.4660260203445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25</v>
      </c>
      <c r="R21">
        <f t="shared" si="0"/>
        <v>100000</v>
      </c>
      <c r="S21">
        <f t="shared" si="1"/>
        <v>-2627.5356246468086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-407.12838879759784</v>
      </c>
      <c r="AC21">
        <f t="shared" si="2"/>
        <v>-643.09718350335879</v>
      </c>
      <c r="AE21">
        <f t="shared" si="3"/>
        <v>0</v>
      </c>
      <c r="AF21">
        <f t="shared" si="4"/>
        <v>0</v>
      </c>
      <c r="AG21">
        <f t="shared" si="4"/>
        <v>-6.1188245886276373</v>
      </c>
      <c r="AH21">
        <f t="shared" si="5"/>
        <v>-4060.4042736966926</v>
      </c>
      <c r="AI21">
        <f t="shared" si="6"/>
        <v>-4066.5230982853204</v>
      </c>
      <c r="AJ21">
        <f t="shared" si="7"/>
        <v>235.96879470576096</v>
      </c>
      <c r="AK21">
        <f t="shared" si="22"/>
        <v>-28.49898721583185</v>
      </c>
      <c r="AL21">
        <f t="shared" si="8"/>
        <v>-3859.0532907953911</v>
      </c>
      <c r="AN21">
        <f t="shared" si="9"/>
        <v>0</v>
      </c>
      <c r="AO21">
        <f t="shared" si="9"/>
        <v>0</v>
      </c>
      <c r="AP21">
        <f t="shared" si="9"/>
        <v>-0.79568944150427734</v>
      </c>
      <c r="AQ21">
        <f t="shared" si="9"/>
        <v>-528.01330746170777</v>
      </c>
      <c r="AR21">
        <f t="shared" si="9"/>
        <v>-528.80899690321212</v>
      </c>
      <c r="AS21">
        <f t="shared" si="9"/>
        <v>30.685285343990511</v>
      </c>
      <c r="AT21">
        <f t="shared" si="9"/>
        <v>-3.7059966163025369</v>
      </c>
      <c r="AU21">
        <f t="shared" si="9"/>
        <v>-501.8297081755241</v>
      </c>
      <c r="AW21">
        <v>18</v>
      </c>
      <c r="AX21">
        <f>IF(Z21&gt;0, (R21*SUMPRODUCT(K21:$K$98, X21:$X$98)-K21*$AZ$3)/Z21, 0)</f>
        <v>-2627.5356246468086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25</v>
      </c>
      <c r="R22">
        <f t="shared" si="0"/>
        <v>100000</v>
      </c>
      <c r="S22">
        <f t="shared" si="1"/>
        <v>-4104.0914898308129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-643.09718350335879</v>
      </c>
      <c r="AC22">
        <f t="shared" si="2"/>
        <v>-835.61911205746344</v>
      </c>
      <c r="AE22">
        <f t="shared" si="3"/>
        <v>0</v>
      </c>
      <c r="AF22">
        <f t="shared" si="4"/>
        <v>0</v>
      </c>
      <c r="AG22">
        <f t="shared" si="4"/>
        <v>-5.0901588946541194</v>
      </c>
      <c r="AH22">
        <f t="shared" si="5"/>
        <v>-3869.9097923489703</v>
      </c>
      <c r="AI22">
        <f t="shared" si="6"/>
        <v>-3874.9999512436243</v>
      </c>
      <c r="AJ22">
        <f t="shared" si="7"/>
        <v>192.52192855410465</v>
      </c>
      <c r="AK22">
        <f t="shared" si="22"/>
        <v>-45.016802845235119</v>
      </c>
      <c r="AL22">
        <f t="shared" si="8"/>
        <v>-3727.4948255347545</v>
      </c>
      <c r="AN22">
        <f t="shared" si="9"/>
        <v>0</v>
      </c>
      <c r="AO22">
        <f t="shared" si="9"/>
        <v>0</v>
      </c>
      <c r="AP22">
        <f t="shared" si="9"/>
        <v>-0.59100194311814291</v>
      </c>
      <c r="AQ22">
        <f t="shared" si="9"/>
        <v>-449.32275284612359</v>
      </c>
      <c r="AR22">
        <f t="shared" si="9"/>
        <v>-449.91375478924169</v>
      </c>
      <c r="AS22">
        <f t="shared" si="9"/>
        <v>22.35310060513536</v>
      </c>
      <c r="AT22">
        <f t="shared" si="9"/>
        <v>-5.2267558842695294</v>
      </c>
      <c r="AU22">
        <f t="shared" si="9"/>
        <v>-432.78741006837583</v>
      </c>
      <c r="AW22">
        <v>19</v>
      </c>
      <c r="AX22">
        <f>IF(Z22&gt;0, (R22*SUMPRODUCT(K22:$K$98, X22:$X$98)-K22*$AZ$3)/Z22, 0)</f>
        <v>-4104.0914898308129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25</v>
      </c>
      <c r="R23">
        <f t="shared" si="0"/>
        <v>100000</v>
      </c>
      <c r="S23">
        <f t="shared" si="1"/>
        <v>-5965.0764509098435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-835.61911205746344</v>
      </c>
      <c r="AC23">
        <f t="shared" si="2"/>
        <v>-985.39599087894248</v>
      </c>
      <c r="AE23">
        <f t="shared" si="3"/>
        <v>0</v>
      </c>
      <c r="AF23">
        <f t="shared" si="4"/>
        <v>0</v>
      </c>
      <c r="AG23">
        <f t="shared" si="4"/>
        <v>-4.1298548266244</v>
      </c>
      <c r="AH23">
        <f t="shared" si="5"/>
        <v>-3637.6099163327112</v>
      </c>
      <c r="AI23">
        <f t="shared" si="6"/>
        <v>-3641.7397711593358</v>
      </c>
      <c r="AJ23">
        <f t="shared" si="7"/>
        <v>149.77687882147904</v>
      </c>
      <c r="AK23">
        <f t="shared" si="22"/>
        <v>-58.493337844022449</v>
      </c>
      <c r="AL23">
        <f t="shared" si="8"/>
        <v>-3550.4562301818792</v>
      </c>
      <c r="AN23">
        <f t="shared" si="9"/>
        <v>0</v>
      </c>
      <c r="AO23">
        <f t="shared" si="9"/>
        <v>0</v>
      </c>
      <c r="AP23">
        <f t="shared" si="9"/>
        <v>-0.4281286901290185</v>
      </c>
      <c r="AQ23">
        <f t="shared" si="9"/>
        <v>-377.09925265164549</v>
      </c>
      <c r="AR23">
        <f t="shared" si="9"/>
        <v>-377.52738134177451</v>
      </c>
      <c r="AS23">
        <f t="shared" si="9"/>
        <v>15.52688451130499</v>
      </c>
      <c r="AT23">
        <f t="shared" si="9"/>
        <v>-6.0638151130616116</v>
      </c>
      <c r="AU23">
        <f t="shared" si="9"/>
        <v>-368.06431194353115</v>
      </c>
      <c r="AW23">
        <v>20</v>
      </c>
      <c r="AX23">
        <f>IF(Z23&gt;0, (R23*SUMPRODUCT(K23:$K$98, X23:$X$98)-K23*$AZ$3)/Z23, 0)</f>
        <v>-5965.0764509098435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25</v>
      </c>
      <c r="R24">
        <f t="shared" si="0"/>
        <v>100000</v>
      </c>
      <c r="S24">
        <f t="shared" si="1"/>
        <v>-8415.9791839842437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-985.39599087894248</v>
      </c>
      <c r="AC24">
        <f t="shared" si="2"/>
        <v>-1095.0435702942978</v>
      </c>
      <c r="AE24">
        <f t="shared" si="3"/>
        <v>0</v>
      </c>
      <c r="AF24">
        <f t="shared" si="4"/>
        <v>0</v>
      </c>
      <c r="AG24">
        <f t="shared" si="4"/>
        <v>-3.2528703623049147</v>
      </c>
      <c r="AH24">
        <f t="shared" si="5"/>
        <v>-3342.7436642129646</v>
      </c>
      <c r="AI24">
        <f t="shared" si="6"/>
        <v>-3345.9965345752694</v>
      </c>
      <c r="AJ24">
        <f t="shared" si="7"/>
        <v>109.64757941535527</v>
      </c>
      <c r="AK24">
        <f t="shared" si="22"/>
        <v>-68.977719361525985</v>
      </c>
      <c r="AL24">
        <f t="shared" si="8"/>
        <v>-3305.3266745214401</v>
      </c>
      <c r="AN24">
        <f t="shared" si="9"/>
        <v>0</v>
      </c>
      <c r="AO24">
        <f t="shared" si="9"/>
        <v>0</v>
      </c>
      <c r="AP24">
        <f t="shared" si="9"/>
        <v>-0.30108441757767596</v>
      </c>
      <c r="AQ24">
        <f t="shared" si="9"/>
        <v>-309.40305550261132</v>
      </c>
      <c r="AR24">
        <f t="shared" si="9"/>
        <v>-309.70413992018899</v>
      </c>
      <c r="AS24">
        <f t="shared" si="9"/>
        <v>10.148937372247993</v>
      </c>
      <c r="AT24">
        <f t="shared" si="9"/>
        <v>-6.3845509186187144</v>
      </c>
      <c r="AU24">
        <f t="shared" si="9"/>
        <v>-305.93975346655969</v>
      </c>
      <c r="AW24">
        <v>21</v>
      </c>
      <c r="AX24">
        <f>IF(Z24&gt;0, (R24*SUMPRODUCT(K24:$K$98, X24:$X$98)-K24*$AZ$3)/Z24, 0)</f>
        <v>-8415.9791839842437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25</v>
      </c>
      <c r="R25">
        <f t="shared" si="0"/>
        <v>100000</v>
      </c>
      <c r="S25">
        <f t="shared" si="1"/>
        <v>-11780.874441336999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-1095.0435702942978</v>
      </c>
      <c r="AC25">
        <f t="shared" si="2"/>
        <v>-1165.6504889787925</v>
      </c>
      <c r="AE25">
        <f t="shared" si="3"/>
        <v>0</v>
      </c>
      <c r="AF25">
        <f t="shared" si="4"/>
        <v>0</v>
      </c>
      <c r="AG25">
        <f t="shared" si="4"/>
        <v>-2.4736077419022728</v>
      </c>
      <c r="AH25">
        <f t="shared" si="5"/>
        <v>-2986.9356671183709</v>
      </c>
      <c r="AI25">
        <f t="shared" si="6"/>
        <v>-2989.4092748602734</v>
      </c>
      <c r="AJ25">
        <f t="shared" si="7"/>
        <v>70.606918684494758</v>
      </c>
      <c r="AK25">
        <f t="shared" si="22"/>
        <v>-76.65304992060085</v>
      </c>
      <c r="AL25">
        <f t="shared" si="8"/>
        <v>-2995.4554060963796</v>
      </c>
      <c r="AN25">
        <f t="shared" si="9"/>
        <v>0</v>
      </c>
      <c r="AO25">
        <f t="shared" si="9"/>
        <v>0</v>
      </c>
      <c r="AP25">
        <f t="shared" si="9"/>
        <v>-0.20442515360455582</v>
      </c>
      <c r="AQ25">
        <f t="shared" si="9"/>
        <v>-246.84786201713104</v>
      </c>
      <c r="AR25">
        <f t="shared" si="9"/>
        <v>-247.05228717073561</v>
      </c>
      <c r="AS25">
        <f t="shared" si="9"/>
        <v>5.835133013661336</v>
      </c>
      <c r="AT25">
        <f t="shared" si="9"/>
        <v>-6.3348004773893516</v>
      </c>
      <c r="AU25">
        <f t="shared" si="9"/>
        <v>-247.55195463446364</v>
      </c>
      <c r="AW25">
        <v>22</v>
      </c>
      <c r="AX25">
        <f>IF(Z25&gt;0, (R25*SUMPRODUCT(K25:$K$98, X25:$X$98)-K25*$AZ$3)/Z25, 0)</f>
        <v>-11780.874441336999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25</v>
      </c>
      <c r="R26">
        <f t="shared" si="0"/>
        <v>100000</v>
      </c>
      <c r="S26">
        <f t="shared" si="1"/>
        <v>-16626.478366948057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-1165.6504889787925</v>
      </c>
      <c r="AC26">
        <f t="shared" si="2"/>
        <v>-1199.2875145511769</v>
      </c>
      <c r="AE26">
        <f t="shared" si="3"/>
        <v>0</v>
      </c>
      <c r="AF26">
        <f t="shared" si="4"/>
        <v>0</v>
      </c>
      <c r="AG26">
        <f t="shared" si="4"/>
        <v>-1.8032795160869011</v>
      </c>
      <c r="AH26">
        <f t="shared" si="5"/>
        <v>-2582.3685935853955</v>
      </c>
      <c r="AI26">
        <f t="shared" si="6"/>
        <v>-2584.1718731014826</v>
      </c>
      <c r="AJ26">
        <f t="shared" si="7"/>
        <v>33.637025572384346</v>
      </c>
      <c r="AK26">
        <f t="shared" si="22"/>
        <v>-81.59553422851549</v>
      </c>
      <c r="AL26">
        <f t="shared" si="8"/>
        <v>-2632.130381757614</v>
      </c>
      <c r="AN26">
        <f t="shared" si="9"/>
        <v>0</v>
      </c>
      <c r="AO26">
        <f t="shared" si="9"/>
        <v>0</v>
      </c>
      <c r="AP26">
        <f t="shared" si="9"/>
        <v>-0.13306030911833067</v>
      </c>
      <c r="AQ26">
        <f t="shared" si="9"/>
        <v>-190.54769948564245</v>
      </c>
      <c r="AR26">
        <f t="shared" si="9"/>
        <v>-190.68075979476077</v>
      </c>
      <c r="AS26">
        <f t="shared" si="9"/>
        <v>2.4820073541316519</v>
      </c>
      <c r="AT26">
        <f t="shared" si="9"/>
        <v>-6.0207676681657549</v>
      </c>
      <c r="AU26">
        <f t="shared" si="9"/>
        <v>-194.21952010879491</v>
      </c>
      <c r="AW26">
        <v>23</v>
      </c>
      <c r="AX26">
        <f>IF(Z26&gt;0, (R26*SUMPRODUCT(K26:$K$98, X26:$X$98)-K26*$AZ$3)/Z26, 0)</f>
        <v>-16626.478366948057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25</v>
      </c>
      <c r="R27">
        <f t="shared" si="0"/>
        <v>100000</v>
      </c>
      <c r="S27">
        <f t="shared" si="1"/>
        <v>-23965.743605411266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-1199.2875145511769</v>
      </c>
      <c r="AC27">
        <f t="shared" si="2"/>
        <v>-1199.468395782581</v>
      </c>
      <c r="AE27">
        <f t="shared" si="3"/>
        <v>0</v>
      </c>
      <c r="AF27">
        <f t="shared" si="4"/>
        <v>0</v>
      </c>
      <c r="AG27">
        <f t="shared" si="4"/>
        <v>-1.2512321915934115</v>
      </c>
      <c r="AH27">
        <f t="shared" si="5"/>
        <v>-2136.0581173304822</v>
      </c>
      <c r="AI27">
        <f t="shared" si="6"/>
        <v>-2137.3093495220755</v>
      </c>
      <c r="AJ27">
        <f t="shared" si="7"/>
        <v>0.18088123140410062</v>
      </c>
      <c r="AK27">
        <f t="shared" si="22"/>
        <v>-83.950126018582381</v>
      </c>
      <c r="AL27">
        <f t="shared" si="8"/>
        <v>-2221.0785943092542</v>
      </c>
      <c r="AN27">
        <f t="shared" si="9"/>
        <v>0</v>
      </c>
      <c r="AO27">
        <f t="shared" si="9"/>
        <v>0</v>
      </c>
      <c r="AP27">
        <f t="shared" si="9"/>
        <v>-8.2433808547045115E-2</v>
      </c>
      <c r="AQ27">
        <f t="shared" si="9"/>
        <v>-140.72800162306007</v>
      </c>
      <c r="AR27">
        <f t="shared" si="9"/>
        <v>-140.81043543160709</v>
      </c>
      <c r="AS27">
        <f t="shared" si="9"/>
        <v>1.1916835979364446E-2</v>
      </c>
      <c r="AT27">
        <f t="shared" si="9"/>
        <v>-5.5308108776383644</v>
      </c>
      <c r="AU27">
        <f t="shared" si="9"/>
        <v>-146.32932947326611</v>
      </c>
      <c r="AW27">
        <v>24</v>
      </c>
      <c r="AX27">
        <f>IF(Z27&gt;0, (R27*SUMPRODUCT(K27:$K$98, X27:$X$98)-K27*$AZ$3)/Z27, 0)</f>
        <v>-23965.743605411266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25</v>
      </c>
      <c r="R28">
        <f t="shared" si="0"/>
        <v>100000</v>
      </c>
      <c r="S28">
        <f t="shared" si="1"/>
        <v>-35710.420361625991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-1199.468395782581</v>
      </c>
      <c r="AC28">
        <f t="shared" si="2"/>
        <v>-1170.226023964357</v>
      </c>
      <c r="AE28">
        <f t="shared" si="3"/>
        <v>0</v>
      </c>
      <c r="AF28">
        <f t="shared" si="4"/>
        <v>0</v>
      </c>
      <c r="AG28">
        <f t="shared" si="4"/>
        <v>-0.81924688376244126</v>
      </c>
      <c r="AH28">
        <f t="shared" si="5"/>
        <v>-1677.8919436601445</v>
      </c>
      <c r="AI28">
        <f t="shared" si="6"/>
        <v>-1678.7111905439069</v>
      </c>
      <c r="AJ28">
        <f t="shared" si="7"/>
        <v>-29.242371818224001</v>
      </c>
      <c r="AK28">
        <f t="shared" si="22"/>
        <v>-83.962787704780681</v>
      </c>
      <c r="AL28">
        <f t="shared" si="8"/>
        <v>-1791.9163500669115</v>
      </c>
      <c r="AN28">
        <f t="shared" si="9"/>
        <v>0</v>
      </c>
      <c r="AO28">
        <f t="shared" si="9"/>
        <v>0</v>
      </c>
      <c r="AP28">
        <f t="shared" si="9"/>
        <v>-4.8190810585536599E-2</v>
      </c>
      <c r="AQ28">
        <f t="shared" si="9"/>
        <v>-98.699152163477393</v>
      </c>
      <c r="AR28">
        <f t="shared" si="9"/>
        <v>-98.747342974062931</v>
      </c>
      <c r="AS28">
        <f t="shared" si="9"/>
        <v>-1.7201330017783734</v>
      </c>
      <c r="AT28">
        <f t="shared" si="9"/>
        <v>-4.938968800140108</v>
      </c>
      <c r="AU28">
        <f t="shared" si="9"/>
        <v>-105.4064447759814</v>
      </c>
      <c r="AW28">
        <v>25</v>
      </c>
      <c r="AX28">
        <f>IF(Z28&gt;0, (R28*SUMPRODUCT(K28:$K$98, X28:$X$98)-K28*$AZ$3)/Z28, 0)</f>
        <v>-35710.420361625991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25</v>
      </c>
      <c r="R29">
        <f t="shared" si="0"/>
        <v>100000</v>
      </c>
      <c r="S29">
        <f t="shared" si="1"/>
        <v>-55699.068917995668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-1170.226023964357</v>
      </c>
      <c r="AC29">
        <f t="shared" si="2"/>
        <v>-1117.1659141266878</v>
      </c>
      <c r="AE29">
        <f t="shared" si="3"/>
        <v>0</v>
      </c>
      <c r="AF29">
        <f t="shared" si="4"/>
        <v>0</v>
      </c>
      <c r="AG29">
        <f t="shared" si="4"/>
        <v>-0.50142934874345158</v>
      </c>
      <c r="AH29">
        <f t="shared" si="5"/>
        <v>-1238.500264725461</v>
      </c>
      <c r="AI29">
        <f t="shared" si="6"/>
        <v>-1239.0016940742044</v>
      </c>
      <c r="AJ29">
        <f t="shared" si="7"/>
        <v>-53.060109837669188</v>
      </c>
      <c r="AK29">
        <f t="shared" si="22"/>
        <v>-81.915821677504994</v>
      </c>
      <c r="AL29">
        <f t="shared" si="8"/>
        <v>-1373.9776255893785</v>
      </c>
      <c r="AN29">
        <f t="shared" si="9"/>
        <v>0</v>
      </c>
      <c r="AO29">
        <f t="shared" si="9"/>
        <v>0</v>
      </c>
      <c r="AP29">
        <f t="shared" si="9"/>
        <v>-2.6335475263779422E-2</v>
      </c>
      <c r="AQ29">
        <f t="shared" si="9"/>
        <v>-65.047036372315247</v>
      </c>
      <c r="AR29">
        <f t="shared" si="9"/>
        <v>-65.073371847579025</v>
      </c>
      <c r="AS29">
        <f t="shared" si="9"/>
        <v>-2.7867599166763073</v>
      </c>
      <c r="AT29">
        <f t="shared" si="9"/>
        <v>-4.3022852589425185</v>
      </c>
      <c r="AU29">
        <f t="shared" si="9"/>
        <v>-72.162417023197847</v>
      </c>
      <c r="AW29">
        <v>26</v>
      </c>
      <c r="AX29">
        <f>IF(Z29&gt;0, (R29*SUMPRODUCT(K29:$K$98, X29:$X$98)-K29*$AZ$3)/Z29, 0)</f>
        <v>-55699.068917995668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25</v>
      </c>
      <c r="R30">
        <f t="shared" si="0"/>
        <v>100000</v>
      </c>
      <c r="S30">
        <f t="shared" si="1"/>
        <v>-92343.161352919764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-1117.1659141266878</v>
      </c>
      <c r="AC30">
        <f t="shared" si="2"/>
        <v>-1046.7136094265509</v>
      </c>
      <c r="AE30">
        <f t="shared" si="3"/>
        <v>0</v>
      </c>
      <c r="AF30">
        <f t="shared" si="4"/>
        <v>0</v>
      </c>
      <c r="AG30">
        <f t="shared" si="4"/>
        <v>-0.28337604920904497</v>
      </c>
      <c r="AH30">
        <f t="shared" si="5"/>
        <v>-852.15602418788842</v>
      </c>
      <c r="AI30">
        <f t="shared" si="6"/>
        <v>-852.43940023709752</v>
      </c>
      <c r="AJ30">
        <f t="shared" si="7"/>
        <v>-70.452304700136892</v>
      </c>
      <c r="AK30">
        <f t="shared" si="22"/>
        <v>-78.201613988868147</v>
      </c>
      <c r="AL30">
        <f t="shared" si="8"/>
        <v>-1001.0933189261026</v>
      </c>
      <c r="AN30">
        <f t="shared" si="9"/>
        <v>0</v>
      </c>
      <c r="AO30">
        <f t="shared" si="9"/>
        <v>0</v>
      </c>
      <c r="AP30">
        <f t="shared" si="9"/>
        <v>-1.3288517388544455E-2</v>
      </c>
      <c r="AQ30">
        <f t="shared" si="9"/>
        <v>-39.960646557042274</v>
      </c>
      <c r="AR30">
        <f t="shared" si="9"/>
        <v>-39.97393507443082</v>
      </c>
      <c r="AS30">
        <f t="shared" si="9"/>
        <v>-3.3037607754216616</v>
      </c>
      <c r="AT30">
        <f t="shared" si="9"/>
        <v>-3.66715362926355</v>
      </c>
      <c r="AU30">
        <f t="shared" si="9"/>
        <v>-46.94484947911603</v>
      </c>
      <c r="AW30">
        <v>27</v>
      </c>
      <c r="AX30">
        <f>IF(Z30&gt;0, (R30*SUMPRODUCT(K30:$K$98, X30:$X$98)-K30*$AZ$3)/Z30, 0)</f>
        <v>-92343.161352919764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25</v>
      </c>
      <c r="R31">
        <f t="shared" si="0"/>
        <v>100000</v>
      </c>
      <c r="S31">
        <f t="shared" si="1"/>
        <v>-166284.42770073441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-1046.7136094265509</v>
      </c>
      <c r="AC31">
        <f t="shared" si="2"/>
        <v>-965.69270145461803</v>
      </c>
      <c r="AE31">
        <f t="shared" si="3"/>
        <v>0</v>
      </c>
      <c r="AF31">
        <f t="shared" si="4"/>
        <v>0</v>
      </c>
      <c r="AG31">
        <f t="shared" si="4"/>
        <v>-0.14518688171940483</v>
      </c>
      <c r="AH31">
        <f t="shared" si="5"/>
        <v>-541.42162799019877</v>
      </c>
      <c r="AI31">
        <f t="shared" si="6"/>
        <v>-541.56681487191815</v>
      </c>
      <c r="AJ31">
        <f t="shared" si="7"/>
        <v>-81.020907971932843</v>
      </c>
      <c r="AK31">
        <f t="shared" si="22"/>
        <v>-73.269952659858575</v>
      </c>
      <c r="AL31">
        <f t="shared" si="8"/>
        <v>-695.85767550370952</v>
      </c>
      <c r="AN31">
        <f t="shared" si="9"/>
        <v>0</v>
      </c>
      <c r="AO31">
        <f t="shared" si="9"/>
        <v>0</v>
      </c>
      <c r="AP31">
        <f t="shared" si="9"/>
        <v>-6.0788684194110583E-3</v>
      </c>
      <c r="AQ31">
        <f t="shared" si="9"/>
        <v>-22.668927088995087</v>
      </c>
      <c r="AR31">
        <f t="shared" si="9"/>
        <v>-22.675005957414495</v>
      </c>
      <c r="AS31">
        <f t="shared" si="9"/>
        <v>-3.3922860863865876</v>
      </c>
      <c r="AT31">
        <f t="shared" si="9"/>
        <v>-3.0677592633786017</v>
      </c>
      <c r="AU31">
        <f t="shared" si="9"/>
        <v>-29.135051307179683</v>
      </c>
      <c r="AW31">
        <v>28</v>
      </c>
      <c r="AX31">
        <f>IF(Z31&gt;0, (R31*SUMPRODUCT(K31:$K$98, X31:$X$98)-K31*$AZ$3)/Z31, 0)</f>
        <v>-166284.42770073441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25</v>
      </c>
      <c r="R32">
        <f t="shared" si="0"/>
        <v>100000</v>
      </c>
      <c r="S32">
        <f t="shared" si="1"/>
        <v>-334614.37653408042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-965.69270145461803</v>
      </c>
      <c r="AC32">
        <f t="shared" si="2"/>
        <v>-880.34238342845663</v>
      </c>
      <c r="AE32">
        <f t="shared" si="3"/>
        <v>0</v>
      </c>
      <c r="AF32">
        <f t="shared" si="4"/>
        <v>0</v>
      </c>
      <c r="AG32">
        <f t="shared" si="4"/>
        <v>-6.5772904959060685E-2</v>
      </c>
      <c r="AH32">
        <f t="shared" si="5"/>
        <v>-311.84843177260041</v>
      </c>
      <c r="AI32">
        <f t="shared" si="6"/>
        <v>-311.91420467755944</v>
      </c>
      <c r="AJ32">
        <f t="shared" si="7"/>
        <v>-85.350318026161403</v>
      </c>
      <c r="AK32">
        <f t="shared" si="22"/>
        <v>-67.598489101823262</v>
      </c>
      <c r="AL32">
        <f t="shared" si="8"/>
        <v>-464.86301180554409</v>
      </c>
      <c r="AN32">
        <f t="shared" si="9"/>
        <v>0</v>
      </c>
      <c r="AO32">
        <f t="shared" si="9"/>
        <v>0</v>
      </c>
      <c r="AP32">
        <f t="shared" si="9"/>
        <v>-2.4588065768946558E-3</v>
      </c>
      <c r="AQ32">
        <f t="shared" si="9"/>
        <v>-11.657915603910475</v>
      </c>
      <c r="AR32">
        <f t="shared" si="9"/>
        <v>-11.660374410487368</v>
      </c>
      <c r="AS32">
        <f t="shared" si="9"/>
        <v>-3.1906743883883517</v>
      </c>
      <c r="AT32">
        <f t="shared" si="9"/>
        <v>-2.527052890474589</v>
      </c>
      <c r="AU32">
        <f t="shared" si="9"/>
        <v>-17.378101689350309</v>
      </c>
      <c r="AW32">
        <v>29</v>
      </c>
      <c r="AX32">
        <f>IF(Z32&gt;0, (R32*SUMPRODUCT(K32:$K$98, X32:$X$98)-K32*$AZ$3)/Z32, 0)</f>
        <v>-334614.37653408042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25</v>
      </c>
      <c r="R33">
        <f t="shared" si="0"/>
        <v>100000</v>
      </c>
      <c r="S33">
        <f t="shared" si="1"/>
        <v>-783149.08051532728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-880.34238342845663</v>
      </c>
      <c r="AC33">
        <f t="shared" si="2"/>
        <v>-795.55454446526335</v>
      </c>
      <c r="AE33">
        <f t="shared" si="3"/>
        <v>0</v>
      </c>
      <c r="AF33">
        <f t="shared" si="4"/>
        <v>0</v>
      </c>
      <c r="AG33">
        <f t="shared" si="4"/>
        <v>-2.5396012210784087E-2</v>
      </c>
      <c r="AH33">
        <f t="shared" si="5"/>
        <v>-158.87665479474396</v>
      </c>
      <c r="AI33">
        <f t="shared" si="6"/>
        <v>-158.90205080695475</v>
      </c>
      <c r="AJ33">
        <f t="shared" si="7"/>
        <v>-84.787838963193281</v>
      </c>
      <c r="AK33">
        <f t="shared" si="22"/>
        <v>-61.623966839991972</v>
      </c>
      <c r="AL33">
        <f t="shared" si="8"/>
        <v>-305.31385661014002</v>
      </c>
      <c r="AN33">
        <f t="shared" si="9"/>
        <v>0</v>
      </c>
      <c r="AO33">
        <f t="shared" si="9"/>
        <v>0</v>
      </c>
      <c r="AP33">
        <f t="shared" si="9"/>
        <v>-8.4766616242498271E-4</v>
      </c>
      <c r="AQ33">
        <f t="shared" si="9"/>
        <v>-5.3029728900347441</v>
      </c>
      <c r="AR33">
        <f t="shared" si="9"/>
        <v>-5.3038205561971692</v>
      </c>
      <c r="AS33">
        <f t="shared" si="9"/>
        <v>-2.8300420348560889</v>
      </c>
      <c r="AT33">
        <f t="shared" si="9"/>
        <v>-2.0568800743637543</v>
      </c>
      <c r="AU33">
        <f t="shared" si="9"/>
        <v>-10.190742665417012</v>
      </c>
      <c r="AW33">
        <v>30</v>
      </c>
      <c r="AX33">
        <f>IF(Z33&gt;0, (R33*SUMPRODUCT(K33:$K$98, X33:$X$98)-K33*$AZ$3)/Z33, 0)</f>
        <v>-783149.08051532728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25</v>
      </c>
      <c r="R34">
        <f t="shared" si="0"/>
        <v>100000</v>
      </c>
      <c r="S34">
        <f t="shared" si="1"/>
        <v>-2241894.8202708298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-795.55454446526335</v>
      </c>
      <c r="AC34">
        <f t="shared" si="2"/>
        <v>-714.74523649181253</v>
      </c>
      <c r="AE34">
        <f t="shared" si="3"/>
        <v>0</v>
      </c>
      <c r="AF34">
        <f t="shared" si="4"/>
        <v>0</v>
      </c>
      <c r="AG34">
        <f t="shared" si="4"/>
        <v>-7.9703252582280868E-3</v>
      </c>
      <c r="AH34">
        <f t="shared" si="5"/>
        <v>-68.686907321792646</v>
      </c>
      <c r="AI34">
        <f t="shared" si="6"/>
        <v>-68.694877647050873</v>
      </c>
      <c r="AJ34">
        <f t="shared" si="7"/>
        <v>-80.809307973450814</v>
      </c>
      <c r="AK34">
        <f t="shared" si="22"/>
        <v>-55.688818112568441</v>
      </c>
      <c r="AL34">
        <f t="shared" si="8"/>
        <v>-205.19300373307013</v>
      </c>
      <c r="AN34">
        <f t="shared" si="9"/>
        <v>0</v>
      </c>
      <c r="AO34">
        <f t="shared" si="9"/>
        <v>0</v>
      </c>
      <c r="AP34">
        <f t="shared" si="9"/>
        <v>-2.3752938372081551E-4</v>
      </c>
      <c r="AQ34">
        <f t="shared" si="9"/>
        <v>-2.0469878251193556</v>
      </c>
      <c r="AR34">
        <f t="shared" si="9"/>
        <v>-2.0472253545030763</v>
      </c>
      <c r="AS34">
        <f t="shared" si="9"/>
        <v>-2.4082561877915851</v>
      </c>
      <c r="AT34">
        <f t="shared" si="9"/>
        <v>-1.6596224392177035</v>
      </c>
      <c r="AU34">
        <f t="shared" ref="AU34:AU69" si="23">AL34*$K34</f>
        <v>-6.1151039815123651</v>
      </c>
      <c r="AW34">
        <v>31</v>
      </c>
      <c r="AX34">
        <f>IF(Z34&gt;0, (R34*SUMPRODUCT(K34:$K$98, X34:$X$98)-K34*$AZ$3)/Z34, 0)</f>
        <v>-2241894.8202708298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25</v>
      </c>
      <c r="R35">
        <f t="shared" si="0"/>
        <v>100000</v>
      </c>
      <c r="S35">
        <f t="shared" si="1"/>
        <v>-8421970.3677965421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-714.74523649181253</v>
      </c>
      <c r="AC35">
        <f t="shared" si="2"/>
        <v>-639.90625926024825</v>
      </c>
      <c r="AE35">
        <f t="shared" si="3"/>
        <v>0</v>
      </c>
      <c r="AF35">
        <f t="shared" ref="AF35:AG69" si="24">-$Z35*P35</f>
        <v>0</v>
      </c>
      <c r="AG35">
        <f t="shared" si="24"/>
        <v>-1.8995146958337857E-3</v>
      </c>
      <c r="AH35">
        <f t="shared" si="5"/>
        <v>-23.964429239248084</v>
      </c>
      <c r="AI35">
        <f t="shared" ref="AI35:AI66" si="25">SUM(AE35:AH35)</f>
        <v>-23.966328753943916</v>
      </c>
      <c r="AJ35">
        <f t="shared" si="7"/>
        <v>-74.838977231564286</v>
      </c>
      <c r="AK35">
        <f t="shared" si="22"/>
        <v>-50.03216655442688</v>
      </c>
      <c r="AL35">
        <f t="shared" ref="AL35:AL69" si="26">SUM(AI35:AK35)</f>
        <v>-148.83747253993508</v>
      </c>
      <c r="AN35">
        <f t="shared" ref="AN35:AT69" si="27">AE35*$K35</f>
        <v>0</v>
      </c>
      <c r="AO35">
        <f t="shared" si="27"/>
        <v>0</v>
      </c>
      <c r="AP35">
        <f t="shared" si="27"/>
        <v>-5.0543572167030417E-5</v>
      </c>
      <c r="AQ35">
        <f t="shared" si="27"/>
        <v>-0.63766174663047603</v>
      </c>
      <c r="AR35">
        <f t="shared" si="27"/>
        <v>-0.63771229020264308</v>
      </c>
      <c r="AS35">
        <f t="shared" si="27"/>
        <v>-1.9913661394180173</v>
      </c>
      <c r="AT35">
        <f t="shared" si="27"/>
        <v>-1.3312897375645467</v>
      </c>
      <c r="AU35">
        <f t="shared" si="23"/>
        <v>-3.9603681671852069</v>
      </c>
      <c r="AW35">
        <v>32</v>
      </c>
      <c r="AX35">
        <f>IF(Z35&gt;0, (R35*SUMPRODUCT(K35:$K$98, X35:$X$98)-K35*$AZ$3)/Z35, 0)</f>
        <v>-8421970.3677965421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25</v>
      </c>
      <c r="R36">
        <f t="shared" si="0"/>
        <v>100000</v>
      </c>
      <c r="S36">
        <f t="shared" si="1"/>
        <v>-31858426.077896785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-639.90625926024825</v>
      </c>
      <c r="AC36">
        <f t="shared" si="2"/>
        <v>-571.8957379205541</v>
      </c>
      <c r="AE36">
        <f t="shared" si="3"/>
        <v>0</v>
      </c>
      <c r="AF36">
        <f t="shared" si="24"/>
        <v>0</v>
      </c>
      <c r="AG36">
        <f t="shared" si="24"/>
        <v>-4.4877902671825061E-4</v>
      </c>
      <c r="AH36">
        <f t="shared" si="5"/>
        <v>-5.7269620886287891</v>
      </c>
      <c r="AI36">
        <f t="shared" si="25"/>
        <v>-5.7274108676555073</v>
      </c>
      <c r="AJ36">
        <f t="shared" si="7"/>
        <v>-68.010521339694151</v>
      </c>
      <c r="AK36">
        <f t="shared" si="22"/>
        <v>-44.793438148217383</v>
      </c>
      <c r="AL36">
        <f t="shared" si="26"/>
        <v>-118.53137035556705</v>
      </c>
      <c r="AN36">
        <f t="shared" si="27"/>
        <v>0</v>
      </c>
      <c r="AO36">
        <f t="shared" si="27"/>
        <v>0</v>
      </c>
      <c r="AP36">
        <f t="shared" si="27"/>
        <v>-1.0661978544597877E-5</v>
      </c>
      <c r="AQ36">
        <f t="shared" si="27"/>
        <v>-0.13605971598360886</v>
      </c>
      <c r="AR36">
        <f t="shared" si="27"/>
        <v>-0.13607037796215346</v>
      </c>
      <c r="AS36">
        <f t="shared" si="27"/>
        <v>-1.6157767546164299</v>
      </c>
      <c r="AT36">
        <f t="shared" si="27"/>
        <v>-1.0641911676832907</v>
      </c>
      <c r="AU36">
        <f t="shared" si="23"/>
        <v>-2.8160383002618743</v>
      </c>
      <c r="AW36">
        <v>33</v>
      </c>
      <c r="AX36">
        <f>IF(Z36&gt;0, (R36*SUMPRODUCT(K36:$K$98, X36:$X$98)-K36*$AZ$3)/Z36, 0)</f>
        <v>-31858426.077896785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25</v>
      </c>
      <c r="R37">
        <f t="shared" si="0"/>
        <v>100000</v>
      </c>
      <c r="S37">
        <f t="shared" si="1"/>
        <v>-121571895.42502511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-571.8957379205541</v>
      </c>
      <c r="AC37">
        <f t="shared" si="2"/>
        <v>-510.73877702374784</v>
      </c>
      <c r="AE37">
        <f t="shared" si="3"/>
        <v>0</v>
      </c>
      <c r="AF37">
        <f t="shared" si="24"/>
        <v>0</v>
      </c>
      <c r="AG37">
        <f t="shared" si="24"/>
        <v>-1.0502813484114977E-4</v>
      </c>
      <c r="AH37">
        <f t="shared" si="5"/>
        <v>-1.3570524064396732</v>
      </c>
      <c r="AI37">
        <f t="shared" si="25"/>
        <v>-1.3571574345745143</v>
      </c>
      <c r="AJ37">
        <f t="shared" si="7"/>
        <v>-61.156960896806254</v>
      </c>
      <c r="AK37">
        <f t="shared" si="22"/>
        <v>-40.032701654438789</v>
      </c>
      <c r="AL37">
        <f t="shared" si="26"/>
        <v>-102.54681998581955</v>
      </c>
      <c r="AN37">
        <f t="shared" si="27"/>
        <v>0</v>
      </c>
      <c r="AO37">
        <f t="shared" si="27"/>
        <v>0</v>
      </c>
      <c r="AP37">
        <f t="shared" si="27"/>
        <v>-2.2278855787179564E-6</v>
      </c>
      <c r="AQ37">
        <f t="shared" si="27"/>
        <v>-2.878616753924209E-2</v>
      </c>
      <c r="AR37">
        <f t="shared" si="27"/>
        <v>-2.8788395424820808E-2</v>
      </c>
      <c r="AS37">
        <f t="shared" si="27"/>
        <v>-1.2972782143211967</v>
      </c>
      <c r="AT37">
        <f t="shared" si="27"/>
        <v>-0.84918463826798252</v>
      </c>
      <c r="AU37">
        <f t="shared" si="23"/>
        <v>-2.1752512480139998</v>
      </c>
      <c r="AW37">
        <v>34</v>
      </c>
      <c r="AX37">
        <f>IF(Z37&gt;0, (R37*SUMPRODUCT(K37:$K$98, X37:$X$98)-K37*$AZ$3)/Z37, 0)</f>
        <v>-121571895.42502511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25</v>
      </c>
      <c r="R38">
        <f t="shared" si="0"/>
        <v>100000</v>
      </c>
      <c r="S38">
        <f t="shared" si="1"/>
        <v>-468756931.99798626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-510.73877702374784</v>
      </c>
      <c r="AC38">
        <f t="shared" si="2"/>
        <v>-456.04165192986761</v>
      </c>
      <c r="AE38">
        <f t="shared" si="3"/>
        <v>0</v>
      </c>
      <c r="AF38">
        <f t="shared" si="24"/>
        <v>0</v>
      </c>
      <c r="AG38">
        <f t="shared" si="24"/>
        <v>-2.4321861758186582E-5</v>
      </c>
      <c r="AH38">
        <f t="shared" si="5"/>
        <v>-0.31862396693820677</v>
      </c>
      <c r="AI38">
        <f t="shared" si="25"/>
        <v>-0.31864828879996498</v>
      </c>
      <c r="AJ38">
        <f t="shared" si="7"/>
        <v>-54.697125093880231</v>
      </c>
      <c r="AK38">
        <f t="shared" si="22"/>
        <v>-35.751714391662354</v>
      </c>
      <c r="AL38">
        <f t="shared" si="26"/>
        <v>-90.767487774342555</v>
      </c>
      <c r="AN38">
        <f t="shared" si="27"/>
        <v>0</v>
      </c>
      <c r="AO38">
        <f t="shared" si="27"/>
        <v>0</v>
      </c>
      <c r="AP38">
        <f t="shared" si="27"/>
        <v>-4.6064464009529769E-7</v>
      </c>
      <c r="AQ38">
        <f t="shared" si="27"/>
        <v>-6.0345883072287273E-3</v>
      </c>
      <c r="AR38">
        <f t="shared" si="27"/>
        <v>-6.0350489518688228E-3</v>
      </c>
      <c r="AS38">
        <f t="shared" si="27"/>
        <v>-1.0359378633766447</v>
      </c>
      <c r="AT38">
        <f t="shared" si="27"/>
        <v>-0.67712068148705251</v>
      </c>
      <c r="AU38">
        <f t="shared" si="23"/>
        <v>-1.7190935938155663</v>
      </c>
      <c r="AW38">
        <v>35</v>
      </c>
      <c r="AX38">
        <f>IF(Z38&gt;0, (R38*SUMPRODUCT(K38:$K$98, X38:$X$98)-K38*$AZ$3)/Z38, 0)</f>
        <v>-468756931.99798626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25</v>
      </c>
      <c r="R39">
        <f t="shared" si="0"/>
        <v>100000</v>
      </c>
      <c r="S39">
        <f t="shared" si="1"/>
        <v>-1828808168.3096578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-456.04165192986761</v>
      </c>
      <c r="AC39">
        <f t="shared" si="2"/>
        <v>-407.1852657490503</v>
      </c>
      <c r="AE39">
        <f t="shared" si="3"/>
        <v>0</v>
      </c>
      <c r="AF39">
        <f t="shared" si="24"/>
        <v>0</v>
      </c>
      <c r="AG39">
        <f t="shared" si="24"/>
        <v>-5.5662654072324876E-6</v>
      </c>
      <c r="AH39">
        <f t="shared" si="5"/>
        <v>-7.4049510933488924E-2</v>
      </c>
      <c r="AI39">
        <f t="shared" si="25"/>
        <v>-7.405507719889616E-2</v>
      </c>
      <c r="AJ39">
        <f t="shared" si="7"/>
        <v>-48.85638618081731</v>
      </c>
      <c r="AK39">
        <f t="shared" si="22"/>
        <v>-31.922915635090735</v>
      </c>
      <c r="AL39">
        <f t="shared" si="26"/>
        <v>-80.853356893106948</v>
      </c>
      <c r="AN39">
        <f t="shared" si="27"/>
        <v>0</v>
      </c>
      <c r="AO39">
        <f t="shared" si="27"/>
        <v>0</v>
      </c>
      <c r="AP39">
        <f t="shared" si="27"/>
        <v>-9.4127190072647919E-8</v>
      </c>
      <c r="AQ39">
        <f t="shared" si="27"/>
        <v>-1.2521990743320679E-3</v>
      </c>
      <c r="AR39">
        <f t="shared" si="27"/>
        <v>-1.2522932015221406E-3</v>
      </c>
      <c r="AS39">
        <f t="shared" si="27"/>
        <v>-0.82617590284666864</v>
      </c>
      <c r="AT39">
        <f t="shared" si="27"/>
        <v>-0.53982592058097079</v>
      </c>
      <c r="AU39">
        <f t="shared" si="23"/>
        <v>-1.3672541166291616</v>
      </c>
      <c r="AW39">
        <v>36</v>
      </c>
      <c r="AX39">
        <f>IF(Z39&gt;0, (R39*SUMPRODUCT(K39:$K$98, X39:$X$98)-K39*$AZ$3)/Z39, 0)</f>
        <v>-1828808168.3096578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25</v>
      </c>
      <c r="R40">
        <f t="shared" si="0"/>
        <v>100000</v>
      </c>
      <c r="S40">
        <f t="shared" si="1"/>
        <v>-7219947139.5445919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-407.1852657490503</v>
      </c>
      <c r="AC40">
        <f t="shared" si="2"/>
        <v>-363.55935654712061</v>
      </c>
      <c r="AE40">
        <f t="shared" si="3"/>
        <v>0</v>
      </c>
      <c r="AF40">
        <f t="shared" si="24"/>
        <v>0</v>
      </c>
      <c r="AG40">
        <f t="shared" si="24"/>
        <v>-1.2588712545963758E-6</v>
      </c>
      <c r="AH40">
        <f t="shared" si="5"/>
        <v>-1.7006925994255146E-2</v>
      </c>
      <c r="AI40">
        <f t="shared" si="25"/>
        <v>-1.7008184865509743E-2</v>
      </c>
      <c r="AJ40">
        <f t="shared" si="7"/>
        <v>-43.625909201929687</v>
      </c>
      <c r="AK40">
        <f t="shared" si="22"/>
        <v>-28.502968602433523</v>
      </c>
      <c r="AL40">
        <f t="shared" si="26"/>
        <v>-72.145885989228717</v>
      </c>
      <c r="AN40">
        <f t="shared" si="27"/>
        <v>0</v>
      </c>
      <c r="AO40">
        <f t="shared" si="27"/>
        <v>0</v>
      </c>
      <c r="AP40">
        <f t="shared" si="27"/>
        <v>-1.9007039535305819E-8</v>
      </c>
      <c r="AQ40">
        <f t="shared" si="27"/>
        <v>-2.5677869247278179E-4</v>
      </c>
      <c r="AR40">
        <f t="shared" si="27"/>
        <v>-2.5679769951231712E-4</v>
      </c>
      <c r="AS40">
        <f t="shared" si="27"/>
        <v>-0.65868481620910524</v>
      </c>
      <c r="AT40">
        <f t="shared" si="27"/>
        <v>-0.43035143516223562</v>
      </c>
      <c r="AU40">
        <f t="shared" si="23"/>
        <v>-1.0892930490708532</v>
      </c>
      <c r="AW40">
        <v>37</v>
      </c>
      <c r="AX40">
        <f>IF(Z40&gt;0, (R40*SUMPRODUCT(K40:$K$98, X40:$X$98)-K40*$AZ$3)/Z40, 0)</f>
        <v>-7219947139.5445919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25</v>
      </c>
      <c r="R41">
        <f t="shared" si="0"/>
        <v>100000</v>
      </c>
      <c r="S41">
        <f t="shared" si="1"/>
        <v>-28875523818.074722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-363.55935654712061</v>
      </c>
      <c r="AC41">
        <f t="shared" si="2"/>
        <v>-324.60679064634519</v>
      </c>
      <c r="AE41">
        <f t="shared" si="3"/>
        <v>0</v>
      </c>
      <c r="AF41">
        <f t="shared" si="24"/>
        <v>0</v>
      </c>
      <c r="AG41">
        <f t="shared" si="24"/>
        <v>-2.8103974207660661E-7</v>
      </c>
      <c r="AH41">
        <f t="shared" si="5"/>
        <v>-3.8609711998952223E-3</v>
      </c>
      <c r="AI41">
        <f t="shared" si="25"/>
        <v>-3.8612522396372991E-3</v>
      </c>
      <c r="AJ41">
        <f t="shared" si="7"/>
        <v>-38.952565900775426</v>
      </c>
      <c r="AK41">
        <f t="shared" si="22"/>
        <v>-25.449154958298447</v>
      </c>
      <c r="AL41">
        <f t="shared" si="26"/>
        <v>-64.405582111313507</v>
      </c>
      <c r="AN41">
        <f t="shared" si="27"/>
        <v>0</v>
      </c>
      <c r="AO41">
        <f t="shared" si="27"/>
        <v>0</v>
      </c>
      <c r="AP41">
        <f t="shared" si="27"/>
        <v>-3.7886359571397067E-9</v>
      </c>
      <c r="AQ41">
        <f t="shared" si="27"/>
        <v>-5.2048917385558185E-5</v>
      </c>
      <c r="AR41">
        <f t="shared" si="27"/>
        <v>-5.2052706021515328E-5</v>
      </c>
      <c r="AS41">
        <f t="shared" si="27"/>
        <v>-0.52511111312614578</v>
      </c>
      <c r="AT41">
        <f t="shared" si="27"/>
        <v>-0.34307455181035562</v>
      </c>
      <c r="AU41">
        <f t="shared" si="23"/>
        <v>-0.86823771764252289</v>
      </c>
      <c r="AW41">
        <v>38</v>
      </c>
      <c r="AX41">
        <f>IF(Z41&gt;0, (R41*SUMPRODUCT(K41:$K$98, X41:$X$98)-K41*$AZ$3)/Z41, 0)</f>
        <v>-28875523818.074722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25</v>
      </c>
      <c r="R42">
        <f t="shared" si="0"/>
        <v>100000</v>
      </c>
      <c r="S42">
        <f t="shared" si="1"/>
        <v>-117086038404.07727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-324.60679064634519</v>
      </c>
      <c r="AC42">
        <f t="shared" si="2"/>
        <v>-289.82753673145191</v>
      </c>
      <c r="AE42">
        <f t="shared" si="3"/>
        <v>0</v>
      </c>
      <c r="AF42">
        <f t="shared" si="24"/>
        <v>0</v>
      </c>
      <c r="AG42">
        <f t="shared" si="24"/>
        <v>-6.1883453544483262E-8</v>
      </c>
      <c r="AH42">
        <f t="shared" si="5"/>
        <v>-8.6538356444542904E-4</v>
      </c>
      <c r="AI42">
        <f t="shared" si="25"/>
        <v>-8.654454478989735E-4</v>
      </c>
      <c r="AJ42">
        <f t="shared" si="7"/>
        <v>-34.779253914893275</v>
      </c>
      <c r="AK42">
        <f t="shared" si="22"/>
        <v>-22.722475345244167</v>
      </c>
      <c r="AL42">
        <f t="shared" si="26"/>
        <v>-57.502594705585338</v>
      </c>
      <c r="AN42">
        <f t="shared" si="27"/>
        <v>0</v>
      </c>
      <c r="AO42">
        <f t="shared" si="27"/>
        <v>0</v>
      </c>
      <c r="AP42">
        <f t="shared" si="27"/>
        <v>-7.4485486439388209E-10</v>
      </c>
      <c r="AQ42">
        <f t="shared" si="27"/>
        <v>-1.0416114819454147E-5</v>
      </c>
      <c r="AR42">
        <f t="shared" si="27"/>
        <v>-1.0416859674318541E-5</v>
      </c>
      <c r="AS42">
        <f t="shared" si="27"/>
        <v>-0.41861749748463462</v>
      </c>
      <c r="AT42">
        <f t="shared" si="27"/>
        <v>-0.27349711954600481</v>
      </c>
      <c r="AU42">
        <f t="shared" si="23"/>
        <v>-0.69212503389031366</v>
      </c>
      <c r="AW42">
        <v>39</v>
      </c>
      <c r="AX42">
        <f>IF(Z42&gt;0, (R42*SUMPRODUCT(K42:$K$98, X42:$X$98)-K42*$AZ$3)/Z42, 0)</f>
        <v>-117086038404.07727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25</v>
      </c>
      <c r="R43">
        <f t="shared" si="0"/>
        <v>100000</v>
      </c>
      <c r="S43">
        <f t="shared" si="1"/>
        <v>-481666325929.76099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-289.82753673145191</v>
      </c>
      <c r="AC43">
        <f t="shared" si="2"/>
        <v>-258.77459539416441</v>
      </c>
      <c r="AE43">
        <f t="shared" si="3"/>
        <v>0</v>
      </c>
      <c r="AF43">
        <f t="shared" si="24"/>
        <v>0</v>
      </c>
      <c r="AG43">
        <f t="shared" si="24"/>
        <v>-1.3431216874807034E-8</v>
      </c>
      <c r="AH43">
        <f t="shared" si="5"/>
        <v>-1.9133360853692557E-4</v>
      </c>
      <c r="AI43">
        <f t="shared" si="25"/>
        <v>-1.9134703975380037E-4</v>
      </c>
      <c r="AJ43">
        <f t="shared" si="7"/>
        <v>-31.052941337287507</v>
      </c>
      <c r="AK43">
        <f t="shared" si="22"/>
        <v>-20.287927571201635</v>
      </c>
      <c r="AL43">
        <f t="shared" si="26"/>
        <v>-51.341060255528895</v>
      </c>
      <c r="AN43">
        <f t="shared" si="27"/>
        <v>0</v>
      </c>
      <c r="AO43">
        <f t="shared" si="27"/>
        <v>0</v>
      </c>
      <c r="AP43">
        <f t="shared" si="27"/>
        <v>-1.4434257709618102E-10</v>
      </c>
      <c r="AQ43">
        <f t="shared" si="27"/>
        <v>-2.0562236764365017E-6</v>
      </c>
      <c r="AR43">
        <f t="shared" si="27"/>
        <v>-2.0563680190135975E-6</v>
      </c>
      <c r="AS43">
        <f t="shared" si="27"/>
        <v>-0.33371969351846276</v>
      </c>
      <c r="AT43">
        <f t="shared" si="27"/>
        <v>-0.21803026314471458</v>
      </c>
      <c r="AU43">
        <f t="shared" si="23"/>
        <v>-0.55175201303119636</v>
      </c>
      <c r="AW43">
        <v>40</v>
      </c>
      <c r="AX43">
        <f>IF(Z43&gt;0, (R43*SUMPRODUCT(K43:$K$98, X43:$X$98)-K43*$AZ$3)/Z43, 0)</f>
        <v>-481666325929.76099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25</v>
      </c>
      <c r="R44">
        <f t="shared" si="0"/>
        <v>100000</v>
      </c>
      <c r="S44">
        <f t="shared" si="1"/>
        <v>-2012856463589.0791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-258.77459539416441</v>
      </c>
      <c r="AC44">
        <f t="shared" si="2"/>
        <v>-231.04874767056458</v>
      </c>
      <c r="AE44">
        <f t="shared" si="3"/>
        <v>0</v>
      </c>
      <c r="AF44">
        <f t="shared" si="24"/>
        <v>0</v>
      </c>
      <c r="AG44">
        <f t="shared" si="24"/>
        <v>-2.8696624902228093E-9</v>
      </c>
      <c r="AH44">
        <f t="shared" si="5"/>
        <v>-4.1708968863344616E-5</v>
      </c>
      <c r="AI44">
        <f t="shared" si="25"/>
        <v>-4.1711838525834842E-5</v>
      </c>
      <c r="AJ44">
        <f t="shared" si="7"/>
        <v>-27.725847723599827</v>
      </c>
      <c r="AK44">
        <f t="shared" si="22"/>
        <v>-18.114221677591509</v>
      </c>
      <c r="AL44">
        <f t="shared" si="26"/>
        <v>-45.840111113029863</v>
      </c>
      <c r="AN44">
        <f t="shared" si="27"/>
        <v>0</v>
      </c>
      <c r="AO44">
        <f t="shared" si="27"/>
        <v>0</v>
      </c>
      <c r="AP44">
        <f t="shared" si="27"/>
        <v>-2.7535431815826368E-11</v>
      </c>
      <c r="AQ44">
        <f t="shared" si="27"/>
        <v>-4.0021238461247743E-7</v>
      </c>
      <c r="AR44">
        <f t="shared" si="27"/>
        <v>-4.0023992004429328E-7</v>
      </c>
      <c r="AS44">
        <f t="shared" si="27"/>
        <v>-0.26603936599871425</v>
      </c>
      <c r="AT44">
        <f t="shared" si="27"/>
        <v>-0.17381239696287695</v>
      </c>
      <c r="AU44">
        <f t="shared" si="23"/>
        <v>-0.43985216320151127</v>
      </c>
      <c r="AW44">
        <v>41</v>
      </c>
      <c r="AX44">
        <f>IF(Z44&gt;0, (R44*SUMPRODUCT(K44:$K$98, X44:$X$98)-K44*$AZ$3)/Z44, 0)</f>
        <v>-2012856463589.0791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25</v>
      </c>
      <c r="R45">
        <f t="shared" si="0"/>
        <v>100000</v>
      </c>
      <c r="S45">
        <f t="shared" si="1"/>
        <v>-8550909396978.6611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-231.04874767056458</v>
      </c>
      <c r="AC45">
        <f t="shared" si="2"/>
        <v>-206.29352505307736</v>
      </c>
      <c r="AE45">
        <f t="shared" si="3"/>
        <v>0</v>
      </c>
      <c r="AF45">
        <f t="shared" si="24"/>
        <v>0</v>
      </c>
      <c r="AG45">
        <f t="shared" si="24"/>
        <v>-6.0313329108003457E-10</v>
      </c>
      <c r="AH45">
        <f t="shared" si="5"/>
        <v>-8.9513302969621862E-6</v>
      </c>
      <c r="AI45">
        <f t="shared" si="25"/>
        <v>-8.9519334302532655E-6</v>
      </c>
      <c r="AJ45">
        <f t="shared" si="7"/>
        <v>-24.75522261748722</v>
      </c>
      <c r="AK45">
        <f t="shared" si="22"/>
        <v>-16.173412336939521</v>
      </c>
      <c r="AL45">
        <f t="shared" si="26"/>
        <v>-40.928643906360172</v>
      </c>
      <c r="AN45">
        <f t="shared" si="27"/>
        <v>0</v>
      </c>
      <c r="AO45">
        <f t="shared" si="27"/>
        <v>0</v>
      </c>
      <c r="AP45">
        <f t="shared" si="27"/>
        <v>-5.1672128158962733E-12</v>
      </c>
      <c r="AQ45">
        <f t="shared" si="27"/>
        <v>-7.6688568370943839E-8</v>
      </c>
      <c r="AR45">
        <f t="shared" si="27"/>
        <v>-7.6693735583759718E-8</v>
      </c>
      <c r="AS45">
        <f t="shared" si="27"/>
        <v>-0.21208496606179067</v>
      </c>
      <c r="AT45">
        <f t="shared" si="27"/>
        <v>-0.13856217977050617</v>
      </c>
      <c r="AU45">
        <f t="shared" si="23"/>
        <v>-0.35064722252603242</v>
      </c>
      <c r="AW45">
        <v>42</v>
      </c>
      <c r="AX45">
        <f>IF(Z45&gt;0, (R45*SUMPRODUCT(K45:$K$98, X45:$X$98)-K45*$AZ$3)/Z45, 0)</f>
        <v>-8550909396978.6611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25</v>
      </c>
      <c r="R46">
        <f t="shared" si="0"/>
        <v>100000</v>
      </c>
      <c r="S46">
        <f t="shared" si="1"/>
        <v>-36974024082148.453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-206.29352505307736</v>
      </c>
      <c r="AC46">
        <f t="shared" si="2"/>
        <v>-184.19064743539133</v>
      </c>
      <c r="AE46">
        <f t="shared" si="3"/>
        <v>0</v>
      </c>
      <c r="AF46">
        <f t="shared" si="24"/>
        <v>0</v>
      </c>
      <c r="AG46">
        <f t="shared" si="24"/>
        <v>-1.2454057409747902E-10</v>
      </c>
      <c r="AH46">
        <f t="shared" si="5"/>
        <v>-1.8902455362870209E-6</v>
      </c>
      <c r="AI46">
        <f t="shared" si="25"/>
        <v>-1.8903700768611183E-6</v>
      </c>
      <c r="AJ46">
        <f t="shared" si="7"/>
        <v>-22.102877617686033</v>
      </c>
      <c r="AK46">
        <f t="shared" si="22"/>
        <v>-14.440546753715417</v>
      </c>
      <c r="AL46">
        <f t="shared" si="26"/>
        <v>-36.543426261771529</v>
      </c>
      <c r="AN46">
        <f t="shared" si="27"/>
        <v>0</v>
      </c>
      <c r="AO46">
        <f t="shared" si="27"/>
        <v>0</v>
      </c>
      <c r="AP46">
        <f t="shared" si="27"/>
        <v>-9.526555206620663E-13</v>
      </c>
      <c r="AQ46">
        <f t="shared" si="27"/>
        <v>-1.4459166087842128E-8</v>
      </c>
      <c r="AR46">
        <f t="shared" si="27"/>
        <v>-1.446011874336279E-8</v>
      </c>
      <c r="AS46">
        <f t="shared" si="27"/>
        <v>-0.1690728386118211</v>
      </c>
      <c r="AT46">
        <f t="shared" si="27"/>
        <v>-0.11046092155909004</v>
      </c>
      <c r="AU46">
        <f t="shared" si="23"/>
        <v>-0.27953377463102991</v>
      </c>
      <c r="AW46">
        <v>43</v>
      </c>
      <c r="AX46">
        <f>IF(Z46&gt;0, (R46*SUMPRODUCT(K46:$K$98, X46:$X$98)-K46*$AZ$3)/Z46, 0)</f>
        <v>-36974024082148.453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25</v>
      </c>
      <c r="R47">
        <f t="shared" si="0"/>
        <v>100000</v>
      </c>
      <c r="S47">
        <f t="shared" si="1"/>
        <v>-162954921677656.16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-184.19064743539133</v>
      </c>
      <c r="AC47">
        <f t="shared" si="2"/>
        <v>-164.45593522273029</v>
      </c>
      <c r="AE47">
        <f t="shared" si="3"/>
        <v>0</v>
      </c>
      <c r="AF47">
        <f t="shared" si="24"/>
        <v>0</v>
      </c>
      <c r="AG47">
        <f t="shared" si="24"/>
        <v>-2.5230280486410121E-11</v>
      </c>
      <c r="AH47">
        <f t="shared" si="5"/>
        <v>-3.9225955148037648E-7</v>
      </c>
      <c r="AI47">
        <f t="shared" si="25"/>
        <v>-3.922847817608629E-7</v>
      </c>
      <c r="AJ47">
        <f t="shared" si="7"/>
        <v>-19.734712212661037</v>
      </c>
      <c r="AK47">
        <f t="shared" si="22"/>
        <v>-12.893345320477394</v>
      </c>
      <c r="AL47">
        <f t="shared" si="26"/>
        <v>-32.628057925423214</v>
      </c>
      <c r="AN47">
        <f t="shared" si="27"/>
        <v>0</v>
      </c>
      <c r="AO47">
        <f t="shared" si="27"/>
        <v>0</v>
      </c>
      <c r="AP47">
        <f t="shared" si="27"/>
        <v>-1.7231737934901263E-13</v>
      </c>
      <c r="AQ47">
        <f t="shared" si="27"/>
        <v>-2.6790482163733979E-9</v>
      </c>
      <c r="AR47">
        <f t="shared" si="27"/>
        <v>-2.6792205337527471E-9</v>
      </c>
      <c r="AS47">
        <f t="shared" si="27"/>
        <v>-0.13478383217041126</v>
      </c>
      <c r="AT47">
        <f t="shared" si="27"/>
        <v>-8.8058770407377265E-2</v>
      </c>
      <c r="AU47">
        <f t="shared" si="23"/>
        <v>-0.22284260525700908</v>
      </c>
      <c r="AW47">
        <v>44</v>
      </c>
      <c r="AX47">
        <f>IF(Z47&gt;0, (R47*SUMPRODUCT(K47:$K$98, X47:$X$98)-K47*$AZ$3)/Z47, 0)</f>
        <v>-162954921677656.16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25</v>
      </c>
      <c r="R48">
        <f t="shared" si="0"/>
        <v>100000</v>
      </c>
      <c r="S48">
        <f t="shared" si="1"/>
        <v>-732560076145567.75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-164.45593522273029</v>
      </c>
      <c r="AC48">
        <f t="shared" si="2"/>
        <v>-146.83565645119489</v>
      </c>
      <c r="AE48">
        <f t="shared" si="3"/>
        <v>0</v>
      </c>
      <c r="AF48">
        <f t="shared" si="24"/>
        <v>0</v>
      </c>
      <c r="AG48">
        <f t="shared" si="24"/>
        <v>-5.011044869650289E-12</v>
      </c>
      <c r="AH48">
        <f t="shared" si="5"/>
        <v>-7.9867731247582914E-8</v>
      </c>
      <c r="AI48">
        <f t="shared" si="25"/>
        <v>-7.9872742292452558E-8</v>
      </c>
      <c r="AJ48">
        <f t="shared" si="7"/>
        <v>-17.620278771535396</v>
      </c>
      <c r="AK48">
        <f t="shared" si="22"/>
        <v>-11.511915465591121</v>
      </c>
      <c r="AL48">
        <f t="shared" si="26"/>
        <v>-29.132194316999261</v>
      </c>
      <c r="AN48">
        <f t="shared" si="27"/>
        <v>0</v>
      </c>
      <c r="AO48">
        <f t="shared" si="27"/>
        <v>0</v>
      </c>
      <c r="AP48">
        <f t="shared" si="27"/>
        <v>-3.0557461365136975E-14</v>
      </c>
      <c r="AQ48">
        <f t="shared" si="27"/>
        <v>-4.8703517438060376E-10</v>
      </c>
      <c r="AR48">
        <f t="shared" si="27"/>
        <v>-4.8706573184196885E-10</v>
      </c>
      <c r="AS48">
        <f t="shared" si="27"/>
        <v>-0.10744884586150436</v>
      </c>
      <c r="AT48">
        <f t="shared" si="27"/>
        <v>-7.0199912638793285E-2</v>
      </c>
      <c r="AU48">
        <f t="shared" si="23"/>
        <v>-0.17764875898736338</v>
      </c>
      <c r="AW48">
        <v>45</v>
      </c>
      <c r="AX48">
        <f>IF(Z48&gt;0, (R48*SUMPRODUCT(K48:$K$98, X48:$X$98)-K48*$AZ$3)/Z48, 0)</f>
        <v>-732560076145567.75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25</v>
      </c>
      <c r="R49">
        <f t="shared" si="0"/>
        <v>100000</v>
      </c>
      <c r="S49">
        <f t="shared" si="1"/>
        <v>-3363548288026162.5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-146.83565645119489</v>
      </c>
      <c r="AC49">
        <f t="shared" si="2"/>
        <v>-131.10326468899046</v>
      </c>
      <c r="AE49">
        <f t="shared" si="3"/>
        <v>0</v>
      </c>
      <c r="AF49">
        <f t="shared" si="24"/>
        <v>0</v>
      </c>
      <c r="AG49">
        <f t="shared" si="24"/>
        <v>-9.7444167187745397E-13</v>
      </c>
      <c r="AH49">
        <f t="shared" si="5"/>
        <v>-1.5945970996305328E-8</v>
      </c>
      <c r="AI49">
        <f t="shared" si="25"/>
        <v>-1.5946945437977205E-8</v>
      </c>
      <c r="AJ49">
        <f t="shared" si="7"/>
        <v>-15.732391762204429</v>
      </c>
      <c r="AK49">
        <f t="shared" si="22"/>
        <v>-10.278495951583643</v>
      </c>
      <c r="AL49">
        <f t="shared" si="26"/>
        <v>-26.010887729735018</v>
      </c>
      <c r="AN49">
        <f t="shared" si="27"/>
        <v>0</v>
      </c>
      <c r="AO49">
        <f t="shared" si="27"/>
        <v>0</v>
      </c>
      <c r="AP49">
        <f t="shared" si="27"/>
        <v>-5.3055059437157759E-15</v>
      </c>
      <c r="AQ49">
        <f t="shared" si="27"/>
        <v>-8.6820428909014048E-11</v>
      </c>
      <c r="AR49">
        <f t="shared" si="27"/>
        <v>-8.682573441495777E-11</v>
      </c>
      <c r="AS49">
        <f t="shared" si="27"/>
        <v>-8.5657562081086477E-2</v>
      </c>
      <c r="AT49">
        <f t="shared" si="27"/>
        <v>-5.5962940561149969E-2</v>
      </c>
      <c r="AU49">
        <f t="shared" si="23"/>
        <v>-0.14162050272906218</v>
      </c>
      <c r="AW49">
        <v>46</v>
      </c>
      <c r="AX49">
        <f>IF(Z49&gt;0, (R49*SUMPRODUCT(K49:$K$98, X49:$X$98)-K49*$AZ$3)/Z49, 0)</f>
        <v>-3363548288026162.5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25</v>
      </c>
      <c r="R50">
        <f t="shared" si="0"/>
        <v>100000</v>
      </c>
      <c r="S50">
        <f t="shared" si="1"/>
        <v>-1.5783121558670708E+16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-131.10326468899046</v>
      </c>
      <c r="AC50">
        <f t="shared" si="2"/>
        <v>-117.05648632953131</v>
      </c>
      <c r="AE50">
        <f t="shared" si="3"/>
        <v>0</v>
      </c>
      <c r="AF50">
        <f t="shared" si="24"/>
        <v>0</v>
      </c>
      <c r="AG50">
        <f t="shared" si="24"/>
        <v>-1.8541402899039399E-13</v>
      </c>
      <c r="AH50">
        <f t="shared" si="5"/>
        <v>-3.1171329046731416E-9</v>
      </c>
      <c r="AI50">
        <f t="shared" si="25"/>
        <v>-3.1173183187021322E-9</v>
      </c>
      <c r="AJ50">
        <f t="shared" si="7"/>
        <v>-14.046778359459154</v>
      </c>
      <c r="AK50">
        <f t="shared" si="22"/>
        <v>-9.1772285282293335</v>
      </c>
      <c r="AL50">
        <f t="shared" si="26"/>
        <v>-23.224006890805803</v>
      </c>
      <c r="AN50">
        <f t="shared" si="27"/>
        <v>0</v>
      </c>
      <c r="AO50">
        <f t="shared" si="27"/>
        <v>0</v>
      </c>
      <c r="AP50">
        <f t="shared" si="27"/>
        <v>-9.0135428065318882E-16</v>
      </c>
      <c r="AQ50">
        <f t="shared" si="27"/>
        <v>-1.5153336035525166E-11</v>
      </c>
      <c r="AR50">
        <f t="shared" si="27"/>
        <v>-1.5154237389805817E-11</v>
      </c>
      <c r="AS50">
        <f t="shared" si="27"/>
        <v>-6.8285684058680587E-2</v>
      </c>
      <c r="AT50">
        <f t="shared" si="27"/>
        <v>-4.461331358524457E-2</v>
      </c>
      <c r="AU50">
        <f t="shared" si="23"/>
        <v>-0.11289899765907938</v>
      </c>
      <c r="AW50">
        <v>47</v>
      </c>
      <c r="AX50">
        <f>IF(Z50&gt;0, (R50*SUMPRODUCT(K50:$K$98, X50:$X$98)-K50*$AZ$3)/Z50, 0)</f>
        <v>-1.5783121558670708E+16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25</v>
      </c>
      <c r="R51">
        <f t="shared" si="0"/>
        <v>100000</v>
      </c>
      <c r="S51">
        <f t="shared" si="1"/>
        <v>-7.5697058607792864E+16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-117.05648632953131</v>
      </c>
      <c r="AC51">
        <f t="shared" si="2"/>
        <v>-104.51471993709475</v>
      </c>
      <c r="AE51">
        <f t="shared" si="3"/>
        <v>0</v>
      </c>
      <c r="AF51">
        <f t="shared" si="24"/>
        <v>0</v>
      </c>
      <c r="AG51">
        <f t="shared" si="24"/>
        <v>-3.4517431013605846E-14</v>
      </c>
      <c r="AH51">
        <f t="shared" si="5"/>
        <v>-5.9616983074753676E-10</v>
      </c>
      <c r="AI51">
        <f t="shared" si="25"/>
        <v>-5.9620434817855037E-10</v>
      </c>
      <c r="AJ51">
        <f t="shared" si="7"/>
        <v>-12.541766392436557</v>
      </c>
      <c r="AK51">
        <f t="shared" si="22"/>
        <v>-8.1939540430671922</v>
      </c>
      <c r="AL51">
        <f t="shared" si="26"/>
        <v>-20.735720436099953</v>
      </c>
      <c r="AN51">
        <f t="shared" si="27"/>
        <v>0</v>
      </c>
      <c r="AO51">
        <f t="shared" si="27"/>
        <v>0</v>
      </c>
      <c r="AP51">
        <f t="shared" si="27"/>
        <v>-1.4982123661047947E-16</v>
      </c>
      <c r="AQ51">
        <f t="shared" si="27"/>
        <v>-2.5876462601532854E-12</v>
      </c>
      <c r="AR51">
        <f t="shared" si="27"/>
        <v>-2.587796081389896E-12</v>
      </c>
      <c r="AS51">
        <f t="shared" si="27"/>
        <v>-5.4436929256233939E-2</v>
      </c>
      <c r="AT51">
        <f t="shared" si="27"/>
        <v>-3.5565460447443679E-2</v>
      </c>
      <c r="AU51">
        <f t="shared" si="23"/>
        <v>-9.0002389706265409E-2</v>
      </c>
      <c r="AW51">
        <v>48</v>
      </c>
      <c r="AX51">
        <f>IF(Z51&gt;0, (R51*SUMPRODUCT(K51:$K$98, X51:$X$98)-K51*$AZ$3)/Z51, 0)</f>
        <v>-7.5697058607792864E+16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25</v>
      </c>
      <c r="R52">
        <f t="shared" si="0"/>
        <v>100000</v>
      </c>
      <c r="S52">
        <f t="shared" si="1"/>
        <v>-3.7145202895073472E+17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-104.51471993709475</v>
      </c>
      <c r="AC52">
        <f t="shared" si="2"/>
        <v>-93.316714229551124</v>
      </c>
      <c r="AE52">
        <f t="shared" si="3"/>
        <v>0</v>
      </c>
      <c r="AF52">
        <f t="shared" si="24"/>
        <v>0</v>
      </c>
      <c r="AG52">
        <f t="shared" si="24"/>
        <v>-6.2805360421067738E-15</v>
      </c>
      <c r="AH52">
        <f t="shared" si="5"/>
        <v>-1.1156688264545205E-10</v>
      </c>
      <c r="AI52">
        <f t="shared" si="25"/>
        <v>-1.1157316318149416E-10</v>
      </c>
      <c r="AJ52">
        <f t="shared" si="7"/>
        <v>-11.198005707543629</v>
      </c>
      <c r="AK52">
        <f t="shared" si="22"/>
        <v>-7.3160303955966333</v>
      </c>
      <c r="AL52">
        <f t="shared" si="26"/>
        <v>-18.514036103251836</v>
      </c>
      <c r="AN52">
        <f t="shared" si="27"/>
        <v>0</v>
      </c>
      <c r="AO52">
        <f t="shared" si="27"/>
        <v>0</v>
      </c>
      <c r="AP52">
        <f t="shared" si="27"/>
        <v>-2.4339609230287538E-17</v>
      </c>
      <c r="AQ52">
        <f t="shared" si="27"/>
        <v>-4.3236664966590217E-13</v>
      </c>
      <c r="AR52">
        <f t="shared" si="27"/>
        <v>-4.3239098927513248E-13</v>
      </c>
      <c r="AS52">
        <f t="shared" si="27"/>
        <v>-4.3396786715790302E-2</v>
      </c>
      <c r="AT52">
        <f t="shared" si="27"/>
        <v>-2.8352567320988665E-2</v>
      </c>
      <c r="AU52">
        <f t="shared" si="23"/>
        <v>-7.174935403721136E-2</v>
      </c>
      <c r="AW52">
        <v>49</v>
      </c>
      <c r="AX52">
        <f>IF(Z52&gt;0, (R52*SUMPRODUCT(K52:$K$98, X52:$X$98)-K52*$AZ$3)/Z52, 0)</f>
        <v>-3.7145202895073472E+17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25</v>
      </c>
      <c r="R53">
        <f t="shared" si="0"/>
        <v>100000</v>
      </c>
      <c r="S53">
        <f t="shared" si="1"/>
        <v>-1.8667106676758666E+18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-93.316714229551124</v>
      </c>
      <c r="AC53">
        <f t="shared" si="2"/>
        <v>-83.318494847813866</v>
      </c>
      <c r="AE53">
        <f t="shared" si="3"/>
        <v>0</v>
      </c>
      <c r="AF53">
        <f t="shared" si="24"/>
        <v>0</v>
      </c>
      <c r="AG53">
        <f t="shared" si="24"/>
        <v>-1.1158463961577518E-15</v>
      </c>
      <c r="AH53">
        <f t="shared" si="5"/>
        <v>-2.0407537142111814E-11</v>
      </c>
      <c r="AI53">
        <f t="shared" si="25"/>
        <v>-2.0408652988507972E-11</v>
      </c>
      <c r="AJ53">
        <f t="shared" si="7"/>
        <v>-9.9982193817372575</v>
      </c>
      <c r="AK53">
        <f t="shared" si="22"/>
        <v>-6.5321699960685793</v>
      </c>
      <c r="AL53">
        <f t="shared" si="26"/>
        <v>-16.530389377826246</v>
      </c>
      <c r="AN53">
        <f t="shared" si="27"/>
        <v>0</v>
      </c>
      <c r="AO53">
        <f t="shared" si="27"/>
        <v>0</v>
      </c>
      <c r="AP53">
        <f t="shared" si="27"/>
        <v>-3.8610309382573391E-18</v>
      </c>
      <c r="AQ53">
        <f t="shared" si="27"/>
        <v>-7.0613780311201565E-14</v>
      </c>
      <c r="AR53">
        <f t="shared" si="27"/>
        <v>-7.0617641342139825E-14</v>
      </c>
      <c r="AS53">
        <f t="shared" si="27"/>
        <v>-3.4595652675221966E-2</v>
      </c>
      <c r="AT53">
        <f t="shared" si="27"/>
        <v>-2.2602493081145841E-2</v>
      </c>
      <c r="AU53">
        <f t="shared" si="23"/>
        <v>-5.7198145756438432E-2</v>
      </c>
      <c r="AW53">
        <v>50</v>
      </c>
      <c r="AX53">
        <f>IF(Z53&gt;0, (R53*SUMPRODUCT(K53:$K$98, X53:$X$98)-K53*$AZ$3)/Z53, 0)</f>
        <v>-1.8667106676758666E+18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25</v>
      </c>
      <c r="R54">
        <f t="shared" si="0"/>
        <v>100000</v>
      </c>
      <c r="S54">
        <f t="shared" si="1"/>
        <v>-9.6154558498839552E+18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-83.318494847813866</v>
      </c>
      <c r="AC54">
        <f t="shared" si="2"/>
        <v>-74.391513256976722</v>
      </c>
      <c r="AE54">
        <f t="shared" si="3"/>
        <v>0</v>
      </c>
      <c r="AF54">
        <f t="shared" si="24"/>
        <v>0</v>
      </c>
      <c r="AG54">
        <f t="shared" si="24"/>
        <v>-1.9341650156366358E-16</v>
      </c>
      <c r="AH54">
        <f t="shared" si="5"/>
        <v>-3.6450857225300437E-12</v>
      </c>
      <c r="AI54">
        <f t="shared" si="25"/>
        <v>-3.6452791390316072E-12</v>
      </c>
      <c r="AJ54">
        <f t="shared" si="7"/>
        <v>-8.9269815908371442</v>
      </c>
      <c r="AK54">
        <f t="shared" si="22"/>
        <v>-5.832294639346971</v>
      </c>
      <c r="AL54">
        <f t="shared" si="26"/>
        <v>-14.75927623018776</v>
      </c>
      <c r="AN54">
        <f t="shared" si="27"/>
        <v>0</v>
      </c>
      <c r="AO54">
        <f t="shared" si="27"/>
        <v>0</v>
      </c>
      <c r="AP54">
        <f t="shared" si="27"/>
        <v>-5.9755016067227751E-19</v>
      </c>
      <c r="AQ54">
        <f t="shared" si="27"/>
        <v>-1.1261301603292197E-14</v>
      </c>
      <c r="AR54">
        <f t="shared" si="27"/>
        <v>-1.1261899153452869E-14</v>
      </c>
      <c r="AS54">
        <f t="shared" si="27"/>
        <v>-2.7579442502569478E-2</v>
      </c>
      <c r="AT54">
        <f t="shared" si="27"/>
        <v>-1.8018569101678837E-2</v>
      </c>
      <c r="AU54">
        <f t="shared" si="23"/>
        <v>-4.5598011604259574E-2</v>
      </c>
      <c r="AW54">
        <v>51</v>
      </c>
      <c r="AX54">
        <f>IF(Z54&gt;0, (R54*SUMPRODUCT(K54:$K$98, X54:$X$98)-K54*$AZ$3)/Z54, 0)</f>
        <v>-9.6154558498839552E+18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25</v>
      </c>
      <c r="R55">
        <f t="shared" si="0"/>
        <v>100000</v>
      </c>
      <c r="S55">
        <f t="shared" si="1"/>
        <v>-5.0804316486151381E+19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-74.391513256976722</v>
      </c>
      <c r="AC55">
        <f t="shared" si="2"/>
        <v>-66.420993979443509</v>
      </c>
      <c r="AE55">
        <f t="shared" si="3"/>
        <v>0</v>
      </c>
      <c r="AF55">
        <f t="shared" si="24"/>
        <v>0</v>
      </c>
      <c r="AG55">
        <f t="shared" si="24"/>
        <v>-3.2684719809954061E-17</v>
      </c>
      <c r="AH55">
        <f t="shared" si="5"/>
        <v>-6.3519046695229158E-13</v>
      </c>
      <c r="AI55">
        <f t="shared" si="25"/>
        <v>-6.3522315167210158E-13</v>
      </c>
      <c r="AJ55">
        <f t="shared" si="7"/>
        <v>-7.9705192775332137</v>
      </c>
      <c r="AK55">
        <f t="shared" si="22"/>
        <v>-5.2074059279883711</v>
      </c>
      <c r="AL55">
        <f t="shared" si="26"/>
        <v>-13.17792520552222</v>
      </c>
      <c r="AN55">
        <f t="shared" si="27"/>
        <v>0</v>
      </c>
      <c r="AO55">
        <f t="shared" si="27"/>
        <v>0</v>
      </c>
      <c r="AP55">
        <f t="shared" si="27"/>
        <v>-9.0158688891917638E-20</v>
      </c>
      <c r="AQ55">
        <f t="shared" si="27"/>
        <v>-1.7521318839521679E-15</v>
      </c>
      <c r="AR55">
        <f t="shared" si="27"/>
        <v>-1.7522220426410599E-15</v>
      </c>
      <c r="AS55">
        <f t="shared" si="27"/>
        <v>-2.1986162709318913E-2</v>
      </c>
      <c r="AT55">
        <f t="shared" si="27"/>
        <v>-1.436429297008837E-2</v>
      </c>
      <c r="AU55">
        <f t="shared" si="23"/>
        <v>-3.6350455679409033E-2</v>
      </c>
      <c r="AW55">
        <v>52</v>
      </c>
      <c r="AX55">
        <f>IF(Z55&gt;0, (R55*SUMPRODUCT(K55:$K$98, X55:$X$98)-K55*$AZ$3)/Z55, 0)</f>
        <v>-5.0804316486151381E+19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25</v>
      </c>
      <c r="R56">
        <f t="shared" si="0"/>
        <v>100000</v>
      </c>
      <c r="S56">
        <f t="shared" si="1"/>
        <v>-2.7556117649373626E+20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-66.420993979443509</v>
      </c>
      <c r="AC56">
        <f t="shared" si="2"/>
        <v>-59.304458910217413</v>
      </c>
      <c r="AE56">
        <f t="shared" si="3"/>
        <v>0</v>
      </c>
      <c r="AF56">
        <f t="shared" si="24"/>
        <v>0</v>
      </c>
      <c r="AG56">
        <f t="shared" si="24"/>
        <v>-5.3803351096852945E-18</v>
      </c>
      <c r="AH56">
        <f t="shared" si="5"/>
        <v>-1.079101500086769E-13</v>
      </c>
      <c r="AI56">
        <f t="shared" si="25"/>
        <v>-1.0791553034378659E-13</v>
      </c>
      <c r="AJ56">
        <f t="shared" si="7"/>
        <v>-7.1165350692260958</v>
      </c>
      <c r="AK56">
        <f t="shared" si="22"/>
        <v>-4.649469578561046</v>
      </c>
      <c r="AL56">
        <f t="shared" si="26"/>
        <v>-11.76600464778725</v>
      </c>
      <c r="AN56">
        <f t="shared" si="27"/>
        <v>0</v>
      </c>
      <c r="AO56">
        <f t="shared" si="27"/>
        <v>0</v>
      </c>
      <c r="AP56">
        <f t="shared" si="27"/>
        <v>-1.3251166920028144E-20</v>
      </c>
      <c r="AQ56">
        <f t="shared" si="27"/>
        <v>-2.6577069661631052E-16</v>
      </c>
      <c r="AR56">
        <f t="shared" si="27"/>
        <v>-2.6578394778323053E-16</v>
      </c>
      <c r="AS56">
        <f t="shared" si="27"/>
        <v>-1.7527234302709624E-2</v>
      </c>
      <c r="AT56">
        <f t="shared" si="27"/>
        <v>-1.1451126411103612E-2</v>
      </c>
      <c r="AU56">
        <f t="shared" si="23"/>
        <v>-2.8978360713813503E-2</v>
      </c>
      <c r="AW56">
        <v>53</v>
      </c>
      <c r="AX56">
        <f>IF(Z56&gt;0, (R56*SUMPRODUCT(K56:$K$98, X56:$X$98)-K56*$AZ$3)/Z56, 0)</f>
        <v>-2.7556117649373626E+20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25</v>
      </c>
      <c r="R57">
        <f t="shared" si="0"/>
        <v>100000</v>
      </c>
      <c r="S57">
        <f t="shared" si="1"/>
        <v>-1.5357233761465454E+21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-59.304458910217413</v>
      </c>
      <c r="AC57">
        <f t="shared" si="2"/>
        <v>-52.950409741265545</v>
      </c>
      <c r="AE57">
        <f t="shared" si="3"/>
        <v>0</v>
      </c>
      <c r="AF57">
        <f t="shared" si="24"/>
        <v>0</v>
      </c>
      <c r="AG57">
        <f t="shared" si="24"/>
        <v>-8.6197831204030576E-19</v>
      </c>
      <c r="AH57">
        <f t="shared" si="5"/>
        <v>-1.7858213786192544E-14</v>
      </c>
      <c r="AI57">
        <f t="shared" si="25"/>
        <v>-1.7859075764504583E-14</v>
      </c>
      <c r="AJ57">
        <f t="shared" si="7"/>
        <v>-6.3540491689518674</v>
      </c>
      <c r="AK57">
        <f t="shared" si="22"/>
        <v>-4.1513121237152193</v>
      </c>
      <c r="AL57">
        <f t="shared" si="26"/>
        <v>-10.505361292667104</v>
      </c>
      <c r="AN57">
        <f t="shared" si="27"/>
        <v>0</v>
      </c>
      <c r="AO57">
        <f t="shared" si="27"/>
        <v>0</v>
      </c>
      <c r="AP57">
        <f t="shared" si="27"/>
        <v>-1.8954970577099396E-21</v>
      </c>
      <c r="AQ57">
        <f t="shared" si="27"/>
        <v>-3.9270351950688319E-17</v>
      </c>
      <c r="AR57">
        <f t="shared" si="27"/>
        <v>-3.927224744774603E-17</v>
      </c>
      <c r="AS57">
        <f t="shared" si="27"/>
        <v>-1.3972603876522331E-2</v>
      </c>
      <c r="AT57">
        <f t="shared" si="27"/>
        <v>-9.128767865994588E-3</v>
      </c>
      <c r="AU57">
        <f t="shared" si="23"/>
        <v>-2.3101371742516957E-2</v>
      </c>
      <c r="AW57">
        <v>54</v>
      </c>
      <c r="AX57">
        <f>IF(Z57&gt;0, (R57*SUMPRODUCT(K57:$K$98, X57:$X$98)-K57*$AZ$3)/Z57, 0)</f>
        <v>-1.5357233761465454E+21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25</v>
      </c>
      <c r="R58">
        <f t="shared" si="0"/>
        <v>100000</v>
      </c>
      <c r="S58">
        <f t="shared" si="1"/>
        <v>-8.8009767228506185E+21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-52.950409741265545</v>
      </c>
      <c r="AC58">
        <f t="shared" si="2"/>
        <v>-47.277151554701369</v>
      </c>
      <c r="AE58">
        <f t="shared" si="3"/>
        <v>0</v>
      </c>
      <c r="AF58">
        <f t="shared" si="24"/>
        <v>0</v>
      </c>
      <c r="AG58">
        <f t="shared" si="24"/>
        <v>-1.3429518405597031E-19</v>
      </c>
      <c r="AH58">
        <f t="shared" si="5"/>
        <v>-2.8762533794557293E-15</v>
      </c>
      <c r="AI58">
        <f t="shared" si="25"/>
        <v>-2.8763876746397854E-15</v>
      </c>
      <c r="AJ58">
        <f t="shared" si="7"/>
        <v>-5.6732581865641762</v>
      </c>
      <c r="AK58">
        <f t="shared" si="22"/>
        <v>-3.7065286818885887</v>
      </c>
      <c r="AL58">
        <f t="shared" si="26"/>
        <v>-9.3797868684527685</v>
      </c>
      <c r="AN58">
        <f t="shared" si="27"/>
        <v>0</v>
      </c>
      <c r="AO58">
        <f t="shared" si="27"/>
        <v>0</v>
      </c>
      <c r="AP58">
        <f t="shared" si="27"/>
        <v>-2.6367514402522162E-22</v>
      </c>
      <c r="AQ58">
        <f t="shared" si="27"/>
        <v>-5.6472354493735409E-18</v>
      </c>
      <c r="AR58">
        <f t="shared" si="27"/>
        <v>-5.6474991245175661E-18</v>
      </c>
      <c r="AS58">
        <f t="shared" si="27"/>
        <v>-1.1138874263809271E-2</v>
      </c>
      <c r="AT58">
        <f t="shared" si="27"/>
        <v>-7.2773978523553778E-3</v>
      </c>
      <c r="AU58">
        <f t="shared" si="23"/>
        <v>-1.8416272116164655E-2</v>
      </c>
      <c r="AW58">
        <v>55</v>
      </c>
      <c r="AX58">
        <f>IF(Z58&gt;0, (R58*SUMPRODUCT(K58:$K$98, X58:$X$98)-K58*$AZ$3)/Z58, 0)</f>
        <v>-8.8009767228506185E+21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25</v>
      </c>
      <c r="R59">
        <f t="shared" si="0"/>
        <v>100000</v>
      </c>
      <c r="S59">
        <f t="shared" si="1"/>
        <v>-5.1899570408143226E+22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-47.277151554701369</v>
      </c>
      <c r="AC59">
        <f t="shared" si="2"/>
        <v>-42.211742459554792</v>
      </c>
      <c r="AE59">
        <f t="shared" si="3"/>
        <v>0</v>
      </c>
      <c r="AF59">
        <f t="shared" si="24"/>
        <v>0</v>
      </c>
      <c r="AG59">
        <f t="shared" si="24"/>
        <v>-2.0333377582703275E-20</v>
      </c>
      <c r="AH59">
        <f t="shared" si="5"/>
        <v>-4.5047541853082931E-16</v>
      </c>
      <c r="AI59">
        <f t="shared" si="25"/>
        <v>-4.5049575190841201E-16</v>
      </c>
      <c r="AJ59">
        <f t="shared" si="7"/>
        <v>-5.0654090951465776</v>
      </c>
      <c r="AK59">
        <f t="shared" si="22"/>
        <v>-3.3094006088290961</v>
      </c>
      <c r="AL59">
        <f t="shared" si="26"/>
        <v>-8.374809703975675</v>
      </c>
      <c r="AN59">
        <f t="shared" si="27"/>
        <v>0</v>
      </c>
      <c r="AO59">
        <f t="shared" si="27"/>
        <v>0</v>
      </c>
      <c r="AP59">
        <f t="shared" si="27"/>
        <v>-3.5645134343467844E-23</v>
      </c>
      <c r="AQ59">
        <f t="shared" si="27"/>
        <v>-7.8969943614387647E-19</v>
      </c>
      <c r="AR59">
        <f t="shared" si="27"/>
        <v>-7.8973508127821991E-19</v>
      </c>
      <c r="AS59">
        <f t="shared" si="27"/>
        <v>-8.8798423659193649E-3</v>
      </c>
      <c r="AT59">
        <f t="shared" si="27"/>
        <v>-5.80149701240065E-3</v>
      </c>
      <c r="AU59">
        <f t="shared" si="23"/>
        <v>-1.4681339378320018E-2</v>
      </c>
      <c r="AW59">
        <v>56</v>
      </c>
      <c r="AX59">
        <f>IF(Z59&gt;0, (R59*SUMPRODUCT(K59:$K$98, X59:$X$98)-K59*$AZ$3)/Z59, 0)</f>
        <v>-5.1899570408143226E+22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25</v>
      </c>
      <c r="R60">
        <f t="shared" si="0"/>
        <v>100000</v>
      </c>
      <c r="S60">
        <f t="shared" si="1"/>
        <v>-3.1671613759256812E+23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-42.211742459554792</v>
      </c>
      <c r="AC60">
        <f t="shared" si="2"/>
        <v>-37.689055767459635</v>
      </c>
      <c r="AE60">
        <f t="shared" si="3"/>
        <v>0</v>
      </c>
      <c r="AF60">
        <f t="shared" si="24"/>
        <v>0</v>
      </c>
      <c r="AG60">
        <f t="shared" si="24"/>
        <v>-2.9749870068149023E-21</v>
      </c>
      <c r="AH60">
        <f t="shared" si="5"/>
        <v>-6.8620227200245357E-17</v>
      </c>
      <c r="AI60">
        <f t="shared" si="25"/>
        <v>-6.8623202187252171E-17</v>
      </c>
      <c r="AJ60">
        <f t="shared" si="7"/>
        <v>-4.5226866920951565</v>
      </c>
      <c r="AK60">
        <f t="shared" si="22"/>
        <v>-2.9548219721688356</v>
      </c>
      <c r="AL60">
        <f t="shared" si="26"/>
        <v>-7.4775086642639916</v>
      </c>
      <c r="AN60">
        <f t="shared" si="27"/>
        <v>0</v>
      </c>
      <c r="AO60">
        <f t="shared" si="27"/>
        <v>0</v>
      </c>
      <c r="AP60">
        <f t="shared" si="27"/>
        <v>-4.6564804196181851E-24</v>
      </c>
      <c r="AQ60">
        <f t="shared" si="27"/>
        <v>-1.0740508903593141E-19</v>
      </c>
      <c r="AR60">
        <f t="shared" si="27"/>
        <v>-1.0740974551635103E-19</v>
      </c>
      <c r="AS60">
        <f t="shared" si="27"/>
        <v>-7.0789559677290823E-3</v>
      </c>
      <c r="AT60">
        <f t="shared" si="27"/>
        <v>-4.6249178989163338E-3</v>
      </c>
      <c r="AU60">
        <f t="shared" si="23"/>
        <v>-1.1703873866645415E-2</v>
      </c>
      <c r="AW60">
        <v>57</v>
      </c>
      <c r="AX60">
        <f>IF(Z60&gt;0, (R60*SUMPRODUCT(K60:$K$98, X60:$X$98)-K60*$AZ$3)/Z60, 0)</f>
        <v>-3.1671613759256812E+23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25</v>
      </c>
      <c r="R61">
        <f t="shared" si="0"/>
        <v>100000</v>
      </c>
      <c r="S61">
        <f t="shared" si="1"/>
        <v>-2.0021310843557882E+24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-37.689055767459635</v>
      </c>
      <c r="AC61">
        <f t="shared" si="2"/>
        <v>-33.650942649517525</v>
      </c>
      <c r="AE61">
        <f t="shared" si="3"/>
        <v>0</v>
      </c>
      <c r="AF61">
        <f t="shared" si="24"/>
        <v>0</v>
      </c>
      <c r="AG61">
        <f t="shared" si="24"/>
        <v>-4.2018905395928602E-22</v>
      </c>
      <c r="AH61">
        <f t="shared" si="5"/>
        <v>-1.0100192331149869E-17</v>
      </c>
      <c r="AI61">
        <f t="shared" si="25"/>
        <v>-1.0100612520203829E-17</v>
      </c>
      <c r="AJ61">
        <f t="shared" si="7"/>
        <v>-4.0381131179421104</v>
      </c>
      <c r="AK61">
        <f t="shared" si="22"/>
        <v>-2.6382339037221749</v>
      </c>
      <c r="AL61">
        <f t="shared" si="26"/>
        <v>-6.6763470216642853</v>
      </c>
      <c r="AN61">
        <f t="shared" si="27"/>
        <v>0</v>
      </c>
      <c r="AO61">
        <f t="shared" si="27"/>
        <v>0</v>
      </c>
      <c r="AP61">
        <f t="shared" si="27"/>
        <v>-5.8721808154637376E-25</v>
      </c>
      <c r="AQ61">
        <f t="shared" si="27"/>
        <v>-1.411511201460737E-20</v>
      </c>
      <c r="AR61">
        <f t="shared" si="27"/>
        <v>-1.4115699232688917E-20</v>
      </c>
      <c r="AS61">
        <f t="shared" si="27"/>
        <v>-5.6433003569268912E-3</v>
      </c>
      <c r="AT61">
        <f t="shared" si="27"/>
        <v>-3.6869562331922306E-3</v>
      </c>
      <c r="AU61">
        <f t="shared" si="23"/>
        <v>-9.3302565901191223E-3</v>
      </c>
      <c r="AW61">
        <v>58</v>
      </c>
      <c r="AX61">
        <f>IF(Z61&gt;0, (R61*SUMPRODUCT(K61:$K$98, X61:$X$98)-K61*$AZ$3)/Z61, 0)</f>
        <v>-2.0021310843557882E+24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25</v>
      </c>
      <c r="R62">
        <f t="shared" si="0"/>
        <v>100000</v>
      </c>
      <c r="S62">
        <f t="shared" si="1"/>
        <v>-1.3124485954726789E+25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-33.650942649517525</v>
      </c>
      <c r="AC62">
        <f t="shared" si="2"/>
        <v>-30.04548450849779</v>
      </c>
      <c r="AE62">
        <f t="shared" si="3"/>
        <v>0</v>
      </c>
      <c r="AF62">
        <f t="shared" si="24"/>
        <v>0</v>
      </c>
      <c r="AG62">
        <f t="shared" si="24"/>
        <v>-5.7231735803101866E-23</v>
      </c>
      <c r="AH62">
        <f t="shared" si="5"/>
        <v>-1.4350217104663652E-18</v>
      </c>
      <c r="AI62">
        <f t="shared" si="25"/>
        <v>-1.4350789422021683E-18</v>
      </c>
      <c r="AJ62">
        <f t="shared" si="7"/>
        <v>-3.6054581410197351</v>
      </c>
      <c r="AK62">
        <f t="shared" si="22"/>
        <v>-2.3555659854662268</v>
      </c>
      <c r="AL62">
        <f t="shared" si="26"/>
        <v>-5.9610241264859614</v>
      </c>
      <c r="AN62">
        <f t="shared" si="27"/>
        <v>0</v>
      </c>
      <c r="AO62">
        <f t="shared" si="27"/>
        <v>0</v>
      </c>
      <c r="AP62">
        <f t="shared" si="27"/>
        <v>-7.141239203009432E-26</v>
      </c>
      <c r="AQ62">
        <f t="shared" si="27"/>
        <v>-1.7905857916328728E-21</v>
      </c>
      <c r="AR62">
        <f t="shared" si="27"/>
        <v>-1.790657204024903E-21</v>
      </c>
      <c r="AS62">
        <f t="shared" si="27"/>
        <v>-4.4988044937235979E-3</v>
      </c>
      <c r="AT62">
        <f t="shared" si="27"/>
        <v>-2.9392189358994174E-3</v>
      </c>
      <c r="AU62">
        <f t="shared" si="23"/>
        <v>-7.4380234296230145E-3</v>
      </c>
      <c r="AW62">
        <v>59</v>
      </c>
      <c r="AX62">
        <f>IF(Z62&gt;0, (R62*SUMPRODUCT(K62:$K$98, X62:$X$98)-K62*$AZ$3)/Z62, 0)</f>
        <v>-1.3124485954726789E+25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25</v>
      </c>
      <c r="R63">
        <f t="shared" si="0"/>
        <v>100000</v>
      </c>
      <c r="S63">
        <f t="shared" si="1"/>
        <v>-8.9310060343277633E+25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-30.04548450849779</v>
      </c>
      <c r="AC63">
        <f t="shared" si="2"/>
        <v>-26.826325454015883</v>
      </c>
      <c r="AE63">
        <f t="shared" si="3"/>
        <v>0</v>
      </c>
      <c r="AF63">
        <f t="shared" si="24"/>
        <v>0</v>
      </c>
      <c r="AG63">
        <f t="shared" si="24"/>
        <v>-7.509323515991527E-24</v>
      </c>
      <c r="AH63">
        <f t="shared" si="5"/>
        <v>-1.9660037971631726E-19</v>
      </c>
      <c r="AI63">
        <f t="shared" si="25"/>
        <v>-1.9660788903983324E-19</v>
      </c>
      <c r="AJ63">
        <f t="shared" si="7"/>
        <v>-3.2191590544819064</v>
      </c>
      <c r="AK63">
        <f t="shared" si="22"/>
        <v>-2.1031839155948453</v>
      </c>
      <c r="AL63">
        <f t="shared" si="26"/>
        <v>-5.3223429700767522</v>
      </c>
      <c r="AN63">
        <f t="shared" si="27"/>
        <v>0</v>
      </c>
      <c r="AO63">
        <f t="shared" si="27"/>
        <v>0</v>
      </c>
      <c r="AP63">
        <f t="shared" si="27"/>
        <v>-8.3660307157971336E-27</v>
      </c>
      <c r="AQ63">
        <f t="shared" si="27"/>
        <v>-2.1902969181464491E-22</v>
      </c>
      <c r="AR63">
        <f t="shared" si="27"/>
        <v>-2.1903805784536073E-22</v>
      </c>
      <c r="AS63">
        <f t="shared" si="27"/>
        <v>-3.5864193986954707E-3</v>
      </c>
      <c r="AT63">
        <f t="shared" si="27"/>
        <v>-2.3431273404810405E-3</v>
      </c>
      <c r="AU63">
        <f t="shared" si="23"/>
        <v>-5.9295467391765116E-3</v>
      </c>
      <c r="AW63">
        <v>60</v>
      </c>
      <c r="AX63">
        <f>IF(Z63&gt;0, (R63*SUMPRODUCT(K63:$K$98, X63:$X$98)-K63*$AZ$3)/Z63, 0)</f>
        <v>-8.9310060343277633E+25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25</v>
      </c>
      <c r="R64">
        <f t="shared" si="0"/>
        <v>100000</v>
      </c>
      <c r="S64">
        <f t="shared" si="1"/>
        <v>-6.3156378432540465E+26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-26.826325454015883</v>
      </c>
      <c r="AC64">
        <f t="shared" si="2"/>
        <v>-23.952076298228466</v>
      </c>
      <c r="AE64">
        <f t="shared" si="3"/>
        <v>0</v>
      </c>
      <c r="AF64">
        <f t="shared" si="24"/>
        <v>0</v>
      </c>
      <c r="AG64">
        <f t="shared" si="24"/>
        <v>-9.4812578288559221E-25</v>
      </c>
      <c r="AH64">
        <f t="shared" si="5"/>
        <v>-2.594441799178408E-20</v>
      </c>
      <c r="AI64">
        <f t="shared" si="25"/>
        <v>-2.5945366117566964E-20</v>
      </c>
      <c r="AJ64">
        <f t="shared" si="7"/>
        <v>-2.8742491557874175</v>
      </c>
      <c r="AK64">
        <f t="shared" si="22"/>
        <v>-1.8778427817811121</v>
      </c>
      <c r="AL64">
        <f t="shared" si="26"/>
        <v>-4.7520919375685295</v>
      </c>
      <c r="AN64">
        <f t="shared" si="27"/>
        <v>0</v>
      </c>
      <c r="AO64">
        <f t="shared" si="27"/>
        <v>0</v>
      </c>
      <c r="AP64">
        <f t="shared" si="27"/>
        <v>-9.4311917297214433E-28</v>
      </c>
      <c r="AQ64">
        <f t="shared" si="27"/>
        <v>-2.5807417624679862E-23</v>
      </c>
      <c r="AR64">
        <f t="shared" si="27"/>
        <v>-2.5808360743852833E-23</v>
      </c>
      <c r="AS64">
        <f t="shared" si="27"/>
        <v>-2.8590715869702423E-3</v>
      </c>
      <c r="AT64">
        <f t="shared" si="27"/>
        <v>-1.8679267701538908E-3</v>
      </c>
      <c r="AU64">
        <f t="shared" si="23"/>
        <v>-4.7269983571241328E-3</v>
      </c>
      <c r="AW64">
        <v>61</v>
      </c>
      <c r="AX64">
        <f>IF(Z64&gt;0, (R64*SUMPRODUCT(K64:$K$98, X64:$X$98)-K64*$AZ$3)/Z64, 0)</f>
        <v>-6.3156378432540465E+26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25</v>
      </c>
      <c r="R65">
        <f t="shared" si="0"/>
        <v>100000</v>
      </c>
      <c r="S65">
        <f t="shared" si="1"/>
        <v>-4.6474063368696437E+27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-23.952076298228466</v>
      </c>
      <c r="AC65">
        <f t="shared" si="2"/>
        <v>-21.385782409132556</v>
      </c>
      <c r="AE65">
        <f t="shared" si="3"/>
        <v>0</v>
      </c>
      <c r="AF65">
        <f t="shared" si="24"/>
        <v>0</v>
      </c>
      <c r="AG65">
        <f t="shared" si="24"/>
        <v>-1.1504149228071045E-25</v>
      </c>
      <c r="AH65">
        <f t="shared" si="5"/>
        <v>-3.2944121311041035E-21</v>
      </c>
      <c r="AI65">
        <f t="shared" si="25"/>
        <v>-3.2945271725963843E-21</v>
      </c>
      <c r="AJ65">
        <f t="shared" si="7"/>
        <v>-2.5662938890959097</v>
      </c>
      <c r="AK65">
        <f t="shared" si="22"/>
        <v>-1.6766453408759927</v>
      </c>
      <c r="AL65">
        <f t="shared" si="26"/>
        <v>-4.2429392299719026</v>
      </c>
      <c r="AN65">
        <f t="shared" si="27"/>
        <v>0</v>
      </c>
      <c r="AO65">
        <f t="shared" si="27"/>
        <v>0</v>
      </c>
      <c r="AP65">
        <f t="shared" si="27"/>
        <v>-1.0217322485029271E-28</v>
      </c>
      <c r="AQ65">
        <f t="shared" si="27"/>
        <v>-2.9259070336074822E-24</v>
      </c>
      <c r="AR65">
        <f t="shared" si="27"/>
        <v>-2.9260092068323325E-24</v>
      </c>
      <c r="AS65">
        <f t="shared" si="27"/>
        <v>-2.2792343646127577E-3</v>
      </c>
      <c r="AT65">
        <f t="shared" si="27"/>
        <v>-1.4890997848803335E-3</v>
      </c>
      <c r="AU65">
        <f t="shared" si="23"/>
        <v>-3.7683341494930914E-3</v>
      </c>
      <c r="AW65">
        <v>62</v>
      </c>
      <c r="AX65">
        <f>IF(Z65&gt;0, (R65*SUMPRODUCT(K65:$K$98, X65:$X$98)-K65*$AZ$3)/Z65, 0)</f>
        <v>-4.6474063368696437E+27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25</v>
      </c>
      <c r="R66">
        <f t="shared" si="0"/>
        <v>100000</v>
      </c>
      <c r="S66">
        <f t="shared" si="1"/>
        <v>-3.5644775175436439E+28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-21.385782409132556</v>
      </c>
      <c r="AC66">
        <f t="shared" si="2"/>
        <v>-19.09444857958264</v>
      </c>
      <c r="AE66">
        <f t="shared" si="3"/>
        <v>0</v>
      </c>
      <c r="AF66">
        <f t="shared" si="24"/>
        <v>0</v>
      </c>
      <c r="AG66">
        <f t="shared" si="24"/>
        <v>-1.3392179138179151E-26</v>
      </c>
      <c r="AH66">
        <f t="shared" si="5"/>
        <v>-4.0199559287889676E-22</v>
      </c>
      <c r="AI66">
        <f t="shared" si="25"/>
        <v>-4.0200898505803496E-22</v>
      </c>
      <c r="AJ66">
        <f t="shared" si="7"/>
        <v>-2.2913338295499166</v>
      </c>
      <c r="AK66">
        <f t="shared" si="22"/>
        <v>-1.4970047686392791</v>
      </c>
      <c r="AL66">
        <f t="shared" si="26"/>
        <v>-3.7883385981891955</v>
      </c>
      <c r="AN66">
        <f t="shared" si="27"/>
        <v>0</v>
      </c>
      <c r="AO66">
        <f t="shared" si="27"/>
        <v>0</v>
      </c>
      <c r="AP66">
        <f t="shared" si="27"/>
        <v>-1.0619787379019257E-29</v>
      </c>
      <c r="AQ66">
        <f t="shared" si="27"/>
        <v>-3.1877618120460078E-25</v>
      </c>
      <c r="AR66">
        <f t="shared" si="27"/>
        <v>-3.1878680099197981E-25</v>
      </c>
      <c r="AS66">
        <f t="shared" si="27"/>
        <v>-1.8169916809731782E-3</v>
      </c>
      <c r="AT66">
        <f t="shared" si="27"/>
        <v>-1.1871012315691433E-3</v>
      </c>
      <c r="AU66">
        <f t="shared" si="23"/>
        <v>-3.0040929125423215E-3</v>
      </c>
      <c r="AW66">
        <v>63</v>
      </c>
      <c r="AX66">
        <f>IF(Z66&gt;0, (R66*SUMPRODUCT(K66:$K$98, X66:$X$98)-K66*$AZ$3)/Z66, 0)</f>
        <v>-3.5644775175436439E+28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25</v>
      </c>
      <c r="R67">
        <f t="shared" ref="R67:R69" si="28">$C$6</f>
        <v>100000</v>
      </c>
      <c r="S67">
        <f t="shared" ref="S67:S69" si="29">AX67</f>
        <v>-2.8546395531461337E+29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-19.09444857958264</v>
      </c>
      <c r="AC67">
        <f t="shared" ref="AC67:AC69" si="30">S67*Z67</f>
        <v>-17.048614803198785</v>
      </c>
      <c r="AE67">
        <f t="shared" ref="AE67:AE69" si="31">$Z67*O67</f>
        <v>0</v>
      </c>
      <c r="AF67">
        <f t="shared" si="24"/>
        <v>0</v>
      </c>
      <c r="AG67">
        <f t="shared" si="24"/>
        <v>-1.493061951062201E-27</v>
      </c>
      <c r="AH67">
        <f t="shared" ref="AH67:AH69" si="32">-X67*R67</f>
        <v>-4.706078158294064E-23</v>
      </c>
      <c r="AI67">
        <f t="shared" ref="AI67:AI69" si="33">SUM(AE67:AH67)</f>
        <v>-4.7062274644891705E-23</v>
      </c>
      <c r="AJ67">
        <f t="shared" ref="AJ67:AJ69" si="34">AB67-AC67</f>
        <v>-2.045833776383855</v>
      </c>
      <c r="AK67">
        <f t="shared" si="22"/>
        <v>-1.336611400570785</v>
      </c>
      <c r="AL67">
        <f t="shared" si="26"/>
        <v>-3.38244517695464</v>
      </c>
      <c r="AN67">
        <f t="shared" si="27"/>
        <v>0</v>
      </c>
      <c r="AO67">
        <f t="shared" si="27"/>
        <v>0</v>
      </c>
      <c r="AP67">
        <f t="shared" si="27"/>
        <v>-1.0571202136218846E-30</v>
      </c>
      <c r="AQ67">
        <f t="shared" si="27"/>
        <v>-3.3320053092759122E-26</v>
      </c>
      <c r="AR67">
        <f t="shared" si="27"/>
        <v>-3.3321110212972747E-26</v>
      </c>
      <c r="AS67">
        <f t="shared" si="27"/>
        <v>-1.4484946436329551E-3</v>
      </c>
      <c r="AT67">
        <f t="shared" si="27"/>
        <v>-9.4634983384019717E-4</v>
      </c>
      <c r="AU67">
        <f t="shared" si="23"/>
        <v>-2.3948444774731523E-3</v>
      </c>
      <c r="AW67">
        <v>64</v>
      </c>
      <c r="AX67">
        <f>IF(Z67&gt;0, (R67*SUMPRODUCT(K67:$K$98, X67:$X$98)-K67*$AZ$3)/Z67, 0)</f>
        <v>-2.8546395531461337E+29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25</v>
      </c>
      <c r="R68">
        <f t="shared" si="28"/>
        <v>100000</v>
      </c>
      <c r="S68">
        <f t="shared" si="29"/>
        <v>-2.3918000904071909E+30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-17.048614803198785</v>
      </c>
      <c r="AC68">
        <f t="shared" si="30"/>
        <v>-15.221977502856058</v>
      </c>
      <c r="AE68">
        <f t="shared" si="31"/>
        <v>0</v>
      </c>
      <c r="AF68">
        <f t="shared" si="24"/>
        <v>0</v>
      </c>
      <c r="AG68">
        <f t="shared" si="24"/>
        <v>-1.5910587138853021E-28</v>
      </c>
      <c r="AH68">
        <f t="shared" si="32"/>
        <v>-5.2761018406521949E-24</v>
      </c>
      <c r="AI68">
        <f t="shared" si="33"/>
        <v>-5.2762609465235832E-24</v>
      </c>
      <c r="AJ68">
        <f t="shared" si="34"/>
        <v>-1.8266373003427265</v>
      </c>
      <c r="AK68">
        <f t="shared" si="22"/>
        <v>-1.193403036223915</v>
      </c>
      <c r="AL68">
        <f t="shared" si="26"/>
        <v>-3.0200403365666415</v>
      </c>
      <c r="AN68">
        <f t="shared" si="27"/>
        <v>0</v>
      </c>
      <c r="AO68">
        <f t="shared" si="27"/>
        <v>0</v>
      </c>
      <c r="AP68">
        <f t="shared" si="27"/>
        <v>-1.0058071831554527E-31</v>
      </c>
      <c r="AQ68">
        <f t="shared" si="27"/>
        <v>-3.3353521677580536E-27</v>
      </c>
      <c r="AR68">
        <f t="shared" si="27"/>
        <v>-3.3354527484763692E-27</v>
      </c>
      <c r="AS68">
        <f t="shared" si="27"/>
        <v>-1.1547310615696383E-3</v>
      </c>
      <c r="AT68">
        <f t="shared" si="27"/>
        <v>-7.5442429355883052E-4</v>
      </c>
      <c r="AU68">
        <f t="shared" si="23"/>
        <v>-1.9091553551284688E-3</v>
      </c>
      <c r="AW68">
        <v>65</v>
      </c>
      <c r="AX68">
        <f>IF(Z68&gt;0, (R68*SUMPRODUCT(K68:$K$98, X68:$X$98)-K68*$AZ$3)/Z68, 0)</f>
        <v>-2.3918000904071909E+30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-15.221977502856058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-6.3642348555412087E-25</v>
      </c>
      <c r="AI69">
        <f t="shared" si="33"/>
        <v>-6.3642348555412087E-25</v>
      </c>
      <c r="AJ69">
        <f t="shared" si="34"/>
        <v>-15.221977502856058</v>
      </c>
      <c r="AK69">
        <f t="shared" si="22"/>
        <v>-1.0655384251999243</v>
      </c>
      <c r="AL69">
        <f t="shared" si="26"/>
        <v>-16.287515928055981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-3.592168511269474E-28</v>
      </c>
      <c r="AR69">
        <f t="shared" si="27"/>
        <v>-3.592168511269474E-28</v>
      </c>
      <c r="AS69">
        <f t="shared" si="27"/>
        <v>-8.5917489700121918E-3</v>
      </c>
      <c r="AT69">
        <f t="shared" si="27"/>
        <v>-6.0142242790085353E-4</v>
      </c>
      <c r="AU69">
        <f t="shared" si="23"/>
        <v>-9.1931713979130445E-3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41452.531198331038</v>
      </c>
      <c r="AO71" s="8">
        <f t="shared" si="47"/>
        <v>-4145.2531198331044</v>
      </c>
      <c r="AP71" s="8">
        <f t="shared" si="47"/>
        <v>-1639.2503531997063</v>
      </c>
      <c r="AQ71" s="8">
        <f t="shared" si="47"/>
        <v>-24079.227464357842</v>
      </c>
      <c r="AR71" s="8">
        <f t="shared" si="47"/>
        <v>11588.800260940383</v>
      </c>
      <c r="AS71" s="8">
        <f t="shared" si="47"/>
        <v>-2033.9920690278004</v>
      </c>
      <c r="AT71" s="8">
        <f t="shared" si="47"/>
        <v>1186.4953735995496</v>
      </c>
      <c r="AU71" s="8">
        <f t="shared" si="47"/>
        <v>10741.303565512138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8482.321362677314</v>
      </c>
      <c r="K3">
        <v>1</v>
      </c>
      <c r="L3" s="2">
        <v>0</v>
      </c>
      <c r="O3">
        <f>$C$3</f>
        <v>8482.321362677314</v>
      </c>
      <c r="P3">
        <f>O3*C5</f>
        <v>848.23213626773145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8482.321362677314</v>
      </c>
      <c r="AF3">
        <f t="shared" ref="AF3:AG34" si="4">-$Z3*P3</f>
        <v>-848.23213626773145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6111.6566394095826</v>
      </c>
      <c r="AJ3">
        <f t="shared" ref="AJ3:AJ66" si="7">AB3-AC3</f>
        <v>0</v>
      </c>
      <c r="AL3">
        <f t="shared" ref="AL3:AL34" si="8">SUM(AI3:AK3)</f>
        <v>6111.6566394095826</v>
      </c>
      <c r="AN3">
        <f t="shared" ref="AN3:AU34" si="9">AE3*$K3</f>
        <v>8482.321362677314</v>
      </c>
      <c r="AO3">
        <f t="shared" si="9"/>
        <v>-848.23213626773145</v>
      </c>
      <c r="AP3">
        <f t="shared" si="9"/>
        <v>-1522.432587</v>
      </c>
      <c r="AQ3">
        <f t="shared" si="9"/>
        <v>0</v>
      </c>
      <c r="AR3">
        <f t="shared" si="9"/>
        <v>6111.6566394095826</v>
      </c>
      <c r="AS3">
        <f t="shared" si="9"/>
        <v>0</v>
      </c>
      <c r="AT3">
        <f t="shared" si="9"/>
        <v>0</v>
      </c>
      <c r="AU3">
        <f t="shared" si="9"/>
        <v>6111.6566394095826</v>
      </c>
      <c r="AW3">
        <v>0</v>
      </c>
      <c r="AX3">
        <f>IF(Z3&gt;0, (R3*SUMPRODUCT(K3:$K$98, X3:$X$98)-K3*$AZ$3)/Z3, 0)</f>
        <v>0</v>
      </c>
      <c r="AZ3">
        <f>C6*SUMPRODUCT(X4:X98, K4:K98)/1</f>
        <v>4269.9961260349583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250000</v>
      </c>
      <c r="S4">
        <f t="shared" si="1"/>
        <v>462.60998797015486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457.49958493231725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-261.72324999999995</v>
      </c>
      <c r="AI4">
        <f t="shared" si="6"/>
        <v>-261.72324999999995</v>
      </c>
      <c r="AJ4">
        <f t="shared" si="7"/>
        <v>-457.49958493231725</v>
      </c>
      <c r="AK4">
        <f>G4*SUM(AB4, AE4:AF4)</f>
        <v>0</v>
      </c>
      <c r="AL4">
        <f t="shared" si="8"/>
        <v>-719.22283493231726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-233.68147321428566</v>
      </c>
      <c r="AR4">
        <f t="shared" si="9"/>
        <v>-233.68147321428566</v>
      </c>
      <c r="AS4">
        <f t="shared" si="9"/>
        <v>-408.4817722609975</v>
      </c>
      <c r="AT4">
        <f t="shared" si="9"/>
        <v>0</v>
      </c>
      <c r="AU4">
        <f t="shared" si="9"/>
        <v>-642.16324547528325</v>
      </c>
      <c r="AW4">
        <v>1</v>
      </c>
      <c r="AX4">
        <f>IF(Z4&gt;0, (R4*SUMPRODUCT(K4:$K$98, X4:$X$98)-K4*$AZ$3)/Z4, 0)</f>
        <v>462.60998797015486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25</v>
      </c>
      <c r="R5">
        <f t="shared" si="0"/>
        <v>250000</v>
      </c>
      <c r="S5">
        <f t="shared" si="1"/>
        <v>646.51180093440598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457.49958493231725</v>
      </c>
      <c r="AC5">
        <f t="shared" si="2"/>
        <v>632.2998839790298</v>
      </c>
      <c r="AE5">
        <f t="shared" si="3"/>
        <v>0</v>
      </c>
      <c r="AF5">
        <f t="shared" si="4"/>
        <v>0</v>
      </c>
      <c r="AG5">
        <f t="shared" si="4"/>
        <v>-24.450438610136906</v>
      </c>
      <c r="AH5">
        <f t="shared" si="5"/>
        <v>-261.50788113090294</v>
      </c>
      <c r="AI5">
        <f t="shared" si="6"/>
        <v>-285.95831974103987</v>
      </c>
      <c r="AJ5">
        <f t="shared" si="7"/>
        <v>-174.80029904671255</v>
      </c>
      <c r="AK5">
        <f>G5*SUM(AB5, AE5:AF5)</f>
        <v>32.024970945262211</v>
      </c>
      <c r="AL5">
        <f t="shared" si="8"/>
        <v>-428.7336478424902</v>
      </c>
      <c r="AN5">
        <f t="shared" si="9"/>
        <v>0</v>
      </c>
      <c r="AO5">
        <f t="shared" si="9"/>
        <v>0</v>
      </c>
      <c r="AP5">
        <f t="shared" si="9"/>
        <v>-19.491739963438221</v>
      </c>
      <c r="AQ5">
        <f t="shared" si="9"/>
        <v>-208.47248176889582</v>
      </c>
      <c r="AR5">
        <f t="shared" si="9"/>
        <v>-227.96422173233407</v>
      </c>
      <c r="AS5">
        <f t="shared" si="9"/>
        <v>-139.3497281941267</v>
      </c>
      <c r="AT5">
        <f t="shared" si="9"/>
        <v>25.530110766312347</v>
      </c>
      <c r="AU5">
        <f t="shared" si="9"/>
        <v>-341.78383916014843</v>
      </c>
      <c r="AW5">
        <v>2</v>
      </c>
      <c r="AX5">
        <f>IF(Z5&gt;0, (R5*SUMPRODUCT(K5:$K$98, X5:$X$98)-K5*$AZ$3)/Z5, 0)</f>
        <v>646.51180093440598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25</v>
      </c>
      <c r="R6">
        <f t="shared" si="0"/>
        <v>250000</v>
      </c>
      <c r="S6">
        <f t="shared" si="1"/>
        <v>815.2933099649249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632.2998839790298</v>
      </c>
      <c r="AC6">
        <f t="shared" si="2"/>
        <v>788.54327030031254</v>
      </c>
      <c r="AE6">
        <f t="shared" si="3"/>
        <v>0</v>
      </c>
      <c r="AF6">
        <f t="shared" si="4"/>
        <v>0</v>
      </c>
      <c r="AG6">
        <f t="shared" si="4"/>
        <v>-24.179741838377062</v>
      </c>
      <c r="AH6">
        <f t="shared" si="5"/>
        <v>-261.92385658477502</v>
      </c>
      <c r="AI6">
        <f t="shared" si="6"/>
        <v>-286.10359842315211</v>
      </c>
      <c r="AJ6">
        <f t="shared" si="7"/>
        <v>-156.24338632128274</v>
      </c>
      <c r="AK6">
        <f>G6*SUM(AB6, AE6:AF6)</f>
        <v>44.260991878532089</v>
      </c>
      <c r="AL6">
        <f t="shared" si="8"/>
        <v>-398.08599286590277</v>
      </c>
      <c r="AN6">
        <f t="shared" si="9"/>
        <v>0</v>
      </c>
      <c r="AO6">
        <f t="shared" si="9"/>
        <v>0</v>
      </c>
      <c r="AP6">
        <f t="shared" si="9"/>
        <v>-17.210662637784328</v>
      </c>
      <c r="AQ6">
        <f t="shared" si="9"/>
        <v>-186.43222754815548</v>
      </c>
      <c r="AR6">
        <f t="shared" si="9"/>
        <v>-203.64289018593982</v>
      </c>
      <c r="AS6">
        <f t="shared" si="9"/>
        <v>-111.21095623496913</v>
      </c>
      <c r="AT6">
        <f t="shared" si="9"/>
        <v>31.504099767768942</v>
      </c>
      <c r="AU6">
        <f t="shared" si="9"/>
        <v>-283.34974665314002</v>
      </c>
      <c r="AW6">
        <v>3</v>
      </c>
      <c r="AX6">
        <f>IF(Z6&gt;0, (R6*SUMPRODUCT(K6:$K$98, X6:$X$98)-K6*$AZ$3)/Z6, 0)</f>
        <v>815.2933099649249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25</v>
      </c>
      <c r="R7">
        <f t="shared" si="0"/>
        <v>250000</v>
      </c>
      <c r="S7">
        <f t="shared" si="1"/>
        <v>969.97544857781816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788.54327030031254</v>
      </c>
      <c r="AC7">
        <f t="shared" si="2"/>
        <v>927.75021068981505</v>
      </c>
      <c r="AE7">
        <f t="shared" si="3"/>
        <v>0</v>
      </c>
      <c r="AF7">
        <f t="shared" si="4"/>
        <v>0</v>
      </c>
      <c r="AG7">
        <f t="shared" si="4"/>
        <v>-23.911693127132395</v>
      </c>
      <c r="AH7">
        <f t="shared" si="5"/>
        <v>-262.51292860896342</v>
      </c>
      <c r="AI7">
        <f t="shared" si="6"/>
        <v>-286.42462173609579</v>
      </c>
      <c r="AJ7">
        <f t="shared" si="7"/>
        <v>-139.20694038950251</v>
      </c>
      <c r="AK7">
        <f>G7*SUM(AB7, AE7:AF7)</f>
        <v>55.19802892102188</v>
      </c>
      <c r="AL7">
        <f t="shared" si="8"/>
        <v>-370.43353320457641</v>
      </c>
      <c r="AN7">
        <f t="shared" si="9"/>
        <v>0</v>
      </c>
      <c r="AO7">
        <f t="shared" si="9"/>
        <v>0</v>
      </c>
      <c r="AP7">
        <f t="shared" si="9"/>
        <v>-15.196313267561189</v>
      </c>
      <c r="AQ7">
        <f t="shared" si="9"/>
        <v>-166.83171194599308</v>
      </c>
      <c r="AR7">
        <f t="shared" si="9"/>
        <v>-182.02802521355426</v>
      </c>
      <c r="AS7">
        <f t="shared" si="9"/>
        <v>-88.468527256952513</v>
      </c>
      <c r="AT7">
        <f t="shared" si="9"/>
        <v>35.079345271622124</v>
      </c>
      <c r="AU7">
        <f t="shared" si="9"/>
        <v>-235.41720719888463</v>
      </c>
      <c r="AW7">
        <v>4</v>
      </c>
      <c r="AX7">
        <f>IF(Z7&gt;0, (R7*SUMPRODUCT(K7:$K$98, X7:$X$98)-K7*$AZ$3)/Z7, 0)</f>
        <v>969.97544857781816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25</v>
      </c>
      <c r="R8">
        <f t="shared" si="0"/>
        <v>250000</v>
      </c>
      <c r="S8">
        <f t="shared" si="1"/>
        <v>1111.878906349305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927.75021068981505</v>
      </c>
      <c r="AC8">
        <f t="shared" si="2"/>
        <v>1051.6677558310162</v>
      </c>
      <c r="AE8">
        <f t="shared" si="3"/>
        <v>0</v>
      </c>
      <c r="AF8">
        <f t="shared" si="4"/>
        <v>0</v>
      </c>
      <c r="AG8">
        <f t="shared" si="4"/>
        <v>-23.646184621039723</v>
      </c>
      <c r="AH8">
        <f t="shared" si="5"/>
        <v>-263.91574821347291</v>
      </c>
      <c r="AI8">
        <f t="shared" si="6"/>
        <v>-287.56193283451262</v>
      </c>
      <c r="AJ8">
        <f t="shared" si="7"/>
        <v>-123.91754514120112</v>
      </c>
      <c r="AK8">
        <f>G8*SUM(AB8, AE8:AF8)</f>
        <v>64.942514748287053</v>
      </c>
      <c r="AL8">
        <f t="shared" si="8"/>
        <v>-346.53696322742667</v>
      </c>
      <c r="AN8">
        <f t="shared" si="9"/>
        <v>0</v>
      </c>
      <c r="AO8">
        <f t="shared" si="9"/>
        <v>0</v>
      </c>
      <c r="AP8">
        <f t="shared" si="9"/>
        <v>-13.417480189258068</v>
      </c>
      <c r="AQ8">
        <f t="shared" si="9"/>
        <v>-149.75288318339247</v>
      </c>
      <c r="AR8">
        <f t="shared" si="9"/>
        <v>-163.17036337265054</v>
      </c>
      <c r="AS8">
        <f t="shared" si="9"/>
        <v>-70.314143007839348</v>
      </c>
      <c r="AT8">
        <f t="shared" si="9"/>
        <v>36.850126946079286</v>
      </c>
      <c r="AU8">
        <f t="shared" si="9"/>
        <v>-196.63437943441059</v>
      </c>
      <c r="AW8">
        <v>5</v>
      </c>
      <c r="AX8">
        <f>IF(Z8&gt;0, (R8*SUMPRODUCT(K8:$K$98, X8:$X$98)-K8*$AZ$3)/Z8, 0)</f>
        <v>1111.878906349305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25</v>
      </c>
      <c r="R9">
        <f t="shared" si="0"/>
        <v>250000</v>
      </c>
      <c r="S9">
        <f t="shared" si="1"/>
        <v>1241.836221148382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1051.6677558310162</v>
      </c>
      <c r="AC9">
        <f t="shared" si="2"/>
        <v>1161.5124236183328</v>
      </c>
      <c r="AE9">
        <f t="shared" si="3"/>
        <v>0</v>
      </c>
      <c r="AF9">
        <f t="shared" si="4"/>
        <v>0</v>
      </c>
      <c r="AG9">
        <f t="shared" si="4"/>
        <v>-23.382963144371601</v>
      </c>
      <c r="AH9">
        <f t="shared" si="5"/>
        <v>-267.59630457722778</v>
      </c>
      <c r="AI9">
        <f t="shared" si="6"/>
        <v>-290.9792677215994</v>
      </c>
      <c r="AJ9">
        <f t="shared" si="7"/>
        <v>-109.84466778731667</v>
      </c>
      <c r="AK9">
        <f t="shared" ref="AK9:AK72" si="22">G9*SUM(AB9:AB9, AE9:AF9)</f>
        <v>73.616742908171133</v>
      </c>
      <c r="AL9">
        <f t="shared" si="8"/>
        <v>-327.20719260074492</v>
      </c>
      <c r="AN9">
        <f t="shared" si="9"/>
        <v>0</v>
      </c>
      <c r="AO9">
        <f t="shared" si="9"/>
        <v>0</v>
      </c>
      <c r="AP9">
        <f t="shared" si="9"/>
        <v>-11.846536834280954</v>
      </c>
      <c r="AQ9">
        <f t="shared" si="9"/>
        <v>-135.57261581086874</v>
      </c>
      <c r="AR9">
        <f t="shared" si="9"/>
        <v>-147.41915264514969</v>
      </c>
      <c r="AS9">
        <f t="shared" si="9"/>
        <v>-55.650727196438574</v>
      </c>
      <c r="AT9">
        <f t="shared" si="9"/>
        <v>37.29653299698932</v>
      </c>
      <c r="AU9">
        <f t="shared" si="9"/>
        <v>-165.77334684459893</v>
      </c>
      <c r="AW9">
        <v>6</v>
      </c>
      <c r="AX9">
        <f>IF(Z9&gt;0, (R9*SUMPRODUCT(K9:$K$98, X9:$X$98)-K9*$AZ$3)/Z9, 0)</f>
        <v>1241.836221148382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25</v>
      </c>
      <c r="R10">
        <f t="shared" si="0"/>
        <v>250000</v>
      </c>
      <c r="S10">
        <f t="shared" si="1"/>
        <v>1359.8836998501258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1161.5124236183328</v>
      </c>
      <c r="AC10">
        <f t="shared" si="2"/>
        <v>1257.7233354598825</v>
      </c>
      <c r="AE10">
        <f t="shared" si="3"/>
        <v>0</v>
      </c>
      <c r="AF10">
        <f t="shared" si="4"/>
        <v>0</v>
      </c>
      <c r="AG10">
        <f t="shared" si="4"/>
        <v>-23.121891519078019</v>
      </c>
      <c r="AH10">
        <f t="shared" si="5"/>
        <v>-272.41993849866117</v>
      </c>
      <c r="AI10">
        <f t="shared" si="6"/>
        <v>-295.54183001773919</v>
      </c>
      <c r="AJ10">
        <f t="shared" si="7"/>
        <v>-96.21091184154966</v>
      </c>
      <c r="AK10">
        <f t="shared" si="22"/>
        <v>81.30586965328331</v>
      </c>
      <c r="AL10">
        <f t="shared" si="8"/>
        <v>-310.44687220600554</v>
      </c>
      <c r="AN10">
        <f t="shared" si="9"/>
        <v>0</v>
      </c>
      <c r="AO10">
        <f t="shared" si="9"/>
        <v>0</v>
      </c>
      <c r="AP10">
        <f t="shared" si="9"/>
        <v>-10.459169485759716</v>
      </c>
      <c r="AQ10">
        <f t="shared" si="9"/>
        <v>-123.22894542199417</v>
      </c>
      <c r="AR10">
        <f t="shared" si="9"/>
        <v>-133.68811490775389</v>
      </c>
      <c r="AS10">
        <f t="shared" si="9"/>
        <v>-43.52093047837203</v>
      </c>
      <c r="AT10">
        <f t="shared" si="9"/>
        <v>36.778646339946448</v>
      </c>
      <c r="AU10">
        <f t="shared" si="9"/>
        <v>-140.43039904617947</v>
      </c>
      <c r="AW10">
        <v>7</v>
      </c>
      <c r="AX10">
        <f>IF(Z10&gt;0, (R10*SUMPRODUCT(K10:$K$98, X10:$X$98)-K10*$AZ$3)/Z10, 0)</f>
        <v>1359.8836998501258</v>
      </c>
    </row>
    <row r="11" spans="1:52" x14ac:dyDescent="0.25">
      <c r="A11" t="s">
        <v>33</v>
      </c>
      <c r="C11" s="12">
        <f>AU100</f>
        <v>1253.0178707864197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25</v>
      </c>
      <c r="R11">
        <f t="shared" si="0"/>
        <v>250000</v>
      </c>
      <c r="S11">
        <f t="shared" si="1"/>
        <v>1466.8294875960264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1257.7233354598825</v>
      </c>
      <c r="AC11">
        <f t="shared" si="2"/>
        <v>1341.4439682989762</v>
      </c>
      <c r="AE11">
        <f t="shared" si="3"/>
        <v>0</v>
      </c>
      <c r="AF11">
        <f t="shared" si="4"/>
        <v>0</v>
      </c>
      <c r="AG11">
        <f t="shared" si="4"/>
        <v>-22.862984069427466</v>
      </c>
      <c r="AH11">
        <f t="shared" si="5"/>
        <v>-276.88534459770483</v>
      </c>
      <c r="AI11">
        <f t="shared" si="6"/>
        <v>-299.74832866713228</v>
      </c>
      <c r="AJ11">
        <f t="shared" si="7"/>
        <v>-83.720632839093696</v>
      </c>
      <c r="AK11">
        <f t="shared" si="22"/>
        <v>88.04063348219178</v>
      </c>
      <c r="AL11">
        <f t="shared" si="8"/>
        <v>-295.42832802403422</v>
      </c>
      <c r="AN11">
        <f t="shared" si="9"/>
        <v>0</v>
      </c>
      <c r="AO11">
        <f t="shared" si="9"/>
        <v>0</v>
      </c>
      <c r="AP11">
        <f t="shared" si="9"/>
        <v>-9.2339758072012597</v>
      </c>
      <c r="AQ11">
        <f t="shared" si="9"/>
        <v>-111.82934675630102</v>
      </c>
      <c r="AR11">
        <f t="shared" si="9"/>
        <v>-121.06332256350228</v>
      </c>
      <c r="AS11">
        <f t="shared" si="9"/>
        <v>-33.813359439528746</v>
      </c>
      <c r="AT11">
        <f t="shared" si="9"/>
        <v>35.558135244136146</v>
      </c>
      <c r="AU11">
        <f t="shared" si="9"/>
        <v>-119.31854675889488</v>
      </c>
      <c r="AW11">
        <v>8</v>
      </c>
      <c r="AX11">
        <f>IF(Z11&gt;0, (R11*SUMPRODUCT(K11:$K$98, X11:$X$98)-K11*$AZ$3)/Z11, 0)</f>
        <v>1466.8294875960264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25</v>
      </c>
      <c r="R12">
        <f t="shared" si="0"/>
        <v>250000</v>
      </c>
      <c r="S12">
        <f t="shared" si="1"/>
        <v>1564.1746934040727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1341.4439682989762</v>
      </c>
      <c r="AC12">
        <f t="shared" si="2"/>
        <v>1414.3910307043611</v>
      </c>
      <c r="AE12">
        <f t="shared" si="3"/>
        <v>0</v>
      </c>
      <c r="AF12">
        <f t="shared" si="4"/>
        <v>0</v>
      </c>
      <c r="AG12">
        <f t="shared" si="4"/>
        <v>-22.606027265826981</v>
      </c>
      <c r="AH12">
        <f t="shared" si="5"/>
        <v>-283.26962906211793</v>
      </c>
      <c r="AI12">
        <f t="shared" si="6"/>
        <v>-305.87565632794491</v>
      </c>
      <c r="AJ12">
        <f t="shared" si="7"/>
        <v>-72.947062405384941</v>
      </c>
      <c r="AK12">
        <f t="shared" si="22"/>
        <v>93.901077780928347</v>
      </c>
      <c r="AL12">
        <f t="shared" si="8"/>
        <v>-284.9216409524015</v>
      </c>
      <c r="AN12">
        <f t="shared" si="9"/>
        <v>0</v>
      </c>
      <c r="AO12">
        <f t="shared" si="9"/>
        <v>0</v>
      </c>
      <c r="AP12">
        <f t="shared" si="9"/>
        <v>-8.1519600570641373</v>
      </c>
      <c r="AQ12">
        <f t="shared" si="9"/>
        <v>-102.14986801261314</v>
      </c>
      <c r="AR12">
        <f t="shared" si="9"/>
        <v>-110.30182806967727</v>
      </c>
      <c r="AS12">
        <f t="shared" si="9"/>
        <v>-26.305441996338711</v>
      </c>
      <c r="AT12">
        <f t="shared" si="9"/>
        <v>33.861670004377821</v>
      </c>
      <c r="AU12">
        <f t="shared" si="9"/>
        <v>-102.74560006163817</v>
      </c>
      <c r="AW12">
        <v>9</v>
      </c>
      <c r="AX12">
        <f>IF(Z12&gt;0, (R12*SUMPRODUCT(K12:$K$98, X12:$X$98)-K12*$AZ$3)/Z12, 0)</f>
        <v>1564.1746934040727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25</v>
      </c>
      <c r="R13">
        <f t="shared" si="0"/>
        <v>250000</v>
      </c>
      <c r="S13">
        <f t="shared" si="1"/>
        <v>1652.299040550479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1414.3910307043611</v>
      </c>
      <c r="AC13">
        <f t="shared" si="2"/>
        <v>1477.2200994432533</v>
      </c>
      <c r="AE13">
        <f t="shared" si="3"/>
        <v>0</v>
      </c>
      <c r="AF13">
        <f t="shared" si="4"/>
        <v>0</v>
      </c>
      <c r="AG13">
        <f t="shared" si="4"/>
        <v>-22.350979804344366</v>
      </c>
      <c r="AH13">
        <f t="shared" si="5"/>
        <v>-289.8718882434282</v>
      </c>
      <c r="AI13">
        <f t="shared" si="6"/>
        <v>-312.22286804777258</v>
      </c>
      <c r="AJ13">
        <f t="shared" si="7"/>
        <v>-62.829068738892147</v>
      </c>
      <c r="AK13">
        <f t="shared" si="22"/>
        <v>99.007372149305283</v>
      </c>
      <c r="AL13">
        <f t="shared" si="8"/>
        <v>-276.04456463735943</v>
      </c>
      <c r="AN13">
        <f t="shared" si="9"/>
        <v>0</v>
      </c>
      <c r="AO13">
        <f t="shared" si="9"/>
        <v>0</v>
      </c>
      <c r="AP13">
        <f t="shared" si="9"/>
        <v>-7.1964173085780381</v>
      </c>
      <c r="AQ13">
        <f t="shared" si="9"/>
        <v>-93.330990054393112</v>
      </c>
      <c r="AR13">
        <f t="shared" si="9"/>
        <v>-100.52740736297115</v>
      </c>
      <c r="AS13">
        <f t="shared" si="9"/>
        <v>-20.229278613840425</v>
      </c>
      <c r="AT13">
        <f t="shared" si="9"/>
        <v>31.87772405725136</v>
      </c>
      <c r="AU13">
        <f t="shared" si="9"/>
        <v>-88.878961919560211</v>
      </c>
      <c r="AW13">
        <v>10</v>
      </c>
      <c r="AX13">
        <f>IF(Z13&gt;0, (R13*SUMPRODUCT(K13:$K$98, X13:$X$98)-K13*$AZ$3)/Z13, 0)</f>
        <v>1652.299040550479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25</v>
      </c>
      <c r="R14">
        <f t="shared" si="0"/>
        <v>250000</v>
      </c>
      <c r="S14">
        <f t="shared" si="1"/>
        <v>1732.2991136086862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1477.2200994432533</v>
      </c>
      <c r="AC14">
        <f t="shared" si="2"/>
        <v>1531.1917314884192</v>
      </c>
      <c r="AE14">
        <f t="shared" si="3"/>
        <v>0</v>
      </c>
      <c r="AF14">
        <f t="shared" si="4"/>
        <v>0</v>
      </c>
      <c r="AG14">
        <f t="shared" si="4"/>
        <v>-22.097681045086308</v>
      </c>
      <c r="AH14">
        <f t="shared" si="5"/>
        <v>-297.88961214613886</v>
      </c>
      <c r="AI14">
        <f t="shared" si="6"/>
        <v>-319.98729319122515</v>
      </c>
      <c r="AJ14">
        <f t="shared" si="7"/>
        <v>-53.971632045165961</v>
      </c>
      <c r="AK14">
        <f t="shared" si="22"/>
        <v>103.40540696102774</v>
      </c>
      <c r="AL14">
        <f t="shared" si="8"/>
        <v>-270.55351827536339</v>
      </c>
      <c r="AN14">
        <f t="shared" si="9"/>
        <v>0</v>
      </c>
      <c r="AO14">
        <f t="shared" si="9"/>
        <v>0</v>
      </c>
      <c r="AP14">
        <f t="shared" si="9"/>
        <v>-6.3525552564601009</v>
      </c>
      <c r="AQ14">
        <f t="shared" si="9"/>
        <v>-85.63614515128522</v>
      </c>
      <c r="AR14">
        <f t="shared" si="9"/>
        <v>-91.988700407745313</v>
      </c>
      <c r="AS14">
        <f t="shared" si="9"/>
        <v>-15.515554512200188</v>
      </c>
      <c r="AT14">
        <f t="shared" si="9"/>
        <v>29.726583535910883</v>
      </c>
      <c r="AU14">
        <f t="shared" si="9"/>
        <v>-77.777671384034619</v>
      </c>
      <c r="AW14">
        <v>11</v>
      </c>
      <c r="AX14">
        <f>IF(Z14&gt;0, (R14*SUMPRODUCT(K14:$K$98, X14:$X$98)-K14*$AZ$3)/Z14, 0)</f>
        <v>1732.2991136086862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25</v>
      </c>
      <c r="R15">
        <f t="shared" si="0"/>
        <v>250000</v>
      </c>
      <c r="S15">
        <f t="shared" si="1"/>
        <v>1804.7881973815577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1531.1917314884192</v>
      </c>
      <c r="AC15">
        <f t="shared" si="2"/>
        <v>1577.0757846403108</v>
      </c>
      <c r="AE15">
        <f t="shared" si="3"/>
        <v>0</v>
      </c>
      <c r="AF15">
        <f t="shared" si="4"/>
        <v>0</v>
      </c>
      <c r="AG15">
        <f t="shared" si="4"/>
        <v>-21.845718335929682</v>
      </c>
      <c r="AH15">
        <f t="shared" si="5"/>
        <v>-309.85898705765112</v>
      </c>
      <c r="AI15">
        <f t="shared" si="6"/>
        <v>-331.70470539358081</v>
      </c>
      <c r="AJ15">
        <f t="shared" si="7"/>
        <v>-45.884053151891521</v>
      </c>
      <c r="AK15">
        <f t="shared" si="22"/>
        <v>107.18342120418936</v>
      </c>
      <c r="AL15">
        <f t="shared" si="8"/>
        <v>-270.40533734128297</v>
      </c>
      <c r="AN15">
        <f t="shared" si="9"/>
        <v>0</v>
      </c>
      <c r="AO15">
        <f t="shared" si="9"/>
        <v>0</v>
      </c>
      <c r="AP15">
        <f t="shared" si="9"/>
        <v>-5.607251784333541</v>
      </c>
      <c r="AQ15">
        <f t="shared" si="9"/>
        <v>-79.533084302986694</v>
      </c>
      <c r="AR15">
        <f t="shared" si="9"/>
        <v>-85.140336087320236</v>
      </c>
      <c r="AS15">
        <f t="shared" si="9"/>
        <v>-11.777293607472927</v>
      </c>
      <c r="AT15">
        <f t="shared" si="9"/>
        <v>27.511314599790087</v>
      </c>
      <c r="AU15">
        <f t="shared" si="9"/>
        <v>-69.40631509500308</v>
      </c>
      <c r="AW15">
        <v>12</v>
      </c>
      <c r="AX15">
        <f>IF(Z15&gt;0, (R15*SUMPRODUCT(K15:$K$98, X15:$X$98)-K15*$AZ$3)/Z15, 0)</f>
        <v>1804.7881973815577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25</v>
      </c>
      <c r="R16">
        <f t="shared" si="0"/>
        <v>250000</v>
      </c>
      <c r="S16">
        <f t="shared" si="1"/>
        <v>1869.6235104267905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1577.0757846403108</v>
      </c>
      <c r="AC16">
        <f t="shared" si="2"/>
        <v>1614.9714488223033</v>
      </c>
      <c r="AE16">
        <f t="shared" si="3"/>
        <v>0</v>
      </c>
      <c r="AF16">
        <f t="shared" si="4"/>
        <v>0</v>
      </c>
      <c r="AG16">
        <f t="shared" si="4"/>
        <v>-21.594875115440271</v>
      </c>
      <c r="AH16">
        <f t="shared" si="5"/>
        <v>-323.86037130114056</v>
      </c>
      <c r="AI16">
        <f t="shared" si="6"/>
        <v>-345.45524641658085</v>
      </c>
      <c r="AJ16">
        <f t="shared" si="7"/>
        <v>-37.895664181992515</v>
      </c>
      <c r="AK16">
        <f t="shared" si="22"/>
        <v>110.39530492482176</v>
      </c>
      <c r="AL16">
        <f t="shared" si="8"/>
        <v>-272.95560567375162</v>
      </c>
      <c r="AN16">
        <f t="shared" si="9"/>
        <v>0</v>
      </c>
      <c r="AO16">
        <f t="shared" si="9"/>
        <v>0</v>
      </c>
      <c r="AP16">
        <f t="shared" si="9"/>
        <v>-4.9489880155354466</v>
      </c>
      <c r="AQ16">
        <f t="shared" si="9"/>
        <v>-74.220438308078982</v>
      </c>
      <c r="AR16">
        <f t="shared" si="9"/>
        <v>-79.169426323614431</v>
      </c>
      <c r="AS16">
        <f t="shared" si="9"/>
        <v>-8.6847081483394462</v>
      </c>
      <c r="AT16">
        <f t="shared" si="9"/>
        <v>25.299754600279631</v>
      </c>
      <c r="AU16">
        <f t="shared" si="9"/>
        <v>-62.554379871674243</v>
      </c>
      <c r="AW16">
        <v>13</v>
      </c>
      <c r="AX16">
        <f>IF(Z16&gt;0, (R16*SUMPRODUCT(K16:$K$98, X16:$X$98)-K16*$AZ$3)/Z16, 0)</f>
        <v>1869.6235104267905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25</v>
      </c>
      <c r="R17">
        <f t="shared" si="0"/>
        <v>250000</v>
      </c>
      <c r="S17">
        <f t="shared" si="1"/>
        <v>1927.368610370173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1614.9714488223033</v>
      </c>
      <c r="AC17">
        <f t="shared" si="2"/>
        <v>1645.5981073758132</v>
      </c>
      <c r="AE17">
        <f t="shared" si="3"/>
        <v>0</v>
      </c>
      <c r="AF17">
        <f t="shared" si="4"/>
        <v>0</v>
      </c>
      <c r="AG17">
        <f t="shared" si="4"/>
        <v>-21.345139929665006</v>
      </c>
      <c r="AH17">
        <f t="shared" si="5"/>
        <v>-337.86434620862997</v>
      </c>
      <c r="AI17">
        <f t="shared" si="6"/>
        <v>-359.20948613829495</v>
      </c>
      <c r="AJ17">
        <f t="shared" si="7"/>
        <v>-30.626658553509969</v>
      </c>
      <c r="AK17">
        <f t="shared" si="22"/>
        <v>113.04800141756124</v>
      </c>
      <c r="AL17">
        <f t="shared" si="8"/>
        <v>-276.78814327424368</v>
      </c>
      <c r="AN17">
        <f t="shared" si="9"/>
        <v>0</v>
      </c>
      <c r="AO17">
        <f t="shared" si="9"/>
        <v>0</v>
      </c>
      <c r="AP17">
        <f t="shared" si="9"/>
        <v>-4.3676385326682876</v>
      </c>
      <c r="AQ17">
        <f t="shared" si="9"/>
        <v>-69.133739210804521</v>
      </c>
      <c r="AR17">
        <f t="shared" si="9"/>
        <v>-73.501377743472801</v>
      </c>
      <c r="AS17">
        <f t="shared" si="9"/>
        <v>-6.2668211342704598</v>
      </c>
      <c r="AT17">
        <f t="shared" si="9"/>
        <v>23.131860866663743</v>
      </c>
      <c r="AU17">
        <f t="shared" si="9"/>
        <v>-56.636338011079516</v>
      </c>
      <c r="AW17">
        <v>14</v>
      </c>
      <c r="AX17">
        <f>IF(Z17&gt;0, (R17*SUMPRODUCT(K17:$K$98, X17:$X$98)-K17*$AZ$3)/Z17, 0)</f>
        <v>1927.368610370173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25</v>
      </c>
      <c r="R18">
        <f t="shared" si="0"/>
        <v>250000</v>
      </c>
      <c r="S18">
        <f t="shared" si="1"/>
        <v>1979.0986860905259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1645.5981073758132</v>
      </c>
      <c r="AC18">
        <f t="shared" si="2"/>
        <v>1670.0778475057132</v>
      </c>
      <c r="AE18">
        <f t="shared" si="3"/>
        <v>0</v>
      </c>
      <c r="AF18">
        <f t="shared" si="4"/>
        <v>0</v>
      </c>
      <c r="AG18">
        <f t="shared" si="4"/>
        <v>-21.096444801405447</v>
      </c>
      <c r="AH18">
        <f t="shared" si="5"/>
        <v>-352.43728962907358</v>
      </c>
      <c r="AI18">
        <f t="shared" si="6"/>
        <v>-373.533734430479</v>
      </c>
      <c r="AJ18">
        <f t="shared" si="7"/>
        <v>-24.479740129899938</v>
      </c>
      <c r="AK18">
        <f t="shared" si="22"/>
        <v>115.19186751630694</v>
      </c>
      <c r="AL18">
        <f t="shared" si="8"/>
        <v>-282.82160704407198</v>
      </c>
      <c r="AN18">
        <f t="shared" si="9"/>
        <v>0</v>
      </c>
      <c r="AO18">
        <f t="shared" si="9"/>
        <v>0</v>
      </c>
      <c r="AP18">
        <f t="shared" si="9"/>
        <v>-3.8542415911833285</v>
      </c>
      <c r="AQ18">
        <f t="shared" si="9"/>
        <v>-64.388975145319506</v>
      </c>
      <c r="AR18">
        <f t="shared" si="9"/>
        <v>-68.243216736502831</v>
      </c>
      <c r="AS18">
        <f t="shared" si="9"/>
        <v>-4.4723569984519029</v>
      </c>
      <c r="AT18">
        <f t="shared" si="9"/>
        <v>21.045123523270245</v>
      </c>
      <c r="AU18">
        <f t="shared" si="9"/>
        <v>-51.670450211684482</v>
      </c>
      <c r="AW18">
        <v>15</v>
      </c>
      <c r="AX18">
        <f>IF(Z18&gt;0, (R18*SUMPRODUCT(K18:$K$98, X18:$X$98)-K18*$AZ$3)/Z18, 0)</f>
        <v>1979.0986860905259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25</v>
      </c>
      <c r="R19">
        <f t="shared" si="0"/>
        <v>250000</v>
      </c>
      <c r="S19">
        <f t="shared" si="1"/>
        <v>2025.6486916445244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1670.0778475057132</v>
      </c>
      <c r="AC19">
        <f t="shared" si="2"/>
        <v>1689.2723360574505</v>
      </c>
      <c r="AE19">
        <f t="shared" si="3"/>
        <v>0</v>
      </c>
      <c r="AF19">
        <f t="shared" si="4"/>
        <v>0</v>
      </c>
      <c r="AG19">
        <f t="shared" si="4"/>
        <v>-20.848535373204491</v>
      </c>
      <c r="AH19">
        <f t="shared" si="5"/>
        <v>-369.44980186902882</v>
      </c>
      <c r="AI19">
        <f t="shared" si="6"/>
        <v>-390.29833724223329</v>
      </c>
      <c r="AJ19">
        <f t="shared" si="7"/>
        <v>-19.194488551737322</v>
      </c>
      <c r="AK19">
        <f t="shared" si="22"/>
        <v>116.90544932539993</v>
      </c>
      <c r="AL19">
        <f t="shared" si="8"/>
        <v>-292.58737646857071</v>
      </c>
      <c r="AN19">
        <f t="shared" si="9"/>
        <v>0</v>
      </c>
      <c r="AO19">
        <f t="shared" si="9"/>
        <v>0</v>
      </c>
      <c r="AP19">
        <f t="shared" si="9"/>
        <v>-3.4008477370704182</v>
      </c>
      <c r="AQ19">
        <f t="shared" si="9"/>
        <v>-60.26526564845603</v>
      </c>
      <c r="AR19">
        <f t="shared" si="9"/>
        <v>-63.666113385526444</v>
      </c>
      <c r="AS19">
        <f t="shared" si="9"/>
        <v>-3.1310368707865037</v>
      </c>
      <c r="AT19">
        <f t="shared" si="9"/>
        <v>19.069811172465961</v>
      </c>
      <c r="AU19">
        <f t="shared" si="9"/>
        <v>-47.727339083846992</v>
      </c>
      <c r="AW19">
        <v>16</v>
      </c>
      <c r="AX19">
        <f>IF(Z19&gt;0, (R19*SUMPRODUCT(K19:$K$98, X19:$X$98)-K19*$AZ$3)/Z19, 0)</f>
        <v>2025.6486916445244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25</v>
      </c>
      <c r="R20">
        <f t="shared" si="0"/>
        <v>250000</v>
      </c>
      <c r="S20">
        <f t="shared" si="1"/>
        <v>2067.3707823289592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1689.2723360574505</v>
      </c>
      <c r="AC20">
        <f t="shared" si="2"/>
        <v>1703.635162995653</v>
      </c>
      <c r="AE20">
        <f t="shared" si="3"/>
        <v>0</v>
      </c>
      <c r="AF20">
        <f t="shared" si="4"/>
        <v>0</v>
      </c>
      <c r="AG20">
        <f t="shared" si="4"/>
        <v>-20.601470930585243</v>
      </c>
      <c r="AH20">
        <f t="shared" si="5"/>
        <v>-385.79088887204756</v>
      </c>
      <c r="AI20">
        <f t="shared" si="6"/>
        <v>-406.39235980263282</v>
      </c>
      <c r="AJ20">
        <f t="shared" si="7"/>
        <v>-14.362826938202488</v>
      </c>
      <c r="AK20">
        <f t="shared" si="22"/>
        <v>118.24906352402155</v>
      </c>
      <c r="AL20">
        <f t="shared" si="8"/>
        <v>-302.50612321681376</v>
      </c>
      <c r="AN20">
        <f t="shared" si="9"/>
        <v>0</v>
      </c>
      <c r="AO20">
        <f t="shared" si="9"/>
        <v>0</v>
      </c>
      <c r="AP20">
        <f t="shared" si="9"/>
        <v>-3.0004876559000384</v>
      </c>
      <c r="AQ20">
        <f t="shared" si="9"/>
        <v>-56.18825974706256</v>
      </c>
      <c r="AR20">
        <f t="shared" si="9"/>
        <v>-59.188747402962598</v>
      </c>
      <c r="AS20">
        <f t="shared" si="9"/>
        <v>-2.0918644633245544</v>
      </c>
      <c r="AT20">
        <f t="shared" si="9"/>
        <v>17.222306922697335</v>
      </c>
      <c r="AU20">
        <f t="shared" si="9"/>
        <v>-44.058304943589818</v>
      </c>
      <c r="AW20">
        <v>17</v>
      </c>
      <c r="AX20">
        <f>IF(Z20&gt;0, (R20*SUMPRODUCT(K20:$K$98, X20:$X$98)-K20*$AZ$3)/Z20, 0)</f>
        <v>2067.3707823289592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25</v>
      </c>
      <c r="R21">
        <f t="shared" si="0"/>
        <v>250000</v>
      </c>
      <c r="S21">
        <f t="shared" si="1"/>
        <v>2105.2317521071263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1703.635162995653</v>
      </c>
      <c r="AC21">
        <f t="shared" si="2"/>
        <v>1714.0791287723923</v>
      </c>
      <c r="AE21">
        <f t="shared" si="3"/>
        <v>0</v>
      </c>
      <c r="AF21">
        <f t="shared" si="4"/>
        <v>0</v>
      </c>
      <c r="AG21">
        <f t="shared" si="4"/>
        <v>-20.354993304855519</v>
      </c>
      <c r="AH21">
        <f t="shared" si="5"/>
        <v>-404.62916423872935</v>
      </c>
      <c r="AI21">
        <f t="shared" si="6"/>
        <v>-424.98415754358484</v>
      </c>
      <c r="AJ21">
        <f t="shared" si="7"/>
        <v>-10.443965776739333</v>
      </c>
      <c r="AK21">
        <f t="shared" si="22"/>
        <v>119.25446140969572</v>
      </c>
      <c r="AL21">
        <f t="shared" si="8"/>
        <v>-316.17366191062843</v>
      </c>
      <c r="AN21">
        <f t="shared" si="9"/>
        <v>0</v>
      </c>
      <c r="AO21">
        <f t="shared" si="9"/>
        <v>0</v>
      </c>
      <c r="AP21">
        <f t="shared" si="9"/>
        <v>-2.646954986202076</v>
      </c>
      <c r="AQ21">
        <f t="shared" si="9"/>
        <v>-52.617810667075815</v>
      </c>
      <c r="AR21">
        <f t="shared" si="9"/>
        <v>-55.264765653277884</v>
      </c>
      <c r="AS21">
        <f t="shared" si="9"/>
        <v>-1.3581290288054084</v>
      </c>
      <c r="AT21">
        <f t="shared" si="9"/>
        <v>15.507801281366119</v>
      </c>
      <c r="AU21">
        <f t="shared" si="9"/>
        <v>-41.115093400717171</v>
      </c>
      <c r="AW21">
        <v>18</v>
      </c>
      <c r="AX21">
        <f>IF(Z21&gt;0, (R21*SUMPRODUCT(K21:$K$98, X21:$X$98)-K21*$AZ$3)/Z21, 0)</f>
        <v>2105.2317521071263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25</v>
      </c>
      <c r="R22">
        <f t="shared" si="0"/>
        <v>250000</v>
      </c>
      <c r="S22">
        <f t="shared" si="1"/>
        <v>2139.5359279269296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1714.0791287723923</v>
      </c>
      <c r="AC22">
        <f t="shared" si="2"/>
        <v>1720.9543766087108</v>
      </c>
      <c r="AE22">
        <f t="shared" si="3"/>
        <v>0</v>
      </c>
      <c r="AF22">
        <f t="shared" si="4"/>
        <v>0</v>
      </c>
      <c r="AG22">
        <f t="shared" si="4"/>
        <v>-20.108967955917933</v>
      </c>
      <c r="AH22">
        <f t="shared" si="5"/>
        <v>-424.75415889027761</v>
      </c>
      <c r="AI22">
        <f t="shared" si="6"/>
        <v>-444.86312684619554</v>
      </c>
      <c r="AJ22">
        <f t="shared" si="7"/>
        <v>-6.8752478363185219</v>
      </c>
      <c r="AK22">
        <f t="shared" si="22"/>
        <v>119.98553901406747</v>
      </c>
      <c r="AL22">
        <f t="shared" si="8"/>
        <v>-331.75283566844661</v>
      </c>
      <c r="AN22">
        <f t="shared" si="9"/>
        <v>0</v>
      </c>
      <c r="AO22">
        <f t="shared" si="9"/>
        <v>0</v>
      </c>
      <c r="AP22">
        <f t="shared" si="9"/>
        <v>-2.3347874559533817</v>
      </c>
      <c r="AQ22">
        <f t="shared" si="9"/>
        <v>-49.316836359530626</v>
      </c>
      <c r="AR22">
        <f t="shared" si="9"/>
        <v>-51.651623815484008</v>
      </c>
      <c r="AS22">
        <f t="shared" si="9"/>
        <v>-0.79826286659744006</v>
      </c>
      <c r="AT22">
        <f t="shared" si="9"/>
        <v>13.931134208377228</v>
      </c>
      <c r="AU22">
        <f t="shared" si="9"/>
        <v>-38.518752473704218</v>
      </c>
      <c r="AW22">
        <v>19</v>
      </c>
      <c r="AX22">
        <f>IF(Z22&gt;0, (R22*SUMPRODUCT(K22:$K$98, X22:$X$98)-K22*$AZ$3)/Z22, 0)</f>
        <v>2139.5359279269296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25</v>
      </c>
      <c r="R23">
        <f t="shared" si="0"/>
        <v>250000</v>
      </c>
      <c r="S23">
        <f t="shared" si="1"/>
        <v>2170.7901349374679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1720.9543766087108</v>
      </c>
      <c r="AC23">
        <f t="shared" si="2"/>
        <v>1724.756342484354</v>
      </c>
      <c r="AE23">
        <f t="shared" si="3"/>
        <v>0</v>
      </c>
      <c r="AF23">
        <f t="shared" si="4"/>
        <v>0</v>
      </c>
      <c r="AG23">
        <f t="shared" si="4"/>
        <v>-19.863232225049217</v>
      </c>
      <c r="AH23">
        <f t="shared" si="5"/>
        <v>-446.46051309536733</v>
      </c>
      <c r="AI23">
        <f t="shared" si="6"/>
        <v>-466.32374532041655</v>
      </c>
      <c r="AJ23">
        <f t="shared" si="7"/>
        <v>-3.8019658756431909</v>
      </c>
      <c r="AK23">
        <f t="shared" si="22"/>
        <v>120.46680636260977</v>
      </c>
      <c r="AL23">
        <f t="shared" si="8"/>
        <v>-349.65890483344998</v>
      </c>
      <c r="AN23">
        <f t="shared" si="9"/>
        <v>0</v>
      </c>
      <c r="AO23">
        <f t="shared" si="9"/>
        <v>0</v>
      </c>
      <c r="AP23">
        <f t="shared" si="9"/>
        <v>-2.0591570288173351</v>
      </c>
      <c r="AQ23">
        <f t="shared" si="9"/>
        <v>-46.283117128861022</v>
      </c>
      <c r="AR23">
        <f t="shared" si="9"/>
        <v>-48.342274157678354</v>
      </c>
      <c r="AS23">
        <f t="shared" si="9"/>
        <v>-0.39413750327509617</v>
      </c>
      <c r="AT23">
        <f t="shared" si="9"/>
        <v>12.488404115213436</v>
      </c>
      <c r="AU23">
        <f t="shared" si="9"/>
        <v>-36.248007545740016</v>
      </c>
      <c r="AW23">
        <v>20</v>
      </c>
      <c r="AX23">
        <f>IF(Z23&gt;0, (R23*SUMPRODUCT(K23:$K$98, X23:$X$98)-K23*$AZ$3)/Z23, 0)</f>
        <v>2170.7901349374679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25</v>
      </c>
      <c r="R24">
        <f t="shared" si="0"/>
        <v>250000</v>
      </c>
      <c r="S24">
        <f t="shared" si="1"/>
        <v>2199.4192397210654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1724.756342484354</v>
      </c>
      <c r="AC24">
        <f t="shared" si="2"/>
        <v>1725.9007273511843</v>
      </c>
      <c r="AE24">
        <f t="shared" si="3"/>
        <v>0</v>
      </c>
      <c r="AF24">
        <f t="shared" si="4"/>
        <v>0</v>
      </c>
      <c r="AG24">
        <f t="shared" si="4"/>
        <v>-19.617686980519302</v>
      </c>
      <c r="AH24">
        <f t="shared" si="5"/>
        <v>-469.12922279424572</v>
      </c>
      <c r="AI24">
        <f t="shared" si="6"/>
        <v>-488.74690977476502</v>
      </c>
      <c r="AJ24">
        <f t="shared" si="7"/>
        <v>-1.1443848668302508</v>
      </c>
      <c r="AK24">
        <f t="shared" si="22"/>
        <v>120.7329439739048</v>
      </c>
      <c r="AL24">
        <f t="shared" si="8"/>
        <v>-369.15835066769046</v>
      </c>
      <c r="AN24">
        <f t="shared" si="9"/>
        <v>0</v>
      </c>
      <c r="AO24">
        <f t="shared" si="9"/>
        <v>0</v>
      </c>
      <c r="AP24">
        <f t="shared" si="9"/>
        <v>-1.8158054889606896</v>
      </c>
      <c r="AQ24">
        <f t="shared" si="9"/>
        <v>-43.422418689193719</v>
      </c>
      <c r="AR24">
        <f t="shared" si="9"/>
        <v>-45.238224178154404</v>
      </c>
      <c r="AS24">
        <f t="shared" si="9"/>
        <v>-0.10592381888534499</v>
      </c>
      <c r="AT24">
        <f t="shared" si="9"/>
        <v>11.174994411109548</v>
      </c>
      <c r="AU24">
        <f t="shared" si="9"/>
        <v>-34.169153585930204</v>
      </c>
      <c r="AW24">
        <v>21</v>
      </c>
      <c r="AX24">
        <f>IF(Z24&gt;0, (R24*SUMPRODUCT(K24:$K$98, X24:$X$98)-K24*$AZ$3)/Z24, 0)</f>
        <v>2199.4192397210654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25</v>
      </c>
      <c r="R25">
        <f t="shared" si="0"/>
        <v>250000</v>
      </c>
      <c r="S25">
        <f t="shared" si="1"/>
        <v>2225.9354175822514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1725.9007273511843</v>
      </c>
      <c r="AC25">
        <f t="shared" si="2"/>
        <v>1724.8242925867139</v>
      </c>
      <c r="AE25">
        <f t="shared" si="3"/>
        <v>0</v>
      </c>
      <c r="AF25">
        <f t="shared" si="4"/>
        <v>0</v>
      </c>
      <c r="AG25">
        <f t="shared" si="4"/>
        <v>-19.371904042707691</v>
      </c>
      <c r="AH25">
        <f t="shared" si="5"/>
        <v>-496.06068006420327</v>
      </c>
      <c r="AI25">
        <f t="shared" si="6"/>
        <v>-515.43258410691101</v>
      </c>
      <c r="AJ25">
        <f t="shared" si="7"/>
        <v>1.0764347644703776</v>
      </c>
      <c r="AK25">
        <f t="shared" si="22"/>
        <v>120.81305091458292</v>
      </c>
      <c r="AL25">
        <f t="shared" si="8"/>
        <v>-393.54309842785773</v>
      </c>
      <c r="AN25">
        <f t="shared" si="9"/>
        <v>0</v>
      </c>
      <c r="AO25">
        <f t="shared" si="9"/>
        <v>0</v>
      </c>
      <c r="AP25">
        <f t="shared" si="9"/>
        <v>-1.6009427818566759</v>
      </c>
      <c r="AQ25">
        <f t="shared" si="9"/>
        <v>-40.995699925049621</v>
      </c>
      <c r="AR25">
        <f t="shared" si="9"/>
        <v>-42.596642706906302</v>
      </c>
      <c r="AS25">
        <f t="shared" si="9"/>
        <v>8.8959271247637667E-2</v>
      </c>
      <c r="AT25">
        <f t="shared" si="9"/>
        <v>9.9842938200281441</v>
      </c>
      <c r="AU25">
        <f t="shared" si="9"/>
        <v>-32.523389615630521</v>
      </c>
      <c r="AW25">
        <v>22</v>
      </c>
      <c r="AX25">
        <f>IF(Z25&gt;0, (R25*SUMPRODUCT(K25:$K$98, X25:$X$98)-K25*$AZ$3)/Z25, 0)</f>
        <v>2225.9354175822514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25</v>
      </c>
      <c r="R26">
        <f t="shared" si="0"/>
        <v>250000</v>
      </c>
      <c r="S26">
        <f t="shared" si="1"/>
        <v>2250.4481051849161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1724.8242925867139</v>
      </c>
      <c r="AC26">
        <f t="shared" si="2"/>
        <v>1721.6375068801685</v>
      </c>
      <c r="AE26">
        <f t="shared" si="3"/>
        <v>0</v>
      </c>
      <c r="AF26">
        <f t="shared" si="4"/>
        <v>0</v>
      </c>
      <c r="AG26">
        <f t="shared" si="4"/>
        <v>-19.125496639020518</v>
      </c>
      <c r="AH26">
        <f t="shared" si="5"/>
        <v>-526.88363260093831</v>
      </c>
      <c r="AI26">
        <f t="shared" si="6"/>
        <v>-546.00912923995884</v>
      </c>
      <c r="AJ26">
        <f t="shared" si="7"/>
        <v>3.1867857065453791</v>
      </c>
      <c r="AK26">
        <f t="shared" si="22"/>
        <v>120.73770048106998</v>
      </c>
      <c r="AL26">
        <f t="shared" si="8"/>
        <v>-422.08464305234349</v>
      </c>
      <c r="AN26">
        <f t="shared" si="9"/>
        <v>0</v>
      </c>
      <c r="AO26">
        <f t="shared" si="9"/>
        <v>0</v>
      </c>
      <c r="AP26">
        <f t="shared" si="9"/>
        <v>-1.4112312994892506</v>
      </c>
      <c r="AQ26">
        <f t="shared" si="9"/>
        <v>-38.87766616203902</v>
      </c>
      <c r="AR26">
        <f t="shared" si="9"/>
        <v>-40.288897461528272</v>
      </c>
      <c r="AS26">
        <f t="shared" si="9"/>
        <v>0.23514640266471673</v>
      </c>
      <c r="AT26">
        <f t="shared" si="9"/>
        <v>8.9089880991435777</v>
      </c>
      <c r="AU26">
        <f t="shared" si="9"/>
        <v>-31.14476295971998</v>
      </c>
      <c r="AW26">
        <v>23</v>
      </c>
      <c r="AX26">
        <f>IF(Z26&gt;0, (R26*SUMPRODUCT(K26:$K$98, X26:$X$98)-K26*$AZ$3)/Z26, 0)</f>
        <v>2250.4481051849161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25</v>
      </c>
      <c r="R27">
        <f t="shared" si="0"/>
        <v>250000</v>
      </c>
      <c r="S27">
        <f t="shared" si="1"/>
        <v>2276.1693635982315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1721.6375068801685</v>
      </c>
      <c r="AC27">
        <f t="shared" si="2"/>
        <v>1716.5177998417928</v>
      </c>
      <c r="AE27">
        <f t="shared" si="3"/>
        <v>0</v>
      </c>
      <c r="AF27">
        <f t="shared" si="4"/>
        <v>0</v>
      </c>
      <c r="AG27">
        <f t="shared" si="4"/>
        <v>-18.853142337443138</v>
      </c>
      <c r="AH27">
        <f t="shared" si="5"/>
        <v>-810.99335187176564</v>
      </c>
      <c r="AI27">
        <f t="shared" si="6"/>
        <v>-829.8464942092088</v>
      </c>
      <c r="AJ27">
        <f t="shared" si="7"/>
        <v>5.1197070383757364</v>
      </c>
      <c r="AK27">
        <f t="shared" si="22"/>
        <v>120.5146254816118</v>
      </c>
      <c r="AL27">
        <f t="shared" si="8"/>
        <v>-704.21216168922126</v>
      </c>
      <c r="AN27">
        <f t="shared" si="9"/>
        <v>0</v>
      </c>
      <c r="AO27">
        <f t="shared" si="9"/>
        <v>0</v>
      </c>
      <c r="AP27">
        <f t="shared" si="9"/>
        <v>-1.2420846717313325</v>
      </c>
      <c r="AQ27">
        <f t="shared" si="9"/>
        <v>-53.429947814871696</v>
      </c>
      <c r="AR27">
        <f t="shared" si="9"/>
        <v>-54.67203248660303</v>
      </c>
      <c r="AS27">
        <f t="shared" si="9"/>
        <v>0.33729706816523941</v>
      </c>
      <c r="AT27">
        <f t="shared" si="9"/>
        <v>7.9397570097830776</v>
      </c>
      <c r="AU27">
        <f t="shared" si="9"/>
        <v>-46.394978408654715</v>
      </c>
      <c r="AW27">
        <v>24</v>
      </c>
      <c r="AX27">
        <f>IF(Z27&gt;0, (R27*SUMPRODUCT(K27:$K$98, X27:$X$98)-K27*$AZ$3)/Z27, 0)</f>
        <v>2276.1693635982315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25</v>
      </c>
      <c r="R28">
        <f t="shared" si="0"/>
        <v>250000</v>
      </c>
      <c r="S28">
        <f t="shared" si="1"/>
        <v>2281.5869931452253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1716.5177998417928</v>
      </c>
      <c r="AC28">
        <f t="shared" si="2"/>
        <v>1693.2288869587642</v>
      </c>
      <c r="AE28">
        <f t="shared" si="3"/>
        <v>0</v>
      </c>
      <c r="AF28">
        <f t="shared" si="4"/>
        <v>0</v>
      </c>
      <c r="AG28">
        <f t="shared" si="4"/>
        <v>-18.553192274126324</v>
      </c>
      <c r="AH28">
        <f t="shared" si="5"/>
        <v>-1114.1863994238352</v>
      </c>
      <c r="AI28">
        <f t="shared" si="6"/>
        <v>-1132.7395916979615</v>
      </c>
      <c r="AJ28">
        <f t="shared" si="7"/>
        <v>23.288912883028615</v>
      </c>
      <c r="AK28">
        <f t="shared" si="22"/>
        <v>120.15624598892551</v>
      </c>
      <c r="AL28">
        <f t="shared" si="8"/>
        <v>-989.29443282600732</v>
      </c>
      <c r="AN28">
        <f t="shared" si="9"/>
        <v>0</v>
      </c>
      <c r="AO28">
        <f t="shared" si="9"/>
        <v>0</v>
      </c>
      <c r="AP28">
        <f t="shared" si="9"/>
        <v>-1.0913601166638369</v>
      </c>
      <c r="AQ28">
        <f t="shared" si="9"/>
        <v>-65.54012812965999</v>
      </c>
      <c r="AR28">
        <f t="shared" si="9"/>
        <v>-66.631488246323826</v>
      </c>
      <c r="AS28">
        <f t="shared" si="9"/>
        <v>1.3699308617871215</v>
      </c>
      <c r="AT28">
        <f t="shared" si="9"/>
        <v>7.0679876919745634</v>
      </c>
      <c r="AU28">
        <f t="shared" si="9"/>
        <v>-58.193569692562136</v>
      </c>
      <c r="AW28">
        <v>25</v>
      </c>
      <c r="AX28">
        <f>IF(Z28&gt;0, (R28*SUMPRODUCT(K28:$K$98, X28:$X$98)-K28*$AZ$3)/Z28, 0)</f>
        <v>2281.5869931452253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25</v>
      </c>
      <c r="R29">
        <f t="shared" si="0"/>
        <v>250000</v>
      </c>
      <c r="S29">
        <f t="shared" si="1"/>
        <v>2269.7144400208958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1693.2288869587642</v>
      </c>
      <c r="AC29">
        <f t="shared" si="2"/>
        <v>1654.6003971611069</v>
      </c>
      <c r="AE29">
        <f t="shared" si="3"/>
        <v>0</v>
      </c>
      <c r="AF29">
        <f t="shared" si="4"/>
        <v>0</v>
      </c>
      <c r="AG29">
        <f t="shared" si="4"/>
        <v>-18.224763961340816</v>
      </c>
      <c r="AH29">
        <f t="shared" si="5"/>
        <v>-1428.9639004424455</v>
      </c>
      <c r="AI29">
        <f t="shared" si="6"/>
        <v>-1447.1886644037863</v>
      </c>
      <c r="AJ29">
        <f t="shared" si="7"/>
        <v>38.628489797657267</v>
      </c>
      <c r="AK29">
        <f t="shared" si="22"/>
        <v>118.5260220871135</v>
      </c>
      <c r="AL29">
        <f t="shared" si="8"/>
        <v>-1290.0341525190156</v>
      </c>
      <c r="AN29">
        <f t="shared" si="9"/>
        <v>0</v>
      </c>
      <c r="AO29">
        <f t="shared" si="9"/>
        <v>0</v>
      </c>
      <c r="AP29">
        <f t="shared" si="9"/>
        <v>-0.95717935476822791</v>
      </c>
      <c r="AQ29">
        <f t="shared" si="9"/>
        <v>-75.050340685562517</v>
      </c>
      <c r="AR29">
        <f t="shared" si="9"/>
        <v>-76.00752004033076</v>
      </c>
      <c r="AS29">
        <f t="shared" si="9"/>
        <v>2.0287995509091035</v>
      </c>
      <c r="AT29">
        <f t="shared" si="9"/>
        <v>6.2250826175441638</v>
      </c>
      <c r="AU29">
        <f t="shared" si="9"/>
        <v>-67.753637871877487</v>
      </c>
      <c r="AW29">
        <v>26</v>
      </c>
      <c r="AX29">
        <f>IF(Z29&gt;0, (R29*SUMPRODUCT(K29:$K$98, X29:$X$98)-K29*$AZ$3)/Z29, 0)</f>
        <v>2269.7144400208958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25</v>
      </c>
      <c r="R30">
        <f t="shared" si="0"/>
        <v>250000</v>
      </c>
      <c r="S30">
        <f t="shared" si="1"/>
        <v>2244.0782968579738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1654.6003971611069</v>
      </c>
      <c r="AC30">
        <f t="shared" si="2"/>
        <v>1603.5783049862607</v>
      </c>
      <c r="AE30">
        <f t="shared" si="3"/>
        <v>0</v>
      </c>
      <c r="AF30">
        <f t="shared" si="4"/>
        <v>0</v>
      </c>
      <c r="AG30">
        <f t="shared" si="4"/>
        <v>-17.864553870864228</v>
      </c>
      <c r="AH30">
        <f t="shared" si="5"/>
        <v>-1779.6245086317808</v>
      </c>
      <c r="AI30">
        <f t="shared" si="6"/>
        <v>-1797.4890625026451</v>
      </c>
      <c r="AJ30">
        <f t="shared" si="7"/>
        <v>51.022092174846193</v>
      </c>
      <c r="AK30">
        <f t="shared" si="22"/>
        <v>115.8220278012775</v>
      </c>
      <c r="AL30">
        <f t="shared" si="8"/>
        <v>-1630.6449425265214</v>
      </c>
      <c r="AN30">
        <f t="shared" si="9"/>
        <v>0</v>
      </c>
      <c r="AO30">
        <f t="shared" si="9"/>
        <v>0</v>
      </c>
      <c r="AP30">
        <f t="shared" si="9"/>
        <v>-0.83773288326299089</v>
      </c>
      <c r="AQ30">
        <f t="shared" si="9"/>
        <v>-83.452963982103782</v>
      </c>
      <c r="AR30">
        <f t="shared" si="9"/>
        <v>-84.290696865366783</v>
      </c>
      <c r="AS30">
        <f t="shared" si="9"/>
        <v>2.3926085530439405</v>
      </c>
      <c r="AT30">
        <f t="shared" si="9"/>
        <v>5.4313095080183276</v>
      </c>
      <c r="AU30">
        <f t="shared" si="9"/>
        <v>-76.466778804304511</v>
      </c>
      <c r="AW30">
        <v>27</v>
      </c>
      <c r="AX30">
        <f>IF(Z30&gt;0, (R30*SUMPRODUCT(K30:$K$98, X30:$X$98)-K30*$AZ$3)/Z30, 0)</f>
        <v>2244.0782968579738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25</v>
      </c>
      <c r="R31">
        <f t="shared" si="0"/>
        <v>250000</v>
      </c>
      <c r="S31">
        <f t="shared" si="1"/>
        <v>2206.0987398674192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1603.5783049862607</v>
      </c>
      <c r="AC31">
        <f t="shared" si="2"/>
        <v>1541.5791343172968</v>
      </c>
      <c r="AE31">
        <f t="shared" si="3"/>
        <v>0</v>
      </c>
      <c r="AF31">
        <f t="shared" si="4"/>
        <v>0</v>
      </c>
      <c r="AG31">
        <f t="shared" si="4"/>
        <v>-17.469516509604887</v>
      </c>
      <c r="AH31">
        <f t="shared" si="5"/>
        <v>-2163.9182255069936</v>
      </c>
      <c r="AI31">
        <f t="shared" si="6"/>
        <v>-2181.3877420165986</v>
      </c>
      <c r="AJ31">
        <f t="shared" si="7"/>
        <v>61.99917066896387</v>
      </c>
      <c r="AK31">
        <f t="shared" si="22"/>
        <v>112.25048134903827</v>
      </c>
      <c r="AL31">
        <f t="shared" si="8"/>
        <v>-2007.1380899985966</v>
      </c>
      <c r="AN31">
        <f t="shared" si="9"/>
        <v>0</v>
      </c>
      <c r="AO31">
        <f t="shared" si="9"/>
        <v>0</v>
      </c>
      <c r="AP31">
        <f t="shared" si="9"/>
        <v>-0.73143586359168877</v>
      </c>
      <c r="AQ31">
        <f t="shared" si="9"/>
        <v>-90.601671497049381</v>
      </c>
      <c r="AR31">
        <f t="shared" si="9"/>
        <v>-91.333107360641065</v>
      </c>
      <c r="AS31">
        <f t="shared" si="9"/>
        <v>2.5958598748447987</v>
      </c>
      <c r="AT31">
        <f t="shared" si="9"/>
        <v>4.6998454547368311</v>
      </c>
      <c r="AU31">
        <f t="shared" si="9"/>
        <v>-84.037402031059443</v>
      </c>
      <c r="AW31">
        <v>28</v>
      </c>
      <c r="AX31">
        <f>IF(Z31&gt;0, (R31*SUMPRODUCT(K31:$K$98, X31:$X$98)-K31*$AZ$3)/Z31, 0)</f>
        <v>2206.0987398674192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25</v>
      </c>
      <c r="R32">
        <f t="shared" si="0"/>
        <v>250000</v>
      </c>
      <c r="S32">
        <f t="shared" si="1"/>
        <v>2157.1636136755869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1541.5791343172968</v>
      </c>
      <c r="AC32">
        <f t="shared" si="2"/>
        <v>1470.1326354212651</v>
      </c>
      <c r="AE32">
        <f t="shared" si="3"/>
        <v>0</v>
      </c>
      <c r="AF32">
        <f t="shared" si="4"/>
        <v>0</v>
      </c>
      <c r="AG32">
        <f t="shared" si="4"/>
        <v>-17.037797064872482</v>
      </c>
      <c r="AH32">
        <f t="shared" si="5"/>
        <v>-2570.2427963635914</v>
      </c>
      <c r="AI32">
        <f t="shared" si="6"/>
        <v>-2587.2805934284638</v>
      </c>
      <c r="AJ32">
        <f t="shared" si="7"/>
        <v>71.446498896031699</v>
      </c>
      <c r="AK32">
        <f t="shared" si="22"/>
        <v>107.91053940221079</v>
      </c>
      <c r="AL32">
        <f t="shared" si="8"/>
        <v>-2407.9235551302213</v>
      </c>
      <c r="AN32">
        <f t="shared" si="9"/>
        <v>0</v>
      </c>
      <c r="AO32">
        <f t="shared" si="9"/>
        <v>0</v>
      </c>
      <c r="AP32">
        <f t="shared" si="9"/>
        <v>-0.63692864873431299</v>
      </c>
      <c r="AQ32">
        <f t="shared" si="9"/>
        <v>-96.084092619119176</v>
      </c>
      <c r="AR32">
        <f t="shared" si="9"/>
        <v>-96.721021267853487</v>
      </c>
      <c r="AS32">
        <f t="shared" si="9"/>
        <v>2.670904097834883</v>
      </c>
      <c r="AT32">
        <f t="shared" si="9"/>
        <v>4.0340493424086556</v>
      </c>
      <c r="AU32">
        <f t="shared" si="9"/>
        <v>-90.016067827609945</v>
      </c>
      <c r="AW32">
        <v>29</v>
      </c>
      <c r="AX32">
        <f>IF(Z32&gt;0, (R32*SUMPRODUCT(K32:$K$98, X32:$X$98)-K32*$AZ$3)/Z32, 0)</f>
        <v>2157.1636136755869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25</v>
      </c>
      <c r="R33">
        <f t="shared" si="0"/>
        <v>250000</v>
      </c>
      <c r="S33">
        <f t="shared" si="1"/>
        <v>2099.3517373463569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1470.1326354212651</v>
      </c>
      <c r="AC33">
        <f t="shared" si="2"/>
        <v>1391.1513754816256</v>
      </c>
      <c r="AE33">
        <f t="shared" si="3"/>
        <v>0</v>
      </c>
      <c r="AF33">
        <f t="shared" si="4"/>
        <v>0</v>
      </c>
      <c r="AG33">
        <f t="shared" si="4"/>
        <v>-16.566439900634304</v>
      </c>
      <c r="AH33">
        <f t="shared" si="5"/>
        <v>-3009.7919358945114</v>
      </c>
      <c r="AI33">
        <f t="shared" si="6"/>
        <v>-3026.3583757951455</v>
      </c>
      <c r="AJ33">
        <f t="shared" si="7"/>
        <v>78.981259939639585</v>
      </c>
      <c r="AK33">
        <f t="shared" si="22"/>
        <v>102.90928447948858</v>
      </c>
      <c r="AL33">
        <f t="shared" si="8"/>
        <v>-2844.4678313760173</v>
      </c>
      <c r="AN33">
        <f t="shared" si="9"/>
        <v>0</v>
      </c>
      <c r="AO33">
        <f t="shared" si="9"/>
        <v>0</v>
      </c>
      <c r="AP33">
        <f t="shared" si="9"/>
        <v>-0.55295336996458422</v>
      </c>
      <c r="AQ33">
        <f t="shared" si="9"/>
        <v>-100.46060613067371</v>
      </c>
      <c r="AR33">
        <f t="shared" si="9"/>
        <v>-101.01355950063828</v>
      </c>
      <c r="AS33">
        <f t="shared" si="9"/>
        <v>2.6362304822051934</v>
      </c>
      <c r="AT33">
        <f t="shared" si="9"/>
        <v>3.4348982638930483</v>
      </c>
      <c r="AU33">
        <f t="shared" si="9"/>
        <v>-94.942430754540041</v>
      </c>
      <c r="AW33">
        <v>30</v>
      </c>
      <c r="AX33">
        <f>IF(Z33&gt;0, (R33*SUMPRODUCT(K33:$K$98, X33:$X$98)-K33*$AZ$3)/Z33, 0)</f>
        <v>2099.3517373463569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25</v>
      </c>
      <c r="R34">
        <f t="shared" si="0"/>
        <v>250000</v>
      </c>
      <c r="S34">
        <f t="shared" si="1"/>
        <v>2033.8646276035872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1391.1513754816256</v>
      </c>
      <c r="AC34">
        <f t="shared" si="2"/>
        <v>1305.9611556719162</v>
      </c>
      <c r="AE34">
        <f t="shared" si="3"/>
        <v>0</v>
      </c>
      <c r="AF34">
        <f t="shared" si="4"/>
        <v>0</v>
      </c>
      <c r="AG34">
        <f t="shared" si="4"/>
        <v>-16.052705007346933</v>
      </c>
      <c r="AH34">
        <f t="shared" si="5"/>
        <v>-3480.7049428102923</v>
      </c>
      <c r="AI34">
        <f t="shared" si="6"/>
        <v>-3496.7576478176393</v>
      </c>
      <c r="AJ34">
        <f t="shared" si="7"/>
        <v>85.190219809709333</v>
      </c>
      <c r="AK34">
        <f t="shared" si="22"/>
        <v>97.3805962837138</v>
      </c>
      <c r="AL34">
        <f t="shared" si="8"/>
        <v>-3314.1868317242165</v>
      </c>
      <c r="AN34">
        <f t="shared" si="9"/>
        <v>0</v>
      </c>
      <c r="AO34">
        <f t="shared" si="9"/>
        <v>0</v>
      </c>
      <c r="AP34">
        <f t="shared" si="9"/>
        <v>-0.47839818375176901</v>
      </c>
      <c r="AQ34">
        <f t="shared" si="9"/>
        <v>-103.7309862764029</v>
      </c>
      <c r="AR34">
        <f t="shared" si="9"/>
        <v>-104.20938446015468</v>
      </c>
      <c r="AS34">
        <f t="shared" si="9"/>
        <v>2.5388148858230695</v>
      </c>
      <c r="AT34">
        <f t="shared" si="9"/>
        <v>2.9021090447666826</v>
      </c>
      <c r="AU34">
        <f t="shared" ref="AU34:AU97" si="23">AL34*$K34</f>
        <v>-98.768460529564933</v>
      </c>
      <c r="AW34">
        <v>31</v>
      </c>
      <c r="AX34">
        <f>IF(Z34&gt;0, (R34*SUMPRODUCT(K34:$K$98, X34:$X$98)-K34*$AZ$3)/Z34, 0)</f>
        <v>2033.8646276035872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25</v>
      </c>
      <c r="R35">
        <f t="shared" si="0"/>
        <v>250000</v>
      </c>
      <c r="S35">
        <f t="shared" si="1"/>
        <v>1961.2110424957186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1305.9611556719162</v>
      </c>
      <c r="AC35">
        <f t="shared" si="2"/>
        <v>1215.8644428963744</v>
      </c>
      <c r="AE35">
        <f t="shared" si="3"/>
        <v>0</v>
      </c>
      <c r="AF35">
        <f t="shared" ref="AF35:AG66" si="24">-$Z35*P35</f>
        <v>0</v>
      </c>
      <c r="AG35">
        <f t="shared" si="24"/>
        <v>-15.498898595700577</v>
      </c>
      <c r="AH35">
        <f t="shared" si="5"/>
        <v>-3932.7936157288432</v>
      </c>
      <c r="AI35">
        <f t="shared" ref="AI35:AI66" si="25">SUM(AE35:AH35)</f>
        <v>-3948.2925143245438</v>
      </c>
      <c r="AJ35">
        <f t="shared" si="7"/>
        <v>90.096712775541846</v>
      </c>
      <c r="AK35">
        <f t="shared" si="22"/>
        <v>91.417280897034146</v>
      </c>
      <c r="AL35">
        <f t="shared" ref="AL35:AL98" si="26">SUM(AI35:AK35)</f>
        <v>-3766.7785206519675</v>
      </c>
      <c r="AN35">
        <f t="shared" ref="AN35:AT66" si="27">AE35*$K35</f>
        <v>0</v>
      </c>
      <c r="AO35">
        <f t="shared" si="27"/>
        <v>0</v>
      </c>
      <c r="AP35">
        <f t="shared" si="27"/>
        <v>-0.41240517980695113</v>
      </c>
      <c r="AQ35">
        <f t="shared" si="27"/>
        <v>-104.6464333077321</v>
      </c>
      <c r="AR35">
        <f t="shared" si="27"/>
        <v>-105.05883848753905</v>
      </c>
      <c r="AS35">
        <f t="shared" si="27"/>
        <v>2.3973542895828612</v>
      </c>
      <c r="AT35">
        <f t="shared" si="27"/>
        <v>2.4324928596063105</v>
      </c>
      <c r="AU35">
        <f t="shared" si="23"/>
        <v>-100.22899133834986</v>
      </c>
      <c r="AW35">
        <v>32</v>
      </c>
      <c r="AX35">
        <f>IF(Z35&gt;0, (R35*SUMPRODUCT(K35:$K$98, X35:$X$98)-K35*$AZ$3)/Z35, 0)</f>
        <v>1961.2110424957186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25</v>
      </c>
      <c r="R36">
        <f t="shared" si="0"/>
        <v>250000</v>
      </c>
      <c r="S36">
        <f t="shared" si="1"/>
        <v>1884.0836871922913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1215.8644428963744</v>
      </c>
      <c r="AC36">
        <f t="shared" si="2"/>
        <v>1123.3914680715541</v>
      </c>
      <c r="AE36">
        <f t="shared" si="3"/>
        <v>0</v>
      </c>
      <c r="AF36">
        <f t="shared" si="24"/>
        <v>0</v>
      </c>
      <c r="AG36">
        <f t="shared" si="24"/>
        <v>-14.906337172125037</v>
      </c>
      <c r="AH36">
        <f t="shared" si="5"/>
        <v>-4375.7243761853624</v>
      </c>
      <c r="AI36">
        <f t="shared" si="25"/>
        <v>-4390.6307133574874</v>
      </c>
      <c r="AJ36">
        <f t="shared" si="7"/>
        <v>92.472974824820312</v>
      </c>
      <c r="AK36">
        <f t="shared" si="22"/>
        <v>85.110511002746222</v>
      </c>
      <c r="AL36">
        <f t="shared" si="26"/>
        <v>-4213.0472275299207</v>
      </c>
      <c r="AN36">
        <f t="shared" si="27"/>
        <v>0</v>
      </c>
      <c r="AO36">
        <f t="shared" si="27"/>
        <v>0</v>
      </c>
      <c r="AP36">
        <f t="shared" si="27"/>
        <v>-0.35414098619969142</v>
      </c>
      <c r="AQ36">
        <f t="shared" si="27"/>
        <v>-103.95735236810027</v>
      </c>
      <c r="AR36">
        <f t="shared" si="27"/>
        <v>-104.31149335429996</v>
      </c>
      <c r="AS36">
        <f t="shared" si="27"/>
        <v>2.1969495338211584</v>
      </c>
      <c r="AT36">
        <f t="shared" si="27"/>
        <v>2.0220339815495625</v>
      </c>
      <c r="AU36">
        <f t="shared" si="23"/>
        <v>-100.09250983892923</v>
      </c>
      <c r="AW36">
        <v>33</v>
      </c>
      <c r="AX36">
        <f>IF(Z36&gt;0, (R36*SUMPRODUCT(K36:$K$98, X36:$X$98)-K36*$AZ$3)/Z36, 0)</f>
        <v>1884.0836871922913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25</v>
      </c>
      <c r="R37">
        <f t="shared" si="0"/>
        <v>250000</v>
      </c>
      <c r="S37">
        <f t="shared" si="1"/>
        <v>1804.3689785592537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1123.3914680715541</v>
      </c>
      <c r="AC37">
        <f t="shared" si="2"/>
        <v>1030.3032750631962</v>
      </c>
      <c r="AE37">
        <f t="shared" si="3"/>
        <v>0</v>
      </c>
      <c r="AF37">
        <f t="shared" si="24"/>
        <v>0</v>
      </c>
      <c r="AG37">
        <f t="shared" si="24"/>
        <v>-14.275118993204334</v>
      </c>
      <c r="AH37">
        <f t="shared" si="5"/>
        <v>-4821.5480719945408</v>
      </c>
      <c r="AI37">
        <f t="shared" si="25"/>
        <v>-4835.823190987745</v>
      </c>
      <c r="AJ37">
        <f t="shared" si="7"/>
        <v>93.088193008357848</v>
      </c>
      <c r="AK37">
        <f t="shared" si="22"/>
        <v>78.637402765008787</v>
      </c>
      <c r="AL37">
        <f t="shared" si="26"/>
        <v>-4664.0975952143781</v>
      </c>
      <c r="AN37">
        <f t="shared" si="27"/>
        <v>0</v>
      </c>
      <c r="AO37">
        <f t="shared" si="27"/>
        <v>0</v>
      </c>
      <c r="AP37">
        <f t="shared" si="27"/>
        <v>-0.30280773611322154</v>
      </c>
      <c r="AQ37">
        <f t="shared" si="27"/>
        <v>-102.27599902577124</v>
      </c>
      <c r="AR37">
        <f t="shared" si="27"/>
        <v>-102.57880676188447</v>
      </c>
      <c r="AS37">
        <f t="shared" si="27"/>
        <v>1.9746122604757457</v>
      </c>
      <c r="AT37">
        <f t="shared" si="27"/>
        <v>1.6680781376625724</v>
      </c>
      <c r="AU37">
        <f t="shared" si="23"/>
        <v>-98.936116363746137</v>
      </c>
      <c r="AW37">
        <v>34</v>
      </c>
      <c r="AX37">
        <f>IF(Z37&gt;0, (R37*SUMPRODUCT(K37:$K$98, X37:$X$98)-K37*$AZ$3)/Z37, 0)</f>
        <v>1804.3689785592537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25</v>
      </c>
      <c r="R38">
        <f t="shared" si="0"/>
        <v>250000</v>
      </c>
      <c r="S38">
        <f t="shared" si="1"/>
        <v>1723.7213717489062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1030.3032750631962</v>
      </c>
      <c r="AC38">
        <f t="shared" si="2"/>
        <v>937.73188260862366</v>
      </c>
      <c r="AE38">
        <f t="shared" si="3"/>
        <v>0</v>
      </c>
      <c r="AF38">
        <f t="shared" si="24"/>
        <v>0</v>
      </c>
      <c r="AG38">
        <f t="shared" si="24"/>
        <v>-13.600398213679842</v>
      </c>
      <c r="AH38">
        <f t="shared" si="5"/>
        <v>-5319.6958959244603</v>
      </c>
      <c r="AI38">
        <f t="shared" si="25"/>
        <v>-5333.2962941381402</v>
      </c>
      <c r="AJ38">
        <f t="shared" si="7"/>
        <v>92.57139245457256</v>
      </c>
      <c r="AK38">
        <f t="shared" si="22"/>
        <v>72.121229254423739</v>
      </c>
      <c r="AL38">
        <f t="shared" si="26"/>
        <v>-5168.6036724291434</v>
      </c>
      <c r="AN38">
        <f t="shared" si="27"/>
        <v>0</v>
      </c>
      <c r="AO38">
        <f t="shared" si="27"/>
        <v>0</v>
      </c>
      <c r="AP38">
        <f t="shared" si="27"/>
        <v>-0.25758515538739701</v>
      </c>
      <c r="AQ38">
        <f t="shared" si="27"/>
        <v>-100.75254212682695</v>
      </c>
      <c r="AR38">
        <f t="shared" si="27"/>
        <v>-101.01012728221436</v>
      </c>
      <c r="AS38">
        <f t="shared" si="27"/>
        <v>1.7532587013411478</v>
      </c>
      <c r="AT38">
        <f t="shared" si="27"/>
        <v>1.3659422137761341</v>
      </c>
      <c r="AU38">
        <f t="shared" si="23"/>
        <v>-97.890926367097066</v>
      </c>
      <c r="AW38">
        <v>35</v>
      </c>
      <c r="AX38">
        <f>IF(Z38&gt;0, (R38*SUMPRODUCT(K38:$K$98, X38:$X$98)-K38*$AZ$3)/Z38, 0)</f>
        <v>1723.7213717489062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25</v>
      </c>
      <c r="R39">
        <f t="shared" si="0"/>
        <v>250000</v>
      </c>
      <c r="S39">
        <f t="shared" si="1"/>
        <v>1640.5986625703174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937.73188260862366</v>
      </c>
      <c r="AC39">
        <f t="shared" si="2"/>
        <v>845.64416777750989</v>
      </c>
      <c r="AE39">
        <f t="shared" si="3"/>
        <v>0</v>
      </c>
      <c r="AF39">
        <f t="shared" si="24"/>
        <v>0</v>
      </c>
      <c r="AG39">
        <f t="shared" si="24"/>
        <v>-12.886213232257601</v>
      </c>
      <c r="AH39">
        <f t="shared" si="5"/>
        <v>-5781.8099928544325</v>
      </c>
      <c r="AI39">
        <f t="shared" si="25"/>
        <v>-5794.6962060866899</v>
      </c>
      <c r="AJ39">
        <f t="shared" si="7"/>
        <v>92.087714831113772</v>
      </c>
      <c r="AK39">
        <f t="shared" si="22"/>
        <v>65.641231782603668</v>
      </c>
      <c r="AL39">
        <f t="shared" si="26"/>
        <v>-5636.9672594729727</v>
      </c>
      <c r="AN39">
        <f t="shared" si="27"/>
        <v>0</v>
      </c>
      <c r="AO39">
        <f t="shared" si="27"/>
        <v>0</v>
      </c>
      <c r="AP39">
        <f t="shared" si="27"/>
        <v>-0.21790966716271792</v>
      </c>
      <c r="AQ39">
        <f t="shared" si="27"/>
        <v>-97.772112600705071</v>
      </c>
      <c r="AR39">
        <f t="shared" si="27"/>
        <v>-97.990022267867786</v>
      </c>
      <c r="AS39">
        <f t="shared" si="27"/>
        <v>1.5572304234723329</v>
      </c>
      <c r="AT39">
        <f t="shared" si="27"/>
        <v>1.1100125934662979</v>
      </c>
      <c r="AU39">
        <f t="shared" si="23"/>
        <v>-95.322779250929159</v>
      </c>
      <c r="AW39">
        <v>36</v>
      </c>
      <c r="AX39">
        <f>IF(Z39&gt;0, (R39*SUMPRODUCT(K39:$K$98, X39:$X$98)-K39*$AZ$3)/Z39, 0)</f>
        <v>1640.5986625703174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25</v>
      </c>
      <c r="R40">
        <f t="shared" si="0"/>
        <v>250000</v>
      </c>
      <c r="S40">
        <f t="shared" si="1"/>
        <v>1555.7499438102411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845.64416777750989</v>
      </c>
      <c r="AC40">
        <f t="shared" si="2"/>
        <v>755.60850811940588</v>
      </c>
      <c r="AE40">
        <f t="shared" si="3"/>
        <v>0</v>
      </c>
      <c r="AF40">
        <f t="shared" si="24"/>
        <v>0</v>
      </c>
      <c r="AG40">
        <f t="shared" si="24"/>
        <v>-12.142190830950938</v>
      </c>
      <c r="AH40">
        <f t="shared" si="5"/>
        <v>-6151.6026898408727</v>
      </c>
      <c r="AI40">
        <f t="shared" si="25"/>
        <v>-6163.7448806718239</v>
      </c>
      <c r="AJ40">
        <f t="shared" si="7"/>
        <v>90.035659658104009</v>
      </c>
      <c r="AK40">
        <f t="shared" si="22"/>
        <v>59.195091744425696</v>
      </c>
      <c r="AL40">
        <f t="shared" si="26"/>
        <v>-6014.5141292692942</v>
      </c>
      <c r="AN40">
        <f t="shared" si="27"/>
        <v>0</v>
      </c>
      <c r="AO40">
        <f t="shared" si="27"/>
        <v>0</v>
      </c>
      <c r="AP40">
        <f t="shared" si="27"/>
        <v>-0.18332859720679551</v>
      </c>
      <c r="AQ40">
        <f t="shared" si="27"/>
        <v>-92.879835888212128</v>
      </c>
      <c r="AR40">
        <f t="shared" si="27"/>
        <v>-93.063164485418923</v>
      </c>
      <c r="AS40">
        <f t="shared" si="27"/>
        <v>1.3594013974507739</v>
      </c>
      <c r="AT40">
        <f t="shared" si="27"/>
        <v>0.89375577127074513</v>
      </c>
      <c r="AU40">
        <f t="shared" si="23"/>
        <v>-90.810007316697408</v>
      </c>
      <c r="AW40">
        <v>37</v>
      </c>
      <c r="AX40">
        <f>IF(Z40&gt;0, (R40*SUMPRODUCT(K40:$K$98, X40:$X$98)-K40*$AZ$3)/Z40, 0)</f>
        <v>1555.7499438102411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25</v>
      </c>
      <c r="R41">
        <f t="shared" si="0"/>
        <v>250000</v>
      </c>
      <c r="S41">
        <f t="shared" si="1"/>
        <v>1472.2043773517694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755.60850811940588</v>
      </c>
      <c r="AC41">
        <f t="shared" si="2"/>
        <v>669.63621950137315</v>
      </c>
      <c r="AE41">
        <f t="shared" si="3"/>
        <v>0</v>
      </c>
      <c r="AF41">
        <f t="shared" si="24"/>
        <v>0</v>
      </c>
      <c r="AG41">
        <f t="shared" si="24"/>
        <v>-11.371318918130243</v>
      </c>
      <c r="AH41">
        <f t="shared" si="5"/>
        <v>-6494.5000451118685</v>
      </c>
      <c r="AI41">
        <f t="shared" si="25"/>
        <v>-6505.8713640299984</v>
      </c>
      <c r="AJ41">
        <f t="shared" si="7"/>
        <v>85.972288618032735</v>
      </c>
      <c r="AK41">
        <f t="shared" si="22"/>
        <v>52.892595568358416</v>
      </c>
      <c r="AL41">
        <f t="shared" si="26"/>
        <v>-6367.0064798436078</v>
      </c>
      <c r="AN41">
        <f t="shared" si="27"/>
        <v>0</v>
      </c>
      <c r="AO41">
        <f t="shared" si="27"/>
        <v>0</v>
      </c>
      <c r="AP41">
        <f t="shared" si="27"/>
        <v>-0.15329429003527861</v>
      </c>
      <c r="AQ41">
        <f t="shared" si="27"/>
        <v>-87.55094995728146</v>
      </c>
      <c r="AR41">
        <f t="shared" si="27"/>
        <v>-87.704244247316737</v>
      </c>
      <c r="AS41">
        <f t="shared" si="27"/>
        <v>1.1589738218841894</v>
      </c>
      <c r="AT41">
        <f t="shared" si="27"/>
        <v>0.71303363700820621</v>
      </c>
      <c r="AU41">
        <f t="shared" si="23"/>
        <v>-85.832236788424339</v>
      </c>
      <c r="AW41">
        <v>38</v>
      </c>
      <c r="AX41">
        <f>IF(Z41&gt;0, (R41*SUMPRODUCT(K41:$K$98, X41:$X$98)-K41*$AZ$3)/Z41, 0)</f>
        <v>1472.2043773517694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25</v>
      </c>
      <c r="R42">
        <f t="shared" si="0"/>
        <v>250000</v>
      </c>
      <c r="S42">
        <f t="shared" si="1"/>
        <v>1390.0301280416281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669.63621950137315</v>
      </c>
      <c r="AC42">
        <f t="shared" si="2"/>
        <v>588.25272246389477</v>
      </c>
      <c r="AE42">
        <f t="shared" si="3"/>
        <v>0</v>
      </c>
      <c r="AF42">
        <f t="shared" si="24"/>
        <v>0</v>
      </c>
      <c r="AG42">
        <f t="shared" si="24"/>
        <v>-10.579855619616433</v>
      </c>
      <c r="AH42">
        <f t="shared" si="5"/>
        <v>-6777.5010933250696</v>
      </c>
      <c r="AI42">
        <f t="shared" si="25"/>
        <v>-6788.0809489446865</v>
      </c>
      <c r="AJ42">
        <f t="shared" si="7"/>
        <v>81.383497037478378</v>
      </c>
      <c r="AK42">
        <f t="shared" si="22"/>
        <v>46.874535365096122</v>
      </c>
      <c r="AL42">
        <f t="shared" si="26"/>
        <v>-6659.8229165421117</v>
      </c>
      <c r="AN42">
        <f t="shared" si="27"/>
        <v>0</v>
      </c>
      <c r="AO42">
        <f t="shared" si="27"/>
        <v>0</v>
      </c>
      <c r="AP42">
        <f t="shared" si="27"/>
        <v>-0.1273435219188534</v>
      </c>
      <c r="AQ42">
        <f t="shared" si="27"/>
        <v>-81.576808801875117</v>
      </c>
      <c r="AR42">
        <f t="shared" si="27"/>
        <v>-81.704152323793977</v>
      </c>
      <c r="AS42">
        <f t="shared" si="27"/>
        <v>0.97956546019489033</v>
      </c>
      <c r="AT42">
        <f t="shared" si="27"/>
        <v>0.56420131203242219</v>
      </c>
      <c r="AU42">
        <f t="shared" si="23"/>
        <v>-80.160385551566662</v>
      </c>
      <c r="AW42">
        <v>39</v>
      </c>
      <c r="AX42">
        <f>IF(Z42&gt;0, (R42*SUMPRODUCT(K42:$K$98, X42:$X$98)-K42*$AZ$3)/Z42, 0)</f>
        <v>1390.0301280416281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25</v>
      </c>
      <c r="R43">
        <f t="shared" si="0"/>
        <v>250000</v>
      </c>
      <c r="S43">
        <f t="shared" si="1"/>
        <v>1310.4050758977801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588.25272246389477</v>
      </c>
      <c r="AC43">
        <f t="shared" si="2"/>
        <v>512.18256805470082</v>
      </c>
      <c r="AE43">
        <f t="shared" si="3"/>
        <v>0</v>
      </c>
      <c r="AF43">
        <f t="shared" si="24"/>
        <v>0</v>
      </c>
      <c r="AG43">
        <f t="shared" si="24"/>
        <v>-9.771454977457946</v>
      </c>
      <c r="AH43">
        <f t="shared" si="5"/>
        <v>-7026.0208596232342</v>
      </c>
      <c r="AI43">
        <f t="shared" si="25"/>
        <v>-7035.7923146006924</v>
      </c>
      <c r="AJ43">
        <f t="shared" si="7"/>
        <v>76.070154409193947</v>
      </c>
      <c r="AK43">
        <f t="shared" si="22"/>
        <v>41.177690572472635</v>
      </c>
      <c r="AL43">
        <f t="shared" si="26"/>
        <v>-6918.5444696190261</v>
      </c>
      <c r="AN43">
        <f t="shared" si="27"/>
        <v>0</v>
      </c>
      <c r="AO43">
        <f t="shared" si="27"/>
        <v>0</v>
      </c>
      <c r="AP43">
        <f t="shared" si="27"/>
        <v>-0.10501185459011875</v>
      </c>
      <c r="AQ43">
        <f t="shared" si="27"/>
        <v>-75.507228202963034</v>
      </c>
      <c r="AR43">
        <f t="shared" si="27"/>
        <v>-75.612240057553151</v>
      </c>
      <c r="AS43">
        <f t="shared" si="27"/>
        <v>0.81751059713159635</v>
      </c>
      <c r="AT43">
        <f t="shared" si="27"/>
        <v>0.4425283301953391</v>
      </c>
      <c r="AU43">
        <f t="shared" si="23"/>
        <v>-74.35220113022622</v>
      </c>
      <c r="AW43">
        <v>40</v>
      </c>
      <c r="AX43">
        <f>IF(Z43&gt;0, (R43*SUMPRODUCT(K43:$K$98, X43:$X$98)-K43*$AZ$3)/Z43, 0)</f>
        <v>1310.4050758977801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25</v>
      </c>
      <c r="R44">
        <f t="shared" si="0"/>
        <v>250000</v>
      </c>
      <c r="S44">
        <f t="shared" si="1"/>
        <v>1233.7590509057306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512.18256805470082</v>
      </c>
      <c r="AC44">
        <f t="shared" si="2"/>
        <v>441.59199555948902</v>
      </c>
      <c r="AE44">
        <f t="shared" si="3"/>
        <v>0</v>
      </c>
      <c r="AF44">
        <f t="shared" si="24"/>
        <v>0</v>
      </c>
      <c r="AG44">
        <f t="shared" si="24"/>
        <v>-8.9481004259970014</v>
      </c>
      <c r="AH44">
        <f t="shared" si="5"/>
        <v>-7256.4000168636494</v>
      </c>
      <c r="AI44">
        <f t="shared" si="25"/>
        <v>-7265.3481172896463</v>
      </c>
      <c r="AJ44">
        <f t="shared" si="7"/>
        <v>70.590572495211802</v>
      </c>
      <c r="AK44">
        <f t="shared" si="22"/>
        <v>35.852779763829062</v>
      </c>
      <c r="AL44">
        <f t="shared" si="26"/>
        <v>-7158.9047650306056</v>
      </c>
      <c r="AN44">
        <f t="shared" si="27"/>
        <v>0</v>
      </c>
      <c r="AO44">
        <f t="shared" si="27"/>
        <v>0</v>
      </c>
      <c r="AP44">
        <f t="shared" si="27"/>
        <v>-8.5860204815262742E-2</v>
      </c>
      <c r="AQ44">
        <f t="shared" si="27"/>
        <v>-69.627737956457949</v>
      </c>
      <c r="AR44">
        <f t="shared" si="27"/>
        <v>-69.713598161273211</v>
      </c>
      <c r="AS44">
        <f t="shared" si="27"/>
        <v>0.67734163944524872</v>
      </c>
      <c r="AT44">
        <f t="shared" si="27"/>
        <v>0.34402016821082804</v>
      </c>
      <c r="AU44">
        <f t="shared" si="23"/>
        <v>-68.692236353617133</v>
      </c>
      <c r="AW44">
        <v>41</v>
      </c>
      <c r="AX44">
        <f>IF(Z44&gt;0, (R44*SUMPRODUCT(K44:$K$98, X44:$X$98)-K44*$AZ$3)/Z44, 0)</f>
        <v>1233.7590509057306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25</v>
      </c>
      <c r="R45">
        <f t="shared" si="0"/>
        <v>250000</v>
      </c>
      <c r="S45">
        <f t="shared" si="1"/>
        <v>1158.8691838693387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441.59199555948902</v>
      </c>
      <c r="AC45">
        <f t="shared" si="2"/>
        <v>376.35412877066602</v>
      </c>
      <c r="AE45">
        <f t="shared" si="3"/>
        <v>0</v>
      </c>
      <c r="AF45">
        <f t="shared" si="24"/>
        <v>0</v>
      </c>
      <c r="AG45">
        <f t="shared" si="24"/>
        <v>-8.1189950947280423</v>
      </c>
      <c r="AH45">
        <f t="shared" si="5"/>
        <v>-7396.243270089908</v>
      </c>
      <c r="AI45">
        <f t="shared" si="25"/>
        <v>-7404.3622651846363</v>
      </c>
      <c r="AJ45">
        <f t="shared" si="7"/>
        <v>65.237866788822998</v>
      </c>
      <c r="AK45">
        <f t="shared" si="22"/>
        <v>30.911439689164233</v>
      </c>
      <c r="AL45">
        <f t="shared" si="26"/>
        <v>-7308.2129587066484</v>
      </c>
      <c r="AN45">
        <f t="shared" si="27"/>
        <v>0</v>
      </c>
      <c r="AO45">
        <f t="shared" si="27"/>
        <v>0</v>
      </c>
      <c r="AP45">
        <f t="shared" si="27"/>
        <v>-6.9557718212756872E-2</v>
      </c>
      <c r="AQ45">
        <f t="shared" si="27"/>
        <v>-63.365699721628673</v>
      </c>
      <c r="AR45">
        <f t="shared" si="27"/>
        <v>-63.435257439841429</v>
      </c>
      <c r="AS45">
        <f t="shared" si="27"/>
        <v>0.55891118321340982</v>
      </c>
      <c r="AT45">
        <f t="shared" si="27"/>
        <v>0.26482701200862552</v>
      </c>
      <c r="AU45">
        <f t="shared" si="23"/>
        <v>-62.611519244619387</v>
      </c>
      <c r="AW45">
        <v>42</v>
      </c>
      <c r="AX45">
        <f>IF(Z45&gt;0, (R45*SUMPRODUCT(K45:$K$98, X45:$X$98)-K45*$AZ$3)/Z45, 0)</f>
        <v>1158.8691838693387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25</v>
      </c>
      <c r="R46">
        <f t="shared" si="0"/>
        <v>250000</v>
      </c>
      <c r="S46">
        <f t="shared" si="1"/>
        <v>1086.1487624674755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376.35412877066602</v>
      </c>
      <c r="AC46">
        <f t="shared" si="2"/>
        <v>316.90795687728291</v>
      </c>
      <c r="AE46">
        <f t="shared" si="3"/>
        <v>0</v>
      </c>
      <c r="AF46">
        <f t="shared" si="24"/>
        <v>0</v>
      </c>
      <c r="AG46">
        <f t="shared" si="24"/>
        <v>-7.2943036862957484</v>
      </c>
      <c r="AH46">
        <f t="shared" si="5"/>
        <v>-7435.0145748501282</v>
      </c>
      <c r="AI46">
        <f t="shared" si="25"/>
        <v>-7442.3088785364243</v>
      </c>
      <c r="AJ46">
        <f t="shared" si="7"/>
        <v>59.446171893383109</v>
      </c>
      <c r="AK46">
        <f t="shared" si="22"/>
        <v>26.344789013946624</v>
      </c>
      <c r="AL46">
        <f t="shared" si="26"/>
        <v>-7356.517917629094</v>
      </c>
      <c r="AN46">
        <f t="shared" si="27"/>
        <v>0</v>
      </c>
      <c r="AO46">
        <f t="shared" si="27"/>
        <v>0</v>
      </c>
      <c r="AP46">
        <f t="shared" si="27"/>
        <v>-5.5796745169138962E-2</v>
      </c>
      <c r="AQ46">
        <f t="shared" si="27"/>
        <v>-56.873093224943432</v>
      </c>
      <c r="AR46">
        <f t="shared" si="27"/>
        <v>-56.928889970112579</v>
      </c>
      <c r="AS46">
        <f t="shared" si="27"/>
        <v>0.45472509057274313</v>
      </c>
      <c r="AT46">
        <f t="shared" si="27"/>
        <v>0.2015207403425775</v>
      </c>
      <c r="AU46">
        <f t="shared" si="23"/>
        <v>-56.272644139197247</v>
      </c>
      <c r="AW46">
        <v>43</v>
      </c>
      <c r="AX46">
        <f>IF(Z46&gt;0, (R46*SUMPRODUCT(K46:$K$98, X46:$X$98)-K46*$AZ$3)/Z46, 0)</f>
        <v>1086.1487624674755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25</v>
      </c>
      <c r="R47">
        <f t="shared" si="0"/>
        <v>250000</v>
      </c>
      <c r="S47">
        <f t="shared" si="1"/>
        <v>1016.704765103713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316.90795687728291</v>
      </c>
      <c r="AC47">
        <f t="shared" si="2"/>
        <v>263.53444207041576</v>
      </c>
      <c r="AE47">
        <f t="shared" si="3"/>
        <v>0</v>
      </c>
      <c r="AF47">
        <f t="shared" si="24"/>
        <v>0</v>
      </c>
      <c r="AG47">
        <f t="shared" si="24"/>
        <v>-6.4801122979770058</v>
      </c>
      <c r="AH47">
        <f t="shared" si="5"/>
        <v>-7412.4835145578591</v>
      </c>
      <c r="AI47">
        <f t="shared" si="25"/>
        <v>-7418.9636268558361</v>
      </c>
      <c r="AJ47">
        <f t="shared" si="7"/>
        <v>53.373514806867149</v>
      </c>
      <c r="AK47">
        <f t="shared" si="22"/>
        <v>22.183556981409804</v>
      </c>
      <c r="AL47">
        <f t="shared" si="26"/>
        <v>-7343.4065550675587</v>
      </c>
      <c r="AN47">
        <f t="shared" si="27"/>
        <v>0</v>
      </c>
      <c r="AO47">
        <f t="shared" si="27"/>
        <v>0</v>
      </c>
      <c r="AP47">
        <f t="shared" si="27"/>
        <v>-4.4257770724196399E-2</v>
      </c>
      <c r="AQ47">
        <f t="shared" si="27"/>
        <v>-50.625665235246416</v>
      </c>
      <c r="AR47">
        <f t="shared" si="27"/>
        <v>-50.66992300597061</v>
      </c>
      <c r="AS47">
        <f t="shared" si="27"/>
        <v>0.3645296057298682</v>
      </c>
      <c r="AT47">
        <f t="shared" si="27"/>
        <v>0.15150891428793345</v>
      </c>
      <c r="AU47">
        <f t="shared" si="23"/>
        <v>-50.153884485952808</v>
      </c>
      <c r="AW47">
        <v>44</v>
      </c>
      <c r="AX47">
        <f>IF(Z47&gt;0, (R47*SUMPRODUCT(K47:$K$98, X47:$X$98)-K47*$AZ$3)/Z47, 0)</f>
        <v>1016.704765103713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25</v>
      </c>
      <c r="R48">
        <f t="shared" si="0"/>
        <v>250000</v>
      </c>
      <c r="S48">
        <f t="shared" si="1"/>
        <v>950.28217892139025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263.53444207041576</v>
      </c>
      <c r="AC48">
        <f t="shared" si="2"/>
        <v>216.0334004227374</v>
      </c>
      <c r="AE48">
        <f t="shared" si="3"/>
        <v>0</v>
      </c>
      <c r="AF48">
        <f t="shared" si="24"/>
        <v>0</v>
      </c>
      <c r="AG48">
        <f t="shared" si="24"/>
        <v>-5.6834013415874081</v>
      </c>
      <c r="AH48">
        <f t="shared" si="5"/>
        <v>-7319.0983340982802</v>
      </c>
      <c r="AI48">
        <f t="shared" si="25"/>
        <v>-7324.7817354398676</v>
      </c>
      <c r="AJ48">
        <f t="shared" si="7"/>
        <v>47.501041647678363</v>
      </c>
      <c r="AK48">
        <f t="shared" si="22"/>
        <v>18.447410944929103</v>
      </c>
      <c r="AL48">
        <f t="shared" si="26"/>
        <v>-7258.8332828472603</v>
      </c>
      <c r="AN48">
        <f t="shared" si="27"/>
        <v>0</v>
      </c>
      <c r="AO48">
        <f t="shared" si="27"/>
        <v>0</v>
      </c>
      <c r="AP48">
        <f t="shared" si="27"/>
        <v>-3.465750585670669E-2</v>
      </c>
      <c r="AQ48">
        <f t="shared" si="27"/>
        <v>-44.63202194145488</v>
      </c>
      <c r="AR48">
        <f t="shared" si="27"/>
        <v>-44.666679447311587</v>
      </c>
      <c r="AS48">
        <f t="shared" si="27"/>
        <v>0.28966239231739155</v>
      </c>
      <c r="AT48">
        <f t="shared" si="27"/>
        <v>0.11249271597039522</v>
      </c>
      <c r="AU48">
        <f t="shared" si="23"/>
        <v>-44.264524339023801</v>
      </c>
      <c r="AW48">
        <v>45</v>
      </c>
      <c r="AX48">
        <f>IF(Z48&gt;0, (R48*SUMPRODUCT(K48:$K$98, X48:$X$98)-K48*$AZ$3)/Z48, 0)</f>
        <v>950.28217892139025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25</v>
      </c>
      <c r="R49">
        <f t="shared" si="0"/>
        <v>250000</v>
      </c>
      <c r="S49">
        <f t="shared" si="1"/>
        <v>886.74644267566498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216.0334004227374</v>
      </c>
      <c r="AC49">
        <f t="shared" si="2"/>
        <v>174.19122097018268</v>
      </c>
      <c r="AE49">
        <f t="shared" si="3"/>
        <v>0</v>
      </c>
      <c r="AF49">
        <f t="shared" si="24"/>
        <v>0</v>
      </c>
      <c r="AG49">
        <f t="shared" si="24"/>
        <v>-4.910964752352962</v>
      </c>
      <c r="AH49">
        <f t="shared" si="5"/>
        <v>-7156.0257581857195</v>
      </c>
      <c r="AI49">
        <f t="shared" si="25"/>
        <v>-7160.9367229380723</v>
      </c>
      <c r="AJ49">
        <f t="shared" si="7"/>
        <v>41.842179452554717</v>
      </c>
      <c r="AK49">
        <f t="shared" si="22"/>
        <v>15.122338029591619</v>
      </c>
      <c r="AL49">
        <f t="shared" si="26"/>
        <v>-7103.9722054559261</v>
      </c>
      <c r="AN49">
        <f t="shared" si="27"/>
        <v>0</v>
      </c>
      <c r="AO49">
        <f t="shared" si="27"/>
        <v>0</v>
      </c>
      <c r="AP49">
        <f t="shared" si="27"/>
        <v>-2.6738545194590176E-2</v>
      </c>
      <c r="AQ49">
        <f t="shared" si="27"/>
        <v>-38.962144466059108</v>
      </c>
      <c r="AR49">
        <f t="shared" si="27"/>
        <v>-38.988883011253698</v>
      </c>
      <c r="AS49">
        <f t="shared" si="27"/>
        <v>0.22781654170827495</v>
      </c>
      <c r="AT49">
        <f t="shared" si="27"/>
        <v>8.2336025453730186E-2</v>
      </c>
      <c r="AU49">
        <f t="shared" si="23"/>
        <v>-38.678730444091691</v>
      </c>
      <c r="AW49">
        <v>46</v>
      </c>
      <c r="AX49">
        <f>IF(Z49&gt;0, (R49*SUMPRODUCT(K49:$K$98, X49:$X$98)-K49*$AZ$3)/Z49, 0)</f>
        <v>886.74644267566498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25</v>
      </c>
      <c r="R50">
        <f t="shared" si="0"/>
        <v>250000</v>
      </c>
      <c r="S50">
        <f t="shared" si="1"/>
        <v>825.64928670311201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174.19122097018268</v>
      </c>
      <c r="AC50">
        <f t="shared" si="2"/>
        <v>137.72000729778441</v>
      </c>
      <c r="AE50">
        <f t="shared" si="3"/>
        <v>0</v>
      </c>
      <c r="AF50">
        <f t="shared" si="24"/>
        <v>0</v>
      </c>
      <c r="AG50">
        <f t="shared" si="24"/>
        <v>-4.170051664663581</v>
      </c>
      <c r="AH50">
        <f t="shared" si="5"/>
        <v>-6918.0344016585177</v>
      </c>
      <c r="AI50">
        <f t="shared" si="25"/>
        <v>-6922.204453323181</v>
      </c>
      <c r="AJ50">
        <f t="shared" si="7"/>
        <v>36.471213672398278</v>
      </c>
      <c r="AK50">
        <f t="shared" si="22"/>
        <v>12.193385467912789</v>
      </c>
      <c r="AL50">
        <f t="shared" si="26"/>
        <v>-6873.5398541828699</v>
      </c>
      <c r="AN50">
        <f t="shared" si="27"/>
        <v>0</v>
      </c>
      <c r="AO50">
        <f t="shared" si="27"/>
        <v>0</v>
      </c>
      <c r="AP50">
        <f t="shared" si="27"/>
        <v>-2.0271896031579181E-2</v>
      </c>
      <c r="AQ50">
        <f t="shared" si="27"/>
        <v>-33.630680243532076</v>
      </c>
      <c r="AR50">
        <f t="shared" si="27"/>
        <v>-33.650952139563657</v>
      </c>
      <c r="AS50">
        <f t="shared" si="27"/>
        <v>0.1772977198286135</v>
      </c>
      <c r="AT50">
        <f t="shared" si="27"/>
        <v>5.9275774584063336E-2</v>
      </c>
      <c r="AU50">
        <f t="shared" si="23"/>
        <v>-33.414378645150983</v>
      </c>
      <c r="AW50">
        <v>47</v>
      </c>
      <c r="AX50">
        <f>IF(Z50&gt;0, (R50*SUMPRODUCT(K50:$K$98, X50:$X$98)-K50*$AZ$3)/Z50, 0)</f>
        <v>825.64928670311201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25</v>
      </c>
      <c r="R51">
        <f t="shared" si="0"/>
        <v>250000</v>
      </c>
      <c r="S51">
        <f t="shared" si="1"/>
        <v>766.16645169428375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137.72000729778441</v>
      </c>
      <c r="AC51">
        <f t="shared" si="2"/>
        <v>106.31337240573524</v>
      </c>
      <c r="AE51">
        <f t="shared" si="3"/>
        <v>0</v>
      </c>
      <c r="AF51">
        <f t="shared" si="24"/>
        <v>0</v>
      </c>
      <c r="AG51">
        <f t="shared" si="24"/>
        <v>-3.4690037710028996</v>
      </c>
      <c r="AH51">
        <f t="shared" si="5"/>
        <v>-6593.4737701404556</v>
      </c>
      <c r="AI51">
        <f t="shared" si="25"/>
        <v>-6596.9427739114581</v>
      </c>
      <c r="AJ51">
        <f t="shared" si="7"/>
        <v>31.406634892049169</v>
      </c>
      <c r="AK51">
        <f t="shared" si="22"/>
        <v>9.6404005108449091</v>
      </c>
      <c r="AL51">
        <f t="shared" si="26"/>
        <v>-6555.8957385085632</v>
      </c>
      <c r="AN51">
        <f t="shared" si="27"/>
        <v>0</v>
      </c>
      <c r="AO51">
        <f t="shared" si="27"/>
        <v>0</v>
      </c>
      <c r="AP51">
        <f t="shared" si="27"/>
        <v>-1.5057042761183678E-2</v>
      </c>
      <c r="AQ51">
        <f t="shared" si="27"/>
        <v>-28.618653381586313</v>
      </c>
      <c r="AR51">
        <f t="shared" si="27"/>
        <v>-28.633710424347495</v>
      </c>
      <c r="AS51">
        <f t="shared" si="27"/>
        <v>0.13631897679308475</v>
      </c>
      <c r="AT51">
        <f t="shared" si="27"/>
        <v>4.1843691246482489E-2</v>
      </c>
      <c r="AU51">
        <f t="shared" si="23"/>
        <v>-28.455547756307926</v>
      </c>
      <c r="AW51">
        <v>48</v>
      </c>
      <c r="AX51">
        <f>IF(Z51&gt;0, (R51*SUMPRODUCT(K51:$K$98, X51:$X$98)-K51*$AZ$3)/Z51, 0)</f>
        <v>766.16645169428375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25</v>
      </c>
      <c r="R52">
        <f t="shared" si="0"/>
        <v>250000</v>
      </c>
      <c r="S52">
        <f t="shared" si="1"/>
        <v>707.75622616538556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106.31337240573524</v>
      </c>
      <c r="AC52">
        <f t="shared" si="2"/>
        <v>79.680473802258717</v>
      </c>
      <c r="AE52">
        <f t="shared" si="3"/>
        <v>0</v>
      </c>
      <c r="AF52">
        <f t="shared" si="24"/>
        <v>0</v>
      </c>
      <c r="AG52">
        <f t="shared" si="24"/>
        <v>-2.8145451377364257</v>
      </c>
      <c r="AH52">
        <f t="shared" si="5"/>
        <v>-6197.6859555644487</v>
      </c>
      <c r="AI52">
        <f t="shared" si="25"/>
        <v>-6200.5005007021855</v>
      </c>
      <c r="AJ52">
        <f t="shared" si="7"/>
        <v>26.632898603476519</v>
      </c>
      <c r="AK52">
        <f t="shared" si="22"/>
        <v>7.4419360684014677</v>
      </c>
      <c r="AL52">
        <f t="shared" si="26"/>
        <v>-6166.4256660303072</v>
      </c>
      <c r="AN52">
        <f t="shared" si="27"/>
        <v>0</v>
      </c>
      <c r="AO52">
        <f t="shared" si="27"/>
        <v>0</v>
      </c>
      <c r="AP52">
        <f t="shared" si="27"/>
        <v>-1.0907497123530683E-2</v>
      </c>
      <c r="AQ52">
        <f t="shared" si="27"/>
        <v>-24.018531743013178</v>
      </c>
      <c r="AR52">
        <f t="shared" si="27"/>
        <v>-24.029439240136711</v>
      </c>
      <c r="AS52">
        <f t="shared" si="27"/>
        <v>0.10321321943421922</v>
      </c>
      <c r="AT52">
        <f t="shared" si="27"/>
        <v>2.8840502563362999E-2</v>
      </c>
      <c r="AU52">
        <f t="shared" si="23"/>
        <v>-23.897385518139128</v>
      </c>
      <c r="AW52">
        <v>49</v>
      </c>
      <c r="AX52">
        <f>IF(Z52&gt;0, (R52*SUMPRODUCT(K52:$K$98, X52:$X$98)-K52*$AZ$3)/Z52, 0)</f>
        <v>707.75622616538556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25</v>
      </c>
      <c r="R53">
        <f t="shared" si="0"/>
        <v>250000</v>
      </c>
      <c r="S53">
        <f t="shared" si="1"/>
        <v>647.70309561607519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79.680473802258717</v>
      </c>
      <c r="AC53">
        <f t="shared" si="2"/>
        <v>57.434937396843516</v>
      </c>
      <c r="AE53">
        <f t="shared" si="3"/>
        <v>0</v>
      </c>
      <c r="AF53">
        <f t="shared" si="24"/>
        <v>0</v>
      </c>
      <c r="AG53">
        <f t="shared" si="24"/>
        <v>-2.2168698044515742</v>
      </c>
      <c r="AH53">
        <f t="shared" si="5"/>
        <v>-5695.2988190748729</v>
      </c>
      <c r="AI53">
        <f t="shared" si="25"/>
        <v>-5697.5156888793244</v>
      </c>
      <c r="AJ53">
        <f t="shared" si="7"/>
        <v>22.245536405415201</v>
      </c>
      <c r="AK53">
        <f t="shared" si="22"/>
        <v>5.5776331661581109</v>
      </c>
      <c r="AL53">
        <f t="shared" si="26"/>
        <v>-5669.6925193077514</v>
      </c>
      <c r="AN53">
        <f t="shared" si="27"/>
        <v>0</v>
      </c>
      <c r="AO53">
        <f t="shared" si="27"/>
        <v>0</v>
      </c>
      <c r="AP53">
        <f t="shared" si="27"/>
        <v>-7.6707716497082697E-3</v>
      </c>
      <c r="AQ53">
        <f t="shared" si="27"/>
        <v>-19.706767005554582</v>
      </c>
      <c r="AR53">
        <f t="shared" si="27"/>
        <v>-19.714437777204292</v>
      </c>
      <c r="AS53">
        <f t="shared" si="27"/>
        <v>7.6973591163792515E-2</v>
      </c>
      <c r="AT53">
        <f t="shared" si="27"/>
        <v>1.9299622502649688E-2</v>
      </c>
      <c r="AU53">
        <f t="shared" si="23"/>
        <v>-19.618164563537849</v>
      </c>
      <c r="AW53">
        <v>50</v>
      </c>
      <c r="AX53">
        <f>IF(Z53&gt;0, (R53*SUMPRODUCT(K53:$K$98, X53:$X$98)-K53*$AZ$3)/Z53, 0)</f>
        <v>647.70309561607519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25</v>
      </c>
      <c r="R54">
        <f t="shared" si="0"/>
        <v>250000</v>
      </c>
      <c r="S54">
        <f t="shared" si="1"/>
        <v>582.97786759767371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57.434937396843516</v>
      </c>
      <c r="AC54">
        <f t="shared" si="2"/>
        <v>39.311201942715691</v>
      </c>
      <c r="AE54">
        <f t="shared" si="3"/>
        <v>0</v>
      </c>
      <c r="AF54">
        <f t="shared" si="24"/>
        <v>0</v>
      </c>
      <c r="AG54">
        <f t="shared" si="24"/>
        <v>-1.6857930689851353</v>
      </c>
      <c r="AH54">
        <f t="shared" si="5"/>
        <v>-5089.0803742192302</v>
      </c>
      <c r="AI54">
        <f t="shared" si="25"/>
        <v>-5090.766167288215</v>
      </c>
      <c r="AJ54">
        <f t="shared" si="7"/>
        <v>18.123735454127825</v>
      </c>
      <c r="AK54">
        <f t="shared" si="22"/>
        <v>4.0204456177790462</v>
      </c>
      <c r="AL54">
        <f t="shared" si="26"/>
        <v>-5068.621986216308</v>
      </c>
      <c r="AN54">
        <f t="shared" si="27"/>
        <v>0</v>
      </c>
      <c r="AO54">
        <f t="shared" si="27"/>
        <v>0</v>
      </c>
      <c r="AP54">
        <f t="shared" si="27"/>
        <v>-5.2081694741061618E-3</v>
      </c>
      <c r="AQ54">
        <f t="shared" si="27"/>
        <v>-15.722447519752537</v>
      </c>
      <c r="AR54">
        <f t="shared" si="27"/>
        <v>-15.727655689226642</v>
      </c>
      <c r="AS54">
        <f t="shared" si="27"/>
        <v>5.5992332324505734E-2</v>
      </c>
      <c r="AT54">
        <f t="shared" si="27"/>
        <v>1.2420956358200185E-2</v>
      </c>
      <c r="AU54">
        <f t="shared" si="23"/>
        <v>-15.659242400543937</v>
      </c>
      <c r="AW54">
        <v>51</v>
      </c>
      <c r="AX54">
        <f>IF(Z54&gt;0, (R54*SUMPRODUCT(K54:$K$98, X54:$X$98)-K54*$AZ$3)/Z54, 0)</f>
        <v>582.97786759767371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25</v>
      </c>
      <c r="R55">
        <f t="shared" si="0"/>
        <v>250000</v>
      </c>
      <c r="S55">
        <f t="shared" si="1"/>
        <v>508.60581969818128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39.311201942715691</v>
      </c>
      <c r="AC55">
        <f t="shared" si="2"/>
        <v>25.002175451022751</v>
      </c>
      <c r="AE55">
        <f t="shared" si="3"/>
        <v>0</v>
      </c>
      <c r="AF55">
        <f t="shared" si="24"/>
        <v>0</v>
      </c>
      <c r="AG55">
        <f t="shared" si="24"/>
        <v>-1.2289564178532026</v>
      </c>
      <c r="AH55">
        <f t="shared" si="5"/>
        <v>-4399.7872044208125</v>
      </c>
      <c r="AI55">
        <f t="shared" si="25"/>
        <v>-4401.0161608386661</v>
      </c>
      <c r="AJ55">
        <f t="shared" si="7"/>
        <v>14.30902649169294</v>
      </c>
      <c r="AK55">
        <f t="shared" si="22"/>
        <v>2.7517841359900985</v>
      </c>
      <c r="AL55">
        <f t="shared" si="26"/>
        <v>-4383.9553502109829</v>
      </c>
      <c r="AN55">
        <f t="shared" si="27"/>
        <v>0</v>
      </c>
      <c r="AO55">
        <f t="shared" si="27"/>
        <v>0</v>
      </c>
      <c r="AP55">
        <f t="shared" si="27"/>
        <v>-3.389996915476332E-3</v>
      </c>
      <c r="AQ55">
        <f t="shared" si="27"/>
        <v>-12.136528875282215</v>
      </c>
      <c r="AR55">
        <f t="shared" si="27"/>
        <v>-12.139918872197692</v>
      </c>
      <c r="AS55">
        <f t="shared" si="27"/>
        <v>3.9470525533398006E-2</v>
      </c>
      <c r="AT55">
        <f t="shared" si="27"/>
        <v>7.5906188352542706E-3</v>
      </c>
      <c r="AU55">
        <f t="shared" si="23"/>
        <v>-12.092857727829038</v>
      </c>
      <c r="AW55">
        <v>52</v>
      </c>
      <c r="AX55">
        <f>IF(Z55&gt;0, (R55*SUMPRODUCT(K55:$K$98, X55:$X$98)-K55*$AZ$3)/Z55, 0)</f>
        <v>508.60581969818128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25</v>
      </c>
      <c r="R56">
        <f t="shared" si="0"/>
        <v>250000</v>
      </c>
      <c r="S56">
        <f t="shared" si="1"/>
        <v>414.1884346909402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25.002175451022751</v>
      </c>
      <c r="AC56">
        <f t="shared" si="2"/>
        <v>14.127629636508058</v>
      </c>
      <c r="AE56">
        <f t="shared" si="3"/>
        <v>0</v>
      </c>
      <c r="AF56">
        <f t="shared" si="24"/>
        <v>0</v>
      </c>
      <c r="AG56">
        <f t="shared" si="24"/>
        <v>-0.85272960645616735</v>
      </c>
      <c r="AH56">
        <f t="shared" si="5"/>
        <v>-3639.3724721850326</v>
      </c>
      <c r="AI56">
        <f t="shared" si="25"/>
        <v>-3640.2252017914889</v>
      </c>
      <c r="AJ56">
        <f t="shared" si="7"/>
        <v>10.874545814514693</v>
      </c>
      <c r="AK56">
        <f t="shared" si="22"/>
        <v>1.7501522815715926</v>
      </c>
      <c r="AL56">
        <f t="shared" si="26"/>
        <v>-3627.6005036954029</v>
      </c>
      <c r="AN56">
        <f t="shared" si="27"/>
        <v>0</v>
      </c>
      <c r="AO56">
        <f t="shared" si="27"/>
        <v>0</v>
      </c>
      <c r="AP56">
        <f t="shared" si="27"/>
        <v>-2.1001781715156995E-3</v>
      </c>
      <c r="AQ56">
        <f t="shared" si="27"/>
        <v>-8.9633695912855824</v>
      </c>
      <c r="AR56">
        <f t="shared" si="27"/>
        <v>-8.9654697694570995</v>
      </c>
      <c r="AS56">
        <f t="shared" si="27"/>
        <v>2.6782796764504194E-2</v>
      </c>
      <c r="AT56">
        <f t="shared" si="27"/>
        <v>4.3104303999253659E-3</v>
      </c>
      <c r="AU56">
        <f t="shared" si="23"/>
        <v>-8.9343765422926698</v>
      </c>
      <c r="AW56">
        <v>53</v>
      </c>
      <c r="AX56">
        <f>IF(Z56&gt;0, (R56*SUMPRODUCT(K56:$K$98, X56:$X$98)-K56*$AZ$3)/Z56, 0)</f>
        <v>414.1884346909402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25</v>
      </c>
      <c r="R57">
        <f t="shared" si="0"/>
        <v>250000</v>
      </c>
      <c r="S57">
        <f t="shared" si="1"/>
        <v>281.69139348711718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14.127629636508058</v>
      </c>
      <c r="AC57">
        <f t="shared" si="2"/>
        <v>6.2910306351934686</v>
      </c>
      <c r="AE57">
        <f t="shared" si="3"/>
        <v>0</v>
      </c>
      <c r="AF57">
        <f t="shared" si="24"/>
        <v>0</v>
      </c>
      <c r="AG57">
        <f t="shared" si="24"/>
        <v>-0.55832648606294588</v>
      </c>
      <c r="AH57">
        <f t="shared" si="5"/>
        <v>-2858.7582432865988</v>
      </c>
      <c r="AI57">
        <f t="shared" si="25"/>
        <v>-2859.3165697726618</v>
      </c>
      <c r="AJ57">
        <f t="shared" si="7"/>
        <v>7.836599001314589</v>
      </c>
      <c r="AK57">
        <f t="shared" si="22"/>
        <v>0.98893407455556415</v>
      </c>
      <c r="AL57">
        <f t="shared" si="26"/>
        <v>-2850.491036696792</v>
      </c>
      <c r="AN57">
        <f t="shared" si="27"/>
        <v>0</v>
      </c>
      <c r="AO57">
        <f t="shared" si="27"/>
        <v>0</v>
      </c>
      <c r="AP57">
        <f t="shared" si="27"/>
        <v>-1.2277643147062818E-3</v>
      </c>
      <c r="AQ57">
        <f t="shared" si="27"/>
        <v>-6.286431761870598</v>
      </c>
      <c r="AR57">
        <f t="shared" si="27"/>
        <v>-6.2876595261853048</v>
      </c>
      <c r="AS57">
        <f t="shared" si="27"/>
        <v>1.7232742566671302E-2</v>
      </c>
      <c r="AT57">
        <f t="shared" si="27"/>
        <v>2.1746737735804217E-3</v>
      </c>
      <c r="AU57">
        <f t="shared" si="23"/>
        <v>-6.2682521098450534</v>
      </c>
      <c r="AW57">
        <v>54</v>
      </c>
      <c r="AX57">
        <f>IF(Z57&gt;0, (R57*SUMPRODUCT(K57:$K$98, X57:$X$98)-K57*$AZ$3)/Z57, 0)</f>
        <v>281.69139348711718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25</v>
      </c>
      <c r="R58">
        <f t="shared" si="0"/>
        <v>250000</v>
      </c>
      <c r="S58">
        <f t="shared" si="1"/>
        <v>73.935846071383125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6.2910306351934686</v>
      </c>
      <c r="AC58">
        <f t="shared" si="2"/>
        <v>1.0106440429398234</v>
      </c>
      <c r="AE58">
        <f t="shared" si="3"/>
        <v>0</v>
      </c>
      <c r="AF58">
        <f t="shared" si="24"/>
        <v>0</v>
      </c>
      <c r="AG58">
        <f t="shared" si="24"/>
        <v>-0.34173005945048396</v>
      </c>
      <c r="AH58">
        <f t="shared" si="5"/>
        <v>-2110.1316175183247</v>
      </c>
      <c r="AI58">
        <f t="shared" si="25"/>
        <v>-2110.4733475777753</v>
      </c>
      <c r="AJ58">
        <f t="shared" si="7"/>
        <v>5.2803865922536453</v>
      </c>
      <c r="AK58">
        <f t="shared" si="22"/>
        <v>0.44037214446354284</v>
      </c>
      <c r="AL58">
        <f t="shared" si="26"/>
        <v>-2104.7525888410578</v>
      </c>
      <c r="AN58">
        <f t="shared" si="27"/>
        <v>0</v>
      </c>
      <c r="AO58">
        <f t="shared" si="27"/>
        <v>0</v>
      </c>
      <c r="AP58">
        <f t="shared" si="27"/>
        <v>-6.70952746941398E-4</v>
      </c>
      <c r="AQ58">
        <f t="shared" si="27"/>
        <v>-4.1430320980790452</v>
      </c>
      <c r="AR58">
        <f t="shared" si="27"/>
        <v>-4.1437030508259864</v>
      </c>
      <c r="AS58">
        <f t="shared" si="27"/>
        <v>1.0367510235073332E-2</v>
      </c>
      <c r="AT58">
        <f t="shared" si="27"/>
        <v>8.6462660170841981E-4</v>
      </c>
      <c r="AU58">
        <f t="shared" si="23"/>
        <v>-4.132470913989204</v>
      </c>
      <c r="AW58">
        <v>55</v>
      </c>
      <c r="AX58">
        <f>IF(Z58&gt;0, (R58*SUMPRODUCT(K58:$K$98, X58:$X$98)-K58*$AZ$3)/Z58, 0)</f>
        <v>73.935846071383125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25</v>
      </c>
      <c r="R59">
        <f t="shared" si="0"/>
        <v>250000</v>
      </c>
      <c r="S59">
        <f t="shared" si="1"/>
        <v>-289.20949293641831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1.0106440429398234</v>
      </c>
      <c r="AC59">
        <f t="shared" si="2"/>
        <v>-2.2341334394097965</v>
      </c>
      <c r="AE59">
        <f t="shared" si="3"/>
        <v>0</v>
      </c>
      <c r="AF59">
        <f t="shared" si="24"/>
        <v>0</v>
      </c>
      <c r="AG59">
        <f t="shared" si="24"/>
        <v>-0.19312414477876103</v>
      </c>
      <c r="AH59">
        <f t="shared" si="5"/>
        <v>-1451.8861407721804</v>
      </c>
      <c r="AI59">
        <f t="shared" si="25"/>
        <v>-1452.0792649169591</v>
      </c>
      <c r="AJ59">
        <f t="shared" si="7"/>
        <v>3.2447774823496198</v>
      </c>
      <c r="AK59">
        <f t="shared" si="22"/>
        <v>7.0745083005787635E-2</v>
      </c>
      <c r="AL59">
        <f t="shared" si="26"/>
        <v>-1448.7637423516037</v>
      </c>
      <c r="AN59">
        <f t="shared" si="27"/>
        <v>0</v>
      </c>
      <c r="AO59">
        <f t="shared" si="27"/>
        <v>0</v>
      </c>
      <c r="AP59">
        <f t="shared" si="27"/>
        <v>-3.3855349695872158E-4</v>
      </c>
      <c r="AQ59">
        <f t="shared" si="27"/>
        <v>-2.54520806141264</v>
      </c>
      <c r="AR59">
        <f t="shared" si="27"/>
        <v>-2.5455466149095987</v>
      </c>
      <c r="AS59">
        <f t="shared" si="27"/>
        <v>5.6882103724567121E-3</v>
      </c>
      <c r="AT59">
        <f t="shared" si="27"/>
        <v>1.2401864754757715E-4</v>
      </c>
      <c r="AU59">
        <f t="shared" si="23"/>
        <v>-2.5397343858895942</v>
      </c>
      <c r="AW59">
        <v>56</v>
      </c>
      <c r="AX59">
        <f>IF(Z59&gt;0, (R59*SUMPRODUCT(K59:$K$98, X59:$X$98)-K59*$AZ$3)/Z59, 0)</f>
        <v>-289.20949293641831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25</v>
      </c>
      <c r="R60">
        <f t="shared" si="0"/>
        <v>250000</v>
      </c>
      <c r="S60">
        <f t="shared" si="1"/>
        <v>-1004.9180695573268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-2.2341334394097965</v>
      </c>
      <c r="AC60">
        <f t="shared" si="2"/>
        <v>-3.9773284510640234</v>
      </c>
      <c r="AE60">
        <f t="shared" si="3"/>
        <v>0</v>
      </c>
      <c r="AF60">
        <f t="shared" si="24"/>
        <v>0</v>
      </c>
      <c r="AG60">
        <f t="shared" si="24"/>
        <v>-9.894658508867453E-2</v>
      </c>
      <c r="AH60">
        <f t="shared" si="5"/>
        <v>-922.46318242298878</v>
      </c>
      <c r="AI60">
        <f t="shared" si="25"/>
        <v>-922.56212900807748</v>
      </c>
      <c r="AJ60">
        <f t="shared" si="7"/>
        <v>1.743195011654227</v>
      </c>
      <c r="AK60">
        <f t="shared" si="22"/>
        <v>-0.15638934075868577</v>
      </c>
      <c r="AL60">
        <f t="shared" si="26"/>
        <v>-920.97532333718186</v>
      </c>
      <c r="AN60">
        <f t="shared" si="27"/>
        <v>0</v>
      </c>
      <c r="AO60">
        <f t="shared" si="27"/>
        <v>0</v>
      </c>
      <c r="AP60">
        <f t="shared" si="27"/>
        <v>-1.5487221792836694E-4</v>
      </c>
      <c r="AQ60">
        <f t="shared" si="27"/>
        <v>-1.44384890990503</v>
      </c>
      <c r="AR60">
        <f t="shared" si="27"/>
        <v>-1.4440037821229583</v>
      </c>
      <c r="AS60">
        <f t="shared" si="27"/>
        <v>2.7284668540567625E-3</v>
      </c>
      <c r="AT60">
        <f t="shared" si="27"/>
        <v>-2.4478221296820777E-4</v>
      </c>
      <c r="AU60">
        <f t="shared" si="23"/>
        <v>-1.4415200974818698</v>
      </c>
      <c r="AW60">
        <v>57</v>
      </c>
      <c r="AX60">
        <f>IF(Z60&gt;0, (R60*SUMPRODUCT(K60:$K$98, X60:$X$98)-K60*$AZ$3)/Z60, 0)</f>
        <v>-1004.9180695573268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25</v>
      </c>
      <c r="R61">
        <f t="shared" si="0"/>
        <v>250000</v>
      </c>
      <c r="S61">
        <f t="shared" si="1"/>
        <v>-2624.1453272358331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-3.9773284510640234</v>
      </c>
      <c r="AC61">
        <f t="shared" si="2"/>
        <v>-4.7050942808276108</v>
      </c>
      <c r="AE61">
        <f t="shared" si="3"/>
        <v>0</v>
      </c>
      <c r="AF61">
        <f t="shared" si="24"/>
        <v>0</v>
      </c>
      <c r="AG61">
        <f t="shared" si="24"/>
        <v>-4.4825016282384826E-2</v>
      </c>
      <c r="AH61">
        <f t="shared" si="5"/>
        <v>-531.32102955402968</v>
      </c>
      <c r="AI61">
        <f t="shared" si="25"/>
        <v>-531.36585457031208</v>
      </c>
      <c r="AJ61">
        <f t="shared" si="7"/>
        <v>0.72776582976358739</v>
      </c>
      <c r="AK61">
        <f t="shared" si="22"/>
        <v>-0.27841299157448168</v>
      </c>
      <c r="AL61">
        <f t="shared" si="26"/>
        <v>-530.91650173212292</v>
      </c>
      <c r="AN61">
        <f t="shared" si="27"/>
        <v>0</v>
      </c>
      <c r="AO61">
        <f t="shared" si="27"/>
        <v>0</v>
      </c>
      <c r="AP61">
        <f t="shared" si="27"/>
        <v>-6.264337402082217E-5</v>
      </c>
      <c r="AQ61">
        <f t="shared" si="27"/>
        <v>-0.7425260432657359</v>
      </c>
      <c r="AR61">
        <f t="shared" si="27"/>
        <v>-0.74258868663975675</v>
      </c>
      <c r="AS61">
        <f t="shared" si="27"/>
        <v>1.0170594648812226E-3</v>
      </c>
      <c r="AT61">
        <f t="shared" si="27"/>
        <v>-3.890847256715903E-4</v>
      </c>
      <c r="AU61">
        <f t="shared" si="23"/>
        <v>-0.74196071190054702</v>
      </c>
      <c r="AW61">
        <v>58</v>
      </c>
      <c r="AX61">
        <f>IF(Z61&gt;0, (R61*SUMPRODUCT(K61:$K$98, X61:$X$98)-K61*$AZ$3)/Z61, 0)</f>
        <v>-2624.1453272358331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25</v>
      </c>
      <c r="R62">
        <f t="shared" si="0"/>
        <v>250000</v>
      </c>
      <c r="S62">
        <f t="shared" si="1"/>
        <v>-6945.2683638995959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-4.7050942808276108</v>
      </c>
      <c r="AC62">
        <f t="shared" si="2"/>
        <v>-4.8082604311099173</v>
      </c>
      <c r="AE62">
        <f t="shared" si="3"/>
        <v>0</v>
      </c>
      <c r="AF62">
        <f t="shared" si="24"/>
        <v>0</v>
      </c>
      <c r="AG62">
        <f t="shared" si="24"/>
        <v>-1.7307684092174511E-2</v>
      </c>
      <c r="AH62">
        <f t="shared" si="5"/>
        <v>-270.69082027386463</v>
      </c>
      <c r="AI62">
        <f t="shared" si="25"/>
        <v>-270.70812795795683</v>
      </c>
      <c r="AJ62">
        <f t="shared" si="7"/>
        <v>0.10316615028230647</v>
      </c>
      <c r="AK62">
        <f t="shared" si="22"/>
        <v>-0.32935659965793279</v>
      </c>
      <c r="AL62">
        <f t="shared" si="26"/>
        <v>-270.93431840733246</v>
      </c>
      <c r="AN62">
        <f t="shared" si="27"/>
        <v>0</v>
      </c>
      <c r="AO62">
        <f t="shared" si="27"/>
        <v>0</v>
      </c>
      <c r="AP62">
        <f t="shared" si="27"/>
        <v>-2.1596114536445793E-5</v>
      </c>
      <c r="AQ62">
        <f t="shared" si="27"/>
        <v>-0.33776153571245227</v>
      </c>
      <c r="AR62">
        <f t="shared" si="27"/>
        <v>-0.33778313182698877</v>
      </c>
      <c r="AS62">
        <f t="shared" si="27"/>
        <v>1.2872825653134214E-4</v>
      </c>
      <c r="AT62">
        <f t="shared" si="27"/>
        <v>-4.1096329304756774E-4</v>
      </c>
      <c r="AU62">
        <f t="shared" si="23"/>
        <v>-0.33806536686350497</v>
      </c>
      <c r="AW62">
        <v>59</v>
      </c>
      <c r="AX62">
        <f>IF(Z62&gt;0, (R62*SUMPRODUCT(K62:$K$98, X62:$X$98)-K62*$AZ$3)/Z62, 0)</f>
        <v>-6945.2683638995959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25</v>
      </c>
      <c r="R63">
        <f t="shared" si="0"/>
        <v>250000</v>
      </c>
      <c r="S63">
        <f t="shared" si="1"/>
        <v>-21057.038203317734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-4.8082604311099173</v>
      </c>
      <c r="AC63">
        <f t="shared" si="2"/>
        <v>-4.5751649195157373</v>
      </c>
      <c r="AE63">
        <f t="shared" si="3"/>
        <v>0</v>
      </c>
      <c r="AF63">
        <f t="shared" si="24"/>
        <v>0</v>
      </c>
      <c r="AG63">
        <f t="shared" si="24"/>
        <v>-5.4318713716287005E-3</v>
      </c>
      <c r="AH63">
        <f t="shared" si="5"/>
        <v>-117.02735879624066</v>
      </c>
      <c r="AI63">
        <f t="shared" si="25"/>
        <v>-117.03279066761229</v>
      </c>
      <c r="AJ63">
        <f t="shared" si="7"/>
        <v>-0.23309551159417996</v>
      </c>
      <c r="AK63">
        <f t="shared" si="22"/>
        <v>-0.33657823017769423</v>
      </c>
      <c r="AL63">
        <f t="shared" si="26"/>
        <v>-117.60246440938417</v>
      </c>
      <c r="AN63">
        <f t="shared" si="27"/>
        <v>0</v>
      </c>
      <c r="AO63">
        <f t="shared" si="27"/>
        <v>0</v>
      </c>
      <c r="AP63">
        <f t="shared" si="27"/>
        <v>-6.0515707763197258E-6</v>
      </c>
      <c r="AQ63">
        <f t="shared" si="27"/>
        <v>-0.1303785189428861</v>
      </c>
      <c r="AR63">
        <f t="shared" si="27"/>
        <v>-0.13038457051366242</v>
      </c>
      <c r="AS63">
        <f t="shared" si="27"/>
        <v>-2.5968840010135965E-4</v>
      </c>
      <c r="AT63">
        <f t="shared" si="27"/>
        <v>-3.7497702768282291E-4</v>
      </c>
      <c r="AU63">
        <f t="shared" si="23"/>
        <v>-0.1310192359414466</v>
      </c>
      <c r="AW63">
        <v>60</v>
      </c>
      <c r="AX63">
        <f>IF(Z63&gt;0, (R63*SUMPRODUCT(K63:$K$98, X63:$X$98)-K63*$AZ$3)/Z63, 0)</f>
        <v>-21057.038203317734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25</v>
      </c>
      <c r="R64">
        <f t="shared" si="0"/>
        <v>250000</v>
      </c>
      <c r="S64">
        <f t="shared" si="1"/>
        <v>-81029.626241588412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-4.5751649195157373</v>
      </c>
      <c r="AC64">
        <f t="shared" si="2"/>
        <v>-4.1958496462205579</v>
      </c>
      <c r="AE64">
        <f t="shared" si="3"/>
        <v>0</v>
      </c>
      <c r="AF64">
        <f t="shared" si="24"/>
        <v>0</v>
      </c>
      <c r="AG64">
        <f t="shared" si="24"/>
        <v>-1.2945418363743608E-3</v>
      </c>
      <c r="AH64">
        <f t="shared" si="5"/>
        <v>-40.830108215380527</v>
      </c>
      <c r="AI64">
        <f t="shared" si="25"/>
        <v>-40.8314027572169</v>
      </c>
      <c r="AJ64">
        <f t="shared" si="7"/>
        <v>-0.37931527329517944</v>
      </c>
      <c r="AK64">
        <f t="shared" si="22"/>
        <v>-0.32026154436610166</v>
      </c>
      <c r="AL64">
        <f t="shared" si="26"/>
        <v>-41.530979574878181</v>
      </c>
      <c r="AN64">
        <f t="shared" si="27"/>
        <v>0</v>
      </c>
      <c r="AO64">
        <f t="shared" si="27"/>
        <v>0</v>
      </c>
      <c r="AP64">
        <f t="shared" si="27"/>
        <v>-1.2877059649020765E-6</v>
      </c>
      <c r="AQ64">
        <f t="shared" si="27"/>
        <v>-4.0614503463091096E-2</v>
      </c>
      <c r="AR64">
        <f t="shared" si="27"/>
        <v>-4.0615791169055997E-2</v>
      </c>
      <c r="AS64">
        <f t="shared" si="27"/>
        <v>-3.7731228630560301E-4</v>
      </c>
      <c r="AT64">
        <f t="shared" si="27"/>
        <v>-3.1857039256761406E-4</v>
      </c>
      <c r="AU64">
        <f t="shared" si="23"/>
        <v>-4.1311673847929213E-2</v>
      </c>
      <c r="AW64">
        <v>61</v>
      </c>
      <c r="AX64">
        <f>IF(Z64&gt;0, (R64*SUMPRODUCT(K64:$K$98, X64:$X$98)-K64*$AZ$3)/Z64, 0)</f>
        <v>-81029.626241588412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25</v>
      </c>
      <c r="R65">
        <f t="shared" si="0"/>
        <v>250000</v>
      </c>
      <c r="S65">
        <f t="shared" si="1"/>
        <v>-309089.60064879275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-4.1958496462205579</v>
      </c>
      <c r="AC65">
        <f t="shared" si="2"/>
        <v>-3.7813804066139478</v>
      </c>
      <c r="AE65">
        <f t="shared" si="3"/>
        <v>0</v>
      </c>
      <c r="AF65">
        <f t="shared" si="24"/>
        <v>0</v>
      </c>
      <c r="AG65">
        <f t="shared" si="24"/>
        <v>-3.0584823936786153E-4</v>
      </c>
      <c r="AH65">
        <f t="shared" si="5"/>
        <v>-9.7574817864275563</v>
      </c>
      <c r="AI65">
        <f t="shared" si="25"/>
        <v>-9.7577876346669239</v>
      </c>
      <c r="AJ65">
        <f t="shared" si="7"/>
        <v>-0.41446923960661008</v>
      </c>
      <c r="AK65">
        <f t="shared" si="22"/>
        <v>-0.29370947523543905</v>
      </c>
      <c r="AL65">
        <f t="shared" si="26"/>
        <v>-10.465966349508973</v>
      </c>
      <c r="AN65">
        <f t="shared" si="27"/>
        <v>0</v>
      </c>
      <c r="AO65">
        <f t="shared" si="27"/>
        <v>0</v>
      </c>
      <c r="AP65">
        <f t="shared" si="27"/>
        <v>-2.7163678348979844E-7</v>
      </c>
      <c r="AQ65">
        <f t="shared" si="27"/>
        <v>-8.666033104861439E-3</v>
      </c>
      <c r="AR65">
        <f t="shared" si="27"/>
        <v>-8.6663047416449292E-3</v>
      </c>
      <c r="AS65">
        <f t="shared" si="27"/>
        <v>-3.6810769725173888E-4</v>
      </c>
      <c r="AT65">
        <f t="shared" si="27"/>
        <v>-2.6085583261269802E-4</v>
      </c>
      <c r="AU65">
        <f t="shared" si="23"/>
        <v>-9.295268271509366E-3</v>
      </c>
      <c r="AW65">
        <v>62</v>
      </c>
      <c r="AX65">
        <f>IF(Z65&gt;0, (R65*SUMPRODUCT(K65:$K$98, X65:$X$98)-K65*$AZ$3)/Z65, 0)</f>
        <v>-309089.60064879275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25</v>
      </c>
      <c r="R66">
        <f t="shared" si="0"/>
        <v>250000</v>
      </c>
      <c r="S66">
        <f t="shared" si="1"/>
        <v>-1181831.4849234622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-3.7813804066139478</v>
      </c>
      <c r="AC66">
        <f t="shared" si="2"/>
        <v>-3.3837216691208614</v>
      </c>
      <c r="AE66">
        <f t="shared" si="3"/>
        <v>0</v>
      </c>
      <c r="AF66">
        <f t="shared" si="24"/>
        <v>0</v>
      </c>
      <c r="AG66">
        <f t="shared" si="24"/>
        <v>-7.1577921901022924E-5</v>
      </c>
      <c r="AH66">
        <f t="shared" si="5"/>
        <v>-2.3121183507315997</v>
      </c>
      <c r="AI66">
        <f t="shared" si="25"/>
        <v>-2.3121899286535008</v>
      </c>
      <c r="AJ66">
        <f t="shared" si="7"/>
        <v>-0.39765873749308644</v>
      </c>
      <c r="AK66">
        <f t="shared" si="22"/>
        <v>-0.26469662846297637</v>
      </c>
      <c r="AL66">
        <f t="shared" si="26"/>
        <v>-2.9745452946095634</v>
      </c>
      <c r="AN66">
        <f t="shared" si="27"/>
        <v>0</v>
      </c>
      <c r="AO66">
        <f t="shared" si="27"/>
        <v>0</v>
      </c>
      <c r="AP66">
        <f t="shared" si="27"/>
        <v>-5.6760166047499642E-8</v>
      </c>
      <c r="AQ66">
        <f t="shared" si="27"/>
        <v>-1.8334734793009004E-3</v>
      </c>
      <c r="AR66">
        <f t="shared" si="27"/>
        <v>-1.8335302394669479E-3</v>
      </c>
      <c r="AS66">
        <f t="shared" si="27"/>
        <v>-3.1533712310840493E-4</v>
      </c>
      <c r="AT66">
        <f t="shared" si="27"/>
        <v>-2.0990026232596098E-4</v>
      </c>
      <c r="AU66">
        <f t="shared" si="23"/>
        <v>-2.3587676249013137E-3</v>
      </c>
      <c r="AW66">
        <v>63</v>
      </c>
      <c r="AX66">
        <f>IF(Z66&gt;0, (R66*SUMPRODUCT(K66:$K$98, X66:$X$98)-K66*$AZ$3)/Z66, 0)</f>
        <v>-1181831.4849234622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25</v>
      </c>
      <c r="R67">
        <f t="shared" ref="R67:R98" si="28">$C$6</f>
        <v>250000</v>
      </c>
      <c r="S67">
        <f t="shared" ref="S67:S98" si="29">AX67</f>
        <v>-4559048.0532783624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-3.3837216691208614</v>
      </c>
      <c r="AC67">
        <f t="shared" ref="AC67:AC98" si="30">S67*Z67</f>
        <v>-3.0227651688519948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-1.6575637795034627E-5</v>
      </c>
      <c r="AH67">
        <f t="shared" ref="AH67:AH98" si="33">-X67*R67</f>
        <v>-0.54286504886978071</v>
      </c>
      <c r="AI67">
        <f t="shared" ref="AI67:AI98" si="34">SUM(AE67:AH67)</f>
        <v>-0.54288162450757571</v>
      </c>
      <c r="AJ67">
        <f t="shared" ref="AJ67:AJ98" si="35">AB67-AC67</f>
        <v>-0.36095650026886661</v>
      </c>
      <c r="AK67">
        <f t="shared" si="22"/>
        <v>-0.23686051683846032</v>
      </c>
      <c r="AL67">
        <f t="shared" si="26"/>
        <v>-1.1406986416149025</v>
      </c>
      <c r="AN67">
        <f t="shared" ref="AN67:AU98" si="36">AE67*$K67</f>
        <v>0</v>
      </c>
      <c r="AO67">
        <f t="shared" si="36"/>
        <v>0</v>
      </c>
      <c r="AP67">
        <f t="shared" si="36"/>
        <v>-1.1735910726504076E-8</v>
      </c>
      <c r="AQ67">
        <f t="shared" si="36"/>
        <v>-3.8436021761910789E-4</v>
      </c>
      <c r="AR67">
        <f t="shared" si="36"/>
        <v>-3.8437195352983435E-4</v>
      </c>
      <c r="AS67">
        <f t="shared" si="36"/>
        <v>-2.5556502354170279E-4</v>
      </c>
      <c r="AT67">
        <f t="shared" si="36"/>
        <v>-1.67702378311047E-4</v>
      </c>
      <c r="AU67">
        <f t="shared" si="23"/>
        <v>-8.0763935538258412E-4</v>
      </c>
      <c r="AW67">
        <v>64</v>
      </c>
      <c r="AX67">
        <f>IF(Z67&gt;0, (R67*SUMPRODUCT(K67:$K$98, X67:$X$98)-K67*$AZ$3)/Z67, 0)</f>
        <v>-4559048.0532783624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25</v>
      </c>
      <c r="R68">
        <f t="shared" si="28"/>
        <v>250000</v>
      </c>
      <c r="S68">
        <f t="shared" si="29"/>
        <v>-17788631.704567388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-3.0227651688519948</v>
      </c>
      <c r="AC68">
        <f t="shared" si="30"/>
        <v>-2.6992299096516073</v>
      </c>
      <c r="AE68">
        <f t="shared" si="31"/>
        <v>0</v>
      </c>
      <c r="AF68">
        <f t="shared" si="32"/>
        <v>0</v>
      </c>
      <c r="AG68">
        <f t="shared" si="32"/>
        <v>-3.7934760167058779E-6</v>
      </c>
      <c r="AH68">
        <f t="shared" si="33"/>
        <v>-0.12616405400378405</v>
      </c>
      <c r="AI68">
        <f t="shared" si="34"/>
        <v>-0.12616784747980075</v>
      </c>
      <c r="AJ68">
        <f t="shared" si="35"/>
        <v>-0.3235352592003875</v>
      </c>
      <c r="AK68">
        <f t="shared" si="22"/>
        <v>-0.21159356181963965</v>
      </c>
      <c r="AL68">
        <f t="shared" si="26"/>
        <v>-0.66129666849982793</v>
      </c>
      <c r="AN68">
        <f t="shared" si="36"/>
        <v>0</v>
      </c>
      <c r="AO68">
        <f t="shared" si="36"/>
        <v>0</v>
      </c>
      <c r="AP68">
        <f t="shared" si="36"/>
        <v>-2.3980921592851803E-9</v>
      </c>
      <c r="AQ68">
        <f t="shared" si="36"/>
        <v>-7.9756146436068173E-5</v>
      </c>
      <c r="AR68">
        <f t="shared" si="36"/>
        <v>-7.9758544528227458E-5</v>
      </c>
      <c r="AS68">
        <f t="shared" si="36"/>
        <v>-2.0452676250593086E-4</v>
      </c>
      <c r="AT68">
        <f t="shared" si="36"/>
        <v>-1.3376145237779268E-4</v>
      </c>
      <c r="AU68">
        <f t="shared" si="23"/>
        <v>-4.1804675941195101E-4</v>
      </c>
      <c r="AW68">
        <v>65</v>
      </c>
      <c r="AX68">
        <f>IF(Z68&gt;0, (R68*SUMPRODUCT(K68:$K$98, X68:$X$98)-K68*$AZ$3)/Z68, 0)</f>
        <v>-17788631.704567388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25</v>
      </c>
      <c r="R69">
        <f t="shared" si="28"/>
        <v>250000</v>
      </c>
      <c r="S69">
        <f t="shared" si="29"/>
        <v>-70229495.854320735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-2.6992299096516073</v>
      </c>
      <c r="AC69">
        <f t="shared" si="30"/>
        <v>-2.4100957198891089</v>
      </c>
      <c r="AE69">
        <f t="shared" si="31"/>
        <v>0</v>
      </c>
      <c r="AF69">
        <f t="shared" si="32"/>
        <v>0</v>
      </c>
      <c r="AG69">
        <f t="shared" si="32"/>
        <v>-8.5793571866457892E-7</v>
      </c>
      <c r="AH69">
        <f t="shared" si="33"/>
        <v>-2.8976055378742399E-2</v>
      </c>
      <c r="AI69">
        <f t="shared" si="34"/>
        <v>-2.8976913314461065E-2</v>
      </c>
      <c r="AJ69">
        <f t="shared" si="35"/>
        <v>-0.28913418976249838</v>
      </c>
      <c r="AK69">
        <f t="shared" si="22"/>
        <v>-0.18894609367561252</v>
      </c>
      <c r="AL69">
        <f t="shared" si="26"/>
        <v>-0.50705719675257199</v>
      </c>
      <c r="AN69">
        <f t="shared" si="36"/>
        <v>0</v>
      </c>
      <c r="AO69">
        <f t="shared" si="36"/>
        <v>0</v>
      </c>
      <c r="AP69">
        <f t="shared" si="36"/>
        <v>-4.8424512030648007E-10</v>
      </c>
      <c r="AQ69">
        <f t="shared" si="36"/>
        <v>-1.6354970562045273E-5</v>
      </c>
      <c r="AR69">
        <f t="shared" si="36"/>
        <v>-1.635545480716558E-5</v>
      </c>
      <c r="AS69">
        <f t="shared" si="36"/>
        <v>-1.6319616663611265E-4</v>
      </c>
      <c r="AT69">
        <f t="shared" si="36"/>
        <v>-1.0664694553783705E-4</v>
      </c>
      <c r="AU69">
        <f t="shared" si="23"/>
        <v>-2.8619856698111531E-4</v>
      </c>
      <c r="AW69">
        <v>66</v>
      </c>
      <c r="AX69">
        <f>IF(Z69&gt;0, (R69*SUMPRODUCT(K69:$K$98, X69:$X$98)-K69*$AZ$3)/Z69, 0)</f>
        <v>-70229495.854320735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25</v>
      </c>
      <c r="R70">
        <f t="shared" si="28"/>
        <v>250000</v>
      </c>
      <c r="S70">
        <f t="shared" si="29"/>
        <v>-280878155.42661417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-2.4100957198891089</v>
      </c>
      <c r="AC70">
        <f t="shared" si="30"/>
        <v>-2.1518853374409797</v>
      </c>
      <c r="AE70">
        <f t="shared" si="31"/>
        <v>0</v>
      </c>
      <c r="AF70">
        <f t="shared" si="32"/>
        <v>0</v>
      </c>
      <c r="AG70">
        <f t="shared" si="32"/>
        <v>-1.9153192370661313E-7</v>
      </c>
      <c r="AH70">
        <f t="shared" si="33"/>
        <v>-6.5782443777132006E-3</v>
      </c>
      <c r="AI70">
        <f t="shared" si="34"/>
        <v>-6.5784359096369071E-3</v>
      </c>
      <c r="AJ70">
        <f t="shared" si="35"/>
        <v>-0.25821038244812922</v>
      </c>
      <c r="AK70">
        <f t="shared" si="22"/>
        <v>-0.16870670039223765</v>
      </c>
      <c r="AL70">
        <f t="shared" si="26"/>
        <v>-0.43349551875000381</v>
      </c>
      <c r="AN70">
        <f t="shared" si="36"/>
        <v>0</v>
      </c>
      <c r="AO70">
        <f t="shared" si="36"/>
        <v>0</v>
      </c>
      <c r="AP70">
        <f t="shared" si="36"/>
        <v>-9.6523631229088991E-11</v>
      </c>
      <c r="AQ70">
        <f t="shared" si="36"/>
        <v>-3.315144661846747E-6</v>
      </c>
      <c r="AR70">
        <f t="shared" si="36"/>
        <v>-3.3152411854779763E-6</v>
      </c>
      <c r="AS70">
        <f t="shared" si="36"/>
        <v>-1.3012662982032542E-4</v>
      </c>
      <c r="AT70">
        <f t="shared" si="36"/>
        <v>-8.5020726672597484E-5</v>
      </c>
      <c r="AU70">
        <f t="shared" si="23"/>
        <v>-2.1846259767840088E-4</v>
      </c>
      <c r="AW70">
        <v>67</v>
      </c>
      <c r="AX70">
        <f>IF(Z70&gt;0, (R70*SUMPRODUCT(K70:$K$98, X70:$X$98)-K70*$AZ$3)/Z70, 0)</f>
        <v>-280878155.42661417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25</v>
      </c>
      <c r="R71">
        <f t="shared" si="28"/>
        <v>250000</v>
      </c>
      <c r="S71">
        <f t="shared" si="29"/>
        <v>-1138921487.1011219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-2.1518853374409797</v>
      </c>
      <c r="AC71">
        <f t="shared" si="30"/>
        <v>-1.9213290656046667</v>
      </c>
      <c r="AE71">
        <f t="shared" si="31"/>
        <v>0</v>
      </c>
      <c r="AF71">
        <f t="shared" si="32"/>
        <v>0</v>
      </c>
      <c r="AG71">
        <f t="shared" si="32"/>
        <v>-4.2174308926574777E-8</v>
      </c>
      <c r="AH71">
        <f t="shared" si="33"/>
        <v>-1.4744229554297223E-3</v>
      </c>
      <c r="AI71">
        <f t="shared" si="34"/>
        <v>-1.474465129738649E-3</v>
      </c>
      <c r="AJ71">
        <f t="shared" si="35"/>
        <v>-0.230556271836313</v>
      </c>
      <c r="AK71">
        <f t="shared" si="22"/>
        <v>-0.15063197362086858</v>
      </c>
      <c r="AL71">
        <f t="shared" si="26"/>
        <v>-0.38266271058692025</v>
      </c>
      <c r="AN71">
        <f t="shared" si="36"/>
        <v>0</v>
      </c>
      <c r="AO71">
        <f t="shared" si="36"/>
        <v>0</v>
      </c>
      <c r="AP71">
        <f t="shared" si="36"/>
        <v>-1.897677609126301E-11</v>
      </c>
      <c r="AQ71">
        <f t="shared" si="36"/>
        <v>-6.6343219370163854E-7</v>
      </c>
      <c r="AR71">
        <f t="shared" si="36"/>
        <v>-6.6345117047772985E-7</v>
      </c>
      <c r="AS71">
        <f t="shared" si="36"/>
        <v>-1.0374123153247876E-4</v>
      </c>
      <c r="AT71">
        <f t="shared" si="36"/>
        <v>-6.7778448736763108E-5</v>
      </c>
      <c r="AU71">
        <f t="shared" si="23"/>
        <v>-1.7218313143971961E-4</v>
      </c>
      <c r="AW71">
        <v>68</v>
      </c>
      <c r="AX71">
        <f>IF(Z71&gt;0, (R71*SUMPRODUCT(K71:$K$98, X71:$X$98)-K71*$AZ$3)/Z71, 0)</f>
        <v>-1138921487.1011219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25</v>
      </c>
      <c r="R72">
        <f t="shared" si="28"/>
        <v>250000</v>
      </c>
      <c r="S72">
        <f t="shared" si="29"/>
        <v>-4685275037.1693029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-1.9213290656046667</v>
      </c>
      <c r="AC72">
        <f t="shared" si="30"/>
        <v>-1.7154729549467045</v>
      </c>
      <c r="AE72">
        <f t="shared" si="31"/>
        <v>0</v>
      </c>
      <c r="AF72">
        <f t="shared" si="32"/>
        <v>0</v>
      </c>
      <c r="AG72">
        <f t="shared" si="32"/>
        <v>-9.1535338978901211E-9</v>
      </c>
      <c r="AH72">
        <f t="shared" si="33"/>
        <v>-3.2599031939418912E-4</v>
      </c>
      <c r="AI72">
        <f t="shared" si="34"/>
        <v>-3.2599947292808699E-4</v>
      </c>
      <c r="AJ72">
        <f t="shared" si="35"/>
        <v>-0.20585611065796217</v>
      </c>
      <c r="AK72">
        <f t="shared" si="22"/>
        <v>-0.13449303459232667</v>
      </c>
      <c r="AL72">
        <f t="shared" si="26"/>
        <v>-0.34067514472321692</v>
      </c>
      <c r="AN72">
        <f t="shared" si="36"/>
        <v>0</v>
      </c>
      <c r="AO72">
        <f t="shared" si="36"/>
        <v>0</v>
      </c>
      <c r="AP72">
        <f t="shared" si="36"/>
        <v>-3.6774369033879589E-12</v>
      </c>
      <c r="AQ72">
        <f t="shared" si="36"/>
        <v>-1.3096677677282023E-7</v>
      </c>
      <c r="AR72">
        <f t="shared" si="36"/>
        <v>-1.309704542097236E-7</v>
      </c>
      <c r="AS72">
        <f t="shared" si="36"/>
        <v>-8.270279725473003E-5</v>
      </c>
      <c r="AT72">
        <f t="shared" si="36"/>
        <v>-5.4032645115615706E-5</v>
      </c>
      <c r="AU72">
        <f t="shared" si="23"/>
        <v>-1.3686641282455547E-4</v>
      </c>
      <c r="AW72">
        <v>69</v>
      </c>
      <c r="AX72">
        <f>IF(Z72&gt;0, (R72*SUMPRODUCT(K72:$K$98, X72:$X$98)-K72*$AZ$3)/Z72, 0)</f>
        <v>-4685275037.1693029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25</v>
      </c>
      <c r="R73">
        <f t="shared" si="28"/>
        <v>250000</v>
      </c>
      <c r="S73">
        <f t="shared" si="29"/>
        <v>-19579501951.864777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-1.7154729549467045</v>
      </c>
      <c r="AC73">
        <f t="shared" si="30"/>
        <v>-1.5316723947615565</v>
      </c>
      <c r="AE73">
        <f t="shared" si="31"/>
        <v>0</v>
      </c>
      <c r="AF73">
        <f t="shared" si="32"/>
        <v>0</v>
      </c>
      <c r="AG73">
        <f t="shared" si="32"/>
        <v>-1.9557090861237125E-9</v>
      </c>
      <c r="AH73">
        <f t="shared" si="33"/>
        <v>-7.1062894727875073E-5</v>
      </c>
      <c r="AI73">
        <f t="shared" si="34"/>
        <v>-7.1064850436961192E-5</v>
      </c>
      <c r="AJ73">
        <f t="shared" si="35"/>
        <v>-0.18380056018514801</v>
      </c>
      <c r="AK73">
        <f t="shared" ref="AK73:AK98" si="49">G73*SUM(AB73:AB73, AE73:AF73)</f>
        <v>-0.12008310684626933</v>
      </c>
      <c r="AL73">
        <f t="shared" si="26"/>
        <v>-0.30395473188185429</v>
      </c>
      <c r="AN73">
        <f t="shared" si="36"/>
        <v>0</v>
      </c>
      <c r="AO73">
        <f t="shared" si="36"/>
        <v>0</v>
      </c>
      <c r="AP73">
        <f t="shared" si="36"/>
        <v>-7.015242151508036E-13</v>
      </c>
      <c r="AQ73">
        <f t="shared" si="36"/>
        <v>-2.5490673333796244E-8</v>
      </c>
      <c r="AR73">
        <f t="shared" si="36"/>
        <v>-2.5491374858011391E-8</v>
      </c>
      <c r="AS73">
        <f t="shared" si="36"/>
        <v>-6.5930329128719708E-5</v>
      </c>
      <c r="AT73">
        <f t="shared" si="36"/>
        <v>-4.3074508310521964E-5</v>
      </c>
      <c r="AU73">
        <f t="shared" si="23"/>
        <v>-1.0903032881409968E-4</v>
      </c>
      <c r="AW73">
        <v>70</v>
      </c>
      <c r="AX73">
        <f>IF(Z73&gt;0, (R73*SUMPRODUCT(K73:$K$98, X73:$X$98)-K73*$AZ$3)/Z73, 0)</f>
        <v>-19579501951.864777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25</v>
      </c>
      <c r="R74">
        <f t="shared" si="28"/>
        <v>250000</v>
      </c>
      <c r="S74">
        <f t="shared" si="29"/>
        <v>-83176596385.55188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-1.5316723947615565</v>
      </c>
      <c r="AC74">
        <f t="shared" si="30"/>
        <v>-1.3675646602951539</v>
      </c>
      <c r="AE74">
        <f t="shared" si="31"/>
        <v>0</v>
      </c>
      <c r="AF74">
        <f t="shared" si="32"/>
        <v>0</v>
      </c>
      <c r="AG74">
        <f t="shared" si="32"/>
        <v>-4.1104250465961172E-10</v>
      </c>
      <c r="AH74">
        <f t="shared" si="33"/>
        <v>-1.5251094906028639E-5</v>
      </c>
      <c r="AI74">
        <f t="shared" si="34"/>
        <v>-1.5251505948533298E-5</v>
      </c>
      <c r="AJ74">
        <f t="shared" si="35"/>
        <v>-0.16410773446640259</v>
      </c>
      <c r="AK74">
        <f t="shared" si="49"/>
        <v>-0.10721706763330896</v>
      </c>
      <c r="AL74">
        <f t="shared" si="26"/>
        <v>-0.27134005360566005</v>
      </c>
      <c r="AN74">
        <f t="shared" si="36"/>
        <v>0</v>
      </c>
      <c r="AO74">
        <f t="shared" si="36"/>
        <v>0</v>
      </c>
      <c r="AP74">
        <f t="shared" si="36"/>
        <v>-1.316458350620575E-13</v>
      </c>
      <c r="AQ74">
        <f t="shared" si="36"/>
        <v>-4.8845146225874202E-9</v>
      </c>
      <c r="AR74">
        <f t="shared" si="36"/>
        <v>-4.8846462684224828E-9</v>
      </c>
      <c r="AS74">
        <f t="shared" si="36"/>
        <v>-5.255928401337114E-5</v>
      </c>
      <c r="AT74">
        <f t="shared" si="36"/>
        <v>-3.4338736849563911E-5</v>
      </c>
      <c r="AU74">
        <f t="shared" si="23"/>
        <v>-8.690290550920347E-5</v>
      </c>
      <c r="AW74">
        <v>71</v>
      </c>
      <c r="AX74">
        <f>IF(Z74&gt;0, (R74*SUMPRODUCT(K74:$K$98, X74:$X$98)-K74*$AZ$3)/Z74, 0)</f>
        <v>-83176596385.55188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25</v>
      </c>
      <c r="R75">
        <f t="shared" si="28"/>
        <v>250000</v>
      </c>
      <c r="S75">
        <f t="shared" si="29"/>
        <v>-359654551887.21417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-1.3675646602951539</v>
      </c>
      <c r="AC75">
        <f t="shared" si="30"/>
        <v>-1.2210398795037081</v>
      </c>
      <c r="AE75">
        <f t="shared" si="31"/>
        <v>0</v>
      </c>
      <c r="AF75">
        <f t="shared" si="32"/>
        <v>0</v>
      </c>
      <c r="AG75">
        <f t="shared" si="32"/>
        <v>-8.4875881112622478E-11</v>
      </c>
      <c r="AH75">
        <f t="shared" si="33"/>
        <v>-3.2205619850039309E-6</v>
      </c>
      <c r="AI75">
        <f t="shared" si="34"/>
        <v>-3.2206468608850434E-6</v>
      </c>
      <c r="AJ75">
        <f t="shared" si="35"/>
        <v>-0.14652478079144582</v>
      </c>
      <c r="AK75">
        <f t="shared" si="49"/>
        <v>-9.5729526220660777E-2</v>
      </c>
      <c r="AL75">
        <f t="shared" si="26"/>
        <v>-0.24225752765896749</v>
      </c>
      <c r="AN75">
        <f t="shared" si="36"/>
        <v>0</v>
      </c>
      <c r="AO75">
        <f t="shared" si="36"/>
        <v>0</v>
      </c>
      <c r="AP75">
        <f t="shared" si="36"/>
        <v>-2.4270943739382929E-14</v>
      </c>
      <c r="AQ75">
        <f t="shared" si="36"/>
        <v>-9.2094571181542883E-10</v>
      </c>
      <c r="AR75">
        <f t="shared" si="36"/>
        <v>-9.2096998275916815E-10</v>
      </c>
      <c r="AS75">
        <f t="shared" si="36"/>
        <v>-4.1899944535429593E-5</v>
      </c>
      <c r="AT75">
        <f t="shared" si="36"/>
        <v>-2.7374631221989224E-5</v>
      </c>
      <c r="AU75">
        <f t="shared" si="23"/>
        <v>-6.9275496727401578E-5</v>
      </c>
      <c r="AW75">
        <v>72</v>
      </c>
      <c r="AX75">
        <f>IF(Z75&gt;0, (R75*SUMPRODUCT(K75:$K$98, X75:$X$98)-K75*$AZ$3)/Z75, 0)</f>
        <v>-359654551887.21417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25</v>
      </c>
      <c r="R76">
        <f t="shared" si="28"/>
        <v>250000</v>
      </c>
      <c r="S76">
        <f t="shared" si="29"/>
        <v>-1585098750466.2131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-1.2210398795037081</v>
      </c>
      <c r="AC76">
        <f t="shared" si="30"/>
        <v>-1.0902141789282604</v>
      </c>
      <c r="AE76">
        <f t="shared" si="31"/>
        <v>0</v>
      </c>
      <c r="AF76">
        <f t="shared" si="32"/>
        <v>0</v>
      </c>
      <c r="AG76">
        <f t="shared" si="32"/>
        <v>-1.7194735952690708E-11</v>
      </c>
      <c r="AH76">
        <f t="shared" si="33"/>
        <v>-6.6832386348805549E-7</v>
      </c>
      <c r="AI76">
        <f t="shared" si="34"/>
        <v>-6.6834105822400823E-7</v>
      </c>
      <c r="AJ76">
        <f t="shared" si="35"/>
        <v>-0.13082570057544762</v>
      </c>
      <c r="AK76">
        <f t="shared" si="49"/>
        <v>-8.5472791565259568E-2</v>
      </c>
      <c r="AL76">
        <f t="shared" si="26"/>
        <v>-0.2162991604817654</v>
      </c>
      <c r="AN76">
        <f t="shared" si="36"/>
        <v>0</v>
      </c>
      <c r="AO76">
        <f t="shared" si="36"/>
        <v>0</v>
      </c>
      <c r="AP76">
        <f t="shared" si="36"/>
        <v>-4.3901550232881841E-15</v>
      </c>
      <c r="AQ76">
        <f t="shared" si="36"/>
        <v>-1.7063625603487797E-10</v>
      </c>
      <c r="AR76">
        <f t="shared" si="36"/>
        <v>-1.7064064618990127E-10</v>
      </c>
      <c r="AS76">
        <f t="shared" si="36"/>
        <v>-3.3402380131729862E-5</v>
      </c>
      <c r="AT76">
        <f t="shared" si="36"/>
        <v>-2.1822888486168883E-5</v>
      </c>
      <c r="AU76">
        <f t="shared" si="23"/>
        <v>-5.522543925854493E-5</v>
      </c>
      <c r="AW76">
        <v>73</v>
      </c>
      <c r="AX76">
        <f>IF(Z76&gt;0, (R76*SUMPRODUCT(K76:$K$98, X76:$X$98)-K76*$AZ$3)/Z76, 0)</f>
        <v>-1585098750466.2131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25</v>
      </c>
      <c r="R77">
        <f t="shared" si="28"/>
        <v>250000</v>
      </c>
      <c r="S77">
        <f t="shared" si="29"/>
        <v>-7125774720663.1289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-1.0902141789282604</v>
      </c>
      <c r="AC77">
        <f t="shared" si="30"/>
        <v>-0.97340551704854561</v>
      </c>
      <c r="AE77">
        <f t="shared" si="31"/>
        <v>0</v>
      </c>
      <c r="AF77">
        <f t="shared" si="32"/>
        <v>0</v>
      </c>
      <c r="AG77">
        <f t="shared" si="32"/>
        <v>-3.4150866228828795E-12</v>
      </c>
      <c r="AH77">
        <f t="shared" si="33"/>
        <v>-1.360770197028092E-7</v>
      </c>
      <c r="AI77">
        <f t="shared" si="34"/>
        <v>-1.3608043478943208E-7</v>
      </c>
      <c r="AJ77">
        <f t="shared" si="35"/>
        <v>-0.11680866187971484</v>
      </c>
      <c r="AK77">
        <f t="shared" si="49"/>
        <v>-7.631499252497824E-2</v>
      </c>
      <c r="AL77">
        <f t="shared" si="26"/>
        <v>-0.19312379048512787</v>
      </c>
      <c r="AN77">
        <f t="shared" si="36"/>
        <v>0</v>
      </c>
      <c r="AO77">
        <f t="shared" si="36"/>
        <v>0</v>
      </c>
      <c r="AP77">
        <f t="shared" si="36"/>
        <v>-7.7851690304190676E-16</v>
      </c>
      <c r="AQ77">
        <f t="shared" si="36"/>
        <v>-3.1020665550431838E-11</v>
      </c>
      <c r="AR77">
        <f t="shared" si="36"/>
        <v>-3.102144406733488E-11</v>
      </c>
      <c r="AS77">
        <f t="shared" si="36"/>
        <v>-2.6628173085196596E-5</v>
      </c>
      <c r="AT77">
        <f t="shared" si="36"/>
        <v>-1.7397073104417674E-5</v>
      </c>
      <c r="AU77">
        <f t="shared" si="23"/>
        <v>-4.4025277211058334E-5</v>
      </c>
      <c r="AW77">
        <v>74</v>
      </c>
      <c r="AX77">
        <f>IF(Z77&gt;0, (R77*SUMPRODUCT(K77:$K$98, X77:$X$98)-K77*$AZ$3)/Z77, 0)</f>
        <v>-7125774720663.1289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25</v>
      </c>
      <c r="R78">
        <f t="shared" si="28"/>
        <v>250000</v>
      </c>
      <c r="S78">
        <f t="shared" si="29"/>
        <v>-32717981969918.988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-0.97340551704854561</v>
      </c>
      <c r="AC78">
        <f t="shared" si="30"/>
        <v>-0.86911206882032421</v>
      </c>
      <c r="AE78">
        <f t="shared" si="31"/>
        <v>0</v>
      </c>
      <c r="AF78">
        <f t="shared" si="32"/>
        <v>0</v>
      </c>
      <c r="AG78">
        <f t="shared" si="32"/>
        <v>-6.6409357828012473E-13</v>
      </c>
      <c r="AH78">
        <f t="shared" si="33"/>
        <v>-2.7168421783739261E-8</v>
      </c>
      <c r="AI78">
        <f t="shared" si="34"/>
        <v>-2.7169085877317542E-8</v>
      </c>
      <c r="AJ78">
        <f t="shared" si="35"/>
        <v>-0.1042934482282214</v>
      </c>
      <c r="AK78">
        <f t="shared" si="49"/>
        <v>-6.8138386193398195E-2</v>
      </c>
      <c r="AL78">
        <f t="shared" si="26"/>
        <v>-0.17243186159070548</v>
      </c>
      <c r="AN78">
        <f t="shared" si="36"/>
        <v>0</v>
      </c>
      <c r="AO78">
        <f t="shared" si="36"/>
        <v>0</v>
      </c>
      <c r="AP78">
        <f t="shared" si="36"/>
        <v>-1.3516914926331023E-16</v>
      </c>
      <c r="AQ78">
        <f t="shared" si="36"/>
        <v>-5.5298418467551805E-12</v>
      </c>
      <c r="AR78">
        <f t="shared" si="36"/>
        <v>-5.5299770159044437E-12</v>
      </c>
      <c r="AS78">
        <f t="shared" si="36"/>
        <v>-2.1227816578583657E-5</v>
      </c>
      <c r="AT78">
        <f t="shared" si="36"/>
        <v>-1.3868840168262419E-5</v>
      </c>
      <c r="AU78">
        <f t="shared" si="23"/>
        <v>-3.5096662276823095E-5</v>
      </c>
      <c r="AW78">
        <v>75</v>
      </c>
      <c r="AX78">
        <f>IF(Z78&gt;0, (R78*SUMPRODUCT(K78:$K$98, X78:$X$98)-K78*$AZ$3)/Z78, 0)</f>
        <v>-32717981969918.988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25</v>
      </c>
      <c r="R79">
        <f t="shared" si="28"/>
        <v>250000</v>
      </c>
      <c r="S79">
        <f t="shared" si="29"/>
        <v>-153525932250413.03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-0.86911206882032421</v>
      </c>
      <c r="AC79">
        <f t="shared" si="30"/>
        <v>-0.77599291859438801</v>
      </c>
      <c r="AE79">
        <f t="shared" si="31"/>
        <v>0</v>
      </c>
      <c r="AF79">
        <f t="shared" si="32"/>
        <v>0</v>
      </c>
      <c r="AG79">
        <f t="shared" si="32"/>
        <v>-1.2636186395674863E-13</v>
      </c>
      <c r="AH79">
        <f t="shared" si="33"/>
        <v>-5.3109077854057488E-9</v>
      </c>
      <c r="AI79">
        <f t="shared" si="34"/>
        <v>-5.3110341472697056E-9</v>
      </c>
      <c r="AJ79">
        <f t="shared" si="35"/>
        <v>-9.3119150225936198E-2</v>
      </c>
      <c r="AK79">
        <f t="shared" si="49"/>
        <v>-6.0837844817422701E-2</v>
      </c>
      <c r="AL79">
        <f t="shared" si="26"/>
        <v>-0.15395700035439305</v>
      </c>
      <c r="AN79">
        <f t="shared" si="36"/>
        <v>0</v>
      </c>
      <c r="AO79">
        <f t="shared" si="36"/>
        <v>0</v>
      </c>
      <c r="AP79">
        <f t="shared" si="36"/>
        <v>-2.2963934560292976E-17</v>
      </c>
      <c r="AQ79">
        <f t="shared" si="36"/>
        <v>-9.6515938449240174E-13</v>
      </c>
      <c r="AR79">
        <f t="shared" si="36"/>
        <v>-9.6518234842696206E-13</v>
      </c>
      <c r="AS79">
        <f t="shared" si="36"/>
        <v>-1.6922685414251399E-5</v>
      </c>
      <c r="AT79">
        <f t="shared" si="36"/>
        <v>-1.1056154471215682E-5</v>
      </c>
      <c r="AU79">
        <f t="shared" si="23"/>
        <v>-2.7978840850649432E-5</v>
      </c>
      <c r="AW79">
        <v>76</v>
      </c>
      <c r="AX79">
        <f>IF(Z79&gt;0, (R79*SUMPRODUCT(K79:$K$98, X79:$X$98)-K79*$AZ$3)/Z79, 0)</f>
        <v>-153525932250413.03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25</v>
      </c>
      <c r="R80">
        <f t="shared" si="28"/>
        <v>250000</v>
      </c>
      <c r="S80">
        <f t="shared" si="29"/>
        <v>-736322117788146.88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-0.77599291859438801</v>
      </c>
      <c r="AC80">
        <f t="shared" si="30"/>
        <v>-0.69285082017440103</v>
      </c>
      <c r="AE80">
        <f t="shared" si="31"/>
        <v>0</v>
      </c>
      <c r="AF80">
        <f t="shared" si="32"/>
        <v>0</v>
      </c>
      <c r="AG80">
        <f t="shared" si="32"/>
        <v>-2.3524039392422091E-14</v>
      </c>
      <c r="AH80">
        <f t="shared" si="33"/>
        <v>-1.0157420592475906E-9</v>
      </c>
      <c r="AI80">
        <f t="shared" si="34"/>
        <v>-1.0157655832869832E-9</v>
      </c>
      <c r="AJ80">
        <f t="shared" si="35"/>
        <v>-8.3142098419986987E-2</v>
      </c>
      <c r="AK80">
        <f t="shared" si="49"/>
        <v>-5.4319504301607167E-2</v>
      </c>
      <c r="AL80">
        <f t="shared" si="26"/>
        <v>-0.13746160373735974</v>
      </c>
      <c r="AN80">
        <f t="shared" si="36"/>
        <v>0</v>
      </c>
      <c r="AO80">
        <f t="shared" si="36"/>
        <v>0</v>
      </c>
      <c r="AP80">
        <f t="shared" si="36"/>
        <v>-3.8170175114406599E-18</v>
      </c>
      <c r="AQ80">
        <f t="shared" si="36"/>
        <v>-1.6481460358818309E-13</v>
      </c>
      <c r="AR80">
        <f t="shared" si="36"/>
        <v>-1.6481842060569455E-13</v>
      </c>
      <c r="AS80">
        <f t="shared" si="36"/>
        <v>-1.349066120460775E-5</v>
      </c>
      <c r="AT80">
        <f t="shared" si="36"/>
        <v>-8.8138986537661444E-6</v>
      </c>
      <c r="AU80">
        <f t="shared" si="23"/>
        <v>-2.2304560023192318E-5</v>
      </c>
      <c r="AW80">
        <v>77</v>
      </c>
      <c r="AX80">
        <f>IF(Z80&gt;0, (R80*SUMPRODUCT(K80:$K$98, X80:$X$98)-K80*$AZ$3)/Z80, 0)</f>
        <v>-736322117788146.88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25</v>
      </c>
      <c r="R81">
        <f t="shared" si="28"/>
        <v>250000</v>
      </c>
      <c r="S81">
        <f t="shared" si="29"/>
        <v>-3613196465544157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-0.69285082017440103</v>
      </c>
      <c r="AC81">
        <f t="shared" si="30"/>
        <v>-0.61861680372728745</v>
      </c>
      <c r="AE81">
        <f t="shared" si="31"/>
        <v>0</v>
      </c>
      <c r="AF81">
        <f t="shared" si="32"/>
        <v>0</v>
      </c>
      <c r="AG81">
        <f t="shared" si="32"/>
        <v>-4.2802599417613046E-15</v>
      </c>
      <c r="AH81">
        <f t="shared" si="33"/>
        <v>-1.9008539056736564E-10</v>
      </c>
      <c r="AI81">
        <f t="shared" si="34"/>
        <v>-1.9008967082730739E-10</v>
      </c>
      <c r="AJ81">
        <f t="shared" si="35"/>
        <v>-7.4234016447113582E-2</v>
      </c>
      <c r="AK81">
        <f t="shared" si="49"/>
        <v>-4.8499557412208079E-2</v>
      </c>
      <c r="AL81">
        <f t="shared" si="26"/>
        <v>-0.12273357404941132</v>
      </c>
      <c r="AN81">
        <f t="shared" si="36"/>
        <v>0</v>
      </c>
      <c r="AO81">
        <f t="shared" si="36"/>
        <v>0</v>
      </c>
      <c r="AP81">
        <f t="shared" si="36"/>
        <v>-6.2010377671073018E-19</v>
      </c>
      <c r="AQ81">
        <f t="shared" si="36"/>
        <v>-2.7538670592948531E-14</v>
      </c>
      <c r="AR81">
        <f t="shared" si="36"/>
        <v>-2.753929069672524E-14</v>
      </c>
      <c r="AS81">
        <f t="shared" si="36"/>
        <v>-1.0754672516529296E-5</v>
      </c>
      <c r="AT81">
        <f t="shared" si="36"/>
        <v>-7.0263860441460733E-6</v>
      </c>
      <c r="AU81">
        <f t="shared" si="23"/>
        <v>-1.7781058588214658E-5</v>
      </c>
      <c r="AW81">
        <v>78</v>
      </c>
      <c r="AX81">
        <f>IF(Z81&gt;0, (R81*SUMPRODUCT(K81:$K$98, X81:$X$98)-K81*$AZ$3)/Z81, 0)</f>
        <v>-3613196465544157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25</v>
      </c>
      <c r="R82">
        <f t="shared" si="28"/>
        <v>250000</v>
      </c>
      <c r="S82">
        <f t="shared" si="29"/>
        <v>-1.8157909665193484E+16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-0.61861680372728745</v>
      </c>
      <c r="AC82">
        <f t="shared" si="30"/>
        <v>-0.55233643189938775</v>
      </c>
      <c r="AE82">
        <f t="shared" si="31"/>
        <v>0</v>
      </c>
      <c r="AF82">
        <f t="shared" si="32"/>
        <v>0</v>
      </c>
      <c r="AG82">
        <f t="shared" si="32"/>
        <v>-7.6046257813220345E-16</v>
      </c>
      <c r="AH82">
        <f t="shared" si="33"/>
        <v>-3.4769947642114882E-11</v>
      </c>
      <c r="AI82">
        <f t="shared" si="34"/>
        <v>-3.4770708104693014E-11</v>
      </c>
      <c r="AJ82">
        <f t="shared" si="35"/>
        <v>-6.6280371827899698E-2</v>
      </c>
      <c r="AK82">
        <f t="shared" si="49"/>
        <v>-4.3303176260910126E-2</v>
      </c>
      <c r="AL82">
        <f t="shared" si="26"/>
        <v>-0.10958354812358054</v>
      </c>
      <c r="AN82">
        <f t="shared" si="36"/>
        <v>0</v>
      </c>
      <c r="AO82">
        <f t="shared" si="36"/>
        <v>0</v>
      </c>
      <c r="AP82">
        <f t="shared" si="36"/>
        <v>-9.8368048729024981E-20</v>
      </c>
      <c r="AQ82">
        <f t="shared" si="36"/>
        <v>-4.4975939675635249E-15</v>
      </c>
      <c r="AR82">
        <f t="shared" si="36"/>
        <v>-4.4976923356122542E-15</v>
      </c>
      <c r="AS82">
        <f t="shared" si="36"/>
        <v>-8.5735590852588652E-6</v>
      </c>
      <c r="AT82">
        <f t="shared" si="36"/>
        <v>-5.6013919357044836E-6</v>
      </c>
      <c r="AU82">
        <f t="shared" si="23"/>
        <v>-1.4174951025461041E-5</v>
      </c>
      <c r="AW82">
        <v>79</v>
      </c>
      <c r="AX82">
        <f>IF(Z82&gt;0, (R82*SUMPRODUCT(K82:$K$98, X82:$X$98)-K82*$AZ$3)/Z82, 0)</f>
        <v>-1.8157909665193484E+16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25</v>
      </c>
      <c r="R83">
        <f t="shared" si="28"/>
        <v>250000</v>
      </c>
      <c r="S83">
        <f t="shared" si="29"/>
        <v>-9.3531676726972608E+16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-0.55233643189938775</v>
      </c>
      <c r="AC83">
        <f t="shared" si="30"/>
        <v>-0.49315752848160005</v>
      </c>
      <c r="AE83">
        <f t="shared" si="31"/>
        <v>0</v>
      </c>
      <c r="AF83">
        <f t="shared" si="32"/>
        <v>0</v>
      </c>
      <c r="AG83">
        <f t="shared" si="32"/>
        <v>-1.3181564410557167E-16</v>
      </c>
      <c r="AH83">
        <f t="shared" si="33"/>
        <v>-6.2104230824530975E-12</v>
      </c>
      <c r="AI83">
        <f t="shared" si="34"/>
        <v>-6.2105548980972027E-12</v>
      </c>
      <c r="AJ83">
        <f t="shared" si="35"/>
        <v>-5.9178903417787698E-2</v>
      </c>
      <c r="AK83">
        <f t="shared" si="49"/>
        <v>-3.8663550232957145E-2</v>
      </c>
      <c r="AL83">
        <f t="shared" si="26"/>
        <v>-9.7842453656955403E-2</v>
      </c>
      <c r="AN83">
        <f t="shared" si="36"/>
        <v>0</v>
      </c>
      <c r="AO83">
        <f t="shared" si="36"/>
        <v>0</v>
      </c>
      <c r="AP83">
        <f t="shared" si="36"/>
        <v>-1.5223872655518617E-20</v>
      </c>
      <c r="AQ83">
        <f t="shared" si="36"/>
        <v>-7.1726456131744525E-16</v>
      </c>
      <c r="AR83">
        <f t="shared" si="36"/>
        <v>-7.1727978519010072E-16</v>
      </c>
      <c r="AS83">
        <f t="shared" si="36"/>
        <v>-6.8347888115926151E-6</v>
      </c>
      <c r="AT83">
        <f t="shared" si="36"/>
        <v>-4.4653953569074655E-6</v>
      </c>
      <c r="AU83">
        <f t="shared" si="23"/>
        <v>-1.1300184169217363E-5</v>
      </c>
      <c r="AW83">
        <v>80</v>
      </c>
      <c r="AX83">
        <f>IF(Z83&gt;0, (R83*SUMPRODUCT(K83:$K$98, X83:$X$98)-K83*$AZ$3)/Z83, 0)</f>
        <v>-9.3531676726972608E+16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25</v>
      </c>
      <c r="R84">
        <f t="shared" si="28"/>
        <v>250000</v>
      </c>
      <c r="S84">
        <f t="shared" si="29"/>
        <v>-4.9418488110211328E+17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-0.49315752848160005</v>
      </c>
      <c r="AC84">
        <f t="shared" si="30"/>
        <v>-0.44031922185857209</v>
      </c>
      <c r="AE84">
        <f t="shared" si="31"/>
        <v>0</v>
      </c>
      <c r="AF84">
        <f t="shared" si="32"/>
        <v>0</v>
      </c>
      <c r="AG84">
        <f t="shared" si="32"/>
        <v>-2.2275024929768596E-17</v>
      </c>
      <c r="AH84">
        <f t="shared" si="33"/>
        <v>-1.0822246273474734E-12</v>
      </c>
      <c r="AI84">
        <f t="shared" si="34"/>
        <v>-1.0822469023724033E-12</v>
      </c>
      <c r="AJ84">
        <f t="shared" si="35"/>
        <v>-5.2838306623027964E-2</v>
      </c>
      <c r="AK84">
        <f t="shared" si="49"/>
        <v>-3.4521026993712005E-2</v>
      </c>
      <c r="AL84">
        <f t="shared" si="26"/>
        <v>-8.7359333617822221E-2</v>
      </c>
      <c r="AN84">
        <f t="shared" si="36"/>
        <v>0</v>
      </c>
      <c r="AO84">
        <f t="shared" si="36"/>
        <v>0</v>
      </c>
      <c r="AP84">
        <f t="shared" si="36"/>
        <v>-2.2969860755034573E-21</v>
      </c>
      <c r="AQ84">
        <f t="shared" si="36"/>
        <v>-1.1159829932499604E-16</v>
      </c>
      <c r="AR84">
        <f t="shared" si="36"/>
        <v>-1.1160059631107154E-16</v>
      </c>
      <c r="AS84">
        <f t="shared" si="36"/>
        <v>-5.448651794956181E-6</v>
      </c>
      <c r="AT84">
        <f t="shared" si="36"/>
        <v>-3.5597858393714131E-6</v>
      </c>
      <c r="AU84">
        <f t="shared" si="23"/>
        <v>-9.008437634439195E-6</v>
      </c>
      <c r="AW84">
        <v>81</v>
      </c>
      <c r="AX84">
        <f>IF(Z84&gt;0, (R84*SUMPRODUCT(K84:$K$98, X84:$X$98)-K84*$AZ$3)/Z84, 0)</f>
        <v>-4.9418488110211328E+17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25</v>
      </c>
      <c r="R85">
        <f t="shared" si="28"/>
        <v>250000</v>
      </c>
      <c r="S85">
        <f t="shared" si="29"/>
        <v>-2.6804448255698104E+18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-0.44031922185857209</v>
      </c>
      <c r="AC85">
        <f t="shared" si="30"/>
        <v>-0.39314216237372518</v>
      </c>
      <c r="AE85">
        <f t="shared" si="31"/>
        <v>0</v>
      </c>
      <c r="AF85">
        <f t="shared" si="32"/>
        <v>0</v>
      </c>
      <c r="AG85">
        <f t="shared" si="32"/>
        <v>-3.6667623095930618E-18</v>
      </c>
      <c r="AH85">
        <f t="shared" si="33"/>
        <v>-1.8385512370877848E-13</v>
      </c>
      <c r="AI85">
        <f t="shared" si="34"/>
        <v>-1.8385879047108808E-13</v>
      </c>
      <c r="AJ85">
        <f t="shared" si="35"/>
        <v>-4.7177059484846906E-2</v>
      </c>
      <c r="AK85">
        <f t="shared" si="49"/>
        <v>-3.0822345530100048E-2</v>
      </c>
      <c r="AL85">
        <f t="shared" si="26"/>
        <v>-7.7999405015130807E-2</v>
      </c>
      <c r="AN85">
        <f t="shared" si="36"/>
        <v>0</v>
      </c>
      <c r="AO85">
        <f t="shared" si="36"/>
        <v>0</v>
      </c>
      <c r="AP85">
        <f t="shared" si="36"/>
        <v>-3.3760191362105445E-22</v>
      </c>
      <c r="AQ85">
        <f t="shared" si="36"/>
        <v>-1.6927697066900375E-17</v>
      </c>
      <c r="AR85">
        <f t="shared" si="36"/>
        <v>-1.6928034668813994E-17</v>
      </c>
      <c r="AS85">
        <f t="shared" si="36"/>
        <v>-4.3436318518464924E-6</v>
      </c>
      <c r="AT85">
        <f t="shared" si="36"/>
        <v>-2.8378394765397148E-6</v>
      </c>
      <c r="AU85">
        <f t="shared" si="23"/>
        <v>-7.1814713284031343E-6</v>
      </c>
      <c r="AW85">
        <v>82</v>
      </c>
      <c r="AX85">
        <f>IF(Z85&gt;0, (R85*SUMPRODUCT(K85:$K$98, X85:$X$98)-K85*$AZ$3)/Z85, 0)</f>
        <v>-2.6804448255698104E+18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25</v>
      </c>
      <c r="R86">
        <f t="shared" si="28"/>
        <v>250000</v>
      </c>
      <c r="S86">
        <f t="shared" si="29"/>
        <v>-1.4938322696528982E+19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-0.39314216237372518</v>
      </c>
      <c r="AC86">
        <f t="shared" si="30"/>
        <v>-0.35101978783368315</v>
      </c>
      <c r="AE86">
        <f t="shared" si="31"/>
        <v>0</v>
      </c>
      <c r="AF86">
        <f t="shared" si="32"/>
        <v>0</v>
      </c>
      <c r="AG86">
        <f t="shared" si="32"/>
        <v>-5.8744846219456244E-19</v>
      </c>
      <c r="AH86">
        <f t="shared" si="33"/>
        <v>-3.0426462243025688E-14</v>
      </c>
      <c r="AI86">
        <f t="shared" si="34"/>
        <v>-3.0427049691487882E-14</v>
      </c>
      <c r="AJ86">
        <f t="shared" si="35"/>
        <v>-4.2122374540042029E-2</v>
      </c>
      <c r="AK86">
        <f t="shared" si="49"/>
        <v>-2.7519951366160766E-2</v>
      </c>
      <c r="AL86">
        <f t="shared" si="26"/>
        <v>-6.9642325906233218E-2</v>
      </c>
      <c r="AN86">
        <f t="shared" si="36"/>
        <v>0</v>
      </c>
      <c r="AO86">
        <f t="shared" si="36"/>
        <v>0</v>
      </c>
      <c r="AP86">
        <f t="shared" si="36"/>
        <v>-4.829185518588233E-23</v>
      </c>
      <c r="AQ86">
        <f t="shared" si="36"/>
        <v>-2.5012412203272826E-18</v>
      </c>
      <c r="AR86">
        <f t="shared" si="36"/>
        <v>-2.5012895121824684E-18</v>
      </c>
      <c r="AS86">
        <f t="shared" si="36"/>
        <v>-3.4627167186276364E-6</v>
      </c>
      <c r="AT86">
        <f t="shared" si="36"/>
        <v>-2.2623082561700535E-6</v>
      </c>
      <c r="AU86">
        <f t="shared" si="23"/>
        <v>-5.7250249748001916E-6</v>
      </c>
      <c r="AW86">
        <v>83</v>
      </c>
      <c r="AX86">
        <f>IF(Z86&gt;0, (R86*SUMPRODUCT(K86:$K$98, X86:$X$98)-K86*$AZ$3)/Z86, 0)</f>
        <v>-1.4938322696528982E+19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25</v>
      </c>
      <c r="R87">
        <f t="shared" si="28"/>
        <v>250000</v>
      </c>
      <c r="S87">
        <f t="shared" si="29"/>
        <v>-8.5609057186114716E+19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-0.35101978783368315</v>
      </c>
      <c r="AC87">
        <f t="shared" si="30"/>
        <v>-0.31341052485150284</v>
      </c>
      <c r="AE87">
        <f t="shared" si="31"/>
        <v>0</v>
      </c>
      <c r="AF87">
        <f t="shared" si="32"/>
        <v>0</v>
      </c>
      <c r="AG87">
        <f t="shared" si="32"/>
        <v>-9.1523763709412811E-20</v>
      </c>
      <c r="AH87">
        <f t="shared" si="33"/>
        <v>-4.9005021386320397E-15</v>
      </c>
      <c r="AI87">
        <f t="shared" si="34"/>
        <v>-4.9005936623957488E-15</v>
      </c>
      <c r="AJ87">
        <f t="shared" si="35"/>
        <v>-3.7609262982180314E-2</v>
      </c>
      <c r="AK87">
        <f t="shared" si="49"/>
        <v>-2.4571385148357824E-2</v>
      </c>
      <c r="AL87">
        <f t="shared" si="26"/>
        <v>-6.218064813054304E-2</v>
      </c>
      <c r="AN87">
        <f t="shared" si="36"/>
        <v>0</v>
      </c>
      <c r="AO87">
        <f t="shared" si="36"/>
        <v>0</v>
      </c>
      <c r="AP87">
        <f t="shared" si="36"/>
        <v>-6.7176901275523906E-24</v>
      </c>
      <c r="AQ87">
        <f t="shared" si="36"/>
        <v>-3.5968860438540022E-19</v>
      </c>
      <c r="AR87">
        <f t="shared" si="36"/>
        <v>-3.5969532207552775E-19</v>
      </c>
      <c r="AS87">
        <f t="shared" si="36"/>
        <v>-2.7604565677835061E-6</v>
      </c>
      <c r="AT87">
        <f t="shared" si="36"/>
        <v>-1.8034982909518919E-6</v>
      </c>
      <c r="AU87">
        <f t="shared" si="23"/>
        <v>-4.5639548587357576E-6</v>
      </c>
      <c r="AW87">
        <v>84</v>
      </c>
      <c r="AX87">
        <f>IF(Z87&gt;0, (R87*SUMPRODUCT(K87:$K$98, X87:$X$98)-K87*$AZ$3)/Z87, 0)</f>
        <v>-8.5609057186114716E+19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25</v>
      </c>
      <c r="R88">
        <f t="shared" si="28"/>
        <v>250000</v>
      </c>
      <c r="S88">
        <f t="shared" si="29"/>
        <v>-5.0483865949442218E+20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-0.31341052485150284</v>
      </c>
      <c r="AC88">
        <f t="shared" si="30"/>
        <v>-0.27983082576027035</v>
      </c>
      <c r="AE88">
        <f t="shared" si="31"/>
        <v>0</v>
      </c>
      <c r="AF88">
        <f t="shared" si="32"/>
        <v>0</v>
      </c>
      <c r="AG88">
        <f t="shared" si="32"/>
        <v>-1.3857438435901032E-20</v>
      </c>
      <c r="AH88">
        <f t="shared" si="33"/>
        <v>-7.6751087636417644E-16</v>
      </c>
      <c r="AI88">
        <f t="shared" si="34"/>
        <v>-7.6752473380261232E-16</v>
      </c>
      <c r="AJ88">
        <f t="shared" si="35"/>
        <v>-3.3579699091232484E-2</v>
      </c>
      <c r="AK88">
        <f t="shared" si="49"/>
        <v>-2.19387367396052E-2</v>
      </c>
      <c r="AL88">
        <f t="shared" si="26"/>
        <v>-5.5518435830838458E-2</v>
      </c>
      <c r="AN88">
        <f t="shared" si="36"/>
        <v>0</v>
      </c>
      <c r="AO88">
        <f t="shared" si="36"/>
        <v>0</v>
      </c>
      <c r="AP88">
        <f t="shared" si="36"/>
        <v>-9.0813629005352127E-25</v>
      </c>
      <c r="AQ88">
        <f t="shared" si="36"/>
        <v>-5.0298219476936804E-20</v>
      </c>
      <c r="AR88">
        <f t="shared" si="36"/>
        <v>-5.0299127613226858E-20</v>
      </c>
      <c r="AS88">
        <f t="shared" si="36"/>
        <v>-2.2006190750825184E-6</v>
      </c>
      <c r="AT88">
        <f t="shared" si="36"/>
        <v>-1.4377377957205771E-6</v>
      </c>
      <c r="AU88">
        <f t="shared" si="23"/>
        <v>-3.6383568708031458E-6</v>
      </c>
      <c r="AW88">
        <v>85</v>
      </c>
      <c r="AX88">
        <f>IF(Z88&gt;0, (R88*SUMPRODUCT(K88:$K$98, X88:$X$98)-K88*$AZ$3)/Z88, 0)</f>
        <v>-5.0483865949442218E+20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25</v>
      </c>
      <c r="R89">
        <f t="shared" si="28"/>
        <v>250000</v>
      </c>
      <c r="S89">
        <f t="shared" si="29"/>
        <v>-3.0807682816078884E+21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-0.27983082576027035</v>
      </c>
      <c r="AC89">
        <f t="shared" si="30"/>
        <v>-0.24984895157166995</v>
      </c>
      <c r="AE89">
        <f t="shared" si="31"/>
        <v>0</v>
      </c>
      <c r="AF89">
        <f t="shared" si="32"/>
        <v>0</v>
      </c>
      <c r="AG89">
        <f t="shared" si="32"/>
        <v>-2.0274889957097885E-21</v>
      </c>
      <c r="AH89">
        <f t="shared" si="33"/>
        <v>-1.1691375055832232E-16</v>
      </c>
      <c r="AI89">
        <f t="shared" si="34"/>
        <v>-1.1691577804731804E-16</v>
      </c>
      <c r="AJ89">
        <f t="shared" si="35"/>
        <v>-2.9981874188600405E-2</v>
      </c>
      <c r="AK89">
        <f t="shared" si="49"/>
        <v>-1.9588157803218927E-2</v>
      </c>
      <c r="AL89">
        <f t="shared" si="26"/>
        <v>-4.9570031991819447E-2</v>
      </c>
      <c r="AN89">
        <f t="shared" si="36"/>
        <v>0</v>
      </c>
      <c r="AO89">
        <f t="shared" si="36"/>
        <v>0</v>
      </c>
      <c r="AP89">
        <f t="shared" si="36"/>
        <v>-1.1863383126100791E-25</v>
      </c>
      <c r="AQ89">
        <f t="shared" si="36"/>
        <v>-6.8409378226844382E-21</v>
      </c>
      <c r="AR89">
        <f t="shared" si="36"/>
        <v>-6.8410564565156997E-21</v>
      </c>
      <c r="AS89">
        <f t="shared" si="36"/>
        <v>-1.7543200534777711E-6</v>
      </c>
      <c r="AT89">
        <f t="shared" si="36"/>
        <v>-1.1461557682721436E-6</v>
      </c>
      <c r="AU89">
        <f t="shared" si="23"/>
        <v>-2.9004758217499213E-6</v>
      </c>
      <c r="AW89">
        <v>86</v>
      </c>
      <c r="AX89">
        <f>IF(Z89&gt;0, (R89*SUMPRODUCT(K89:$K$98, X89:$X$98)-K89*$AZ$3)/Z89, 0)</f>
        <v>-3.0807682816078884E+21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25</v>
      </c>
      <c r="R90">
        <f t="shared" si="28"/>
        <v>250000</v>
      </c>
      <c r="S90">
        <f t="shared" si="29"/>
        <v>-1.9475174164441621E+22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-0.24984895157166995</v>
      </c>
      <c r="AC90">
        <f t="shared" si="30"/>
        <v>-0.22307942104613385</v>
      </c>
      <c r="AE90">
        <f t="shared" si="31"/>
        <v>0</v>
      </c>
      <c r="AF90">
        <f t="shared" si="32"/>
        <v>0</v>
      </c>
      <c r="AG90">
        <f t="shared" si="32"/>
        <v>-2.8636383320956278E-22</v>
      </c>
      <c r="AH90">
        <f t="shared" si="33"/>
        <v>-1.7208502725431279E-17</v>
      </c>
      <c r="AI90">
        <f t="shared" si="34"/>
        <v>-1.7208789089264488E-17</v>
      </c>
      <c r="AJ90">
        <f t="shared" si="35"/>
        <v>-2.67695305255361E-2</v>
      </c>
      <c r="AK90">
        <f t="shared" si="49"/>
        <v>-1.7489426610016897E-2</v>
      </c>
      <c r="AL90">
        <f t="shared" si="26"/>
        <v>-4.4258957135553015E-2</v>
      </c>
      <c r="AN90">
        <f t="shared" si="36"/>
        <v>0</v>
      </c>
      <c r="AO90">
        <f t="shared" si="36"/>
        <v>0</v>
      </c>
      <c r="AP90">
        <f t="shared" si="36"/>
        <v>-1.4960640767667504E-26</v>
      </c>
      <c r="AQ90">
        <f t="shared" si="36"/>
        <v>-8.9903192221973408E-22</v>
      </c>
      <c r="AR90">
        <f t="shared" si="36"/>
        <v>-8.9904688286050173E-22</v>
      </c>
      <c r="AS90">
        <f t="shared" si="36"/>
        <v>-1.398533205897459E-6</v>
      </c>
      <c r="AT90">
        <f t="shared" si="36"/>
        <v>-9.1370836118633876E-7</v>
      </c>
      <c r="AU90">
        <f t="shared" si="23"/>
        <v>-2.3122415670837989E-6</v>
      </c>
      <c r="AW90">
        <v>87</v>
      </c>
      <c r="AX90">
        <f>IF(Z90&gt;0, (R90*SUMPRODUCT(K90:$K$98, X90:$X$98)-K90*$AZ$3)/Z90, 0)</f>
        <v>-1.9475174164441621E+22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25</v>
      </c>
      <c r="R91">
        <f t="shared" si="28"/>
        <v>250000</v>
      </c>
      <c r="S91">
        <f t="shared" si="29"/>
        <v>-1.2766479267231157E+23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-0.22307942104613385</v>
      </c>
      <c r="AC91">
        <f t="shared" si="30"/>
        <v>-0.19917805450547665</v>
      </c>
      <c r="AE91">
        <f t="shared" si="31"/>
        <v>0</v>
      </c>
      <c r="AF91">
        <f t="shared" si="32"/>
        <v>0</v>
      </c>
      <c r="AG91">
        <f t="shared" si="32"/>
        <v>-3.9004108011345868E-23</v>
      </c>
      <c r="AH91">
        <f t="shared" si="33"/>
        <v>-2.4449608686612127E-18</v>
      </c>
      <c r="AI91">
        <f t="shared" si="34"/>
        <v>-2.4449998727692242E-18</v>
      </c>
      <c r="AJ91">
        <f t="shared" si="35"/>
        <v>-2.3901366540657193E-2</v>
      </c>
      <c r="AK91">
        <f t="shared" si="49"/>
        <v>-1.561555947322937E-2</v>
      </c>
      <c r="AL91">
        <f t="shared" si="26"/>
        <v>-3.9516926013886566E-2</v>
      </c>
      <c r="AN91">
        <f t="shared" si="36"/>
        <v>0</v>
      </c>
      <c r="AO91">
        <f t="shared" si="36"/>
        <v>0</v>
      </c>
      <c r="AP91">
        <f t="shared" si="36"/>
        <v>-1.8193839343445212E-27</v>
      </c>
      <c r="AQ91">
        <f t="shared" si="36"/>
        <v>-1.1404753887075861E-22</v>
      </c>
      <c r="AR91">
        <f t="shared" si="36"/>
        <v>-1.1404935825469296E-22</v>
      </c>
      <c r="AS91">
        <f t="shared" si="36"/>
        <v>-1.1149021092932532E-6</v>
      </c>
      <c r="AT91">
        <f t="shared" si="36"/>
        <v>-7.2840271140492555E-7</v>
      </c>
      <c r="AU91">
        <f t="shared" si="23"/>
        <v>-1.8433048206981789E-6</v>
      </c>
      <c r="AW91">
        <v>88</v>
      </c>
      <c r="AX91">
        <f>IF(Z91&gt;0, (R91*SUMPRODUCT(K91:$K$98, X91:$X$98)-K91*$AZ$3)/Z91, 0)</f>
        <v>-1.2766479267231157E+23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25</v>
      </c>
      <c r="R92">
        <f t="shared" si="28"/>
        <v>250000</v>
      </c>
      <c r="S92">
        <f t="shared" si="29"/>
        <v>-8.6873881206523139E+23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-0.19917805450547665</v>
      </c>
      <c r="AC92">
        <f t="shared" si="30"/>
        <v>-0.17783754866560414</v>
      </c>
      <c r="AE92">
        <f t="shared" si="31"/>
        <v>0</v>
      </c>
      <c r="AF92">
        <f t="shared" si="32"/>
        <v>0</v>
      </c>
      <c r="AG92">
        <f t="shared" si="32"/>
        <v>-5.11769320639754E-24</v>
      </c>
      <c r="AH92">
        <f t="shared" si="33"/>
        <v>-3.3496373724834867E-19</v>
      </c>
      <c r="AI92">
        <f t="shared" si="34"/>
        <v>-3.3496885494155507E-19</v>
      </c>
      <c r="AJ92">
        <f t="shared" si="35"/>
        <v>-2.1340505839872514E-2</v>
      </c>
      <c r="AK92">
        <f t="shared" si="49"/>
        <v>-1.3942463815383367E-2</v>
      </c>
      <c r="AL92">
        <f t="shared" si="26"/>
        <v>-3.5282969655255882E-2</v>
      </c>
      <c r="AN92">
        <f t="shared" si="36"/>
        <v>0</v>
      </c>
      <c r="AO92">
        <f t="shared" si="36"/>
        <v>0</v>
      </c>
      <c r="AP92">
        <f t="shared" si="36"/>
        <v>-2.1314258556329731E-28</v>
      </c>
      <c r="AQ92">
        <f t="shared" si="36"/>
        <v>-1.3950628564019487E-23</v>
      </c>
      <c r="AR92">
        <f t="shared" si="36"/>
        <v>-1.395084170660505E-23</v>
      </c>
      <c r="AS92">
        <f t="shared" si="36"/>
        <v>-8.8879313559730079E-7</v>
      </c>
      <c r="AT92">
        <f t="shared" si="36"/>
        <v>-5.8067818192356942E-7</v>
      </c>
      <c r="AU92">
        <f t="shared" si="23"/>
        <v>-1.4694713175208701E-6</v>
      </c>
      <c r="AW92">
        <v>89</v>
      </c>
      <c r="AX92">
        <f>IF(Z92&gt;0, (R92*SUMPRODUCT(K92:$K$98, X92:$X$98)-K92*$AZ$3)/Z92, 0)</f>
        <v>-8.6873881206523139E+23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25</v>
      </c>
      <c r="R93">
        <f t="shared" si="28"/>
        <v>250000</v>
      </c>
      <c r="S93">
        <f t="shared" si="29"/>
        <v>-6.1433613372266837E+24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-0.17783754866560414</v>
      </c>
      <c r="AC93">
        <f t="shared" si="30"/>
        <v>-0.1587835255942894</v>
      </c>
      <c r="AE93">
        <f t="shared" si="31"/>
        <v>0</v>
      </c>
      <c r="AF93">
        <f t="shared" si="32"/>
        <v>0</v>
      </c>
      <c r="AG93">
        <f t="shared" si="32"/>
        <v>-6.4615898723112359E-25</v>
      </c>
      <c r="AH93">
        <f t="shared" si="33"/>
        <v>-4.420357287102441E-20</v>
      </c>
      <c r="AI93">
        <f t="shared" si="34"/>
        <v>-4.4204219030011638E-20</v>
      </c>
      <c r="AJ93">
        <f t="shared" si="35"/>
        <v>-1.9054023071314735E-2</v>
      </c>
      <c r="AK93">
        <f t="shared" si="49"/>
        <v>-1.2448628406592291E-2</v>
      </c>
      <c r="AL93">
        <f t="shared" si="26"/>
        <v>-3.1502651477907026E-2</v>
      </c>
      <c r="AN93">
        <f t="shared" si="36"/>
        <v>0</v>
      </c>
      <c r="AO93">
        <f t="shared" si="36"/>
        <v>0</v>
      </c>
      <c r="AP93">
        <f t="shared" si="36"/>
        <v>-2.4027984817462865E-29</v>
      </c>
      <c r="AQ93">
        <f t="shared" si="36"/>
        <v>-1.6437483635009457E-24</v>
      </c>
      <c r="AR93">
        <f t="shared" si="36"/>
        <v>-1.6437723914857631E-24</v>
      </c>
      <c r="AS93">
        <f t="shared" si="36"/>
        <v>-7.0854044610754168E-7</v>
      </c>
      <c r="AT93">
        <f t="shared" si="36"/>
        <v>-4.629130914569271E-7</v>
      </c>
      <c r="AU93">
        <f t="shared" si="23"/>
        <v>-1.1714535375644687E-6</v>
      </c>
      <c r="AW93">
        <v>90</v>
      </c>
      <c r="AX93">
        <f>IF(Z93&gt;0, (R93*SUMPRODUCT(K93:$K$98, X93:$X$98)-K93*$AZ$3)/Z93, 0)</f>
        <v>-6.1433613372266837E+24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25</v>
      </c>
      <c r="R94">
        <f t="shared" si="28"/>
        <v>250000</v>
      </c>
      <c r="S94">
        <f t="shared" si="29"/>
        <v>-4.5206354634161405E+25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-0.1587835255942894</v>
      </c>
      <c r="AC94">
        <f t="shared" si="30"/>
        <v>-0.14177100499490125</v>
      </c>
      <c r="AE94">
        <f t="shared" si="31"/>
        <v>0</v>
      </c>
      <c r="AF94">
        <f t="shared" si="32"/>
        <v>0</v>
      </c>
      <c r="AG94">
        <f t="shared" si="32"/>
        <v>-7.8402143980753621E-26</v>
      </c>
      <c r="AH94">
        <f t="shared" si="33"/>
        <v>-5.612952533780587E-21</v>
      </c>
      <c r="AI94">
        <f t="shared" si="34"/>
        <v>-5.6130309359245679E-21</v>
      </c>
      <c r="AJ94">
        <f t="shared" si="35"/>
        <v>-1.7012520599388153E-2</v>
      </c>
      <c r="AK94">
        <f t="shared" si="49"/>
        <v>-1.1114846791600259E-2</v>
      </c>
      <c r="AL94">
        <f t="shared" si="26"/>
        <v>-2.8127367390988412E-2</v>
      </c>
      <c r="AN94">
        <f t="shared" si="36"/>
        <v>0</v>
      </c>
      <c r="AO94">
        <f t="shared" si="36"/>
        <v>0</v>
      </c>
      <c r="AP94">
        <f t="shared" si="36"/>
        <v>-2.6030821616289655E-30</v>
      </c>
      <c r="AQ94">
        <f t="shared" si="36"/>
        <v>-1.8635940132378385E-25</v>
      </c>
      <c r="AR94">
        <f t="shared" si="36"/>
        <v>-1.8636200440594551E-25</v>
      </c>
      <c r="AS94">
        <f t="shared" si="36"/>
        <v>-5.6484410563420076E-7</v>
      </c>
      <c r="AT94">
        <f t="shared" si="36"/>
        <v>-3.6903148234767779E-7</v>
      </c>
      <c r="AU94">
        <f t="shared" si="23"/>
        <v>-9.3387558798187861E-7</v>
      </c>
      <c r="AW94">
        <v>91</v>
      </c>
      <c r="AX94">
        <f>IF(Z94&gt;0, (R94*SUMPRODUCT(K94:$K$98, X94:$X$98)-K94*$AZ$3)/Z94, 0)</f>
        <v>-4.5206354634161405E+25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25</v>
      </c>
      <c r="R95">
        <f t="shared" si="28"/>
        <v>250000</v>
      </c>
      <c r="S95">
        <f t="shared" si="29"/>
        <v>-3.4672465255558087E+26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-0.14177100499490125</v>
      </c>
      <c r="AC95">
        <f t="shared" si="30"/>
        <v>-0.12658125445973323</v>
      </c>
      <c r="AE95">
        <f t="shared" si="31"/>
        <v>0</v>
      </c>
      <c r="AF95">
        <f t="shared" si="32"/>
        <v>0</v>
      </c>
      <c r="AG95">
        <f t="shared" si="32"/>
        <v>-9.126929216508618E-27</v>
      </c>
      <c r="AH95">
        <f t="shared" si="33"/>
        <v>-6.8491193324437468E-22</v>
      </c>
      <c r="AI95">
        <f t="shared" si="34"/>
        <v>-6.8492106017359119E-22</v>
      </c>
      <c r="AJ95">
        <f t="shared" si="35"/>
        <v>-1.5189750535168023E-2</v>
      </c>
      <c r="AK95">
        <f t="shared" si="49"/>
        <v>-9.9239703496430878E-3</v>
      </c>
      <c r="AL95">
        <f t="shared" si="26"/>
        <v>-2.5113720884811112E-2</v>
      </c>
      <c r="AN95">
        <f t="shared" si="36"/>
        <v>0</v>
      </c>
      <c r="AO95">
        <f t="shared" si="36"/>
        <v>0</v>
      </c>
      <c r="AP95">
        <f t="shared" si="36"/>
        <v>-2.7056187300657817E-31</v>
      </c>
      <c r="AQ95">
        <f t="shared" si="36"/>
        <v>-2.030376823433311E-26</v>
      </c>
      <c r="AR95">
        <f t="shared" si="36"/>
        <v>-2.0304038796206116E-26</v>
      </c>
      <c r="AS95">
        <f t="shared" si="36"/>
        <v>-4.5029026278236753E-7</v>
      </c>
      <c r="AT95">
        <f t="shared" si="36"/>
        <v>-2.9418963835114616E-7</v>
      </c>
      <c r="AU95">
        <f t="shared" si="23"/>
        <v>-7.4447990113351375E-7</v>
      </c>
      <c r="AW95">
        <v>92</v>
      </c>
      <c r="AX95">
        <f>IF(Z95&gt;0, (R95*SUMPRODUCT(K95:$K$98, X95:$X$98)-K95*$AZ$3)/Z95, 0)</f>
        <v>-3.4672465255558087E+26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25</v>
      </c>
      <c r="R96">
        <f t="shared" si="28"/>
        <v>250000</v>
      </c>
      <c r="S96">
        <f t="shared" si="29"/>
        <v>-2.7767713567122916E+27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-0.12658125445973323</v>
      </c>
      <c r="AC96">
        <f t="shared" si="30"/>
        <v>-0.11301897719619038</v>
      </c>
      <c r="AE96">
        <f t="shared" si="31"/>
        <v>0</v>
      </c>
      <c r="AF96">
        <f t="shared" si="32"/>
        <v>0</v>
      </c>
      <c r="AG96">
        <f t="shared" si="32"/>
        <v>-1.0175394610992143E-27</v>
      </c>
      <c r="AH96">
        <f t="shared" si="33"/>
        <v>-8.0181204632443177E-23</v>
      </c>
      <c r="AI96">
        <f t="shared" si="34"/>
        <v>-8.0182222171904281E-23</v>
      </c>
      <c r="AJ96">
        <f t="shared" si="35"/>
        <v>-1.3562277263542852E-2</v>
      </c>
      <c r="AK96">
        <f t="shared" si="49"/>
        <v>-8.8606878121813264E-3</v>
      </c>
      <c r="AL96">
        <f t="shared" si="26"/>
        <v>-2.242296507572418E-2</v>
      </c>
      <c r="AN96">
        <f t="shared" si="36"/>
        <v>0</v>
      </c>
      <c r="AO96">
        <f t="shared" si="36"/>
        <v>0</v>
      </c>
      <c r="AP96">
        <f t="shared" si="36"/>
        <v>-2.6932405968476618E-32</v>
      </c>
      <c r="AQ96">
        <f t="shared" si="36"/>
        <v>-2.1222496392126656E-27</v>
      </c>
      <c r="AR96">
        <f t="shared" si="36"/>
        <v>-2.1222765716186342E-27</v>
      </c>
      <c r="AS96">
        <f t="shared" si="36"/>
        <v>-3.5896864061094277E-7</v>
      </c>
      <c r="AT96">
        <f t="shared" si="36"/>
        <v>-2.3452617853248253E-7</v>
      </c>
      <c r="AU96">
        <f t="shared" si="23"/>
        <v>-5.934948191434254E-7</v>
      </c>
      <c r="AW96">
        <v>93</v>
      </c>
      <c r="AX96">
        <f>IF(Z96&gt;0, (R96*SUMPRODUCT(K96:$K$98, X96:$X$98)-K96*$AZ$3)/Z96, 0)</f>
        <v>-2.7767713567122916E+27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25</v>
      </c>
      <c r="R97">
        <f t="shared" si="28"/>
        <v>250000</v>
      </c>
      <c r="S97">
        <f t="shared" si="29"/>
        <v>-2.3265571216179982E+28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-0.11301897719619038</v>
      </c>
      <c r="AC97">
        <f t="shared" si="30"/>
        <v>-0.10090980106802711</v>
      </c>
      <c r="AE97">
        <f t="shared" si="31"/>
        <v>0</v>
      </c>
      <c r="AF97">
        <f t="shared" si="32"/>
        <v>0</v>
      </c>
      <c r="AG97">
        <f t="shared" si="32"/>
        <v>-1.0843254194189916E-28</v>
      </c>
      <c r="AH97">
        <f t="shared" si="33"/>
        <v>-8.989315245463229E-24</v>
      </c>
      <c r="AI97">
        <f t="shared" si="34"/>
        <v>-8.9894236780051702E-24</v>
      </c>
      <c r="AJ97">
        <f t="shared" si="35"/>
        <v>-1.2109176128163271E-2</v>
      </c>
      <c r="AK97">
        <f t="shared" si="49"/>
        <v>-7.9113284037333267E-3</v>
      </c>
      <c r="AL97">
        <f t="shared" si="26"/>
        <v>-2.0020504531896598E-2</v>
      </c>
      <c r="AN97">
        <f t="shared" si="36"/>
        <v>0</v>
      </c>
      <c r="AO97">
        <f t="shared" si="36"/>
        <v>0</v>
      </c>
      <c r="AP97">
        <f t="shared" si="36"/>
        <v>-2.5625096402178728E-33</v>
      </c>
      <c r="AQ97">
        <f t="shared" si="36"/>
        <v>-2.1243813492631994E-28</v>
      </c>
      <c r="AR97">
        <f t="shared" si="36"/>
        <v>-2.1244069743596014E-28</v>
      </c>
      <c r="AS97">
        <f t="shared" si="36"/>
        <v>-2.8616760252785639E-7</v>
      </c>
      <c r="AT97">
        <f t="shared" si="36"/>
        <v>-1.8696283365153262E-7</v>
      </c>
      <c r="AU97">
        <f t="shared" si="23"/>
        <v>-4.7313043617938903E-7</v>
      </c>
      <c r="AW97">
        <v>94</v>
      </c>
      <c r="AX97">
        <f>IF(Z97&gt;0, (R97*SUMPRODUCT(K97:$K$98, X97:$X$98)-K97*$AZ$3)/Z97, 0)</f>
        <v>-2.3265571216179982E+28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-0.10090980106802711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-1.0843254194189917E-24</v>
      </c>
      <c r="AI98">
        <f t="shared" si="34"/>
        <v>-1.0843254194189917E-24</v>
      </c>
      <c r="AJ98">
        <f t="shared" si="35"/>
        <v>-0.10090980106802711</v>
      </c>
      <c r="AK98">
        <f t="shared" si="49"/>
        <v>-7.0636860747618976E-3</v>
      </c>
      <c r="AL98">
        <f t="shared" si="26"/>
        <v>-0.10797348714278901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-2.2879550359088149E-29</v>
      </c>
      <c r="AR98">
        <f t="shared" si="36"/>
        <v>-2.2879550359088149E-29</v>
      </c>
      <c r="AS98">
        <f t="shared" si="36"/>
        <v>-2.1292232330941661E-6</v>
      </c>
      <c r="AT98">
        <f t="shared" si="36"/>
        <v>-1.4904562631659166E-7</v>
      </c>
      <c r="AU98">
        <f t="shared" si="36"/>
        <v>-2.2782688594107581E-6</v>
      </c>
      <c r="AW98">
        <v>95</v>
      </c>
    </row>
    <row r="100" spans="5:50" x14ac:dyDescent="0.25">
      <c r="AN100" s="8">
        <f t="shared" ref="AN100:AU100" si="50">SUM(AN3:AN98)</f>
        <v>8482.321362677314</v>
      </c>
      <c r="AO100" s="8">
        <f t="shared" si="50"/>
        <v>-848.23213626773145</v>
      </c>
      <c r="AP100" s="8">
        <f t="shared" si="50"/>
        <v>-1687.0635903530228</v>
      </c>
      <c r="AQ100" s="8">
        <f t="shared" si="50"/>
        <v>-4269.9961260349592</v>
      </c>
      <c r="AR100" s="8">
        <f t="shared" si="50"/>
        <v>1677.029510021601</v>
      </c>
      <c r="AS100" s="8">
        <f t="shared" si="50"/>
        <v>-1017.6279341644258</v>
      </c>
      <c r="AT100" s="8">
        <f t="shared" si="50"/>
        <v>593.61629492924806</v>
      </c>
      <c r="AU100" s="8">
        <f t="shared" si="50"/>
        <v>1253.0178707864197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16934.878283521608</v>
      </c>
      <c r="K3">
        <v>1</v>
      </c>
      <c r="L3" s="2">
        <v>0</v>
      </c>
      <c r="O3">
        <f>$C$3</f>
        <v>16934.878283521608</v>
      </c>
      <c r="P3">
        <f>O3*C5</f>
        <v>1693.4878283521609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16934.878283521608</v>
      </c>
      <c r="AF3">
        <f t="shared" ref="AF3:AG34" si="4">-$Z3*P3</f>
        <v>-1693.4878283521609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13718.957868169447</v>
      </c>
      <c r="AJ3">
        <f t="shared" ref="AJ3:AJ66" si="7">AB3-AC3</f>
        <v>0</v>
      </c>
      <c r="AL3">
        <f t="shared" ref="AL3:AL34" si="8">SUM(AI3:AK3)</f>
        <v>13718.957868169447</v>
      </c>
      <c r="AN3">
        <f t="shared" ref="AN3:AU34" si="9">AE3*$K3</f>
        <v>16934.878283521608</v>
      </c>
      <c r="AO3">
        <f t="shared" si="9"/>
        <v>-1693.4878283521609</v>
      </c>
      <c r="AP3">
        <f t="shared" si="9"/>
        <v>-1522.432587</v>
      </c>
      <c r="AQ3">
        <f t="shared" si="9"/>
        <v>0</v>
      </c>
      <c r="AR3">
        <f t="shared" si="9"/>
        <v>13718.957868169447</v>
      </c>
      <c r="AS3">
        <f t="shared" si="9"/>
        <v>0</v>
      </c>
      <c r="AT3">
        <f t="shared" si="9"/>
        <v>0</v>
      </c>
      <c r="AU3">
        <f t="shared" si="9"/>
        <v>13718.957868169447</v>
      </c>
      <c r="AW3">
        <v>0</v>
      </c>
      <c r="AX3">
        <f>IF(Z3&gt;0, (R3*SUMPRODUCT(K3:$K$98, X3:$X$98)-K3*$AZ$3)/Z3, 0)</f>
        <v>0</v>
      </c>
      <c r="AZ3">
        <f>C6*SUMPRODUCT(X4:X89, K4:K89)/1</f>
        <v>8746.4994688639399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250000</v>
      </c>
      <c r="S4">
        <f t="shared" si="1"/>
        <v>947.81849388631372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937.12494309256545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-320.56925000000001</v>
      </c>
      <c r="AI4">
        <f t="shared" si="6"/>
        <v>-320.56925000000001</v>
      </c>
      <c r="AJ4">
        <f t="shared" si="7"/>
        <v>-937.12494309256545</v>
      </c>
      <c r="AK4">
        <f>G4*SUM(AB4, AE4:AF4)</f>
        <v>0</v>
      </c>
      <c r="AL4">
        <f t="shared" si="8"/>
        <v>-1257.6941930925655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-286.22254464285714</v>
      </c>
      <c r="AR4">
        <f t="shared" si="9"/>
        <v>-286.22254464285714</v>
      </c>
      <c r="AS4">
        <f t="shared" si="9"/>
        <v>-836.71869918979053</v>
      </c>
      <c r="AT4">
        <f t="shared" si="9"/>
        <v>0</v>
      </c>
      <c r="AU4">
        <f t="shared" si="9"/>
        <v>-1122.9412438326476</v>
      </c>
      <c r="AW4">
        <v>1</v>
      </c>
      <c r="AX4">
        <f>IF(Z4&gt;0, (R4*SUMPRODUCT(K4:$K$98, X4:$X$98)-K4*$AZ$3)/Z4, 0)</f>
        <v>947.81849388631372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25</v>
      </c>
      <c r="R5">
        <f t="shared" si="0"/>
        <v>250000</v>
      </c>
      <c r="S5">
        <f t="shared" si="1"/>
        <v>1521.8430850659713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937.12494309256545</v>
      </c>
      <c r="AC5">
        <f t="shared" si="2"/>
        <v>1487.6210976394996</v>
      </c>
      <c r="AE5">
        <f t="shared" si="3"/>
        <v>0</v>
      </c>
      <c r="AF5">
        <f t="shared" si="4"/>
        <v>0</v>
      </c>
      <c r="AG5">
        <f t="shared" si="4"/>
        <v>-24.43782003936056</v>
      </c>
      <c r="AH5">
        <f t="shared" si="5"/>
        <v>-329.43604889441571</v>
      </c>
      <c r="AI5">
        <f t="shared" si="6"/>
        <v>-353.87386893377629</v>
      </c>
      <c r="AJ5">
        <f t="shared" si="7"/>
        <v>-550.49615454693412</v>
      </c>
      <c r="AK5">
        <f>G5*SUM(AB5, AE5:AF5)</f>
        <v>65.598746016479581</v>
      </c>
      <c r="AL5">
        <f t="shared" si="8"/>
        <v>-838.77127746423082</v>
      </c>
      <c r="AN5">
        <f t="shared" si="9"/>
        <v>0</v>
      </c>
      <c r="AO5">
        <f t="shared" si="9"/>
        <v>0</v>
      </c>
      <c r="AP5">
        <f t="shared" si="9"/>
        <v>-19.481680516071872</v>
      </c>
      <c r="AQ5">
        <f t="shared" si="9"/>
        <v>-262.62440122322676</v>
      </c>
      <c r="AR5">
        <f t="shared" si="9"/>
        <v>-282.1060817392987</v>
      </c>
      <c r="AS5">
        <f t="shared" si="9"/>
        <v>-438.85216402019614</v>
      </c>
      <c r="AT5">
        <f t="shared" si="9"/>
        <v>52.294918699361908</v>
      </c>
      <c r="AU5">
        <f t="shared" si="9"/>
        <v>-668.66332706013293</v>
      </c>
      <c r="AW5">
        <v>2</v>
      </c>
      <c r="AX5">
        <f>IF(Z5&gt;0, (R5*SUMPRODUCT(K5:$K$98, X5:$X$98)-K5*$AZ$3)/Z5, 0)</f>
        <v>1521.8430850659713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25</v>
      </c>
      <c r="R6">
        <f t="shared" si="0"/>
        <v>250000</v>
      </c>
      <c r="S6">
        <f t="shared" si="1"/>
        <v>2040.7019289782975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1487.6210976394996</v>
      </c>
      <c r="AC6">
        <f t="shared" si="2"/>
        <v>1972.0669635500153</v>
      </c>
      <c r="AE6">
        <f t="shared" si="3"/>
        <v>0</v>
      </c>
      <c r="AF6">
        <f t="shared" si="4"/>
        <v>0</v>
      </c>
      <c r="AG6">
        <f t="shared" si="4"/>
        <v>-24.15917454120008</v>
      </c>
      <c r="AH6">
        <f t="shared" si="5"/>
        <v>-342.67297766872326</v>
      </c>
      <c r="AI6">
        <f t="shared" si="6"/>
        <v>-366.83215220992332</v>
      </c>
      <c r="AJ6">
        <f t="shared" si="7"/>
        <v>-484.44586591051575</v>
      </c>
      <c r="AK6">
        <f>G6*SUM(AB6, AE6:AF6)</f>
        <v>104.13347683476498</v>
      </c>
      <c r="AL6">
        <f t="shared" si="8"/>
        <v>-747.14454128567411</v>
      </c>
      <c r="AN6">
        <f t="shared" si="9"/>
        <v>0</v>
      </c>
      <c r="AO6">
        <f t="shared" si="9"/>
        <v>0</v>
      </c>
      <c r="AP6">
        <f t="shared" si="9"/>
        <v>-17.196023241902843</v>
      </c>
      <c r="AQ6">
        <f t="shared" si="9"/>
        <v>-243.90785696400329</v>
      </c>
      <c r="AR6">
        <f t="shared" si="9"/>
        <v>-261.10388020590614</v>
      </c>
      <c r="AS6">
        <f t="shared" si="9"/>
        <v>-344.81899848996937</v>
      </c>
      <c r="AT6">
        <f t="shared" si="9"/>
        <v>74.120151947121101</v>
      </c>
      <c r="AU6">
        <f t="shared" si="9"/>
        <v>-531.80272674875437</v>
      </c>
      <c r="AW6">
        <v>3</v>
      </c>
      <c r="AX6">
        <f>IF(Z6&gt;0, (R6*SUMPRODUCT(K6:$K$98, X6:$X$98)-K6*$AZ$3)/Z6, 0)</f>
        <v>2040.7019289782975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25</v>
      </c>
      <c r="R7">
        <f t="shared" si="0"/>
        <v>250000</v>
      </c>
      <c r="S7">
        <f t="shared" si="1"/>
        <v>2507.3376294343821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1972.0669635500153</v>
      </c>
      <c r="AC7">
        <f t="shared" si="2"/>
        <v>2395.1861308125681</v>
      </c>
      <c r="AE7">
        <f t="shared" si="3"/>
        <v>0</v>
      </c>
      <c r="AF7">
        <f t="shared" si="4"/>
        <v>0</v>
      </c>
      <c r="AG7">
        <f t="shared" si="4"/>
        <v>-23.881767085281673</v>
      </c>
      <c r="AH7">
        <f t="shared" si="5"/>
        <v>-358.1571050640917</v>
      </c>
      <c r="AI7">
        <f t="shared" si="6"/>
        <v>-382.03887214937339</v>
      </c>
      <c r="AJ7">
        <f t="shared" si="7"/>
        <v>-423.11916726255276</v>
      </c>
      <c r="AK7">
        <f>G7*SUM(AB7, AE7:AF7)</f>
        <v>138.04468744850109</v>
      </c>
      <c r="AL7">
        <f t="shared" si="8"/>
        <v>-667.11335196342509</v>
      </c>
      <c r="AN7">
        <f t="shared" si="9"/>
        <v>0</v>
      </c>
      <c r="AO7">
        <f t="shared" si="9"/>
        <v>0</v>
      </c>
      <c r="AP7">
        <f t="shared" si="9"/>
        <v>-15.177294726949956</v>
      </c>
      <c r="AQ7">
        <f t="shared" si="9"/>
        <v>-227.61531517736879</v>
      </c>
      <c r="AR7">
        <f t="shared" si="9"/>
        <v>-242.79260990431877</v>
      </c>
      <c r="AS7">
        <f t="shared" si="9"/>
        <v>-268.89988011494989</v>
      </c>
      <c r="AT7">
        <f t="shared" si="9"/>
        <v>87.729894501266941</v>
      </c>
      <c r="AU7">
        <f t="shared" si="9"/>
        <v>-423.96259551800176</v>
      </c>
      <c r="AW7">
        <v>4</v>
      </c>
      <c r="AX7">
        <f>IF(Z7&gt;0, (R7*SUMPRODUCT(K7:$K$98, X7:$X$98)-K7*$AZ$3)/Z7, 0)</f>
        <v>2507.3376294343821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25</v>
      </c>
      <c r="R8">
        <f t="shared" si="0"/>
        <v>250000</v>
      </c>
      <c r="S8">
        <f t="shared" si="1"/>
        <v>2926.352659917814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2395.1861308125681</v>
      </c>
      <c r="AC8">
        <f t="shared" si="2"/>
        <v>2763.1306586946239</v>
      </c>
      <c r="AE8">
        <f t="shared" si="3"/>
        <v>0</v>
      </c>
      <c r="AF8">
        <f t="shared" si="4"/>
        <v>0</v>
      </c>
      <c r="AG8">
        <f t="shared" si="4"/>
        <v>-23.605585004681441</v>
      </c>
      <c r="AH8">
        <f t="shared" si="5"/>
        <v>-373.64409747414118</v>
      </c>
      <c r="AI8">
        <f t="shared" si="6"/>
        <v>-397.24968247882259</v>
      </c>
      <c r="AJ8">
        <f t="shared" si="7"/>
        <v>-367.94452788205581</v>
      </c>
      <c r="AK8">
        <f t="shared" ref="AK8:AK71" si="22">G8*SUM(AB8:AB8, AE8:AF8)</f>
        <v>167.66302915687979</v>
      </c>
      <c r="AL8">
        <f t="shared" si="8"/>
        <v>-597.53118120399859</v>
      </c>
      <c r="AN8">
        <f t="shared" si="9"/>
        <v>0</v>
      </c>
      <c r="AO8">
        <f t="shared" si="9"/>
        <v>0</v>
      </c>
      <c r="AP8">
        <f t="shared" si="9"/>
        <v>-13.394442876604508</v>
      </c>
      <c r="AQ8">
        <f t="shared" si="9"/>
        <v>-212.01569538756576</v>
      </c>
      <c r="AR8">
        <f t="shared" si="9"/>
        <v>-225.41013826417026</v>
      </c>
      <c r="AS8">
        <f t="shared" si="9"/>
        <v>-208.78160653497943</v>
      </c>
      <c r="AT8">
        <f t="shared" si="9"/>
        <v>95.136505454744139</v>
      </c>
      <c r="AU8">
        <f t="shared" si="9"/>
        <v>-339.05523934440549</v>
      </c>
      <c r="AW8">
        <v>5</v>
      </c>
      <c r="AX8">
        <f>IF(Z8&gt;0, (R8*SUMPRODUCT(K8:$K$98, X8:$X$98)-K8*$AZ$3)/Z8, 0)</f>
        <v>2926.352659917814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25</v>
      </c>
      <c r="R9">
        <f t="shared" si="0"/>
        <v>250000</v>
      </c>
      <c r="S9">
        <f t="shared" si="1"/>
        <v>3303.463067154235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2763.1306586946239</v>
      </c>
      <c r="AC9">
        <f t="shared" si="2"/>
        <v>3082.8648231815441</v>
      </c>
      <c r="AE9">
        <f t="shared" si="3"/>
        <v>0</v>
      </c>
      <c r="AF9">
        <f t="shared" si="4"/>
        <v>0</v>
      </c>
      <c r="AG9">
        <f t="shared" si="4"/>
        <v>-23.330553123432335</v>
      </c>
      <c r="AH9">
        <f t="shared" si="5"/>
        <v>-389.76031202289693</v>
      </c>
      <c r="AI9">
        <f t="shared" si="6"/>
        <v>-413.09086514632924</v>
      </c>
      <c r="AJ9">
        <f t="shared" si="7"/>
        <v>-319.73416448692024</v>
      </c>
      <c r="AK9">
        <f t="shared" si="22"/>
        <v>193.41914610862369</v>
      </c>
      <c r="AL9">
        <f t="shared" si="8"/>
        <v>-539.40588352462578</v>
      </c>
      <c r="AN9">
        <f t="shared" si="9"/>
        <v>0</v>
      </c>
      <c r="AO9">
        <f t="shared" si="9"/>
        <v>0</v>
      </c>
      <c r="AP9">
        <f t="shared" si="9"/>
        <v>-11.819984286611566</v>
      </c>
      <c r="AQ9">
        <f t="shared" si="9"/>
        <v>-197.46470387058264</v>
      </c>
      <c r="AR9">
        <f t="shared" si="9"/>
        <v>-209.28468815719421</v>
      </c>
      <c r="AS9">
        <f t="shared" si="9"/>
        <v>-161.98727823270229</v>
      </c>
      <c r="AT9">
        <f t="shared" si="9"/>
        <v>97.992158850172046</v>
      </c>
      <c r="AU9">
        <f t="shared" si="9"/>
        <v>-273.27980753972446</v>
      </c>
      <c r="AW9">
        <v>6</v>
      </c>
      <c r="AX9">
        <f>IF(Z9&gt;0, (R9*SUMPRODUCT(K9:$K$98, X9:$X$98)-K9*$AZ$3)/Z9, 0)</f>
        <v>3303.463067154235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25</v>
      </c>
      <c r="R10">
        <f t="shared" si="0"/>
        <v>250000</v>
      </c>
      <c r="S10">
        <f t="shared" si="1"/>
        <v>3643.4332937527934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3082.8648231815441</v>
      </c>
      <c r="AC10">
        <f t="shared" si="2"/>
        <v>3360.1767799131799</v>
      </c>
      <c r="AE10">
        <f t="shared" si="3"/>
        <v>0</v>
      </c>
      <c r="AF10">
        <f t="shared" si="4"/>
        <v>0</v>
      </c>
      <c r="AG10">
        <f t="shared" si="4"/>
        <v>-23.056390147685025</v>
      </c>
      <c r="AH10">
        <f t="shared" si="5"/>
        <v>-408.57444512985887</v>
      </c>
      <c r="AI10">
        <f t="shared" si="6"/>
        <v>-431.63083527754389</v>
      </c>
      <c r="AJ10">
        <f t="shared" si="7"/>
        <v>-277.31195673163575</v>
      </c>
      <c r="AK10">
        <f t="shared" si="22"/>
        <v>215.80053762270811</v>
      </c>
      <c r="AL10">
        <f t="shared" si="8"/>
        <v>-493.14225438647145</v>
      </c>
      <c r="AN10">
        <f t="shared" si="9"/>
        <v>0</v>
      </c>
      <c r="AO10">
        <f t="shared" si="9"/>
        <v>0</v>
      </c>
      <c r="AP10">
        <f t="shared" si="9"/>
        <v>-10.429539991806605</v>
      </c>
      <c r="AQ10">
        <f t="shared" si="9"/>
        <v>-184.81832966119833</v>
      </c>
      <c r="AR10">
        <f t="shared" si="9"/>
        <v>-195.24786965300493</v>
      </c>
      <c r="AS10">
        <f t="shared" si="9"/>
        <v>-125.441846031094</v>
      </c>
      <c r="AT10">
        <f t="shared" si="9"/>
        <v>97.617203862911779</v>
      </c>
      <c r="AU10">
        <f t="shared" si="9"/>
        <v>-223.07251182118711</v>
      </c>
      <c r="AW10">
        <v>7</v>
      </c>
      <c r="AX10">
        <f>IF(Z10&gt;0, (R10*SUMPRODUCT(K10:$K$98, X10:$X$98)-K10*$AZ$3)/Z10, 0)</f>
        <v>3643.4332937527934</v>
      </c>
    </row>
    <row r="11" spans="1:52" x14ac:dyDescent="0.25">
      <c r="A11" t="s">
        <v>33</v>
      </c>
      <c r="C11" s="12">
        <f>AU91</f>
        <v>3760.6396028144272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25</v>
      </c>
      <c r="R11">
        <f t="shared" si="0"/>
        <v>250000</v>
      </c>
      <c r="S11">
        <f t="shared" si="1"/>
        <v>3949.4805852695731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3360.1767799131799</v>
      </c>
      <c r="AC11">
        <f t="shared" si="2"/>
        <v>3599.2661829325352</v>
      </c>
      <c r="AE11">
        <f t="shared" si="3"/>
        <v>0</v>
      </c>
      <c r="AF11">
        <f t="shared" si="4"/>
        <v>0</v>
      </c>
      <c r="AG11">
        <f t="shared" si="4"/>
        <v>-22.783161641284952</v>
      </c>
      <c r="AH11">
        <f t="shared" si="5"/>
        <v>-426.64604923223163</v>
      </c>
      <c r="AI11">
        <f t="shared" si="6"/>
        <v>-449.42921087351658</v>
      </c>
      <c r="AJ11">
        <f t="shared" si="7"/>
        <v>-239.08940301935536</v>
      </c>
      <c r="AK11">
        <f t="shared" si="22"/>
        <v>235.21237459392262</v>
      </c>
      <c r="AL11">
        <f t="shared" si="8"/>
        <v>-453.30623929894932</v>
      </c>
      <c r="AN11">
        <f t="shared" si="9"/>
        <v>0</v>
      </c>
      <c r="AO11">
        <f t="shared" si="9"/>
        <v>0</v>
      </c>
      <c r="AP11">
        <f t="shared" si="9"/>
        <v>-9.2017368672579103</v>
      </c>
      <c r="AQ11">
        <f t="shared" si="9"/>
        <v>-172.31518356855858</v>
      </c>
      <c r="AR11">
        <f t="shared" si="9"/>
        <v>-181.5169204358165</v>
      </c>
      <c r="AS11">
        <f t="shared" si="9"/>
        <v>-96.56419986711758</v>
      </c>
      <c r="AT11">
        <f t="shared" si="9"/>
        <v>94.998333111686037</v>
      </c>
      <c r="AU11">
        <f t="shared" si="9"/>
        <v>-183.08278719124803</v>
      </c>
      <c r="AW11">
        <v>8</v>
      </c>
      <c r="AX11">
        <f>IF(Z11&gt;0, (R11*SUMPRODUCT(K11:$K$98, X11:$X$98)-K11*$AZ$3)/Z11, 0)</f>
        <v>3949.4805852695731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25</v>
      </c>
      <c r="R12">
        <f t="shared" si="0"/>
        <v>250000</v>
      </c>
      <c r="S12">
        <f t="shared" si="1"/>
        <v>4226.2790342884418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3599.2661829325352</v>
      </c>
      <c r="AC12">
        <f t="shared" si="2"/>
        <v>3805.4400464001847</v>
      </c>
      <c r="AE12">
        <f t="shared" si="3"/>
        <v>0</v>
      </c>
      <c r="AF12">
        <f t="shared" si="4"/>
        <v>0</v>
      </c>
      <c r="AG12">
        <f t="shared" si="4"/>
        <v>-22.510582095538851</v>
      </c>
      <c r="AH12">
        <f t="shared" si="5"/>
        <v>-447.47929333253308</v>
      </c>
      <c r="AI12">
        <f t="shared" si="6"/>
        <v>-469.98987542807191</v>
      </c>
      <c r="AJ12">
        <f t="shared" si="7"/>
        <v>-206.17386346764943</v>
      </c>
      <c r="AK12">
        <f t="shared" si="22"/>
        <v>251.9486328052775</v>
      </c>
      <c r="AL12">
        <f t="shared" si="8"/>
        <v>-424.21510609044378</v>
      </c>
      <c r="AN12">
        <f t="shared" si="9"/>
        <v>0</v>
      </c>
      <c r="AO12">
        <f t="shared" si="9"/>
        <v>0</v>
      </c>
      <c r="AP12">
        <f t="shared" si="9"/>
        <v>-8.117541571822164</v>
      </c>
      <c r="AQ12">
        <f t="shared" si="9"/>
        <v>-161.36551914738436</v>
      </c>
      <c r="AR12">
        <f t="shared" si="9"/>
        <v>-169.48306071920652</v>
      </c>
      <c r="AS12">
        <f t="shared" si="9"/>
        <v>-74.348362055617841</v>
      </c>
      <c r="AT12">
        <f t="shared" si="9"/>
        <v>90.855202769985951</v>
      </c>
      <c r="AU12">
        <f t="shared" si="9"/>
        <v>-152.97622000483838</v>
      </c>
      <c r="AW12">
        <v>9</v>
      </c>
      <c r="AX12">
        <f>IF(Z12&gt;0, (R12*SUMPRODUCT(K12:$K$98, X12:$X$98)-K12*$AZ$3)/Z12, 0)</f>
        <v>4226.2790342884418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25</v>
      </c>
      <c r="R13">
        <f t="shared" si="0"/>
        <v>250000</v>
      </c>
      <c r="S13">
        <f t="shared" si="1"/>
        <v>4476.4830012004631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3805.4400464001847</v>
      </c>
      <c r="AC13">
        <f t="shared" si="2"/>
        <v>3982.0111763922714</v>
      </c>
      <c r="AE13">
        <f t="shared" si="3"/>
        <v>0</v>
      </c>
      <c r="AF13">
        <f t="shared" si="4"/>
        <v>0</v>
      </c>
      <c r="AG13">
        <f t="shared" si="4"/>
        <v>-22.238502722586077</v>
      </c>
      <c r="AH13">
        <f t="shared" si="5"/>
        <v>-469.73551997387978</v>
      </c>
      <c r="AI13">
        <f t="shared" si="6"/>
        <v>-491.97402269646585</v>
      </c>
      <c r="AJ13">
        <f t="shared" si="7"/>
        <v>-176.57112999208675</v>
      </c>
      <c r="AK13">
        <f t="shared" si="22"/>
        <v>266.38080324801297</v>
      </c>
      <c r="AL13">
        <f t="shared" si="8"/>
        <v>-402.1643494405397</v>
      </c>
      <c r="AN13">
        <f t="shared" si="9"/>
        <v>0</v>
      </c>
      <c r="AO13">
        <f t="shared" si="9"/>
        <v>0</v>
      </c>
      <c r="AP13">
        <f t="shared" si="9"/>
        <v>-7.1602026985220446</v>
      </c>
      <c r="AQ13">
        <f t="shared" si="9"/>
        <v>-151.24226570760362</v>
      </c>
      <c r="AR13">
        <f t="shared" si="9"/>
        <v>-158.40246840612568</v>
      </c>
      <c r="AS13">
        <f t="shared" si="9"/>
        <v>-56.851178212028692</v>
      </c>
      <c r="AT13">
        <f t="shared" si="9"/>
        <v>85.767489387392132</v>
      </c>
      <c r="AU13">
        <f t="shared" si="9"/>
        <v>-129.48615723076225</v>
      </c>
      <c r="AW13">
        <v>10</v>
      </c>
      <c r="AX13">
        <f>IF(Z13&gt;0, (R13*SUMPRODUCT(K13:$K$98, X13:$X$98)-K13*$AZ$3)/Z13, 0)</f>
        <v>4476.4830012004631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25</v>
      </c>
      <c r="R14">
        <f t="shared" si="0"/>
        <v>250000</v>
      </c>
      <c r="S14">
        <f t="shared" si="1"/>
        <v>4703.1300243776059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3982.0111763922714</v>
      </c>
      <c r="AC14">
        <f t="shared" si="2"/>
        <v>4132.4980617020537</v>
      </c>
      <c r="AE14">
        <f t="shared" si="3"/>
        <v>0</v>
      </c>
      <c r="AF14">
        <f t="shared" si="4"/>
        <v>0</v>
      </c>
      <c r="AG14">
        <f t="shared" si="4"/>
        <v>-21.966743638184514</v>
      </c>
      <c r="AH14">
        <f t="shared" si="5"/>
        <v>-493.74057175701944</v>
      </c>
      <c r="AI14">
        <f t="shared" si="6"/>
        <v>-515.70731539520398</v>
      </c>
      <c r="AJ14">
        <f t="shared" si="7"/>
        <v>-150.48688530978234</v>
      </c>
      <c r="AK14">
        <f t="shared" si="22"/>
        <v>278.740782347459</v>
      </c>
      <c r="AL14">
        <f t="shared" si="8"/>
        <v>-387.45341835752731</v>
      </c>
      <c r="AN14">
        <f t="shared" si="9"/>
        <v>0</v>
      </c>
      <c r="AO14">
        <f t="shared" si="9"/>
        <v>0</v>
      </c>
      <c r="AP14">
        <f t="shared" si="9"/>
        <v>-6.3149138808431688</v>
      </c>
      <c r="AQ14">
        <f t="shared" si="9"/>
        <v>-141.93861600423958</v>
      </c>
      <c r="AR14">
        <f t="shared" si="9"/>
        <v>-148.25352988508277</v>
      </c>
      <c r="AS14">
        <f t="shared" si="9"/>
        <v>-43.261383506824544</v>
      </c>
      <c r="AT14">
        <f t="shared" si="9"/>
        <v>80.131314162709032</v>
      </c>
      <c r="AU14">
        <f t="shared" si="9"/>
        <v>-111.38359922919827</v>
      </c>
      <c r="AW14">
        <v>11</v>
      </c>
      <c r="AX14">
        <f>IF(Z14&gt;0, (R14*SUMPRODUCT(K14:$K$98, X14:$X$98)-K14*$AZ$3)/Z14, 0)</f>
        <v>4703.1300243776059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25</v>
      </c>
      <c r="R15">
        <f t="shared" si="0"/>
        <v>250000</v>
      </c>
      <c r="S15">
        <f t="shared" si="1"/>
        <v>4908.87548101216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4132.4980617020537</v>
      </c>
      <c r="AC15">
        <f t="shared" si="2"/>
        <v>4259.9604733919077</v>
      </c>
      <c r="AE15">
        <f t="shared" si="3"/>
        <v>0</v>
      </c>
      <c r="AF15">
        <f t="shared" si="4"/>
        <v>0</v>
      </c>
      <c r="AG15">
        <f t="shared" si="4"/>
        <v>-21.695195212578234</v>
      </c>
      <c r="AH15">
        <f t="shared" si="5"/>
        <v>-518.80989224433279</v>
      </c>
      <c r="AI15">
        <f t="shared" si="6"/>
        <v>-540.50508745691104</v>
      </c>
      <c r="AJ15">
        <f t="shared" si="7"/>
        <v>-127.46241168985398</v>
      </c>
      <c r="AK15">
        <f t="shared" si="22"/>
        <v>289.27486431914377</v>
      </c>
      <c r="AL15">
        <f t="shared" si="8"/>
        <v>-378.69263482762125</v>
      </c>
      <c r="AN15">
        <f t="shared" si="9"/>
        <v>0</v>
      </c>
      <c r="AO15">
        <f t="shared" si="9"/>
        <v>0</v>
      </c>
      <c r="AP15">
        <f t="shared" si="9"/>
        <v>-5.5686162476568777</v>
      </c>
      <c r="AQ15">
        <f t="shared" si="9"/>
        <v>-133.16557731280139</v>
      </c>
      <c r="AR15">
        <f t="shared" si="9"/>
        <v>-138.73419356045827</v>
      </c>
      <c r="AS15">
        <f t="shared" si="9"/>
        <v>-32.716426367536712</v>
      </c>
      <c r="AT15">
        <f t="shared" si="9"/>
        <v>74.249652685881031</v>
      </c>
      <c r="AU15">
        <f t="shared" si="9"/>
        <v>-97.200967242113947</v>
      </c>
      <c r="AW15">
        <v>12</v>
      </c>
      <c r="AX15">
        <f>IF(Z15&gt;0, (R15*SUMPRODUCT(K15:$K$98, X15:$X$98)-K15*$AZ$3)/Z15, 0)</f>
        <v>4908.87548101216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25</v>
      </c>
      <c r="R16">
        <f t="shared" si="0"/>
        <v>250000</v>
      </c>
      <c r="S16">
        <f t="shared" si="1"/>
        <v>5096.4538840404821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4259.9604733919077</v>
      </c>
      <c r="AC16">
        <f t="shared" si="2"/>
        <v>4367.3315279488324</v>
      </c>
      <c r="AE16">
        <f t="shared" si="3"/>
        <v>0</v>
      </c>
      <c r="AF16">
        <f t="shared" si="4"/>
        <v>0</v>
      </c>
      <c r="AG16">
        <f t="shared" si="4"/>
        <v>-21.423383922030119</v>
      </c>
      <c r="AH16">
        <f t="shared" si="5"/>
        <v>-548.59338422333826</v>
      </c>
      <c r="AI16">
        <f t="shared" si="6"/>
        <v>-570.01676814536836</v>
      </c>
      <c r="AJ16">
        <f t="shared" si="7"/>
        <v>-107.37105455692472</v>
      </c>
      <c r="AK16">
        <f t="shared" si="22"/>
        <v>298.19723313743356</v>
      </c>
      <c r="AL16">
        <f t="shared" si="8"/>
        <v>-379.19058956485952</v>
      </c>
      <c r="AN16">
        <f t="shared" si="9"/>
        <v>0</v>
      </c>
      <c r="AO16">
        <f t="shared" si="9"/>
        <v>0</v>
      </c>
      <c r="AP16">
        <f t="shared" si="9"/>
        <v>-4.9096866601712801</v>
      </c>
      <c r="AQ16">
        <f t="shared" si="9"/>
        <v>-125.72344453995613</v>
      </c>
      <c r="AR16">
        <f t="shared" si="9"/>
        <v>-130.63313120012739</v>
      </c>
      <c r="AS16">
        <f t="shared" si="9"/>
        <v>-24.606674471467045</v>
      </c>
      <c r="AT16">
        <f t="shared" si="9"/>
        <v>68.339109403221968</v>
      </c>
      <c r="AU16">
        <f t="shared" si="9"/>
        <v>-86.900696268372485</v>
      </c>
      <c r="AW16">
        <v>13</v>
      </c>
      <c r="AX16">
        <f>IF(Z16&gt;0, (R16*SUMPRODUCT(K16:$K$98, X16:$X$98)-K16*$AZ$3)/Z16, 0)</f>
        <v>5096.4538840404821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25</v>
      </c>
      <c r="R17">
        <f t="shared" si="0"/>
        <v>250000</v>
      </c>
      <c r="S17">
        <f t="shared" si="1"/>
        <v>5267.3606305819985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4367.3315279488324</v>
      </c>
      <c r="AC17">
        <f t="shared" si="2"/>
        <v>4456.3729332925614</v>
      </c>
      <c r="AE17">
        <f t="shared" si="3"/>
        <v>0</v>
      </c>
      <c r="AF17">
        <f t="shared" si="4"/>
        <v>0</v>
      </c>
      <c r="AG17">
        <f t="shared" si="4"/>
        <v>-21.150882034823624</v>
      </c>
      <c r="AH17">
        <f t="shared" si="5"/>
        <v>-582.68047986190857</v>
      </c>
      <c r="AI17">
        <f t="shared" si="6"/>
        <v>-603.83136189673223</v>
      </c>
      <c r="AJ17">
        <f t="shared" si="7"/>
        <v>-89.041405343728911</v>
      </c>
      <c r="AK17">
        <f t="shared" si="22"/>
        <v>305.71320695641828</v>
      </c>
      <c r="AL17">
        <f t="shared" si="8"/>
        <v>-387.15956028404287</v>
      </c>
      <c r="AN17">
        <f t="shared" si="9"/>
        <v>0</v>
      </c>
      <c r="AO17">
        <f t="shared" si="9"/>
        <v>0</v>
      </c>
      <c r="AP17">
        <f t="shared" si="9"/>
        <v>-4.3278895186266837</v>
      </c>
      <c r="AQ17">
        <f t="shared" si="9"/>
        <v>-119.2279706042883</v>
      </c>
      <c r="AR17">
        <f t="shared" si="9"/>
        <v>-123.55586012291499</v>
      </c>
      <c r="AS17">
        <f t="shared" si="9"/>
        <v>-18.219635676490494</v>
      </c>
      <c r="AT17">
        <f t="shared" si="9"/>
        <v>62.554979121629152</v>
      </c>
      <c r="AU17">
        <f t="shared" si="9"/>
        <v>-79.220516677776345</v>
      </c>
      <c r="AW17">
        <v>14</v>
      </c>
      <c r="AX17">
        <f>IF(Z17&gt;0, (R17*SUMPRODUCT(K17:$K$98, X17:$X$98)-K17*$AZ$3)/Z17, 0)</f>
        <v>5267.3606305819985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25</v>
      </c>
      <c r="R18">
        <f t="shared" si="0"/>
        <v>250000</v>
      </c>
      <c r="S18">
        <f t="shared" si="1"/>
        <v>5430.4168009748519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4456.3729332925614</v>
      </c>
      <c r="AC18">
        <f t="shared" si="2"/>
        <v>4528.8992929415626</v>
      </c>
      <c r="AE18">
        <f t="shared" si="3"/>
        <v>0</v>
      </c>
      <c r="AF18">
        <f t="shared" si="4"/>
        <v>0</v>
      </c>
      <c r="AG18">
        <f t="shared" si="4"/>
        <v>-20.84968547961433</v>
      </c>
      <c r="AH18">
        <f t="shared" si="5"/>
        <v>-896.87734861061347</v>
      </c>
      <c r="AI18">
        <f t="shared" si="6"/>
        <v>-917.72703409022779</v>
      </c>
      <c r="AJ18">
        <f t="shared" si="7"/>
        <v>-72.526359649001279</v>
      </c>
      <c r="AK18">
        <f t="shared" si="22"/>
        <v>311.94610533047933</v>
      </c>
      <c r="AL18">
        <f t="shared" si="8"/>
        <v>-678.30728840874974</v>
      </c>
      <c r="AN18">
        <f t="shared" si="9"/>
        <v>0</v>
      </c>
      <c r="AO18">
        <f t="shared" si="9"/>
        <v>0</v>
      </c>
      <c r="AP18">
        <f t="shared" si="9"/>
        <v>-3.809159585660002</v>
      </c>
      <c r="AQ18">
        <f t="shared" si="9"/>
        <v>-163.85613840370701</v>
      </c>
      <c r="AR18">
        <f t="shared" si="9"/>
        <v>-167.66529798936699</v>
      </c>
      <c r="AS18">
        <f t="shared" si="9"/>
        <v>-13.25029475097522</v>
      </c>
      <c r="AT18">
        <f t="shared" si="9"/>
        <v>56.991387159806685</v>
      </c>
      <c r="AU18">
        <f t="shared" si="9"/>
        <v>-123.92420558053553</v>
      </c>
      <c r="AW18">
        <v>15</v>
      </c>
      <c r="AX18">
        <f>IF(Z18&gt;0, (R18*SUMPRODUCT(K18:$K$98, X18:$X$98)-K18*$AZ$3)/Z18, 0)</f>
        <v>5430.4168009748519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25</v>
      </c>
      <c r="R19">
        <f t="shared" si="0"/>
        <v>250000</v>
      </c>
      <c r="S19">
        <f t="shared" si="1"/>
        <v>5527.1698490538465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4528.8992929415626</v>
      </c>
      <c r="AC19">
        <f t="shared" si="2"/>
        <v>4536.2523779782932</v>
      </c>
      <c r="AE19">
        <f t="shared" si="3"/>
        <v>0</v>
      </c>
      <c r="AF19">
        <f t="shared" si="4"/>
        <v>0</v>
      </c>
      <c r="AG19">
        <f t="shared" si="4"/>
        <v>-20.517970778276425</v>
      </c>
      <c r="AH19">
        <f t="shared" si="5"/>
        <v>-1232.178465417634</v>
      </c>
      <c r="AI19">
        <f t="shared" si="6"/>
        <v>-1252.6964361959103</v>
      </c>
      <c r="AJ19">
        <f t="shared" si="7"/>
        <v>-7.3530850367305902</v>
      </c>
      <c r="AK19">
        <f t="shared" si="22"/>
        <v>317.02295050590942</v>
      </c>
      <c r="AL19">
        <f t="shared" si="8"/>
        <v>-943.02657072673151</v>
      </c>
      <c r="AN19">
        <f t="shared" si="9"/>
        <v>0</v>
      </c>
      <c r="AO19">
        <f t="shared" si="9"/>
        <v>0</v>
      </c>
      <c r="AP19">
        <f t="shared" si="9"/>
        <v>-3.3469254909992823</v>
      </c>
      <c r="AQ19">
        <f t="shared" si="9"/>
        <v>-200.99499896612519</v>
      </c>
      <c r="AR19">
        <f t="shared" si="9"/>
        <v>-204.34192445712446</v>
      </c>
      <c r="AS19">
        <f t="shared" si="9"/>
        <v>-1.1994474508646487</v>
      </c>
      <c r="AT19">
        <f t="shared" si="9"/>
        <v>51.713310528906206</v>
      </c>
      <c r="AU19">
        <f t="shared" si="9"/>
        <v>-153.8280613790829</v>
      </c>
      <c r="AW19">
        <v>16</v>
      </c>
      <c r="AX19">
        <f>IF(Z19&gt;0, (R19*SUMPRODUCT(K19:$K$98, X19:$X$98)-K19*$AZ$3)/Z19, 0)</f>
        <v>5527.1698490538465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25</v>
      </c>
      <c r="R20">
        <f t="shared" si="0"/>
        <v>250000</v>
      </c>
      <c r="S20">
        <f t="shared" si="1"/>
        <v>5567.0748677040619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4536.2523779782932</v>
      </c>
      <c r="AC20">
        <f t="shared" si="2"/>
        <v>4488.1227570839865</v>
      </c>
      <c r="AE20">
        <f t="shared" si="3"/>
        <v>0</v>
      </c>
      <c r="AF20">
        <f t="shared" si="4"/>
        <v>0</v>
      </c>
      <c r="AG20">
        <f t="shared" si="4"/>
        <v>-20.154761987846907</v>
      </c>
      <c r="AH20">
        <f t="shared" si="5"/>
        <v>-1580.2908264675257</v>
      </c>
      <c r="AI20">
        <f t="shared" si="6"/>
        <v>-1600.4455884553727</v>
      </c>
      <c r="AJ20">
        <f t="shared" si="7"/>
        <v>48.129620894306754</v>
      </c>
      <c r="AK20">
        <f t="shared" si="22"/>
        <v>317.53766645848054</v>
      </c>
      <c r="AL20">
        <f t="shared" si="8"/>
        <v>-1234.7783011025854</v>
      </c>
      <c r="AN20">
        <f t="shared" si="9"/>
        <v>0</v>
      </c>
      <c r="AO20">
        <f t="shared" si="9"/>
        <v>0</v>
      </c>
      <c r="AP20">
        <f t="shared" si="9"/>
        <v>-2.9354270263468041</v>
      </c>
      <c r="AQ20">
        <f t="shared" si="9"/>
        <v>-230.16041590061263</v>
      </c>
      <c r="AR20">
        <f t="shared" si="9"/>
        <v>-233.09584292695945</v>
      </c>
      <c r="AS20">
        <f t="shared" si="9"/>
        <v>7.0098069144237334</v>
      </c>
      <c r="AT20">
        <f t="shared" si="9"/>
        <v>46.247564152202429</v>
      </c>
      <c r="AU20">
        <f t="shared" si="9"/>
        <v>-179.83847186033327</v>
      </c>
      <c r="AW20">
        <v>17</v>
      </c>
      <c r="AX20">
        <f>IF(Z20&gt;0, (R20*SUMPRODUCT(K20:$K$98, X20:$X$98)-K20*$AZ$3)/Z20, 0)</f>
        <v>5567.0748677040619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25</v>
      </c>
      <c r="R21">
        <f t="shared" si="0"/>
        <v>250000</v>
      </c>
      <c r="S21">
        <f t="shared" si="1"/>
        <v>5560.7904397293241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4488.1227570839865</v>
      </c>
      <c r="AC21">
        <f t="shared" si="2"/>
        <v>4394.4492858903559</v>
      </c>
      <c r="AE21">
        <f t="shared" si="3"/>
        <v>0</v>
      </c>
      <c r="AF21">
        <f t="shared" si="4"/>
        <v>0</v>
      </c>
      <c r="AG21">
        <f t="shared" si="4"/>
        <v>-19.756405737276168</v>
      </c>
      <c r="AH21">
        <f t="shared" si="5"/>
        <v>-1968.0863069226662</v>
      </c>
      <c r="AI21">
        <f t="shared" si="6"/>
        <v>-1987.8427126599422</v>
      </c>
      <c r="AJ21">
        <f t="shared" si="7"/>
        <v>93.673471193630576</v>
      </c>
      <c r="AK21">
        <f t="shared" si="22"/>
        <v>314.16859299587907</v>
      </c>
      <c r="AL21">
        <f t="shared" si="8"/>
        <v>-1580.0006484704327</v>
      </c>
      <c r="AN21">
        <f t="shared" si="9"/>
        <v>0</v>
      </c>
      <c r="AO21">
        <f t="shared" si="9"/>
        <v>0</v>
      </c>
      <c r="AP21">
        <f t="shared" si="9"/>
        <v>-2.5691149042647963</v>
      </c>
      <c r="AQ21">
        <f t="shared" si="9"/>
        <v>-255.92913666752779</v>
      </c>
      <c r="AR21">
        <f t="shared" si="9"/>
        <v>-258.49825157179254</v>
      </c>
      <c r="AS21">
        <f t="shared" si="9"/>
        <v>12.181259798876509</v>
      </c>
      <c r="AT21">
        <f t="shared" si="9"/>
        <v>40.854355060886398</v>
      </c>
      <c r="AU21">
        <f t="shared" si="9"/>
        <v>-205.46263671202968</v>
      </c>
      <c r="AW21">
        <v>18</v>
      </c>
      <c r="AX21">
        <f>IF(Z21&gt;0, (R21*SUMPRODUCT(K21:$K$98, X21:$X$98)-K21*$AZ$3)/Z21, 0)</f>
        <v>5560.7904397293241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25</v>
      </c>
      <c r="R22">
        <f t="shared" si="0"/>
        <v>250000</v>
      </c>
      <c r="S22">
        <f t="shared" si="1"/>
        <v>5513.0515687801899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4394.4492858903559</v>
      </c>
      <c r="AC22">
        <f t="shared" si="2"/>
        <v>4260.383492711203</v>
      </c>
      <c r="AE22">
        <f t="shared" si="3"/>
        <v>0</v>
      </c>
      <c r="AF22">
        <f t="shared" si="4"/>
        <v>0</v>
      </c>
      <c r="AG22">
        <f t="shared" si="4"/>
        <v>-19.319534016502267</v>
      </c>
      <c r="AH22">
        <f t="shared" si="5"/>
        <v>-2393.076634011386</v>
      </c>
      <c r="AI22">
        <f t="shared" si="6"/>
        <v>-2412.3961680278881</v>
      </c>
      <c r="AJ22">
        <f t="shared" si="7"/>
        <v>134.06579317915293</v>
      </c>
      <c r="AK22">
        <f t="shared" si="22"/>
        <v>307.61145001232495</v>
      </c>
      <c r="AL22">
        <f t="shared" si="8"/>
        <v>-1970.7189248364102</v>
      </c>
      <c r="AN22">
        <f t="shared" si="9"/>
        <v>0</v>
      </c>
      <c r="AO22">
        <f t="shared" si="9"/>
        <v>0</v>
      </c>
      <c r="AP22">
        <f t="shared" si="9"/>
        <v>-2.2431288256799604</v>
      </c>
      <c r="AQ22">
        <f t="shared" si="9"/>
        <v>-277.85241482671984</v>
      </c>
      <c r="AR22">
        <f t="shared" si="9"/>
        <v>-280.09554365239978</v>
      </c>
      <c r="AS22">
        <f t="shared" si="9"/>
        <v>15.565947137282521</v>
      </c>
      <c r="AT22">
        <f t="shared" si="9"/>
        <v>35.715773995504499</v>
      </c>
      <c r="AU22">
        <f t="shared" si="9"/>
        <v>-228.81382251961276</v>
      </c>
      <c r="AW22">
        <v>19</v>
      </c>
      <c r="AX22">
        <f>IF(Z22&gt;0, (R22*SUMPRODUCT(K22:$K$98, X22:$X$98)-K22*$AZ$3)/Z22, 0)</f>
        <v>5513.0515687801899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25</v>
      </c>
      <c r="R23">
        <f t="shared" si="0"/>
        <v>250000</v>
      </c>
      <c r="S23">
        <f t="shared" si="1"/>
        <v>5428.4535593802602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4260.383492711203</v>
      </c>
      <c r="AC23">
        <f t="shared" si="2"/>
        <v>4091.3376345705333</v>
      </c>
      <c r="AE23">
        <f t="shared" si="3"/>
        <v>0</v>
      </c>
      <c r="AF23">
        <f t="shared" si="4"/>
        <v>0</v>
      </c>
      <c r="AG23">
        <f t="shared" si="4"/>
        <v>-18.842095588626631</v>
      </c>
      <c r="AH23">
        <f t="shared" si="5"/>
        <v>-2842.4308771061342</v>
      </c>
      <c r="AI23">
        <f t="shared" si="6"/>
        <v>-2861.2729726947609</v>
      </c>
      <c r="AJ23">
        <f t="shared" si="7"/>
        <v>169.04585814066968</v>
      </c>
      <c r="AK23">
        <f t="shared" si="22"/>
        <v>298.22684448978424</v>
      </c>
      <c r="AL23">
        <f t="shared" si="8"/>
        <v>-2394.0002700643072</v>
      </c>
      <c r="AN23">
        <f t="shared" si="9"/>
        <v>0</v>
      </c>
      <c r="AO23">
        <f t="shared" si="9"/>
        <v>0</v>
      </c>
      <c r="AP23">
        <f t="shared" si="9"/>
        <v>-1.9532990970140307</v>
      </c>
      <c r="AQ23">
        <f t="shared" si="9"/>
        <v>-294.6656139950565</v>
      </c>
      <c r="AR23">
        <f t="shared" si="9"/>
        <v>-296.6189130920705</v>
      </c>
      <c r="AS23">
        <f t="shared" si="9"/>
        <v>17.524437263732167</v>
      </c>
      <c r="AT23">
        <f t="shared" si="9"/>
        <v>30.916212228477434</v>
      </c>
      <c r="AU23">
        <f t="shared" si="9"/>
        <v>-248.17826359986094</v>
      </c>
      <c r="AW23">
        <v>20</v>
      </c>
      <c r="AX23">
        <f>IF(Z23&gt;0, (R23*SUMPRODUCT(K23:$K$98, X23:$X$98)-K23*$AZ$3)/Z23, 0)</f>
        <v>5428.4535593802602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25</v>
      </c>
      <c r="R24">
        <f t="shared" si="0"/>
        <v>250000</v>
      </c>
      <c r="S24">
        <f t="shared" si="1"/>
        <v>5313.3816415351657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4091.3376345705333</v>
      </c>
      <c r="AC24">
        <f t="shared" si="2"/>
        <v>3893.8207319023077</v>
      </c>
      <c r="AE24">
        <f t="shared" si="3"/>
        <v>0</v>
      </c>
      <c r="AF24">
        <f t="shared" si="4"/>
        <v>0</v>
      </c>
      <c r="AG24">
        <f t="shared" si="4"/>
        <v>-18.32082181648676</v>
      </c>
      <c r="AH24">
        <f t="shared" si="5"/>
        <v>-3328.5281625360431</v>
      </c>
      <c r="AI24">
        <f t="shared" si="6"/>
        <v>-3346.8489843525299</v>
      </c>
      <c r="AJ24">
        <f t="shared" si="7"/>
        <v>197.51690266822561</v>
      </c>
      <c r="AK24">
        <f t="shared" si="22"/>
        <v>286.39363441993737</v>
      </c>
      <c r="AL24">
        <f t="shared" si="8"/>
        <v>-2862.9384472643669</v>
      </c>
      <c r="AN24">
        <f t="shared" si="9"/>
        <v>0</v>
      </c>
      <c r="AO24">
        <f t="shared" si="9"/>
        <v>0</v>
      </c>
      <c r="AP24">
        <f t="shared" si="9"/>
        <v>-1.6957681529775734</v>
      </c>
      <c r="AQ24">
        <f t="shared" si="9"/>
        <v>-308.08727418757064</v>
      </c>
      <c r="AR24">
        <f t="shared" si="9"/>
        <v>-309.78304234054821</v>
      </c>
      <c r="AS24">
        <f t="shared" si="9"/>
        <v>18.282087811046541</v>
      </c>
      <c r="AT24">
        <f t="shared" si="9"/>
        <v>26.508483589300159</v>
      </c>
      <c r="AU24">
        <f t="shared" si="9"/>
        <v>-264.99247094020154</v>
      </c>
      <c r="AW24">
        <v>21</v>
      </c>
      <c r="AX24">
        <f>IF(Z24&gt;0, (R24*SUMPRODUCT(K24:$K$98, X24:$X$98)-K24*$AZ$3)/Z24, 0)</f>
        <v>5313.3816415351657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25</v>
      </c>
      <c r="R25">
        <f t="shared" si="0"/>
        <v>250000</v>
      </c>
      <c r="S25">
        <f t="shared" si="1"/>
        <v>5171.7161245007583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3893.8207319023077</v>
      </c>
      <c r="AC25">
        <f t="shared" si="2"/>
        <v>3672.473378542265</v>
      </c>
      <c r="AE25">
        <f t="shared" si="3"/>
        <v>0</v>
      </c>
      <c r="AF25">
        <f t="shared" si="4"/>
        <v>0</v>
      </c>
      <c r="AG25">
        <f t="shared" si="4"/>
        <v>-17.752682524201674</v>
      </c>
      <c r="AH25">
        <f t="shared" si="5"/>
        <v>-3849.3107412021859</v>
      </c>
      <c r="AI25">
        <f t="shared" si="6"/>
        <v>-3867.0634237263876</v>
      </c>
      <c r="AJ25">
        <f t="shared" si="7"/>
        <v>221.34735336004269</v>
      </c>
      <c r="AK25">
        <f t="shared" si="22"/>
        <v>272.56745123316153</v>
      </c>
      <c r="AL25">
        <f t="shared" si="8"/>
        <v>-3373.1486191331833</v>
      </c>
      <c r="AN25">
        <f t="shared" si="9"/>
        <v>0</v>
      </c>
      <c r="AO25">
        <f t="shared" si="9"/>
        <v>0</v>
      </c>
      <c r="AP25">
        <f t="shared" si="9"/>
        <v>-1.4671262506285521</v>
      </c>
      <c r="AQ25">
        <f t="shared" si="9"/>
        <v>-318.11670306981603</v>
      </c>
      <c r="AR25">
        <f t="shared" si="9"/>
        <v>-319.58382932044458</v>
      </c>
      <c r="AS25">
        <f t="shared" si="9"/>
        <v>18.292700958233141</v>
      </c>
      <c r="AT25">
        <f t="shared" si="9"/>
        <v>22.525658430827587</v>
      </c>
      <c r="AU25">
        <f t="shared" si="9"/>
        <v>-278.76546993138385</v>
      </c>
      <c r="AW25">
        <v>22</v>
      </c>
      <c r="AX25">
        <f>IF(Z25&gt;0, (R25*SUMPRODUCT(K25:$K$98, X25:$X$98)-K25*$AZ$3)/Z25, 0)</f>
        <v>5171.7161245007583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25</v>
      </c>
      <c r="R26">
        <f t="shared" si="0"/>
        <v>250000</v>
      </c>
      <c r="S26">
        <f t="shared" si="1"/>
        <v>5005.4803871336217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3672.473378542265</v>
      </c>
      <c r="AC26">
        <f t="shared" si="2"/>
        <v>3431.8030333541678</v>
      </c>
      <c r="AE26">
        <f t="shared" si="3"/>
        <v>0</v>
      </c>
      <c r="AF26">
        <f t="shared" si="4"/>
        <v>0</v>
      </c>
      <c r="AG26">
        <f t="shared" si="4"/>
        <v>-17.14022814960715</v>
      </c>
      <c r="AH26">
        <f t="shared" si="5"/>
        <v>-4349.2754935250805</v>
      </c>
      <c r="AI26">
        <f t="shared" si="6"/>
        <v>-4366.415721674688</v>
      </c>
      <c r="AJ26">
        <f t="shared" si="7"/>
        <v>240.67034518809714</v>
      </c>
      <c r="AK26">
        <f t="shared" si="22"/>
        <v>257.07313649795856</v>
      </c>
      <c r="AL26">
        <f t="shared" si="8"/>
        <v>-3868.672239988633</v>
      </c>
      <c r="AN26">
        <f t="shared" si="9"/>
        <v>0</v>
      </c>
      <c r="AO26">
        <f t="shared" si="9"/>
        <v>0</v>
      </c>
      <c r="AP26">
        <f t="shared" si="9"/>
        <v>-1.2647423960620938</v>
      </c>
      <c r="AQ26">
        <f t="shared" si="9"/>
        <v>-320.92414761358532</v>
      </c>
      <c r="AR26">
        <f t="shared" si="9"/>
        <v>-322.18889000964748</v>
      </c>
      <c r="AS26">
        <f t="shared" si="9"/>
        <v>17.75857277846454</v>
      </c>
      <c r="AT26">
        <f t="shared" si="9"/>
        <v>18.968901217635061</v>
      </c>
      <c r="AU26">
        <f t="shared" si="9"/>
        <v>-285.46141601354793</v>
      </c>
      <c r="AW26">
        <v>23</v>
      </c>
      <c r="AX26">
        <f>IF(Z26&gt;0, (R26*SUMPRODUCT(K26:$K$98, X26:$X$98)-K26*$AZ$3)/Z26, 0)</f>
        <v>5005.4803871336217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25</v>
      </c>
      <c r="R27">
        <f t="shared" si="0"/>
        <v>250000</v>
      </c>
      <c r="S27">
        <f t="shared" si="1"/>
        <v>4822.6325302208843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3431.8030333541678</v>
      </c>
      <c r="AC27">
        <f t="shared" si="2"/>
        <v>3180.027419563547</v>
      </c>
      <c r="AE27">
        <f t="shared" si="3"/>
        <v>0</v>
      </c>
      <c r="AF27">
        <f t="shared" si="4"/>
        <v>0</v>
      </c>
      <c r="AG27">
        <f t="shared" si="4"/>
        <v>-16.484914616840488</v>
      </c>
      <c r="AH27">
        <f t="shared" si="5"/>
        <v>-4839.1125127058986</v>
      </c>
      <c r="AI27">
        <f t="shared" si="6"/>
        <v>-4855.5974273227393</v>
      </c>
      <c r="AJ27">
        <f t="shared" si="7"/>
        <v>251.77561379062081</v>
      </c>
      <c r="AK27">
        <f t="shared" si="22"/>
        <v>240.22621233479177</v>
      </c>
      <c r="AL27">
        <f t="shared" si="8"/>
        <v>-4363.5956011973267</v>
      </c>
      <c r="AN27">
        <f t="shared" si="9"/>
        <v>0</v>
      </c>
      <c r="AO27">
        <f t="shared" si="9"/>
        <v>0</v>
      </c>
      <c r="AP27">
        <f t="shared" si="9"/>
        <v>-1.0860608483134313</v>
      </c>
      <c r="AQ27">
        <f t="shared" si="9"/>
        <v>-318.81091062883502</v>
      </c>
      <c r="AR27">
        <f t="shared" si="9"/>
        <v>-319.89697147714844</v>
      </c>
      <c r="AS27">
        <f t="shared" si="9"/>
        <v>16.587507005874013</v>
      </c>
      <c r="AT27">
        <f t="shared" si="9"/>
        <v>15.826608145662982</v>
      </c>
      <c r="AU27">
        <f t="shared" si="9"/>
        <v>-287.48285632561146</v>
      </c>
      <c r="AW27">
        <v>24</v>
      </c>
      <c r="AX27">
        <f>IF(Z27&gt;0, (R27*SUMPRODUCT(K27:$K$98, X27:$X$98)-K27*$AZ$3)/Z27, 0)</f>
        <v>4822.6325302208843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25</v>
      </c>
      <c r="R28">
        <f t="shared" si="0"/>
        <v>250000</v>
      </c>
      <c r="S28">
        <f t="shared" si="1"/>
        <v>4628.7830733148703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3180.027419563547</v>
      </c>
      <c r="AC28">
        <f t="shared" si="2"/>
        <v>2922.9562712766447</v>
      </c>
      <c r="AE28">
        <f t="shared" si="3"/>
        <v>0</v>
      </c>
      <c r="AF28">
        <f t="shared" si="4"/>
        <v>0</v>
      </c>
      <c r="AG28">
        <f t="shared" si="4"/>
        <v>-15.786850587833825</v>
      </c>
      <c r="AH28">
        <f t="shared" si="5"/>
        <v>-5332.1488283825574</v>
      </c>
      <c r="AI28">
        <f t="shared" si="6"/>
        <v>-5347.9356789703916</v>
      </c>
      <c r="AJ28">
        <f t="shared" si="7"/>
        <v>257.07114828690237</v>
      </c>
      <c r="AK28">
        <f t="shared" si="22"/>
        <v>222.60191936944832</v>
      </c>
      <c r="AL28">
        <f t="shared" si="8"/>
        <v>-4868.2626113140414</v>
      </c>
      <c r="AN28">
        <f t="shared" si="9"/>
        <v>0</v>
      </c>
      <c r="AO28">
        <f t="shared" si="9"/>
        <v>0</v>
      </c>
      <c r="AP28">
        <f t="shared" si="9"/>
        <v>-0.92863475162277487</v>
      </c>
      <c r="AQ28">
        <f t="shared" si="9"/>
        <v>-313.6546251141873</v>
      </c>
      <c r="AR28">
        <f t="shared" si="9"/>
        <v>-314.58325986581013</v>
      </c>
      <c r="AS28">
        <f t="shared" si="9"/>
        <v>15.121774961420314</v>
      </c>
      <c r="AT28">
        <f t="shared" si="9"/>
        <v>13.094180942189109</v>
      </c>
      <c r="AU28">
        <f t="shared" si="9"/>
        <v>-286.36730396220071</v>
      </c>
      <c r="AW28">
        <v>25</v>
      </c>
      <c r="AX28">
        <f>IF(Z28&gt;0, (R28*SUMPRODUCT(K28:$K$98, X28:$X$98)-K28*$AZ$3)/Z28, 0)</f>
        <v>4628.7830733148703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25</v>
      </c>
      <c r="R29">
        <f t="shared" si="0"/>
        <v>250000</v>
      </c>
      <c r="S29">
        <f t="shared" si="1"/>
        <v>4428.7009591734832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2922.9562712766447</v>
      </c>
      <c r="AC29">
        <f t="shared" si="2"/>
        <v>2664.4264339677547</v>
      </c>
      <c r="AE29">
        <f t="shared" si="3"/>
        <v>0</v>
      </c>
      <c r="AF29">
        <f t="shared" si="4"/>
        <v>0</v>
      </c>
      <c r="AG29">
        <f t="shared" si="4"/>
        <v>-15.04067704350606</v>
      </c>
      <c r="AH29">
        <f t="shared" si="5"/>
        <v>-5883.0503844942732</v>
      </c>
      <c r="AI29">
        <f t="shared" si="6"/>
        <v>-5898.0910615377788</v>
      </c>
      <c r="AJ29">
        <f t="shared" si="7"/>
        <v>258.52983730888991</v>
      </c>
      <c r="AK29">
        <f t="shared" si="22"/>
        <v>204.60693898936515</v>
      </c>
      <c r="AL29">
        <f t="shared" si="8"/>
        <v>-5434.9542852395234</v>
      </c>
      <c r="AN29">
        <f t="shared" si="9"/>
        <v>0</v>
      </c>
      <c r="AO29">
        <f t="shared" si="9"/>
        <v>0</v>
      </c>
      <c r="AP29">
        <f t="shared" si="9"/>
        <v>-0.7899485325746437</v>
      </c>
      <c r="AQ29">
        <f t="shared" si="9"/>
        <v>-308.98256806201812</v>
      </c>
      <c r="AR29">
        <f t="shared" si="9"/>
        <v>-309.77251659459273</v>
      </c>
      <c r="AS29">
        <f t="shared" si="9"/>
        <v>13.57819631511169</v>
      </c>
      <c r="AT29">
        <f t="shared" si="9"/>
        <v>10.746122049008648</v>
      </c>
      <c r="AU29">
        <f t="shared" si="9"/>
        <v>-285.44819823047237</v>
      </c>
      <c r="AW29">
        <v>26</v>
      </c>
      <c r="AX29">
        <f>IF(Z29&gt;0, (R29*SUMPRODUCT(K29:$K$98, X29:$X$98)-K29*$AZ$3)/Z29, 0)</f>
        <v>4428.7009591734832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25</v>
      </c>
      <c r="R30">
        <f t="shared" si="0"/>
        <v>250000</v>
      </c>
      <c r="S30">
        <f t="shared" si="1"/>
        <v>4218.451409858324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2664.4264339677547</v>
      </c>
      <c r="AC30">
        <f t="shared" si="2"/>
        <v>2404.6624264461811</v>
      </c>
      <c r="AE30">
        <f t="shared" si="3"/>
        <v>0</v>
      </c>
      <c r="AF30">
        <f t="shared" si="4"/>
        <v>0</v>
      </c>
      <c r="AG30">
        <f t="shared" si="4"/>
        <v>-14.250860047994138</v>
      </c>
      <c r="AH30">
        <f t="shared" si="5"/>
        <v>-6394.1022507686039</v>
      </c>
      <c r="AI30">
        <f t="shared" si="6"/>
        <v>-6408.353110816598</v>
      </c>
      <c r="AJ30">
        <f t="shared" si="7"/>
        <v>259.7640075215736</v>
      </c>
      <c r="AK30">
        <f t="shared" si="22"/>
        <v>186.50985037774285</v>
      </c>
      <c r="AL30">
        <f t="shared" si="8"/>
        <v>-5962.0792529172813</v>
      </c>
      <c r="AN30">
        <f t="shared" si="9"/>
        <v>0</v>
      </c>
      <c r="AO30">
        <f t="shared" si="9"/>
        <v>0</v>
      </c>
      <c r="AP30">
        <f t="shared" si="9"/>
        <v>-0.66827384346015872</v>
      </c>
      <c r="AQ30">
        <f t="shared" si="9"/>
        <v>-299.84234440642263</v>
      </c>
      <c r="AR30">
        <f t="shared" si="9"/>
        <v>-300.51061824988278</v>
      </c>
      <c r="AS30">
        <f t="shared" si="9"/>
        <v>12.181264226469581</v>
      </c>
      <c r="AT30">
        <f t="shared" si="9"/>
        <v>8.7461145597775243</v>
      </c>
      <c r="AU30">
        <f t="shared" si="9"/>
        <v>-279.58323946363566</v>
      </c>
      <c r="AW30">
        <v>27</v>
      </c>
      <c r="AX30">
        <f>IF(Z30&gt;0, (R30*SUMPRODUCT(K30:$K$98, X30:$X$98)-K30*$AZ$3)/Z30, 0)</f>
        <v>4218.451409858324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25</v>
      </c>
      <c r="R31">
        <f t="shared" si="0"/>
        <v>250000</v>
      </c>
      <c r="S31">
        <f t="shared" si="1"/>
        <v>4000.5173653644733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2404.6624264461811</v>
      </c>
      <c r="AC31">
        <f t="shared" si="2"/>
        <v>2148.7652253794408</v>
      </c>
      <c r="AE31">
        <f t="shared" si="3"/>
        <v>0</v>
      </c>
      <c r="AF31">
        <f t="shared" si="4"/>
        <v>0</v>
      </c>
      <c r="AG31">
        <f t="shared" si="4"/>
        <v>-13.428045857161742</v>
      </c>
      <c r="AH31">
        <f t="shared" si="5"/>
        <v>-6803.0559035245751</v>
      </c>
      <c r="AI31">
        <f t="shared" si="6"/>
        <v>-6816.4839493817371</v>
      </c>
      <c r="AJ31">
        <f t="shared" si="7"/>
        <v>255.89720106674031</v>
      </c>
      <c r="AK31">
        <f t="shared" si="22"/>
        <v>168.3263698512327</v>
      </c>
      <c r="AL31">
        <f t="shared" si="8"/>
        <v>-6392.260378463764</v>
      </c>
      <c r="AN31">
        <f t="shared" si="9"/>
        <v>0</v>
      </c>
      <c r="AO31">
        <f t="shared" si="9"/>
        <v>0</v>
      </c>
      <c r="AP31">
        <f t="shared" si="9"/>
        <v>-0.562222446882363</v>
      </c>
      <c r="AQ31">
        <f t="shared" si="9"/>
        <v>-284.83896890455947</v>
      </c>
      <c r="AR31">
        <f t="shared" si="9"/>
        <v>-285.40119135144181</v>
      </c>
      <c r="AS31">
        <f t="shared" si="9"/>
        <v>10.714228418974175</v>
      </c>
      <c r="AT31">
        <f t="shared" si="9"/>
        <v>7.0477018427898681</v>
      </c>
      <c r="AU31">
        <f t="shared" si="9"/>
        <v>-267.63926108967775</v>
      </c>
      <c r="AW31">
        <v>28</v>
      </c>
      <c r="AX31">
        <f>IF(Z31&gt;0, (R31*SUMPRODUCT(K31:$K$98, X31:$X$98)-K31*$AZ$3)/Z31, 0)</f>
        <v>4000.5173653644733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25</v>
      </c>
      <c r="R32">
        <f t="shared" si="0"/>
        <v>250000</v>
      </c>
      <c r="S32">
        <f t="shared" si="1"/>
        <v>3783.4621286382417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2148.7652253794408</v>
      </c>
      <c r="AC32">
        <f t="shared" si="2"/>
        <v>1903.162991599597</v>
      </c>
      <c r="AE32">
        <f t="shared" si="3"/>
        <v>0</v>
      </c>
      <c r="AF32">
        <f t="shared" si="4"/>
        <v>0</v>
      </c>
      <c r="AG32">
        <f t="shared" si="4"/>
        <v>-12.575538798141682</v>
      </c>
      <c r="AH32">
        <f t="shared" si="5"/>
        <v>-7182.2660044844051</v>
      </c>
      <c r="AI32">
        <f t="shared" si="6"/>
        <v>-7194.8415432825468</v>
      </c>
      <c r="AJ32">
        <f t="shared" si="7"/>
        <v>245.6022337798438</v>
      </c>
      <c r="AK32">
        <f t="shared" si="22"/>
        <v>150.41356577656089</v>
      </c>
      <c r="AL32">
        <f t="shared" si="8"/>
        <v>-6798.8257437261418</v>
      </c>
      <c r="AN32">
        <f t="shared" si="9"/>
        <v>0</v>
      </c>
      <c r="AO32">
        <f t="shared" si="9"/>
        <v>0</v>
      </c>
      <c r="AP32">
        <f t="shared" si="9"/>
        <v>-0.47011482196370769</v>
      </c>
      <c r="AQ32">
        <f t="shared" si="9"/>
        <v>-268.49662334095206</v>
      </c>
      <c r="AR32">
        <f t="shared" si="9"/>
        <v>-268.96673816291576</v>
      </c>
      <c r="AS32">
        <f t="shared" si="9"/>
        <v>9.1814157835020289</v>
      </c>
      <c r="AT32">
        <f t="shared" si="9"/>
        <v>5.6229516548764966</v>
      </c>
      <c r="AU32">
        <f t="shared" si="9"/>
        <v>-254.16237072453725</v>
      </c>
      <c r="AW32">
        <v>29</v>
      </c>
      <c r="AX32">
        <f>IF(Z32&gt;0, (R32*SUMPRODUCT(K32:$K$98, X32:$X$98)-K32*$AZ$3)/Z32, 0)</f>
        <v>3783.4621286382417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25</v>
      </c>
      <c r="R33">
        <f t="shared" si="0"/>
        <v>250000</v>
      </c>
      <c r="S33">
        <f t="shared" si="1"/>
        <v>3567.6540647428342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1903.162991599597</v>
      </c>
      <c r="AC33">
        <f t="shared" si="2"/>
        <v>1669.6991674771414</v>
      </c>
      <c r="AE33">
        <f t="shared" si="3"/>
        <v>0</v>
      </c>
      <c r="AF33">
        <f t="shared" si="4"/>
        <v>0</v>
      </c>
      <c r="AG33">
        <f t="shared" si="4"/>
        <v>-11.700259730741983</v>
      </c>
      <c r="AH33">
        <f t="shared" si="5"/>
        <v>-7495.2367941828315</v>
      </c>
      <c r="AI33">
        <f t="shared" si="6"/>
        <v>-7506.9370539135734</v>
      </c>
      <c r="AJ33">
        <f t="shared" si="7"/>
        <v>233.46382412245566</v>
      </c>
      <c r="AK33">
        <f t="shared" si="22"/>
        <v>133.22140941197179</v>
      </c>
      <c r="AL33">
        <f t="shared" si="8"/>
        <v>-7140.251820379146</v>
      </c>
      <c r="AN33">
        <f t="shared" si="9"/>
        <v>0</v>
      </c>
      <c r="AO33">
        <f t="shared" si="9"/>
        <v>0</v>
      </c>
      <c r="AP33">
        <f t="shared" si="9"/>
        <v>-0.39053037866795892</v>
      </c>
      <c r="AQ33">
        <f t="shared" si="9"/>
        <v>-250.17544317818437</v>
      </c>
      <c r="AR33">
        <f t="shared" si="9"/>
        <v>-250.56597355685233</v>
      </c>
      <c r="AS33">
        <f t="shared" si="9"/>
        <v>7.7925377502735529</v>
      </c>
      <c r="AT33">
        <f t="shared" si="9"/>
        <v>4.446654062527994</v>
      </c>
      <c r="AU33">
        <f t="shared" si="9"/>
        <v>-238.32678174405078</v>
      </c>
      <c r="AW33">
        <v>30</v>
      </c>
      <c r="AX33">
        <f>IF(Z33&gt;0, (R33*SUMPRODUCT(K33:$K$98, X33:$X$98)-K33*$AZ$3)/Z33, 0)</f>
        <v>3567.6540647428342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25</v>
      </c>
      <c r="R34">
        <f t="shared" si="0"/>
        <v>250000</v>
      </c>
      <c r="S34">
        <f t="shared" si="1"/>
        <v>3356.398045284916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1669.6991674771414</v>
      </c>
      <c r="AC34">
        <f t="shared" si="2"/>
        <v>1450.8030093154721</v>
      </c>
      <c r="AE34">
        <f t="shared" si="3"/>
        <v>0</v>
      </c>
      <c r="AF34">
        <f t="shared" si="4"/>
        <v>0</v>
      </c>
      <c r="AG34">
        <f t="shared" si="4"/>
        <v>-10.806249659166372</v>
      </c>
      <c r="AH34">
        <f t="shared" si="5"/>
        <v>-7770.0747426819089</v>
      </c>
      <c r="AI34">
        <f t="shared" si="6"/>
        <v>-7780.8809923410754</v>
      </c>
      <c r="AJ34">
        <f t="shared" si="7"/>
        <v>218.89615816166929</v>
      </c>
      <c r="AK34">
        <f t="shared" si="22"/>
        <v>116.8789417233999</v>
      </c>
      <c r="AL34">
        <f t="shared" si="8"/>
        <v>-7445.1058924560057</v>
      </c>
      <c r="AN34">
        <f t="shared" si="9"/>
        <v>0</v>
      </c>
      <c r="AO34">
        <f t="shared" si="9"/>
        <v>0</v>
      </c>
      <c r="AP34">
        <f t="shared" si="9"/>
        <v>-0.32204480227770482</v>
      </c>
      <c r="AQ34">
        <f t="shared" si="9"/>
        <v>-231.56157437723124</v>
      </c>
      <c r="AR34">
        <f t="shared" si="9"/>
        <v>-231.88361917950894</v>
      </c>
      <c r="AS34">
        <f t="shared" si="9"/>
        <v>6.5234815220771187</v>
      </c>
      <c r="AT34">
        <f t="shared" si="9"/>
        <v>3.483193232150755</v>
      </c>
      <c r="AU34">
        <f t="shared" ref="AU34:AU89" si="23">AL34*$K34</f>
        <v>-221.87694442528107</v>
      </c>
      <c r="AW34">
        <v>31</v>
      </c>
      <c r="AX34">
        <f>IF(Z34&gt;0, (R34*SUMPRODUCT(K34:$K$98, X34:$X$98)-K34*$AZ$3)/Z34, 0)</f>
        <v>3356.398045284916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25</v>
      </c>
      <c r="R35">
        <f t="shared" si="0"/>
        <v>250000</v>
      </c>
      <c r="S35">
        <f t="shared" si="1"/>
        <v>3150.785462347495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1450.8030093154721</v>
      </c>
      <c r="AC35">
        <f t="shared" si="2"/>
        <v>1247.1693679887005</v>
      </c>
      <c r="AE35">
        <f t="shared" si="3"/>
        <v>0</v>
      </c>
      <c r="AF35">
        <f t="shared" ref="AF35:AG66" si="24">-$Z35*P35</f>
        <v>0</v>
      </c>
      <c r="AG35">
        <f t="shared" si="24"/>
        <v>-9.8957020629666737</v>
      </c>
      <c r="AH35">
        <f t="shared" si="5"/>
        <v>-8024.8509960803485</v>
      </c>
      <c r="AI35">
        <f t="shared" ref="AI35:AI66" si="25">SUM(AE35:AH35)</f>
        <v>-8034.7466981433154</v>
      </c>
      <c r="AJ35">
        <f t="shared" si="7"/>
        <v>203.63364132677157</v>
      </c>
      <c r="AK35">
        <f t="shared" si="22"/>
        <v>101.55621065208305</v>
      </c>
      <c r="AL35">
        <f t="shared" ref="AL35:AL89" si="26">SUM(AI35:AK35)</f>
        <v>-7729.5568461644607</v>
      </c>
      <c r="AN35">
        <f t="shared" ref="AN35:AT66" si="27">AE35*$K35</f>
        <v>0</v>
      </c>
      <c r="AO35">
        <f t="shared" si="27"/>
        <v>0</v>
      </c>
      <c r="AP35">
        <f t="shared" si="27"/>
        <v>-0.26331153555168596</v>
      </c>
      <c r="AQ35">
        <f t="shared" si="27"/>
        <v>-213.53066461642413</v>
      </c>
      <c r="AR35">
        <f t="shared" si="27"/>
        <v>-213.79397615197581</v>
      </c>
      <c r="AS35">
        <f t="shared" si="27"/>
        <v>5.4184216992946519</v>
      </c>
      <c r="AT35">
        <f t="shared" si="27"/>
        <v>2.7022763621476398</v>
      </c>
      <c r="AU35">
        <f t="shared" si="23"/>
        <v>-205.67327809053353</v>
      </c>
      <c r="AW35">
        <v>32</v>
      </c>
      <c r="AX35">
        <f>IF(Z35&gt;0, (R35*SUMPRODUCT(K35:$K$98, X35:$X$98)-K35*$AZ$3)/Z35, 0)</f>
        <v>3150.785462347495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25</v>
      </c>
      <c r="R36">
        <f t="shared" si="0"/>
        <v>250000</v>
      </c>
      <c r="S36">
        <f t="shared" si="1"/>
        <v>2947.4289019728344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1247.1693679887005</v>
      </c>
      <c r="AC36">
        <f t="shared" si="2"/>
        <v>1058.5743578816155</v>
      </c>
      <c r="AE36">
        <f t="shared" si="3"/>
        <v>0</v>
      </c>
      <c r="AF36">
        <f t="shared" si="24"/>
        <v>0</v>
      </c>
      <c r="AG36">
        <f t="shared" si="24"/>
        <v>-8.9787946807899957</v>
      </c>
      <c r="AH36">
        <f t="shared" si="5"/>
        <v>-8179.5036154701065</v>
      </c>
      <c r="AI36">
        <f t="shared" si="25"/>
        <v>-8188.4824101508966</v>
      </c>
      <c r="AJ36">
        <f t="shared" si="7"/>
        <v>188.59501010708505</v>
      </c>
      <c r="AK36">
        <f t="shared" si="22"/>
        <v>87.301855759209047</v>
      </c>
      <c r="AL36">
        <f t="shared" si="26"/>
        <v>-7912.5855442846023</v>
      </c>
      <c r="AN36">
        <f t="shared" si="27"/>
        <v>0</v>
      </c>
      <c r="AO36">
        <f t="shared" si="27"/>
        <v>0</v>
      </c>
      <c r="AP36">
        <f t="shared" si="27"/>
        <v>-0.21331593176932065</v>
      </c>
      <c r="AQ36">
        <f t="shared" si="27"/>
        <v>-194.32657691544583</v>
      </c>
      <c r="AR36">
        <f t="shared" si="27"/>
        <v>-194.53989284721513</v>
      </c>
      <c r="AS36">
        <f t="shared" si="27"/>
        <v>4.4805925225252663</v>
      </c>
      <c r="AT36">
        <f t="shared" si="27"/>
        <v>2.0740953957116197</v>
      </c>
      <c r="AU36">
        <f t="shared" si="23"/>
        <v>-187.98520492897825</v>
      </c>
      <c r="AW36">
        <v>33</v>
      </c>
      <c r="AX36">
        <f>IF(Z36&gt;0, (R36*SUMPRODUCT(K36:$K$98, X36:$X$98)-K36*$AZ$3)/Z36, 0)</f>
        <v>2947.4289019728344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25</v>
      </c>
      <c r="R37">
        <f t="shared" si="0"/>
        <v>250000</v>
      </c>
      <c r="S37">
        <f t="shared" si="1"/>
        <v>2747.4190600464158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1058.5743578816155</v>
      </c>
      <c r="AC37">
        <f t="shared" si="2"/>
        <v>886.5117582066506</v>
      </c>
      <c r="AE37">
        <f t="shared" si="3"/>
        <v>0</v>
      </c>
      <c r="AF37">
        <f t="shared" si="24"/>
        <v>0</v>
      </c>
      <c r="AG37">
        <f t="shared" si="24"/>
        <v>-8.0667686547940889</v>
      </c>
      <c r="AH37">
        <f t="shared" si="5"/>
        <v>-8222.3807918800776</v>
      </c>
      <c r="AI37">
        <f t="shared" si="25"/>
        <v>-8230.4475605348725</v>
      </c>
      <c r="AJ37">
        <f t="shared" si="7"/>
        <v>172.06259967496487</v>
      </c>
      <c r="AK37">
        <f t="shared" si="22"/>
        <v>74.10020505171309</v>
      </c>
      <c r="AL37">
        <f t="shared" si="26"/>
        <v>-7984.2847558081949</v>
      </c>
      <c r="AN37">
        <f t="shared" si="27"/>
        <v>0</v>
      </c>
      <c r="AO37">
        <f t="shared" si="27"/>
        <v>0</v>
      </c>
      <c r="AP37">
        <f t="shared" si="27"/>
        <v>-0.17111450736558712</v>
      </c>
      <c r="AQ37">
        <f t="shared" si="27"/>
        <v>-174.41539466223105</v>
      </c>
      <c r="AR37">
        <f t="shared" si="27"/>
        <v>-174.58650916959667</v>
      </c>
      <c r="AS37">
        <f t="shared" si="27"/>
        <v>3.6498390172533575</v>
      </c>
      <c r="AT37">
        <f t="shared" si="27"/>
        <v>1.5718338563704024</v>
      </c>
      <c r="AU37">
        <f t="shared" si="23"/>
        <v>-169.36483629597291</v>
      </c>
      <c r="AW37">
        <v>34</v>
      </c>
      <c r="AX37">
        <f>IF(Z37&gt;0, (R37*SUMPRODUCT(K37:$K$98, X37:$X$98)-K37*$AZ$3)/Z37, 0)</f>
        <v>2747.4190600464158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25</v>
      </c>
      <c r="R38">
        <f t="shared" si="0"/>
        <v>250000</v>
      </c>
      <c r="S38">
        <f t="shared" si="1"/>
        <v>2553.5120562169973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886.5117582066506</v>
      </c>
      <c r="AC38">
        <f t="shared" si="2"/>
        <v>731.97491465199187</v>
      </c>
      <c r="AE38">
        <f t="shared" si="3"/>
        <v>0</v>
      </c>
      <c r="AF38">
        <f t="shared" si="24"/>
        <v>0</v>
      </c>
      <c r="AG38">
        <f t="shared" si="24"/>
        <v>-7.1663545984623767</v>
      </c>
      <c r="AH38">
        <f t="shared" si="5"/>
        <v>-8197.4636978377202</v>
      </c>
      <c r="AI38">
        <f t="shared" si="25"/>
        <v>-8204.6300524361832</v>
      </c>
      <c r="AJ38">
        <f t="shared" si="7"/>
        <v>154.53684355465873</v>
      </c>
      <c r="AK38">
        <f t="shared" si="22"/>
        <v>62.05582307446555</v>
      </c>
      <c r="AL38">
        <f t="shared" si="26"/>
        <v>-7988.0373858070589</v>
      </c>
      <c r="AN38">
        <f t="shared" si="27"/>
        <v>0</v>
      </c>
      <c r="AO38">
        <f t="shared" si="27"/>
        <v>0</v>
      </c>
      <c r="AP38">
        <f t="shared" si="27"/>
        <v>-0.13572739075752865</v>
      </c>
      <c r="AQ38">
        <f t="shared" si="27"/>
        <v>-155.25611288838559</v>
      </c>
      <c r="AR38">
        <f t="shared" si="27"/>
        <v>-155.39184027914314</v>
      </c>
      <c r="AS38">
        <f t="shared" si="27"/>
        <v>2.9268552460519661</v>
      </c>
      <c r="AT38">
        <f t="shared" si="27"/>
        <v>1.1753081474666673</v>
      </c>
      <c r="AU38">
        <f t="shared" si="23"/>
        <v>-151.28967688562452</v>
      </c>
      <c r="AW38">
        <v>35</v>
      </c>
      <c r="AX38">
        <f>IF(Z38&gt;0, (R38*SUMPRODUCT(K38:$K$98, X38:$X$98)-K38*$AZ$3)/Z38, 0)</f>
        <v>2553.5120562169973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25</v>
      </c>
      <c r="R39">
        <f t="shared" si="0"/>
        <v>250000</v>
      </c>
      <c r="S39">
        <f t="shared" si="1"/>
        <v>2364.525728394467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731.97491465199187</v>
      </c>
      <c r="AC39">
        <f t="shared" si="2"/>
        <v>594.46750810965341</v>
      </c>
      <c r="AE39">
        <f t="shared" si="3"/>
        <v>0</v>
      </c>
      <c r="AF39">
        <f t="shared" si="24"/>
        <v>0</v>
      </c>
      <c r="AG39">
        <f t="shared" si="24"/>
        <v>-6.2852721475069542</v>
      </c>
      <c r="AH39">
        <f t="shared" si="5"/>
        <v>-8094.1890497079858</v>
      </c>
      <c r="AI39">
        <f t="shared" si="25"/>
        <v>-8100.4743218554931</v>
      </c>
      <c r="AJ39">
        <f t="shared" si="7"/>
        <v>137.50740654233846</v>
      </c>
      <c r="AK39">
        <f t="shared" si="22"/>
        <v>51.238244025639439</v>
      </c>
      <c r="AL39">
        <f t="shared" si="26"/>
        <v>-7911.7286712875148</v>
      </c>
      <c r="AN39">
        <f t="shared" si="27"/>
        <v>0</v>
      </c>
      <c r="AO39">
        <f t="shared" si="27"/>
        <v>0</v>
      </c>
      <c r="AP39">
        <f t="shared" si="27"/>
        <v>-0.1062858061561341</v>
      </c>
      <c r="AQ39">
        <f t="shared" si="27"/>
        <v>-136.87512459895666</v>
      </c>
      <c r="AR39">
        <f t="shared" si="27"/>
        <v>-136.9814104051128</v>
      </c>
      <c r="AS39">
        <f t="shared" si="27"/>
        <v>2.3252908090206987</v>
      </c>
      <c r="AT39">
        <f t="shared" si="27"/>
        <v>0.86645382164556206</v>
      </c>
      <c r="AU39">
        <f t="shared" si="23"/>
        <v>-133.78966577444652</v>
      </c>
      <c r="AW39">
        <v>36</v>
      </c>
      <c r="AX39">
        <f>IF(Z39&gt;0, (R39*SUMPRODUCT(K39:$K$98, X39:$X$98)-K39*$AZ$3)/Z39, 0)</f>
        <v>2364.525728394467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25</v>
      </c>
      <c r="R40">
        <f t="shared" si="0"/>
        <v>250000</v>
      </c>
      <c r="S40">
        <f t="shared" si="1"/>
        <v>2179.3243265199067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594.46750810965341</v>
      </c>
      <c r="AC40">
        <f t="shared" si="2"/>
        <v>473.43944274823855</v>
      </c>
      <c r="AE40">
        <f t="shared" si="3"/>
        <v>0</v>
      </c>
      <c r="AF40">
        <f t="shared" si="24"/>
        <v>0</v>
      </c>
      <c r="AG40">
        <f t="shared" si="24"/>
        <v>-5.4310347132253005</v>
      </c>
      <c r="AH40">
        <f t="shared" si="5"/>
        <v>-7913.8471280658378</v>
      </c>
      <c r="AI40">
        <f t="shared" si="25"/>
        <v>-7919.2781627790628</v>
      </c>
      <c r="AJ40">
        <f t="shared" si="7"/>
        <v>121.02806536141486</v>
      </c>
      <c r="AK40">
        <f t="shared" si="22"/>
        <v>41.612725567675746</v>
      </c>
      <c r="AL40">
        <f t="shared" si="26"/>
        <v>-7756.6373718499726</v>
      </c>
      <c r="AN40">
        <f t="shared" si="27"/>
        <v>0</v>
      </c>
      <c r="AO40">
        <f t="shared" si="27"/>
        <v>0</v>
      </c>
      <c r="AP40">
        <f t="shared" si="27"/>
        <v>-8.2000356378769582E-2</v>
      </c>
      <c r="AQ40">
        <f t="shared" si="27"/>
        <v>-119.48704419956087</v>
      </c>
      <c r="AR40">
        <f t="shared" si="27"/>
        <v>-119.56904455593963</v>
      </c>
      <c r="AS40">
        <f t="shared" si="27"/>
        <v>1.8273395431080421</v>
      </c>
      <c r="AT40">
        <f t="shared" si="27"/>
        <v>0.62828880804831533</v>
      </c>
      <c r="AU40">
        <f t="shared" si="23"/>
        <v>-117.11341620478328</v>
      </c>
      <c r="AW40">
        <v>37</v>
      </c>
      <c r="AX40">
        <f>IF(Z40&gt;0, (R40*SUMPRODUCT(K40:$K$98, X40:$X$98)-K40*$AZ$3)/Z40, 0)</f>
        <v>2179.3243265199067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25</v>
      </c>
      <c r="R41">
        <f t="shared" si="0"/>
        <v>250000</v>
      </c>
      <c r="S41">
        <f t="shared" si="1"/>
        <v>1995.4941902557664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473.43944274823855</v>
      </c>
      <c r="AC41">
        <f t="shared" si="2"/>
        <v>368.10155858219719</v>
      </c>
      <c r="AE41">
        <f t="shared" si="3"/>
        <v>0</v>
      </c>
      <c r="AF41">
        <f t="shared" si="24"/>
        <v>0</v>
      </c>
      <c r="AG41">
        <f t="shared" si="24"/>
        <v>-4.6116591115584367</v>
      </c>
      <c r="AH41">
        <f t="shared" si="5"/>
        <v>-7650.6525453461127</v>
      </c>
      <c r="AI41">
        <f t="shared" si="25"/>
        <v>-7655.2642044576714</v>
      </c>
      <c r="AJ41">
        <f t="shared" si="7"/>
        <v>105.33788416604136</v>
      </c>
      <c r="AK41">
        <f t="shared" si="22"/>
        <v>33.140760992376698</v>
      </c>
      <c r="AL41">
        <f t="shared" si="26"/>
        <v>-7516.7855592992537</v>
      </c>
      <c r="AN41">
        <f t="shared" si="27"/>
        <v>0</v>
      </c>
      <c r="AO41">
        <f t="shared" si="27"/>
        <v>0</v>
      </c>
      <c r="AP41">
        <f t="shared" si="27"/>
        <v>-6.2168778703756096E-2</v>
      </c>
      <c r="AQ41">
        <f t="shared" si="27"/>
        <v>-103.13679166763448</v>
      </c>
      <c r="AR41">
        <f t="shared" si="27"/>
        <v>-103.19896044633823</v>
      </c>
      <c r="AS41">
        <f t="shared" si="27"/>
        <v>1.4200372255241305</v>
      </c>
      <c r="AT41">
        <f t="shared" si="27"/>
        <v>0.4467634285988859</v>
      </c>
      <c r="AU41">
        <f t="shared" si="23"/>
        <v>-101.33215979221522</v>
      </c>
      <c r="AW41">
        <v>38</v>
      </c>
      <c r="AX41">
        <f>IF(Z41&gt;0, (R41*SUMPRODUCT(K41:$K$98, X41:$X$98)-K41*$AZ$3)/Z41, 0)</f>
        <v>1995.4941902557664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25</v>
      </c>
      <c r="R42">
        <f t="shared" si="0"/>
        <v>250000</v>
      </c>
      <c r="S42">
        <f t="shared" si="1"/>
        <v>1808.9881532346096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368.10155858219719</v>
      </c>
      <c r="AC42">
        <f t="shared" si="2"/>
        <v>277.59794551591943</v>
      </c>
      <c r="AE42">
        <f t="shared" si="3"/>
        <v>0</v>
      </c>
      <c r="AF42">
        <f t="shared" si="24"/>
        <v>0</v>
      </c>
      <c r="AG42">
        <f t="shared" si="24"/>
        <v>-3.836370418174837</v>
      </c>
      <c r="AH42">
        <f t="shared" si="5"/>
        <v>-7291.7210226801508</v>
      </c>
      <c r="AI42">
        <f t="shared" si="25"/>
        <v>-7295.5573930983255</v>
      </c>
      <c r="AJ42">
        <f t="shared" si="7"/>
        <v>90.503613066277751</v>
      </c>
      <c r="AK42">
        <f t="shared" si="22"/>
        <v>25.767109100753807</v>
      </c>
      <c r="AL42">
        <f t="shared" si="26"/>
        <v>-7179.2866709312939</v>
      </c>
      <c r="AN42">
        <f t="shared" si="27"/>
        <v>0</v>
      </c>
      <c r="AO42">
        <f t="shared" si="27"/>
        <v>0</v>
      </c>
      <c r="AP42">
        <f t="shared" si="27"/>
        <v>-4.6176142473048201E-2</v>
      </c>
      <c r="AQ42">
        <f t="shared" si="27"/>
        <v>-87.766172740219119</v>
      </c>
      <c r="AR42">
        <f t="shared" si="27"/>
        <v>-87.812348882692163</v>
      </c>
      <c r="AS42">
        <f t="shared" si="27"/>
        <v>1.0893389521187815</v>
      </c>
      <c r="AT42">
        <f t="shared" si="27"/>
        <v>0.31014359179660428</v>
      </c>
      <c r="AU42">
        <f t="shared" si="23"/>
        <v>-86.41286633877678</v>
      </c>
      <c r="AW42">
        <v>39</v>
      </c>
      <c r="AX42">
        <f>IF(Z42&gt;0, (R42*SUMPRODUCT(K42:$K$98, X42:$X$98)-K42*$AZ$3)/Z42, 0)</f>
        <v>1808.9881532346096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25</v>
      </c>
      <c r="R43">
        <f t="shared" si="0"/>
        <v>250000</v>
      </c>
      <c r="S43">
        <f t="shared" si="1"/>
        <v>1615.298206591299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277.59794551591943</v>
      </c>
      <c r="AC43">
        <f t="shared" si="2"/>
        <v>201.11139652691162</v>
      </c>
      <c r="AE43">
        <f t="shared" si="3"/>
        <v>0</v>
      </c>
      <c r="AF43">
        <f t="shared" si="24"/>
        <v>0</v>
      </c>
      <c r="AG43">
        <f t="shared" si="24"/>
        <v>-3.1126047764163185</v>
      </c>
      <c r="AH43">
        <f t="shared" si="5"/>
        <v>-6854.0193757677025</v>
      </c>
      <c r="AI43">
        <f t="shared" si="25"/>
        <v>-6857.131980544119</v>
      </c>
      <c r="AJ43">
        <f t="shared" si="7"/>
        <v>76.486548989007815</v>
      </c>
      <c r="AK43">
        <f t="shared" si="22"/>
        <v>19.431856186114363</v>
      </c>
      <c r="AL43">
        <f t="shared" si="26"/>
        <v>-6761.2135753689963</v>
      </c>
      <c r="AN43">
        <f t="shared" si="27"/>
        <v>0</v>
      </c>
      <c r="AO43">
        <f t="shared" si="27"/>
        <v>0</v>
      </c>
      <c r="AP43">
        <f t="shared" si="27"/>
        <v>-3.3450535353392437E-2</v>
      </c>
      <c r="AQ43">
        <f t="shared" si="27"/>
        <v>-73.658762968912427</v>
      </c>
      <c r="AR43">
        <f t="shared" si="27"/>
        <v>-73.692213504265823</v>
      </c>
      <c r="AS43">
        <f t="shared" si="27"/>
        <v>0.82198550564505735</v>
      </c>
      <c r="AT43">
        <f t="shared" si="27"/>
        <v>0.20883023673954423</v>
      </c>
      <c r="AU43">
        <f t="shared" si="23"/>
        <v>-72.661397761881219</v>
      </c>
      <c r="AW43">
        <v>40</v>
      </c>
      <c r="AX43">
        <f>IF(Z43&gt;0, (R43*SUMPRODUCT(K43:$K$98, X43:$X$98)-K43*$AZ$3)/Z43, 0)</f>
        <v>1615.298206591299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25</v>
      </c>
      <c r="R44">
        <f t="shared" si="0"/>
        <v>250000</v>
      </c>
      <c r="S44">
        <f t="shared" si="1"/>
        <v>1402.3670211820993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201.11139652691162</v>
      </c>
      <c r="AC44">
        <f t="shared" si="2"/>
        <v>137.5237261930094</v>
      </c>
      <c r="AE44">
        <f t="shared" si="3"/>
        <v>0</v>
      </c>
      <c r="AF44">
        <f t="shared" si="24"/>
        <v>0</v>
      </c>
      <c r="AG44">
        <f t="shared" si="24"/>
        <v>-2.4516357721583883</v>
      </c>
      <c r="AH44">
        <f t="shared" si="5"/>
        <v>-6298.4295649376691</v>
      </c>
      <c r="AI44">
        <f t="shared" si="25"/>
        <v>-6300.8812007098277</v>
      </c>
      <c r="AJ44">
        <f t="shared" si="7"/>
        <v>63.587670333902224</v>
      </c>
      <c r="AK44">
        <f t="shared" si="22"/>
        <v>14.077797756883815</v>
      </c>
      <c r="AL44">
        <f t="shared" si="26"/>
        <v>-6223.2157326190418</v>
      </c>
      <c r="AN44">
        <f t="shared" si="27"/>
        <v>0</v>
      </c>
      <c r="AO44">
        <f t="shared" si="27"/>
        <v>0</v>
      </c>
      <c r="AP44">
        <f t="shared" si="27"/>
        <v>-2.3524316839178775E-2</v>
      </c>
      <c r="AQ44">
        <f t="shared" si="27"/>
        <v>-60.435670892663232</v>
      </c>
      <c r="AR44">
        <f t="shared" si="27"/>
        <v>-60.459195209502411</v>
      </c>
      <c r="AS44">
        <f t="shared" si="27"/>
        <v>0.6101463035363659</v>
      </c>
      <c r="AT44">
        <f t="shared" si="27"/>
        <v>0.13508147441463411</v>
      </c>
      <c r="AU44">
        <f t="shared" si="23"/>
        <v>-59.71396743155141</v>
      </c>
      <c r="AW44">
        <v>41</v>
      </c>
      <c r="AX44">
        <f>IF(Z44&gt;0, (R44*SUMPRODUCT(K44:$K$98, X44:$X$98)-K44*$AZ$3)/Z44, 0)</f>
        <v>1402.3670211820993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25</v>
      </c>
      <c r="R45">
        <f t="shared" si="0"/>
        <v>250000</v>
      </c>
      <c r="S45">
        <f t="shared" si="1"/>
        <v>1154.3107961154192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137.5237261930094</v>
      </c>
      <c r="AC45">
        <f t="shared" si="2"/>
        <v>86.080102295890924</v>
      </c>
      <c r="AE45">
        <f t="shared" si="3"/>
        <v>0</v>
      </c>
      <c r="AF45">
        <f t="shared" si="24"/>
        <v>0</v>
      </c>
      <c r="AG45">
        <f t="shared" si="24"/>
        <v>-1.8643181408675789</v>
      </c>
      <c r="AH45">
        <f t="shared" si="5"/>
        <v>-5628.0127356922558</v>
      </c>
      <c r="AI45">
        <f t="shared" si="25"/>
        <v>-5629.8770538331237</v>
      </c>
      <c r="AJ45">
        <f t="shared" si="7"/>
        <v>51.443623897118471</v>
      </c>
      <c r="AK45">
        <f t="shared" si="22"/>
        <v>9.6266608335106589</v>
      </c>
      <c r="AL45">
        <f t="shared" si="26"/>
        <v>-5568.8067691024944</v>
      </c>
      <c r="AN45">
        <f t="shared" si="27"/>
        <v>0</v>
      </c>
      <c r="AO45">
        <f t="shared" si="27"/>
        <v>0</v>
      </c>
      <c r="AP45">
        <f t="shared" si="27"/>
        <v>-1.5972138717709323E-2</v>
      </c>
      <c r="AQ45">
        <f t="shared" si="27"/>
        <v>-48.216770597790564</v>
      </c>
      <c r="AR45">
        <f t="shared" si="27"/>
        <v>-48.232742736508271</v>
      </c>
      <c r="AS45">
        <f t="shared" si="27"/>
        <v>0.4407320183260528</v>
      </c>
      <c r="AT45">
        <f t="shared" si="27"/>
        <v>8.2474315327757591E-2</v>
      </c>
      <c r="AU45">
        <f t="shared" si="23"/>
        <v>-47.709536402854461</v>
      </c>
      <c r="AW45">
        <v>42</v>
      </c>
      <c r="AX45">
        <f>IF(Z45&gt;0, (R45*SUMPRODUCT(K45:$K$98, X45:$X$98)-K45*$AZ$3)/Z45, 0)</f>
        <v>1154.3107961154192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25</v>
      </c>
      <c r="R46">
        <f t="shared" si="0"/>
        <v>250000</v>
      </c>
      <c r="S46">
        <f t="shared" si="1"/>
        <v>844.15895213788917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86.080102295890924</v>
      </c>
      <c r="AC46">
        <f t="shared" si="2"/>
        <v>45.89194508697949</v>
      </c>
      <c r="AE46">
        <f t="shared" si="3"/>
        <v>0</v>
      </c>
      <c r="AF46">
        <f t="shared" si="24"/>
        <v>0</v>
      </c>
      <c r="AG46">
        <f t="shared" si="24"/>
        <v>-1.3591026006048701</v>
      </c>
      <c r="AH46">
        <f t="shared" si="5"/>
        <v>-4865.7235885403315</v>
      </c>
      <c r="AI46">
        <f t="shared" si="25"/>
        <v>-4867.0826911409367</v>
      </c>
      <c r="AJ46">
        <f t="shared" si="7"/>
        <v>40.188157208911434</v>
      </c>
      <c r="AK46">
        <f t="shared" si="22"/>
        <v>6.0256071607123651</v>
      </c>
      <c r="AL46">
        <f t="shared" si="26"/>
        <v>-4820.8689267713125</v>
      </c>
      <c r="AN46">
        <f t="shared" si="27"/>
        <v>0</v>
      </c>
      <c r="AO46">
        <f t="shared" si="27"/>
        <v>0</v>
      </c>
      <c r="AP46">
        <f t="shared" si="27"/>
        <v>-1.0396263265969716E-2</v>
      </c>
      <c r="AQ46">
        <f t="shared" si="27"/>
        <v>-37.219664934340599</v>
      </c>
      <c r="AR46">
        <f t="shared" si="27"/>
        <v>-37.230061197606567</v>
      </c>
      <c r="AS46">
        <f t="shared" si="27"/>
        <v>0.30741362891372342</v>
      </c>
      <c r="AT46">
        <f t="shared" si="27"/>
        <v>4.6092030397262396E-2</v>
      </c>
      <c r="AU46">
        <f t="shared" si="23"/>
        <v>-36.876555538295584</v>
      </c>
      <c r="AW46">
        <v>43</v>
      </c>
      <c r="AX46">
        <f>IF(Z46&gt;0, (R46*SUMPRODUCT(K46:$K$98, X46:$X$98)-K46*$AZ$3)/Z46, 0)</f>
        <v>844.15895213788917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25</v>
      </c>
      <c r="R47">
        <f t="shared" si="0"/>
        <v>250000</v>
      </c>
      <c r="S47">
        <f t="shared" si="1"/>
        <v>419.93963091873854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45.89194508697949</v>
      </c>
      <c r="AC47">
        <f t="shared" si="2"/>
        <v>15.840684964138212</v>
      </c>
      <c r="AE47">
        <f t="shared" si="3"/>
        <v>0</v>
      </c>
      <c r="AF47">
        <f t="shared" si="24"/>
        <v>0</v>
      </c>
      <c r="AG47">
        <f t="shared" si="24"/>
        <v>-0.94303346230279372</v>
      </c>
      <c r="AH47">
        <f t="shared" si="5"/>
        <v>-4024.7811229602771</v>
      </c>
      <c r="AI47">
        <f t="shared" si="25"/>
        <v>-4025.7241564225801</v>
      </c>
      <c r="AJ47">
        <f t="shared" si="7"/>
        <v>30.051260122841278</v>
      </c>
      <c r="AK47">
        <f t="shared" si="22"/>
        <v>3.2124361560885646</v>
      </c>
      <c r="AL47">
        <f t="shared" si="26"/>
        <v>-3992.4604601436504</v>
      </c>
      <c r="AN47">
        <f t="shared" si="27"/>
        <v>0</v>
      </c>
      <c r="AO47">
        <f t="shared" si="27"/>
        <v>0</v>
      </c>
      <c r="AP47">
        <f t="shared" si="27"/>
        <v>-6.4407153519348247E-3</v>
      </c>
      <c r="AQ47">
        <f t="shared" si="27"/>
        <v>-27.488387849491208</v>
      </c>
      <c r="AR47">
        <f t="shared" si="27"/>
        <v>-27.494828564843143</v>
      </c>
      <c r="AS47">
        <f t="shared" si="27"/>
        <v>0.20524363148847005</v>
      </c>
      <c r="AT47">
        <f t="shared" si="27"/>
        <v>2.1940246761876562E-2</v>
      </c>
      <c r="AU47">
        <f t="shared" si="23"/>
        <v>-27.267644686592799</v>
      </c>
      <c r="AW47">
        <v>44</v>
      </c>
      <c r="AX47">
        <f>IF(Z47&gt;0, (R47*SUMPRODUCT(K47:$K$98, X47:$X$98)-K47*$AZ$3)/Z47, 0)</f>
        <v>419.93963091873854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25</v>
      </c>
      <c r="R48">
        <f t="shared" si="0"/>
        <v>250000</v>
      </c>
      <c r="S48">
        <f t="shared" si="1"/>
        <v>-212.45910193060718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15.840684964138212</v>
      </c>
      <c r="AC48">
        <f t="shared" si="2"/>
        <v>-5.2473414465142483</v>
      </c>
      <c r="AE48">
        <f t="shared" si="3"/>
        <v>0</v>
      </c>
      <c r="AF48">
        <f t="shared" si="24"/>
        <v>0</v>
      </c>
      <c r="AG48">
        <f t="shared" si="24"/>
        <v>-0.61745312378145623</v>
      </c>
      <c r="AH48">
        <f t="shared" si="5"/>
        <v>-3161.5000389830961</v>
      </c>
      <c r="AI48">
        <f t="shared" si="25"/>
        <v>-3162.1174921068778</v>
      </c>
      <c r="AJ48">
        <f t="shared" si="7"/>
        <v>21.088026410652461</v>
      </c>
      <c r="AK48">
        <f t="shared" si="22"/>
        <v>1.1088479474896751</v>
      </c>
      <c r="AL48">
        <f t="shared" si="26"/>
        <v>-3139.9206177487354</v>
      </c>
      <c r="AN48">
        <f t="shared" si="27"/>
        <v>0</v>
      </c>
      <c r="AO48">
        <f t="shared" si="27"/>
        <v>0</v>
      </c>
      <c r="AP48">
        <f t="shared" si="27"/>
        <v>-3.7652426720441111E-3</v>
      </c>
      <c r="AQ48">
        <f t="shared" si="27"/>
        <v>-19.278896479697067</v>
      </c>
      <c r="AR48">
        <f t="shared" si="27"/>
        <v>-19.282661722369113</v>
      </c>
      <c r="AS48">
        <f t="shared" si="27"/>
        <v>0.12859524691413748</v>
      </c>
      <c r="AT48">
        <f t="shared" si="27"/>
        <v>6.7617790693604088E-3</v>
      </c>
      <c r="AU48">
        <f t="shared" si="23"/>
        <v>-19.147304696385614</v>
      </c>
      <c r="AW48">
        <v>45</v>
      </c>
      <c r="AX48">
        <f>IF(Z48&gt;0, (R48*SUMPRODUCT(K48:$K$98, X48:$X$98)-K48*$AZ$3)/Z48, 0)</f>
        <v>-212.45910193060718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25</v>
      </c>
      <c r="R49">
        <f t="shared" si="0"/>
        <v>250000</v>
      </c>
      <c r="S49">
        <f t="shared" si="1"/>
        <v>-1244.4214303112587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-5.2473414465142483</v>
      </c>
      <c r="AC49">
        <f t="shared" si="2"/>
        <v>-18.811629498676783</v>
      </c>
      <c r="AE49">
        <f t="shared" si="3"/>
        <v>0</v>
      </c>
      <c r="AF49">
        <f t="shared" si="24"/>
        <v>0</v>
      </c>
      <c r="AG49">
        <f t="shared" si="24"/>
        <v>-0.37791918879867642</v>
      </c>
      <c r="AH49">
        <f t="shared" si="5"/>
        <v>-2333.5940374496518</v>
      </c>
      <c r="AI49">
        <f t="shared" si="25"/>
        <v>-2333.9719566384506</v>
      </c>
      <c r="AJ49">
        <f t="shared" si="7"/>
        <v>13.564288052162535</v>
      </c>
      <c r="AK49">
        <f t="shared" si="22"/>
        <v>-0.36731390125599739</v>
      </c>
      <c r="AL49">
        <f t="shared" si="26"/>
        <v>-2320.7749824875436</v>
      </c>
      <c r="AN49">
        <f t="shared" si="27"/>
        <v>0</v>
      </c>
      <c r="AO49">
        <f t="shared" si="27"/>
        <v>0</v>
      </c>
      <c r="AP49">
        <f t="shared" si="27"/>
        <v>-2.0576424020870262E-3</v>
      </c>
      <c r="AQ49">
        <f t="shared" si="27"/>
        <v>-12.705631740948212</v>
      </c>
      <c r="AR49">
        <f t="shared" si="27"/>
        <v>-12.707689383350301</v>
      </c>
      <c r="AS49">
        <f t="shared" si="27"/>
        <v>7.3852969305351721E-2</v>
      </c>
      <c r="AT49">
        <f t="shared" si="27"/>
        <v>-1.9999001916332286E-3</v>
      </c>
      <c r="AU49">
        <f t="shared" si="23"/>
        <v>-12.635836314236579</v>
      </c>
      <c r="AW49">
        <v>46</v>
      </c>
      <c r="AX49">
        <f>IF(Z49&gt;0, (R49*SUMPRODUCT(K49:$K$98, X49:$X$98)-K49*$AZ$3)/Z49, 0)</f>
        <v>-1244.4214303112587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25</v>
      </c>
      <c r="R50">
        <f t="shared" si="0"/>
        <v>250000</v>
      </c>
      <c r="S50">
        <f t="shared" si="1"/>
        <v>-3091.9835537755412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-18.811629498676783</v>
      </c>
      <c r="AC50">
        <f t="shared" si="2"/>
        <v>-26.41493228646916</v>
      </c>
      <c r="AE50">
        <f t="shared" si="3"/>
        <v>0</v>
      </c>
      <c r="AF50">
        <f t="shared" si="24"/>
        <v>0</v>
      </c>
      <c r="AG50">
        <f t="shared" si="24"/>
        <v>-0.2135759442689675</v>
      </c>
      <c r="AH50">
        <f t="shared" si="5"/>
        <v>-1605.6405264172215</v>
      </c>
      <c r="AI50">
        <f t="shared" si="25"/>
        <v>-1605.8541023614905</v>
      </c>
      <c r="AJ50">
        <f t="shared" si="7"/>
        <v>7.6033027877923764</v>
      </c>
      <c r="AK50">
        <f t="shared" si="22"/>
        <v>-1.316814064907375</v>
      </c>
      <c r="AL50">
        <f t="shared" si="26"/>
        <v>-1599.5676136386055</v>
      </c>
      <c r="AN50">
        <f t="shared" si="27"/>
        <v>0</v>
      </c>
      <c r="AO50">
        <f t="shared" si="27"/>
        <v>0</v>
      </c>
      <c r="AP50">
        <f t="shared" si="27"/>
        <v>-1.0382579606279647E-3</v>
      </c>
      <c r="AQ50">
        <f t="shared" si="27"/>
        <v>-7.8055094835967456</v>
      </c>
      <c r="AR50">
        <f t="shared" si="27"/>
        <v>-7.8065477415573739</v>
      </c>
      <c r="AS50">
        <f t="shared" si="27"/>
        <v>3.6961979372305429E-2</v>
      </c>
      <c r="AT50">
        <f t="shared" si="27"/>
        <v>-6.4014357526855793E-3</v>
      </c>
      <c r="AU50">
        <f t="shared" si="23"/>
        <v>-7.7759871979377539</v>
      </c>
      <c r="AW50">
        <v>47</v>
      </c>
      <c r="AX50">
        <f>IF(Z50&gt;0, (R50*SUMPRODUCT(K50:$K$98, X50:$X$98)-K50*$AZ$3)/Z50, 0)</f>
        <v>-3091.9835537755412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25</v>
      </c>
      <c r="R51">
        <f t="shared" si="0"/>
        <v>250000</v>
      </c>
      <c r="S51">
        <f t="shared" si="1"/>
        <v>-6777.4251304352993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-26.41493228646916</v>
      </c>
      <c r="AC51">
        <f t="shared" si="2"/>
        <v>-29.664790919033905</v>
      </c>
      <c r="AE51">
        <f t="shared" si="3"/>
        <v>0</v>
      </c>
      <c r="AF51">
        <f t="shared" si="24"/>
        <v>0</v>
      </c>
      <c r="AG51">
        <f t="shared" si="24"/>
        <v>-0.10942500414286613</v>
      </c>
      <c r="AH51">
        <f t="shared" si="5"/>
        <v>-1020.151806834117</v>
      </c>
      <c r="AI51">
        <f t="shared" si="25"/>
        <v>-1020.2612318382598</v>
      </c>
      <c r="AJ51">
        <f t="shared" si="7"/>
        <v>3.2498586325647452</v>
      </c>
      <c r="AK51">
        <f t="shared" si="22"/>
        <v>-1.8490452600528413</v>
      </c>
      <c r="AL51">
        <f t="shared" si="26"/>
        <v>-1018.860418465748</v>
      </c>
      <c r="AN51">
        <f t="shared" si="27"/>
        <v>0</v>
      </c>
      <c r="AO51">
        <f t="shared" si="27"/>
        <v>0</v>
      </c>
      <c r="AP51">
        <f t="shared" si="27"/>
        <v>-4.7495392778010889E-4</v>
      </c>
      <c r="AQ51">
        <f t="shared" si="27"/>
        <v>-4.4279194813210978</v>
      </c>
      <c r="AR51">
        <f t="shared" si="27"/>
        <v>-4.4283944352488778</v>
      </c>
      <c r="AS51">
        <f t="shared" si="27"/>
        <v>1.4105853907498789E-2</v>
      </c>
      <c r="AT51">
        <f t="shared" si="27"/>
        <v>-8.0256913470954996E-3</v>
      </c>
      <c r="AU51">
        <f t="shared" si="23"/>
        <v>-4.4223142726884754</v>
      </c>
      <c r="AW51">
        <v>48</v>
      </c>
      <c r="AX51">
        <f>IF(Z51&gt;0, (R51*SUMPRODUCT(K51:$K$98, X51:$X$98)-K51*$AZ$3)/Z51, 0)</f>
        <v>-6777.4251304352993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25</v>
      </c>
      <c r="R52">
        <f t="shared" si="0"/>
        <v>250000</v>
      </c>
      <c r="S52">
        <f t="shared" si="1"/>
        <v>-15142.207519164129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-29.664790919033905</v>
      </c>
      <c r="AC52">
        <f t="shared" si="2"/>
        <v>-30.025164997647867</v>
      </c>
      <c r="AE52">
        <f t="shared" si="3"/>
        <v>0</v>
      </c>
      <c r="AF52">
        <f t="shared" si="24"/>
        <v>0</v>
      </c>
      <c r="AG52">
        <f t="shared" si="24"/>
        <v>-4.9571974495211016E-2</v>
      </c>
      <c r="AH52">
        <f t="shared" si="5"/>
        <v>-587.58779606226449</v>
      </c>
      <c r="AI52">
        <f t="shared" si="25"/>
        <v>-587.63736803675965</v>
      </c>
      <c r="AJ52">
        <f t="shared" si="7"/>
        <v>0.36037407861396176</v>
      </c>
      <c r="AK52">
        <f t="shared" si="22"/>
        <v>-2.0765353643323734</v>
      </c>
      <c r="AL52">
        <f t="shared" si="26"/>
        <v>-589.35352932247804</v>
      </c>
      <c r="AN52">
        <f t="shared" si="27"/>
        <v>0</v>
      </c>
      <c r="AO52">
        <f t="shared" si="27"/>
        <v>0</v>
      </c>
      <c r="AP52">
        <f t="shared" si="27"/>
        <v>-1.9211138665521952E-4</v>
      </c>
      <c r="AQ52">
        <f t="shared" si="27"/>
        <v>-2.2771396022184098</v>
      </c>
      <c r="AR52">
        <f t="shared" si="27"/>
        <v>-2.2773317136050646</v>
      </c>
      <c r="AS52">
        <f t="shared" si="27"/>
        <v>1.3965948433991378E-3</v>
      </c>
      <c r="AT52">
        <f t="shared" si="27"/>
        <v>-8.0474117148396553E-3</v>
      </c>
      <c r="AU52">
        <f t="shared" si="23"/>
        <v>-2.2839825304765053</v>
      </c>
      <c r="AW52">
        <v>49</v>
      </c>
      <c r="AX52">
        <f>IF(Z52&gt;0, (R52*SUMPRODUCT(K52:$K$98, X52:$X$98)-K52*$AZ$3)/Z52, 0)</f>
        <v>-15142.207519164129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25</v>
      </c>
      <c r="R53">
        <f t="shared" si="0"/>
        <v>250000</v>
      </c>
      <c r="S53">
        <f t="shared" si="1"/>
        <v>-37447.392163523167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-30.025164997647867</v>
      </c>
      <c r="AC53">
        <f t="shared" si="2"/>
        <v>-28.670567633163468</v>
      </c>
      <c r="AE53">
        <f t="shared" si="3"/>
        <v>0</v>
      </c>
      <c r="AF53">
        <f t="shared" si="24"/>
        <v>0</v>
      </c>
      <c r="AG53">
        <f t="shared" si="24"/>
        <v>-1.9140563585820905E-2</v>
      </c>
      <c r="AH53">
        <f t="shared" si="5"/>
        <v>-299.35691164437998</v>
      </c>
      <c r="AI53">
        <f t="shared" si="25"/>
        <v>-299.37605220796581</v>
      </c>
      <c r="AJ53">
        <f t="shared" si="7"/>
        <v>-1.3545973644843983</v>
      </c>
      <c r="AK53">
        <f t="shared" si="22"/>
        <v>-2.1017615498353508</v>
      </c>
      <c r="AL53">
        <f t="shared" si="26"/>
        <v>-302.83241112228558</v>
      </c>
      <c r="AN53">
        <f t="shared" si="27"/>
        <v>0</v>
      </c>
      <c r="AO53">
        <f t="shared" si="27"/>
        <v>0</v>
      </c>
      <c r="AP53">
        <f t="shared" si="27"/>
        <v>-6.6229821985362648E-5</v>
      </c>
      <c r="AQ53">
        <f t="shared" si="27"/>
        <v>-1.0358292157594744</v>
      </c>
      <c r="AR53">
        <f t="shared" si="27"/>
        <v>-1.0358954455814597</v>
      </c>
      <c r="AS53">
        <f t="shared" si="27"/>
        <v>-4.6871525965987062E-3</v>
      </c>
      <c r="AT53">
        <f t="shared" si="27"/>
        <v>-7.2724762088192804E-3</v>
      </c>
      <c r="AU53">
        <f t="shared" si="23"/>
        <v>-1.0478550743868777</v>
      </c>
      <c r="AW53">
        <v>50</v>
      </c>
      <c r="AX53">
        <f>IF(Z53&gt;0, (R53*SUMPRODUCT(K53:$K$98, X53:$X$98)-K53*$AZ$3)/Z53, 0)</f>
        <v>-37447.392163523167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25</v>
      </c>
      <c r="R54">
        <f t="shared" si="0"/>
        <v>250000</v>
      </c>
      <c r="S54">
        <f t="shared" si="1"/>
        <v>-110135.30480894419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-28.670567633163468</v>
      </c>
      <c r="AC54">
        <f t="shared" si="2"/>
        <v>-26.46377455722401</v>
      </c>
      <c r="AE54">
        <f t="shared" si="3"/>
        <v>0</v>
      </c>
      <c r="AF54">
        <f t="shared" si="24"/>
        <v>0</v>
      </c>
      <c r="AG54">
        <f t="shared" si="24"/>
        <v>-6.0071052155191533E-3</v>
      </c>
      <c r="AH54">
        <f t="shared" si="5"/>
        <v>-129.42052734443544</v>
      </c>
      <c r="AI54">
        <f t="shared" si="25"/>
        <v>-129.42653444965097</v>
      </c>
      <c r="AJ54">
        <f t="shared" si="7"/>
        <v>-2.2067930759394585</v>
      </c>
      <c r="AK54">
        <f t="shared" si="22"/>
        <v>-2.0069397343214428</v>
      </c>
      <c r="AL54">
        <f t="shared" si="26"/>
        <v>-133.64026725991187</v>
      </c>
      <c r="AN54">
        <f t="shared" si="27"/>
        <v>0</v>
      </c>
      <c r="AO54">
        <f t="shared" si="27"/>
        <v>0</v>
      </c>
      <c r="AP54">
        <f t="shared" si="27"/>
        <v>-1.8558637229446717E-5</v>
      </c>
      <c r="AQ54">
        <f t="shared" si="27"/>
        <v>-0.39983794704043474</v>
      </c>
      <c r="AR54">
        <f t="shared" si="27"/>
        <v>-0.39985650567766423</v>
      </c>
      <c r="AS54">
        <f t="shared" si="27"/>
        <v>-6.8177717332150653E-3</v>
      </c>
      <c r="AT54">
        <f t="shared" si="27"/>
        <v>-6.2003352920155085E-3</v>
      </c>
      <c r="AU54">
        <f t="shared" si="23"/>
        <v>-0.41287461270289477</v>
      </c>
      <c r="AW54">
        <v>51</v>
      </c>
      <c r="AX54">
        <f>IF(Z54&gt;0, (R54*SUMPRODUCT(K54:$K$98, X54:$X$98)-K54*$AZ$3)/Z54, 0)</f>
        <v>-110135.30480894419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25</v>
      </c>
      <c r="R55">
        <f t="shared" si="0"/>
        <v>250000</v>
      </c>
      <c r="S55">
        <f t="shared" si="1"/>
        <v>-418550.10463607026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-26.46377455722401</v>
      </c>
      <c r="AC55">
        <f t="shared" si="2"/>
        <v>-23.968414029533257</v>
      </c>
      <c r="AE55">
        <f t="shared" si="3"/>
        <v>0</v>
      </c>
      <c r="AF55">
        <f t="shared" si="24"/>
        <v>0</v>
      </c>
      <c r="AG55">
        <f t="shared" si="24"/>
        <v>-1.4316334988360485E-3</v>
      </c>
      <c r="AH55">
        <f t="shared" si="5"/>
        <v>-45.154006645279132</v>
      </c>
      <c r="AI55">
        <f t="shared" si="25"/>
        <v>-45.155438278777972</v>
      </c>
      <c r="AJ55">
        <f t="shared" si="7"/>
        <v>-2.4953605276907531</v>
      </c>
      <c r="AK55">
        <f t="shared" si="22"/>
        <v>-1.8524642190056808</v>
      </c>
      <c r="AL55">
        <f t="shared" si="26"/>
        <v>-49.503263025474411</v>
      </c>
      <c r="AN55">
        <f t="shared" si="27"/>
        <v>0</v>
      </c>
      <c r="AO55">
        <f t="shared" si="27"/>
        <v>0</v>
      </c>
      <c r="AP55">
        <f t="shared" si="27"/>
        <v>-3.9490685549489574E-6</v>
      </c>
      <c r="AQ55">
        <f t="shared" si="27"/>
        <v>-0.1245544113893698</v>
      </c>
      <c r="AR55">
        <f t="shared" si="27"/>
        <v>-0.12455836045792476</v>
      </c>
      <c r="AS55">
        <f t="shared" si="27"/>
        <v>-6.8832908710058866E-3</v>
      </c>
      <c r="AT55">
        <f t="shared" si="27"/>
        <v>-5.1099029202593335E-3</v>
      </c>
      <c r="AU55">
        <f t="shared" si="23"/>
        <v>-0.13655155424918999</v>
      </c>
      <c r="AW55">
        <v>52</v>
      </c>
      <c r="AX55">
        <f>IF(Z55&gt;0, (R55*SUMPRODUCT(K55:$K$98, X55:$X$98)-K55*$AZ$3)/Z55, 0)</f>
        <v>-418550.10463607026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25</v>
      </c>
      <c r="R56">
        <f t="shared" si="0"/>
        <v>250000</v>
      </c>
      <c r="S56">
        <f t="shared" si="1"/>
        <v>-1589709.1734087258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-23.968414029533257</v>
      </c>
      <c r="AC56">
        <f t="shared" si="2"/>
        <v>-21.507969802769779</v>
      </c>
      <c r="AE56">
        <f t="shared" si="3"/>
        <v>0</v>
      </c>
      <c r="AF56">
        <f t="shared" si="24"/>
        <v>0</v>
      </c>
      <c r="AG56">
        <f t="shared" si="24"/>
        <v>-3.3823749278384403E-4</v>
      </c>
      <c r="AH56">
        <f t="shared" si="5"/>
        <v>-10.790796710638439</v>
      </c>
      <c r="AI56">
        <f t="shared" si="25"/>
        <v>-10.791134948131223</v>
      </c>
      <c r="AJ56">
        <f t="shared" si="7"/>
        <v>-2.4604442267634781</v>
      </c>
      <c r="AK56">
        <f t="shared" si="22"/>
        <v>-1.6777889820673282</v>
      </c>
      <c r="AL56">
        <f t="shared" si="26"/>
        <v>-14.929368156962029</v>
      </c>
      <c r="AN56">
        <f t="shared" si="27"/>
        <v>0</v>
      </c>
      <c r="AO56">
        <f t="shared" si="27"/>
        <v>0</v>
      </c>
      <c r="AP56">
        <f t="shared" si="27"/>
        <v>-8.3304132254183975E-7</v>
      </c>
      <c r="AQ56">
        <f t="shared" si="27"/>
        <v>-2.6576532037076845E-2</v>
      </c>
      <c r="AR56">
        <f t="shared" si="27"/>
        <v>-2.6577365078399386E-2</v>
      </c>
      <c r="AS56">
        <f t="shared" si="27"/>
        <v>-6.0598004551001804E-3</v>
      </c>
      <c r="AT56">
        <f t="shared" si="27"/>
        <v>-4.1322076422222517E-3</v>
      </c>
      <c r="AU56">
        <f t="shared" si="23"/>
        <v>-3.676937317572182E-2</v>
      </c>
      <c r="AW56">
        <v>53</v>
      </c>
      <c r="AX56">
        <f>IF(Z56&gt;0, (R56*SUMPRODUCT(K56:$K$98, X56:$X$98)-K56*$AZ$3)/Z56, 0)</f>
        <v>-1589709.1734087258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25</v>
      </c>
      <c r="R57">
        <f t="shared" si="0"/>
        <v>250000</v>
      </c>
      <c r="S57">
        <f t="shared" si="1"/>
        <v>-6072194.3199563678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-21.507969802769779</v>
      </c>
      <c r="AC57">
        <f t="shared" si="2"/>
        <v>-19.226511836456098</v>
      </c>
      <c r="AE57">
        <f t="shared" si="3"/>
        <v>0</v>
      </c>
      <c r="AF57">
        <f t="shared" si="24"/>
        <v>0</v>
      </c>
      <c r="AG57">
        <f t="shared" si="24"/>
        <v>-7.9158006246884442E-5</v>
      </c>
      <c r="AH57">
        <f t="shared" si="5"/>
        <v>-2.5569711160912112</v>
      </c>
      <c r="AI57">
        <f t="shared" si="25"/>
        <v>-2.5570502740974579</v>
      </c>
      <c r="AJ57">
        <f t="shared" si="7"/>
        <v>-2.2814579663136811</v>
      </c>
      <c r="AK57">
        <f t="shared" si="22"/>
        <v>-1.5055578861938848</v>
      </c>
      <c r="AL57">
        <f t="shared" si="26"/>
        <v>-6.344066126605024</v>
      </c>
      <c r="AN57">
        <f t="shared" si="27"/>
        <v>0</v>
      </c>
      <c r="AO57">
        <f t="shared" si="27"/>
        <v>0</v>
      </c>
      <c r="AP57">
        <f t="shared" si="27"/>
        <v>-1.7406907556641459E-7</v>
      </c>
      <c r="AQ57">
        <f t="shared" si="27"/>
        <v>-5.622799506089615E-3</v>
      </c>
      <c r="AR57">
        <f t="shared" si="27"/>
        <v>-5.622973575165181E-3</v>
      </c>
      <c r="AS57">
        <f t="shared" si="27"/>
        <v>-5.0169439323831545E-3</v>
      </c>
      <c r="AT57">
        <f t="shared" si="27"/>
        <v>-3.310733580683249E-3</v>
      </c>
      <c r="AU57">
        <f t="shared" si="23"/>
        <v>-1.3950651088231585E-2</v>
      </c>
      <c r="AW57">
        <v>54</v>
      </c>
      <c r="AX57">
        <f>IF(Z57&gt;0, (R57*SUMPRODUCT(K57:$K$98, X57:$X$98)-K57*$AZ$3)/Z57, 0)</f>
        <v>-6072194.3199563678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25</v>
      </c>
      <c r="R58">
        <f t="shared" si="0"/>
        <v>250000</v>
      </c>
      <c r="S58">
        <f t="shared" si="1"/>
        <v>-23418519.704495165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-19.226511836456098</v>
      </c>
      <c r="AC58">
        <f t="shared" si="2"/>
        <v>-17.171389548149012</v>
      </c>
      <c r="AE58">
        <f t="shared" si="3"/>
        <v>0</v>
      </c>
      <c r="AF58">
        <f t="shared" si="24"/>
        <v>0</v>
      </c>
      <c r="AG58">
        <f t="shared" si="24"/>
        <v>-1.8330993765644565E-5</v>
      </c>
      <c r="AH58">
        <f t="shared" si="5"/>
        <v>-0.6003543241877104</v>
      </c>
      <c r="AI58">
        <f t="shared" si="25"/>
        <v>-0.60037265518147609</v>
      </c>
      <c r="AJ58">
        <f t="shared" si="7"/>
        <v>-2.0551222883070857</v>
      </c>
      <c r="AK58">
        <f t="shared" si="22"/>
        <v>-1.3458558285519269</v>
      </c>
      <c r="AL58">
        <f t="shared" si="26"/>
        <v>-4.0013507720404888</v>
      </c>
      <c r="AN58">
        <f t="shared" si="27"/>
        <v>0</v>
      </c>
      <c r="AO58">
        <f t="shared" si="27"/>
        <v>0</v>
      </c>
      <c r="AP58">
        <f t="shared" si="27"/>
        <v>-3.599107038169991E-8</v>
      </c>
      <c r="AQ58">
        <f t="shared" si="27"/>
        <v>-1.1787355891361298E-3</v>
      </c>
      <c r="AR58">
        <f t="shared" si="27"/>
        <v>-1.1787715802065114E-3</v>
      </c>
      <c r="AS58">
        <f t="shared" si="27"/>
        <v>-4.0350267894414754E-3</v>
      </c>
      <c r="AT58">
        <f t="shared" si="27"/>
        <v>-2.6424531298360958E-3</v>
      </c>
      <c r="AU58">
        <f t="shared" si="23"/>
        <v>-7.8562514994840824E-3</v>
      </c>
      <c r="AW58">
        <v>55</v>
      </c>
      <c r="AX58">
        <f>IF(Z58&gt;0, (R58*SUMPRODUCT(K58:$K$98, X58:$X$98)-K58*$AZ$3)/Z58, 0)</f>
        <v>-23418519.704495165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25</v>
      </c>
      <c r="R59">
        <f t="shared" si="0"/>
        <v>250000</v>
      </c>
      <c r="S59">
        <f t="shared" si="1"/>
        <v>-91369910.735145688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-17.171389548149012</v>
      </c>
      <c r="AC59">
        <f t="shared" si="2"/>
        <v>-15.332617312476385</v>
      </c>
      <c r="AE59">
        <f t="shared" si="3"/>
        <v>0</v>
      </c>
      <c r="AF59">
        <f t="shared" si="24"/>
        <v>0</v>
      </c>
      <c r="AG59">
        <f t="shared" si="24"/>
        <v>-4.195204194989613E-6</v>
      </c>
      <c r="AH59">
        <f t="shared" si="5"/>
        <v>-0.13952479632998507</v>
      </c>
      <c r="AI59">
        <f t="shared" si="25"/>
        <v>-0.13952899153418005</v>
      </c>
      <c r="AJ59">
        <f t="shared" si="7"/>
        <v>-1.8387722356726268</v>
      </c>
      <c r="AK59">
        <f t="shared" si="22"/>
        <v>-1.201997268370431</v>
      </c>
      <c r="AL59">
        <f t="shared" si="26"/>
        <v>-3.1802984955772375</v>
      </c>
      <c r="AN59">
        <f t="shared" si="27"/>
        <v>0</v>
      </c>
      <c r="AO59">
        <f t="shared" si="27"/>
        <v>0</v>
      </c>
      <c r="AP59">
        <f t="shared" si="27"/>
        <v>-7.3543422149348493E-9</v>
      </c>
      <c r="AQ59">
        <f t="shared" si="27"/>
        <v>-2.4459193211746319E-4</v>
      </c>
      <c r="AR59">
        <f t="shared" si="27"/>
        <v>-2.445992864596781E-4</v>
      </c>
      <c r="AS59">
        <f t="shared" si="27"/>
        <v>-3.2234331507886979E-3</v>
      </c>
      <c r="AT59">
        <f t="shared" si="27"/>
        <v>-2.1071439772992794E-3</v>
      </c>
      <c r="AU59">
        <f t="shared" si="23"/>
        <v>-5.5751764145476543E-3</v>
      </c>
      <c r="AW59">
        <v>56</v>
      </c>
      <c r="AX59">
        <f>IF(Z59&gt;0, (R59*SUMPRODUCT(K59:$K$98, X59:$X$98)-K59*$AZ$3)/Z59, 0)</f>
        <v>-91369910.735145688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25</v>
      </c>
      <c r="R60">
        <f t="shared" si="0"/>
        <v>250000</v>
      </c>
      <c r="S60">
        <f t="shared" si="1"/>
        <v>-360723541.13475209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-15.332617312476385</v>
      </c>
      <c r="AC60">
        <f t="shared" si="2"/>
        <v>-13.690048537210499</v>
      </c>
      <c r="AE60">
        <f t="shared" si="3"/>
        <v>0</v>
      </c>
      <c r="AF60">
        <f t="shared" si="24"/>
        <v>0</v>
      </c>
      <c r="AG60">
        <f t="shared" si="24"/>
        <v>-9.4879090051517015E-7</v>
      </c>
      <c r="AH60">
        <f t="shared" si="5"/>
        <v>-3.2044612525245465E-2</v>
      </c>
      <c r="AI60">
        <f t="shared" si="25"/>
        <v>-3.2045561316145978E-2</v>
      </c>
      <c r="AJ60">
        <f t="shared" si="7"/>
        <v>-1.642568775265886</v>
      </c>
      <c r="AK60">
        <f t="shared" si="22"/>
        <v>-1.0732832118733471</v>
      </c>
      <c r="AL60">
        <f t="shared" si="26"/>
        <v>-2.7478975484553789</v>
      </c>
      <c r="AN60">
        <f t="shared" si="27"/>
        <v>0</v>
      </c>
      <c r="AO60">
        <f t="shared" si="27"/>
        <v>0</v>
      </c>
      <c r="AP60">
        <f t="shared" si="27"/>
        <v>-1.4850573264489136E-9</v>
      </c>
      <c r="AQ60">
        <f t="shared" si="27"/>
        <v>-5.0156558813952833E-5</v>
      </c>
      <c r="AR60">
        <f t="shared" si="27"/>
        <v>-5.0158043871279273E-5</v>
      </c>
      <c r="AS60">
        <f t="shared" si="27"/>
        <v>-2.5709656285492813E-3</v>
      </c>
      <c r="AT60">
        <f t="shared" si="27"/>
        <v>-1.679913979235777E-3</v>
      </c>
      <c r="AU60">
        <f t="shared" si="23"/>
        <v>-4.3010376516563371E-3</v>
      </c>
      <c r="AW60">
        <v>57</v>
      </c>
      <c r="AX60">
        <f>IF(Z60&gt;0, (R60*SUMPRODUCT(K60:$K$98, X60:$X$98)-K60*$AZ$3)/Z60, 0)</f>
        <v>-360723541.13475209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25</v>
      </c>
      <c r="R61">
        <f t="shared" si="0"/>
        <v>250000</v>
      </c>
      <c r="S61">
        <f t="shared" si="1"/>
        <v>-1442685226.2670994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-13.690048537210499</v>
      </c>
      <c r="AC61">
        <f t="shared" si="2"/>
        <v>-12.22330104448538</v>
      </c>
      <c r="AE61">
        <f t="shared" si="3"/>
        <v>0</v>
      </c>
      <c r="AF61">
        <f t="shared" si="24"/>
        <v>0</v>
      </c>
      <c r="AG61">
        <f t="shared" si="24"/>
        <v>-2.1181510737641587E-7</v>
      </c>
      <c r="AH61">
        <f t="shared" si="5"/>
        <v>-7.2748788413360263E-3</v>
      </c>
      <c r="AI61">
        <f t="shared" si="25"/>
        <v>-7.2750906564434028E-3</v>
      </c>
      <c r="AJ61">
        <f t="shared" si="7"/>
        <v>-1.4667474927251192</v>
      </c>
      <c r="AK61">
        <f t="shared" si="22"/>
        <v>-0.95830339760473504</v>
      </c>
      <c r="AL61">
        <f t="shared" si="26"/>
        <v>-2.4323259809862976</v>
      </c>
      <c r="AN61">
        <f t="shared" si="27"/>
        <v>0</v>
      </c>
      <c r="AO61">
        <f t="shared" si="27"/>
        <v>0</v>
      </c>
      <c r="AP61">
        <f t="shared" si="27"/>
        <v>-2.9601356775983502E-10</v>
      </c>
      <c r="AQ61">
        <f t="shared" si="27"/>
        <v>-1.0166710332976867E-5</v>
      </c>
      <c r="AR61">
        <f t="shared" si="27"/>
        <v>-1.0167006346544627E-5</v>
      </c>
      <c r="AS61">
        <f t="shared" si="27"/>
        <v>-2.0497931601865418E-3</v>
      </c>
      <c r="AT61">
        <f t="shared" si="27"/>
        <v>-1.3392378439618991E-3</v>
      </c>
      <c r="AU61">
        <f t="shared" si="23"/>
        <v>-3.3991980104949855E-3</v>
      </c>
      <c r="AW61">
        <v>58</v>
      </c>
      <c r="AX61">
        <f>IF(Z61&gt;0, (R61*SUMPRODUCT(K61:$K$98, X61:$X$98)-K61*$AZ$3)/Z61, 0)</f>
        <v>-1442685226.2670994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25</v>
      </c>
      <c r="R62">
        <f t="shared" si="0"/>
        <v>250000</v>
      </c>
      <c r="S62">
        <f t="shared" si="1"/>
        <v>-5849882027.8995762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-12.22330104448538</v>
      </c>
      <c r="AC62">
        <f t="shared" si="2"/>
        <v>-10.913670452906491</v>
      </c>
      <c r="AE62">
        <f t="shared" si="3"/>
        <v>0</v>
      </c>
      <c r="AF62">
        <f t="shared" si="24"/>
        <v>0</v>
      </c>
      <c r="AG62">
        <f t="shared" si="24"/>
        <v>-4.6640557881579571E-8</v>
      </c>
      <c r="AH62">
        <f t="shared" si="5"/>
        <v>-1.6305639842107214E-3</v>
      </c>
      <c r="AI62">
        <f t="shared" si="25"/>
        <v>-1.630610624768603E-3</v>
      </c>
      <c r="AJ62">
        <f t="shared" si="7"/>
        <v>-1.3096305915788893</v>
      </c>
      <c r="AK62">
        <f t="shared" si="22"/>
        <v>-0.85563107311397668</v>
      </c>
      <c r="AL62">
        <f t="shared" si="26"/>
        <v>-2.1668922753176343</v>
      </c>
      <c r="AN62">
        <f t="shared" si="27"/>
        <v>0</v>
      </c>
      <c r="AO62">
        <f t="shared" si="27"/>
        <v>0</v>
      </c>
      <c r="AP62">
        <f t="shared" si="27"/>
        <v>-5.8196973361083111E-11</v>
      </c>
      <c r="AQ62">
        <f t="shared" si="27"/>
        <v>-2.0345787671234247E-6</v>
      </c>
      <c r="AR62">
        <f t="shared" si="27"/>
        <v>-2.034636964096786E-6</v>
      </c>
      <c r="AS62">
        <f t="shared" si="27"/>
        <v>-1.6341257504785857E-3</v>
      </c>
      <c r="AT62">
        <f t="shared" si="27"/>
        <v>-1.0676360024543224E-3</v>
      </c>
      <c r="AU62">
        <f t="shared" si="23"/>
        <v>-2.7037963898970045E-3</v>
      </c>
      <c r="AW62">
        <v>59</v>
      </c>
      <c r="AX62">
        <f>IF(Z62&gt;0, (R62*SUMPRODUCT(K62:$K$98, X62:$X$98)-K62*$AZ$3)/Z62, 0)</f>
        <v>-5849882027.8995762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25</v>
      </c>
      <c r="R63">
        <f t="shared" si="0"/>
        <v>250000</v>
      </c>
      <c r="S63">
        <f t="shared" si="1"/>
        <v>-24065137342.321598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-10.913670452906491</v>
      </c>
      <c r="AC63">
        <f t="shared" si="2"/>
        <v>-9.7443503818698805</v>
      </c>
      <c r="AE63">
        <f t="shared" si="3"/>
        <v>0</v>
      </c>
      <c r="AF63">
        <f t="shared" si="24"/>
        <v>0</v>
      </c>
      <c r="AG63">
        <f t="shared" si="24"/>
        <v>-1.0122890889067568E-8</v>
      </c>
      <c r="AH63">
        <f t="shared" si="5"/>
        <v>-3.605126141369621E-4</v>
      </c>
      <c r="AI63">
        <f t="shared" si="25"/>
        <v>-3.6052273702785119E-4</v>
      </c>
      <c r="AJ63">
        <f t="shared" si="7"/>
        <v>-1.1693200710366103</v>
      </c>
      <c r="AK63">
        <f t="shared" si="22"/>
        <v>-0.76395693170345447</v>
      </c>
      <c r="AL63">
        <f t="shared" si="26"/>
        <v>-1.9336375254770926</v>
      </c>
      <c r="AN63">
        <f t="shared" si="27"/>
        <v>0</v>
      </c>
      <c r="AO63">
        <f t="shared" si="27"/>
        <v>0</v>
      </c>
      <c r="AP63">
        <f t="shared" si="27"/>
        <v>-1.1277769020105937E-11</v>
      </c>
      <c r="AQ63">
        <f t="shared" si="27"/>
        <v>-4.0164198504422887E-7</v>
      </c>
      <c r="AR63">
        <f t="shared" si="27"/>
        <v>-4.0165326281324901E-7</v>
      </c>
      <c r="AS63">
        <f t="shared" si="27"/>
        <v>-1.3027228897593559E-3</v>
      </c>
      <c r="AT63">
        <f t="shared" si="27"/>
        <v>-8.511135713578764E-4</v>
      </c>
      <c r="AU63">
        <f t="shared" si="23"/>
        <v>-2.1542381143800455E-3</v>
      </c>
      <c r="AW63">
        <v>60</v>
      </c>
      <c r="AX63">
        <f>IF(Z63&gt;0, (R63*SUMPRODUCT(K63:$K$98, X63:$X$98)-K63*$AZ$3)/Z63, 0)</f>
        <v>-24065137342.321598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25</v>
      </c>
      <c r="R64">
        <f t="shared" si="0"/>
        <v>250000</v>
      </c>
      <c r="S64">
        <f t="shared" si="1"/>
        <v>-100566857602.73073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-9.7443503818698805</v>
      </c>
      <c r="AC64">
        <f t="shared" si="2"/>
        <v>-8.7003131892124212</v>
      </c>
      <c r="AE64">
        <f t="shared" si="3"/>
        <v>0</v>
      </c>
      <c r="AF64">
        <f t="shared" si="24"/>
        <v>0</v>
      </c>
      <c r="AG64">
        <f t="shared" si="24"/>
        <v>-2.1628181979149805E-9</v>
      </c>
      <c r="AH64">
        <f t="shared" si="5"/>
        <v>-7.8588437822619116E-5</v>
      </c>
      <c r="AI64">
        <f t="shared" si="25"/>
        <v>-7.8590600640817036E-5</v>
      </c>
      <c r="AJ64">
        <f t="shared" si="7"/>
        <v>-1.0440371926574592</v>
      </c>
      <c r="AK64">
        <f t="shared" si="22"/>
        <v>-0.68210452673089172</v>
      </c>
      <c r="AL64">
        <f t="shared" si="26"/>
        <v>-1.7262203099889919</v>
      </c>
      <c r="AN64">
        <f t="shared" si="27"/>
        <v>0</v>
      </c>
      <c r="AO64">
        <f t="shared" si="27"/>
        <v>0</v>
      </c>
      <c r="AP64">
        <f t="shared" si="27"/>
        <v>-2.1513973640698014E-12</v>
      </c>
      <c r="AQ64">
        <f t="shared" si="27"/>
        <v>-7.817344894773838E-8</v>
      </c>
      <c r="AR64">
        <f t="shared" si="27"/>
        <v>-7.8175600345102454E-8</v>
      </c>
      <c r="AS64">
        <f t="shared" si="27"/>
        <v>-1.0385241193362606E-3</v>
      </c>
      <c r="AT64">
        <f t="shared" si="27"/>
        <v>-6.7850265095957269E-4</v>
      </c>
      <c r="AU64">
        <f t="shared" si="23"/>
        <v>-1.7171049458961786E-3</v>
      </c>
      <c r="AW64">
        <v>61</v>
      </c>
      <c r="AX64">
        <f>IF(Z64&gt;0, (R64*SUMPRODUCT(K64:$K$98, X64:$X$98)-K64*$AZ$3)/Z64, 0)</f>
        <v>-100566857602.73073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25</v>
      </c>
      <c r="R65">
        <f t="shared" si="0"/>
        <v>250000</v>
      </c>
      <c r="S65">
        <f t="shared" si="1"/>
        <v>-427222759951.29901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-8.7003131892124212</v>
      </c>
      <c r="AC65">
        <f t="shared" si="2"/>
        <v>-7.7681368439042222</v>
      </c>
      <c r="AE65">
        <f t="shared" si="3"/>
        <v>0</v>
      </c>
      <c r="AF65">
        <f t="shared" si="24"/>
        <v>0</v>
      </c>
      <c r="AG65">
        <f t="shared" si="24"/>
        <v>-4.5457180492851938E-10</v>
      </c>
      <c r="AH65">
        <f t="shared" si="5"/>
        <v>-1.6866182110073113E-5</v>
      </c>
      <c r="AI65">
        <f t="shared" si="25"/>
        <v>-1.686663668187804E-5</v>
      </c>
      <c r="AJ65">
        <f t="shared" si="7"/>
        <v>-0.93217634530819904</v>
      </c>
      <c r="AK65">
        <f t="shared" si="22"/>
        <v>-0.60902192324486959</v>
      </c>
      <c r="AL65">
        <f t="shared" si="26"/>
        <v>-1.5412151351897505</v>
      </c>
      <c r="AN65">
        <f t="shared" si="27"/>
        <v>0</v>
      </c>
      <c r="AO65">
        <f t="shared" si="27"/>
        <v>0</v>
      </c>
      <c r="AP65">
        <f t="shared" si="27"/>
        <v>-4.0372448509478066E-13</v>
      </c>
      <c r="AQ65">
        <f t="shared" si="27"/>
        <v>-1.4979571135026331E-8</v>
      </c>
      <c r="AR65">
        <f t="shared" si="27"/>
        <v>-1.4979974859511424E-8</v>
      </c>
      <c r="AS65">
        <f t="shared" si="27"/>
        <v>-8.2790531869055602E-4</v>
      </c>
      <c r="AT65">
        <f t="shared" si="27"/>
        <v>-5.40898180898245E-4</v>
      </c>
      <c r="AU65">
        <f t="shared" si="23"/>
        <v>-1.3688184795636604E-3</v>
      </c>
      <c r="AW65">
        <v>62</v>
      </c>
      <c r="AX65">
        <f>IF(Z65&gt;0, (R65*SUMPRODUCT(K65:$K$98, X65:$X$98)-K65*$AZ$3)/Z65, 0)</f>
        <v>-427222759951.29901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25</v>
      </c>
      <c r="R66">
        <f t="shared" si="0"/>
        <v>250000</v>
      </c>
      <c r="S66">
        <f t="shared" si="1"/>
        <v>-1847305813387.3511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-7.7681368439042222</v>
      </c>
      <c r="AC66">
        <f t="shared" si="2"/>
        <v>-6.9358364807751798</v>
      </c>
      <c r="AE66">
        <f t="shared" si="3"/>
        <v>0</v>
      </c>
      <c r="AF66">
        <f t="shared" si="24"/>
        <v>0</v>
      </c>
      <c r="AG66">
        <f t="shared" si="24"/>
        <v>-9.3864216072285534E-11</v>
      </c>
      <c r="AH66">
        <f t="shared" si="5"/>
        <v>-3.5616187080694864E-6</v>
      </c>
      <c r="AI66">
        <f t="shared" si="25"/>
        <v>-3.5617125722855585E-6</v>
      </c>
      <c r="AJ66">
        <f t="shared" si="7"/>
        <v>-0.83230036312904243</v>
      </c>
      <c r="AK66">
        <f t="shared" si="22"/>
        <v>-0.54376957907329559</v>
      </c>
      <c r="AL66">
        <f t="shared" si="26"/>
        <v>-1.3760735039149103</v>
      </c>
      <c r="AN66">
        <f t="shared" si="27"/>
        <v>0</v>
      </c>
      <c r="AO66">
        <f t="shared" si="27"/>
        <v>0</v>
      </c>
      <c r="AP66">
        <f t="shared" si="27"/>
        <v>-7.4432846730985813E-14</v>
      </c>
      <c r="AQ66">
        <f t="shared" si="27"/>
        <v>-2.8243076062957922E-9</v>
      </c>
      <c r="AR66">
        <f t="shared" si="27"/>
        <v>-2.8243820391425232E-9</v>
      </c>
      <c r="AS66">
        <f t="shared" si="27"/>
        <v>-6.6000109472196856E-4</v>
      </c>
      <c r="AT66">
        <f t="shared" si="27"/>
        <v>-4.312007219552732E-4</v>
      </c>
      <c r="AU66">
        <f t="shared" si="23"/>
        <v>-1.0912046410592809E-3</v>
      </c>
      <c r="AW66">
        <v>63</v>
      </c>
      <c r="AX66">
        <f>IF(Z66&gt;0, (R66*SUMPRODUCT(K66:$K$98, X66:$X$98)-K66*$AZ$3)/Z66, 0)</f>
        <v>-1847305813387.3511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25</v>
      </c>
      <c r="R67">
        <f t="shared" ref="R67:R89" si="28">$C$6</f>
        <v>250000</v>
      </c>
      <c r="S67">
        <f t="shared" ref="S67:S89" si="29">AX67</f>
        <v>-8141596207182.0459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-6.9358364807751798</v>
      </c>
      <c r="AC67">
        <f t="shared" ref="AC67:AC89" si="30">S67*Z67</f>
        <v>-6.1927111460025115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-1.901565426611203E-11</v>
      </c>
      <c r="AH67">
        <f t="shared" ref="AH67:AH89" si="33">-X67*R67</f>
        <v>-7.3909919645450643E-7</v>
      </c>
      <c r="AI67">
        <f t="shared" ref="AI67:AI89" si="34">SUM(AE67:AH67)</f>
        <v>-7.3911821210877252E-7</v>
      </c>
      <c r="AJ67">
        <f t="shared" ref="AJ67:AJ89" si="35">AB67-AC67</f>
        <v>-0.74312533477266829</v>
      </c>
      <c r="AK67">
        <f t="shared" si="22"/>
        <v>-0.48550855365426265</v>
      </c>
      <c r="AL67">
        <f t="shared" si="26"/>
        <v>-1.228634627545143</v>
      </c>
      <c r="AN67">
        <f t="shared" ref="AN67:AT89" si="36">AE67*$K67</f>
        <v>0</v>
      </c>
      <c r="AO67">
        <f t="shared" si="36"/>
        <v>0</v>
      </c>
      <c r="AP67">
        <f t="shared" si="36"/>
        <v>-1.3463495259290019E-14</v>
      </c>
      <c r="AQ67">
        <f t="shared" si="36"/>
        <v>-5.232982461899208E-10</v>
      </c>
      <c r="AR67">
        <f t="shared" si="36"/>
        <v>-5.2331170968518001E-10</v>
      </c>
      <c r="AS67">
        <f t="shared" si="36"/>
        <v>-5.2614883935917173E-4</v>
      </c>
      <c r="AT67">
        <f t="shared" si="36"/>
        <v>-3.4375057618279948E-4</v>
      </c>
      <c r="AU67">
        <f t="shared" si="23"/>
        <v>-8.6989993885368093E-4</v>
      </c>
      <c r="AW67">
        <v>64</v>
      </c>
      <c r="AX67">
        <f>IF(Z67&gt;0, (R67*SUMPRODUCT(K67:$K$98, X67:$X$98)-K67*$AZ$3)/Z67, 0)</f>
        <v>-8141596207182.0459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25</v>
      </c>
      <c r="R68">
        <f t="shared" si="28"/>
        <v>250000</v>
      </c>
      <c r="S68">
        <f t="shared" si="29"/>
        <v>-36600357181439.93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-6.1927111460025115</v>
      </c>
      <c r="AC68">
        <f t="shared" si="30"/>
        <v>-5.5292063808142222</v>
      </c>
      <c r="AE68">
        <f t="shared" si="31"/>
        <v>0</v>
      </c>
      <c r="AF68">
        <f t="shared" si="32"/>
        <v>0</v>
      </c>
      <c r="AG68">
        <f t="shared" si="32"/>
        <v>-3.7767434573139135E-12</v>
      </c>
      <c r="AH68">
        <f t="shared" si="33"/>
        <v>-1.5048754266136994E-7</v>
      </c>
      <c r="AI68">
        <f t="shared" si="34"/>
        <v>-1.5049131940482726E-7</v>
      </c>
      <c r="AJ68">
        <f t="shared" si="35"/>
        <v>-0.66350476518828927</v>
      </c>
      <c r="AK68">
        <f t="shared" si="22"/>
        <v>-0.43348978022017587</v>
      </c>
      <c r="AL68">
        <f t="shared" si="26"/>
        <v>-1.0969946958997845</v>
      </c>
      <c r="AN68">
        <f t="shared" si="36"/>
        <v>0</v>
      </c>
      <c r="AO68">
        <f t="shared" si="36"/>
        <v>0</v>
      </c>
      <c r="AP68">
        <f t="shared" si="36"/>
        <v>-2.3875144676625274E-15</v>
      </c>
      <c r="AQ68">
        <f t="shared" si="36"/>
        <v>-9.5132536633170417E-11</v>
      </c>
      <c r="AR68">
        <f t="shared" si="36"/>
        <v>-9.5134924147638076E-11</v>
      </c>
      <c r="AS68">
        <f t="shared" si="36"/>
        <v>-4.1944263468102438E-4</v>
      </c>
      <c r="AT68">
        <f t="shared" si="36"/>
        <v>-2.7403585484612271E-4</v>
      </c>
      <c r="AU68">
        <f t="shared" si="23"/>
        <v>-6.9347858466207123E-4</v>
      </c>
      <c r="AW68">
        <v>65</v>
      </c>
      <c r="AX68">
        <f>IF(Z68&gt;0, (R68*SUMPRODUCT(K68:$K$98, X68:$X$98)-K68*$AZ$3)/Z68, 0)</f>
        <v>-36600357181439.93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25</v>
      </c>
      <c r="R69">
        <f t="shared" si="28"/>
        <v>250000</v>
      </c>
      <c r="S69">
        <f t="shared" si="29"/>
        <v>-168050474970166.34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-5.5292063808142222</v>
      </c>
      <c r="AC69">
        <f t="shared" si="30"/>
        <v>-4.9367914115240117</v>
      </c>
      <c r="AE69">
        <f t="shared" si="31"/>
        <v>0</v>
      </c>
      <c r="AF69">
        <f t="shared" si="32"/>
        <v>0</v>
      </c>
      <c r="AG69">
        <f t="shared" si="32"/>
        <v>-7.3442092508224534E-13</v>
      </c>
      <c r="AH69">
        <f t="shared" si="33"/>
        <v>-3.0045550976585292E-8</v>
      </c>
      <c r="AI69">
        <f t="shared" si="34"/>
        <v>-3.0046285397510376E-8</v>
      </c>
      <c r="AJ69">
        <f t="shared" si="35"/>
        <v>-0.59241496929021054</v>
      </c>
      <c r="AK69">
        <f t="shared" si="22"/>
        <v>-0.38704444665699561</v>
      </c>
      <c r="AL69">
        <f t="shared" si="26"/>
        <v>-0.97945944599349155</v>
      </c>
      <c r="AN69">
        <f t="shared" si="36"/>
        <v>0</v>
      </c>
      <c r="AO69">
        <f t="shared" si="36"/>
        <v>0</v>
      </c>
      <c r="AP69">
        <f t="shared" si="36"/>
        <v>-4.1452959876250387E-16</v>
      </c>
      <c r="AQ69">
        <f t="shared" si="36"/>
        <v>-1.6958626539034803E-11</v>
      </c>
      <c r="AR69">
        <f t="shared" si="36"/>
        <v>-1.6959041068633567E-11</v>
      </c>
      <c r="AS69">
        <f t="shared" si="36"/>
        <v>-3.3437710056160376E-4</v>
      </c>
      <c r="AT69">
        <f t="shared" si="36"/>
        <v>-2.1845970573075983E-4</v>
      </c>
      <c r="AU69">
        <f t="shared" si="23"/>
        <v>-5.5283682325140467E-4</v>
      </c>
      <c r="AW69">
        <v>66</v>
      </c>
      <c r="AX69">
        <f>IF(Z69&gt;0, (R69*SUMPRODUCT(K69:$K$98, X69:$X$98)-K69*$AZ$3)/Z69, 0)</f>
        <v>-168050474970166.34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25</v>
      </c>
      <c r="R70">
        <f t="shared" si="28"/>
        <v>250000</v>
      </c>
      <c r="S70">
        <f t="shared" si="29"/>
        <v>-788560427063214.13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-4.9367914115240117</v>
      </c>
      <c r="AC70">
        <f t="shared" si="30"/>
        <v>-4.4078494745897698</v>
      </c>
      <c r="AE70">
        <f t="shared" si="31"/>
        <v>0</v>
      </c>
      <c r="AF70">
        <f t="shared" si="32"/>
        <v>0</v>
      </c>
      <c r="AG70">
        <f t="shared" si="32"/>
        <v>-1.3974355430837575E-13</v>
      </c>
      <c r="AH70">
        <f t="shared" si="33"/>
        <v>-5.873331615230471E-9</v>
      </c>
      <c r="AI70">
        <f t="shared" si="34"/>
        <v>-5.8734713587847793E-9</v>
      </c>
      <c r="AJ70">
        <f t="shared" si="35"/>
        <v>-0.52894193693424185</v>
      </c>
      <c r="AK70">
        <f t="shared" si="22"/>
        <v>-0.34557539880668087</v>
      </c>
      <c r="AL70">
        <f t="shared" si="26"/>
        <v>-0.87451734161439409</v>
      </c>
      <c r="AN70">
        <f t="shared" si="36"/>
        <v>0</v>
      </c>
      <c r="AO70">
        <f t="shared" si="36"/>
        <v>0</v>
      </c>
      <c r="AP70">
        <f t="shared" si="36"/>
        <v>-7.0424580099584218E-17</v>
      </c>
      <c r="AQ70">
        <f t="shared" si="36"/>
        <v>-2.959899759494147E-12</v>
      </c>
      <c r="AR70">
        <f t="shared" si="36"/>
        <v>-2.9599701840742469E-12</v>
      </c>
      <c r="AS70">
        <f t="shared" si="36"/>
        <v>-2.6656337739523257E-4</v>
      </c>
      <c r="AT70">
        <f t="shared" si="36"/>
        <v>-1.7415473990307816E-4</v>
      </c>
      <c r="AU70">
        <f t="shared" si="23"/>
        <v>-4.4071812025828092E-4</v>
      </c>
      <c r="AW70">
        <v>67</v>
      </c>
      <c r="AX70">
        <f>IF(Z70&gt;0, (R70*SUMPRODUCT(K70:$K$98, X70:$X$98)-K70*$AZ$3)/Z70, 0)</f>
        <v>-788560427063214.13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25</v>
      </c>
      <c r="R71">
        <f t="shared" si="28"/>
        <v>250000</v>
      </c>
      <c r="S71">
        <f t="shared" si="29"/>
        <v>-3781996143242603.5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-4.4078494745897698</v>
      </c>
      <c r="AC71">
        <f t="shared" si="30"/>
        <v>-3.9355798880291579</v>
      </c>
      <c r="AE71">
        <f t="shared" si="31"/>
        <v>0</v>
      </c>
      <c r="AF71">
        <f t="shared" si="32"/>
        <v>0</v>
      </c>
      <c r="AG71">
        <f t="shared" si="32"/>
        <v>-2.6015229385287495E-14</v>
      </c>
      <c r="AH71">
        <f t="shared" si="33"/>
        <v>-1.1233088938000451E-9</v>
      </c>
      <c r="AI71">
        <f t="shared" si="34"/>
        <v>-1.1233349090294304E-9</v>
      </c>
      <c r="AJ71">
        <f t="shared" si="35"/>
        <v>-0.47226958656061191</v>
      </c>
      <c r="AK71">
        <f t="shared" si="22"/>
        <v>-0.3085494632212839</v>
      </c>
      <c r="AL71">
        <f t="shared" si="26"/>
        <v>-0.78081905090523074</v>
      </c>
      <c r="AN71">
        <f t="shared" si="36"/>
        <v>0</v>
      </c>
      <c r="AO71">
        <f t="shared" si="36"/>
        <v>0</v>
      </c>
      <c r="AP71">
        <f t="shared" si="36"/>
        <v>-1.1705827447391009E-17</v>
      </c>
      <c r="AQ71">
        <f t="shared" si="36"/>
        <v>-5.0544471033491473E-13</v>
      </c>
      <c r="AR71">
        <f t="shared" si="36"/>
        <v>-5.0545641616236205E-13</v>
      </c>
      <c r="AS71">
        <f t="shared" si="36"/>
        <v>-2.125026924442827E-4</v>
      </c>
      <c r="AT71">
        <f t="shared" si="36"/>
        <v>-1.3883509239768916E-4</v>
      </c>
      <c r="AU71">
        <f t="shared" si="23"/>
        <v>-3.5133778534742833E-4</v>
      </c>
      <c r="AW71">
        <v>68</v>
      </c>
      <c r="AX71">
        <f>IF(Z71&gt;0, (R71*SUMPRODUCT(K71:$K$98, X71:$X$98)-K71*$AZ$3)/Z71, 0)</f>
        <v>-3781996143242603.5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25</v>
      </c>
      <c r="R72">
        <f t="shared" si="28"/>
        <v>250000</v>
      </c>
      <c r="S72">
        <f t="shared" si="29"/>
        <v>-1.855858294534626E+16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-3.9355798880291579</v>
      </c>
      <c r="AC72">
        <f t="shared" si="30"/>
        <v>-3.5139106143121883</v>
      </c>
      <c r="AE72">
        <f t="shared" si="31"/>
        <v>0</v>
      </c>
      <c r="AF72">
        <f t="shared" si="32"/>
        <v>0</v>
      </c>
      <c r="AG72">
        <f t="shared" si="32"/>
        <v>-4.7335384181276279E-15</v>
      </c>
      <c r="AH72">
        <f t="shared" si="33"/>
        <v>-2.1021538673306991E-10</v>
      </c>
      <c r="AI72">
        <f t="shared" si="34"/>
        <v>-2.1022012027148803E-10</v>
      </c>
      <c r="AJ72">
        <f t="shared" si="35"/>
        <v>-0.42166927371696961</v>
      </c>
      <c r="AK72">
        <f t="shared" ref="AK72:AK89" si="49">G72*SUM(AB72:AB72, AE72:AF72)</f>
        <v>-0.27549059216204108</v>
      </c>
      <c r="AL72">
        <f t="shared" si="26"/>
        <v>-0.69715986608923086</v>
      </c>
      <c r="AN72">
        <f t="shared" si="36"/>
        <v>0</v>
      </c>
      <c r="AO72">
        <f t="shared" si="36"/>
        <v>0</v>
      </c>
      <c r="AP72">
        <f t="shared" si="36"/>
        <v>-1.9017014692478019E-18</v>
      </c>
      <c r="AQ72">
        <f t="shared" si="36"/>
        <v>-8.4454138637138917E-14</v>
      </c>
      <c r="AR72">
        <f t="shared" si="36"/>
        <v>-8.4456040338608163E-14</v>
      </c>
      <c r="AS72">
        <f t="shared" si="36"/>
        <v>-1.6940584538054841E-4</v>
      </c>
      <c r="AT72">
        <f t="shared" si="36"/>
        <v>-1.106784856487405E-4</v>
      </c>
      <c r="AU72">
        <f t="shared" si="23"/>
        <v>-2.8008433111374498E-4</v>
      </c>
      <c r="AW72">
        <v>69</v>
      </c>
      <c r="AX72">
        <f>IF(Z72&gt;0, (R72*SUMPRODUCT(K72:$K$98, X72:$X$98)-K72*$AZ$3)/Z72, 0)</f>
        <v>-1.855858294534626E+16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25</v>
      </c>
      <c r="R73">
        <f t="shared" si="28"/>
        <v>250000</v>
      </c>
      <c r="S73">
        <f t="shared" si="29"/>
        <v>-9.3265084212585232E+16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-3.5139106143121883</v>
      </c>
      <c r="AC73">
        <f t="shared" si="30"/>
        <v>-3.1374201913502411</v>
      </c>
      <c r="AE73">
        <f t="shared" si="31"/>
        <v>0</v>
      </c>
      <c r="AF73">
        <f t="shared" si="32"/>
        <v>0</v>
      </c>
      <c r="AG73">
        <f t="shared" si="32"/>
        <v>-8.4099537834515678E-16</v>
      </c>
      <c r="AH73">
        <f t="shared" si="33"/>
        <v>-3.8452076556011947E-11</v>
      </c>
      <c r="AI73">
        <f t="shared" si="34"/>
        <v>-3.845291755139029E-11</v>
      </c>
      <c r="AJ73">
        <f t="shared" si="35"/>
        <v>-0.37649042296194724</v>
      </c>
      <c r="AK73">
        <f t="shared" si="49"/>
        <v>-0.24597374300185321</v>
      </c>
      <c r="AL73">
        <f t="shared" si="26"/>
        <v>-0.62246416600225341</v>
      </c>
      <c r="AN73">
        <f t="shared" si="36"/>
        <v>0</v>
      </c>
      <c r="AO73">
        <f t="shared" si="36"/>
        <v>0</v>
      </c>
      <c r="AP73">
        <f t="shared" si="36"/>
        <v>-3.0166992980965209E-19</v>
      </c>
      <c r="AQ73">
        <f t="shared" si="36"/>
        <v>-1.3792983331861726E-14</v>
      </c>
      <c r="AR73">
        <f t="shared" si="36"/>
        <v>-1.3793285001791535E-14</v>
      </c>
      <c r="AS73">
        <f t="shared" si="36"/>
        <v>-1.3504930275885972E-4</v>
      </c>
      <c r="AT73">
        <f t="shared" si="36"/>
        <v>-8.8232211135805459E-5</v>
      </c>
      <c r="AU73">
        <f t="shared" si="23"/>
        <v>-2.2328151390845846E-4</v>
      </c>
      <c r="AW73">
        <v>70</v>
      </c>
      <c r="AX73">
        <f>IF(Z73&gt;0, (R73*SUMPRODUCT(K73:$K$98, X73:$X$98)-K73*$AZ$3)/Z73, 0)</f>
        <v>-9.3265084212585232E+16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25</v>
      </c>
      <c r="R74">
        <f t="shared" si="28"/>
        <v>250000</v>
      </c>
      <c r="S74">
        <f t="shared" si="29"/>
        <v>-4.8040990771128019E+17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-3.1374201913502411</v>
      </c>
      <c r="AC74">
        <f t="shared" si="30"/>
        <v>-2.8012680279912985</v>
      </c>
      <c r="AE74">
        <f t="shared" si="31"/>
        <v>0</v>
      </c>
      <c r="AF74">
        <f t="shared" si="32"/>
        <v>0</v>
      </c>
      <c r="AG74">
        <f t="shared" si="32"/>
        <v>-1.4577488843521221E-16</v>
      </c>
      <c r="AH74">
        <f t="shared" si="33"/>
        <v>-6.8681053612649297E-12</v>
      </c>
      <c r="AI74">
        <f t="shared" si="34"/>
        <v>-6.8682511361533647E-12</v>
      </c>
      <c r="AJ74">
        <f t="shared" si="35"/>
        <v>-0.3361521633589426</v>
      </c>
      <c r="AK74">
        <f t="shared" si="49"/>
        <v>-0.2196194133945169</v>
      </c>
      <c r="AL74">
        <f t="shared" si="26"/>
        <v>-0.55577157676032773</v>
      </c>
      <c r="AN74">
        <f t="shared" si="36"/>
        <v>0</v>
      </c>
      <c r="AO74">
        <f t="shared" si="36"/>
        <v>0</v>
      </c>
      <c r="AP74">
        <f t="shared" si="36"/>
        <v>-4.668776757046999E-20</v>
      </c>
      <c r="AQ74">
        <f t="shared" si="36"/>
        <v>-2.1996690252913317E-15</v>
      </c>
      <c r="AR74">
        <f t="shared" si="36"/>
        <v>-2.1997157130589022E-15</v>
      </c>
      <c r="AS74">
        <f t="shared" si="36"/>
        <v>-1.0766047732691666E-4</v>
      </c>
      <c r="AT74">
        <f t="shared" si="36"/>
        <v>-7.0338178520254694E-5</v>
      </c>
      <c r="AU74">
        <f t="shared" si="23"/>
        <v>-1.7799865584937108E-4</v>
      </c>
      <c r="AW74">
        <v>71</v>
      </c>
      <c r="AX74">
        <f>IF(Z74&gt;0, (R74*SUMPRODUCT(K74:$K$98, X74:$X$98)-K74*$AZ$3)/Z74, 0)</f>
        <v>-4.8040990771128019E+17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25</v>
      </c>
      <c r="R75">
        <f t="shared" si="28"/>
        <v>250000</v>
      </c>
      <c r="S75">
        <f t="shared" si="29"/>
        <v>-2.5382984827226076E+18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-2.8012680279912985</v>
      </c>
      <c r="AC75">
        <f t="shared" si="30"/>
        <v>-2.5011321678493754</v>
      </c>
      <c r="AE75">
        <f t="shared" si="31"/>
        <v>0</v>
      </c>
      <c r="AF75">
        <f t="shared" si="32"/>
        <v>0</v>
      </c>
      <c r="AG75">
        <f t="shared" si="32"/>
        <v>-2.4633944597865348E-17</v>
      </c>
      <c r="AH75">
        <f t="shared" si="33"/>
        <v>-1.1968319495299473E-12</v>
      </c>
      <c r="AI75">
        <f t="shared" si="34"/>
        <v>-1.1968565834745452E-12</v>
      </c>
      <c r="AJ75">
        <f t="shared" si="35"/>
        <v>-0.30013586014192306</v>
      </c>
      <c r="AK75">
        <f t="shared" si="49"/>
        <v>-0.1960887619593909</v>
      </c>
      <c r="AL75">
        <f t="shared" si="26"/>
        <v>-0.49622462210251084</v>
      </c>
      <c r="AN75">
        <f t="shared" si="36"/>
        <v>0</v>
      </c>
      <c r="AO75">
        <f t="shared" si="36"/>
        <v>0</v>
      </c>
      <c r="AP75">
        <f t="shared" si="36"/>
        <v>-7.0442754240220741E-21</v>
      </c>
      <c r="AQ75">
        <f t="shared" si="36"/>
        <v>-3.4224376267732644E-16</v>
      </c>
      <c r="AR75">
        <f t="shared" si="36"/>
        <v>-3.4225080695275047E-16</v>
      </c>
      <c r="AS75">
        <f t="shared" si="36"/>
        <v>-8.5826273379241284E-5</v>
      </c>
      <c r="AT75">
        <f t="shared" si="36"/>
        <v>-5.6073165274437972E-5</v>
      </c>
      <c r="AU75">
        <f t="shared" si="23"/>
        <v>-1.4189943865402149E-4</v>
      </c>
      <c r="AW75">
        <v>72</v>
      </c>
      <c r="AX75">
        <f>IF(Z75&gt;0, (R75*SUMPRODUCT(K75:$K$98, X75:$X$98)-K75*$AZ$3)/Z75, 0)</f>
        <v>-2.5382984827226076E+18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25</v>
      </c>
      <c r="R76">
        <f t="shared" si="28"/>
        <v>250000</v>
      </c>
      <c r="S76">
        <f t="shared" si="29"/>
        <v>-1.376765921812905E+19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-2.5011321678493754</v>
      </c>
      <c r="AC76">
        <f t="shared" si="30"/>
        <v>-2.2331537212940855</v>
      </c>
      <c r="AE76">
        <f t="shared" si="31"/>
        <v>0</v>
      </c>
      <c r="AF76">
        <f t="shared" si="32"/>
        <v>0</v>
      </c>
      <c r="AG76">
        <f t="shared" si="32"/>
        <v>-4.0550715374213759E-18</v>
      </c>
      <c r="AH76">
        <f t="shared" si="33"/>
        <v>-2.0332533614465317E-13</v>
      </c>
      <c r="AI76">
        <f t="shared" si="34"/>
        <v>-2.0332939121619059E-13</v>
      </c>
      <c r="AJ76">
        <f t="shared" si="35"/>
        <v>-0.26797844655528991</v>
      </c>
      <c r="AK76">
        <f t="shared" si="49"/>
        <v>-0.17507925174945629</v>
      </c>
      <c r="AL76">
        <f t="shared" si="26"/>
        <v>-0.44305769830494957</v>
      </c>
      <c r="AN76">
        <f t="shared" si="36"/>
        <v>0</v>
      </c>
      <c r="AO76">
        <f t="shared" si="36"/>
        <v>0</v>
      </c>
      <c r="AP76">
        <f t="shared" si="36"/>
        <v>-1.0353396951709279E-21</v>
      </c>
      <c r="AQ76">
        <f t="shared" si="36"/>
        <v>-5.1912966171342979E-17</v>
      </c>
      <c r="AR76">
        <f t="shared" si="36"/>
        <v>-5.191400151103815E-17</v>
      </c>
      <c r="AS76">
        <f t="shared" si="36"/>
        <v>-6.8420179670951645E-5</v>
      </c>
      <c r="AT76">
        <f t="shared" si="36"/>
        <v>-4.4701184051688459E-5</v>
      </c>
      <c r="AU76">
        <f t="shared" si="23"/>
        <v>-1.1312136372269202E-4</v>
      </c>
      <c r="AW76">
        <v>73</v>
      </c>
      <c r="AX76">
        <f>IF(Z76&gt;0, (R76*SUMPRODUCT(K76:$K$98, X76:$X$98)-K76*$AZ$3)/Z76, 0)</f>
        <v>-1.376765921812905E+19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25</v>
      </c>
      <c r="R77">
        <f t="shared" si="28"/>
        <v>250000</v>
      </c>
      <c r="S77">
        <f t="shared" si="29"/>
        <v>-7.672821100972784E+19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-2.2331537212940855</v>
      </c>
      <c r="AC77">
        <f t="shared" si="30"/>
        <v>-1.9938872511554335</v>
      </c>
      <c r="AE77">
        <f t="shared" si="31"/>
        <v>0</v>
      </c>
      <c r="AF77">
        <f t="shared" si="32"/>
        <v>0</v>
      </c>
      <c r="AG77">
        <f t="shared" si="32"/>
        <v>-6.4965911003145968E-19</v>
      </c>
      <c r="AH77">
        <f t="shared" si="33"/>
        <v>-3.3648617120157025E-14</v>
      </c>
      <c r="AI77">
        <f t="shared" si="34"/>
        <v>-3.3649266779267057E-14</v>
      </c>
      <c r="AJ77">
        <f t="shared" si="35"/>
        <v>-0.23926647013865199</v>
      </c>
      <c r="AK77">
        <f t="shared" si="49"/>
        <v>-0.15632076049058599</v>
      </c>
      <c r="AL77">
        <f t="shared" si="26"/>
        <v>-0.39558723062927159</v>
      </c>
      <c r="AN77">
        <f t="shared" si="36"/>
        <v>0</v>
      </c>
      <c r="AO77">
        <f t="shared" si="36"/>
        <v>0</v>
      </c>
      <c r="AP77">
        <f t="shared" si="36"/>
        <v>-1.4809890764870322E-22</v>
      </c>
      <c r="AQ77">
        <f t="shared" si="36"/>
        <v>-7.6706743004702771E-18</v>
      </c>
      <c r="AR77">
        <f t="shared" si="36"/>
        <v>-7.6708223993779256E-18</v>
      </c>
      <c r="AS77">
        <f t="shared" si="36"/>
        <v>-5.45441483346235E-5</v>
      </c>
      <c r="AT77">
        <f t="shared" si="36"/>
        <v>-3.563551024528736E-5</v>
      </c>
      <c r="AU77">
        <f t="shared" si="23"/>
        <v>-9.0179658579918524E-5</v>
      </c>
      <c r="AW77">
        <v>74</v>
      </c>
      <c r="AX77">
        <f>IF(Z77&gt;0, (R77*SUMPRODUCT(K77:$K$98, X77:$X$98)-K77*$AZ$3)/Z77, 0)</f>
        <v>-7.672821100972784E+19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25</v>
      </c>
      <c r="R78">
        <f t="shared" si="28"/>
        <v>250000</v>
      </c>
      <c r="S78">
        <f t="shared" si="29"/>
        <v>-4.3971668958833856E+20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-1.9938872511554335</v>
      </c>
      <c r="AC78">
        <f t="shared" si="30"/>
        <v>-1.7802564742459226</v>
      </c>
      <c r="AE78">
        <f t="shared" si="31"/>
        <v>0</v>
      </c>
      <c r="AF78">
        <f t="shared" si="32"/>
        <v>0</v>
      </c>
      <c r="AG78">
        <f t="shared" si="32"/>
        <v>-1.0121610780299205E-19</v>
      </c>
      <c r="AH78">
        <f t="shared" si="33"/>
        <v>-5.4194641112815305E-15</v>
      </c>
      <c r="AI78">
        <f t="shared" si="34"/>
        <v>-5.4195653273893333E-15</v>
      </c>
      <c r="AJ78">
        <f t="shared" si="35"/>
        <v>-0.21363077690951093</v>
      </c>
      <c r="AK78">
        <f t="shared" si="49"/>
        <v>-0.13957210758088037</v>
      </c>
      <c r="AL78">
        <f t="shared" si="26"/>
        <v>-0.35320288449039672</v>
      </c>
      <c r="AN78">
        <f t="shared" si="36"/>
        <v>0</v>
      </c>
      <c r="AO78">
        <f t="shared" si="36"/>
        <v>0</v>
      </c>
      <c r="AP78">
        <f t="shared" si="36"/>
        <v>-2.0601456829180408E-23</v>
      </c>
      <c r="AQ78">
        <f t="shared" si="36"/>
        <v>-1.1030739903886976E-18</v>
      </c>
      <c r="AR78">
        <f t="shared" si="36"/>
        <v>-1.1030945918455267E-18</v>
      </c>
      <c r="AS78">
        <f t="shared" si="36"/>
        <v>-4.3482261108596585E-5</v>
      </c>
      <c r="AT78">
        <f t="shared" si="36"/>
        <v>-2.8408410590949749E-5</v>
      </c>
      <c r="AU78">
        <f t="shared" si="23"/>
        <v>-7.1890671699547428E-5</v>
      </c>
      <c r="AW78">
        <v>75</v>
      </c>
      <c r="AX78">
        <f>IF(Z78&gt;0, (R78*SUMPRODUCT(K78:$K$98, X78:$X$98)-K78*$AZ$3)/Z78, 0)</f>
        <v>-4.3971668958833856E+20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25</v>
      </c>
      <c r="R79">
        <f t="shared" si="28"/>
        <v>250000</v>
      </c>
      <c r="S79">
        <f t="shared" si="29"/>
        <v>-2.5930198442263272E+21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-1.7802564742459226</v>
      </c>
      <c r="AC79">
        <f t="shared" si="30"/>
        <v>-1.5895147091481452</v>
      </c>
      <c r="AE79">
        <f t="shared" si="31"/>
        <v>0</v>
      </c>
      <c r="AF79">
        <f t="shared" si="32"/>
        <v>0</v>
      </c>
      <c r="AG79">
        <f t="shared" si="32"/>
        <v>-1.5324937762117327E-20</v>
      </c>
      <c r="AH79">
        <f t="shared" si="33"/>
        <v>-8.4879008962844801E-16</v>
      </c>
      <c r="AI79">
        <f t="shared" si="34"/>
        <v>-8.4880541456621014E-16</v>
      </c>
      <c r="AJ79">
        <f t="shared" si="35"/>
        <v>-0.1907417650977774</v>
      </c>
      <c r="AK79">
        <f t="shared" si="49"/>
        <v>-0.1246179531972146</v>
      </c>
      <c r="AL79">
        <f t="shared" si="26"/>
        <v>-0.31535971829499287</v>
      </c>
      <c r="AN79">
        <f t="shared" si="36"/>
        <v>0</v>
      </c>
      <c r="AO79">
        <f t="shared" si="36"/>
        <v>0</v>
      </c>
      <c r="AP79">
        <f t="shared" si="36"/>
        <v>-2.7850243490415834E-24</v>
      </c>
      <c r="AQ79">
        <f t="shared" si="36"/>
        <v>-1.5425191955323242E-19</v>
      </c>
      <c r="AR79">
        <f t="shared" si="36"/>
        <v>-1.5425470457758146E-19</v>
      </c>
      <c r="AS79">
        <f t="shared" si="36"/>
        <v>-3.4663792337848005E-5</v>
      </c>
      <c r="AT79">
        <f t="shared" si="36"/>
        <v>-2.2647010994060702E-5</v>
      </c>
      <c r="AU79">
        <f t="shared" si="23"/>
        <v>-5.7310803331908866E-5</v>
      </c>
      <c r="AW79">
        <v>76</v>
      </c>
      <c r="AX79">
        <f>IF(Z79&gt;0, (R79*SUMPRODUCT(K79:$K$98, X79:$X$98)-K79*$AZ$3)/Z79, 0)</f>
        <v>-2.5930198442263272E+21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25</v>
      </c>
      <c r="R80">
        <f t="shared" si="28"/>
        <v>250000</v>
      </c>
      <c r="S80">
        <f t="shared" si="29"/>
        <v>-1.5823854095628262E+22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-1.5895147091481452</v>
      </c>
      <c r="AC80">
        <f t="shared" si="30"/>
        <v>-1.4192095617394151</v>
      </c>
      <c r="AE80">
        <f t="shared" si="31"/>
        <v>0</v>
      </c>
      <c r="AF80">
        <f t="shared" si="32"/>
        <v>0</v>
      </c>
      <c r="AG80">
        <f t="shared" si="32"/>
        <v>-2.242199582293146E-21</v>
      </c>
      <c r="AH80">
        <f t="shared" si="33"/>
        <v>-1.2929488802203007E-16</v>
      </c>
      <c r="AI80">
        <f t="shared" si="34"/>
        <v>-1.2929713022161235E-16</v>
      </c>
      <c r="AJ80">
        <f t="shared" si="35"/>
        <v>-0.17030514740873004</v>
      </c>
      <c r="AK80">
        <f t="shared" si="49"/>
        <v>-0.11126602964037018</v>
      </c>
      <c r="AL80">
        <f t="shared" si="26"/>
        <v>-0.28157117704910034</v>
      </c>
      <c r="AN80">
        <f t="shared" si="36"/>
        <v>0</v>
      </c>
      <c r="AO80">
        <f t="shared" si="36"/>
        <v>0</v>
      </c>
      <c r="AP80">
        <f t="shared" si="36"/>
        <v>-3.6381995995614878E-25</v>
      </c>
      <c r="AQ80">
        <f t="shared" si="36"/>
        <v>-2.0979426342859647E-20</v>
      </c>
      <c r="AR80">
        <f t="shared" si="36"/>
        <v>-2.0979790162819601E-20</v>
      </c>
      <c r="AS80">
        <f t="shared" si="36"/>
        <v>-2.7633763024432433E-5</v>
      </c>
      <c r="AT80">
        <f t="shared" si="36"/>
        <v>-1.8054058509295838E-5</v>
      </c>
      <c r="AU80">
        <f t="shared" si="23"/>
        <v>-4.5687821533728292E-5</v>
      </c>
      <c r="AW80">
        <v>77</v>
      </c>
      <c r="AX80">
        <f>IF(Z80&gt;0, (R80*SUMPRODUCT(K80:$K$98, X80:$X$98)-K80*$AZ$3)/Z80, 0)</f>
        <v>-1.5823854095628262E+22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25</v>
      </c>
      <c r="R81">
        <f t="shared" si="28"/>
        <v>250000</v>
      </c>
      <c r="S81">
        <f t="shared" si="29"/>
        <v>-1.0003099431555903E+23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-1.4192095617394151</v>
      </c>
      <c r="AC81">
        <f t="shared" si="30"/>
        <v>-1.267151394410192</v>
      </c>
      <c r="AE81">
        <f t="shared" si="31"/>
        <v>0</v>
      </c>
      <c r="AF81">
        <f t="shared" si="32"/>
        <v>0</v>
      </c>
      <c r="AG81">
        <f t="shared" si="32"/>
        <v>-3.1668969279981868E-22</v>
      </c>
      <c r="AH81">
        <f t="shared" si="33"/>
        <v>-1.903087893670396E-17</v>
      </c>
      <c r="AI81">
        <f t="shared" si="34"/>
        <v>-1.903119562639676E-17</v>
      </c>
      <c r="AJ81">
        <f t="shared" si="35"/>
        <v>-0.15205816732922317</v>
      </c>
      <c r="AK81">
        <f t="shared" si="49"/>
        <v>-9.9344669321759074E-2</v>
      </c>
      <c r="AL81">
        <f t="shared" si="26"/>
        <v>-0.25140283665098229</v>
      </c>
      <c r="AN81">
        <f t="shared" si="36"/>
        <v>0</v>
      </c>
      <c r="AO81">
        <f t="shared" si="36"/>
        <v>0</v>
      </c>
      <c r="AP81">
        <f t="shared" si="36"/>
        <v>-4.5880501937393769E-26</v>
      </c>
      <c r="AQ81">
        <f t="shared" si="36"/>
        <v>-2.7571035552384493E-21</v>
      </c>
      <c r="AR81">
        <f t="shared" si="36"/>
        <v>-2.7571494357403864E-21</v>
      </c>
      <c r="AS81">
        <f t="shared" si="36"/>
        <v>-2.202946669677329E-5</v>
      </c>
      <c r="AT81">
        <f t="shared" si="36"/>
        <v>-1.439258490855854E-5</v>
      </c>
      <c r="AU81">
        <f t="shared" si="23"/>
        <v>-3.6422051605331836E-5</v>
      </c>
      <c r="AW81">
        <v>78</v>
      </c>
      <c r="AX81">
        <f>IF(Z81&gt;0, (R81*SUMPRODUCT(K81:$K$98, X81:$X$98)-K81*$AZ$3)/Z81, 0)</f>
        <v>-1.0003099431555903E+23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25</v>
      </c>
      <c r="R82">
        <f t="shared" si="28"/>
        <v>250000</v>
      </c>
      <c r="S82">
        <f t="shared" si="29"/>
        <v>-6.5572898307721871E+23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-1.267151394410192</v>
      </c>
      <c r="AC82">
        <f t="shared" si="30"/>
        <v>-1.1313851735805285</v>
      </c>
      <c r="AE82">
        <f t="shared" si="31"/>
        <v>0</v>
      </c>
      <c r="AF82">
        <f t="shared" si="32"/>
        <v>0</v>
      </c>
      <c r="AG82">
        <f t="shared" si="32"/>
        <v>-4.3134633468202836E-23</v>
      </c>
      <c r="AH82">
        <f t="shared" si="33"/>
        <v>-2.7038816240361767E-18</v>
      </c>
      <c r="AI82">
        <f t="shared" si="34"/>
        <v>-2.7039247586696451E-18</v>
      </c>
      <c r="AJ82">
        <f t="shared" si="35"/>
        <v>-0.1357662208296635</v>
      </c>
      <c r="AK82">
        <f t="shared" si="49"/>
        <v>-8.8700597608713447E-2</v>
      </c>
      <c r="AL82">
        <f t="shared" si="26"/>
        <v>-0.22446681843837696</v>
      </c>
      <c r="AN82">
        <f t="shared" si="36"/>
        <v>0</v>
      </c>
      <c r="AO82">
        <f t="shared" si="36"/>
        <v>0</v>
      </c>
      <c r="AP82">
        <f t="shared" si="36"/>
        <v>-5.5795904347198095E-27</v>
      </c>
      <c r="AQ82">
        <f t="shared" si="36"/>
        <v>-3.4975496099226465E-22</v>
      </c>
      <c r="AR82">
        <f t="shared" si="36"/>
        <v>-3.497605405826994E-22</v>
      </c>
      <c r="AS82">
        <f t="shared" si="36"/>
        <v>-1.7561755976381762E-5</v>
      </c>
      <c r="AT82">
        <f t="shared" si="36"/>
        <v>-1.1473680571236079E-5</v>
      </c>
      <c r="AU82">
        <f t="shared" si="23"/>
        <v>-2.9035436547617841E-5</v>
      </c>
      <c r="AW82">
        <v>79</v>
      </c>
      <c r="AX82">
        <f>IF(Z82&gt;0, (R82*SUMPRODUCT(K82:$K$98, X82:$X$98)-K82*$AZ$3)/Z82, 0)</f>
        <v>-6.5572898307721871E+23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25</v>
      </c>
      <c r="R83">
        <f t="shared" si="28"/>
        <v>250000</v>
      </c>
      <c r="S83">
        <f t="shared" si="29"/>
        <v>-4.4621324789006975E+24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-1.1313851735805285</v>
      </c>
      <c r="AC83">
        <f t="shared" si="30"/>
        <v>-1.010165333554043</v>
      </c>
      <c r="AE83">
        <f t="shared" si="31"/>
        <v>0</v>
      </c>
      <c r="AF83">
        <f t="shared" si="32"/>
        <v>0</v>
      </c>
      <c r="AG83">
        <f t="shared" si="32"/>
        <v>-5.6596556597693727E-24</v>
      </c>
      <c r="AH83">
        <f t="shared" si="33"/>
        <v>-3.7043631473751436E-19</v>
      </c>
      <c r="AI83">
        <f t="shared" si="34"/>
        <v>-3.7044197439317411E-19</v>
      </c>
      <c r="AJ83">
        <f t="shared" si="35"/>
        <v>-0.12121984002648545</v>
      </c>
      <c r="AK83">
        <f t="shared" si="49"/>
        <v>-7.9196962150636999E-2</v>
      </c>
      <c r="AL83">
        <f t="shared" si="26"/>
        <v>-0.20041680217712243</v>
      </c>
      <c r="AN83">
        <f t="shared" si="36"/>
        <v>0</v>
      </c>
      <c r="AO83">
        <f t="shared" si="36"/>
        <v>0</v>
      </c>
      <c r="AP83">
        <f t="shared" si="36"/>
        <v>-6.5365440971032801E-28</v>
      </c>
      <c r="AQ83">
        <f t="shared" si="36"/>
        <v>-4.2783049924080749E-23</v>
      </c>
      <c r="AR83">
        <f t="shared" si="36"/>
        <v>-4.2783703578490458E-23</v>
      </c>
      <c r="AS83">
        <f t="shared" si="36"/>
        <v>-1.40001243434166E-5</v>
      </c>
      <c r="AT83">
        <f t="shared" si="36"/>
        <v>-9.146747904365494E-6</v>
      </c>
      <c r="AU83">
        <f t="shared" si="23"/>
        <v>-2.3146872247782094E-5</v>
      </c>
      <c r="AW83">
        <v>80</v>
      </c>
      <c r="AX83">
        <f>IF(Z83&gt;0, (R83*SUMPRODUCT(K83:$K$98, X83:$X$98)-K83*$AZ$3)/Z83, 0)</f>
        <v>-4.4621324789006975E+24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25</v>
      </c>
      <c r="R84">
        <f t="shared" si="28"/>
        <v>250000</v>
      </c>
      <c r="S84">
        <f t="shared" si="29"/>
        <v>-3.1554354164625101E+25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-1.010165333554043</v>
      </c>
      <c r="AC84">
        <f t="shared" si="30"/>
        <v>-0.90193333353039562</v>
      </c>
      <c r="AE84">
        <f t="shared" si="31"/>
        <v>0</v>
      </c>
      <c r="AF84">
        <f t="shared" si="32"/>
        <v>0</v>
      </c>
      <c r="AG84">
        <f t="shared" si="32"/>
        <v>-7.1458706524687281E-25</v>
      </c>
      <c r="AH84">
        <f t="shared" si="33"/>
        <v>-4.8884720379248063E-20</v>
      </c>
      <c r="AI84">
        <f t="shared" si="34"/>
        <v>-4.888543496631331E-20</v>
      </c>
      <c r="AJ84">
        <f t="shared" si="35"/>
        <v>-0.10823200002364741</v>
      </c>
      <c r="AK84">
        <f t="shared" si="49"/>
        <v>-7.0711573348783016E-2</v>
      </c>
      <c r="AL84">
        <f t="shared" si="26"/>
        <v>-0.17894357337243044</v>
      </c>
      <c r="AN84">
        <f t="shared" si="36"/>
        <v>0</v>
      </c>
      <c r="AO84">
        <f t="shared" si="36"/>
        <v>0</v>
      </c>
      <c r="AP84">
        <f t="shared" si="36"/>
        <v>-7.3687753157724482E-29</v>
      </c>
      <c r="AQ84">
        <f t="shared" si="36"/>
        <v>-5.0409605542551191E-24</v>
      </c>
      <c r="AR84">
        <f t="shared" si="36"/>
        <v>-5.0410342420082765E-24</v>
      </c>
      <c r="AS84">
        <f t="shared" si="36"/>
        <v>-1.1160813411524681E-5</v>
      </c>
      <c r="AT84">
        <f t="shared" si="36"/>
        <v>-7.2917314288627963E-6</v>
      </c>
      <c r="AU84">
        <f t="shared" si="23"/>
        <v>-1.8452544840387479E-5</v>
      </c>
      <c r="AW84">
        <v>81</v>
      </c>
      <c r="AX84">
        <f>IF(Z84&gt;0, (R84*SUMPRODUCT(K84:$K$98, X84:$X$98)-K84*$AZ$3)/Z84, 0)</f>
        <v>-3.1554354164625101E+25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25</v>
      </c>
      <c r="R85">
        <f t="shared" si="28"/>
        <v>250000</v>
      </c>
      <c r="S85">
        <f t="shared" si="29"/>
        <v>-2.3219492494672636E+26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-0.90193333353039562</v>
      </c>
      <c r="AC85">
        <f t="shared" si="30"/>
        <v>-0.80529761922356746</v>
      </c>
      <c r="AE85">
        <f t="shared" si="31"/>
        <v>0</v>
      </c>
      <c r="AF85">
        <f t="shared" si="32"/>
        <v>0</v>
      </c>
      <c r="AG85">
        <f t="shared" si="32"/>
        <v>-8.6704911768456068E-26</v>
      </c>
      <c r="AH85">
        <f t="shared" si="33"/>
        <v>-6.2073628282594803E-21</v>
      </c>
      <c r="AI85">
        <f t="shared" si="34"/>
        <v>-6.207449533171249E-21</v>
      </c>
      <c r="AJ85">
        <f t="shared" si="35"/>
        <v>-9.6635714306828158E-2</v>
      </c>
      <c r="AK85">
        <f t="shared" si="49"/>
        <v>-6.3135333347127703E-2</v>
      </c>
      <c r="AL85">
        <f t="shared" si="26"/>
        <v>-0.15977104765395586</v>
      </c>
      <c r="AN85">
        <f t="shared" si="36"/>
        <v>0</v>
      </c>
      <c r="AO85">
        <f t="shared" si="36"/>
        <v>0</v>
      </c>
      <c r="AP85">
        <f t="shared" si="36"/>
        <v>-7.9829947135635403E-30</v>
      </c>
      <c r="AQ85">
        <f t="shared" si="36"/>
        <v>-5.7151715666925069E-25</v>
      </c>
      <c r="AR85">
        <f t="shared" si="36"/>
        <v>-5.7152513966396426E-25</v>
      </c>
      <c r="AS85">
        <f t="shared" si="36"/>
        <v>-8.8973321201568036E-6</v>
      </c>
      <c r="AT85">
        <f t="shared" si="36"/>
        <v>-5.8129236518357761E-6</v>
      </c>
      <c r="AU85">
        <f t="shared" si="23"/>
        <v>-1.471025577199258E-5</v>
      </c>
      <c r="AW85">
        <v>82</v>
      </c>
      <c r="AX85">
        <f>IF(Z85&gt;0, (R85*SUMPRODUCT(K85:$K$98, X85:$X$98)-K85*$AZ$3)/Z85, 0)</f>
        <v>-2.3219492494672636E+26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25</v>
      </c>
      <c r="R86">
        <f t="shared" si="28"/>
        <v>250000</v>
      </c>
      <c r="S86">
        <f t="shared" si="29"/>
        <v>-1.7808935343015917E+27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-0.80529761922356746</v>
      </c>
      <c r="AC86">
        <f t="shared" si="30"/>
        <v>-0.71901573144961373</v>
      </c>
      <c r="AE86">
        <f t="shared" si="31"/>
        <v>0</v>
      </c>
      <c r="AF86">
        <f t="shared" si="32"/>
        <v>0</v>
      </c>
      <c r="AG86">
        <f t="shared" si="32"/>
        <v>-1.0093468778463338E-26</v>
      </c>
      <c r="AH86">
        <f t="shared" si="33"/>
        <v>-7.5744393872308169E-22</v>
      </c>
      <c r="AI86">
        <f t="shared" si="34"/>
        <v>-7.5745403219186012E-22</v>
      </c>
      <c r="AJ86">
        <f t="shared" si="35"/>
        <v>-8.6281887773953736E-2</v>
      </c>
      <c r="AK86">
        <f t="shared" si="49"/>
        <v>-5.6370833345649726E-2</v>
      </c>
      <c r="AL86">
        <f t="shared" si="26"/>
        <v>-0.14265272111960348</v>
      </c>
      <c r="AN86">
        <f t="shared" si="36"/>
        <v>0</v>
      </c>
      <c r="AO86">
        <f t="shared" si="36"/>
        <v>0</v>
      </c>
      <c r="AP86">
        <f t="shared" si="36"/>
        <v>-8.29744843916774E-31</v>
      </c>
      <c r="AQ86">
        <f t="shared" si="36"/>
        <v>-6.2266522689652837E-26</v>
      </c>
      <c r="AR86">
        <f t="shared" si="36"/>
        <v>-6.2267352434496757E-26</v>
      </c>
      <c r="AS86">
        <f t="shared" si="36"/>
        <v>-7.092898692727045E-6</v>
      </c>
      <c r="AT86">
        <f t="shared" si="36"/>
        <v>-4.6340271459149986E-6</v>
      </c>
      <c r="AU86">
        <f t="shared" si="23"/>
        <v>-1.1726925838642045E-5</v>
      </c>
      <c r="AW86">
        <v>83</v>
      </c>
      <c r="AX86">
        <f>IF(Z86&gt;0, (R86*SUMPRODUCT(K86:$K$98, X86:$X$98)-K86*$AZ$3)/Z86, 0)</f>
        <v>-1.7808935343015917E+27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25</v>
      </c>
      <c r="R87">
        <f t="shared" si="28"/>
        <v>250000</v>
      </c>
      <c r="S87">
        <f t="shared" si="29"/>
        <v>-1.4262424430896394E+28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-0.71901573144961373</v>
      </c>
      <c r="AC87">
        <f t="shared" si="30"/>
        <v>-0.6419783316514408</v>
      </c>
      <c r="AE87">
        <f t="shared" si="31"/>
        <v>0</v>
      </c>
      <c r="AF87">
        <f t="shared" si="32"/>
        <v>0</v>
      </c>
      <c r="AG87">
        <f t="shared" si="32"/>
        <v>-1.1252966400662156E-27</v>
      </c>
      <c r="AH87">
        <f t="shared" si="33"/>
        <v>-8.867237450612488E-23</v>
      </c>
      <c r="AI87">
        <f t="shared" si="34"/>
        <v>-8.8673499802764941E-23</v>
      </c>
      <c r="AJ87">
        <f t="shared" si="35"/>
        <v>-7.7037399798172923E-2</v>
      </c>
      <c r="AK87">
        <f t="shared" si="49"/>
        <v>-5.0331101201472966E-2</v>
      </c>
      <c r="AL87">
        <f t="shared" si="26"/>
        <v>-0.12736850099964589</v>
      </c>
      <c r="AN87">
        <f t="shared" si="36"/>
        <v>0</v>
      </c>
      <c r="AO87">
        <f t="shared" si="36"/>
        <v>0</v>
      </c>
      <c r="AP87">
        <f t="shared" si="36"/>
        <v>-8.2594878348116304E-32</v>
      </c>
      <c r="AQ87">
        <f t="shared" si="36"/>
        <v>-6.5084029618546064E-27</v>
      </c>
      <c r="AR87">
        <f t="shared" si="36"/>
        <v>-6.5084855567329541E-27</v>
      </c>
      <c r="AS87">
        <f t="shared" si="36"/>
        <v>-5.6544154119316326E-6</v>
      </c>
      <c r="AT87">
        <f t="shared" si="36"/>
        <v>-3.6942180691286659E-6</v>
      </c>
      <c r="AU87">
        <f t="shared" si="23"/>
        <v>-9.3486334810602981E-6</v>
      </c>
      <c r="AW87">
        <v>84</v>
      </c>
      <c r="AX87">
        <f>IF(Z87&gt;0, (R87*SUMPRODUCT(K87:$K$98, X87:$X$98)-K87*$AZ$3)/Z87, 0)</f>
        <v>-1.4262424430896394E+28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25</v>
      </c>
      <c r="R88">
        <f t="shared" si="28"/>
        <v>250000</v>
      </c>
      <c r="S88">
        <f t="shared" si="29"/>
        <v>-1.194997386119993E+29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-0.6419783316514408</v>
      </c>
      <c r="AC88">
        <f t="shared" si="30"/>
        <v>-0.57319493897450069</v>
      </c>
      <c r="AE88">
        <f t="shared" si="31"/>
        <v>0</v>
      </c>
      <c r="AF88">
        <f t="shared" si="32"/>
        <v>0</v>
      </c>
      <c r="AG88">
        <f t="shared" si="32"/>
        <v>-1.1991552149657685E-28</v>
      </c>
      <c r="AH88">
        <f t="shared" si="33"/>
        <v>-9.9412815216897662E-24</v>
      </c>
      <c r="AI88">
        <f t="shared" si="34"/>
        <v>-9.9414014372112631E-24</v>
      </c>
      <c r="AJ88">
        <f t="shared" si="35"/>
        <v>-6.8783392676940114E-2</v>
      </c>
      <c r="AK88">
        <f t="shared" si="49"/>
        <v>-4.4938483215600858E-2</v>
      </c>
      <c r="AL88">
        <f t="shared" si="26"/>
        <v>-0.11372187589254097</v>
      </c>
      <c r="AN88">
        <f t="shared" si="36"/>
        <v>0</v>
      </c>
      <c r="AO88">
        <f t="shared" si="36"/>
        <v>0</v>
      </c>
      <c r="AP88">
        <f t="shared" si="36"/>
        <v>-7.8585690505110837E-33</v>
      </c>
      <c r="AQ88">
        <f t="shared" si="36"/>
        <v>-6.5149403775056002E-28</v>
      </c>
      <c r="AR88">
        <f t="shared" si="36"/>
        <v>-6.515018963196106E-28</v>
      </c>
      <c r="AS88">
        <f t="shared" si="36"/>
        <v>-4.5076653475220279E-6</v>
      </c>
      <c r="AT88">
        <f t="shared" si="36"/>
        <v>-2.9450080270477241E-6</v>
      </c>
      <c r="AU88">
        <f t="shared" si="23"/>
        <v>-7.4526733745697525E-6</v>
      </c>
      <c r="AW88">
        <v>85</v>
      </c>
      <c r="AX88">
        <f>IF(Z88&gt;0, (R88*SUMPRODUCT(K88:$K$98, X88:$X$98)-K88*$AZ$3)/Z88, 0)</f>
        <v>-1.194997386119993E+29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-0.57319493897450069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-1.1991552149657686E-24</v>
      </c>
      <c r="AI89">
        <f t="shared" si="34"/>
        <v>-1.1991552149657686E-24</v>
      </c>
      <c r="AJ89">
        <f t="shared" si="35"/>
        <v>-0.57319493897450069</v>
      </c>
      <c r="AK89">
        <f t="shared" si="49"/>
        <v>-4.012364572821505E-2</v>
      </c>
      <c r="AL89">
        <f t="shared" si="26"/>
        <v>-0.61331858470271572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-7.0165795093848971E-29</v>
      </c>
      <c r="AR89">
        <f t="shared" si="36"/>
        <v>-7.0165795093848971E-29</v>
      </c>
      <c r="AS89">
        <f t="shared" si="36"/>
        <v>-3.3539176692872219E-5</v>
      </c>
      <c r="AT89">
        <f t="shared" si="36"/>
        <v>-2.3477423685010555E-6</v>
      </c>
      <c r="AU89">
        <f t="shared" si="23"/>
        <v>-3.5886919061373272E-5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16934.878283521608</v>
      </c>
      <c r="AO91" s="8">
        <f t="shared" si="50"/>
        <v>-1693.4878283521609</v>
      </c>
      <c r="AP91" s="8">
        <f t="shared" si="50"/>
        <v>-1683.2121646571136</v>
      </c>
      <c r="AQ91" s="8">
        <f t="shared" si="50"/>
        <v>-8746.4994688639435</v>
      </c>
      <c r="AR91" s="8">
        <f t="shared" si="50"/>
        <v>4811.6788216483856</v>
      </c>
      <c r="AS91" s="8">
        <f t="shared" si="50"/>
        <v>-2522.494125201521</v>
      </c>
      <c r="AT91" s="8">
        <f t="shared" si="50"/>
        <v>1471.454906367552</v>
      </c>
      <c r="AU91" s="8">
        <f t="shared" si="50"/>
        <v>3760.6396028144272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43030.742202917179</v>
      </c>
      <c r="K3">
        <v>1</v>
      </c>
      <c r="L3" s="2">
        <v>0</v>
      </c>
      <c r="O3">
        <f>$C$3</f>
        <v>43030.742202917179</v>
      </c>
      <c r="P3">
        <f>O3*C5</f>
        <v>4303.0742202917181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43030.742202917179</v>
      </c>
      <c r="AF3">
        <f t="shared" ref="AF3:AG34" si="4">-$Z3*P3</f>
        <v>-4303.0742202917181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37205.235395625459</v>
      </c>
      <c r="AJ3">
        <f t="shared" ref="AJ3:AJ66" si="7">AB3-AC3</f>
        <v>0</v>
      </c>
      <c r="AL3">
        <f t="shared" ref="AL3:AL34" si="8">SUM(AI3:AK3)</f>
        <v>37205.235395625459</v>
      </c>
      <c r="AN3">
        <f t="shared" ref="AN3:AU34" si="9">AE3*$K3</f>
        <v>43030.742202917179</v>
      </c>
      <c r="AO3">
        <f t="shared" si="9"/>
        <v>-4303.0742202917181</v>
      </c>
      <c r="AP3">
        <f t="shared" si="9"/>
        <v>-1522.432587</v>
      </c>
      <c r="AQ3">
        <f t="shared" si="9"/>
        <v>0</v>
      </c>
      <c r="AR3">
        <f t="shared" si="9"/>
        <v>37205.235395625459</v>
      </c>
      <c r="AS3">
        <f t="shared" si="9"/>
        <v>0</v>
      </c>
      <c r="AT3">
        <f t="shared" si="9"/>
        <v>0</v>
      </c>
      <c r="AU3">
        <f t="shared" si="9"/>
        <v>37205.235395625459</v>
      </c>
      <c r="AW3">
        <v>0</v>
      </c>
      <c r="AX3">
        <f>IF(Z3&gt;0, (R3*SUMPRODUCT(K3:$K$98, X3:$X$98)-K3*$AZ$3)/Z3, 0)</f>
        <v>0</v>
      </c>
      <c r="AZ3">
        <f>C6*ABS(SUMPRODUCT(X4:X79, K4:K79))/1</f>
        <v>23207.819433958201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250000</v>
      </c>
      <c r="S4">
        <f t="shared" si="1"/>
        <v>2517.3141800568233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2486.5520822098078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-555.05150000000003</v>
      </c>
      <c r="AI4">
        <f t="shared" si="6"/>
        <v>-555.05150000000003</v>
      </c>
      <c r="AJ4">
        <f t="shared" si="7"/>
        <v>-2486.5520822098078</v>
      </c>
      <c r="AK4">
        <f>G4*SUM(AB4, AE4:AF4)</f>
        <v>0</v>
      </c>
      <c r="AL4">
        <f t="shared" si="8"/>
        <v>-3041.6035822098079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-495.58169642857143</v>
      </c>
      <c r="AR4">
        <f t="shared" si="9"/>
        <v>-495.58169642857143</v>
      </c>
      <c r="AS4">
        <f t="shared" si="9"/>
        <v>-2220.1357876873285</v>
      </c>
      <c r="AT4">
        <f t="shared" si="9"/>
        <v>0</v>
      </c>
      <c r="AU4">
        <f t="shared" si="9"/>
        <v>-2715.7174841158999</v>
      </c>
      <c r="AW4">
        <v>1</v>
      </c>
      <c r="AX4">
        <f>IF(Z4&gt;0, (R4*SUMPRODUCT(K4:$K$98, X4:$X$98)-K4*$AZ$3)/Z4, 0)</f>
        <v>2517.3141800568233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25</v>
      </c>
      <c r="R5">
        <f t="shared" si="0"/>
        <v>250000</v>
      </c>
      <c r="S5">
        <f t="shared" si="1"/>
        <v>4316.5638836697362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2486.5520822098078</v>
      </c>
      <c r="AC5">
        <f t="shared" si="2"/>
        <v>4211.1061734685682</v>
      </c>
      <c r="AE5">
        <f t="shared" si="3"/>
        <v>0</v>
      </c>
      <c r="AF5">
        <f t="shared" si="4"/>
        <v>0</v>
      </c>
      <c r="AG5">
        <f t="shared" si="4"/>
        <v>-24.389226517646755</v>
      </c>
      <c r="AH5">
        <f t="shared" si="5"/>
        <v>-583.23383853245457</v>
      </c>
      <c r="AI5">
        <f t="shared" si="6"/>
        <v>-607.62306505010133</v>
      </c>
      <c r="AJ5">
        <f t="shared" si="7"/>
        <v>-1724.5540912587603</v>
      </c>
      <c r="AK5">
        <f>G5*SUM(AB5, AE5:AF5)</f>
        <v>174.05864575468658</v>
      </c>
      <c r="AL5">
        <f t="shared" si="8"/>
        <v>-2158.1185105541749</v>
      </c>
      <c r="AN5">
        <f t="shared" si="9"/>
        <v>0</v>
      </c>
      <c r="AO5">
        <f t="shared" si="9"/>
        <v>0</v>
      </c>
      <c r="AP5">
        <f t="shared" si="9"/>
        <v>-19.442942058072983</v>
      </c>
      <c r="AQ5">
        <f t="shared" si="9"/>
        <v>-464.95044525865313</v>
      </c>
      <c r="AR5">
        <f t="shared" si="9"/>
        <v>-484.39338731672615</v>
      </c>
      <c r="AS5">
        <f t="shared" si="9"/>
        <v>-1374.8039630570472</v>
      </c>
      <c r="AT5">
        <f t="shared" si="9"/>
        <v>138.75848673045803</v>
      </c>
      <c r="AU5">
        <f t="shared" si="9"/>
        <v>-1720.4388636433152</v>
      </c>
      <c r="AW5">
        <v>2</v>
      </c>
      <c r="AX5">
        <f>IF(Z5&gt;0, (R5*SUMPRODUCT(K5:$K$98, X5:$X$98)-K5*$AZ$3)/Z5, 0)</f>
        <v>4316.5638836697362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25</v>
      </c>
      <c r="R6">
        <f t="shared" si="0"/>
        <v>250000</v>
      </c>
      <c r="S6">
        <f t="shared" si="1"/>
        <v>5946.3752469623278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4211.1061734685682</v>
      </c>
      <c r="AC6">
        <f t="shared" si="2"/>
        <v>5728.4198243593128</v>
      </c>
      <c r="AE6">
        <f t="shared" si="3"/>
        <v>0</v>
      </c>
      <c r="AF6">
        <f t="shared" si="4"/>
        <v>0</v>
      </c>
      <c r="AG6">
        <f t="shared" si="4"/>
        <v>-24.083662678728707</v>
      </c>
      <c r="AH6">
        <f t="shared" si="5"/>
        <v>-616.7157374158229</v>
      </c>
      <c r="AI6">
        <f t="shared" si="6"/>
        <v>-640.79940009455163</v>
      </c>
      <c r="AJ6">
        <f t="shared" si="7"/>
        <v>-1517.3136508907446</v>
      </c>
      <c r="AK6">
        <f>G6*SUM(AB6, AE6:AF6)</f>
        <v>294.7774321427998</v>
      </c>
      <c r="AL6">
        <f t="shared" si="8"/>
        <v>-1863.3356188424966</v>
      </c>
      <c r="AN6">
        <f t="shared" si="9"/>
        <v>0</v>
      </c>
      <c r="AO6">
        <f t="shared" si="9"/>
        <v>0</v>
      </c>
      <c r="AP6">
        <f t="shared" si="9"/>
        <v>-17.142275389720115</v>
      </c>
      <c r="AQ6">
        <f t="shared" si="9"/>
        <v>-438.96608040826493</v>
      </c>
      <c r="AR6">
        <f t="shared" si="9"/>
        <v>-456.10835579798504</v>
      </c>
      <c r="AS6">
        <f t="shared" si="9"/>
        <v>-1079.9938864416856</v>
      </c>
      <c r="AT6">
        <f t="shared" si="9"/>
        <v>209.81675370040298</v>
      </c>
      <c r="AU6">
        <f t="shared" si="9"/>
        <v>-1326.2854885392678</v>
      </c>
      <c r="AW6">
        <v>3</v>
      </c>
      <c r="AX6">
        <f>IF(Z6&gt;0, (R6*SUMPRODUCT(K6:$K$98, X6:$X$98)-K6*$AZ$3)/Z6, 0)</f>
        <v>5946.3752469623278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25</v>
      </c>
      <c r="R7">
        <f t="shared" si="0"/>
        <v>250000</v>
      </c>
      <c r="S7">
        <f t="shared" si="1"/>
        <v>7422.3374025660332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5728.4198243593128</v>
      </c>
      <c r="AC7">
        <f t="shared" si="2"/>
        <v>7059.3324012272988</v>
      </c>
      <c r="AE7">
        <f t="shared" si="3"/>
        <v>0</v>
      </c>
      <c r="AF7">
        <f t="shared" si="4"/>
        <v>0</v>
      </c>
      <c r="AG7">
        <f t="shared" si="4"/>
        <v>-23.777322487343284</v>
      </c>
      <c r="AH7">
        <f t="shared" si="5"/>
        <v>-655.03564598137416</v>
      </c>
      <c r="AI7">
        <f t="shared" si="6"/>
        <v>-678.81296846871749</v>
      </c>
      <c r="AJ7">
        <f t="shared" si="7"/>
        <v>-1330.912576867986</v>
      </c>
      <c r="AK7">
        <f>G7*SUM(AB7, AE7:AF7)</f>
        <v>400.98938770515196</v>
      </c>
      <c r="AL7">
        <f t="shared" si="8"/>
        <v>-1608.7361576315514</v>
      </c>
      <c r="AN7">
        <f t="shared" si="9"/>
        <v>0</v>
      </c>
      <c r="AO7">
        <f t="shared" si="9"/>
        <v>0</v>
      </c>
      <c r="AP7">
        <f t="shared" si="9"/>
        <v>-15.110918296768386</v>
      </c>
      <c r="AQ7">
        <f t="shared" si="9"/>
        <v>-416.28699502075023</v>
      </c>
      <c r="AR7">
        <f t="shared" si="9"/>
        <v>-431.3979133175186</v>
      </c>
      <c r="AS7">
        <f t="shared" si="9"/>
        <v>-845.81900337596471</v>
      </c>
      <c r="AT7">
        <f t="shared" si="9"/>
        <v>254.83600513510802</v>
      </c>
      <c r="AU7">
        <f t="shared" si="9"/>
        <v>-1022.3809115583751</v>
      </c>
      <c r="AW7">
        <v>4</v>
      </c>
      <c r="AX7">
        <f>IF(Z7&gt;0, (R7*SUMPRODUCT(K7:$K$98, X7:$X$98)-K7*$AZ$3)/Z7, 0)</f>
        <v>7422.3374025660332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25</v>
      </c>
      <c r="R8">
        <f t="shared" si="0"/>
        <v>250000</v>
      </c>
      <c r="S8">
        <f t="shared" si="1"/>
        <v>8771.0556016538212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7059.3324012272988</v>
      </c>
      <c r="AC8">
        <f t="shared" si="2"/>
        <v>8223.2942073460581</v>
      </c>
      <c r="AE8">
        <f t="shared" si="3"/>
        <v>0</v>
      </c>
      <c r="AF8">
        <f t="shared" si="4"/>
        <v>0</v>
      </c>
      <c r="AG8">
        <f t="shared" si="4"/>
        <v>-23.438724427295615</v>
      </c>
      <c r="AH8">
        <f t="shared" si="5"/>
        <v>-1008.2483517423575</v>
      </c>
      <c r="AI8">
        <f t="shared" si="6"/>
        <v>-1031.6870761696532</v>
      </c>
      <c r="AJ8">
        <f t="shared" si="7"/>
        <v>-1163.9618061187593</v>
      </c>
      <c r="AK8">
        <f t="shared" ref="AK8:AK71" si="22">G8*SUM(AB8:AB8, AE8:AF8)</f>
        <v>494.15326808591095</v>
      </c>
      <c r="AL8">
        <f t="shared" si="8"/>
        <v>-1701.4956142025017</v>
      </c>
      <c r="AN8">
        <f t="shared" si="9"/>
        <v>0</v>
      </c>
      <c r="AO8">
        <f t="shared" si="9"/>
        <v>0</v>
      </c>
      <c r="AP8">
        <f t="shared" si="9"/>
        <v>-13.299761703835077</v>
      </c>
      <c r="AQ8">
        <f t="shared" si="9"/>
        <v>-572.10719201262623</v>
      </c>
      <c r="AR8">
        <f t="shared" si="9"/>
        <v>-585.40695371646143</v>
      </c>
      <c r="AS8">
        <f t="shared" si="9"/>
        <v>-660.46318782250955</v>
      </c>
      <c r="AT8">
        <f t="shared" si="9"/>
        <v>280.3958351530585</v>
      </c>
      <c r="AU8">
        <f t="shared" si="9"/>
        <v>-965.47430638591243</v>
      </c>
      <c r="AW8">
        <v>5</v>
      </c>
      <c r="AX8">
        <f>IF(Z8&gt;0, (R8*SUMPRODUCT(K8:$K$98, X8:$X$98)-K8*$AZ$3)/Z8, 0)</f>
        <v>8771.0556016538212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25</v>
      </c>
      <c r="R9">
        <f t="shared" si="0"/>
        <v>250000</v>
      </c>
      <c r="S9">
        <f t="shared" si="1"/>
        <v>9822.0267043018084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8223.2942073460581</v>
      </c>
      <c r="AC9">
        <f t="shared" si="2"/>
        <v>9062.1234449222793</v>
      </c>
      <c r="AE9">
        <f t="shared" si="3"/>
        <v>0</v>
      </c>
      <c r="AF9">
        <f t="shared" si="4"/>
        <v>0</v>
      </c>
      <c r="AG9">
        <f t="shared" si="4"/>
        <v>-23.065818587505188</v>
      </c>
      <c r="AH9">
        <f t="shared" si="5"/>
        <v>-1385.1859551747132</v>
      </c>
      <c r="AI9">
        <f t="shared" si="6"/>
        <v>-1408.2517737622184</v>
      </c>
      <c r="AJ9">
        <f t="shared" si="7"/>
        <v>-838.8292375762212</v>
      </c>
      <c r="AK9">
        <f t="shared" si="22"/>
        <v>575.63059451422407</v>
      </c>
      <c r="AL9">
        <f t="shared" si="8"/>
        <v>-1671.4504168242156</v>
      </c>
      <c r="AN9">
        <f t="shared" si="9"/>
        <v>0</v>
      </c>
      <c r="AO9">
        <f t="shared" si="9"/>
        <v>0</v>
      </c>
      <c r="AP9">
        <f t="shared" si="9"/>
        <v>-11.685861531860439</v>
      </c>
      <c r="AQ9">
        <f t="shared" si="9"/>
        <v>-701.77831350924293</v>
      </c>
      <c r="AR9">
        <f t="shared" si="9"/>
        <v>-713.46417504110343</v>
      </c>
      <c r="AS9">
        <f t="shared" si="9"/>
        <v>-424.97699710955811</v>
      </c>
      <c r="AT9">
        <f t="shared" si="9"/>
        <v>291.63237348270906</v>
      </c>
      <c r="AU9">
        <f t="shared" si="9"/>
        <v>-846.80879866795249</v>
      </c>
      <c r="AW9">
        <v>6</v>
      </c>
      <c r="AX9">
        <f>IF(Z9&gt;0, (R9*SUMPRODUCT(K9:$K$98, X9:$X$98)-K9*$AZ$3)/Z9, 0)</f>
        <v>9822.0267043018084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25</v>
      </c>
      <c r="R10">
        <f t="shared" si="0"/>
        <v>250000</v>
      </c>
      <c r="S10">
        <f t="shared" si="1"/>
        <v>10614.704263101501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9062.1234449222793</v>
      </c>
      <c r="AC10">
        <f t="shared" si="2"/>
        <v>9620.1098006887914</v>
      </c>
      <c r="AE10">
        <f t="shared" si="3"/>
        <v>0</v>
      </c>
      <c r="AF10">
        <f t="shared" si="4"/>
        <v>0</v>
      </c>
      <c r="AG10">
        <f t="shared" si="4"/>
        <v>-22.657507835922271</v>
      </c>
      <c r="AH10">
        <f t="shared" si="5"/>
        <v>-1776.5256570786757</v>
      </c>
      <c r="AI10">
        <f t="shared" si="6"/>
        <v>-1799.1831649145979</v>
      </c>
      <c r="AJ10">
        <f t="shared" si="7"/>
        <v>-557.98635576651213</v>
      </c>
      <c r="AK10">
        <f t="shared" si="22"/>
        <v>634.34864114455956</v>
      </c>
      <c r="AL10">
        <f t="shared" si="8"/>
        <v>-1722.8208795365504</v>
      </c>
      <c r="AN10">
        <f t="shared" si="9"/>
        <v>0</v>
      </c>
      <c r="AO10">
        <f t="shared" si="9"/>
        <v>0</v>
      </c>
      <c r="AP10">
        <f t="shared" si="9"/>
        <v>-10.249105891068956</v>
      </c>
      <c r="AQ10">
        <f t="shared" si="9"/>
        <v>-803.60998700539824</v>
      </c>
      <c r="AR10">
        <f t="shared" si="9"/>
        <v>-813.85909289646713</v>
      </c>
      <c r="AS10">
        <f t="shared" si="9"/>
        <v>-252.40469019967449</v>
      </c>
      <c r="AT10">
        <f t="shared" si="9"/>
        <v>286.94711007176619</v>
      </c>
      <c r="AU10">
        <f t="shared" si="9"/>
        <v>-779.31667302437529</v>
      </c>
      <c r="AW10">
        <v>7</v>
      </c>
      <c r="AX10">
        <f>IF(Z10&gt;0, (R10*SUMPRODUCT(K10:$K$98, X10:$X$98)-K10*$AZ$3)/Z10, 0)</f>
        <v>10614.704263101501</v>
      </c>
    </row>
    <row r="11" spans="1:52" x14ac:dyDescent="0.25">
      <c r="A11" t="s">
        <v>33</v>
      </c>
      <c r="C11" s="12">
        <f>AU81</f>
        <v>11433.980212780685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25</v>
      </c>
      <c r="R11">
        <f t="shared" si="0"/>
        <v>250000</v>
      </c>
      <c r="S11">
        <f t="shared" si="1"/>
        <v>11190.264106332354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9620.1098006887914</v>
      </c>
      <c r="AC11">
        <f t="shared" si="2"/>
        <v>9941.2896969653193</v>
      </c>
      <c r="AE11">
        <f t="shared" si="3"/>
        <v>0</v>
      </c>
      <c r="AF11">
        <f t="shared" si="4"/>
        <v>0</v>
      </c>
      <c r="AG11">
        <f t="shared" si="4"/>
        <v>-22.209685139021285</v>
      </c>
      <c r="AH11">
        <f t="shared" si="5"/>
        <v>-2212.4761854176227</v>
      </c>
      <c r="AI11">
        <f t="shared" si="6"/>
        <v>-2234.6858705566437</v>
      </c>
      <c r="AJ11">
        <f t="shared" si="7"/>
        <v>-321.17989627652787</v>
      </c>
      <c r="AK11">
        <f t="shared" si="22"/>
        <v>673.40768604821551</v>
      </c>
      <c r="AL11">
        <f t="shared" si="8"/>
        <v>-1882.4580807849561</v>
      </c>
      <c r="AN11">
        <f t="shared" si="9"/>
        <v>0</v>
      </c>
      <c r="AO11">
        <f t="shared" si="9"/>
        <v>0</v>
      </c>
      <c r="AP11">
        <f t="shared" si="9"/>
        <v>-8.970119326353343</v>
      </c>
      <c r="AQ11">
        <f t="shared" si="9"/>
        <v>-893.58202359395079</v>
      </c>
      <c r="AR11">
        <f t="shared" si="9"/>
        <v>-902.55214292030405</v>
      </c>
      <c r="AS11">
        <f t="shared" si="9"/>
        <v>-129.71917327024306</v>
      </c>
      <c r="AT11">
        <f t="shared" si="9"/>
        <v>271.97806998727089</v>
      </c>
      <c r="AU11">
        <f t="shared" si="9"/>
        <v>-760.29324620327623</v>
      </c>
      <c r="AW11">
        <v>8</v>
      </c>
      <c r="AX11">
        <f>IF(Z11&gt;0, (R11*SUMPRODUCT(K11:$K$98, X11:$X$98)-K11*$AZ$3)/Z11, 0)</f>
        <v>11190.264106332354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25</v>
      </c>
      <c r="R12">
        <f t="shared" si="0"/>
        <v>250000</v>
      </c>
      <c r="S12">
        <f t="shared" si="1"/>
        <v>11570.728427108774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9941.2896969653193</v>
      </c>
      <c r="AC12">
        <f t="shared" si="2"/>
        <v>10051.984354873088</v>
      </c>
      <c r="AE12">
        <f t="shared" si="3"/>
        <v>0</v>
      </c>
      <c r="AF12">
        <f t="shared" si="4"/>
        <v>0</v>
      </c>
      <c r="AG12">
        <f t="shared" si="4"/>
        <v>-21.718564259365344</v>
      </c>
      <c r="AH12">
        <f t="shared" si="5"/>
        <v>-2690.2402826572797</v>
      </c>
      <c r="AI12">
        <f t="shared" si="6"/>
        <v>-2711.9588469166451</v>
      </c>
      <c r="AJ12">
        <f t="shared" si="7"/>
        <v>-110.69465790776849</v>
      </c>
      <c r="AK12">
        <f t="shared" si="22"/>
        <v>695.89027878757247</v>
      </c>
      <c r="AL12">
        <f t="shared" si="8"/>
        <v>-2126.7632260368409</v>
      </c>
      <c r="AN12">
        <f t="shared" si="9"/>
        <v>0</v>
      </c>
      <c r="AO12">
        <f t="shared" si="9"/>
        <v>0</v>
      </c>
      <c r="AP12">
        <f t="shared" si="9"/>
        <v>-7.8319320001337793</v>
      </c>
      <c r="AQ12">
        <f t="shared" si="9"/>
        <v>-970.12761553549353</v>
      </c>
      <c r="AR12">
        <f t="shared" si="9"/>
        <v>-977.95954753562728</v>
      </c>
      <c r="AS12">
        <f t="shared" si="9"/>
        <v>-39.917603353447802</v>
      </c>
      <c r="AT12">
        <f t="shared" si="9"/>
        <v>250.94501081802491</v>
      </c>
      <c r="AU12">
        <f t="shared" si="9"/>
        <v>-766.93214007105007</v>
      </c>
      <c r="AW12">
        <v>9</v>
      </c>
      <c r="AX12">
        <f>IF(Z12&gt;0, (R12*SUMPRODUCT(K12:$K$98, X12:$X$98)-K12*$AZ$3)/Z12, 0)</f>
        <v>11570.728427108774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25</v>
      </c>
      <c r="R13">
        <f t="shared" si="0"/>
        <v>250000</v>
      </c>
      <c r="S13">
        <f t="shared" si="1"/>
        <v>11777.226038402188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10051.984354873088</v>
      </c>
      <c r="AC13">
        <f t="shared" si="2"/>
        <v>9978.532347821274</v>
      </c>
      <c r="AE13">
        <f t="shared" si="3"/>
        <v>0</v>
      </c>
      <c r="AF13">
        <f t="shared" si="4"/>
        <v>0</v>
      </c>
      <c r="AG13">
        <f t="shared" si="4"/>
        <v>-21.181839244835999</v>
      </c>
      <c r="AH13">
        <f t="shared" si="5"/>
        <v>-3195.3937193569227</v>
      </c>
      <c r="AI13">
        <f t="shared" si="6"/>
        <v>-3216.5755586017585</v>
      </c>
      <c r="AJ13">
        <f t="shared" si="7"/>
        <v>73.45200705181378</v>
      </c>
      <c r="AK13">
        <f t="shared" si="22"/>
        <v>703.63890484111619</v>
      </c>
      <c r="AL13">
        <f t="shared" si="8"/>
        <v>-2439.4846467088287</v>
      </c>
      <c r="AN13">
        <f t="shared" si="9"/>
        <v>0</v>
      </c>
      <c r="AO13">
        <f t="shared" si="9"/>
        <v>0</v>
      </c>
      <c r="AP13">
        <f t="shared" si="9"/>
        <v>-6.8199853386036713</v>
      </c>
      <c r="AQ13">
        <f t="shared" si="9"/>
        <v>-1028.8312580029308</v>
      </c>
      <c r="AR13">
        <f t="shared" si="9"/>
        <v>-1035.6512433415344</v>
      </c>
      <c r="AS13">
        <f t="shared" si="9"/>
        <v>23.649580444555113</v>
      </c>
      <c r="AT13">
        <f t="shared" si="9"/>
        <v>226.55289558282695</v>
      </c>
      <c r="AU13">
        <f t="shared" si="9"/>
        <v>-785.44876731415229</v>
      </c>
      <c r="AW13">
        <v>10</v>
      </c>
      <c r="AX13">
        <f>IF(Z13&gt;0, (R13*SUMPRODUCT(K13:$K$98, X13:$X$98)-K13*$AZ$3)/Z13, 0)</f>
        <v>11777.226038402188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25</v>
      </c>
      <c r="R14">
        <f t="shared" si="0"/>
        <v>250000</v>
      </c>
      <c r="S14">
        <f t="shared" si="1"/>
        <v>11835.286165284659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9978.532347821274</v>
      </c>
      <c r="AC14">
        <f t="shared" si="2"/>
        <v>9750.304311678774</v>
      </c>
      <c r="AE14">
        <f t="shared" si="3"/>
        <v>0</v>
      </c>
      <c r="AF14">
        <f t="shared" si="4"/>
        <v>0</v>
      </c>
      <c r="AG14">
        <f t="shared" si="4"/>
        <v>-20.59583557066502</v>
      </c>
      <c r="AH14">
        <f t="shared" si="5"/>
        <v>-3741.8528172261945</v>
      </c>
      <c r="AI14">
        <f t="shared" si="6"/>
        <v>-3762.4486527968593</v>
      </c>
      <c r="AJ14">
        <f t="shared" si="7"/>
        <v>228.22803614250006</v>
      </c>
      <c r="AK14">
        <f t="shared" si="22"/>
        <v>698.49726434748925</v>
      </c>
      <c r="AL14">
        <f t="shared" si="8"/>
        <v>-2835.7233523068699</v>
      </c>
      <c r="AN14">
        <f t="shared" si="9"/>
        <v>0</v>
      </c>
      <c r="AO14">
        <f t="shared" si="9"/>
        <v>0</v>
      </c>
      <c r="AP14">
        <f t="shared" si="9"/>
        <v>-5.9208105705150009</v>
      </c>
      <c r="AQ14">
        <f t="shared" si="9"/>
        <v>-1075.6932700074392</v>
      </c>
      <c r="AR14">
        <f t="shared" si="9"/>
        <v>-1081.6140805779542</v>
      </c>
      <c r="AS14">
        <f t="shared" si="9"/>
        <v>65.610106676374187</v>
      </c>
      <c r="AT14">
        <f t="shared" si="9"/>
        <v>200.80127227831079</v>
      </c>
      <c r="AU14">
        <f t="shared" si="9"/>
        <v>-815.20270162326915</v>
      </c>
      <c r="AW14">
        <v>11</v>
      </c>
      <c r="AX14">
        <f>IF(Z14&gt;0, (R14*SUMPRODUCT(K14:$K$98, X14:$X$98)-K14*$AZ$3)/Z14, 0)</f>
        <v>11835.286165284659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25</v>
      </c>
      <c r="R15">
        <f t="shared" si="0"/>
        <v>250000</v>
      </c>
      <c r="S15">
        <f t="shared" si="1"/>
        <v>11761.996151342615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9750.304311678774</v>
      </c>
      <c r="AC15">
        <f t="shared" si="2"/>
        <v>9389.4353469038615</v>
      </c>
      <c r="AE15">
        <f t="shared" si="3"/>
        <v>0</v>
      </c>
      <c r="AF15">
        <f t="shared" si="4"/>
        <v>0</v>
      </c>
      <c r="AG15">
        <f t="shared" si="4"/>
        <v>-19.957146784629902</v>
      </c>
      <c r="AH15">
        <f t="shared" si="5"/>
        <v>-4327.3043032846745</v>
      </c>
      <c r="AI15">
        <f t="shared" si="6"/>
        <v>-4347.2614500693044</v>
      </c>
      <c r="AJ15">
        <f t="shared" si="7"/>
        <v>360.86896477491246</v>
      </c>
      <c r="AK15">
        <f t="shared" si="22"/>
        <v>682.5213018175142</v>
      </c>
      <c r="AL15">
        <f t="shared" si="8"/>
        <v>-3303.8711834768778</v>
      </c>
      <c r="AN15">
        <f t="shared" si="9"/>
        <v>0</v>
      </c>
      <c r="AO15">
        <f t="shared" si="9"/>
        <v>0</v>
      </c>
      <c r="AP15">
        <f t="shared" si="9"/>
        <v>-5.1225025058696518</v>
      </c>
      <c r="AQ15">
        <f t="shared" si="9"/>
        <v>-1110.7112342485757</v>
      </c>
      <c r="AR15">
        <f t="shared" si="9"/>
        <v>-1115.8337367544455</v>
      </c>
      <c r="AS15">
        <f t="shared" si="9"/>
        <v>92.626075074706975</v>
      </c>
      <c r="AT15">
        <f t="shared" si="9"/>
        <v>175.18621858121838</v>
      </c>
      <c r="AU15">
        <f t="shared" si="9"/>
        <v>-848.02144309852008</v>
      </c>
      <c r="AW15">
        <v>12</v>
      </c>
      <c r="AX15">
        <f>IF(Z15&gt;0, (R15*SUMPRODUCT(K15:$K$98, X15:$X$98)-K15*$AZ$3)/Z15, 0)</f>
        <v>11761.996151342615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25</v>
      </c>
      <c r="R16">
        <f t="shared" si="0"/>
        <v>250000</v>
      </c>
      <c r="S16">
        <f t="shared" si="1"/>
        <v>11569.264989847921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9389.4353469038615</v>
      </c>
      <c r="AC16">
        <f t="shared" si="2"/>
        <v>8916.9600994700395</v>
      </c>
      <c r="AE16">
        <f t="shared" si="3"/>
        <v>0</v>
      </c>
      <c r="AF16">
        <f t="shared" si="4"/>
        <v>0</v>
      </c>
      <c r="AG16">
        <f t="shared" si="4"/>
        <v>-19.268640028763084</v>
      </c>
      <c r="AH16">
        <f t="shared" si="5"/>
        <v>-4889.3528802051833</v>
      </c>
      <c r="AI16">
        <f t="shared" si="6"/>
        <v>-4908.6215202339463</v>
      </c>
      <c r="AJ16">
        <f t="shared" si="7"/>
        <v>472.47524743382201</v>
      </c>
      <c r="AK16">
        <f t="shared" si="22"/>
        <v>657.26047428327036</v>
      </c>
      <c r="AL16">
        <f t="shared" si="8"/>
        <v>-3778.8857985168538</v>
      </c>
      <c r="AN16">
        <f t="shared" si="9"/>
        <v>0</v>
      </c>
      <c r="AO16">
        <f t="shared" si="9"/>
        <v>0</v>
      </c>
      <c r="AP16">
        <f t="shared" si="9"/>
        <v>-4.4158749734946499</v>
      </c>
      <c r="AQ16">
        <f t="shared" si="9"/>
        <v>-1120.5134865798848</v>
      </c>
      <c r="AR16">
        <f t="shared" si="9"/>
        <v>-1124.9293615533795</v>
      </c>
      <c r="AS16">
        <f t="shared" si="9"/>
        <v>108.27913218702852</v>
      </c>
      <c r="AT16">
        <f t="shared" si="9"/>
        <v>150.62713689820438</v>
      </c>
      <c r="AU16">
        <f t="shared" si="9"/>
        <v>-866.0230924681465</v>
      </c>
      <c r="AW16">
        <v>13</v>
      </c>
      <c r="AX16">
        <f>IF(Z16&gt;0, (R16*SUMPRODUCT(K16:$K$98, X16:$X$98)-K16*$AZ$3)/Z16, 0)</f>
        <v>11569.264989847921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25</v>
      </c>
      <c r="R17">
        <f t="shared" si="0"/>
        <v>250000</v>
      </c>
      <c r="S17">
        <f t="shared" si="1"/>
        <v>11286.318036192526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8916.9600994700395</v>
      </c>
      <c r="AC17">
        <f t="shared" si="2"/>
        <v>8366.3001725461836</v>
      </c>
      <c r="AE17">
        <f t="shared" si="3"/>
        <v>0</v>
      </c>
      <c r="AF17">
        <f t="shared" si="4"/>
        <v>0</v>
      </c>
      <c r="AG17">
        <f t="shared" si="4"/>
        <v>-18.531952018624359</v>
      </c>
      <c r="AH17">
        <f t="shared" si="5"/>
        <v>-5440.0160985109333</v>
      </c>
      <c r="AI17">
        <f t="shared" si="6"/>
        <v>-5458.5480505295573</v>
      </c>
      <c r="AJ17">
        <f t="shared" si="7"/>
        <v>550.65992692385589</v>
      </c>
      <c r="AK17">
        <f t="shared" si="22"/>
        <v>624.18720696290279</v>
      </c>
      <c r="AL17">
        <f t="shared" si="8"/>
        <v>-4283.7009166427988</v>
      </c>
      <c r="AN17">
        <f t="shared" si="9"/>
        <v>0</v>
      </c>
      <c r="AO17">
        <f t="shared" si="9"/>
        <v>0</v>
      </c>
      <c r="AP17">
        <f t="shared" si="9"/>
        <v>-3.7920045494578258</v>
      </c>
      <c r="AQ17">
        <f t="shared" si="9"/>
        <v>-1113.1350747048041</v>
      </c>
      <c r="AR17">
        <f t="shared" si="9"/>
        <v>-1116.9270792542618</v>
      </c>
      <c r="AS17">
        <f t="shared" si="9"/>
        <v>112.67593106224636</v>
      </c>
      <c r="AT17">
        <f t="shared" si="9"/>
        <v>127.72106932599317</v>
      </c>
      <c r="AU17">
        <f t="shared" si="9"/>
        <v>-876.53007886602234</v>
      </c>
      <c r="AW17">
        <v>14</v>
      </c>
      <c r="AX17">
        <f>IF(Z17&gt;0, (R17*SUMPRODUCT(K17:$K$98, X17:$X$98)-K17*$AZ$3)/Z17, 0)</f>
        <v>11286.318036192526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25</v>
      </c>
      <c r="R18">
        <f t="shared" si="0"/>
        <v>250000</v>
      </c>
      <c r="S18">
        <f t="shared" si="1"/>
        <v>10934.06392526403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8366.3001725461836</v>
      </c>
      <c r="AC18">
        <f t="shared" si="2"/>
        <v>7761.962918962834</v>
      </c>
      <c r="AE18">
        <f t="shared" si="3"/>
        <v>0</v>
      </c>
      <c r="AF18">
        <f t="shared" si="4"/>
        <v>0</v>
      </c>
      <c r="AG18">
        <f t="shared" si="4"/>
        <v>-17.747204909393748</v>
      </c>
      <c r="AH18">
        <f t="shared" si="5"/>
        <v>-5994.275890443686</v>
      </c>
      <c r="AI18">
        <f t="shared" si="6"/>
        <v>-6012.02309535308</v>
      </c>
      <c r="AJ18">
        <f t="shared" si="7"/>
        <v>604.33725358334959</v>
      </c>
      <c r="AK18">
        <f t="shared" si="22"/>
        <v>585.64101207823296</v>
      </c>
      <c r="AL18">
        <f t="shared" si="8"/>
        <v>-4822.0448296914974</v>
      </c>
      <c r="AN18">
        <f t="shared" si="9"/>
        <v>0</v>
      </c>
      <c r="AO18">
        <f t="shared" si="9"/>
        <v>0</v>
      </c>
      <c r="AP18">
        <f t="shared" si="9"/>
        <v>-3.2423479848358805</v>
      </c>
      <c r="AQ18">
        <f t="shared" si="9"/>
        <v>-1095.1317941701905</v>
      </c>
      <c r="AR18">
        <f t="shared" si="9"/>
        <v>-1098.3741421550264</v>
      </c>
      <c r="AS18">
        <f t="shared" si="9"/>
        <v>110.41015677235231</v>
      </c>
      <c r="AT18">
        <f t="shared" si="9"/>
        <v>106.99442334967495</v>
      </c>
      <c r="AU18">
        <f t="shared" si="9"/>
        <v>-880.96956203299919</v>
      </c>
      <c r="AW18">
        <v>15</v>
      </c>
      <c r="AX18">
        <f>IF(Z18&gt;0, (R18*SUMPRODUCT(K18:$K$98, X18:$X$98)-K18*$AZ$3)/Z18, 0)</f>
        <v>10934.06392526403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25</v>
      </c>
      <c r="R19">
        <f t="shared" si="0"/>
        <v>250000</v>
      </c>
      <c r="S19">
        <f t="shared" si="1"/>
        <v>10528.976354736797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7761.962918962834</v>
      </c>
      <c r="AC19">
        <f t="shared" si="2"/>
        <v>7121.1148936510854</v>
      </c>
      <c r="AE19">
        <f t="shared" si="3"/>
        <v>0</v>
      </c>
      <c r="AF19">
        <f t="shared" si="4"/>
        <v>0</v>
      </c>
      <c r="AG19">
        <f t="shared" si="4"/>
        <v>-16.908374218276748</v>
      </c>
      <c r="AH19">
        <f t="shared" si="5"/>
        <v>-6613.5864202306184</v>
      </c>
      <c r="AI19">
        <f t="shared" si="6"/>
        <v>-6630.4947944488949</v>
      </c>
      <c r="AJ19">
        <f t="shared" si="7"/>
        <v>640.84802531174864</v>
      </c>
      <c r="AK19">
        <f t="shared" si="22"/>
        <v>543.33740432739842</v>
      </c>
      <c r="AL19">
        <f t="shared" si="8"/>
        <v>-5446.3093648097474</v>
      </c>
      <c r="AN19">
        <f t="shared" si="9"/>
        <v>0</v>
      </c>
      <c r="AO19">
        <f t="shared" si="9"/>
        <v>0</v>
      </c>
      <c r="AP19">
        <f t="shared" si="9"/>
        <v>-2.7581221015492323</v>
      </c>
      <c r="AQ19">
        <f t="shared" si="9"/>
        <v>-1078.8192076105479</v>
      </c>
      <c r="AR19">
        <f t="shared" si="9"/>
        <v>-1081.577329712097</v>
      </c>
      <c r="AS19">
        <f t="shared" si="9"/>
        <v>104.53619487767985</v>
      </c>
      <c r="AT19">
        <f t="shared" si="9"/>
        <v>88.630100335366308</v>
      </c>
      <c r="AU19">
        <f t="shared" si="9"/>
        <v>-888.41103449905086</v>
      </c>
      <c r="AW19">
        <v>16</v>
      </c>
      <c r="AX19">
        <f>IF(Z19&gt;0, (R19*SUMPRODUCT(K19:$K$98, X19:$X$98)-K19*$AZ$3)/Z19, 0)</f>
        <v>10528.976354736797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25</v>
      </c>
      <c r="R20">
        <f t="shared" si="0"/>
        <v>250000</v>
      </c>
      <c r="S20">
        <f t="shared" si="1"/>
        <v>10061.973731144491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7121.1148936510854</v>
      </c>
      <c r="AC20">
        <f t="shared" si="2"/>
        <v>6447.9061939498606</v>
      </c>
      <c r="AE20">
        <f t="shared" si="3"/>
        <v>0</v>
      </c>
      <c r="AF20">
        <f t="shared" si="4"/>
        <v>0</v>
      </c>
      <c r="AG20">
        <f t="shared" si="4"/>
        <v>-16.020480589190647</v>
      </c>
      <c r="AH20">
        <f t="shared" si="5"/>
        <v>-7188.0988690333106</v>
      </c>
      <c r="AI20">
        <f t="shared" si="6"/>
        <v>-7204.1193496225014</v>
      </c>
      <c r="AJ20">
        <f t="shared" si="7"/>
        <v>673.20869970122476</v>
      </c>
      <c r="AK20">
        <f t="shared" si="22"/>
        <v>498.478042555576</v>
      </c>
      <c r="AL20">
        <f t="shared" si="8"/>
        <v>-6032.4326073657003</v>
      </c>
      <c r="AN20">
        <f t="shared" si="9"/>
        <v>0</v>
      </c>
      <c r="AO20">
        <f t="shared" si="9"/>
        <v>0</v>
      </c>
      <c r="AP20">
        <f t="shared" si="9"/>
        <v>-2.3332923368150573</v>
      </c>
      <c r="AQ20">
        <f t="shared" si="9"/>
        <v>-1046.9059223292452</v>
      </c>
      <c r="AR20">
        <f t="shared" si="9"/>
        <v>-1049.2392146660602</v>
      </c>
      <c r="AS20">
        <f t="shared" si="9"/>
        <v>98.049037377189762</v>
      </c>
      <c r="AT20">
        <f t="shared" si="9"/>
        <v>72.600505976722062</v>
      </c>
      <c r="AU20">
        <f t="shared" si="9"/>
        <v>-878.58967131214831</v>
      </c>
      <c r="AW20">
        <v>17</v>
      </c>
      <c r="AX20">
        <f>IF(Z20&gt;0, (R20*SUMPRODUCT(K20:$K$98, X20:$X$98)-K20*$AZ$3)/Z20, 0)</f>
        <v>10061.973731144491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25</v>
      </c>
      <c r="R21">
        <f t="shared" si="0"/>
        <v>250000</v>
      </c>
      <c r="S21">
        <f t="shared" si="1"/>
        <v>9544.492487290212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6447.9061939498606</v>
      </c>
      <c r="AC21">
        <f t="shared" si="2"/>
        <v>5763.1525108253682</v>
      </c>
      <c r="AE21">
        <f t="shared" si="3"/>
        <v>0</v>
      </c>
      <c r="AF21">
        <f t="shared" si="4"/>
        <v>0</v>
      </c>
      <c r="AG21">
        <f t="shared" si="4"/>
        <v>-15.09549229175828</v>
      </c>
      <c r="AH21">
        <f t="shared" si="5"/>
        <v>-7647.8349154046173</v>
      </c>
      <c r="AI21">
        <f t="shared" si="6"/>
        <v>-7662.9304076963754</v>
      </c>
      <c r="AJ21">
        <f t="shared" si="7"/>
        <v>684.75368312449245</v>
      </c>
      <c r="AK21">
        <f t="shared" si="22"/>
        <v>451.35343357649026</v>
      </c>
      <c r="AL21">
        <f t="shared" si="8"/>
        <v>-6526.8232909953931</v>
      </c>
      <c r="AN21">
        <f t="shared" si="9"/>
        <v>0</v>
      </c>
      <c r="AO21">
        <f t="shared" si="9"/>
        <v>0</v>
      </c>
      <c r="AP21">
        <f t="shared" si="9"/>
        <v>-1.963011630237832</v>
      </c>
      <c r="AQ21">
        <f t="shared" si="9"/>
        <v>-994.5213176833455</v>
      </c>
      <c r="AR21">
        <f t="shared" si="9"/>
        <v>-996.48432931358332</v>
      </c>
      <c r="AS21">
        <f t="shared" si="9"/>
        <v>89.045088284762627</v>
      </c>
      <c r="AT21">
        <f t="shared" si="9"/>
        <v>58.693815500284622</v>
      </c>
      <c r="AU21">
        <f t="shared" si="9"/>
        <v>-848.74542552853609</v>
      </c>
      <c r="AW21">
        <v>18</v>
      </c>
      <c r="AX21">
        <f>IF(Z21&gt;0, (R21*SUMPRODUCT(K21:$K$98, X21:$X$98)-K21*$AZ$3)/Z21, 0)</f>
        <v>9544.492487290212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25</v>
      </c>
      <c r="R22">
        <f t="shared" si="0"/>
        <v>250000</v>
      </c>
      <c r="S22">
        <f t="shared" si="1"/>
        <v>9004.6274910608627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5763.1525108253682</v>
      </c>
      <c r="AC22">
        <f t="shared" si="2"/>
        <v>5091.981406717694</v>
      </c>
      <c r="AE22">
        <f t="shared" si="3"/>
        <v>0</v>
      </c>
      <c r="AF22">
        <f t="shared" si="4"/>
        <v>0</v>
      </c>
      <c r="AG22">
        <f t="shared" si="4"/>
        <v>-14.137123972570331</v>
      </c>
      <c r="AH22">
        <f t="shared" si="5"/>
        <v>-8074.1339627036659</v>
      </c>
      <c r="AI22">
        <f t="shared" si="6"/>
        <v>-8088.2710866762363</v>
      </c>
      <c r="AJ22">
        <f t="shared" si="7"/>
        <v>671.17110410767418</v>
      </c>
      <c r="AK22">
        <f t="shared" si="22"/>
        <v>403.42067575777583</v>
      </c>
      <c r="AL22">
        <f t="shared" si="8"/>
        <v>-7013.6793068107863</v>
      </c>
      <c r="AN22">
        <f t="shared" si="9"/>
        <v>0</v>
      </c>
      <c r="AO22">
        <f t="shared" si="9"/>
        <v>0</v>
      </c>
      <c r="AP22">
        <f t="shared" si="9"/>
        <v>-1.6414158989547376</v>
      </c>
      <c r="AQ22">
        <f t="shared" si="9"/>
        <v>-937.46167059060099</v>
      </c>
      <c r="AR22">
        <f t="shared" si="9"/>
        <v>-939.10308648955572</v>
      </c>
      <c r="AS22">
        <f t="shared" si="9"/>
        <v>77.927513639893647</v>
      </c>
      <c r="AT22">
        <f t="shared" si="9"/>
        <v>46.839874393170746</v>
      </c>
      <c r="AU22">
        <f t="shared" si="9"/>
        <v>-814.3356984564914</v>
      </c>
      <c r="AW22">
        <v>19</v>
      </c>
      <c r="AX22">
        <f>IF(Z22&gt;0, (R22*SUMPRODUCT(K22:$K$98, X22:$X$98)-K22*$AZ$3)/Z22, 0)</f>
        <v>9004.6274910608627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25</v>
      </c>
      <c r="R23">
        <f t="shared" si="0"/>
        <v>250000</v>
      </c>
      <c r="S23">
        <f t="shared" si="1"/>
        <v>8445.1695815642779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5091.981406717694</v>
      </c>
      <c r="AC23">
        <f t="shared" si="2"/>
        <v>4443.2252839625144</v>
      </c>
      <c r="AE23">
        <f t="shared" si="3"/>
        <v>0</v>
      </c>
      <c r="AF23">
        <f t="shared" si="4"/>
        <v>0</v>
      </c>
      <c r="AG23">
        <f t="shared" si="4"/>
        <v>-13.153155898911823</v>
      </c>
      <c r="AH23">
        <f t="shared" si="5"/>
        <v>-8425.9683393280466</v>
      </c>
      <c r="AI23">
        <f t="shared" si="6"/>
        <v>-8439.1214952269584</v>
      </c>
      <c r="AJ23">
        <f t="shared" si="7"/>
        <v>648.7561227551796</v>
      </c>
      <c r="AK23">
        <f t="shared" si="22"/>
        <v>356.43869847023859</v>
      </c>
      <c r="AL23">
        <f t="shared" si="8"/>
        <v>-7433.9266740015401</v>
      </c>
      <c r="AN23">
        <f t="shared" si="9"/>
        <v>0</v>
      </c>
      <c r="AO23">
        <f t="shared" si="9"/>
        <v>0</v>
      </c>
      <c r="AP23">
        <f t="shared" si="9"/>
        <v>-1.3635451226421618</v>
      </c>
      <c r="AQ23">
        <f t="shared" si="9"/>
        <v>-873.49288041043815</v>
      </c>
      <c r="AR23">
        <f t="shared" si="9"/>
        <v>-874.85642553308026</v>
      </c>
      <c r="AS23">
        <f t="shared" si="9"/>
        <v>67.254448572319404</v>
      </c>
      <c r="AT23">
        <f t="shared" si="9"/>
        <v>36.950846819980526</v>
      </c>
      <c r="AU23">
        <f t="shared" si="9"/>
        <v>-770.65113014078031</v>
      </c>
      <c r="AW23">
        <v>20</v>
      </c>
      <c r="AX23">
        <f>IF(Z23&gt;0, (R23*SUMPRODUCT(K23:$K$98, X23:$X$98)-K23*$AZ$3)/Z23, 0)</f>
        <v>8445.1695815642779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25</v>
      </c>
      <c r="R24">
        <f t="shared" si="0"/>
        <v>250000</v>
      </c>
      <c r="S24">
        <f t="shared" si="1"/>
        <v>7876.7368707520036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4443.2252839625144</v>
      </c>
      <c r="AC24">
        <f t="shared" si="2"/>
        <v>3827.5052141194174</v>
      </c>
      <c r="AE24">
        <f t="shared" si="3"/>
        <v>0</v>
      </c>
      <c r="AF24">
        <f t="shared" si="4"/>
        <v>0</v>
      </c>
      <c r="AG24">
        <f t="shared" si="4"/>
        <v>-12.148130872353235</v>
      </c>
      <c r="AH24">
        <f t="shared" si="5"/>
        <v>-8734.9346756946852</v>
      </c>
      <c r="AI24">
        <f t="shared" si="6"/>
        <v>-8747.0828065670376</v>
      </c>
      <c r="AJ24">
        <f t="shared" si="7"/>
        <v>615.72006984309701</v>
      </c>
      <c r="AK24">
        <f t="shared" si="22"/>
        <v>311.02576987737604</v>
      </c>
      <c r="AL24">
        <f t="shared" si="8"/>
        <v>-7820.3369668465648</v>
      </c>
      <c r="AN24">
        <f t="shared" si="9"/>
        <v>0</v>
      </c>
      <c r="AO24">
        <f t="shared" si="9"/>
        <v>0</v>
      </c>
      <c r="AP24">
        <f t="shared" si="9"/>
        <v>-1.1244262761729464</v>
      </c>
      <c r="AQ24">
        <f t="shared" si="9"/>
        <v>-808.50216162535651</v>
      </c>
      <c r="AR24">
        <f t="shared" si="9"/>
        <v>-809.62658790152943</v>
      </c>
      <c r="AS24">
        <f t="shared" si="9"/>
        <v>56.990810567758338</v>
      </c>
      <c r="AT24">
        <f t="shared" si="9"/>
        <v>28.788424482069793</v>
      </c>
      <c r="AU24">
        <f t="shared" si="9"/>
        <v>-723.84735285170132</v>
      </c>
      <c r="AW24">
        <v>21</v>
      </c>
      <c r="AX24">
        <f>IF(Z24&gt;0, (R24*SUMPRODUCT(K24:$K$98, X24:$X$98)-K24*$AZ$3)/Z24, 0)</f>
        <v>7876.7368707520036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25</v>
      </c>
      <c r="R25">
        <f t="shared" si="0"/>
        <v>250000</v>
      </c>
      <c r="S25">
        <f t="shared" si="1"/>
        <v>7301.7956747191965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3827.5052141194174</v>
      </c>
      <c r="AC25">
        <f t="shared" si="2"/>
        <v>3249.1573476434723</v>
      </c>
      <c r="AE25">
        <f t="shared" si="3"/>
        <v>0</v>
      </c>
      <c r="AF25">
        <f t="shared" si="4"/>
        <v>0</v>
      </c>
      <c r="AG25">
        <f t="shared" si="4"/>
        <v>-11.124514750847313</v>
      </c>
      <c r="AH25">
        <f t="shared" si="5"/>
        <v>-9021.3481278239069</v>
      </c>
      <c r="AI25">
        <f t="shared" si="6"/>
        <v>-9032.472642574754</v>
      </c>
      <c r="AJ25">
        <f t="shared" si="7"/>
        <v>578.34786647594501</v>
      </c>
      <c r="AK25">
        <f t="shared" si="22"/>
        <v>267.92536498835926</v>
      </c>
      <c r="AL25">
        <f t="shared" si="8"/>
        <v>-8186.1994111104486</v>
      </c>
      <c r="AN25">
        <f t="shared" si="9"/>
        <v>0</v>
      </c>
      <c r="AO25">
        <f t="shared" si="9"/>
        <v>0</v>
      </c>
      <c r="AP25">
        <f t="shared" si="9"/>
        <v>-0.91935782630161056</v>
      </c>
      <c r="AQ25">
        <f t="shared" si="9"/>
        <v>-745.54685672690391</v>
      </c>
      <c r="AR25">
        <f t="shared" si="9"/>
        <v>-746.46621455320553</v>
      </c>
      <c r="AS25">
        <f t="shared" si="9"/>
        <v>47.796119586159982</v>
      </c>
      <c r="AT25">
        <f t="shared" si="9"/>
        <v>22.142024769934562</v>
      </c>
      <c r="AU25">
        <f t="shared" si="9"/>
        <v>-676.52807019711088</v>
      </c>
      <c r="AW25">
        <v>22</v>
      </c>
      <c r="AX25">
        <f>IF(Z25&gt;0, (R25*SUMPRODUCT(K25:$K$98, X25:$X$98)-K25*$AZ$3)/Z25, 0)</f>
        <v>7301.7956747191965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25</v>
      </c>
      <c r="R26">
        <f t="shared" si="0"/>
        <v>250000</v>
      </c>
      <c r="S26">
        <f t="shared" si="1"/>
        <v>6709.8591621127534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3249.1573476434723</v>
      </c>
      <c r="AC26">
        <f t="shared" si="2"/>
        <v>2709.1053972999707</v>
      </c>
      <c r="AE26">
        <f t="shared" si="3"/>
        <v>0</v>
      </c>
      <c r="AF26">
        <f t="shared" si="4"/>
        <v>0</v>
      </c>
      <c r="AG26">
        <f t="shared" si="4"/>
        <v>-10.09374910801759</v>
      </c>
      <c r="AH26">
        <f t="shared" si="5"/>
        <v>-9195.204953212482</v>
      </c>
      <c r="AI26">
        <f t="shared" si="6"/>
        <v>-9205.2987023204987</v>
      </c>
      <c r="AJ26">
        <f t="shared" si="7"/>
        <v>540.05195034350163</v>
      </c>
      <c r="AK26">
        <f t="shared" si="22"/>
        <v>227.44101433504309</v>
      </c>
      <c r="AL26">
        <f t="shared" si="8"/>
        <v>-8437.8057376419529</v>
      </c>
      <c r="AN26">
        <f t="shared" si="9"/>
        <v>0</v>
      </c>
      <c r="AO26">
        <f t="shared" si="9"/>
        <v>0</v>
      </c>
      <c r="AP26">
        <f t="shared" si="9"/>
        <v>-0.74479711242445645</v>
      </c>
      <c r="AQ26">
        <f t="shared" si="9"/>
        <v>-678.4953761000279</v>
      </c>
      <c r="AR26">
        <f t="shared" si="9"/>
        <v>-679.24017321245219</v>
      </c>
      <c r="AS26">
        <f t="shared" si="9"/>
        <v>39.849329408786311</v>
      </c>
      <c r="AT26">
        <f t="shared" si="9"/>
        <v>16.782407499020856</v>
      </c>
      <c r="AU26">
        <f t="shared" si="9"/>
        <v>-622.60843630464501</v>
      </c>
      <c r="AW26">
        <v>23</v>
      </c>
      <c r="AX26">
        <f>IF(Z26&gt;0, (R26*SUMPRODUCT(K26:$K$98, X26:$X$98)-K26*$AZ$3)/Z26, 0)</f>
        <v>6709.8591621127534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25</v>
      </c>
      <c r="R27">
        <f t="shared" si="0"/>
        <v>250000</v>
      </c>
      <c r="S27">
        <f t="shared" si="1"/>
        <v>6103.8063179504679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2709.1053972999707</v>
      </c>
      <c r="AC27">
        <f t="shared" si="2"/>
        <v>2214.0876161851229</v>
      </c>
      <c r="AE27">
        <f t="shared" si="3"/>
        <v>0</v>
      </c>
      <c r="AF27">
        <f t="shared" si="4"/>
        <v>0</v>
      </c>
      <c r="AG27">
        <f t="shared" si="4"/>
        <v>-9.0684709706211972</v>
      </c>
      <c r="AH27">
        <f t="shared" si="5"/>
        <v>-9243.4064631621859</v>
      </c>
      <c r="AI27">
        <f t="shared" si="6"/>
        <v>-9252.4749341328079</v>
      </c>
      <c r="AJ27">
        <f t="shared" si="7"/>
        <v>495.01778111484782</v>
      </c>
      <c r="AK27">
        <f t="shared" si="22"/>
        <v>189.63737781099798</v>
      </c>
      <c r="AL27">
        <f t="shared" si="8"/>
        <v>-8567.8197752069627</v>
      </c>
      <c r="AN27">
        <f t="shared" si="9"/>
        <v>0</v>
      </c>
      <c r="AO27">
        <f t="shared" si="9"/>
        <v>0</v>
      </c>
      <c r="AP27">
        <f t="shared" si="9"/>
        <v>-0.59744994160887166</v>
      </c>
      <c r="AQ27">
        <f t="shared" si="9"/>
        <v>-608.97505980603262</v>
      </c>
      <c r="AR27">
        <f t="shared" si="9"/>
        <v>-609.57250974764156</v>
      </c>
      <c r="AS27">
        <f t="shared" si="9"/>
        <v>32.612812609815307</v>
      </c>
      <c r="AT27">
        <f t="shared" si="9"/>
        <v>12.493709321790904</v>
      </c>
      <c r="AU27">
        <f t="shared" si="9"/>
        <v>-564.46598781603541</v>
      </c>
      <c r="AW27">
        <v>24</v>
      </c>
      <c r="AX27">
        <f>IF(Z27&gt;0, (R27*SUMPRODUCT(K27:$K$98, X27:$X$98)-K27*$AZ$3)/Z27, 0)</f>
        <v>6103.8063179504679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25</v>
      </c>
      <c r="R28">
        <f t="shared" si="0"/>
        <v>250000</v>
      </c>
      <c r="S28">
        <f t="shared" si="1"/>
        <v>5489.3174690699734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2214.0876161851229</v>
      </c>
      <c r="AC28">
        <f t="shared" si="2"/>
        <v>1768.9318376158587</v>
      </c>
      <c r="AE28">
        <f t="shared" si="3"/>
        <v>0</v>
      </c>
      <c r="AF28">
        <f t="shared" si="4"/>
        <v>0</v>
      </c>
      <c r="AG28">
        <f t="shared" si="4"/>
        <v>-8.0562467355142768</v>
      </c>
      <c r="AH28">
        <f t="shared" si="5"/>
        <v>-9215.3952540070713</v>
      </c>
      <c r="AI28">
        <f t="shared" si="6"/>
        <v>-9223.4515007425853</v>
      </c>
      <c r="AJ28">
        <f t="shared" si="7"/>
        <v>445.15577856926416</v>
      </c>
      <c r="AK28">
        <f t="shared" si="22"/>
        <v>154.98613313295863</v>
      </c>
      <c r="AL28">
        <f t="shared" si="8"/>
        <v>-8623.309589040362</v>
      </c>
      <c r="AN28">
        <f t="shared" si="9"/>
        <v>0</v>
      </c>
      <c r="AO28">
        <f t="shared" si="9"/>
        <v>0</v>
      </c>
      <c r="AP28">
        <f t="shared" si="9"/>
        <v>-0.47389507138374903</v>
      </c>
      <c r="AQ28">
        <f t="shared" si="9"/>
        <v>-542.08002002664136</v>
      </c>
      <c r="AR28">
        <f t="shared" si="9"/>
        <v>-542.55391509802507</v>
      </c>
      <c r="AS28">
        <f t="shared" si="9"/>
        <v>26.185534826286972</v>
      </c>
      <c r="AT28">
        <f t="shared" si="9"/>
        <v>9.1167968206284211</v>
      </c>
      <c r="AU28">
        <f t="shared" si="9"/>
        <v>-507.25158345110964</v>
      </c>
      <c r="AW28">
        <v>25</v>
      </c>
      <c r="AX28">
        <f>IF(Z28&gt;0, (R28*SUMPRODUCT(K28:$K$98, X28:$X$98)-K28*$AZ$3)/Z28, 0)</f>
        <v>5489.3174690699734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25</v>
      </c>
      <c r="R29">
        <f t="shared" si="0"/>
        <v>250000</v>
      </c>
      <c r="S29">
        <f t="shared" si="1"/>
        <v>4858.3594531311692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1768.9318376158587</v>
      </c>
      <c r="AC29">
        <f t="shared" si="2"/>
        <v>1373.1190329791893</v>
      </c>
      <c r="AE29">
        <f t="shared" si="3"/>
        <v>0</v>
      </c>
      <c r="AF29">
        <f t="shared" si="4"/>
        <v>0</v>
      </c>
      <c r="AG29">
        <f t="shared" si="4"/>
        <v>-7.0657546350045504</v>
      </c>
      <c r="AH29">
        <f t="shared" si="5"/>
        <v>-9099.2963315458401</v>
      </c>
      <c r="AI29">
        <f t="shared" si="6"/>
        <v>-9106.3620861808449</v>
      </c>
      <c r="AJ29">
        <f t="shared" si="7"/>
        <v>395.8128046366694</v>
      </c>
      <c r="AK29">
        <f t="shared" si="22"/>
        <v>123.82522863311013</v>
      </c>
      <c r="AL29">
        <f t="shared" si="8"/>
        <v>-8586.7240529110659</v>
      </c>
      <c r="AN29">
        <f t="shared" si="9"/>
        <v>0</v>
      </c>
      <c r="AO29">
        <f t="shared" si="9"/>
        <v>0</v>
      </c>
      <c r="AP29">
        <f t="shared" si="9"/>
        <v>-0.37109915260524973</v>
      </c>
      <c r="AQ29">
        <f t="shared" si="9"/>
        <v>-477.90240850028391</v>
      </c>
      <c r="AR29">
        <f t="shared" si="9"/>
        <v>-478.27350765288918</v>
      </c>
      <c r="AS29">
        <f t="shared" si="9"/>
        <v>20.788408878973293</v>
      </c>
      <c r="AT29">
        <f t="shared" si="9"/>
        <v>6.5034012346324399</v>
      </c>
      <c r="AU29">
        <f t="shared" si="9"/>
        <v>-450.98169753928346</v>
      </c>
      <c r="AW29">
        <v>26</v>
      </c>
      <c r="AX29">
        <f>IF(Z29&gt;0, (R29*SUMPRODUCT(K29:$K$98, X29:$X$98)-K29*$AZ$3)/Z29, 0)</f>
        <v>4858.3594531311692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25</v>
      </c>
      <c r="R30">
        <f t="shared" si="0"/>
        <v>250000</v>
      </c>
      <c r="S30">
        <f t="shared" si="1"/>
        <v>4200.402317169528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1373.1190329791893</v>
      </c>
      <c r="AC30">
        <f t="shared" si="2"/>
        <v>1025.8123525056669</v>
      </c>
      <c r="AE30">
        <f t="shared" si="3"/>
        <v>0</v>
      </c>
      <c r="AF30">
        <f t="shared" si="4"/>
        <v>0</v>
      </c>
      <c r="AG30">
        <f t="shared" si="4"/>
        <v>-6.1054410687790863</v>
      </c>
      <c r="AH30">
        <f t="shared" si="5"/>
        <v>-8896.5601987541904</v>
      </c>
      <c r="AI30">
        <f t="shared" si="6"/>
        <v>-8902.6656398229698</v>
      </c>
      <c r="AJ30">
        <f t="shared" si="7"/>
        <v>347.30668047352242</v>
      </c>
      <c r="AK30">
        <f t="shared" si="22"/>
        <v>96.118332308543259</v>
      </c>
      <c r="AL30">
        <f t="shared" si="8"/>
        <v>-8459.2406270409047</v>
      </c>
      <c r="AN30">
        <f t="shared" si="9"/>
        <v>0</v>
      </c>
      <c r="AO30">
        <f t="shared" si="9"/>
        <v>0</v>
      </c>
      <c r="AP30">
        <f t="shared" si="9"/>
        <v>-0.28630598822186804</v>
      </c>
      <c r="AQ30">
        <f t="shared" si="9"/>
        <v>-417.1915559884377</v>
      </c>
      <c r="AR30">
        <f t="shared" si="9"/>
        <v>-417.4778619766596</v>
      </c>
      <c r="AS30">
        <f t="shared" si="9"/>
        <v>16.286453550015633</v>
      </c>
      <c r="AT30">
        <f t="shared" si="9"/>
        <v>4.5073326902717037</v>
      </c>
      <c r="AU30">
        <f t="shared" si="9"/>
        <v>-396.68407573637228</v>
      </c>
      <c r="AW30">
        <v>27</v>
      </c>
      <c r="AX30">
        <f>IF(Z30&gt;0, (R30*SUMPRODUCT(K30:$K$98, X30:$X$98)-K30*$AZ$3)/Z30, 0)</f>
        <v>4200.402317169528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25</v>
      </c>
      <c r="R31">
        <f t="shared" si="0"/>
        <v>250000</v>
      </c>
      <c r="S31">
        <f t="shared" si="1"/>
        <v>3497.2009618790748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1025.8123525056669</v>
      </c>
      <c r="AC31">
        <f t="shared" si="2"/>
        <v>725.22412511255084</v>
      </c>
      <c r="AE31">
        <f t="shared" si="3"/>
        <v>0</v>
      </c>
      <c r="AF31">
        <f t="shared" si="4"/>
        <v>0</v>
      </c>
      <c r="AG31">
        <f t="shared" si="4"/>
        <v>-5.1843183521464118</v>
      </c>
      <c r="AH31">
        <f t="shared" si="5"/>
        <v>-8600.6830594488365</v>
      </c>
      <c r="AI31">
        <f t="shared" si="6"/>
        <v>-8605.8673778009834</v>
      </c>
      <c r="AJ31">
        <f t="shared" si="7"/>
        <v>300.58822739311609</v>
      </c>
      <c r="AK31">
        <f t="shared" si="22"/>
        <v>71.806864675396696</v>
      </c>
      <c r="AL31">
        <f t="shared" si="8"/>
        <v>-8233.4722857324705</v>
      </c>
      <c r="AN31">
        <f t="shared" si="9"/>
        <v>0</v>
      </c>
      <c r="AO31">
        <f t="shared" si="9"/>
        <v>0</v>
      </c>
      <c r="AP31">
        <f t="shared" si="9"/>
        <v>-0.21706361300563642</v>
      </c>
      <c r="AQ31">
        <f t="shared" si="9"/>
        <v>-360.10430154764765</v>
      </c>
      <c r="AR31">
        <f t="shared" si="9"/>
        <v>-360.32136516065333</v>
      </c>
      <c r="AS31">
        <f t="shared" si="9"/>
        <v>12.585408964689856</v>
      </c>
      <c r="AT31">
        <f t="shared" si="9"/>
        <v>3.0065008408666154</v>
      </c>
      <c r="AU31">
        <f t="shared" si="9"/>
        <v>-344.72945535509683</v>
      </c>
      <c r="AW31">
        <v>28</v>
      </c>
      <c r="AX31">
        <f>IF(Z31&gt;0, (R31*SUMPRODUCT(K31:$K$98, X31:$X$98)-K31*$AZ$3)/Z31, 0)</f>
        <v>3497.2009618790748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25</v>
      </c>
      <c r="R32">
        <f t="shared" si="0"/>
        <v>250000</v>
      </c>
      <c r="S32">
        <f t="shared" si="1"/>
        <v>2720.011397438238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725.22412511255084</v>
      </c>
      <c r="AC32">
        <f t="shared" si="2"/>
        <v>469.22993838215535</v>
      </c>
      <c r="AE32">
        <f t="shared" si="3"/>
        <v>0</v>
      </c>
      <c r="AF32">
        <f t="shared" si="4"/>
        <v>0</v>
      </c>
      <c r="AG32">
        <f t="shared" si="4"/>
        <v>-4.3127570974894223</v>
      </c>
      <c r="AH32">
        <f t="shared" si="5"/>
        <v>-8197.1807113552495</v>
      </c>
      <c r="AI32">
        <f t="shared" si="6"/>
        <v>-8201.4934684527398</v>
      </c>
      <c r="AJ32">
        <f t="shared" si="7"/>
        <v>255.99418673039548</v>
      </c>
      <c r="AK32">
        <f t="shared" si="22"/>
        <v>50.765688757878564</v>
      </c>
      <c r="AL32">
        <f t="shared" si="8"/>
        <v>-7894.733592964466</v>
      </c>
      <c r="AN32">
        <f t="shared" si="9"/>
        <v>0</v>
      </c>
      <c r="AO32">
        <f t="shared" si="9"/>
        <v>0</v>
      </c>
      <c r="AP32">
        <f t="shared" si="9"/>
        <v>-0.16122498348608044</v>
      </c>
      <c r="AQ32">
        <f t="shared" si="9"/>
        <v>-306.43745867116007</v>
      </c>
      <c r="AR32">
        <f t="shared" si="9"/>
        <v>-306.59868365464621</v>
      </c>
      <c r="AS32">
        <f t="shared" si="9"/>
        <v>9.5699010157948798</v>
      </c>
      <c r="AT32">
        <f t="shared" si="9"/>
        <v>1.8977876904806474</v>
      </c>
      <c r="AU32">
        <f t="shared" si="9"/>
        <v>-295.1309949483707</v>
      </c>
      <c r="AW32">
        <v>29</v>
      </c>
      <c r="AX32">
        <f>IF(Z32&gt;0, (R32*SUMPRODUCT(K32:$K$98, X32:$X$98)-K32*$AZ$3)/Z32, 0)</f>
        <v>2720.011397438238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25</v>
      </c>
      <c r="R33">
        <f t="shared" si="0"/>
        <v>250000</v>
      </c>
      <c r="S33">
        <f t="shared" si="1"/>
        <v>1827.2320626929029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469.22993838215535</v>
      </c>
      <c r="AC33">
        <f t="shared" si="2"/>
        <v>255.74793936925573</v>
      </c>
      <c r="AE33">
        <f t="shared" si="3"/>
        <v>0</v>
      </c>
      <c r="AF33">
        <f t="shared" si="4"/>
        <v>0</v>
      </c>
      <c r="AG33">
        <f t="shared" si="4"/>
        <v>-3.4991168416827207</v>
      </c>
      <c r="AH33">
        <f t="shared" si="5"/>
        <v>-7705.1268483180756</v>
      </c>
      <c r="AI33">
        <f t="shared" si="6"/>
        <v>-7708.6259651597584</v>
      </c>
      <c r="AJ33">
        <f t="shared" si="7"/>
        <v>213.48199901289962</v>
      </c>
      <c r="AK33">
        <f t="shared" si="22"/>
        <v>32.846095686750878</v>
      </c>
      <c r="AL33">
        <f t="shared" si="8"/>
        <v>-7462.2978704601073</v>
      </c>
      <c r="AN33">
        <f t="shared" si="9"/>
        <v>0</v>
      </c>
      <c r="AO33">
        <f t="shared" si="9"/>
        <v>0</v>
      </c>
      <c r="AP33">
        <f t="shared" si="9"/>
        <v>-0.1167932555886199</v>
      </c>
      <c r="AQ33">
        <f t="shared" si="9"/>
        <v>-257.1811374282621</v>
      </c>
      <c r="AR33">
        <f t="shared" si="9"/>
        <v>-257.29793068385072</v>
      </c>
      <c r="AS33">
        <f t="shared" si="9"/>
        <v>7.1255859127849854</v>
      </c>
      <c r="AT33">
        <f t="shared" si="9"/>
        <v>1.0963344815848264</v>
      </c>
      <c r="AU33">
        <f t="shared" si="9"/>
        <v>-249.07601028948091</v>
      </c>
      <c r="AW33">
        <v>30</v>
      </c>
      <c r="AX33">
        <f>IF(Z33&gt;0, (R33*SUMPRODUCT(K33:$K$98, X33:$X$98)-K33*$AZ$3)/Z33, 0)</f>
        <v>1827.2320626929029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25</v>
      </c>
      <c r="R34">
        <f t="shared" si="0"/>
        <v>250000</v>
      </c>
      <c r="S34">
        <f t="shared" si="1"/>
        <v>739.84619391313527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255.74793936925573</v>
      </c>
      <c r="AC34">
        <f t="shared" si="2"/>
        <v>81.562748064441053</v>
      </c>
      <c r="AE34">
        <f t="shared" si="3"/>
        <v>0</v>
      </c>
      <c r="AF34">
        <f t="shared" si="4"/>
        <v>0</v>
      </c>
      <c r="AG34">
        <f t="shared" si="4"/>
        <v>-2.7560710839453635</v>
      </c>
      <c r="AH34">
        <f t="shared" si="5"/>
        <v>-7080.5458932053016</v>
      </c>
      <c r="AI34">
        <f t="shared" si="6"/>
        <v>-7083.3019642892468</v>
      </c>
      <c r="AJ34">
        <f t="shared" si="7"/>
        <v>174.18519130481468</v>
      </c>
      <c r="AK34">
        <f t="shared" si="22"/>
        <v>17.902355755847903</v>
      </c>
      <c r="AL34">
        <f t="shared" si="8"/>
        <v>-6891.2144172285844</v>
      </c>
      <c r="AN34">
        <f t="shared" si="9"/>
        <v>0</v>
      </c>
      <c r="AO34">
        <f t="shared" si="9"/>
        <v>0</v>
      </c>
      <c r="AP34">
        <f t="shared" si="9"/>
        <v>-8.2135652542470947E-2</v>
      </c>
      <c r="AQ34">
        <f t="shared" si="9"/>
        <v>-211.01243022469853</v>
      </c>
      <c r="AR34">
        <f t="shared" si="9"/>
        <v>-211.094565877241</v>
      </c>
      <c r="AS34">
        <f t="shared" si="9"/>
        <v>5.1910179074828644</v>
      </c>
      <c r="AT34">
        <f t="shared" si="9"/>
        <v>0.53352095329453342</v>
      </c>
      <c r="AU34">
        <f t="shared" ref="AU34:AU79" si="23">AL34*$K34</f>
        <v>-205.37002701646361</v>
      </c>
      <c r="AW34">
        <v>31</v>
      </c>
      <c r="AX34">
        <f>IF(Z34&gt;0, (R34*SUMPRODUCT(K34:$K$98, X34:$X$98)-K34*$AZ$3)/Z34, 0)</f>
        <v>739.84619391313527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25</v>
      </c>
      <c r="R35">
        <f t="shared" si="0"/>
        <v>250000</v>
      </c>
      <c r="S35">
        <f t="shared" si="1"/>
        <v>-660.1961741254969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81.562748064441053</v>
      </c>
      <c r="AC35">
        <f t="shared" si="2"/>
        <v>-55.346158835751226</v>
      </c>
      <c r="AE35">
        <f t="shared" si="3"/>
        <v>0</v>
      </c>
      <c r="AF35">
        <f t="shared" ref="AF35:AG66" si="24">-$Z35*P35</f>
        <v>0</v>
      </c>
      <c r="AG35">
        <f t="shared" si="24"/>
        <v>-2.0958224617502275</v>
      </c>
      <c r="AH35">
        <f t="shared" si="5"/>
        <v>-6326.8791135568263</v>
      </c>
      <c r="AI35">
        <f t="shared" ref="AI35:AI66" si="25">SUM(AE35:AH35)</f>
        <v>-6328.974936018576</v>
      </c>
      <c r="AJ35">
        <f t="shared" si="7"/>
        <v>136.90890690019228</v>
      </c>
      <c r="AK35">
        <f t="shared" si="22"/>
        <v>5.7093923645108742</v>
      </c>
      <c r="AL35">
        <f t="shared" ref="AL35:AL79" si="26">SUM(AI35:AK35)</f>
        <v>-6186.3566367538733</v>
      </c>
      <c r="AN35">
        <f t="shared" ref="AN35:AT66" si="27">AE35*$K35</f>
        <v>0</v>
      </c>
      <c r="AO35">
        <f t="shared" si="27"/>
        <v>0</v>
      </c>
      <c r="AP35">
        <f t="shared" si="27"/>
        <v>-5.5767062016994912E-2</v>
      </c>
      <c r="AQ35">
        <f t="shared" si="27"/>
        <v>-168.34987998224943</v>
      </c>
      <c r="AR35">
        <f t="shared" si="27"/>
        <v>-168.4056470442664</v>
      </c>
      <c r="AS35">
        <f t="shared" si="27"/>
        <v>3.6429648222235333</v>
      </c>
      <c r="AT35">
        <f t="shared" si="27"/>
        <v>0.15191937479529716</v>
      </c>
      <c r="AU35">
        <f t="shared" si="23"/>
        <v>-164.6107628472476</v>
      </c>
      <c r="AW35">
        <v>32</v>
      </c>
      <c r="AX35">
        <f>IF(Z35&gt;0, (R35*SUMPRODUCT(K35:$K$98, X35:$X$98)-K35*$AZ$3)/Z35, 0)</f>
        <v>-660.1961741254969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25</v>
      </c>
      <c r="R36">
        <f t="shared" si="0"/>
        <v>250000</v>
      </c>
      <c r="S36">
        <f t="shared" si="1"/>
        <v>-2577.6418818621328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-55.346158835751226</v>
      </c>
      <c r="AC36">
        <f t="shared" si="2"/>
        <v>-157.53217870683454</v>
      </c>
      <c r="AE36">
        <f t="shared" si="3"/>
        <v>0</v>
      </c>
      <c r="AF36">
        <f t="shared" si="24"/>
        <v>0</v>
      </c>
      <c r="AG36">
        <f t="shared" si="24"/>
        <v>-1.5278710729303346</v>
      </c>
      <c r="AH36">
        <f t="shared" si="5"/>
        <v>-5469.9316420239038</v>
      </c>
      <c r="AI36">
        <f t="shared" si="25"/>
        <v>-5471.4595130968337</v>
      </c>
      <c r="AJ36">
        <f t="shared" si="7"/>
        <v>102.18601987108332</v>
      </c>
      <c r="AK36">
        <f t="shared" si="22"/>
        <v>-3.8742311185025859</v>
      </c>
      <c r="AL36">
        <f t="shared" si="26"/>
        <v>-5373.1477243442523</v>
      </c>
      <c r="AN36">
        <f t="shared" si="27"/>
        <v>0</v>
      </c>
      <c r="AO36">
        <f t="shared" si="27"/>
        <v>0</v>
      </c>
      <c r="AP36">
        <f t="shared" si="27"/>
        <v>-3.6298774293483466E-2</v>
      </c>
      <c r="AQ36">
        <f t="shared" si="27"/>
        <v>-129.95325167967385</v>
      </c>
      <c r="AR36">
        <f t="shared" si="27"/>
        <v>-129.98955045396733</v>
      </c>
      <c r="AS36">
        <f t="shared" si="27"/>
        <v>2.4277095999571929</v>
      </c>
      <c r="AT36">
        <f t="shared" si="27"/>
        <v>-9.2043002464598386E-2</v>
      </c>
      <c r="AU36">
        <f t="shared" si="23"/>
        <v>-127.65388385647471</v>
      </c>
      <c r="AW36">
        <v>33</v>
      </c>
      <c r="AX36">
        <f>IF(Z36&gt;0, (R36*SUMPRODUCT(K36:$K$98, X36:$X$98)-K36*$AZ$3)/Z36, 0)</f>
        <v>-2577.6418818621328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25</v>
      </c>
      <c r="R37">
        <f t="shared" si="0"/>
        <v>250000</v>
      </c>
      <c r="S37">
        <f t="shared" si="1"/>
        <v>-5386.350494095208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-157.53217870683454</v>
      </c>
      <c r="AC37">
        <f t="shared" si="2"/>
        <v>-228.41055528725278</v>
      </c>
      <c r="AE37">
        <f t="shared" si="3"/>
        <v>0</v>
      </c>
      <c r="AF37">
        <f t="shared" si="24"/>
        <v>0</v>
      </c>
      <c r="AG37">
        <f t="shared" si="24"/>
        <v>-1.0601359656118186</v>
      </c>
      <c r="AH37">
        <f t="shared" si="5"/>
        <v>-4524.5639658921282</v>
      </c>
      <c r="AI37">
        <f t="shared" si="25"/>
        <v>-4525.6241018577402</v>
      </c>
      <c r="AJ37">
        <f t="shared" si="7"/>
        <v>70.878376580418234</v>
      </c>
      <c r="AK37">
        <f t="shared" si="22"/>
        <v>-11.027252509478419</v>
      </c>
      <c r="AL37">
        <f t="shared" si="26"/>
        <v>-4465.7729777868008</v>
      </c>
      <c r="AN37">
        <f t="shared" si="27"/>
        <v>0</v>
      </c>
      <c r="AO37">
        <f t="shared" si="27"/>
        <v>0</v>
      </c>
      <c r="AP37">
        <f t="shared" si="27"/>
        <v>-2.2487894627844372E-2</v>
      </c>
      <c r="AQ37">
        <f t="shared" si="27"/>
        <v>-95.976290780026247</v>
      </c>
      <c r="AR37">
        <f t="shared" si="27"/>
        <v>-95.998778674654105</v>
      </c>
      <c r="AS37">
        <f t="shared" si="27"/>
        <v>1.5034915479103224</v>
      </c>
      <c r="AT37">
        <f t="shared" si="27"/>
        <v>-0.23391310219785885</v>
      </c>
      <c r="AU37">
        <f t="shared" si="23"/>
        <v>-94.72920022894165</v>
      </c>
      <c r="AW37">
        <v>34</v>
      </c>
      <c r="AX37">
        <f>IF(Z37&gt;0, (R37*SUMPRODUCT(K37:$K$98, X37:$X$98)-K37*$AZ$3)/Z37, 0)</f>
        <v>-5386.350494095208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25</v>
      </c>
      <c r="R38">
        <f t="shared" si="0"/>
        <v>250000</v>
      </c>
      <c r="S38">
        <f t="shared" si="1"/>
        <v>-9783.5742782556226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-228.41055528725278</v>
      </c>
      <c r="AC38">
        <f t="shared" si="2"/>
        <v>-271.64142187151504</v>
      </c>
      <c r="AE38">
        <f t="shared" si="3"/>
        <v>0</v>
      </c>
      <c r="AF38">
        <f t="shared" si="24"/>
        <v>0</v>
      </c>
      <c r="AG38">
        <f t="shared" si="24"/>
        <v>-0.6941262317475545</v>
      </c>
      <c r="AH38">
        <f t="shared" si="5"/>
        <v>-3554.0837420814578</v>
      </c>
      <c r="AI38">
        <f t="shared" si="25"/>
        <v>-3554.7778683132055</v>
      </c>
      <c r="AJ38">
        <f t="shared" si="7"/>
        <v>43.230866584262259</v>
      </c>
      <c r="AK38">
        <f t="shared" si="22"/>
        <v>-15.988738870107696</v>
      </c>
      <c r="AL38">
        <f t="shared" si="26"/>
        <v>-3527.5357405990508</v>
      </c>
      <c r="AN38">
        <f t="shared" si="27"/>
        <v>0</v>
      </c>
      <c r="AO38">
        <f t="shared" si="27"/>
        <v>0</v>
      </c>
      <c r="AP38">
        <f t="shared" si="27"/>
        <v>-1.3146424865951438E-2</v>
      </c>
      <c r="AQ38">
        <f t="shared" si="27"/>
        <v>-67.312677068752805</v>
      </c>
      <c r="AR38">
        <f t="shared" si="27"/>
        <v>-67.32582349361877</v>
      </c>
      <c r="AS38">
        <f t="shared" si="27"/>
        <v>0.81877231178704368</v>
      </c>
      <c r="AT38">
        <f t="shared" si="27"/>
        <v>-0.30281920584962629</v>
      </c>
      <c r="AU38">
        <f t="shared" si="23"/>
        <v>-66.809870387681343</v>
      </c>
      <c r="AW38">
        <v>35</v>
      </c>
      <c r="AX38">
        <f>IF(Z38&gt;0, (R38*SUMPRODUCT(K38:$K$98, X38:$X$98)-K38*$AZ$3)/Z38, 0)</f>
        <v>-9783.5742782556226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25</v>
      </c>
      <c r="R39">
        <f t="shared" si="0"/>
        <v>250000</v>
      </c>
      <c r="S39">
        <f t="shared" si="1"/>
        <v>-17174.382603874292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-271.64142187151504</v>
      </c>
      <c r="AC39">
        <f t="shared" si="2"/>
        <v>-291.85997019404999</v>
      </c>
      <c r="AE39">
        <f t="shared" si="3"/>
        <v>0</v>
      </c>
      <c r="AF39">
        <f t="shared" si="24"/>
        <v>0</v>
      </c>
      <c r="AG39">
        <f t="shared" si="24"/>
        <v>-0.42484783430906364</v>
      </c>
      <c r="AH39">
        <f t="shared" si="5"/>
        <v>-2623.3713512101526</v>
      </c>
      <c r="AI39">
        <f t="shared" si="25"/>
        <v>-2623.7961990444619</v>
      </c>
      <c r="AJ39">
        <f t="shared" si="7"/>
        <v>20.218548322534957</v>
      </c>
      <c r="AK39">
        <f t="shared" si="22"/>
        <v>-19.014899531006055</v>
      </c>
      <c r="AL39">
        <f t="shared" si="26"/>
        <v>-2622.5925502529331</v>
      </c>
      <c r="AN39">
        <f t="shared" si="27"/>
        <v>0</v>
      </c>
      <c r="AO39">
        <f t="shared" si="27"/>
        <v>0</v>
      </c>
      <c r="AP39">
        <f t="shared" si="27"/>
        <v>-7.1843022073654061E-3</v>
      </c>
      <c r="AQ39">
        <f t="shared" si="27"/>
        <v>-44.361983437880937</v>
      </c>
      <c r="AR39">
        <f t="shared" si="27"/>
        <v>-44.369167740088308</v>
      </c>
      <c r="AS39">
        <f t="shared" si="27"/>
        <v>0.34190161656242002</v>
      </c>
      <c r="AT39">
        <f t="shared" si="27"/>
        <v>-0.32154756042385652</v>
      </c>
      <c r="AU39">
        <f t="shared" si="23"/>
        <v>-44.34881368394975</v>
      </c>
      <c r="AW39">
        <v>36</v>
      </c>
      <c r="AX39">
        <f>IF(Z39&gt;0, (R39*SUMPRODUCT(K39:$K$98, X39:$X$98)-K39*$AZ$3)/Z39, 0)</f>
        <v>-17174.382603874292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25</v>
      </c>
      <c r="R40">
        <f t="shared" si="0"/>
        <v>250000</v>
      </c>
      <c r="S40">
        <f t="shared" si="1"/>
        <v>-30630.701268330013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-291.85997019404999</v>
      </c>
      <c r="AC40">
        <f t="shared" si="2"/>
        <v>-294.17362439423653</v>
      </c>
      <c r="AE40">
        <f t="shared" si="3"/>
        <v>0</v>
      </c>
      <c r="AF40">
        <f t="shared" si="24"/>
        <v>0</v>
      </c>
      <c r="AG40">
        <f t="shared" si="24"/>
        <v>-0.24009703680730887</v>
      </c>
      <c r="AH40">
        <f t="shared" si="5"/>
        <v>-1805.0231915866416</v>
      </c>
      <c r="AI40">
        <f t="shared" si="25"/>
        <v>-1805.2632886234489</v>
      </c>
      <c r="AJ40">
        <f t="shared" si="7"/>
        <v>2.3136542001865337</v>
      </c>
      <c r="AK40">
        <f t="shared" si="22"/>
        <v>-20.430197913583502</v>
      </c>
      <c r="AL40">
        <f t="shared" si="26"/>
        <v>-1823.379832336846</v>
      </c>
      <c r="AN40">
        <f t="shared" si="27"/>
        <v>0</v>
      </c>
      <c r="AO40">
        <f t="shared" si="27"/>
        <v>0</v>
      </c>
      <c r="AP40">
        <f t="shared" si="27"/>
        <v>-3.6250997504661225E-3</v>
      </c>
      <c r="AQ40">
        <f t="shared" si="27"/>
        <v>-27.253102364015135</v>
      </c>
      <c r="AR40">
        <f t="shared" si="27"/>
        <v>-27.2567274637656</v>
      </c>
      <c r="AS40">
        <f t="shared" si="27"/>
        <v>3.4932656293015028E-2</v>
      </c>
      <c r="AT40">
        <f t="shared" si="27"/>
        <v>-0.30846488712788028</v>
      </c>
      <c r="AU40">
        <f t="shared" si="23"/>
        <v>-27.530259694600467</v>
      </c>
      <c r="AW40">
        <v>37</v>
      </c>
      <c r="AX40">
        <f>IF(Z40&gt;0, (R40*SUMPRODUCT(K40:$K$98, X40:$X$98)-K40*$AZ$3)/Z40, 0)</f>
        <v>-30630.701268330013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25</v>
      </c>
      <c r="R41">
        <f t="shared" si="0"/>
        <v>250000</v>
      </c>
      <c r="S41">
        <f t="shared" si="1"/>
        <v>-57693.812483826274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-294.17362439423653</v>
      </c>
      <c r="AC41">
        <f t="shared" si="2"/>
        <v>-283.88357565316733</v>
      </c>
      <c r="AE41">
        <f t="shared" si="3"/>
        <v>0</v>
      </c>
      <c r="AF41">
        <f t="shared" si="24"/>
        <v>0</v>
      </c>
      <c r="AG41">
        <f t="shared" si="24"/>
        <v>-0.12301300756157797</v>
      </c>
      <c r="AH41">
        <f t="shared" si="5"/>
        <v>-1146.830588776578</v>
      </c>
      <c r="AI41">
        <f t="shared" si="25"/>
        <v>-1146.9536017841397</v>
      </c>
      <c r="AJ41">
        <f t="shared" si="7"/>
        <v>-10.290048741069199</v>
      </c>
      <c r="AK41">
        <f t="shared" si="22"/>
        <v>-20.592153707596559</v>
      </c>
      <c r="AL41">
        <f t="shared" si="26"/>
        <v>-1177.8358042328055</v>
      </c>
      <c r="AN41">
        <f t="shared" si="27"/>
        <v>0</v>
      </c>
      <c r="AO41">
        <f t="shared" si="27"/>
        <v>0</v>
      </c>
      <c r="AP41">
        <f t="shared" si="27"/>
        <v>-1.6583117398273704E-3</v>
      </c>
      <c r="AQ41">
        <f t="shared" si="27"/>
        <v>-15.460175038882197</v>
      </c>
      <c r="AR41">
        <f t="shared" si="27"/>
        <v>-15.461833350622024</v>
      </c>
      <c r="AS41">
        <f t="shared" si="27"/>
        <v>-0.13871792072207437</v>
      </c>
      <c r="AT41">
        <f t="shared" si="27"/>
        <v>-0.27759836881106364</v>
      </c>
      <c r="AU41">
        <f t="shared" si="23"/>
        <v>-15.878149640155163</v>
      </c>
      <c r="AW41">
        <v>38</v>
      </c>
      <c r="AX41">
        <f>IF(Z41&gt;0, (R41*SUMPRODUCT(K41:$K$98, X41:$X$98)-K41*$AZ$3)/Z41, 0)</f>
        <v>-57693.812483826274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25</v>
      </c>
      <c r="R42">
        <f t="shared" si="0"/>
        <v>250000</v>
      </c>
      <c r="S42">
        <f t="shared" si="1"/>
        <v>-119250.99514176974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-283.88357565316733</v>
      </c>
      <c r="AC42">
        <f t="shared" si="2"/>
        <v>-265.82308006250992</v>
      </c>
      <c r="AE42">
        <f t="shared" si="3"/>
        <v>0</v>
      </c>
      <c r="AF42">
        <f t="shared" si="24"/>
        <v>0</v>
      </c>
      <c r="AG42">
        <f t="shared" si="24"/>
        <v>-5.5727643980347956E-2</v>
      </c>
      <c r="AH42">
        <f t="shared" si="5"/>
        <v>-660.55233505614251</v>
      </c>
      <c r="AI42">
        <f t="shared" si="25"/>
        <v>-660.6080627001229</v>
      </c>
      <c r="AJ42">
        <f t="shared" si="7"/>
        <v>-18.060495590657411</v>
      </c>
      <c r="AK42">
        <f t="shared" si="22"/>
        <v>-19.871850295721714</v>
      </c>
      <c r="AL42">
        <f t="shared" si="26"/>
        <v>-698.54040858650205</v>
      </c>
      <c r="AN42">
        <f t="shared" si="27"/>
        <v>0</v>
      </c>
      <c r="AO42">
        <f t="shared" si="27"/>
        <v>0</v>
      </c>
      <c r="AP42">
        <f t="shared" si="27"/>
        <v>-6.7076099219535285E-4</v>
      </c>
      <c r="AQ42">
        <f t="shared" si="27"/>
        <v>-7.9506813497348361</v>
      </c>
      <c r="AR42">
        <f t="shared" si="27"/>
        <v>-7.951352110727032</v>
      </c>
      <c r="AS42">
        <f t="shared" si="27"/>
        <v>-0.21738360132721907</v>
      </c>
      <c r="AT42">
        <f t="shared" si="27"/>
        <v>-0.23918581639332004</v>
      </c>
      <c r="AU42">
        <f t="shared" si="23"/>
        <v>-8.4079215284475719</v>
      </c>
      <c r="AW42">
        <v>39</v>
      </c>
      <c r="AX42">
        <f>IF(Z42&gt;0, (R42*SUMPRODUCT(K42:$K$98, X42:$X$98)-K42*$AZ$3)/Z42, 0)</f>
        <v>-119250.99514176974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25</v>
      </c>
      <c r="R43">
        <f t="shared" si="0"/>
        <v>250000</v>
      </c>
      <c r="S43">
        <f t="shared" si="1"/>
        <v>-283311.33412751224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-265.82308006250992</v>
      </c>
      <c r="AC43">
        <f t="shared" si="2"/>
        <v>-243.84459120729869</v>
      </c>
      <c r="AE43">
        <f t="shared" si="3"/>
        <v>0</v>
      </c>
      <c r="AF43">
        <f t="shared" si="24"/>
        <v>0</v>
      </c>
      <c r="AG43">
        <f t="shared" si="24"/>
        <v>-2.1517369924348807E-2</v>
      </c>
      <c r="AH43">
        <f t="shared" si="5"/>
        <v>-336.52997616195665</v>
      </c>
      <c r="AI43">
        <f t="shared" si="25"/>
        <v>-336.55149353188102</v>
      </c>
      <c r="AJ43">
        <f t="shared" si="7"/>
        <v>-21.978488855211225</v>
      </c>
      <c r="AK43">
        <f t="shared" si="22"/>
        <v>-18.607615604375695</v>
      </c>
      <c r="AL43">
        <f t="shared" si="26"/>
        <v>-377.13759799146794</v>
      </c>
      <c r="AN43">
        <f t="shared" si="27"/>
        <v>0</v>
      </c>
      <c r="AO43">
        <f t="shared" si="27"/>
        <v>0</v>
      </c>
      <c r="AP43">
        <f t="shared" si="27"/>
        <v>-2.3124283199075262E-4</v>
      </c>
      <c r="AQ43">
        <f t="shared" si="27"/>
        <v>-3.6166197361049663</v>
      </c>
      <c r="AR43">
        <f t="shared" si="27"/>
        <v>-3.6168509789369576</v>
      </c>
      <c r="AS43">
        <f t="shared" si="27"/>
        <v>-0.23619838407876648</v>
      </c>
      <c r="AT43">
        <f t="shared" si="27"/>
        <v>-0.19997228955394167</v>
      </c>
      <c r="AU43">
        <f t="shared" si="23"/>
        <v>-4.0530216525696661</v>
      </c>
      <c r="AW43">
        <v>40</v>
      </c>
      <c r="AX43">
        <f>IF(Z43&gt;0, (R43*SUMPRODUCT(K43:$K$98, X43:$X$98)-K43*$AZ$3)/Z43, 0)</f>
        <v>-283311.33412751224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25</v>
      </c>
      <c r="R44">
        <f t="shared" si="0"/>
        <v>250000</v>
      </c>
      <c r="S44">
        <f t="shared" si="1"/>
        <v>-817182.12679509248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-243.84459120729869</v>
      </c>
      <c r="AC44">
        <f t="shared" si="2"/>
        <v>-220.73873754613038</v>
      </c>
      <c r="AE44">
        <f t="shared" si="3"/>
        <v>0</v>
      </c>
      <c r="AF44">
        <f t="shared" si="24"/>
        <v>0</v>
      </c>
      <c r="AG44">
        <f t="shared" si="24"/>
        <v>-6.7530459339537286E-3</v>
      </c>
      <c r="AH44">
        <f t="shared" si="5"/>
        <v>-145.49150291151591</v>
      </c>
      <c r="AI44">
        <f t="shared" si="25"/>
        <v>-145.49825595744986</v>
      </c>
      <c r="AJ44">
        <f t="shared" si="7"/>
        <v>-23.105853661168311</v>
      </c>
      <c r="AK44">
        <f t="shared" si="22"/>
        <v>-17.069121384510911</v>
      </c>
      <c r="AL44">
        <f t="shared" si="26"/>
        <v>-185.67323100312908</v>
      </c>
      <c r="AN44">
        <f t="shared" si="27"/>
        <v>0</v>
      </c>
      <c r="AO44">
        <f t="shared" si="27"/>
        <v>0</v>
      </c>
      <c r="AP44">
        <f t="shared" si="27"/>
        <v>-6.479787657854106E-5</v>
      </c>
      <c r="AQ44">
        <f t="shared" si="27"/>
        <v>-1.3960426955614207</v>
      </c>
      <c r="AR44">
        <f t="shared" si="27"/>
        <v>-1.3961074934379991</v>
      </c>
      <c r="AS44">
        <f t="shared" si="27"/>
        <v>-0.22170888046982948</v>
      </c>
      <c r="AT44">
        <f t="shared" si="27"/>
        <v>-0.16378428809681075</v>
      </c>
      <c r="AU44">
        <f t="shared" si="23"/>
        <v>-1.7816006620046394</v>
      </c>
      <c r="AW44">
        <v>41</v>
      </c>
      <c r="AX44">
        <f>IF(Z44&gt;0, (R44*SUMPRODUCT(K44:$K$98, X44:$X$98)-K44*$AZ$3)/Z44, 0)</f>
        <v>-817182.12679509248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25</v>
      </c>
      <c r="R45">
        <f t="shared" si="0"/>
        <v>250000</v>
      </c>
      <c r="S45">
        <f t="shared" si="1"/>
        <v>-3079942.3672977095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-220.73873754613038</v>
      </c>
      <c r="AC45">
        <f t="shared" si="2"/>
        <v>-198.27542899412637</v>
      </c>
      <c r="AE45">
        <f t="shared" si="3"/>
        <v>0</v>
      </c>
      <c r="AF45">
        <f t="shared" si="24"/>
        <v>0</v>
      </c>
      <c r="AG45">
        <f t="shared" si="24"/>
        <v>-1.6094085972141903E-3</v>
      </c>
      <c r="AH45">
        <f t="shared" si="5"/>
        <v>-50.761068774000009</v>
      </c>
      <c r="AI45">
        <f t="shared" si="25"/>
        <v>-50.76267818259722</v>
      </c>
      <c r="AJ45">
        <f t="shared" si="7"/>
        <v>-22.463308552004008</v>
      </c>
      <c r="AK45">
        <f t="shared" si="22"/>
        <v>-15.451711628229129</v>
      </c>
      <c r="AL45">
        <f t="shared" si="26"/>
        <v>-88.67769836283037</v>
      </c>
      <c r="AN45">
        <f t="shared" si="27"/>
        <v>0</v>
      </c>
      <c r="AO45">
        <f t="shared" si="27"/>
        <v>0</v>
      </c>
      <c r="AP45">
        <f t="shared" si="27"/>
        <v>-1.3788256845592145E-5</v>
      </c>
      <c r="AQ45">
        <f t="shared" si="27"/>
        <v>-0.43488437630082533</v>
      </c>
      <c r="AR45">
        <f t="shared" si="27"/>
        <v>-0.43489816455767089</v>
      </c>
      <c r="AS45">
        <f t="shared" si="27"/>
        <v>-0.19244949259805466</v>
      </c>
      <c r="AT45">
        <f t="shared" si="27"/>
        <v>-0.13237916648564524</v>
      </c>
      <c r="AU45">
        <f t="shared" si="23"/>
        <v>-0.7597268236413709</v>
      </c>
      <c r="AW45">
        <v>42</v>
      </c>
      <c r="AX45">
        <f>IF(Z45&gt;0, (R45*SUMPRODUCT(K45:$K$98, X45:$X$98)-K45*$AZ$3)/Z45, 0)</f>
        <v>-3079942.3672977095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25</v>
      </c>
      <c r="R46">
        <f t="shared" si="0"/>
        <v>250000</v>
      </c>
      <c r="S46">
        <f t="shared" si="1"/>
        <v>-11664210.146279851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-198.27542899412637</v>
      </c>
      <c r="AC46">
        <f t="shared" si="2"/>
        <v>-177.40732118510095</v>
      </c>
      <c r="AE46">
        <f t="shared" si="3"/>
        <v>0</v>
      </c>
      <c r="AF46">
        <f t="shared" si="24"/>
        <v>0</v>
      </c>
      <c r="AG46">
        <f t="shared" si="24"/>
        <v>-3.8023860801599744E-4</v>
      </c>
      <c r="AH46">
        <f t="shared" si="5"/>
        <v>-12.13075903226051</v>
      </c>
      <c r="AI46">
        <f t="shared" si="25"/>
        <v>-12.131139270868527</v>
      </c>
      <c r="AJ46">
        <f t="shared" si="7"/>
        <v>-20.868107809025418</v>
      </c>
      <c r="AK46">
        <f t="shared" si="22"/>
        <v>-13.879280029588847</v>
      </c>
      <c r="AL46">
        <f t="shared" si="26"/>
        <v>-46.878527109482796</v>
      </c>
      <c r="AN46">
        <f t="shared" si="27"/>
        <v>0</v>
      </c>
      <c r="AO46">
        <f t="shared" si="27"/>
        <v>0</v>
      </c>
      <c r="AP46">
        <f t="shared" si="27"/>
        <v>-2.9085814941865747E-6</v>
      </c>
      <c r="AQ46">
        <f t="shared" si="27"/>
        <v>-9.2792526818279111E-2</v>
      </c>
      <c r="AR46">
        <f t="shared" si="27"/>
        <v>-9.2795435399773307E-2</v>
      </c>
      <c r="AS46">
        <f t="shared" si="27"/>
        <v>-0.15962764146629752</v>
      </c>
      <c r="AT46">
        <f t="shared" si="27"/>
        <v>-0.10616759107480481</v>
      </c>
      <c r="AU46">
        <f t="shared" si="23"/>
        <v>-0.35859066794087563</v>
      </c>
      <c r="AW46">
        <v>43</v>
      </c>
      <c r="AX46">
        <f>IF(Z46&gt;0, (R46*SUMPRODUCT(K46:$K$98, X46:$X$98)-K46*$AZ$3)/Z46, 0)</f>
        <v>-11664210.146279851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25</v>
      </c>
      <c r="R47">
        <f t="shared" si="0"/>
        <v>250000</v>
      </c>
      <c r="S47">
        <f t="shared" si="1"/>
        <v>-44522959.193152063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-177.40732118510095</v>
      </c>
      <c r="AC47">
        <f t="shared" si="2"/>
        <v>-158.47958497502077</v>
      </c>
      <c r="AE47">
        <f t="shared" si="3"/>
        <v>0</v>
      </c>
      <c r="AF47">
        <f t="shared" si="24"/>
        <v>0</v>
      </c>
      <c r="AG47">
        <f t="shared" si="24"/>
        <v>-8.8987562735607658E-5</v>
      </c>
      <c r="AH47">
        <f t="shared" si="5"/>
        <v>-2.8744865920022979</v>
      </c>
      <c r="AI47">
        <f t="shared" si="25"/>
        <v>-2.8745755795650334</v>
      </c>
      <c r="AJ47">
        <f t="shared" si="7"/>
        <v>-18.927736210080184</v>
      </c>
      <c r="AK47">
        <f t="shared" si="22"/>
        <v>-12.418512482957068</v>
      </c>
      <c r="AL47">
        <f t="shared" si="26"/>
        <v>-34.220824272602286</v>
      </c>
      <c r="AN47">
        <f t="shared" si="27"/>
        <v>0</v>
      </c>
      <c r="AO47">
        <f t="shared" si="27"/>
        <v>0</v>
      </c>
      <c r="AP47">
        <f t="shared" si="27"/>
        <v>-6.0776587931772018E-7</v>
      </c>
      <c r="AQ47">
        <f t="shared" si="27"/>
        <v>-1.9632124057221981E-2</v>
      </c>
      <c r="AR47">
        <f t="shared" si="27"/>
        <v>-1.9632731823101296E-2</v>
      </c>
      <c r="AS47">
        <f t="shared" si="27"/>
        <v>-0.12927235995205147</v>
      </c>
      <c r="AT47">
        <f t="shared" si="27"/>
        <v>-8.4815764439432118E-2</v>
      </c>
      <c r="AU47">
        <f t="shared" si="23"/>
        <v>-0.23372085621458488</v>
      </c>
      <c r="AW47">
        <v>44</v>
      </c>
      <c r="AX47">
        <f>IF(Z47&gt;0, (R47*SUMPRODUCT(K47:$K$98, X47:$X$98)-K47*$AZ$3)/Z47, 0)</f>
        <v>-44522959.193152063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25</v>
      </c>
      <c r="R48">
        <f t="shared" si="0"/>
        <v>250000</v>
      </c>
      <c r="S48">
        <f t="shared" si="1"/>
        <v>-171682854.87187544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-158.47958497502077</v>
      </c>
      <c r="AC48">
        <f t="shared" si="2"/>
        <v>-141.51660215541867</v>
      </c>
      <c r="AE48">
        <f t="shared" si="3"/>
        <v>0</v>
      </c>
      <c r="AF48">
        <f t="shared" si="24"/>
        <v>0</v>
      </c>
      <c r="AG48">
        <f t="shared" si="24"/>
        <v>-2.0607270635881284E-5</v>
      </c>
      <c r="AH48">
        <f t="shared" si="5"/>
        <v>-0.67490416472370296</v>
      </c>
      <c r="AI48">
        <f t="shared" si="25"/>
        <v>-0.67492477199433887</v>
      </c>
      <c r="AJ48">
        <f t="shared" si="7"/>
        <v>-16.962982819602104</v>
      </c>
      <c r="AK48">
        <f t="shared" si="22"/>
        <v>-11.093570948251456</v>
      </c>
      <c r="AL48">
        <f t="shared" si="26"/>
        <v>-28.731478539847899</v>
      </c>
      <c r="AN48">
        <f t="shared" si="27"/>
        <v>0</v>
      </c>
      <c r="AO48">
        <f t="shared" si="27"/>
        <v>0</v>
      </c>
      <c r="AP48">
        <f t="shared" si="27"/>
        <v>-1.2566358767025168E-7</v>
      </c>
      <c r="AQ48">
        <f t="shared" si="27"/>
        <v>-4.1155803779809015E-3</v>
      </c>
      <c r="AR48">
        <f t="shared" si="27"/>
        <v>-4.1157060415685726E-3</v>
      </c>
      <c r="AS48">
        <f t="shared" si="27"/>
        <v>-0.1034406407507678</v>
      </c>
      <c r="AT48">
        <f t="shared" si="27"/>
        <v>-6.7648838609632597E-2</v>
      </c>
      <c r="AU48">
        <f t="shared" si="23"/>
        <v>-0.17520518540196897</v>
      </c>
      <c r="AW48">
        <v>45</v>
      </c>
      <c r="AX48">
        <f>IF(Z48&gt;0, (R48*SUMPRODUCT(K48:$K$98, X48:$X$98)-K48*$AZ$3)/Z48, 0)</f>
        <v>-171682854.87187544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25</v>
      </c>
      <c r="R49">
        <f t="shared" si="0"/>
        <v>250000</v>
      </c>
      <c r="S49">
        <f t="shared" si="1"/>
        <v>-669813727.37295187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-141.51660215541867</v>
      </c>
      <c r="AC49">
        <f t="shared" si="2"/>
        <v>-126.35766867895794</v>
      </c>
      <c r="AE49">
        <f t="shared" si="3"/>
        <v>0</v>
      </c>
      <c r="AF49">
        <f t="shared" si="24"/>
        <v>0</v>
      </c>
      <c r="AG49">
        <f t="shared" si="24"/>
        <v>-4.7161495620036046E-6</v>
      </c>
      <c r="AH49">
        <f t="shared" si="5"/>
        <v>-0.15685048367518867</v>
      </c>
      <c r="AI49">
        <f t="shared" si="25"/>
        <v>-0.15685519982475069</v>
      </c>
      <c r="AJ49">
        <f t="shared" si="7"/>
        <v>-15.158933476460732</v>
      </c>
      <c r="AK49">
        <f t="shared" si="22"/>
        <v>-9.9061621508793074</v>
      </c>
      <c r="AL49">
        <f t="shared" si="26"/>
        <v>-25.22195082716479</v>
      </c>
      <c r="AN49">
        <f t="shared" si="27"/>
        <v>0</v>
      </c>
      <c r="AO49">
        <f t="shared" si="27"/>
        <v>0</v>
      </c>
      <c r="AP49">
        <f t="shared" si="27"/>
        <v>-2.5677842250376784E-8</v>
      </c>
      <c r="AQ49">
        <f t="shared" si="27"/>
        <v>-8.5399793279577823E-4</v>
      </c>
      <c r="AR49">
        <f t="shared" si="27"/>
        <v>-8.5402361063802873E-4</v>
      </c>
      <c r="AS49">
        <f t="shared" si="27"/>
        <v>-8.253527530775473E-2</v>
      </c>
      <c r="AT49">
        <f t="shared" si="27"/>
        <v>-5.3935708711677542E-2</v>
      </c>
      <c r="AU49">
        <f t="shared" si="23"/>
        <v>-0.1373250076300703</v>
      </c>
      <c r="AW49">
        <v>46</v>
      </c>
      <c r="AX49">
        <f>IF(Z49&gt;0, (R49*SUMPRODUCT(K49:$K$98, X49:$X$98)-K49*$AZ$3)/Z49, 0)</f>
        <v>-669813727.37295187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25</v>
      </c>
      <c r="R50">
        <f t="shared" si="0"/>
        <v>250000</v>
      </c>
      <c r="S50">
        <f t="shared" si="1"/>
        <v>-2644365358.8304954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-126.35766867895794</v>
      </c>
      <c r="AC50">
        <f t="shared" si="2"/>
        <v>-112.82008601899906</v>
      </c>
      <c r="AE50">
        <f t="shared" si="3"/>
        <v>0</v>
      </c>
      <c r="AF50">
        <f t="shared" si="24"/>
        <v>0</v>
      </c>
      <c r="AG50">
        <f t="shared" si="24"/>
        <v>-1.0666083417922174E-6</v>
      </c>
      <c r="AH50">
        <f t="shared" si="5"/>
        <v>-3.6023797245913508E-2</v>
      </c>
      <c r="AI50">
        <f t="shared" si="25"/>
        <v>-3.6024863854255303E-2</v>
      </c>
      <c r="AJ50">
        <f t="shared" si="7"/>
        <v>-13.537582659958872</v>
      </c>
      <c r="AK50">
        <f t="shared" si="22"/>
        <v>-8.8450368075270571</v>
      </c>
      <c r="AL50">
        <f t="shared" si="26"/>
        <v>-22.418644331340182</v>
      </c>
      <c r="AN50">
        <f t="shared" si="27"/>
        <v>0</v>
      </c>
      <c r="AO50">
        <f t="shared" si="27"/>
        <v>0</v>
      </c>
      <c r="AP50">
        <f t="shared" si="27"/>
        <v>-5.1851092384418382E-9</v>
      </c>
      <c r="AQ50">
        <f t="shared" si="27"/>
        <v>-1.7512269179301921E-4</v>
      </c>
      <c r="AR50">
        <f t="shared" si="27"/>
        <v>-1.7512787690225767E-4</v>
      </c>
      <c r="AS50">
        <f t="shared" si="27"/>
        <v>-6.5810328089480688E-2</v>
      </c>
      <c r="AT50">
        <f t="shared" si="27"/>
        <v>-4.2998428071548848E-2</v>
      </c>
      <c r="AU50">
        <f t="shared" si="23"/>
        <v>-0.10898388403793179</v>
      </c>
      <c r="AW50">
        <v>47</v>
      </c>
      <c r="AX50">
        <f>IF(Z50&gt;0, (R50*SUMPRODUCT(K50:$K$98, X50:$X$98)-K50*$AZ$3)/Z50, 0)</f>
        <v>-2644365358.8304954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25</v>
      </c>
      <c r="R51">
        <f t="shared" si="0"/>
        <v>250000</v>
      </c>
      <c r="S51">
        <f t="shared" si="1"/>
        <v>-10575908113.710604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-112.82008601899906</v>
      </c>
      <c r="AC51">
        <f t="shared" si="2"/>
        <v>-100.7323712685733</v>
      </c>
      <c r="AE51">
        <f t="shared" si="3"/>
        <v>0</v>
      </c>
      <c r="AF51">
        <f t="shared" si="24"/>
        <v>0</v>
      </c>
      <c r="AG51">
        <f t="shared" si="24"/>
        <v>-2.3811754552307403E-7</v>
      </c>
      <c r="AH51">
        <f t="shared" si="5"/>
        <v>-8.1782471285122126E-3</v>
      </c>
      <c r="AI51">
        <f t="shared" si="25"/>
        <v>-8.1784852460577359E-3</v>
      </c>
      <c r="AJ51">
        <f t="shared" si="7"/>
        <v>-12.087714750425761</v>
      </c>
      <c r="AK51">
        <f t="shared" si="22"/>
        <v>-7.8974060213299353</v>
      </c>
      <c r="AL51">
        <f t="shared" si="26"/>
        <v>-19.993299257001752</v>
      </c>
      <c r="AN51">
        <f t="shared" si="27"/>
        <v>0</v>
      </c>
      <c r="AO51">
        <f t="shared" si="27"/>
        <v>0</v>
      </c>
      <c r="AP51">
        <f t="shared" si="27"/>
        <v>-1.033537667239979E-9</v>
      </c>
      <c r="AQ51">
        <f t="shared" si="27"/>
        <v>-3.5497285345970033E-5</v>
      </c>
      <c r="AR51">
        <f t="shared" si="27"/>
        <v>-3.5498318883637274E-5</v>
      </c>
      <c r="AS51">
        <f t="shared" si="27"/>
        <v>-5.2466140107288818E-2</v>
      </c>
      <c r="AT51">
        <f t="shared" si="27"/>
        <v>-3.4278308129718923E-2</v>
      </c>
      <c r="AU51">
        <f t="shared" si="23"/>
        <v>-8.6779946555891371E-2</v>
      </c>
      <c r="AW51">
        <v>48</v>
      </c>
      <c r="AX51">
        <f>IF(Z51&gt;0, (R51*SUMPRODUCT(K51:$K$98, X51:$X$98)-K51*$AZ$3)/Z51, 0)</f>
        <v>-10575908113.710604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25</v>
      </c>
      <c r="R52">
        <f t="shared" si="0"/>
        <v>250000</v>
      </c>
      <c r="S52">
        <f t="shared" si="1"/>
        <v>-42883773193.614296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-100.7323712685733</v>
      </c>
      <c r="AC52">
        <f t="shared" si="2"/>
        <v>-89.939647950575093</v>
      </c>
      <c r="AE52">
        <f t="shared" si="3"/>
        <v>0</v>
      </c>
      <c r="AF52">
        <f t="shared" si="24"/>
        <v>0</v>
      </c>
      <c r="AG52">
        <f t="shared" si="24"/>
        <v>-5.2432214595780811E-8</v>
      </c>
      <c r="AH52">
        <f t="shared" si="5"/>
        <v>-1.8330415547206248E-3</v>
      </c>
      <c r="AI52">
        <f t="shared" si="25"/>
        <v>-1.8330939869352207E-3</v>
      </c>
      <c r="AJ52">
        <f t="shared" si="7"/>
        <v>-10.79272331799821</v>
      </c>
      <c r="AK52">
        <f t="shared" si="22"/>
        <v>-7.0512659888001314</v>
      </c>
      <c r="AL52">
        <f t="shared" si="26"/>
        <v>-17.845822400785277</v>
      </c>
      <c r="AN52">
        <f t="shared" si="27"/>
        <v>0</v>
      </c>
      <c r="AO52">
        <f t="shared" si="27"/>
        <v>0</v>
      </c>
      <c r="AP52">
        <f t="shared" si="27"/>
        <v>-2.0319597018215592E-10</v>
      </c>
      <c r="AQ52">
        <f t="shared" si="27"/>
        <v>-7.1037750353889684E-6</v>
      </c>
      <c r="AR52">
        <f t="shared" si="27"/>
        <v>-7.1039782313591509E-6</v>
      </c>
      <c r="AS52">
        <f t="shared" si="27"/>
        <v>-4.1826154062252707E-2</v>
      </c>
      <c r="AT52">
        <f t="shared" si="27"/>
        <v>-2.7326498501972055E-2</v>
      </c>
      <c r="AU52">
        <f t="shared" si="23"/>
        <v>-6.9159756542456124E-2</v>
      </c>
      <c r="AW52">
        <v>49</v>
      </c>
      <c r="AX52">
        <f>IF(Z52&gt;0, (R52*SUMPRODUCT(K52:$K$98, X52:$X$98)-K52*$AZ$3)/Z52, 0)</f>
        <v>-42883773193.614296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25</v>
      </c>
      <c r="R53">
        <f t="shared" si="0"/>
        <v>250000</v>
      </c>
      <c r="S53">
        <f t="shared" si="1"/>
        <v>-176414460858.93085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-89.939647950575093</v>
      </c>
      <c r="AC53">
        <f t="shared" si="2"/>
        <v>-80.303263254989844</v>
      </c>
      <c r="AE53">
        <f t="shared" si="3"/>
        <v>0</v>
      </c>
      <c r="AF53">
        <f t="shared" si="24"/>
        <v>0</v>
      </c>
      <c r="AG53">
        <f t="shared" si="24"/>
        <v>-1.1379915068187641E-8</v>
      </c>
      <c r="AH53">
        <f t="shared" si="5"/>
        <v>-4.0527977381635358E-4</v>
      </c>
      <c r="AI53">
        <f t="shared" si="25"/>
        <v>-4.0529115373142175E-4</v>
      </c>
      <c r="AJ53">
        <f t="shared" si="7"/>
        <v>-9.6363846955852495</v>
      </c>
      <c r="AK53">
        <f t="shared" si="22"/>
        <v>-6.2957753565402568</v>
      </c>
      <c r="AL53">
        <f t="shared" si="26"/>
        <v>-15.932565343279236</v>
      </c>
      <c r="AN53">
        <f t="shared" si="27"/>
        <v>0</v>
      </c>
      <c r="AO53">
        <f t="shared" si="27"/>
        <v>0</v>
      </c>
      <c r="AP53">
        <f t="shared" si="27"/>
        <v>-3.9376570381288963E-11</v>
      </c>
      <c r="AQ53">
        <f t="shared" si="27"/>
        <v>-1.4023415326186669E-6</v>
      </c>
      <c r="AR53">
        <f t="shared" si="27"/>
        <v>-1.4023809091890482E-6</v>
      </c>
      <c r="AS53">
        <f t="shared" si="27"/>
        <v>-3.3343639026588892E-2</v>
      </c>
      <c r="AT53">
        <f t="shared" si="27"/>
        <v>-2.178452474786997E-2</v>
      </c>
      <c r="AU53">
        <f t="shared" si="23"/>
        <v>-5.5129566155368043E-2</v>
      </c>
      <c r="AW53">
        <v>50</v>
      </c>
      <c r="AX53">
        <f>IF(Z53&gt;0, (R53*SUMPRODUCT(K53:$K$98, X53:$X$98)-K53*$AZ$3)/Z53, 0)</f>
        <v>-176414460858.93085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25</v>
      </c>
      <c r="R54">
        <f t="shared" si="0"/>
        <v>250000</v>
      </c>
      <c r="S54">
        <f t="shared" si="1"/>
        <v>-737226108565.85413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-80.303263254989844</v>
      </c>
      <c r="AC54">
        <f t="shared" si="2"/>
        <v>-71.699343407902518</v>
      </c>
      <c r="AE54">
        <f t="shared" si="3"/>
        <v>0</v>
      </c>
      <c r="AF54">
        <f t="shared" si="24"/>
        <v>0</v>
      </c>
      <c r="AG54">
        <f t="shared" si="24"/>
        <v>-2.4313891821934111E-9</v>
      </c>
      <c r="AH54">
        <f t="shared" si="5"/>
        <v>-8.834726735312354E-5</v>
      </c>
      <c r="AI54">
        <f t="shared" si="25"/>
        <v>-8.8349698742305733E-5</v>
      </c>
      <c r="AJ54">
        <f t="shared" si="7"/>
        <v>-8.6039198470873259</v>
      </c>
      <c r="AK54">
        <f t="shared" si="22"/>
        <v>-5.6212284278492897</v>
      </c>
      <c r="AL54">
        <f t="shared" si="26"/>
        <v>-14.225236624635357</v>
      </c>
      <c r="AN54">
        <f t="shared" si="27"/>
        <v>0</v>
      </c>
      <c r="AO54">
        <f t="shared" si="27"/>
        <v>0</v>
      </c>
      <c r="AP54">
        <f t="shared" si="27"/>
        <v>-7.511649651042271E-12</v>
      </c>
      <c r="AQ54">
        <f t="shared" si="27"/>
        <v>-2.7294425953847075E-7</v>
      </c>
      <c r="AR54">
        <f t="shared" si="27"/>
        <v>-2.7295177118812182E-7</v>
      </c>
      <c r="AS54">
        <f t="shared" si="27"/>
        <v>-2.6581360150111932E-2</v>
      </c>
      <c r="AT54">
        <f t="shared" si="27"/>
        <v>-1.7366491085722094E-2</v>
      </c>
      <c r="AU54">
        <f t="shared" si="23"/>
        <v>-4.3948124187605214E-2</v>
      </c>
      <c r="AW54">
        <v>51</v>
      </c>
      <c r="AX54">
        <f>IF(Z54&gt;0, (R54*SUMPRODUCT(K54:$K$98, X54:$X$98)-K54*$AZ$3)/Z54, 0)</f>
        <v>-737226108565.85413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25</v>
      </c>
      <c r="R55">
        <f t="shared" si="0"/>
        <v>250000</v>
      </c>
      <c r="S55">
        <f t="shared" si="1"/>
        <v>-3131844612954.4038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-71.699343407902518</v>
      </c>
      <c r="AC55">
        <f t="shared" si="2"/>
        <v>-64.017271136713887</v>
      </c>
      <c r="AE55">
        <f t="shared" si="3"/>
        <v>0</v>
      </c>
      <c r="AF55">
        <f t="shared" si="24"/>
        <v>0</v>
      </c>
      <c r="AG55">
        <f t="shared" si="24"/>
        <v>-5.1101889659464654E-10</v>
      </c>
      <c r="AH55">
        <f t="shared" si="5"/>
        <v>-1.8960563937768304E-5</v>
      </c>
      <c r="AI55">
        <f t="shared" si="25"/>
        <v>-1.8961074956664899E-5</v>
      </c>
      <c r="AJ55">
        <f t="shared" si="7"/>
        <v>-7.6820722711886305</v>
      </c>
      <c r="AK55">
        <f t="shared" si="22"/>
        <v>-5.0189540385531766</v>
      </c>
      <c r="AL55">
        <f t="shared" si="26"/>
        <v>-12.701045270816763</v>
      </c>
      <c r="AN55">
        <f t="shared" si="27"/>
        <v>0</v>
      </c>
      <c r="AO55">
        <f t="shared" si="27"/>
        <v>0</v>
      </c>
      <c r="AP55">
        <f t="shared" si="27"/>
        <v>-1.4096126258343019E-12</v>
      </c>
      <c r="AQ55">
        <f t="shared" si="27"/>
        <v>-5.2301491192834185E-8</v>
      </c>
      <c r="AR55">
        <f t="shared" si="27"/>
        <v>-5.2302900805460017E-8</v>
      </c>
      <c r="AS55">
        <f t="shared" si="27"/>
        <v>-2.1190500269559948E-2</v>
      </c>
      <c r="AT55">
        <f t="shared" si="27"/>
        <v>-1.3844460602869871E-2</v>
      </c>
      <c r="AU55">
        <f t="shared" si="23"/>
        <v>-3.5035013175330622E-2</v>
      </c>
      <c r="AW55">
        <v>52</v>
      </c>
      <c r="AX55">
        <f>IF(Z55&gt;0, (R55*SUMPRODUCT(K55:$K$98, X55:$X$98)-K55*$AZ$3)/Z55, 0)</f>
        <v>-3131844612954.4038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25</v>
      </c>
      <c r="R56">
        <f t="shared" si="0"/>
        <v>250000</v>
      </c>
      <c r="S56">
        <f t="shared" si="1"/>
        <v>-13542056501261.225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-64.017271136713887</v>
      </c>
      <c r="AC56">
        <f t="shared" si="2"/>
        <v>-57.158277846039567</v>
      </c>
      <c r="AE56">
        <f t="shared" si="3"/>
        <v>0</v>
      </c>
      <c r="AF56">
        <f t="shared" si="24"/>
        <v>0</v>
      </c>
      <c r="AG56">
        <f t="shared" si="24"/>
        <v>-1.0551993679969545E-10</v>
      </c>
      <c r="AH56">
        <f t="shared" si="5"/>
        <v>-4.0038877082900459E-6</v>
      </c>
      <c r="AI56">
        <f t="shared" si="25"/>
        <v>-4.0039932282268453E-6</v>
      </c>
      <c r="AJ56">
        <f t="shared" si="7"/>
        <v>-6.8589932906743201</v>
      </c>
      <c r="AK56">
        <f t="shared" si="22"/>
        <v>-4.4812089795699723</v>
      </c>
      <c r="AL56">
        <f t="shared" si="26"/>
        <v>-11.34020627423752</v>
      </c>
      <c r="AN56">
        <f t="shared" si="27"/>
        <v>0</v>
      </c>
      <c r="AO56">
        <f t="shared" si="27"/>
        <v>0</v>
      </c>
      <c r="AP56">
        <f t="shared" si="27"/>
        <v>-2.5988386734620545E-13</v>
      </c>
      <c r="AQ56">
        <f t="shared" si="27"/>
        <v>-9.8611300727518632E-9</v>
      </c>
      <c r="AR56">
        <f t="shared" si="27"/>
        <v>-9.8613899566192093E-9</v>
      </c>
      <c r="AS56">
        <f t="shared" si="27"/>
        <v>-1.6892937548530287E-2</v>
      </c>
      <c r="AT56">
        <f t="shared" si="27"/>
        <v>-1.1036719271429175E-2</v>
      </c>
      <c r="AU56">
        <f t="shared" si="23"/>
        <v>-2.7929666681349417E-2</v>
      </c>
      <c r="AW56">
        <v>53</v>
      </c>
      <c r="AX56">
        <f>IF(Z56&gt;0, (R56*SUMPRODUCT(K56:$K$98, X56:$X$98)-K56*$AZ$3)/Z56, 0)</f>
        <v>-13542056501261.225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25</v>
      </c>
      <c r="R57">
        <f t="shared" si="0"/>
        <v>250000</v>
      </c>
      <c r="S57">
        <f t="shared" si="1"/>
        <v>-59683651198375.063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-57.158277846039567</v>
      </c>
      <c r="AC57">
        <f t="shared" si="2"/>
        <v>-51.03417665681517</v>
      </c>
      <c r="AE57">
        <f t="shared" si="3"/>
        <v>0</v>
      </c>
      <c r="AF57">
        <f t="shared" si="24"/>
        <v>0</v>
      </c>
      <c r="AG57">
        <f t="shared" si="24"/>
        <v>-2.1376949814610464E-11</v>
      </c>
      <c r="AH57">
        <f t="shared" si="5"/>
        <v>-8.3087787617088028E-7</v>
      </c>
      <c r="AI57">
        <f t="shared" si="25"/>
        <v>-8.3089925312069489E-7</v>
      </c>
      <c r="AJ57">
        <f t="shared" si="7"/>
        <v>-6.1241011892243975</v>
      </c>
      <c r="AK57">
        <f t="shared" si="22"/>
        <v>-4.0010794492227699</v>
      </c>
      <c r="AL57">
        <f t="shared" si="26"/>
        <v>-10.125181469346421</v>
      </c>
      <c r="AN57">
        <f t="shared" si="27"/>
        <v>0</v>
      </c>
      <c r="AO57">
        <f t="shared" si="27"/>
        <v>0</v>
      </c>
      <c r="AP57">
        <f t="shared" si="27"/>
        <v>-4.7008080029874899E-14</v>
      </c>
      <c r="AQ57">
        <f t="shared" si="27"/>
        <v>-1.827106955707888E-9</v>
      </c>
      <c r="AR57">
        <f t="shared" si="27"/>
        <v>-1.827153963787918E-9</v>
      </c>
      <c r="AS57">
        <f t="shared" si="27"/>
        <v>-1.3466946468544086E-2</v>
      </c>
      <c r="AT57">
        <f t="shared" si="27"/>
        <v>-8.7984050384214765E-3</v>
      </c>
      <c r="AU57">
        <f t="shared" si="23"/>
        <v>-2.2265353334119525E-2</v>
      </c>
      <c r="AW57">
        <v>54</v>
      </c>
      <c r="AX57">
        <f>IF(Z57&gt;0, (R57*SUMPRODUCT(K57:$K$98, X57:$X$98)-K57*$AZ$3)/Z57, 0)</f>
        <v>-59683651198375.063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25</v>
      </c>
      <c r="R58">
        <f t="shared" si="0"/>
        <v>250000</v>
      </c>
      <c r="S58">
        <f t="shared" si="1"/>
        <v>-268306471613324.53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-51.03417665681517</v>
      </c>
      <c r="AC58">
        <f t="shared" si="2"/>
        <v>-45.566229159458757</v>
      </c>
      <c r="AE58">
        <f t="shared" si="3"/>
        <v>0</v>
      </c>
      <c r="AF58">
        <f t="shared" si="24"/>
        <v>0</v>
      </c>
      <c r="AG58">
        <f t="shared" si="24"/>
        <v>-4.2457258751037025E-12</v>
      </c>
      <c r="AH58">
        <f t="shared" si="5"/>
        <v>-1.6917454441360655E-7</v>
      </c>
      <c r="AI58">
        <f t="shared" si="25"/>
        <v>-1.6917879013948164E-7</v>
      </c>
      <c r="AJ58">
        <f t="shared" si="7"/>
        <v>-5.4679474973564126</v>
      </c>
      <c r="AK58">
        <f t="shared" si="22"/>
        <v>-3.5723923659770622</v>
      </c>
      <c r="AL58">
        <f t="shared" si="26"/>
        <v>-9.0403400325122654</v>
      </c>
      <c r="AN58">
        <f t="shared" si="27"/>
        <v>0</v>
      </c>
      <c r="AO58">
        <f t="shared" si="27"/>
        <v>0</v>
      </c>
      <c r="AP58">
        <f t="shared" si="27"/>
        <v>-8.3360575398072896E-15</v>
      </c>
      <c r="AQ58">
        <f t="shared" si="27"/>
        <v>-3.3215727486599977E-10</v>
      </c>
      <c r="AR58">
        <f t="shared" si="27"/>
        <v>-3.3216561092353959E-10</v>
      </c>
      <c r="AS58">
        <f t="shared" si="27"/>
        <v>-1.0735767287730274E-2</v>
      </c>
      <c r="AT58">
        <f t="shared" si="27"/>
        <v>-7.0140346300208833E-3</v>
      </c>
      <c r="AU58">
        <f t="shared" si="23"/>
        <v>-1.774980224991677E-2</v>
      </c>
      <c r="AW58">
        <v>55</v>
      </c>
      <c r="AX58">
        <f>IF(Z58&gt;0, (R58*SUMPRODUCT(K58:$K$98, X58:$X$98)-K58*$AZ$3)/Z58, 0)</f>
        <v>-268306471613324.53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25</v>
      </c>
      <c r="R59">
        <f t="shared" si="0"/>
        <v>250000</v>
      </c>
      <c r="S59">
        <f t="shared" si="1"/>
        <v>-1231928687696462.8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-45.566229159458757</v>
      </c>
      <c r="AC59">
        <f t="shared" si="2"/>
        <v>-40.68413317837706</v>
      </c>
      <c r="AE59">
        <f t="shared" si="3"/>
        <v>0</v>
      </c>
      <c r="AF59">
        <f t="shared" si="24"/>
        <v>0</v>
      </c>
      <c r="AG59">
        <f t="shared" si="24"/>
        <v>-8.2561867388709807E-13</v>
      </c>
      <c r="AH59">
        <f t="shared" si="5"/>
        <v>-3.3776499424655674E-8</v>
      </c>
      <c r="AI59">
        <f t="shared" si="25"/>
        <v>-3.377732504332956E-8</v>
      </c>
      <c r="AJ59">
        <f t="shared" si="7"/>
        <v>-4.8820959810816973</v>
      </c>
      <c r="AK59">
        <f t="shared" si="22"/>
        <v>-3.1896360411621134</v>
      </c>
      <c r="AL59">
        <f t="shared" si="26"/>
        <v>-8.0717320560211352</v>
      </c>
      <c r="AN59">
        <f t="shared" si="27"/>
        <v>0</v>
      </c>
      <c r="AO59">
        <f t="shared" si="27"/>
        <v>0</v>
      </c>
      <c r="AP59">
        <f t="shared" si="27"/>
        <v>-1.4473389100006484E-15</v>
      </c>
      <c r="AQ59">
        <f t="shared" si="27"/>
        <v>-5.9211405225075804E-11</v>
      </c>
      <c r="AR59">
        <f t="shared" si="27"/>
        <v>-5.9212852563985791E-11</v>
      </c>
      <c r="AS59">
        <f t="shared" si="27"/>
        <v>-8.5584879548686165E-3</v>
      </c>
      <c r="AT59">
        <f t="shared" si="27"/>
        <v>-5.5915454641783605E-3</v>
      </c>
      <c r="AU59">
        <f t="shared" si="23"/>
        <v>-1.4150033478259829E-2</v>
      </c>
      <c r="AW59">
        <v>56</v>
      </c>
      <c r="AX59">
        <f>IF(Z59&gt;0, (R59*SUMPRODUCT(K59:$K$98, X59:$X$98)-K59*$AZ$3)/Z59, 0)</f>
        <v>-1231928687696462.8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25</v>
      </c>
      <c r="R60">
        <f t="shared" si="0"/>
        <v>250000</v>
      </c>
      <c r="S60">
        <f t="shared" si="1"/>
        <v>-5780704947438755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-40.68413317837706</v>
      </c>
      <c r="AC60">
        <f t="shared" si="2"/>
        <v>-36.325118909316771</v>
      </c>
      <c r="AE60">
        <f t="shared" si="3"/>
        <v>0</v>
      </c>
      <c r="AF60">
        <f t="shared" si="24"/>
        <v>0</v>
      </c>
      <c r="AG60">
        <f t="shared" si="24"/>
        <v>-1.5709640623247545E-13</v>
      </c>
      <c r="AH60">
        <f t="shared" si="5"/>
        <v>-6.6026608091575163E-9</v>
      </c>
      <c r="AI60">
        <f t="shared" si="25"/>
        <v>-6.6028179055637486E-9</v>
      </c>
      <c r="AJ60">
        <f t="shared" si="7"/>
        <v>-4.3590142690602889</v>
      </c>
      <c r="AK60">
        <f t="shared" si="22"/>
        <v>-2.8478893224863944</v>
      </c>
      <c r="AL60">
        <f t="shared" si="26"/>
        <v>-7.2069035981495011</v>
      </c>
      <c r="AN60">
        <f t="shared" si="27"/>
        <v>0</v>
      </c>
      <c r="AO60">
        <f t="shared" si="27"/>
        <v>0</v>
      </c>
      <c r="AP60">
        <f t="shared" si="27"/>
        <v>-2.4588891915769617E-16</v>
      </c>
      <c r="AQ60">
        <f t="shared" si="27"/>
        <v>-1.0334552959321625E-11</v>
      </c>
      <c r="AR60">
        <f t="shared" si="27"/>
        <v>-1.0334798848240783E-11</v>
      </c>
      <c r="AS60">
        <f t="shared" si="27"/>
        <v>-6.8227741990869095E-3</v>
      </c>
      <c r="AT60">
        <f t="shared" si="27"/>
        <v>-4.4575458101228189E-3</v>
      </c>
      <c r="AU60">
        <f t="shared" si="23"/>
        <v>-1.1280320019544527E-2</v>
      </c>
      <c r="AW60">
        <v>57</v>
      </c>
      <c r="AX60">
        <f>IF(Z60&gt;0, (R60*SUMPRODUCT(K60:$K$98, X60:$X$98)-K60*$AZ$3)/Z60, 0)</f>
        <v>-5780704947438755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25</v>
      </c>
      <c r="R61">
        <f t="shared" si="0"/>
        <v>250000</v>
      </c>
      <c r="S61">
        <f t="shared" si="1"/>
        <v>-2.7724703226422444E+16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-36.325118909316771</v>
      </c>
      <c r="AC61">
        <f t="shared" si="2"/>
        <v>-32.433141883327536</v>
      </c>
      <c r="AE61">
        <f t="shared" si="3"/>
        <v>0</v>
      </c>
      <c r="AF61">
        <f t="shared" si="24"/>
        <v>0</v>
      </c>
      <c r="AG61">
        <f t="shared" si="24"/>
        <v>-2.9245706994996626E-14</v>
      </c>
      <c r="AH61">
        <f t="shared" si="5"/>
        <v>-1.2627973517515407E-9</v>
      </c>
      <c r="AI61">
        <f t="shared" si="25"/>
        <v>-1.2628265974585358E-9</v>
      </c>
      <c r="AJ61">
        <f t="shared" si="7"/>
        <v>-3.8919770259892346</v>
      </c>
      <c r="AK61">
        <f t="shared" si="22"/>
        <v>-2.542758323652174</v>
      </c>
      <c r="AL61">
        <f t="shared" si="26"/>
        <v>-6.4347353509042353</v>
      </c>
      <c r="AN61">
        <f t="shared" si="27"/>
        <v>0</v>
      </c>
      <c r="AO61">
        <f t="shared" si="27"/>
        <v>0</v>
      </c>
      <c r="AP61">
        <f t="shared" si="27"/>
        <v>-4.0871145483797654E-17</v>
      </c>
      <c r="AQ61">
        <f t="shared" si="27"/>
        <v>-1.764770955573802E-12</v>
      </c>
      <c r="AR61">
        <f t="shared" si="27"/>
        <v>-1.7648118267192859E-12</v>
      </c>
      <c r="AS61">
        <f t="shared" si="27"/>
        <v>-5.4390738194846121E-3</v>
      </c>
      <c r="AT61">
        <f t="shared" si="27"/>
        <v>-3.5535282287381554E-3</v>
      </c>
      <c r="AU61">
        <f t="shared" si="23"/>
        <v>-8.9926020499875789E-3</v>
      </c>
      <c r="AW61">
        <v>58</v>
      </c>
      <c r="AX61">
        <f>IF(Z61&gt;0, (R61*SUMPRODUCT(K61:$K$98, X61:$X$98)-K61*$AZ$3)/Z61, 0)</f>
        <v>-2.7724703226422444E+16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25</v>
      </c>
      <c r="R62">
        <f t="shared" si="0"/>
        <v>250000</v>
      </c>
      <c r="S62">
        <f t="shared" si="1"/>
        <v>-1.3604752225407734E+17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-32.433141883327536</v>
      </c>
      <c r="AC62">
        <f t="shared" si="2"/>
        <v>-28.958162395829696</v>
      </c>
      <c r="AE62">
        <f t="shared" si="3"/>
        <v>0</v>
      </c>
      <c r="AF62">
        <f t="shared" si="24"/>
        <v>0</v>
      </c>
      <c r="AG62">
        <f t="shared" si="24"/>
        <v>-5.3213321926121697E-15</v>
      </c>
      <c r="AH62">
        <f t="shared" si="5"/>
        <v>-2.3631917732434491E-10</v>
      </c>
      <c r="AI62">
        <f t="shared" si="25"/>
        <v>-2.3632449865653751E-10</v>
      </c>
      <c r="AJ62">
        <f t="shared" si="7"/>
        <v>-3.4749794874978406</v>
      </c>
      <c r="AK62">
        <f t="shared" si="22"/>
        <v>-2.2703199318329279</v>
      </c>
      <c r="AL62">
        <f t="shared" si="26"/>
        <v>-5.7452994195670932</v>
      </c>
      <c r="AN62">
        <f t="shared" si="27"/>
        <v>0</v>
      </c>
      <c r="AO62">
        <f t="shared" si="27"/>
        <v>0</v>
      </c>
      <c r="AP62">
        <f t="shared" si="27"/>
        <v>-6.6398311239161432E-18</v>
      </c>
      <c r="AQ62">
        <f t="shared" si="27"/>
        <v>-2.9487342116226429E-13</v>
      </c>
      <c r="AR62">
        <f t="shared" si="27"/>
        <v>-2.9488006099338814E-13</v>
      </c>
      <c r="AS62">
        <f t="shared" si="27"/>
        <v>-4.3359963484504759E-3</v>
      </c>
      <c r="AT62">
        <f t="shared" si="27"/>
        <v>-2.8328509476555652E-3</v>
      </c>
      <c r="AU62">
        <f t="shared" si="23"/>
        <v>-7.1688472964009211E-3</v>
      </c>
      <c r="AW62">
        <v>59</v>
      </c>
      <c r="AX62">
        <f>IF(Z62&gt;0, (R62*SUMPRODUCT(K62:$K$98, X62:$X$98)-K62*$AZ$3)/Z62, 0)</f>
        <v>-1.3604752225407734E+17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25</v>
      </c>
      <c r="R63">
        <f t="shared" si="0"/>
        <v>250000</v>
      </c>
      <c r="S63">
        <f t="shared" si="1"/>
        <v>-6.836989471290249E+17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-28.958162395829696</v>
      </c>
      <c r="AC63">
        <f t="shared" si="2"/>
        <v>-25.855502139133915</v>
      </c>
      <c r="AE63">
        <f t="shared" si="3"/>
        <v>0</v>
      </c>
      <c r="AF63">
        <f t="shared" si="24"/>
        <v>0</v>
      </c>
      <c r="AG63">
        <f t="shared" si="24"/>
        <v>-9.4542715941372408E-16</v>
      </c>
      <c r="AH63">
        <f t="shared" si="5"/>
        <v>-4.3226917112723243E-11</v>
      </c>
      <c r="AI63">
        <f t="shared" si="25"/>
        <v>-4.3227862539882655E-11</v>
      </c>
      <c r="AJ63">
        <f t="shared" si="7"/>
        <v>-3.1026602566957813</v>
      </c>
      <c r="AK63">
        <f t="shared" si="22"/>
        <v>-2.0270713677080789</v>
      </c>
      <c r="AL63">
        <f t="shared" si="26"/>
        <v>-5.1297316244470874</v>
      </c>
      <c r="AN63">
        <f t="shared" si="27"/>
        <v>0</v>
      </c>
      <c r="AO63">
        <f t="shared" si="27"/>
        <v>0</v>
      </c>
      <c r="AP63">
        <f t="shared" si="27"/>
        <v>-1.0532869756324098E-18</v>
      </c>
      <c r="AQ63">
        <f t="shared" si="27"/>
        <v>-4.815849464257753E-14</v>
      </c>
      <c r="AR63">
        <f t="shared" si="27"/>
        <v>-4.8159547929553162E-14</v>
      </c>
      <c r="AS63">
        <f t="shared" si="27"/>
        <v>-3.456629742069727E-3</v>
      </c>
      <c r="AT63">
        <f t="shared" si="27"/>
        <v>-2.2583314314857427E-3</v>
      </c>
      <c r="AU63">
        <f t="shared" si="23"/>
        <v>-5.7149611736036282E-3</v>
      </c>
      <c r="AW63">
        <v>60</v>
      </c>
      <c r="AX63">
        <f>IF(Z63&gt;0, (R63*SUMPRODUCT(K63:$K$98, X63:$X$98)-K63*$AZ$3)/Z63, 0)</f>
        <v>-6.836989471290249E+17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25</v>
      </c>
      <c r="R64">
        <f t="shared" si="0"/>
        <v>250000</v>
      </c>
      <c r="S64">
        <f t="shared" si="1"/>
        <v>-3.5217439716655652E+18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-25.855502139133915</v>
      </c>
      <c r="AC64">
        <f t="shared" si="2"/>
        <v>-23.08526976708389</v>
      </c>
      <c r="AE64">
        <f t="shared" si="3"/>
        <v>0</v>
      </c>
      <c r="AF64">
        <f t="shared" si="24"/>
        <v>0</v>
      </c>
      <c r="AG64">
        <f t="shared" si="24"/>
        <v>-1.6387668973680387E-16</v>
      </c>
      <c r="AH64">
        <f t="shared" si="5"/>
        <v>-7.7209619808278289E-12</v>
      </c>
      <c r="AI64">
        <f t="shared" si="25"/>
        <v>-7.7211258575175651E-12</v>
      </c>
      <c r="AJ64">
        <f t="shared" si="7"/>
        <v>-2.7702323720500246</v>
      </c>
      <c r="AK64">
        <f t="shared" si="22"/>
        <v>-1.8098851497393742</v>
      </c>
      <c r="AL64">
        <f t="shared" si="26"/>
        <v>-4.5801175217971197</v>
      </c>
      <c r="AN64">
        <f t="shared" si="27"/>
        <v>0</v>
      </c>
      <c r="AO64">
        <f t="shared" si="27"/>
        <v>0</v>
      </c>
      <c r="AP64">
        <f t="shared" si="27"/>
        <v>-1.6301133339460818E-19</v>
      </c>
      <c r="AQ64">
        <f t="shared" si="27"/>
        <v>-7.6801911828046818E-15</v>
      </c>
      <c r="AR64">
        <f t="shared" si="27"/>
        <v>-7.6803541941380767E-15</v>
      </c>
      <c r="AS64">
        <f t="shared" si="27"/>
        <v>-2.7556040673389678E-3</v>
      </c>
      <c r="AT64">
        <f t="shared" si="27"/>
        <v>-1.8003279906614836E-3</v>
      </c>
      <c r="AU64">
        <f t="shared" si="23"/>
        <v>-4.5559320580081317E-3</v>
      </c>
      <c r="AW64">
        <v>61</v>
      </c>
      <c r="AX64">
        <f>IF(Z64&gt;0, (R64*SUMPRODUCT(K64:$K$98, X64:$X$98)-K64*$AZ$3)/Z64, 0)</f>
        <v>-3.5217439716655652E+18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25</v>
      </c>
      <c r="R65">
        <f t="shared" si="0"/>
        <v>250000</v>
      </c>
      <c r="S65">
        <f t="shared" si="1"/>
        <v>-1.86075208615151E+19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-23.08526976708389</v>
      </c>
      <c r="AC65">
        <f t="shared" si="2"/>
        <v>-20.611848006324909</v>
      </c>
      <c r="AE65">
        <f t="shared" si="3"/>
        <v>0</v>
      </c>
      <c r="AF65">
        <f t="shared" si="24"/>
        <v>0</v>
      </c>
      <c r="AG65">
        <f t="shared" si="24"/>
        <v>-2.7692899231078178E-17</v>
      </c>
      <c r="AH65">
        <f t="shared" si="5"/>
        <v>-1.3454502360835766E-12</v>
      </c>
      <c r="AI65">
        <f t="shared" si="25"/>
        <v>-1.3454779289828077E-12</v>
      </c>
      <c r="AJ65">
        <f t="shared" si="7"/>
        <v>-2.4734217607589812</v>
      </c>
      <c r="AK65">
        <f t="shared" si="22"/>
        <v>-1.6159688836958725</v>
      </c>
      <c r="AL65">
        <f t="shared" si="26"/>
        <v>-4.0893906444561994</v>
      </c>
      <c r="AN65">
        <f t="shared" si="27"/>
        <v>0</v>
      </c>
      <c r="AO65">
        <f t="shared" si="27"/>
        <v>0</v>
      </c>
      <c r="AP65">
        <f t="shared" si="27"/>
        <v>-2.4595237455624347E-20</v>
      </c>
      <c r="AQ65">
        <f t="shared" si="27"/>
        <v>-1.1949513759853823E-15</v>
      </c>
      <c r="AR65">
        <f t="shared" si="27"/>
        <v>-1.1949759712228378E-15</v>
      </c>
      <c r="AS65">
        <f t="shared" si="27"/>
        <v>-2.1967506914373418E-3</v>
      </c>
      <c r="AT65">
        <f t="shared" si="27"/>
        <v>-1.4352104517390675E-3</v>
      </c>
      <c r="AU65">
        <f t="shared" si="23"/>
        <v>-3.6319611431776047E-3</v>
      </c>
      <c r="AW65">
        <v>62</v>
      </c>
      <c r="AX65">
        <f>IF(Z65&gt;0, (R65*SUMPRODUCT(K65:$K$98, X65:$X$98)-K65*$AZ$3)/Z65, 0)</f>
        <v>-1.86075208615151E+19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25</v>
      </c>
      <c r="R66">
        <f t="shared" si="0"/>
        <v>250000</v>
      </c>
      <c r="S66">
        <f t="shared" si="1"/>
        <v>-1.009266671588533E+20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-20.611848006324909</v>
      </c>
      <c r="AC66">
        <f t="shared" si="2"/>
        <v>-18.403435719932954</v>
      </c>
      <c r="AE66">
        <f t="shared" si="3"/>
        <v>0</v>
      </c>
      <c r="AF66">
        <f t="shared" si="24"/>
        <v>0</v>
      </c>
      <c r="AG66">
        <f t="shared" si="24"/>
        <v>-4.5586157350680434E-18</v>
      </c>
      <c r="AH66">
        <f t="shared" si="5"/>
        <v>-2.2857354503699355E-13</v>
      </c>
      <c r="AI66">
        <f t="shared" si="25"/>
        <v>-2.2857810365272865E-13</v>
      </c>
      <c r="AJ66">
        <f t="shared" si="7"/>
        <v>-2.2084122863919546</v>
      </c>
      <c r="AK66">
        <f t="shared" si="22"/>
        <v>-1.4428293604427438</v>
      </c>
      <c r="AL66">
        <f t="shared" si="26"/>
        <v>-3.6512416468349271</v>
      </c>
      <c r="AN66">
        <f t="shared" si="27"/>
        <v>0</v>
      </c>
      <c r="AO66">
        <f t="shared" si="27"/>
        <v>0</v>
      </c>
      <c r="AP66">
        <f t="shared" si="27"/>
        <v>-3.6149105645592796E-21</v>
      </c>
      <c r="AQ66">
        <f t="shared" si="27"/>
        <v>-1.8125522543537244E-16</v>
      </c>
      <c r="AR66">
        <f t="shared" si="27"/>
        <v>-1.8125884034593703E-16</v>
      </c>
      <c r="AS66">
        <f t="shared" si="27"/>
        <v>-1.7512362017198253E-3</v>
      </c>
      <c r="AT66">
        <f t="shared" si="27"/>
        <v>-1.1441409851236193E-3</v>
      </c>
      <c r="AU66">
        <f t="shared" si="23"/>
        <v>-2.8953771868436258E-3</v>
      </c>
      <c r="AW66">
        <v>63</v>
      </c>
      <c r="AX66">
        <f>IF(Z66&gt;0, (R66*SUMPRODUCT(K66:$K$98, X66:$X$98)-K66*$AZ$3)/Z66, 0)</f>
        <v>-1.009266671588533E+20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25</v>
      </c>
      <c r="R67">
        <f t="shared" ref="R67:R79" si="28">$C$6</f>
        <v>250000</v>
      </c>
      <c r="S67">
        <f t="shared" ref="S67:S79" si="29">AX67</f>
        <v>-5.6247198536669063E+20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-18.403435719932954</v>
      </c>
      <c r="AC67">
        <f t="shared" ref="AC67:AC79" si="30">S67*Z67</f>
        <v>-16.431639035654424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-7.3033144152691434E-19</v>
      </c>
      <c r="AH67">
        <f t="shared" ref="AH67:AH79" si="33">-X67*R67</f>
        <v>-3.7826981361904489E-14</v>
      </c>
      <c r="AI67">
        <f t="shared" ref="AI67:AI79" si="34">SUM(AE67:AH67)</f>
        <v>-3.7827711693346015E-14</v>
      </c>
      <c r="AJ67">
        <f t="shared" ref="AJ67:AJ79" si="35">AB67-AC67</f>
        <v>-1.9717966842785302</v>
      </c>
      <c r="AK67">
        <f t="shared" si="22"/>
        <v>-1.288240500395307</v>
      </c>
      <c r="AL67">
        <f t="shared" si="26"/>
        <v>-3.2600371846738749</v>
      </c>
      <c r="AN67">
        <f t="shared" ref="AN67:AT79" si="36">AE67*$K67</f>
        <v>0</v>
      </c>
      <c r="AO67">
        <f t="shared" si="36"/>
        <v>0</v>
      </c>
      <c r="AP67">
        <f t="shared" si="36"/>
        <v>-5.1709048571792792E-22</v>
      </c>
      <c r="AQ67">
        <f t="shared" si="36"/>
        <v>-2.6782322454550067E-17</v>
      </c>
      <c r="AR67">
        <f t="shared" si="36"/>
        <v>-2.6782839545035786E-17</v>
      </c>
      <c r="AS67">
        <f t="shared" si="36"/>
        <v>-1.396074778156748E-3</v>
      </c>
      <c r="AT67">
        <f t="shared" si="36"/>
        <v>-9.121021883957424E-4</v>
      </c>
      <c r="AU67">
        <f t="shared" si="23"/>
        <v>-2.3081769665525172E-3</v>
      </c>
      <c r="AW67">
        <v>64</v>
      </c>
      <c r="AX67">
        <f>IF(Z67&gt;0, (R67*SUMPRODUCT(K67:$K$98, X67:$X$98)-K67*$AZ$3)/Z67, 0)</f>
        <v>-5.6247198536669063E+20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25</v>
      </c>
      <c r="R68">
        <f t="shared" si="28"/>
        <v>250000</v>
      </c>
      <c r="S68">
        <f t="shared" si="29"/>
        <v>-3.2234339382716043E+21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-16.431639035654424</v>
      </c>
      <c r="AC68">
        <f t="shared" si="30"/>
        <v>-14.671106281834307</v>
      </c>
      <c r="AE68">
        <f t="shared" si="31"/>
        <v>0</v>
      </c>
      <c r="AF68">
        <f t="shared" si="32"/>
        <v>0</v>
      </c>
      <c r="AG68">
        <f t="shared" si="32"/>
        <v>-1.1378476000116905E-19</v>
      </c>
      <c r="AH68">
        <f t="shared" si="33"/>
        <v>-6.0924336711047614E-15</v>
      </c>
      <c r="AI68">
        <f t="shared" si="34"/>
        <v>-6.0925474558647624E-15</v>
      </c>
      <c r="AJ68">
        <f t="shared" si="35"/>
        <v>-1.760532753820117</v>
      </c>
      <c r="AK68">
        <f t="shared" si="22"/>
        <v>-1.1502147324958099</v>
      </c>
      <c r="AL68">
        <f t="shared" si="26"/>
        <v>-2.9107474863159331</v>
      </c>
      <c r="AN68">
        <f t="shared" si="36"/>
        <v>0</v>
      </c>
      <c r="AO68">
        <f t="shared" si="36"/>
        <v>0</v>
      </c>
      <c r="AP68">
        <f t="shared" si="36"/>
        <v>-7.1930424656248938E-23</v>
      </c>
      <c r="AQ68">
        <f t="shared" si="36"/>
        <v>-3.8514062968370514E-18</v>
      </c>
      <c r="AR68">
        <f t="shared" si="36"/>
        <v>-3.8514782272617077E-18</v>
      </c>
      <c r="AS68">
        <f t="shared" si="36"/>
        <v>-1.1129422657499589E-3</v>
      </c>
      <c r="AT68">
        <f t="shared" si="36"/>
        <v>-7.2712228028997327E-4</v>
      </c>
      <c r="AU68">
        <f t="shared" si="23"/>
        <v>-1.8400645460399361E-3</v>
      </c>
      <c r="AW68">
        <v>65</v>
      </c>
      <c r="AX68">
        <f>IF(Z68&gt;0, (R68*SUMPRODUCT(K68:$K$98, X68:$X$98)-K68*$AZ$3)/Z68, 0)</f>
        <v>-3.2234339382716043E+21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25</v>
      </c>
      <c r="R69">
        <f t="shared" si="28"/>
        <v>250000</v>
      </c>
      <c r="S69">
        <f t="shared" si="29"/>
        <v>-1.9008667094978866E+22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-14.671106281834307</v>
      </c>
      <c r="AC69">
        <f t="shared" si="30"/>
        <v>-13.099202037352059</v>
      </c>
      <c r="AE69">
        <f t="shared" si="31"/>
        <v>0</v>
      </c>
      <c r="AF69">
        <f t="shared" si="32"/>
        <v>0</v>
      </c>
      <c r="AG69">
        <f t="shared" si="32"/>
        <v>-1.722793341045492E-20</v>
      </c>
      <c r="AH69">
        <f t="shared" si="33"/>
        <v>-9.5418978990702433E-16</v>
      </c>
      <c r="AI69">
        <f t="shared" si="34"/>
        <v>-9.5420701784043482E-16</v>
      </c>
      <c r="AJ69">
        <f t="shared" si="35"/>
        <v>-1.5719042444822477</v>
      </c>
      <c r="AK69">
        <f t="shared" si="22"/>
        <v>-1.0269774397284015</v>
      </c>
      <c r="AL69">
        <f t="shared" si="26"/>
        <v>-2.5988816842106504</v>
      </c>
      <c r="AN69">
        <f t="shared" si="36"/>
        <v>0</v>
      </c>
      <c r="AO69">
        <f t="shared" si="36"/>
        <v>0</v>
      </c>
      <c r="AP69">
        <f t="shared" si="36"/>
        <v>-9.723971744600362E-24</v>
      </c>
      <c r="AQ69">
        <f t="shared" si="36"/>
        <v>-5.3857385764048245E-19</v>
      </c>
      <c r="AR69">
        <f t="shared" si="36"/>
        <v>-5.3858358161222715E-19</v>
      </c>
      <c r="AS69">
        <f t="shared" si="36"/>
        <v>-8.872307603236282E-4</v>
      </c>
      <c r="AT69">
        <f t="shared" si="36"/>
        <v>-5.7965743007810358E-4</v>
      </c>
      <c r="AU69">
        <f t="shared" si="23"/>
        <v>-1.4668881904017325E-3</v>
      </c>
      <c r="AW69">
        <v>66</v>
      </c>
      <c r="AX69">
        <f>IF(Z69&gt;0, (R69*SUMPRODUCT(K69:$K$98, X69:$X$98)-K69*$AZ$3)/Z69, 0)</f>
        <v>-1.9008667094978866E+22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25</v>
      </c>
      <c r="R70">
        <f t="shared" si="28"/>
        <v>250000</v>
      </c>
      <c r="S70">
        <f t="shared" si="29"/>
        <v>-1.1600002804955838E+23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-13.099202037352059</v>
      </c>
      <c r="AC70">
        <f t="shared" si="30"/>
        <v>-11.695716104778624</v>
      </c>
      <c r="AE70">
        <f t="shared" si="31"/>
        <v>0</v>
      </c>
      <c r="AF70">
        <f t="shared" si="32"/>
        <v>0</v>
      </c>
      <c r="AG70">
        <f t="shared" si="32"/>
        <v>-2.5206278613531659E-21</v>
      </c>
      <c r="AH70">
        <f t="shared" si="33"/>
        <v>-1.4535026214997205E-16</v>
      </c>
      <c r="AI70">
        <f t="shared" si="34"/>
        <v>-1.4535278277783341E-16</v>
      </c>
      <c r="AJ70">
        <f t="shared" si="35"/>
        <v>-1.4034859325734352</v>
      </c>
      <c r="AK70">
        <f t="shared" si="22"/>
        <v>-0.91694414261464419</v>
      </c>
      <c r="AL70">
        <f t="shared" si="26"/>
        <v>-2.3204300751880798</v>
      </c>
      <c r="AN70">
        <f t="shared" si="36"/>
        <v>0</v>
      </c>
      <c r="AO70">
        <f t="shared" si="36"/>
        <v>0</v>
      </c>
      <c r="AP70">
        <f t="shared" si="36"/>
        <v>-1.2702851276516453E-24</v>
      </c>
      <c r="AQ70">
        <f t="shared" si="36"/>
        <v>-7.3250113251647457E-20</v>
      </c>
      <c r="AR70">
        <f t="shared" si="36"/>
        <v>-7.3251383536775121E-20</v>
      </c>
      <c r="AS70">
        <f t="shared" si="36"/>
        <v>-7.0729493010493309E-4</v>
      </c>
      <c r="AT70">
        <f t="shared" si="36"/>
        <v>-4.6209935433522289E-4</v>
      </c>
      <c r="AU70">
        <f t="shared" si="23"/>
        <v>-1.1693942844401561E-3</v>
      </c>
      <c r="AW70">
        <v>67</v>
      </c>
      <c r="AX70">
        <f>IF(Z70&gt;0, (R70*SUMPRODUCT(K70:$K$98, X70:$X$98)-K70*$AZ$3)/Z70, 0)</f>
        <v>-1.1600002804955838E+23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25</v>
      </c>
      <c r="R71">
        <f t="shared" si="28"/>
        <v>250000</v>
      </c>
      <c r="S71">
        <f t="shared" si="29"/>
        <v>-7.3329784743375814E+23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-11.695716104778624</v>
      </c>
      <c r="AC71">
        <f t="shared" si="30"/>
        <v>-10.442603664980913</v>
      </c>
      <c r="AE71">
        <f t="shared" si="31"/>
        <v>0</v>
      </c>
      <c r="AF71">
        <f t="shared" si="32"/>
        <v>0</v>
      </c>
      <c r="AG71">
        <f t="shared" si="32"/>
        <v>-3.5601507973621311E-22</v>
      </c>
      <c r="AH71">
        <f t="shared" si="33"/>
        <v>-2.1394065030034211E-17</v>
      </c>
      <c r="AI71">
        <f t="shared" si="34"/>
        <v>-2.1394421045113949E-17</v>
      </c>
      <c r="AJ71">
        <f t="shared" si="35"/>
        <v>-1.2531124397977109</v>
      </c>
      <c r="AK71">
        <f t="shared" si="22"/>
        <v>-0.81870012733450381</v>
      </c>
      <c r="AL71">
        <f t="shared" si="26"/>
        <v>-2.0718125671322145</v>
      </c>
      <c r="AN71">
        <f t="shared" si="36"/>
        <v>0</v>
      </c>
      <c r="AO71">
        <f t="shared" si="36"/>
        <v>0</v>
      </c>
      <c r="AP71">
        <f t="shared" si="36"/>
        <v>-1.6019274826836999E-25</v>
      </c>
      <c r="AQ71">
        <f t="shared" si="36"/>
        <v>-9.6264856992370918E-21</v>
      </c>
      <c r="AR71">
        <f t="shared" si="36"/>
        <v>-9.6266458919853601E-21</v>
      </c>
      <c r="AS71">
        <f t="shared" si="36"/>
        <v>-5.6385118790252989E-4</v>
      </c>
      <c r="AT71">
        <f t="shared" si="36"/>
        <v>-3.6838277609631926E-4</v>
      </c>
      <c r="AU71">
        <f t="shared" si="23"/>
        <v>-9.3223396399884904E-4</v>
      </c>
      <c r="AW71">
        <v>68</v>
      </c>
      <c r="AX71">
        <f>IF(Z71&gt;0, (R71*SUMPRODUCT(K71:$K$98, X71:$X$98)-K71*$AZ$3)/Z71, 0)</f>
        <v>-7.3329784743375814E+23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25</v>
      </c>
      <c r="R72">
        <f t="shared" si="28"/>
        <v>250000</v>
      </c>
      <c r="S72">
        <f t="shared" si="29"/>
        <v>-4.806956634596404E+24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-10.442603664980913</v>
      </c>
      <c r="AC72">
        <f t="shared" si="30"/>
        <v>-9.323753272304387</v>
      </c>
      <c r="AE72">
        <f t="shared" si="31"/>
        <v>0</v>
      </c>
      <c r="AF72">
        <f t="shared" si="32"/>
        <v>0</v>
      </c>
      <c r="AG72">
        <f t="shared" si="32"/>
        <v>-4.8490937099369195E-23</v>
      </c>
      <c r="AH72">
        <f t="shared" si="33"/>
        <v>-3.0396399183948174E-18</v>
      </c>
      <c r="AI72">
        <f t="shared" si="34"/>
        <v>-3.0396884093319166E-18</v>
      </c>
      <c r="AJ72">
        <f t="shared" si="35"/>
        <v>-1.1188503926765261</v>
      </c>
      <c r="AK72">
        <f t="shared" ref="AK72:AK79" si="49">G72*SUM(AB72:AB72, AE72:AF72)</f>
        <v>-0.730982256548664</v>
      </c>
      <c r="AL72">
        <f t="shared" si="26"/>
        <v>-1.8498326492251902</v>
      </c>
      <c r="AN72">
        <f t="shared" si="36"/>
        <v>0</v>
      </c>
      <c r="AO72">
        <f t="shared" si="36"/>
        <v>0</v>
      </c>
      <c r="AP72">
        <f t="shared" si="36"/>
        <v>-1.9481258665594461E-26</v>
      </c>
      <c r="AQ72">
        <f t="shared" si="36"/>
        <v>-1.2211768846448256E-21</v>
      </c>
      <c r="AR72">
        <f t="shared" si="36"/>
        <v>-1.2211963659034913E-21</v>
      </c>
      <c r="AS72">
        <f t="shared" si="36"/>
        <v>-4.4949871484576618E-4</v>
      </c>
      <c r="AT72">
        <f t="shared" si="36"/>
        <v>-2.9367249369923403E-4</v>
      </c>
      <c r="AU72">
        <f t="shared" si="23"/>
        <v>-7.4317120854500021E-4</v>
      </c>
      <c r="AW72">
        <v>69</v>
      </c>
      <c r="AX72">
        <f>IF(Z72&gt;0, (R72*SUMPRODUCT(K72:$K$98, X72:$X$98)-K72*$AZ$3)/Z72, 0)</f>
        <v>-4.806956634596404E+24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25</v>
      </c>
      <c r="R73">
        <f t="shared" si="28"/>
        <v>250000</v>
      </c>
      <c r="S73">
        <f t="shared" si="29"/>
        <v>-3.2710582996106386E+25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-9.323753272304387</v>
      </c>
      <c r="AC73">
        <f t="shared" si="30"/>
        <v>-8.3247797074146295</v>
      </c>
      <c r="AE73">
        <f t="shared" si="31"/>
        <v>0</v>
      </c>
      <c r="AF73">
        <f t="shared" si="32"/>
        <v>0</v>
      </c>
      <c r="AG73">
        <f t="shared" si="32"/>
        <v>-6.3624513421279795E-24</v>
      </c>
      <c r="AH73">
        <f t="shared" si="33"/>
        <v>-4.1643576386247524E-19</v>
      </c>
      <c r="AI73">
        <f t="shared" si="34"/>
        <v>-4.1644212631381736E-19</v>
      </c>
      <c r="AJ73">
        <f t="shared" si="35"/>
        <v>-0.99897356488975753</v>
      </c>
      <c r="AK73">
        <f t="shared" si="49"/>
        <v>-0.65266272906130718</v>
      </c>
      <c r="AL73">
        <f t="shared" si="26"/>
        <v>-1.6516362939510647</v>
      </c>
      <c r="AN73">
        <f t="shared" si="36"/>
        <v>0</v>
      </c>
      <c r="AO73">
        <f t="shared" si="36"/>
        <v>0</v>
      </c>
      <c r="AP73">
        <f t="shared" si="36"/>
        <v>-2.2822482729617819E-27</v>
      </c>
      <c r="AQ73">
        <f t="shared" si="36"/>
        <v>-1.4937792868947606E-22</v>
      </c>
      <c r="AR73">
        <f t="shared" si="36"/>
        <v>-1.4938021093774902E-22</v>
      </c>
      <c r="AS73">
        <f t="shared" si="36"/>
        <v>-3.583376234420975E-4</v>
      </c>
      <c r="AT73">
        <f t="shared" si="36"/>
        <v>-2.3411391398216996E-4</v>
      </c>
      <c r="AU73">
        <f t="shared" si="23"/>
        <v>-5.9245153742426744E-4</v>
      </c>
      <c r="AW73">
        <v>70</v>
      </c>
      <c r="AX73">
        <f>IF(Z73&gt;0, (R73*SUMPRODUCT(K73:$K$98, X73:$X$98)-K73*$AZ$3)/Z73, 0)</f>
        <v>-3.2710582996106386E+25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25</v>
      </c>
      <c r="R74">
        <f t="shared" si="28"/>
        <v>250000</v>
      </c>
      <c r="S74">
        <f t="shared" si="29"/>
        <v>-2.3131570514123111E+26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-8.3247797074146295</v>
      </c>
      <c r="AC74">
        <f t="shared" si="30"/>
        <v>-7.4328390244773468</v>
      </c>
      <c r="AE74">
        <f t="shared" si="31"/>
        <v>0</v>
      </c>
      <c r="AF74">
        <f t="shared" si="32"/>
        <v>0</v>
      </c>
      <c r="AG74">
        <f t="shared" si="32"/>
        <v>-8.0332191667867783E-25</v>
      </c>
      <c r="AH74">
        <f t="shared" si="33"/>
        <v>-5.4955049120280219E-20</v>
      </c>
      <c r="AI74">
        <f t="shared" si="34"/>
        <v>-5.49558524421969E-20</v>
      </c>
      <c r="AJ74">
        <f t="shared" si="35"/>
        <v>-0.89194068293728268</v>
      </c>
      <c r="AK74">
        <f t="shared" si="49"/>
        <v>-0.58273457951902408</v>
      </c>
      <c r="AL74">
        <f t="shared" si="26"/>
        <v>-1.4746752624563069</v>
      </c>
      <c r="AN74">
        <f t="shared" si="36"/>
        <v>0</v>
      </c>
      <c r="AO74">
        <f t="shared" si="36"/>
        <v>0</v>
      </c>
      <c r="AP74">
        <f t="shared" si="36"/>
        <v>-2.5728235728904246E-28</v>
      </c>
      <c r="AQ74">
        <f t="shared" si="36"/>
        <v>-1.7600620982753894E-23</v>
      </c>
      <c r="AR74">
        <f t="shared" si="36"/>
        <v>-1.7600878265111185E-23</v>
      </c>
      <c r="AS74">
        <f t="shared" si="36"/>
        <v>-2.8566455950422283E-4</v>
      </c>
      <c r="AT74">
        <f t="shared" si="36"/>
        <v>-1.8663417887609205E-4</v>
      </c>
      <c r="AU74">
        <f t="shared" si="23"/>
        <v>-4.7229873838031491E-4</v>
      </c>
      <c r="AW74">
        <v>71</v>
      </c>
      <c r="AX74">
        <f>IF(Z74&gt;0, (R74*SUMPRODUCT(K74:$K$98, X74:$X$98)-K74*$AZ$3)/Z74, 0)</f>
        <v>-2.3131570514123111E+26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25</v>
      </c>
      <c r="R75">
        <f t="shared" si="28"/>
        <v>250000</v>
      </c>
      <c r="S75">
        <f t="shared" si="29"/>
        <v>-1.7021528158697266E+27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-7.4328390244773468</v>
      </c>
      <c r="AC75">
        <f t="shared" si="30"/>
        <v>-6.6364634147119173</v>
      </c>
      <c r="AE75">
        <f t="shared" si="31"/>
        <v>0</v>
      </c>
      <c r="AF75">
        <f t="shared" si="32"/>
        <v>0</v>
      </c>
      <c r="AG75">
        <f t="shared" si="32"/>
        <v>-9.7471615839042211E-26</v>
      </c>
      <c r="AH75">
        <f t="shared" si="33"/>
        <v>-6.9781708167284883E-21</v>
      </c>
      <c r="AI75">
        <f t="shared" si="34"/>
        <v>-6.9782682883443276E-21</v>
      </c>
      <c r="AJ75">
        <f t="shared" si="35"/>
        <v>-0.79637560976542954</v>
      </c>
      <c r="AK75">
        <f t="shared" si="49"/>
        <v>-0.52029873171341434</v>
      </c>
      <c r="AL75">
        <f t="shared" si="26"/>
        <v>-1.3166743414788438</v>
      </c>
      <c r="AN75">
        <f t="shared" si="36"/>
        <v>0</v>
      </c>
      <c r="AO75">
        <f t="shared" si="36"/>
        <v>0</v>
      </c>
      <c r="AP75">
        <f t="shared" si="36"/>
        <v>-2.7872795819074166E-29</v>
      </c>
      <c r="AQ75">
        <f t="shared" si="36"/>
        <v>-1.9954643071320442E-24</v>
      </c>
      <c r="AR75">
        <f t="shared" si="36"/>
        <v>-1.9954921799278632E-24</v>
      </c>
      <c r="AS75">
        <f t="shared" si="36"/>
        <v>-2.2773003787007518E-4</v>
      </c>
      <c r="AT75">
        <f t="shared" si="36"/>
        <v>-1.4878362474178255E-4</v>
      </c>
      <c r="AU75">
        <f t="shared" si="23"/>
        <v>-3.7651366261185772E-4</v>
      </c>
      <c r="AW75">
        <v>72</v>
      </c>
      <c r="AX75">
        <f>IF(Z75&gt;0, (R75*SUMPRODUCT(K75:$K$98, X75:$X$98)-K75*$AZ$3)/Z75, 0)</f>
        <v>-1.7021528158697266E+27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25</v>
      </c>
      <c r="R76">
        <f t="shared" si="28"/>
        <v>250000</v>
      </c>
      <c r="S76">
        <f t="shared" si="29"/>
        <v>-1.3055207579886341E+28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-6.6364634147119173</v>
      </c>
      <c r="AC76">
        <f t="shared" si="30"/>
        <v>-5.9254137631356398</v>
      </c>
      <c r="AE76">
        <f t="shared" si="31"/>
        <v>0</v>
      </c>
      <c r="AF76">
        <f t="shared" si="32"/>
        <v>0</v>
      </c>
      <c r="AG76">
        <f t="shared" si="32"/>
        <v>-1.134683942571832E-26</v>
      </c>
      <c r="AH76">
        <f t="shared" si="33"/>
        <v>-8.5150060254933459E-22</v>
      </c>
      <c r="AI76">
        <f t="shared" si="34"/>
        <v>-8.5151194938876024E-22</v>
      </c>
      <c r="AJ76">
        <f t="shared" si="35"/>
        <v>-0.71104965157627742</v>
      </c>
      <c r="AK76">
        <f t="shared" si="49"/>
        <v>-0.46455243902983423</v>
      </c>
      <c r="AL76">
        <f t="shared" si="26"/>
        <v>-1.1756020906061115</v>
      </c>
      <c r="AN76">
        <f t="shared" si="36"/>
        <v>0</v>
      </c>
      <c r="AO76">
        <f t="shared" si="36"/>
        <v>0</v>
      </c>
      <c r="AP76">
        <f t="shared" si="36"/>
        <v>-2.897071768959995E-30</v>
      </c>
      <c r="AQ76">
        <f t="shared" si="36"/>
        <v>-2.1740488821114487E-25</v>
      </c>
      <c r="AR76">
        <f t="shared" si="36"/>
        <v>-2.174077852829138E-25</v>
      </c>
      <c r="AS76">
        <f t="shared" si="36"/>
        <v>-1.8154499192448622E-4</v>
      </c>
      <c r="AT76">
        <f t="shared" si="36"/>
        <v>-1.1860939472399756E-4</v>
      </c>
      <c r="AU76">
        <f t="shared" si="23"/>
        <v>-3.0015438664848375E-4</v>
      </c>
      <c r="AW76">
        <v>73</v>
      </c>
      <c r="AX76">
        <f>IF(Z76&gt;0, (R76*SUMPRODUCT(K76:$K$98, X76:$X$98)-K76*$AZ$3)/Z76, 0)</f>
        <v>-1.3055207579886341E+28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25</v>
      </c>
      <c r="R77">
        <f t="shared" si="28"/>
        <v>250000</v>
      </c>
      <c r="S77">
        <f t="shared" si="29"/>
        <v>-1.0455364565676622E+29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-5.9254137631356398</v>
      </c>
      <c r="AC77">
        <f t="shared" si="30"/>
        <v>-5.2905480027996781</v>
      </c>
      <c r="AE77">
        <f t="shared" si="31"/>
        <v>0</v>
      </c>
      <c r="AF77">
        <f t="shared" si="32"/>
        <v>0</v>
      </c>
      <c r="AG77">
        <f t="shared" si="32"/>
        <v>-1.2650319291992327E-27</v>
      </c>
      <c r="AH77">
        <f t="shared" si="33"/>
        <v>-9.9683391022619042E-23</v>
      </c>
      <c r="AI77">
        <f t="shared" si="34"/>
        <v>-9.9684656054548245E-23</v>
      </c>
      <c r="AJ77">
        <f t="shared" si="35"/>
        <v>-0.63486576033596176</v>
      </c>
      <c r="AK77">
        <f t="shared" si="49"/>
        <v>-0.41477896341949483</v>
      </c>
      <c r="AL77">
        <f t="shared" si="26"/>
        <v>-1.0496447237554567</v>
      </c>
      <c r="AN77">
        <f t="shared" si="36"/>
        <v>0</v>
      </c>
      <c r="AO77">
        <f t="shared" si="36"/>
        <v>0</v>
      </c>
      <c r="AP77">
        <f t="shared" si="36"/>
        <v>-2.8838177432171412E-31</v>
      </c>
      <c r="AQ77">
        <f t="shared" si="36"/>
        <v>-2.2724227357411386E-26</v>
      </c>
      <c r="AR77">
        <f t="shared" si="36"/>
        <v>-2.2724515739185709E-26</v>
      </c>
      <c r="AS77">
        <f t="shared" si="36"/>
        <v>-1.4472655606224979E-4</v>
      </c>
      <c r="AT77">
        <f t="shared" si="36"/>
        <v>-9.4554683294003155E-5</v>
      </c>
      <c r="AU77">
        <f t="shared" si="23"/>
        <v>-2.3928123935625296E-4</v>
      </c>
      <c r="AW77">
        <v>74</v>
      </c>
      <c r="AX77">
        <f>IF(Z77&gt;0, (R77*SUMPRODUCT(K77:$K$98, X77:$X$98)-K77*$AZ$3)/Z77, 0)</f>
        <v>-1.0455364565676622E+29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25</v>
      </c>
      <c r="R78">
        <f t="shared" si="28"/>
        <v>250000</v>
      </c>
      <c r="S78">
        <f t="shared" si="29"/>
        <v>-8.7601749530391038E+29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-5.2905480027996781</v>
      </c>
      <c r="AC78">
        <f t="shared" si="30"/>
        <v>-4.723703573928284</v>
      </c>
      <c r="AE78">
        <f t="shared" si="31"/>
        <v>0</v>
      </c>
      <c r="AF78">
        <f t="shared" si="32"/>
        <v>0</v>
      </c>
      <c r="AG78">
        <f t="shared" si="32"/>
        <v>-1.3480619962645621E-28</v>
      </c>
      <c r="AH78">
        <f t="shared" si="33"/>
        <v>-1.117575410280784E-23</v>
      </c>
      <c r="AI78">
        <f t="shared" si="34"/>
        <v>-1.1175888909007467E-23</v>
      </c>
      <c r="AJ78">
        <f t="shared" si="35"/>
        <v>-0.56684442887139408</v>
      </c>
      <c r="AK78">
        <f t="shared" si="49"/>
        <v>-0.37033836019597749</v>
      </c>
      <c r="AL78">
        <f t="shared" si="26"/>
        <v>-0.93718278906737162</v>
      </c>
      <c r="AN78">
        <f t="shared" si="36"/>
        <v>0</v>
      </c>
      <c r="AO78">
        <f t="shared" si="36"/>
        <v>0</v>
      </c>
      <c r="AP78">
        <f t="shared" si="36"/>
        <v>-2.7438360970329832E-32</v>
      </c>
      <c r="AQ78">
        <f t="shared" si="36"/>
        <v>-2.2747052883189955E-27</v>
      </c>
      <c r="AR78">
        <f t="shared" si="36"/>
        <v>-2.2747327266799658E-27</v>
      </c>
      <c r="AS78">
        <f t="shared" si="36"/>
        <v>-1.1537512441186997E-4</v>
      </c>
      <c r="AT78">
        <f t="shared" si="36"/>
        <v>-7.5378414615755055E-5</v>
      </c>
      <c r="AU78">
        <f t="shared" si="23"/>
        <v>-1.9075353902762502E-4</v>
      </c>
      <c r="AW78">
        <v>75</v>
      </c>
      <c r="AX78">
        <f>IF(Z78&gt;0, (R78*SUMPRODUCT(K78:$K$98, X78:$X$98)-K78*$AZ$3)/Z78, 0)</f>
        <v>-8.7601749530391038E+29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-4.723703573928284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-1.3480619962645621E-24</v>
      </c>
      <c r="AI79">
        <f t="shared" si="34"/>
        <v>-1.3480619962645621E-24</v>
      </c>
      <c r="AJ79">
        <f t="shared" si="35"/>
        <v>-4.723703573928284</v>
      </c>
      <c r="AK79">
        <f t="shared" si="49"/>
        <v>-0.33065925017497994</v>
      </c>
      <c r="AL79">
        <f t="shared" si="26"/>
        <v>-5.0543628241032641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-2.4498536580651636E-28</v>
      </c>
      <c r="AR79">
        <f t="shared" si="36"/>
        <v>-2.4498536580651636E-28</v>
      </c>
      <c r="AS79">
        <f t="shared" si="36"/>
        <v>-8.5844586615974679E-4</v>
      </c>
      <c r="AT79">
        <f t="shared" si="36"/>
        <v>-6.0091210631182287E-5</v>
      </c>
      <c r="AU79">
        <f t="shared" si="23"/>
        <v>-9.1853707679092906E-4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43030.742202917179</v>
      </c>
      <c r="AO81" s="8">
        <f t="shared" si="50"/>
        <v>-4303.0742202917181</v>
      </c>
      <c r="AP81" s="8">
        <f t="shared" si="50"/>
        <v>-1670.7741172177491</v>
      </c>
      <c r="AQ81" s="8">
        <f t="shared" si="50"/>
        <v>-23207.819433958204</v>
      </c>
      <c r="AR81" s="8">
        <f t="shared" si="50"/>
        <v>13849.0744314495</v>
      </c>
      <c r="AS81" s="8">
        <f t="shared" si="50"/>
        <v>-5796.2261248051745</v>
      </c>
      <c r="AT81" s="8">
        <f t="shared" si="50"/>
        <v>3381.1319061363479</v>
      </c>
      <c r="AU81" s="8">
        <f t="shared" si="50"/>
        <v>11433.980212780685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102899.29993945124</v>
      </c>
      <c r="K3">
        <v>1</v>
      </c>
      <c r="L3" s="2">
        <v>0</v>
      </c>
      <c r="O3">
        <f>$C$3</f>
        <v>102899.29993945124</v>
      </c>
      <c r="P3" s="2">
        <f>O3*C5</f>
        <v>10289.929993945125</v>
      </c>
      <c r="Q3" s="4">
        <f>B8</f>
        <v>1522.432587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102899.29993945124</v>
      </c>
      <c r="AF3">
        <f t="shared" ref="AF3:AG34" si="4">-$Z3*P3</f>
        <v>-10289.929993945125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91086.937358506111</v>
      </c>
      <c r="AJ3">
        <f t="shared" ref="AJ3:AJ66" si="7">AB3-AC3</f>
        <v>0</v>
      </c>
      <c r="AL3">
        <f t="shared" ref="AL3:AL34" si="8">SUM(AI3:AK3)</f>
        <v>91086.937358506111</v>
      </c>
      <c r="AN3">
        <f t="shared" ref="AN3:AU34" si="9">AE3*$K3</f>
        <v>102899.29993945124</v>
      </c>
      <c r="AO3">
        <f t="shared" si="9"/>
        <v>-10289.929993945125</v>
      </c>
      <c r="AP3">
        <f t="shared" si="9"/>
        <v>-1522.432587</v>
      </c>
      <c r="AQ3">
        <f t="shared" si="9"/>
        <v>0</v>
      </c>
      <c r="AR3">
        <f t="shared" si="9"/>
        <v>91086.937358506111</v>
      </c>
      <c r="AS3">
        <f t="shared" si="9"/>
        <v>0</v>
      </c>
      <c r="AT3">
        <f t="shared" si="9"/>
        <v>0</v>
      </c>
      <c r="AU3">
        <f t="shared" si="9"/>
        <v>91086.937358506111</v>
      </c>
      <c r="AW3">
        <v>0</v>
      </c>
      <c r="AX3">
        <f>IF(Z3&gt;0, (R3*SUMPRODUCT(K3:$K$98, X3:$X$98)-K3*$AZ$3)/Z3, 0)</f>
        <v>0</v>
      </c>
      <c r="AZ3">
        <f>C6*ABS(SUMPRODUCT(X4:X69, K4:K69))/1</f>
        <v>60198.068660894583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250000</v>
      </c>
      <c r="S4">
        <f t="shared" si="1"/>
        <v>6633.3060156561669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6449.7930708101412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-4416.3455000000004</v>
      </c>
      <c r="AI4">
        <f t="shared" si="6"/>
        <v>-4416.3455000000004</v>
      </c>
      <c r="AJ4">
        <f t="shared" si="7"/>
        <v>-6449.7930708101412</v>
      </c>
      <c r="AK4">
        <f>G4*SUM(AB4, AE4:AF4)</f>
        <v>0</v>
      </c>
      <c r="AL4">
        <f t="shared" si="8"/>
        <v>-10866.138570810141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-3943.1656250000001</v>
      </c>
      <c r="AR4">
        <f t="shared" si="9"/>
        <v>-3943.1656250000001</v>
      </c>
      <c r="AS4">
        <f t="shared" si="9"/>
        <v>-5758.7438132233401</v>
      </c>
      <c r="AT4">
        <f t="shared" si="9"/>
        <v>0</v>
      </c>
      <c r="AU4">
        <f t="shared" si="9"/>
        <v>-9701.9094382233397</v>
      </c>
      <c r="AW4">
        <v>1</v>
      </c>
      <c r="AX4">
        <f>IF(Z4&gt;0, (R4*SUMPRODUCT(K4:$K$98, X4:$X$98)-K4*$AZ$3)/Z4, 0)</f>
        <v>6633.3060156561669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25</v>
      </c>
      <c r="R5">
        <f t="shared" si="0"/>
        <v>250000</v>
      </c>
      <c r="S5">
        <f t="shared" si="1"/>
        <v>8772.5849389738414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6449.7930708101412</v>
      </c>
      <c r="AC5">
        <f t="shared" si="2"/>
        <v>8265.3712590334617</v>
      </c>
      <c r="AE5">
        <f t="shared" si="3"/>
        <v>0</v>
      </c>
      <c r="AF5">
        <f t="shared" si="4"/>
        <v>0</v>
      </c>
      <c r="AG5">
        <f t="shared" si="4"/>
        <v>-23.554548962851904</v>
      </c>
      <c r="AH5">
        <f t="shared" si="5"/>
        <v>-5107.3283264809552</v>
      </c>
      <c r="AI5">
        <f t="shared" si="6"/>
        <v>-5130.8828754438073</v>
      </c>
      <c r="AJ5">
        <f t="shared" si="7"/>
        <v>-1815.5781882233205</v>
      </c>
      <c r="AK5">
        <f>G5*SUM(AB5, AE5:AF5)</f>
        <v>451.48551495670995</v>
      </c>
      <c r="AL5">
        <f t="shared" si="8"/>
        <v>-6494.9755487104176</v>
      </c>
      <c r="AN5">
        <f t="shared" si="9"/>
        <v>0</v>
      </c>
      <c r="AO5">
        <f t="shared" si="9"/>
        <v>0</v>
      </c>
      <c r="AP5">
        <f t="shared" si="9"/>
        <v>-18.777542221661275</v>
      </c>
      <c r="AQ5">
        <f t="shared" si="9"/>
        <v>-4071.530872513516</v>
      </c>
      <c r="AR5">
        <f t="shared" si="9"/>
        <v>-4090.3084147351778</v>
      </c>
      <c r="AS5">
        <f t="shared" si="9"/>
        <v>-1447.3678158668051</v>
      </c>
      <c r="AT5">
        <f t="shared" si="9"/>
        <v>359.92148832645881</v>
      </c>
      <c r="AU5">
        <f t="shared" si="9"/>
        <v>-5177.7547422755233</v>
      </c>
      <c r="AW5">
        <v>2</v>
      </c>
      <c r="AX5">
        <f>IF(Z5&gt;0, (R5*SUMPRODUCT(K5:$K$98, X5:$X$98)-K5*$AZ$3)/Z5, 0)</f>
        <v>8772.5849389738414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25</v>
      </c>
      <c r="R6">
        <f t="shared" si="0"/>
        <v>250000</v>
      </c>
      <c r="S6">
        <f t="shared" si="1"/>
        <v>10262.512995085797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8265.3712590334617</v>
      </c>
      <c r="AC6">
        <f t="shared" si="2"/>
        <v>9335.5759340407822</v>
      </c>
      <c r="AE6">
        <f t="shared" si="3"/>
        <v>0</v>
      </c>
      <c r="AF6">
        <f t="shared" si="4"/>
        <v>0</v>
      </c>
      <c r="AG6">
        <f t="shared" si="4"/>
        <v>-22.741934501108844</v>
      </c>
      <c r="AH6">
        <f t="shared" si="5"/>
        <v>-5770.6897211454125</v>
      </c>
      <c r="AI6">
        <f t="shared" si="6"/>
        <v>-5793.431655646521</v>
      </c>
      <c r="AJ6">
        <f t="shared" si="7"/>
        <v>-1070.2046750073205</v>
      </c>
      <c r="AK6">
        <f>G6*SUM(AB6, AE6:AF6)</f>
        <v>578.57598813234233</v>
      </c>
      <c r="AL6">
        <f t="shared" si="8"/>
        <v>-6285.0603425214995</v>
      </c>
      <c r="AN6">
        <f t="shared" si="9"/>
        <v>0</v>
      </c>
      <c r="AO6">
        <f t="shared" si="9"/>
        <v>0</v>
      </c>
      <c r="AP6">
        <f t="shared" si="9"/>
        <v>-16.187259774955614</v>
      </c>
      <c r="AQ6">
        <f t="shared" si="9"/>
        <v>-4107.4629597711855</v>
      </c>
      <c r="AR6">
        <f t="shared" si="9"/>
        <v>-4123.6502195461408</v>
      </c>
      <c r="AS6">
        <f t="shared" si="9"/>
        <v>-761.75054878778155</v>
      </c>
      <c r="AT6">
        <f t="shared" si="9"/>
        <v>411.81896021172776</v>
      </c>
      <c r="AU6">
        <f t="shared" si="9"/>
        <v>-4473.5818081221942</v>
      </c>
      <c r="AW6">
        <v>3</v>
      </c>
      <c r="AX6">
        <f>IF(Z6&gt;0, (R6*SUMPRODUCT(K6:$K$98, X6:$X$98)-K6*$AZ$3)/Z6, 0)</f>
        <v>10262.512995085797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25</v>
      </c>
      <c r="R7">
        <f t="shared" si="0"/>
        <v>250000</v>
      </c>
      <c r="S7">
        <f t="shared" si="1"/>
        <v>11222.96150496203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9335.5759340407822</v>
      </c>
      <c r="AC7">
        <f t="shared" si="2"/>
        <v>9818.948284556056</v>
      </c>
      <c r="AE7">
        <f t="shared" si="3"/>
        <v>0</v>
      </c>
      <c r="AF7">
        <f t="shared" si="4"/>
        <v>0</v>
      </c>
      <c r="AG7">
        <f t="shared" si="4"/>
        <v>-21.872453808682284</v>
      </c>
      <c r="AH7">
        <f t="shared" si="5"/>
        <v>-6420.6134741547248</v>
      </c>
      <c r="AI7">
        <f t="shared" si="6"/>
        <v>-6442.4859279634074</v>
      </c>
      <c r="AJ7">
        <f t="shared" si="7"/>
        <v>-483.37235051527387</v>
      </c>
      <c r="AK7">
        <f>G7*SUM(AB7, AE7:AF7)</f>
        <v>653.49031538285476</v>
      </c>
      <c r="AL7">
        <f t="shared" si="8"/>
        <v>-6272.3679630958268</v>
      </c>
      <c r="AN7">
        <f t="shared" si="9"/>
        <v>0</v>
      </c>
      <c r="AO7">
        <f t="shared" si="9"/>
        <v>0</v>
      </c>
      <c r="AP7">
        <f t="shared" si="9"/>
        <v>-13.900339814492197</v>
      </c>
      <c r="AQ7">
        <f t="shared" si="9"/>
        <v>-4080.4159372749782</v>
      </c>
      <c r="AR7">
        <f t="shared" si="9"/>
        <v>-4094.3162770894705</v>
      </c>
      <c r="AS7">
        <f t="shared" si="9"/>
        <v>-307.19186735349336</v>
      </c>
      <c r="AT7">
        <f t="shared" si="9"/>
        <v>415.30490948827895</v>
      </c>
      <c r="AU7">
        <f t="shared" si="9"/>
        <v>-3986.2032349546853</v>
      </c>
      <c r="AW7">
        <v>4</v>
      </c>
      <c r="AX7">
        <f>IF(Z7&gt;0, (R7*SUMPRODUCT(K7:$K$98, X7:$X$98)-K7*$AZ$3)/Z7, 0)</f>
        <v>11222.96150496203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25</v>
      </c>
      <c r="R8">
        <f t="shared" si="0"/>
        <v>250000</v>
      </c>
      <c r="S8">
        <f t="shared" si="1"/>
        <v>11741.352208532491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9818.948284556056</v>
      </c>
      <c r="AC8">
        <f t="shared" si="2"/>
        <v>9837.4924457511297</v>
      </c>
      <c r="AE8">
        <f t="shared" si="3"/>
        <v>0</v>
      </c>
      <c r="AF8">
        <f t="shared" si="4"/>
        <v>0</v>
      </c>
      <c r="AG8">
        <f t="shared" si="4"/>
        <v>-20.946251059997547</v>
      </c>
      <c r="AH8">
        <f t="shared" si="5"/>
        <v>-7074.7821059791277</v>
      </c>
      <c r="AI8">
        <f t="shared" si="6"/>
        <v>-7095.7283570391255</v>
      </c>
      <c r="AJ8">
        <f t="shared" si="7"/>
        <v>-18.544161195073684</v>
      </c>
      <c r="AK8">
        <f t="shared" ref="AK8:AK69" si="22">G8*SUM(AB8:AB8, AE8:AF8)</f>
        <v>687.32637991892398</v>
      </c>
      <c r="AL8">
        <f t="shared" si="8"/>
        <v>-6426.9461383152757</v>
      </c>
      <c r="AN8">
        <f t="shared" si="9"/>
        <v>0</v>
      </c>
      <c r="AO8">
        <f t="shared" si="9"/>
        <v>0</v>
      </c>
      <c r="AP8">
        <f t="shared" si="9"/>
        <v>-11.885465378066785</v>
      </c>
      <c r="AQ8">
        <f t="shared" si="9"/>
        <v>-4014.4213652899466</v>
      </c>
      <c r="AR8">
        <f t="shared" si="9"/>
        <v>-4026.3068306680134</v>
      </c>
      <c r="AS8">
        <f t="shared" si="9"/>
        <v>-10.522455078859524</v>
      </c>
      <c r="AT8">
        <f t="shared" si="9"/>
        <v>390.00744660984242</v>
      </c>
      <c r="AU8">
        <f t="shared" si="9"/>
        <v>-3646.821839137031</v>
      </c>
      <c r="AW8">
        <v>5</v>
      </c>
      <c r="AX8">
        <f>IF(Z8&gt;0, (R8*SUMPRODUCT(K8:$K$98, X8:$X$98)-K8*$AZ$3)/Z8, 0)</f>
        <v>11741.352208532491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25</v>
      </c>
      <c r="R9">
        <f t="shared" si="0"/>
        <v>250000</v>
      </c>
      <c r="S9">
        <f t="shared" si="1"/>
        <v>11879.577981738197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9837.4924457511297</v>
      </c>
      <c r="AC9">
        <f t="shared" si="2"/>
        <v>9482.8568826665869</v>
      </c>
      <c r="AE9">
        <f t="shared" si="3"/>
        <v>0</v>
      </c>
      <c r="AF9">
        <f t="shared" si="4"/>
        <v>0</v>
      </c>
      <c r="AG9">
        <f t="shared" si="4"/>
        <v>-19.956215821058723</v>
      </c>
      <c r="AH9">
        <f t="shared" si="5"/>
        <v>-7805.7272833884927</v>
      </c>
      <c r="AI9">
        <f t="shared" si="6"/>
        <v>-7825.683499209551</v>
      </c>
      <c r="AJ9">
        <f t="shared" si="7"/>
        <v>354.63556308454281</v>
      </c>
      <c r="AK9">
        <f t="shared" si="22"/>
        <v>688.62447120257912</v>
      </c>
      <c r="AL9">
        <f t="shared" si="8"/>
        <v>-6782.423464922429</v>
      </c>
      <c r="AN9">
        <f t="shared" si="9"/>
        <v>0</v>
      </c>
      <c r="AO9">
        <f t="shared" si="9"/>
        <v>0</v>
      </c>
      <c r="AP9">
        <f t="shared" si="9"/>
        <v>-10.110439995879569</v>
      </c>
      <c r="AQ9">
        <f t="shared" si="9"/>
        <v>-3954.6243651875143</v>
      </c>
      <c r="AR9">
        <f t="shared" si="9"/>
        <v>-3964.7348051833937</v>
      </c>
      <c r="AS9">
        <f t="shared" si="9"/>
        <v>179.66941293487241</v>
      </c>
      <c r="AT9">
        <f t="shared" si="9"/>
        <v>348.87858791550229</v>
      </c>
      <c r="AU9">
        <f t="shared" si="9"/>
        <v>-3436.1868043330192</v>
      </c>
      <c r="AW9">
        <v>6</v>
      </c>
      <c r="AX9">
        <f>IF(Z9&gt;0, (R9*SUMPRODUCT(K9:$K$98, X9:$X$98)-K9*$AZ$3)/Z9, 0)</f>
        <v>11879.577981738197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25</v>
      </c>
      <c r="R10">
        <f t="shared" si="0"/>
        <v>250000</v>
      </c>
      <c r="S10">
        <f t="shared" si="1"/>
        <v>11629.695198349358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9482.8568826665869</v>
      </c>
      <c r="AC10">
        <f t="shared" si="2"/>
        <v>8795.8984123053269</v>
      </c>
      <c r="AE10">
        <f t="shared" si="3"/>
        <v>0</v>
      </c>
      <c r="AF10">
        <f t="shared" si="4"/>
        <v>0</v>
      </c>
      <c r="AG10">
        <f t="shared" si="4"/>
        <v>-18.908273738665475</v>
      </c>
      <c r="AH10">
        <f t="shared" si="5"/>
        <v>-8483.7992418266113</v>
      </c>
      <c r="AI10">
        <f t="shared" si="6"/>
        <v>-8502.7075155652765</v>
      </c>
      <c r="AJ10">
        <f t="shared" si="7"/>
        <v>686.95847036125997</v>
      </c>
      <c r="AK10">
        <f t="shared" si="22"/>
        <v>663.79998178666119</v>
      </c>
      <c r="AL10">
        <f t="shared" si="8"/>
        <v>-7151.9490634173553</v>
      </c>
      <c r="AN10">
        <f t="shared" si="9"/>
        <v>0</v>
      </c>
      <c r="AO10">
        <f t="shared" si="9"/>
        <v>0</v>
      </c>
      <c r="AP10">
        <f t="shared" si="9"/>
        <v>-8.5531427890605176</v>
      </c>
      <c r="AQ10">
        <f t="shared" si="9"/>
        <v>-3837.639930116</v>
      </c>
      <c r="AR10">
        <f t="shared" si="9"/>
        <v>-3846.1930729050605</v>
      </c>
      <c r="AS10">
        <f t="shared" si="9"/>
        <v>310.74512503694859</v>
      </c>
      <c r="AT10">
        <f t="shared" si="9"/>
        <v>300.26940090184041</v>
      </c>
      <c r="AU10">
        <f t="shared" si="9"/>
        <v>-3235.1785469662714</v>
      </c>
      <c r="AW10">
        <v>7</v>
      </c>
      <c r="AX10">
        <f>IF(Z10&gt;0, (R10*SUMPRODUCT(K10:$K$98, X10:$X$98)-K10*$AZ$3)/Z10, 0)</f>
        <v>11629.695198349358</v>
      </c>
    </row>
    <row r="11" spans="1:52" x14ac:dyDescent="0.25">
      <c r="A11" t="s">
        <v>33</v>
      </c>
      <c r="C11" s="12">
        <f>AU71</f>
        <v>28653.309192841192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25</v>
      </c>
      <c r="R11">
        <f t="shared" si="0"/>
        <v>250000</v>
      </c>
      <c r="S11">
        <f t="shared" si="1"/>
        <v>11051.265709195381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8795.8984123053269</v>
      </c>
      <c r="AC11">
        <f t="shared" si="2"/>
        <v>7875.8173168556277</v>
      </c>
      <c r="AE11">
        <f t="shared" si="3"/>
        <v>0</v>
      </c>
      <c r="AF11">
        <f t="shared" si="4"/>
        <v>0</v>
      </c>
      <c r="AG11">
        <f t="shared" si="4"/>
        <v>-17.816550438884185</v>
      </c>
      <c r="AH11">
        <f t="shared" si="5"/>
        <v>-9026.4056239463662</v>
      </c>
      <c r="AI11">
        <f t="shared" si="6"/>
        <v>-9044.2221743852497</v>
      </c>
      <c r="AJ11">
        <f t="shared" si="7"/>
        <v>920.08109544969921</v>
      </c>
      <c r="AK11">
        <f t="shared" si="22"/>
        <v>615.7128888613729</v>
      </c>
      <c r="AL11">
        <f t="shared" si="8"/>
        <v>-7508.4281900741771</v>
      </c>
      <c r="AN11">
        <f t="shared" si="9"/>
        <v>0</v>
      </c>
      <c r="AO11">
        <f t="shared" si="9"/>
        <v>0</v>
      </c>
      <c r="AP11">
        <f t="shared" si="9"/>
        <v>-7.1958059027137917</v>
      </c>
      <c r="AQ11">
        <f t="shared" si="9"/>
        <v>-3645.6138404505905</v>
      </c>
      <c r="AR11">
        <f t="shared" si="9"/>
        <v>-3652.8096463533043</v>
      </c>
      <c r="AS11">
        <f t="shared" si="9"/>
        <v>371.60532283301865</v>
      </c>
      <c r="AT11">
        <f t="shared" si="9"/>
        <v>248.6761090618339</v>
      </c>
      <c r="AU11">
        <f t="shared" si="9"/>
        <v>-3032.5282144584512</v>
      </c>
      <c r="AW11">
        <v>8</v>
      </c>
      <c r="AX11">
        <f>IF(Z11&gt;0, (R11*SUMPRODUCT(K11:$K$98, X11:$X$98)-K11*$AZ$3)/Z11, 0)</f>
        <v>11051.265709195381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25</v>
      </c>
      <c r="R12">
        <f t="shared" si="0"/>
        <v>250000</v>
      </c>
      <c r="S12">
        <f t="shared" si="1"/>
        <v>10241.22042010838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7875.8173168556277</v>
      </c>
      <c r="AC12">
        <f t="shared" si="2"/>
        <v>6835.166721642825</v>
      </c>
      <c r="AE12">
        <f t="shared" si="3"/>
        <v>0</v>
      </c>
      <c r="AF12">
        <f t="shared" si="4"/>
        <v>0</v>
      </c>
      <c r="AG12">
        <f t="shared" si="4"/>
        <v>-16.68543015689357</v>
      </c>
      <c r="AH12">
        <f t="shared" si="5"/>
        <v>-9529.5477760177164</v>
      </c>
      <c r="AI12">
        <f t="shared" si="6"/>
        <v>-9546.2332061746092</v>
      </c>
      <c r="AJ12">
        <f t="shared" si="7"/>
        <v>1040.6505952128027</v>
      </c>
      <c r="AK12">
        <f t="shared" si="22"/>
        <v>551.30721217989401</v>
      </c>
      <c r="AL12">
        <f t="shared" si="8"/>
        <v>-7954.2753987819124</v>
      </c>
      <c r="AN12">
        <f t="shared" si="9"/>
        <v>0</v>
      </c>
      <c r="AO12">
        <f t="shared" si="9"/>
        <v>0</v>
      </c>
      <c r="AP12">
        <f t="shared" si="9"/>
        <v>-6.0169333857057925</v>
      </c>
      <c r="AQ12">
        <f t="shared" si="9"/>
        <v>-3436.4504615729052</v>
      </c>
      <c r="AR12">
        <f t="shared" si="9"/>
        <v>-3442.4673949586108</v>
      </c>
      <c r="AS12">
        <f t="shared" si="9"/>
        <v>375.2690371367845</v>
      </c>
      <c r="AT12">
        <f t="shared" si="9"/>
        <v>198.8069075567166</v>
      </c>
      <c r="AU12">
        <f t="shared" si="9"/>
        <v>-2868.3914502651096</v>
      </c>
      <c r="AW12">
        <v>9</v>
      </c>
      <c r="AX12">
        <f>IF(Z12&gt;0, (R12*SUMPRODUCT(K12:$K$98, X12:$X$98)-K12*$AZ$3)/Z12, 0)</f>
        <v>10241.22042010838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25</v>
      </c>
      <c r="R13">
        <f t="shared" si="0"/>
        <v>250000</v>
      </c>
      <c r="S13">
        <f t="shared" si="1"/>
        <v>9218.856362159444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6835.166721642825</v>
      </c>
      <c r="AC13">
        <f t="shared" si="2"/>
        <v>5724.5763004607834</v>
      </c>
      <c r="AE13">
        <f t="shared" si="3"/>
        <v>0</v>
      </c>
      <c r="AF13">
        <f t="shared" si="4"/>
        <v>0</v>
      </c>
      <c r="AG13">
        <f t="shared" si="4"/>
        <v>-15.52409560246106</v>
      </c>
      <c r="AH13">
        <f t="shared" si="5"/>
        <v>-9944.8025286357588</v>
      </c>
      <c r="AI13">
        <f t="shared" si="6"/>
        <v>-9960.3266242382197</v>
      </c>
      <c r="AJ13">
        <f t="shared" si="7"/>
        <v>1110.5904211820416</v>
      </c>
      <c r="AK13">
        <f t="shared" si="22"/>
        <v>478.46167051499782</v>
      </c>
      <c r="AL13">
        <f t="shared" si="8"/>
        <v>-8371.2745325411797</v>
      </c>
      <c r="AN13">
        <f t="shared" si="9"/>
        <v>0</v>
      </c>
      <c r="AO13">
        <f t="shared" si="9"/>
        <v>0</v>
      </c>
      <c r="AP13">
        <f t="shared" si="9"/>
        <v>-4.9983433062677785</v>
      </c>
      <c r="AQ13">
        <f t="shared" si="9"/>
        <v>-3201.9602574001933</v>
      </c>
      <c r="AR13">
        <f t="shared" si="9"/>
        <v>-3206.9586007064613</v>
      </c>
      <c r="AS13">
        <f t="shared" si="9"/>
        <v>357.58039243460627</v>
      </c>
      <c r="AT13">
        <f t="shared" si="9"/>
        <v>154.05185264030504</v>
      </c>
      <c r="AU13">
        <f t="shared" si="9"/>
        <v>-2695.3263556315496</v>
      </c>
      <c r="AW13">
        <v>10</v>
      </c>
      <c r="AX13">
        <f>IF(Z13&gt;0, (R13*SUMPRODUCT(K13:$K$98, X13:$X$98)-K13*$AZ$3)/Z13, 0)</f>
        <v>9218.856362159444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25</v>
      </c>
      <c r="R14">
        <f t="shared" si="0"/>
        <v>250000</v>
      </c>
      <c r="S14">
        <f t="shared" si="1"/>
        <v>8019.4346524713364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5724.5763004607834</v>
      </c>
      <c r="AC14">
        <f t="shared" si="2"/>
        <v>4599.2767934095755</v>
      </c>
      <c r="AE14">
        <f t="shared" si="3"/>
        <v>0</v>
      </c>
      <c r="AF14">
        <f t="shared" si="4"/>
        <v>0</v>
      </c>
      <c r="AG14">
        <f t="shared" si="4"/>
        <v>-14.337908445928365</v>
      </c>
      <c r="AH14">
        <f t="shared" si="5"/>
        <v>-10309.462005080852</v>
      </c>
      <c r="AI14">
        <f t="shared" si="6"/>
        <v>-10323.79991352678</v>
      </c>
      <c r="AJ14">
        <f t="shared" si="7"/>
        <v>1125.2995070512079</v>
      </c>
      <c r="AK14">
        <f t="shared" si="22"/>
        <v>400.72034103225485</v>
      </c>
      <c r="AL14">
        <f t="shared" si="8"/>
        <v>-8797.7800654433177</v>
      </c>
      <c r="AN14">
        <f t="shared" si="9"/>
        <v>0</v>
      </c>
      <c r="AO14">
        <f t="shared" si="9"/>
        <v>0</v>
      </c>
      <c r="AP14">
        <f t="shared" si="9"/>
        <v>-4.121806060961279</v>
      </c>
      <c r="AQ14">
        <f t="shared" si="9"/>
        <v>-2963.7239725756144</v>
      </c>
      <c r="AR14">
        <f t="shared" si="9"/>
        <v>-2967.8457786365757</v>
      </c>
      <c r="AS14">
        <f t="shared" si="9"/>
        <v>323.4967182314216</v>
      </c>
      <c r="AT14">
        <f t="shared" si="9"/>
        <v>115.19752247310944</v>
      </c>
      <c r="AU14">
        <f t="shared" si="9"/>
        <v>-2529.1515379320449</v>
      </c>
      <c r="AW14">
        <v>11</v>
      </c>
      <c r="AX14">
        <f>IF(Z14&gt;0, (R14*SUMPRODUCT(K14:$K$98, X14:$X$98)-K14*$AZ$3)/Z14, 0)</f>
        <v>8019.4346524713364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25</v>
      </c>
      <c r="R15">
        <f t="shared" si="0"/>
        <v>250000</v>
      </c>
      <c r="S15">
        <f t="shared" si="1"/>
        <v>6644.6552463486651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4599.2767934095755</v>
      </c>
      <c r="AC15">
        <f t="shared" si="2"/>
        <v>3489.714205074124</v>
      </c>
      <c r="AE15">
        <f t="shared" si="3"/>
        <v>0</v>
      </c>
      <c r="AF15">
        <f t="shared" si="4"/>
        <v>0</v>
      </c>
      <c r="AG15">
        <f t="shared" si="4"/>
        <v>-13.129779031770584</v>
      </c>
      <c r="AH15">
        <f t="shared" si="5"/>
        <v>-10647.503296985009</v>
      </c>
      <c r="AI15">
        <f t="shared" si="6"/>
        <v>-10660.63307601678</v>
      </c>
      <c r="AJ15">
        <f t="shared" si="7"/>
        <v>1109.5625883354514</v>
      </c>
      <c r="AK15">
        <f t="shared" si="22"/>
        <v>321.94937553867032</v>
      </c>
      <c r="AL15">
        <f t="shared" si="8"/>
        <v>-9229.1211121426586</v>
      </c>
      <c r="AN15">
        <f t="shared" si="9"/>
        <v>0</v>
      </c>
      <c r="AO15">
        <f t="shared" si="9"/>
        <v>0</v>
      </c>
      <c r="AP15">
        <f t="shared" si="9"/>
        <v>-3.3700872533321347</v>
      </c>
      <c r="AQ15">
        <f t="shared" si="9"/>
        <v>-2732.9488983899632</v>
      </c>
      <c r="AR15">
        <f t="shared" si="9"/>
        <v>-2736.3189856432955</v>
      </c>
      <c r="AS15">
        <f t="shared" si="9"/>
        <v>284.79708048972844</v>
      </c>
      <c r="AT15">
        <f t="shared" si="9"/>
        <v>82.636385890098168</v>
      </c>
      <c r="AU15">
        <f t="shared" si="9"/>
        <v>-2368.8855192634692</v>
      </c>
      <c r="AW15">
        <v>12</v>
      </c>
      <c r="AX15">
        <f>IF(Z15&gt;0, (R15*SUMPRODUCT(K15:$K$98, X15:$X$98)-K15*$AZ$3)/Z15, 0)</f>
        <v>6644.6552463486651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25</v>
      </c>
      <c r="R16">
        <f t="shared" si="0"/>
        <v>250000</v>
      </c>
      <c r="S16">
        <f t="shared" si="1"/>
        <v>5062.1668494549676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3489.714205074124</v>
      </c>
      <c r="AC16">
        <f t="shared" si="2"/>
        <v>2412.2665426128788</v>
      </c>
      <c r="AE16">
        <f t="shared" si="3"/>
        <v>0</v>
      </c>
      <c r="AF16">
        <f t="shared" si="4"/>
        <v>0</v>
      </c>
      <c r="AG16">
        <f t="shared" si="4"/>
        <v>-11.913211349763206</v>
      </c>
      <c r="AH16">
        <f t="shared" si="5"/>
        <v>-10852.698916896723</v>
      </c>
      <c r="AI16">
        <f t="shared" si="6"/>
        <v>-10864.612128246486</v>
      </c>
      <c r="AJ16">
        <f t="shared" si="7"/>
        <v>1077.4476624612453</v>
      </c>
      <c r="AK16">
        <f t="shared" si="22"/>
        <v>244.27999435518871</v>
      </c>
      <c r="AL16">
        <f t="shared" si="8"/>
        <v>-9542.8844714300521</v>
      </c>
      <c r="AN16">
        <f t="shared" si="9"/>
        <v>0</v>
      </c>
      <c r="AO16">
        <f t="shared" si="9"/>
        <v>0</v>
      </c>
      <c r="AP16">
        <f t="shared" si="9"/>
        <v>-2.7302005629272625</v>
      </c>
      <c r="AQ16">
        <f t="shared" si="9"/>
        <v>-2487.1584850024906</v>
      </c>
      <c r="AR16">
        <f t="shared" si="9"/>
        <v>-2489.8886855654177</v>
      </c>
      <c r="AS16">
        <f t="shared" si="9"/>
        <v>246.92319545181454</v>
      </c>
      <c r="AT16">
        <f t="shared" si="9"/>
        <v>55.98266987126533</v>
      </c>
      <c r="AU16">
        <f t="shared" si="9"/>
        <v>-2186.9828202423378</v>
      </c>
      <c r="AW16">
        <v>13</v>
      </c>
      <c r="AX16">
        <f>IF(Z16&gt;0, (R16*SUMPRODUCT(K16:$K$98, X16:$X$98)-K16*$AZ$3)/Z16, 0)</f>
        <v>5062.1668494549676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25</v>
      </c>
      <c r="R17">
        <f t="shared" si="0"/>
        <v>250000</v>
      </c>
      <c r="S17">
        <f t="shared" si="1"/>
        <v>3277.6286674964531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2412.2665426128788</v>
      </c>
      <c r="AC17">
        <f t="shared" si="2"/>
        <v>1403.2341611181728</v>
      </c>
      <c r="AE17">
        <f t="shared" si="3"/>
        <v>0</v>
      </c>
      <c r="AF17">
        <f t="shared" si="4"/>
        <v>0</v>
      </c>
      <c r="AG17">
        <f t="shared" si="4"/>
        <v>-10.703120330818344</v>
      </c>
      <c r="AH17">
        <f t="shared" si="5"/>
        <v>-10909.589054472308</v>
      </c>
      <c r="AI17">
        <f t="shared" si="6"/>
        <v>-10920.292174803126</v>
      </c>
      <c r="AJ17">
        <f t="shared" si="7"/>
        <v>1009.032381494706</v>
      </c>
      <c r="AK17">
        <f t="shared" si="22"/>
        <v>168.85865798290152</v>
      </c>
      <c r="AL17">
        <f t="shared" si="8"/>
        <v>-9742.4011353255191</v>
      </c>
      <c r="AN17">
        <f t="shared" si="9"/>
        <v>0</v>
      </c>
      <c r="AO17">
        <f t="shared" si="9"/>
        <v>0</v>
      </c>
      <c r="AP17">
        <f t="shared" si="9"/>
        <v>-2.1900704764975139</v>
      </c>
      <c r="AQ17">
        <f t="shared" si="9"/>
        <v>-2232.3180680426326</v>
      </c>
      <c r="AR17">
        <f t="shared" si="9"/>
        <v>-2234.5081385191302</v>
      </c>
      <c r="AS17">
        <f t="shared" si="9"/>
        <v>206.46801682482533</v>
      </c>
      <c r="AT17">
        <f t="shared" si="9"/>
        <v>34.551826955034201</v>
      </c>
      <c r="AU17">
        <f t="shared" si="9"/>
        <v>-1993.4882947392707</v>
      </c>
      <c r="AW17">
        <v>14</v>
      </c>
      <c r="AX17">
        <f>IF(Z17&gt;0, (R17*SUMPRODUCT(K17:$K$98, X17:$X$98)-K17*$AZ$3)/Z17, 0)</f>
        <v>3277.6286674964531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25</v>
      </c>
      <c r="R18">
        <f t="shared" si="0"/>
        <v>250000</v>
      </c>
      <c r="S18">
        <f t="shared" si="1"/>
        <v>1290.0952613970874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1403.2341611181728</v>
      </c>
      <c r="AC18">
        <f t="shared" si="2"/>
        <v>490.67154263606068</v>
      </c>
      <c r="AE18">
        <f t="shared" si="3"/>
        <v>0</v>
      </c>
      <c r="AF18">
        <f t="shared" si="4"/>
        <v>0</v>
      </c>
      <c r="AG18">
        <f t="shared" si="4"/>
        <v>-9.5084362627744259</v>
      </c>
      <c r="AH18">
        <f t="shared" si="5"/>
        <v>-10876.528647357349</v>
      </c>
      <c r="AI18">
        <f t="shared" si="6"/>
        <v>-10886.037083620124</v>
      </c>
      <c r="AJ18">
        <f t="shared" si="7"/>
        <v>912.56261848211216</v>
      </c>
      <c r="AK18">
        <f t="shared" si="22"/>
        <v>98.226391278272104</v>
      </c>
      <c r="AL18">
        <f t="shared" si="8"/>
        <v>-9875.2480738597387</v>
      </c>
      <c r="AN18">
        <f t="shared" si="9"/>
        <v>0</v>
      </c>
      <c r="AO18">
        <f t="shared" si="9"/>
        <v>0</v>
      </c>
      <c r="AP18">
        <f t="shared" si="9"/>
        <v>-1.7371557556778232</v>
      </c>
      <c r="AQ18">
        <f t="shared" si="9"/>
        <v>-1987.1011194051464</v>
      </c>
      <c r="AR18">
        <f t="shared" si="9"/>
        <v>-1988.8382751608244</v>
      </c>
      <c r="AS18">
        <f t="shared" si="9"/>
        <v>166.72177856614979</v>
      </c>
      <c r="AT18">
        <f t="shared" si="9"/>
        <v>17.945594444014667</v>
      </c>
      <c r="AU18">
        <f t="shared" si="9"/>
        <v>-1804.1709021506597</v>
      </c>
      <c r="AW18">
        <v>15</v>
      </c>
      <c r="AX18">
        <f>IF(Z18&gt;0, (R18*SUMPRODUCT(K18:$K$98, X18:$X$98)-K18*$AZ$3)/Z18, 0)</f>
        <v>1290.0952613970874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25</v>
      </c>
      <c r="R19">
        <f t="shared" si="0"/>
        <v>250000</v>
      </c>
      <c r="S19">
        <f t="shared" si="1"/>
        <v>-953.53512411708505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490.67154263606068</v>
      </c>
      <c r="AC19">
        <f t="shared" si="2"/>
        <v>-318.07649680433133</v>
      </c>
      <c r="AE19">
        <f t="shared" si="3"/>
        <v>0</v>
      </c>
      <c r="AF19">
        <f t="shared" si="4"/>
        <v>0</v>
      </c>
      <c r="AG19">
        <f t="shared" si="4"/>
        <v>-8.3394016843073988</v>
      </c>
      <c r="AH19">
        <f t="shared" si="5"/>
        <v>-10739.50215839283</v>
      </c>
      <c r="AI19">
        <f t="shared" si="6"/>
        <v>-10747.841560077137</v>
      </c>
      <c r="AJ19">
        <f t="shared" si="7"/>
        <v>808.74803944039195</v>
      </c>
      <c r="AK19">
        <f t="shared" si="22"/>
        <v>34.347007984524254</v>
      </c>
      <c r="AL19">
        <f t="shared" si="8"/>
        <v>-9904.7465126522202</v>
      </c>
      <c r="AN19">
        <f t="shared" si="9"/>
        <v>0</v>
      </c>
      <c r="AO19">
        <f t="shared" si="9"/>
        <v>0</v>
      </c>
      <c r="AP19">
        <f t="shared" si="9"/>
        <v>-1.3603370615208288</v>
      </c>
      <c r="AQ19">
        <f t="shared" si="9"/>
        <v>-1751.8454394439007</v>
      </c>
      <c r="AR19">
        <f t="shared" si="9"/>
        <v>-1753.2057765054215</v>
      </c>
      <c r="AS19">
        <f t="shared" si="9"/>
        <v>131.92432420581321</v>
      </c>
      <c r="AT19">
        <f t="shared" si="9"/>
        <v>5.6027410217715916</v>
      </c>
      <c r="AU19">
        <f t="shared" si="9"/>
        <v>-1615.6787112778366</v>
      </c>
      <c r="AW19">
        <v>16</v>
      </c>
      <c r="AX19">
        <f>IF(Z19&gt;0, (R19*SUMPRODUCT(K19:$K$98, X19:$X$98)-K19*$AZ$3)/Z19, 0)</f>
        <v>-953.53512411708505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25</v>
      </c>
      <c r="R20">
        <f t="shared" si="0"/>
        <v>250000</v>
      </c>
      <c r="S20">
        <f t="shared" si="1"/>
        <v>-3531.1650650508691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-318.07649680433133</v>
      </c>
      <c r="AC20">
        <f t="shared" si="2"/>
        <v>-1017.8209719939967</v>
      </c>
      <c r="AE20">
        <f t="shared" si="3"/>
        <v>0</v>
      </c>
      <c r="AF20">
        <f t="shared" si="4"/>
        <v>0</v>
      </c>
      <c r="AG20">
        <f t="shared" si="4"/>
        <v>-7.2059855121735463</v>
      </c>
      <c r="AH20">
        <f t="shared" si="5"/>
        <v>-10500.221552907784</v>
      </c>
      <c r="AI20">
        <f t="shared" si="6"/>
        <v>-10507.427538419957</v>
      </c>
      <c r="AJ20">
        <f t="shared" si="7"/>
        <v>699.74447518966542</v>
      </c>
      <c r="AK20">
        <f t="shared" si="22"/>
        <v>-22.265354776303194</v>
      </c>
      <c r="AL20">
        <f t="shared" si="8"/>
        <v>-9829.9484180065956</v>
      </c>
      <c r="AN20">
        <f t="shared" si="9"/>
        <v>0</v>
      </c>
      <c r="AO20">
        <f t="shared" si="9"/>
        <v>0</v>
      </c>
      <c r="AP20">
        <f t="shared" si="9"/>
        <v>-1.0495110106808778</v>
      </c>
      <c r="AQ20">
        <f t="shared" si="9"/>
        <v>-1529.2978477056895</v>
      </c>
      <c r="AR20">
        <f t="shared" si="9"/>
        <v>-1530.3473587163703</v>
      </c>
      <c r="AS20">
        <f t="shared" si="9"/>
        <v>101.91382290930414</v>
      </c>
      <c r="AT20">
        <f t="shared" si="9"/>
        <v>-3.2428229219958351</v>
      </c>
      <c r="AU20">
        <f t="shared" si="9"/>
        <v>-1431.676358729062</v>
      </c>
      <c r="AW20">
        <v>17</v>
      </c>
      <c r="AX20">
        <f>IF(Z20&gt;0, (R20*SUMPRODUCT(K20:$K$98, X20:$X$98)-K20*$AZ$3)/Z20, 0)</f>
        <v>-3531.1650650508691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25</v>
      </c>
      <c r="R21">
        <f t="shared" si="0"/>
        <v>250000</v>
      </c>
      <c r="S21">
        <f t="shared" si="1"/>
        <v>-6568.8390616170263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-1017.8209719939967</v>
      </c>
      <c r="AC21">
        <f t="shared" si="2"/>
        <v>-1607.7429587583983</v>
      </c>
      <c r="AE21">
        <f t="shared" si="3"/>
        <v>0</v>
      </c>
      <c r="AF21">
        <f t="shared" si="4"/>
        <v>0</v>
      </c>
      <c r="AG21">
        <f t="shared" si="4"/>
        <v>-6.1188245886276373</v>
      </c>
      <c r="AH21">
        <f t="shared" si="5"/>
        <v>-10151.010684241732</v>
      </c>
      <c r="AI21">
        <f t="shared" si="6"/>
        <v>-10157.12950883036</v>
      </c>
      <c r="AJ21">
        <f t="shared" si="7"/>
        <v>589.92198676440159</v>
      </c>
      <c r="AK21">
        <f t="shared" si="22"/>
        <v>-71.247468039579786</v>
      </c>
      <c r="AL21">
        <f t="shared" si="8"/>
        <v>-9638.4549901055361</v>
      </c>
      <c r="AN21">
        <f t="shared" si="9"/>
        <v>0</v>
      </c>
      <c r="AO21">
        <f t="shared" si="9"/>
        <v>0</v>
      </c>
      <c r="AP21">
        <f t="shared" si="9"/>
        <v>-0.79568944150427734</v>
      </c>
      <c r="AQ21">
        <f t="shared" si="9"/>
        <v>-1320.0332686542695</v>
      </c>
      <c r="AR21">
        <f t="shared" si="9"/>
        <v>-1320.8289580957737</v>
      </c>
      <c r="AS21">
        <f t="shared" si="9"/>
        <v>76.71321335997618</v>
      </c>
      <c r="AT21">
        <f t="shared" si="9"/>
        <v>-9.2649915407563626</v>
      </c>
      <c r="AU21">
        <f t="shared" si="9"/>
        <v>-1253.3807362765538</v>
      </c>
      <c r="AW21">
        <v>18</v>
      </c>
      <c r="AX21">
        <f>IF(Z21&gt;0, (R21*SUMPRODUCT(K21:$K$98, X21:$X$98)-K21*$AZ$3)/Z21, 0)</f>
        <v>-6568.8390616170263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25</v>
      </c>
      <c r="R22">
        <f t="shared" si="0"/>
        <v>250000</v>
      </c>
      <c r="S22">
        <f t="shared" si="1"/>
        <v>-10260.228724577039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-1607.7429587583983</v>
      </c>
      <c r="AC22">
        <f t="shared" si="2"/>
        <v>-2089.04778014366</v>
      </c>
      <c r="AE22">
        <f t="shared" si="3"/>
        <v>0</v>
      </c>
      <c r="AF22">
        <f t="shared" si="4"/>
        <v>0</v>
      </c>
      <c r="AG22">
        <f t="shared" si="4"/>
        <v>-5.0901588946541194</v>
      </c>
      <c r="AH22">
        <f t="shared" si="5"/>
        <v>-9674.7744808724256</v>
      </c>
      <c r="AI22">
        <f t="shared" si="6"/>
        <v>-9679.86463976708</v>
      </c>
      <c r="AJ22">
        <f t="shared" si="7"/>
        <v>481.30482138526168</v>
      </c>
      <c r="AK22">
        <f t="shared" si="22"/>
        <v>-112.54200711308789</v>
      </c>
      <c r="AL22">
        <f t="shared" si="8"/>
        <v>-9311.1018254949067</v>
      </c>
      <c r="AN22">
        <f t="shared" si="9"/>
        <v>0</v>
      </c>
      <c r="AO22">
        <f t="shared" si="9"/>
        <v>0</v>
      </c>
      <c r="AP22">
        <f t="shared" si="9"/>
        <v>-0.59100194311814291</v>
      </c>
      <c r="AQ22">
        <f t="shared" si="9"/>
        <v>-1123.306882115309</v>
      </c>
      <c r="AR22">
        <f t="shared" si="9"/>
        <v>-1123.8978840584271</v>
      </c>
      <c r="AS22">
        <f t="shared" si="9"/>
        <v>55.882751512838404</v>
      </c>
      <c r="AT22">
        <f t="shared" si="9"/>
        <v>-13.066889710673834</v>
      </c>
      <c r="AU22">
        <f t="shared" si="9"/>
        <v>-1081.0820222562625</v>
      </c>
      <c r="AW22">
        <v>19</v>
      </c>
      <c r="AX22">
        <f>IF(Z22&gt;0, (R22*SUMPRODUCT(K22:$K$98, X22:$X$98)-K22*$AZ$3)/Z22, 0)</f>
        <v>-10260.228724577039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25</v>
      </c>
      <c r="R23">
        <f t="shared" si="0"/>
        <v>250000</v>
      </c>
      <c r="S23">
        <f t="shared" si="1"/>
        <v>-14912.691127274613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-2089.04778014366</v>
      </c>
      <c r="AC23">
        <f t="shared" si="2"/>
        <v>-2463.4899771973569</v>
      </c>
      <c r="AE23">
        <f t="shared" si="3"/>
        <v>0</v>
      </c>
      <c r="AF23">
        <f t="shared" si="4"/>
        <v>0</v>
      </c>
      <c r="AG23">
        <f t="shared" si="4"/>
        <v>-4.1298548266244</v>
      </c>
      <c r="AH23">
        <f t="shared" si="5"/>
        <v>-9094.0247908317779</v>
      </c>
      <c r="AI23">
        <f t="shared" si="6"/>
        <v>-9098.1546456584019</v>
      </c>
      <c r="AJ23">
        <f t="shared" si="7"/>
        <v>374.44219705369687</v>
      </c>
      <c r="AK23">
        <f t="shared" si="22"/>
        <v>-146.23334461005621</v>
      </c>
      <c r="AL23">
        <f t="shared" si="8"/>
        <v>-8869.9457932147616</v>
      </c>
      <c r="AN23">
        <f t="shared" si="9"/>
        <v>0</v>
      </c>
      <c r="AO23">
        <f t="shared" si="9"/>
        <v>0</v>
      </c>
      <c r="AP23">
        <f t="shared" si="9"/>
        <v>-0.4281286901290185</v>
      </c>
      <c r="AQ23">
        <f t="shared" si="9"/>
        <v>-942.74813162911369</v>
      </c>
      <c r="AR23">
        <f t="shared" si="9"/>
        <v>-943.17626031924272</v>
      </c>
      <c r="AS23">
        <f t="shared" si="9"/>
        <v>38.817211278262398</v>
      </c>
      <c r="AT23">
        <f t="shared" si="9"/>
        <v>-15.159537782654038</v>
      </c>
      <c r="AU23">
        <f t="shared" si="9"/>
        <v>-919.51858682363434</v>
      </c>
      <c r="AW23">
        <v>20</v>
      </c>
      <c r="AX23">
        <f>IF(Z23&gt;0, (R23*SUMPRODUCT(K23:$K$98, X23:$X$98)-K23*$AZ$3)/Z23, 0)</f>
        <v>-14912.691127274613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25</v>
      </c>
      <c r="R24">
        <f t="shared" si="0"/>
        <v>250000</v>
      </c>
      <c r="S24">
        <f t="shared" si="1"/>
        <v>-21039.947959960609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-2463.4899771973569</v>
      </c>
      <c r="AC24">
        <f t="shared" si="2"/>
        <v>-2737.6089257357448</v>
      </c>
      <c r="AE24">
        <f t="shared" si="3"/>
        <v>0</v>
      </c>
      <c r="AF24">
        <f t="shared" si="4"/>
        <v>0</v>
      </c>
      <c r="AG24">
        <f t="shared" si="4"/>
        <v>-3.2528703623049147</v>
      </c>
      <c r="AH24">
        <f t="shared" si="5"/>
        <v>-8356.8591605324109</v>
      </c>
      <c r="AI24">
        <f t="shared" si="6"/>
        <v>-8360.1120308947156</v>
      </c>
      <c r="AJ24">
        <f t="shared" si="7"/>
        <v>274.11894853838794</v>
      </c>
      <c r="AK24">
        <f t="shared" si="22"/>
        <v>-172.444298403815</v>
      </c>
      <c r="AL24">
        <f t="shared" si="8"/>
        <v>-8258.4373807601423</v>
      </c>
      <c r="AN24">
        <f t="shared" si="9"/>
        <v>0</v>
      </c>
      <c r="AO24">
        <f t="shared" si="9"/>
        <v>0</v>
      </c>
      <c r="AP24">
        <f t="shared" si="9"/>
        <v>-0.30108441757767596</v>
      </c>
      <c r="AQ24">
        <f t="shared" si="9"/>
        <v>-773.50763875652819</v>
      </c>
      <c r="AR24">
        <f t="shared" si="9"/>
        <v>-773.80872317410592</v>
      </c>
      <c r="AS24">
        <f t="shared" si="9"/>
        <v>25.37234343061996</v>
      </c>
      <c r="AT24">
        <f t="shared" si="9"/>
        <v>-15.961377296546789</v>
      </c>
      <c r="AU24">
        <f t="shared" si="9"/>
        <v>-764.39775704003273</v>
      </c>
      <c r="AW24">
        <v>21</v>
      </c>
      <c r="AX24">
        <f>IF(Z24&gt;0, (R24*SUMPRODUCT(K24:$K$98, X24:$X$98)-K24*$AZ$3)/Z24, 0)</f>
        <v>-21039.947959960609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25</v>
      </c>
      <c r="R25">
        <f t="shared" si="0"/>
        <v>250000</v>
      </c>
      <c r="S25">
        <f t="shared" si="1"/>
        <v>-29452.186103342508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-2737.6089257357448</v>
      </c>
      <c r="AC25">
        <f t="shared" si="2"/>
        <v>-2914.1262224469824</v>
      </c>
      <c r="AE25">
        <f t="shared" si="3"/>
        <v>0</v>
      </c>
      <c r="AF25">
        <f t="shared" si="4"/>
        <v>0</v>
      </c>
      <c r="AG25">
        <f t="shared" si="4"/>
        <v>-2.4736077419022728</v>
      </c>
      <c r="AH25">
        <f t="shared" si="5"/>
        <v>-7467.3391677959271</v>
      </c>
      <c r="AI25">
        <f t="shared" si="6"/>
        <v>-7469.8127755378291</v>
      </c>
      <c r="AJ25">
        <f t="shared" si="7"/>
        <v>176.51729671123758</v>
      </c>
      <c r="AK25">
        <f t="shared" si="22"/>
        <v>-191.63262480150215</v>
      </c>
      <c r="AL25">
        <f t="shared" si="8"/>
        <v>-7484.9281036280936</v>
      </c>
      <c r="AN25">
        <f t="shared" si="9"/>
        <v>0</v>
      </c>
      <c r="AO25">
        <f t="shared" si="9"/>
        <v>0</v>
      </c>
      <c r="AP25">
        <f t="shared" si="9"/>
        <v>-0.20442515360455582</v>
      </c>
      <c r="AQ25">
        <f t="shared" si="9"/>
        <v>-617.11965504282762</v>
      </c>
      <c r="AR25">
        <f t="shared" si="9"/>
        <v>-617.32408019643208</v>
      </c>
      <c r="AS25">
        <f t="shared" si="9"/>
        <v>14.587832534153398</v>
      </c>
      <c r="AT25">
        <f t="shared" si="9"/>
        <v>-15.83700119347338</v>
      </c>
      <c r="AU25">
        <f t="shared" si="9"/>
        <v>-618.57324885575213</v>
      </c>
      <c r="AW25">
        <v>22</v>
      </c>
      <c r="AX25">
        <f>IF(Z25&gt;0, (R25*SUMPRODUCT(K25:$K$98, X25:$X$98)-K25*$AZ$3)/Z25, 0)</f>
        <v>-29452.186103342508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25</v>
      </c>
      <c r="R26">
        <f t="shared" si="0"/>
        <v>250000</v>
      </c>
      <c r="S26">
        <f t="shared" si="1"/>
        <v>-41566.19591737014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-2914.1262224469824</v>
      </c>
      <c r="AC26">
        <f t="shared" si="2"/>
        <v>-2998.2187863779418</v>
      </c>
      <c r="AE26">
        <f t="shared" si="3"/>
        <v>0</v>
      </c>
      <c r="AF26">
        <f t="shared" si="4"/>
        <v>0</v>
      </c>
      <c r="AG26">
        <f t="shared" si="4"/>
        <v>-1.8032795160869011</v>
      </c>
      <c r="AH26">
        <f t="shared" si="5"/>
        <v>-6455.9214839634888</v>
      </c>
      <c r="AI26">
        <f t="shared" si="6"/>
        <v>-6457.7247634795758</v>
      </c>
      <c r="AJ26">
        <f t="shared" si="7"/>
        <v>84.092563930959386</v>
      </c>
      <c r="AK26">
        <f t="shared" si="22"/>
        <v>-203.98883557128877</v>
      </c>
      <c r="AL26">
        <f t="shared" si="8"/>
        <v>-6577.6210351199052</v>
      </c>
      <c r="AN26">
        <f t="shared" si="9"/>
        <v>0</v>
      </c>
      <c r="AO26">
        <f t="shared" si="9"/>
        <v>0</v>
      </c>
      <c r="AP26">
        <f t="shared" si="9"/>
        <v>-0.13306030911833067</v>
      </c>
      <c r="AQ26">
        <f t="shared" si="9"/>
        <v>-476.36924871410611</v>
      </c>
      <c r="AR26">
        <f t="shared" si="9"/>
        <v>-476.50230902322443</v>
      </c>
      <c r="AS26">
        <f t="shared" si="9"/>
        <v>6.2050183853290202</v>
      </c>
      <c r="AT26">
        <f t="shared" si="9"/>
        <v>-15.05191917041439</v>
      </c>
      <c r="AU26">
        <f t="shared" si="9"/>
        <v>-485.34920980830981</v>
      </c>
      <c r="AW26">
        <v>23</v>
      </c>
      <c r="AX26">
        <f>IF(Z26&gt;0, (R26*SUMPRODUCT(K26:$K$98, X26:$X$98)-K26*$AZ$3)/Z26, 0)</f>
        <v>-41566.19591737014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25</v>
      </c>
      <c r="R27">
        <f t="shared" si="0"/>
        <v>250000</v>
      </c>
      <c r="S27">
        <f t="shared" si="1"/>
        <v>-59914.35901352817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-2998.2187863779418</v>
      </c>
      <c r="AC27">
        <f t="shared" si="2"/>
        <v>-2998.6709894564528</v>
      </c>
      <c r="AE27">
        <f t="shared" si="3"/>
        <v>0</v>
      </c>
      <c r="AF27">
        <f t="shared" si="4"/>
        <v>0</v>
      </c>
      <c r="AG27">
        <f t="shared" si="4"/>
        <v>-1.2512321915934115</v>
      </c>
      <c r="AH27">
        <f t="shared" si="5"/>
        <v>-5340.1452933262053</v>
      </c>
      <c r="AI27">
        <f t="shared" si="6"/>
        <v>-5341.3965255177991</v>
      </c>
      <c r="AJ27">
        <f t="shared" si="7"/>
        <v>0.45220307851104735</v>
      </c>
      <c r="AK27">
        <f t="shared" si="22"/>
        <v>-209.87531504645594</v>
      </c>
      <c r="AL27">
        <f t="shared" si="8"/>
        <v>-5550.8196374857444</v>
      </c>
      <c r="AN27">
        <f t="shared" si="9"/>
        <v>0</v>
      </c>
      <c r="AO27">
        <f t="shared" si="9"/>
        <v>0</v>
      </c>
      <c r="AP27">
        <f t="shared" si="9"/>
        <v>-8.2433808547045115E-2</v>
      </c>
      <c r="AQ27">
        <f t="shared" si="9"/>
        <v>-351.82000405765012</v>
      </c>
      <c r="AR27">
        <f t="shared" si="9"/>
        <v>-351.9024378661972</v>
      </c>
      <c r="AS27">
        <f t="shared" si="9"/>
        <v>2.9792089948463545E-2</v>
      </c>
      <c r="AT27">
        <f t="shared" si="9"/>
        <v>-13.82702719409591</v>
      </c>
      <c r="AU27">
        <f t="shared" si="9"/>
        <v>-365.69967297034469</v>
      </c>
      <c r="AW27">
        <v>24</v>
      </c>
      <c r="AX27">
        <f>IF(Z27&gt;0, (R27*SUMPRODUCT(K27:$K$98, X27:$X$98)-K27*$AZ$3)/Z27, 0)</f>
        <v>-59914.35901352817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25</v>
      </c>
      <c r="R28">
        <f t="shared" si="0"/>
        <v>250000</v>
      </c>
      <c r="S28">
        <f t="shared" si="1"/>
        <v>-89276.050904064992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-2998.6709894564528</v>
      </c>
      <c r="AC28">
        <f t="shared" si="2"/>
        <v>-2925.5650599108926</v>
      </c>
      <c r="AE28">
        <f t="shared" si="3"/>
        <v>0</v>
      </c>
      <c r="AF28">
        <f t="shared" si="4"/>
        <v>0</v>
      </c>
      <c r="AG28">
        <f t="shared" si="4"/>
        <v>-0.81924688376244126</v>
      </c>
      <c r="AH28">
        <f t="shared" si="5"/>
        <v>-4194.7298591503613</v>
      </c>
      <c r="AI28">
        <f t="shared" si="6"/>
        <v>-4195.5491060341237</v>
      </c>
      <c r="AJ28">
        <f t="shared" si="7"/>
        <v>-73.10592954556023</v>
      </c>
      <c r="AK28">
        <f t="shared" si="22"/>
        <v>-209.90696926195173</v>
      </c>
      <c r="AL28">
        <f t="shared" si="8"/>
        <v>-4478.5620048416358</v>
      </c>
      <c r="AN28">
        <f t="shared" si="9"/>
        <v>0</v>
      </c>
      <c r="AO28">
        <f t="shared" si="9"/>
        <v>0</v>
      </c>
      <c r="AP28">
        <f t="shared" si="9"/>
        <v>-4.8190810585536599E-2</v>
      </c>
      <c r="AQ28">
        <f t="shared" si="9"/>
        <v>-246.74788040869348</v>
      </c>
      <c r="AR28">
        <f t="shared" si="9"/>
        <v>-246.79607121927901</v>
      </c>
      <c r="AS28">
        <f t="shared" si="9"/>
        <v>-4.3003325044459473</v>
      </c>
      <c r="AT28">
        <f t="shared" si="9"/>
        <v>-12.347422000350271</v>
      </c>
      <c r="AU28">
        <f t="shared" si="9"/>
        <v>-263.44382572407523</v>
      </c>
      <c r="AW28">
        <v>25</v>
      </c>
      <c r="AX28">
        <f>IF(Z28&gt;0, (R28*SUMPRODUCT(K28:$K$98, X28:$X$98)-K28*$AZ$3)/Z28, 0)</f>
        <v>-89276.050904064992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25</v>
      </c>
      <c r="R29">
        <f t="shared" si="0"/>
        <v>250000</v>
      </c>
      <c r="S29">
        <f t="shared" si="1"/>
        <v>-139247.67229498917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-2925.5650599108926</v>
      </c>
      <c r="AC29">
        <f t="shared" si="2"/>
        <v>-2792.9147853167196</v>
      </c>
      <c r="AE29">
        <f t="shared" si="3"/>
        <v>0</v>
      </c>
      <c r="AF29">
        <f t="shared" si="4"/>
        <v>0</v>
      </c>
      <c r="AG29">
        <f t="shared" si="4"/>
        <v>-0.50142934874345158</v>
      </c>
      <c r="AH29">
        <f t="shared" si="5"/>
        <v>-3096.2506618136526</v>
      </c>
      <c r="AI29">
        <f t="shared" si="6"/>
        <v>-3096.752091162396</v>
      </c>
      <c r="AJ29">
        <f t="shared" si="7"/>
        <v>-132.65027459417297</v>
      </c>
      <c r="AK29">
        <f t="shared" si="22"/>
        <v>-204.78955419376251</v>
      </c>
      <c r="AL29">
        <f t="shared" si="8"/>
        <v>-3434.1919199503313</v>
      </c>
      <c r="AN29">
        <f t="shared" si="9"/>
        <v>0</v>
      </c>
      <c r="AO29">
        <f t="shared" si="9"/>
        <v>0</v>
      </c>
      <c r="AP29">
        <f t="shared" si="9"/>
        <v>-2.6335475263779422E-2</v>
      </c>
      <c r="AQ29">
        <f t="shared" si="9"/>
        <v>-162.61759093078814</v>
      </c>
      <c r="AR29">
        <f t="shared" si="9"/>
        <v>-162.64392640605192</v>
      </c>
      <c r="AS29">
        <f t="shared" si="9"/>
        <v>-6.9668997916907678</v>
      </c>
      <c r="AT29">
        <f t="shared" si="9"/>
        <v>-10.755713147356298</v>
      </c>
      <c r="AU29">
        <f t="shared" si="9"/>
        <v>-180.36653934509897</v>
      </c>
      <c r="AW29">
        <v>26</v>
      </c>
      <c r="AX29">
        <f>IF(Z29&gt;0, (R29*SUMPRODUCT(K29:$K$98, X29:$X$98)-K29*$AZ$3)/Z29, 0)</f>
        <v>-139247.67229498917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25</v>
      </c>
      <c r="R30">
        <f t="shared" si="0"/>
        <v>250000</v>
      </c>
      <c r="S30">
        <f t="shared" si="1"/>
        <v>-230857.90338229941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-2792.9147853167196</v>
      </c>
      <c r="AC30">
        <f t="shared" si="2"/>
        <v>-2616.7840235663771</v>
      </c>
      <c r="AE30">
        <f t="shared" si="3"/>
        <v>0</v>
      </c>
      <c r="AF30">
        <f t="shared" si="4"/>
        <v>0</v>
      </c>
      <c r="AG30">
        <f t="shared" si="4"/>
        <v>-0.28337604920904497</v>
      </c>
      <c r="AH30">
        <f t="shared" si="5"/>
        <v>-2130.390060469721</v>
      </c>
      <c r="AI30">
        <f t="shared" si="6"/>
        <v>-2130.67343651893</v>
      </c>
      <c r="AJ30">
        <f t="shared" si="7"/>
        <v>-176.13076175034257</v>
      </c>
      <c r="AK30">
        <f t="shared" si="22"/>
        <v>-195.50403497217039</v>
      </c>
      <c r="AL30">
        <f t="shared" si="8"/>
        <v>-2502.3082332414428</v>
      </c>
      <c r="AN30">
        <f t="shared" si="9"/>
        <v>0</v>
      </c>
      <c r="AO30">
        <f t="shared" si="9"/>
        <v>0</v>
      </c>
      <c r="AP30">
        <f t="shared" si="9"/>
        <v>-1.3288517388544455E-2</v>
      </c>
      <c r="AQ30">
        <f t="shared" si="9"/>
        <v>-99.901616392605675</v>
      </c>
      <c r="AR30">
        <f t="shared" si="9"/>
        <v>-99.91490490999422</v>
      </c>
      <c r="AS30">
        <f t="shared" si="9"/>
        <v>-8.2594019385541699</v>
      </c>
      <c r="AT30">
        <f t="shared" si="9"/>
        <v>-9.1678840731588771</v>
      </c>
      <c r="AU30">
        <f t="shared" si="9"/>
        <v>-117.34219092170726</v>
      </c>
      <c r="AW30">
        <v>27</v>
      </c>
      <c r="AX30">
        <f>IF(Z30&gt;0, (R30*SUMPRODUCT(K30:$K$98, X30:$X$98)-K30*$AZ$3)/Z30, 0)</f>
        <v>-230857.90338229941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25</v>
      </c>
      <c r="R31">
        <f t="shared" si="0"/>
        <v>250000</v>
      </c>
      <c r="S31">
        <f t="shared" si="1"/>
        <v>-415711.06925183599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-2616.7840235663771</v>
      </c>
      <c r="AC31">
        <f t="shared" si="2"/>
        <v>-2414.2317536365449</v>
      </c>
      <c r="AE31">
        <f t="shared" si="3"/>
        <v>0</v>
      </c>
      <c r="AF31">
        <f t="shared" si="4"/>
        <v>0</v>
      </c>
      <c r="AG31">
        <f t="shared" si="4"/>
        <v>-0.14518688171940483</v>
      </c>
      <c r="AH31">
        <f t="shared" si="5"/>
        <v>-1353.554069975497</v>
      </c>
      <c r="AI31">
        <f t="shared" si="6"/>
        <v>-1353.6992568572164</v>
      </c>
      <c r="AJ31">
        <f t="shared" si="7"/>
        <v>-202.55226992983216</v>
      </c>
      <c r="AK31">
        <f t="shared" si="22"/>
        <v>-183.17488164964641</v>
      </c>
      <c r="AL31">
        <f t="shared" si="8"/>
        <v>-1739.4264084366951</v>
      </c>
      <c r="AN31">
        <f t="shared" si="9"/>
        <v>0</v>
      </c>
      <c r="AO31">
        <f t="shared" si="9"/>
        <v>0</v>
      </c>
      <c r="AP31">
        <f t="shared" si="9"/>
        <v>-6.0788684194110583E-3</v>
      </c>
      <c r="AQ31">
        <f t="shared" si="9"/>
        <v>-56.672317722487719</v>
      </c>
      <c r="AR31">
        <f t="shared" si="9"/>
        <v>-56.678396590907127</v>
      </c>
      <c r="AS31">
        <f t="shared" si="9"/>
        <v>-8.4807152159664714</v>
      </c>
      <c r="AT31">
        <f t="shared" si="9"/>
        <v>-7.6693981584465032</v>
      </c>
      <c r="AU31">
        <f t="shared" si="9"/>
        <v>-72.828509965320109</v>
      </c>
      <c r="AW31">
        <v>28</v>
      </c>
      <c r="AX31">
        <f>IF(Z31&gt;0, (R31*SUMPRODUCT(K31:$K$98, X31:$X$98)-K31*$AZ$3)/Z31, 0)</f>
        <v>-415711.06925183599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25</v>
      </c>
      <c r="R32">
        <f t="shared" si="0"/>
        <v>250000</v>
      </c>
      <c r="S32">
        <f t="shared" si="1"/>
        <v>-836535.94133520115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-2414.2317536365449</v>
      </c>
      <c r="AC32">
        <f t="shared" si="2"/>
        <v>-2200.8559585711419</v>
      </c>
      <c r="AE32">
        <f t="shared" si="3"/>
        <v>0</v>
      </c>
      <c r="AF32">
        <f t="shared" si="4"/>
        <v>0</v>
      </c>
      <c r="AG32">
        <f t="shared" si="4"/>
        <v>-6.5772904959060685E-2</v>
      </c>
      <c r="AH32">
        <f t="shared" si="5"/>
        <v>-779.62107943150102</v>
      </c>
      <c r="AI32">
        <f t="shared" si="6"/>
        <v>-779.68685233646011</v>
      </c>
      <c r="AJ32">
        <f t="shared" si="7"/>
        <v>-213.37579506540305</v>
      </c>
      <c r="AK32">
        <f t="shared" si="22"/>
        <v>-168.99622275455815</v>
      </c>
      <c r="AL32">
        <f t="shared" si="8"/>
        <v>-1162.0588701564213</v>
      </c>
      <c r="AN32">
        <f t="shared" si="9"/>
        <v>0</v>
      </c>
      <c r="AO32">
        <f t="shared" si="9"/>
        <v>0</v>
      </c>
      <c r="AP32">
        <f t="shared" si="9"/>
        <v>-2.4588065768946558E-3</v>
      </c>
      <c r="AQ32">
        <f t="shared" si="9"/>
        <v>-29.144789009776186</v>
      </c>
      <c r="AR32">
        <f t="shared" si="9"/>
        <v>-29.147247816353079</v>
      </c>
      <c r="AS32">
        <f t="shared" si="9"/>
        <v>-7.9766859709708626</v>
      </c>
      <c r="AT32">
        <f t="shared" si="9"/>
        <v>-6.3176322261864719</v>
      </c>
      <c r="AU32">
        <f t="shared" si="9"/>
        <v>-43.441566013510418</v>
      </c>
      <c r="AW32">
        <v>29</v>
      </c>
      <c r="AX32">
        <f>IF(Z32&gt;0, (R32*SUMPRODUCT(K32:$K$98, X32:$X$98)-K32*$AZ$3)/Z32, 0)</f>
        <v>-836535.94133520115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25</v>
      </c>
      <c r="R33">
        <f t="shared" si="0"/>
        <v>250000</v>
      </c>
      <c r="S33">
        <f t="shared" si="1"/>
        <v>-1957872.7012883183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-2200.8559585711419</v>
      </c>
      <c r="AC33">
        <f t="shared" si="2"/>
        <v>-1988.8863611631584</v>
      </c>
      <c r="AE33">
        <f t="shared" si="3"/>
        <v>0</v>
      </c>
      <c r="AF33">
        <f t="shared" si="4"/>
        <v>0</v>
      </c>
      <c r="AG33">
        <f t="shared" si="4"/>
        <v>-2.5396012210784087E-2</v>
      </c>
      <c r="AH33">
        <f t="shared" si="5"/>
        <v>-397.19163698685986</v>
      </c>
      <c r="AI33">
        <f t="shared" si="6"/>
        <v>-397.21703299907063</v>
      </c>
      <c r="AJ33">
        <f t="shared" si="7"/>
        <v>-211.96959740798343</v>
      </c>
      <c r="AK33">
        <f t="shared" si="22"/>
        <v>-154.05991709997994</v>
      </c>
      <c r="AL33">
        <f t="shared" si="8"/>
        <v>-763.24654750703394</v>
      </c>
      <c r="AN33">
        <f t="shared" si="9"/>
        <v>0</v>
      </c>
      <c r="AO33">
        <f t="shared" si="9"/>
        <v>0</v>
      </c>
      <c r="AP33">
        <f t="shared" si="9"/>
        <v>-8.4766616242498271E-4</v>
      </c>
      <c r="AQ33">
        <f t="shared" si="9"/>
        <v>-13.257432225086859</v>
      </c>
      <c r="AR33">
        <f t="shared" si="9"/>
        <v>-13.258279891249284</v>
      </c>
      <c r="AS33">
        <f t="shared" si="9"/>
        <v>-7.0751050871402299</v>
      </c>
      <c r="AT33">
        <f t="shared" si="9"/>
        <v>-5.1422001859093864</v>
      </c>
      <c r="AU33">
        <f t="shared" si="9"/>
        <v>-25.475585164298899</v>
      </c>
      <c r="AW33">
        <v>30</v>
      </c>
      <c r="AX33">
        <f>IF(Z33&gt;0, (R33*SUMPRODUCT(K33:$K$98, X33:$X$98)-K33*$AZ$3)/Z33, 0)</f>
        <v>-1957872.7012883183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25</v>
      </c>
      <c r="R34">
        <f t="shared" si="0"/>
        <v>250000</v>
      </c>
      <c r="S34">
        <f t="shared" si="1"/>
        <v>-5604737.0506770751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-1988.8863611631584</v>
      </c>
      <c r="AC34">
        <f t="shared" si="2"/>
        <v>-1786.8630912295316</v>
      </c>
      <c r="AE34">
        <f t="shared" si="3"/>
        <v>0</v>
      </c>
      <c r="AF34">
        <f t="shared" si="4"/>
        <v>0</v>
      </c>
      <c r="AG34">
        <f t="shared" si="4"/>
        <v>-7.9703252582280868E-3</v>
      </c>
      <c r="AH34">
        <f t="shared" si="5"/>
        <v>-171.71726830448159</v>
      </c>
      <c r="AI34">
        <f t="shared" si="6"/>
        <v>-171.72523862973983</v>
      </c>
      <c r="AJ34">
        <f t="shared" si="7"/>
        <v>-202.02326993362681</v>
      </c>
      <c r="AK34">
        <f t="shared" si="22"/>
        <v>-139.22204528142112</v>
      </c>
      <c r="AL34">
        <f t="shared" si="8"/>
        <v>-512.97055384478767</v>
      </c>
      <c r="AN34">
        <f t="shared" si="9"/>
        <v>0</v>
      </c>
      <c r="AO34">
        <f t="shared" si="9"/>
        <v>0</v>
      </c>
      <c r="AP34">
        <f t="shared" si="9"/>
        <v>-2.3752938372081551E-4</v>
      </c>
      <c r="AQ34">
        <f t="shared" si="9"/>
        <v>-5.1174695627983882</v>
      </c>
      <c r="AR34">
        <f t="shared" si="9"/>
        <v>-5.1177070921821093</v>
      </c>
      <c r="AS34">
        <f t="shared" si="9"/>
        <v>-6.0206404694789564</v>
      </c>
      <c r="AT34">
        <f t="shared" si="9"/>
        <v>-4.1490560980442588</v>
      </c>
      <c r="AU34">
        <f t="shared" ref="AU34:AU69" si="23">AL34*$K34</f>
        <v>-15.287403659705323</v>
      </c>
      <c r="AW34">
        <v>31</v>
      </c>
      <c r="AX34">
        <f>IF(Z34&gt;0, (R34*SUMPRODUCT(K34:$K$98, X34:$X$98)-K34*$AZ$3)/Z34, 0)</f>
        <v>-5604737.0506770751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25</v>
      </c>
      <c r="R35">
        <f t="shared" si="0"/>
        <v>250000</v>
      </c>
      <c r="S35">
        <f t="shared" si="1"/>
        <v>-21054925.919491358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-1786.8630912295316</v>
      </c>
      <c r="AC35">
        <f t="shared" si="2"/>
        <v>-1599.7656481506208</v>
      </c>
      <c r="AE35">
        <f t="shared" si="3"/>
        <v>0</v>
      </c>
      <c r="AF35">
        <f t="shared" ref="AF35:AG69" si="24">-$Z35*P35</f>
        <v>0</v>
      </c>
      <c r="AG35">
        <f t="shared" si="24"/>
        <v>-1.8995146958337857E-3</v>
      </c>
      <c r="AH35">
        <f t="shared" si="5"/>
        <v>-59.911073098120212</v>
      </c>
      <c r="AI35">
        <f t="shared" ref="AI35:AI66" si="25">SUM(AE35:AH35)</f>
        <v>-59.912972612816048</v>
      </c>
      <c r="AJ35">
        <f t="shared" si="7"/>
        <v>-187.09744307891083</v>
      </c>
      <c r="AK35">
        <f t="shared" si="22"/>
        <v>-125.08041638606723</v>
      </c>
      <c r="AL35">
        <f t="shared" ref="AL35:AL69" si="26">SUM(AI35:AK35)</f>
        <v>-372.09083207779412</v>
      </c>
      <c r="AN35">
        <f t="shared" ref="AN35:AT69" si="27">AE35*$K35</f>
        <v>0</v>
      </c>
      <c r="AO35">
        <f t="shared" si="27"/>
        <v>0</v>
      </c>
      <c r="AP35">
        <f t="shared" si="27"/>
        <v>-5.0543572167030417E-5</v>
      </c>
      <c r="AQ35">
        <f t="shared" si="27"/>
        <v>-1.5941543665761901</v>
      </c>
      <c r="AR35">
        <f t="shared" si="27"/>
        <v>-1.5942049101483573</v>
      </c>
      <c r="AS35">
        <f t="shared" si="27"/>
        <v>-4.9784153485450462</v>
      </c>
      <c r="AT35">
        <f t="shared" si="27"/>
        <v>-3.3282243439113675</v>
      </c>
      <c r="AU35">
        <f t="shared" si="23"/>
        <v>-9.9008446026047725</v>
      </c>
      <c r="AW35">
        <v>32</v>
      </c>
      <c r="AX35">
        <f>IF(Z35&gt;0, (R35*SUMPRODUCT(K35:$K$98, X35:$X$98)-K35*$AZ$3)/Z35, 0)</f>
        <v>-21054925.919491358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25</v>
      </c>
      <c r="R36">
        <f t="shared" si="0"/>
        <v>250000</v>
      </c>
      <c r="S36">
        <f t="shared" si="1"/>
        <v>-79646065.194741964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-1599.7656481506208</v>
      </c>
      <c r="AC36">
        <f t="shared" si="2"/>
        <v>-1429.7393448013854</v>
      </c>
      <c r="AE36">
        <f t="shared" si="3"/>
        <v>0</v>
      </c>
      <c r="AF36">
        <f t="shared" si="24"/>
        <v>0</v>
      </c>
      <c r="AG36">
        <f t="shared" si="24"/>
        <v>-4.4877902671825061E-4</v>
      </c>
      <c r="AH36">
        <f t="shared" si="5"/>
        <v>-14.317405221571972</v>
      </c>
      <c r="AI36">
        <f t="shared" si="25"/>
        <v>-14.317854000598691</v>
      </c>
      <c r="AJ36">
        <f t="shared" si="7"/>
        <v>-170.02630334923538</v>
      </c>
      <c r="AK36">
        <f t="shared" si="22"/>
        <v>-111.98359537054347</v>
      </c>
      <c r="AL36">
        <f t="shared" si="26"/>
        <v>-296.32775272037753</v>
      </c>
      <c r="AN36">
        <f t="shared" si="27"/>
        <v>0</v>
      </c>
      <c r="AO36">
        <f t="shared" si="27"/>
        <v>0</v>
      </c>
      <c r="AP36">
        <f t="shared" si="27"/>
        <v>-1.0661978544597877E-5</v>
      </c>
      <c r="AQ36">
        <f t="shared" si="27"/>
        <v>-0.34014928995902216</v>
      </c>
      <c r="AR36">
        <f t="shared" si="27"/>
        <v>-0.34015995193756676</v>
      </c>
      <c r="AS36">
        <f t="shared" si="27"/>
        <v>-4.0394418865410753</v>
      </c>
      <c r="AT36">
        <f t="shared" si="27"/>
        <v>-2.6604779192082266</v>
      </c>
      <c r="AU36">
        <f t="shared" si="23"/>
        <v>-7.0400797576868683</v>
      </c>
      <c r="AW36">
        <v>33</v>
      </c>
      <c r="AX36">
        <f>IF(Z36&gt;0, (R36*SUMPRODUCT(K36:$K$98, X36:$X$98)-K36*$AZ$3)/Z36, 0)</f>
        <v>-79646065.194741964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25</v>
      </c>
      <c r="R37">
        <f t="shared" si="0"/>
        <v>250000</v>
      </c>
      <c r="S37">
        <f t="shared" si="1"/>
        <v>-303929738.56256282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-1429.7393448013854</v>
      </c>
      <c r="AC37">
        <f t="shared" si="2"/>
        <v>-1276.8469425593698</v>
      </c>
      <c r="AE37">
        <f t="shared" si="3"/>
        <v>0</v>
      </c>
      <c r="AF37">
        <f t="shared" si="24"/>
        <v>0</v>
      </c>
      <c r="AG37">
        <f t="shared" si="24"/>
        <v>-1.0502813484114977E-4</v>
      </c>
      <c r="AH37">
        <f t="shared" si="5"/>
        <v>-3.3926310160991831</v>
      </c>
      <c r="AI37">
        <f t="shared" si="25"/>
        <v>-3.3927360442340242</v>
      </c>
      <c r="AJ37">
        <f t="shared" si="7"/>
        <v>-152.89240224201558</v>
      </c>
      <c r="AK37">
        <f t="shared" si="22"/>
        <v>-100.08175413609699</v>
      </c>
      <c r="AL37">
        <f t="shared" si="26"/>
        <v>-256.36689242234661</v>
      </c>
      <c r="AN37">
        <f t="shared" si="27"/>
        <v>0</v>
      </c>
      <c r="AO37">
        <f t="shared" si="27"/>
        <v>0</v>
      </c>
      <c r="AP37">
        <f t="shared" si="27"/>
        <v>-2.2278855787179564E-6</v>
      </c>
      <c r="AQ37">
        <f t="shared" si="27"/>
        <v>-7.1965418848105228E-2</v>
      </c>
      <c r="AR37">
        <f t="shared" si="27"/>
        <v>-7.1967646733683943E-2</v>
      </c>
      <c r="AS37">
        <f t="shared" si="27"/>
        <v>-3.2431955358029905</v>
      </c>
      <c r="AT37">
        <f t="shared" si="27"/>
        <v>-2.1229615956699566</v>
      </c>
      <c r="AU37">
        <f t="shared" si="23"/>
        <v>-5.4381247782066318</v>
      </c>
      <c r="AW37">
        <v>34</v>
      </c>
      <c r="AX37">
        <f>IF(Z37&gt;0, (R37*SUMPRODUCT(K37:$K$98, X37:$X$98)-K37*$AZ$3)/Z37, 0)</f>
        <v>-303929738.56256282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25</v>
      </c>
      <c r="R38">
        <f t="shared" si="0"/>
        <v>250000</v>
      </c>
      <c r="S38">
        <f t="shared" si="1"/>
        <v>-1171892329.994966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-1276.8469425593698</v>
      </c>
      <c r="AC38">
        <f t="shared" si="2"/>
        <v>-1140.1041298246694</v>
      </c>
      <c r="AE38">
        <f t="shared" si="3"/>
        <v>0</v>
      </c>
      <c r="AF38">
        <f t="shared" si="24"/>
        <v>0</v>
      </c>
      <c r="AG38">
        <f t="shared" si="24"/>
        <v>-2.4321861758186582E-5</v>
      </c>
      <c r="AH38">
        <f t="shared" si="5"/>
        <v>-0.7965599173455169</v>
      </c>
      <c r="AI38">
        <f t="shared" si="25"/>
        <v>-0.79658423920727506</v>
      </c>
      <c r="AJ38">
        <f t="shared" si="7"/>
        <v>-136.74281273470046</v>
      </c>
      <c r="AK38">
        <f t="shared" si="22"/>
        <v>-89.379285979155895</v>
      </c>
      <c r="AL38">
        <f t="shared" si="26"/>
        <v>-226.91868295306364</v>
      </c>
      <c r="AN38">
        <f t="shared" si="27"/>
        <v>0</v>
      </c>
      <c r="AO38">
        <f t="shared" si="27"/>
        <v>0</v>
      </c>
      <c r="AP38">
        <f t="shared" si="27"/>
        <v>-4.6064464009529769E-7</v>
      </c>
      <c r="AQ38">
        <f t="shared" si="27"/>
        <v>-1.5086470768071817E-2</v>
      </c>
      <c r="AR38">
        <f t="shared" si="27"/>
        <v>-1.5086931412711913E-2</v>
      </c>
      <c r="AS38">
        <f t="shared" si="27"/>
        <v>-2.5898446584416099</v>
      </c>
      <c r="AT38">
        <f t="shared" si="27"/>
        <v>-1.6928017037176315</v>
      </c>
      <c r="AU38">
        <f t="shared" si="23"/>
        <v>-4.2977332935719534</v>
      </c>
      <c r="AW38">
        <v>35</v>
      </c>
      <c r="AX38">
        <f>IF(Z38&gt;0, (R38*SUMPRODUCT(K38:$K$98, X38:$X$98)-K38*$AZ$3)/Z38, 0)</f>
        <v>-1171892329.994966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25</v>
      </c>
      <c r="R39">
        <f t="shared" si="0"/>
        <v>250000</v>
      </c>
      <c r="S39">
        <f t="shared" si="1"/>
        <v>-4572020420.7741451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-1140.1041298246694</v>
      </c>
      <c r="AC39">
        <f t="shared" si="2"/>
        <v>-1017.9631643726259</v>
      </c>
      <c r="AE39">
        <f t="shared" si="3"/>
        <v>0</v>
      </c>
      <c r="AF39">
        <f t="shared" si="24"/>
        <v>0</v>
      </c>
      <c r="AG39">
        <f t="shared" si="24"/>
        <v>-5.5662654072324876E-6</v>
      </c>
      <c r="AH39">
        <f t="shared" si="5"/>
        <v>-0.18512377733372229</v>
      </c>
      <c r="AI39">
        <f t="shared" si="25"/>
        <v>-0.18512934359912953</v>
      </c>
      <c r="AJ39">
        <f t="shared" si="7"/>
        <v>-122.14096545204347</v>
      </c>
      <c r="AK39">
        <f t="shared" si="22"/>
        <v>-79.807289087726858</v>
      </c>
      <c r="AL39">
        <f t="shared" si="26"/>
        <v>-202.13338388336945</v>
      </c>
      <c r="AN39">
        <f t="shared" si="27"/>
        <v>0</v>
      </c>
      <c r="AO39">
        <f t="shared" si="27"/>
        <v>0</v>
      </c>
      <c r="AP39">
        <f t="shared" si="27"/>
        <v>-9.4127190072647919E-8</v>
      </c>
      <c r="AQ39">
        <f t="shared" si="27"/>
        <v>-3.1304976858301694E-3</v>
      </c>
      <c r="AR39">
        <f t="shared" si="27"/>
        <v>-3.1305918130202421E-3</v>
      </c>
      <c r="AS39">
        <f t="shared" si="27"/>
        <v>-2.0654397571166747</v>
      </c>
      <c r="AT39">
        <f t="shared" si="27"/>
        <v>-1.3495648014524271</v>
      </c>
      <c r="AU39">
        <f t="shared" si="23"/>
        <v>-3.4181351503821218</v>
      </c>
      <c r="AW39">
        <v>36</v>
      </c>
      <c r="AX39">
        <f>IF(Z39&gt;0, (R39*SUMPRODUCT(K39:$K$98, X39:$X$98)-K39*$AZ$3)/Z39, 0)</f>
        <v>-4572020420.7741451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25</v>
      </c>
      <c r="R40">
        <f t="shared" si="0"/>
        <v>250000</v>
      </c>
      <c r="S40">
        <f t="shared" si="1"/>
        <v>-18049867848.861481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-1017.9631643726259</v>
      </c>
      <c r="AC40">
        <f t="shared" si="2"/>
        <v>-908.89839136780165</v>
      </c>
      <c r="AE40">
        <f t="shared" si="3"/>
        <v>0</v>
      </c>
      <c r="AF40">
        <f t="shared" si="24"/>
        <v>0</v>
      </c>
      <c r="AG40">
        <f t="shared" si="24"/>
        <v>-1.2588712545963758E-6</v>
      </c>
      <c r="AH40">
        <f t="shared" si="5"/>
        <v>-4.251731498563787E-2</v>
      </c>
      <c r="AI40">
        <f t="shared" si="25"/>
        <v>-4.2518573856892464E-2</v>
      </c>
      <c r="AJ40">
        <f t="shared" si="7"/>
        <v>-109.06477300482425</v>
      </c>
      <c r="AK40">
        <f t="shared" si="22"/>
        <v>-71.257421506083816</v>
      </c>
      <c r="AL40">
        <f t="shared" si="26"/>
        <v>-180.36471308476496</v>
      </c>
      <c r="AN40">
        <f t="shared" si="27"/>
        <v>0</v>
      </c>
      <c r="AO40">
        <f t="shared" si="27"/>
        <v>0</v>
      </c>
      <c r="AP40">
        <f t="shared" si="27"/>
        <v>-1.9007039535305819E-8</v>
      </c>
      <c r="AQ40">
        <f t="shared" si="27"/>
        <v>-6.4194673118195462E-4</v>
      </c>
      <c r="AR40">
        <f t="shared" si="27"/>
        <v>-6.4196573822148989E-4</v>
      </c>
      <c r="AS40">
        <f t="shared" si="27"/>
        <v>-1.6467120405227635</v>
      </c>
      <c r="AT40">
        <f t="shared" si="27"/>
        <v>-1.0758785879055892</v>
      </c>
      <c r="AU40">
        <f t="shared" si="23"/>
        <v>-2.723232594166574</v>
      </c>
      <c r="AW40">
        <v>37</v>
      </c>
      <c r="AX40">
        <f>IF(Z40&gt;0, (R40*SUMPRODUCT(K40:$K$98, X40:$X$98)-K40*$AZ$3)/Z40, 0)</f>
        <v>-18049867848.861481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25</v>
      </c>
      <c r="R41">
        <f t="shared" si="0"/>
        <v>250000</v>
      </c>
      <c r="S41">
        <f t="shared" si="1"/>
        <v>-72188809545.186813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-908.89839136780165</v>
      </c>
      <c r="AC41">
        <f t="shared" si="2"/>
        <v>-811.51697661586309</v>
      </c>
      <c r="AE41">
        <f t="shared" si="3"/>
        <v>0</v>
      </c>
      <c r="AF41">
        <f t="shared" si="24"/>
        <v>0</v>
      </c>
      <c r="AG41">
        <f t="shared" si="24"/>
        <v>-2.8103974207660661E-7</v>
      </c>
      <c r="AH41">
        <f t="shared" si="5"/>
        <v>-9.6524279997380544E-3</v>
      </c>
      <c r="AI41">
        <f t="shared" si="25"/>
        <v>-9.6527090394801316E-3</v>
      </c>
      <c r="AJ41">
        <f t="shared" si="7"/>
        <v>-97.381414751938564</v>
      </c>
      <c r="AK41">
        <f t="shared" si="22"/>
        <v>-63.622887395746119</v>
      </c>
      <c r="AL41">
        <f t="shared" si="26"/>
        <v>-161.01395485672418</v>
      </c>
      <c r="AN41">
        <f t="shared" si="27"/>
        <v>0</v>
      </c>
      <c r="AO41">
        <f t="shared" si="27"/>
        <v>0</v>
      </c>
      <c r="AP41">
        <f t="shared" si="27"/>
        <v>-3.7886359571397067E-9</v>
      </c>
      <c r="AQ41">
        <f t="shared" si="27"/>
        <v>-1.3012229346389545E-4</v>
      </c>
      <c r="AR41">
        <f t="shared" si="27"/>
        <v>-1.301260820998526E-4</v>
      </c>
      <c r="AS41">
        <f t="shared" si="27"/>
        <v>-1.3127777828153644</v>
      </c>
      <c r="AT41">
        <f t="shared" si="27"/>
        <v>-0.857686379525889</v>
      </c>
      <c r="AU41">
        <f t="shared" si="23"/>
        <v>-2.1705942884233536</v>
      </c>
      <c r="AW41">
        <v>38</v>
      </c>
      <c r="AX41">
        <f>IF(Z41&gt;0, (R41*SUMPRODUCT(K41:$K$98, X41:$X$98)-K41*$AZ$3)/Z41, 0)</f>
        <v>-72188809545.186813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25</v>
      </c>
      <c r="R42">
        <f t="shared" si="0"/>
        <v>250000</v>
      </c>
      <c r="S42">
        <f t="shared" si="1"/>
        <v>-292715096010.19324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-811.51697661586309</v>
      </c>
      <c r="AC42">
        <f t="shared" si="2"/>
        <v>-724.56884182862996</v>
      </c>
      <c r="AE42">
        <f t="shared" si="3"/>
        <v>0</v>
      </c>
      <c r="AF42">
        <f t="shared" si="24"/>
        <v>0</v>
      </c>
      <c r="AG42">
        <f t="shared" si="24"/>
        <v>-6.1883453544483262E-8</v>
      </c>
      <c r="AH42">
        <f t="shared" si="5"/>
        <v>-2.1634589111135727E-3</v>
      </c>
      <c r="AI42">
        <f t="shared" si="25"/>
        <v>-2.1635207945671173E-3</v>
      </c>
      <c r="AJ42">
        <f t="shared" si="7"/>
        <v>-86.94813478723313</v>
      </c>
      <c r="AK42">
        <f t="shared" si="22"/>
        <v>-56.806188363110422</v>
      </c>
      <c r="AL42">
        <f t="shared" si="26"/>
        <v>-143.75648667113813</v>
      </c>
      <c r="AN42">
        <f t="shared" si="27"/>
        <v>0</v>
      </c>
      <c r="AO42">
        <f t="shared" si="27"/>
        <v>0</v>
      </c>
      <c r="AP42">
        <f t="shared" si="27"/>
        <v>-7.4485486439388209E-10</v>
      </c>
      <c r="AQ42">
        <f t="shared" si="27"/>
        <v>-2.6040287048635368E-5</v>
      </c>
      <c r="AR42">
        <f t="shared" si="27"/>
        <v>-2.6041031903499763E-5</v>
      </c>
      <c r="AS42">
        <f t="shared" si="27"/>
        <v>-1.0465437437115859</v>
      </c>
      <c r="AT42">
        <f t="shared" si="27"/>
        <v>-0.6837427988650121</v>
      </c>
      <c r="AU42">
        <f t="shared" si="23"/>
        <v>-1.7303125836085016</v>
      </c>
      <c r="AW42">
        <v>39</v>
      </c>
      <c r="AX42">
        <f>IF(Z42&gt;0, (R42*SUMPRODUCT(K42:$K$98, X42:$X$98)-K42*$AZ$3)/Z42, 0)</f>
        <v>-292715096010.19324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25</v>
      </c>
      <c r="R43">
        <f t="shared" si="0"/>
        <v>250000</v>
      </c>
      <c r="S43">
        <f t="shared" si="1"/>
        <v>-1204165814824.4023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-724.56884182862996</v>
      </c>
      <c r="AC43">
        <f t="shared" si="2"/>
        <v>-646.93648848541102</v>
      </c>
      <c r="AE43">
        <f t="shared" si="3"/>
        <v>0</v>
      </c>
      <c r="AF43">
        <f t="shared" si="24"/>
        <v>0</v>
      </c>
      <c r="AG43">
        <f t="shared" si="24"/>
        <v>-1.3431216874807034E-8</v>
      </c>
      <c r="AH43">
        <f t="shared" si="5"/>
        <v>-4.7833402134231389E-4</v>
      </c>
      <c r="AI43">
        <f t="shared" si="25"/>
        <v>-4.783474525591887E-4</v>
      </c>
      <c r="AJ43">
        <f t="shared" si="7"/>
        <v>-77.632353343218938</v>
      </c>
      <c r="AK43">
        <f t="shared" si="22"/>
        <v>-50.719818928004102</v>
      </c>
      <c r="AL43">
        <f t="shared" si="26"/>
        <v>-128.3526506186756</v>
      </c>
      <c r="AN43">
        <f t="shared" si="27"/>
        <v>0</v>
      </c>
      <c r="AO43">
        <f t="shared" si="27"/>
        <v>0</v>
      </c>
      <c r="AP43">
        <f t="shared" si="27"/>
        <v>-1.4434257709618102E-10</v>
      </c>
      <c r="AQ43">
        <f t="shared" si="27"/>
        <v>-5.1405591910912537E-6</v>
      </c>
      <c r="AR43">
        <f t="shared" si="27"/>
        <v>-5.1407035336683494E-6</v>
      </c>
      <c r="AS43">
        <f t="shared" si="27"/>
        <v>-0.83429923379615867</v>
      </c>
      <c r="AT43">
        <f t="shared" si="27"/>
        <v>-0.54507565786178658</v>
      </c>
      <c r="AU43">
        <f t="shared" si="23"/>
        <v>-1.3793800323614789</v>
      </c>
      <c r="AW43">
        <v>40</v>
      </c>
      <c r="AX43">
        <f>IF(Z43&gt;0, (R43*SUMPRODUCT(K43:$K$98, X43:$X$98)-K43*$AZ$3)/Z43, 0)</f>
        <v>-1204165814824.4023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25</v>
      </c>
      <c r="R44">
        <f t="shared" si="0"/>
        <v>250000</v>
      </c>
      <c r="S44">
        <f t="shared" si="1"/>
        <v>-5032141158972.6982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-646.93648848541102</v>
      </c>
      <c r="AC44">
        <f t="shared" si="2"/>
        <v>-577.62186917641145</v>
      </c>
      <c r="AE44">
        <f t="shared" si="3"/>
        <v>0</v>
      </c>
      <c r="AF44">
        <f t="shared" si="24"/>
        <v>0</v>
      </c>
      <c r="AG44">
        <f t="shared" si="24"/>
        <v>-2.8696624902228093E-9</v>
      </c>
      <c r="AH44">
        <f t="shared" si="5"/>
        <v>-1.0427242215836154E-4</v>
      </c>
      <c r="AI44">
        <f t="shared" si="25"/>
        <v>-1.0427529182085176E-4</v>
      </c>
      <c r="AJ44">
        <f t="shared" si="7"/>
        <v>-69.314619308999568</v>
      </c>
      <c r="AK44">
        <f t="shared" si="22"/>
        <v>-45.285554193978776</v>
      </c>
      <c r="AL44">
        <f t="shared" si="26"/>
        <v>-114.60027777827017</v>
      </c>
      <c r="AN44">
        <f t="shared" si="27"/>
        <v>0</v>
      </c>
      <c r="AO44">
        <f t="shared" si="27"/>
        <v>0</v>
      </c>
      <c r="AP44">
        <f t="shared" si="27"/>
        <v>-2.7535431815826368E-11</v>
      </c>
      <c r="AQ44">
        <f t="shared" si="27"/>
        <v>-1.0005309615311936E-6</v>
      </c>
      <c r="AR44">
        <f t="shared" si="27"/>
        <v>-1.0005584969630093E-6</v>
      </c>
      <c r="AS44">
        <f t="shared" si="27"/>
        <v>-0.66509841499678568</v>
      </c>
      <c r="AT44">
        <f t="shared" si="27"/>
        <v>-0.4345309924071924</v>
      </c>
      <c r="AU44">
        <f t="shared" si="23"/>
        <v>-1.099630407962475</v>
      </c>
      <c r="AW44">
        <v>41</v>
      </c>
      <c r="AX44">
        <f>IF(Z44&gt;0, (R44*SUMPRODUCT(K44:$K$98, X44:$X$98)-K44*$AZ$3)/Z44, 0)</f>
        <v>-5032141158972.6982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25</v>
      </c>
      <c r="R45">
        <f t="shared" si="0"/>
        <v>250000</v>
      </c>
      <c r="S45">
        <f t="shared" si="1"/>
        <v>-21377273492446.66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-577.62186917641145</v>
      </c>
      <c r="AC45">
        <f t="shared" si="2"/>
        <v>-515.73381263269357</v>
      </c>
      <c r="AE45">
        <f t="shared" si="3"/>
        <v>0</v>
      </c>
      <c r="AF45">
        <f t="shared" si="24"/>
        <v>0</v>
      </c>
      <c r="AG45">
        <f t="shared" si="24"/>
        <v>-6.0313329108003457E-10</v>
      </c>
      <c r="AH45">
        <f t="shared" si="5"/>
        <v>-2.2378325742405466E-5</v>
      </c>
      <c r="AI45">
        <f t="shared" si="25"/>
        <v>-2.2378928875696546E-5</v>
      </c>
      <c r="AJ45">
        <f t="shared" si="7"/>
        <v>-61.88805654371788</v>
      </c>
      <c r="AK45">
        <f t="shared" si="22"/>
        <v>-40.433530842348809</v>
      </c>
      <c r="AL45">
        <f t="shared" si="26"/>
        <v>-102.32160976499557</v>
      </c>
      <c r="AN45">
        <f t="shared" si="27"/>
        <v>0</v>
      </c>
      <c r="AO45">
        <f t="shared" si="27"/>
        <v>0</v>
      </c>
      <c r="AP45">
        <f t="shared" si="27"/>
        <v>-5.1672128158962733E-12</v>
      </c>
      <c r="AQ45">
        <f t="shared" si="27"/>
        <v>-1.9172142092735958E-7</v>
      </c>
      <c r="AR45">
        <f t="shared" si="27"/>
        <v>-1.9172658814017548E-7</v>
      </c>
      <c r="AS45">
        <f t="shared" si="27"/>
        <v>-0.53021241515447526</v>
      </c>
      <c r="AT45">
        <f t="shared" si="27"/>
        <v>-0.3464054494262655</v>
      </c>
      <c r="AU45">
        <f t="shared" si="23"/>
        <v>-0.87661805630732892</v>
      </c>
      <c r="AW45">
        <v>42</v>
      </c>
      <c r="AX45">
        <f>IF(Z45&gt;0, (R45*SUMPRODUCT(K45:$K$98, X45:$X$98)-K45*$AZ$3)/Z45, 0)</f>
        <v>-21377273492446.66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25</v>
      </c>
      <c r="R46">
        <f t="shared" si="0"/>
        <v>250000</v>
      </c>
      <c r="S46">
        <f t="shared" si="1"/>
        <v>-92435060205371.141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-515.73381263269357</v>
      </c>
      <c r="AC46">
        <f t="shared" si="2"/>
        <v>-460.4766185884784</v>
      </c>
      <c r="AE46">
        <f t="shared" si="3"/>
        <v>0</v>
      </c>
      <c r="AF46">
        <f t="shared" si="24"/>
        <v>0</v>
      </c>
      <c r="AG46">
        <f t="shared" si="24"/>
        <v>-1.2454057409747902E-10</v>
      </c>
      <c r="AH46">
        <f t="shared" si="5"/>
        <v>-4.7256138407175516E-6</v>
      </c>
      <c r="AI46">
        <f t="shared" si="25"/>
        <v>-4.7257383812916492E-6</v>
      </c>
      <c r="AJ46">
        <f t="shared" si="7"/>
        <v>-55.257194044215169</v>
      </c>
      <c r="AK46">
        <f t="shared" si="22"/>
        <v>-36.101366884288552</v>
      </c>
      <c r="AL46">
        <f t="shared" si="26"/>
        <v>-91.358565654242099</v>
      </c>
      <c r="AN46">
        <f t="shared" si="27"/>
        <v>0</v>
      </c>
      <c r="AO46">
        <f t="shared" si="27"/>
        <v>0</v>
      </c>
      <c r="AP46">
        <f t="shared" si="27"/>
        <v>-9.526555206620663E-13</v>
      </c>
      <c r="AQ46">
        <f t="shared" si="27"/>
        <v>-3.6147915219605319E-8</v>
      </c>
      <c r="AR46">
        <f t="shared" si="27"/>
        <v>-3.6148867875125982E-8</v>
      </c>
      <c r="AS46">
        <f t="shared" si="27"/>
        <v>-0.42268209652955341</v>
      </c>
      <c r="AT46">
        <f t="shared" si="27"/>
        <v>-0.27615230389772516</v>
      </c>
      <c r="AU46">
        <f t="shared" si="23"/>
        <v>-0.69883443657614641</v>
      </c>
      <c r="AW46">
        <v>43</v>
      </c>
      <c r="AX46">
        <f>IF(Z46&gt;0, (R46*SUMPRODUCT(K46:$K$98, X46:$X$98)-K46*$AZ$3)/Z46, 0)</f>
        <v>-92435060205371.141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25</v>
      </c>
      <c r="R47">
        <f t="shared" si="0"/>
        <v>250000</v>
      </c>
      <c r="S47">
        <f t="shared" si="1"/>
        <v>-407387304194140.44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-460.4766185884784</v>
      </c>
      <c r="AC47">
        <f t="shared" si="2"/>
        <v>-411.13983805682579</v>
      </c>
      <c r="AE47">
        <f t="shared" si="3"/>
        <v>0</v>
      </c>
      <c r="AF47">
        <f t="shared" si="24"/>
        <v>0</v>
      </c>
      <c r="AG47">
        <f t="shared" si="24"/>
        <v>-2.5230280486410121E-11</v>
      </c>
      <c r="AH47">
        <f t="shared" si="5"/>
        <v>-9.8064887870094119E-7</v>
      </c>
      <c r="AI47">
        <f t="shared" si="25"/>
        <v>-9.8067410898142751E-7</v>
      </c>
      <c r="AJ47">
        <f t="shared" si="7"/>
        <v>-49.336780531652607</v>
      </c>
      <c r="AK47">
        <f t="shared" si="22"/>
        <v>-32.233363301193492</v>
      </c>
      <c r="AL47">
        <f t="shared" si="26"/>
        <v>-81.570144813520216</v>
      </c>
      <c r="AN47">
        <f t="shared" si="27"/>
        <v>0</v>
      </c>
      <c r="AO47">
        <f t="shared" si="27"/>
        <v>0</v>
      </c>
      <c r="AP47">
        <f t="shared" si="27"/>
        <v>-1.7231737934901263E-13</v>
      </c>
      <c r="AQ47">
        <f t="shared" si="27"/>
        <v>-6.6976205409334946E-9</v>
      </c>
      <c r="AR47">
        <f t="shared" si="27"/>
        <v>-6.6977928583128425E-9</v>
      </c>
      <c r="AS47">
        <f t="shared" si="27"/>
        <v>-0.33695958042602825</v>
      </c>
      <c r="AT47">
        <f t="shared" si="27"/>
        <v>-0.22014692601844324</v>
      </c>
      <c r="AU47">
        <f t="shared" si="23"/>
        <v>-0.55710651314226445</v>
      </c>
      <c r="AW47">
        <v>44</v>
      </c>
      <c r="AX47">
        <f>IF(Z47&gt;0, (R47*SUMPRODUCT(K47:$K$98, X47:$X$98)-K47*$AZ$3)/Z47, 0)</f>
        <v>-407387304194140.44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25</v>
      </c>
      <c r="R48">
        <f t="shared" si="0"/>
        <v>250000</v>
      </c>
      <c r="S48">
        <f t="shared" si="1"/>
        <v>-1831400190363919.8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-411.13983805682579</v>
      </c>
      <c r="AC48">
        <f t="shared" si="2"/>
        <v>-367.08914112798732</v>
      </c>
      <c r="AE48">
        <f t="shared" si="3"/>
        <v>0</v>
      </c>
      <c r="AF48">
        <f t="shared" si="24"/>
        <v>0</v>
      </c>
      <c r="AG48">
        <f t="shared" si="24"/>
        <v>-5.011044869650289E-12</v>
      </c>
      <c r="AH48">
        <f t="shared" si="5"/>
        <v>-1.9966932811895729E-7</v>
      </c>
      <c r="AI48">
        <f t="shared" si="25"/>
        <v>-1.9967433916382695E-7</v>
      </c>
      <c r="AJ48">
        <f t="shared" si="7"/>
        <v>-44.050696928838477</v>
      </c>
      <c r="AK48">
        <f t="shared" si="22"/>
        <v>-28.779788663977808</v>
      </c>
      <c r="AL48">
        <f t="shared" si="26"/>
        <v>-72.83048579249062</v>
      </c>
      <c r="AN48">
        <f t="shared" si="27"/>
        <v>0</v>
      </c>
      <c r="AO48">
        <f t="shared" si="27"/>
        <v>0</v>
      </c>
      <c r="AP48">
        <f t="shared" si="27"/>
        <v>-3.0557461365136975E-14</v>
      </c>
      <c r="AQ48">
        <f t="shared" si="27"/>
        <v>-1.2175879359515093E-9</v>
      </c>
      <c r="AR48">
        <f t="shared" si="27"/>
        <v>-1.2176184934128745E-9</v>
      </c>
      <c r="AS48">
        <f t="shared" si="27"/>
        <v>-0.26862211465376079</v>
      </c>
      <c r="AT48">
        <f t="shared" si="27"/>
        <v>-0.17549978159698323</v>
      </c>
      <c r="AU48">
        <f t="shared" si="23"/>
        <v>-0.4441218974683625</v>
      </c>
      <c r="AW48">
        <v>45</v>
      </c>
      <c r="AX48">
        <f>IF(Z48&gt;0, (R48*SUMPRODUCT(K48:$K$98, X48:$X$98)-K48*$AZ$3)/Z48, 0)</f>
        <v>-1831400190363919.8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25</v>
      </c>
      <c r="R49">
        <f t="shared" si="0"/>
        <v>250000</v>
      </c>
      <c r="S49">
        <f t="shared" si="1"/>
        <v>-8408870720065407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-367.08914112798732</v>
      </c>
      <c r="AC49">
        <f t="shared" si="2"/>
        <v>-327.75816172247619</v>
      </c>
      <c r="AE49">
        <f t="shared" si="3"/>
        <v>0</v>
      </c>
      <c r="AF49">
        <f t="shared" si="24"/>
        <v>0</v>
      </c>
      <c r="AG49">
        <f t="shared" si="24"/>
        <v>-9.7444167187745397E-13</v>
      </c>
      <c r="AH49">
        <f t="shared" si="5"/>
        <v>-3.9864927490763319E-8</v>
      </c>
      <c r="AI49">
        <f t="shared" si="25"/>
        <v>-3.9865901932435196E-8</v>
      </c>
      <c r="AJ49">
        <f t="shared" si="7"/>
        <v>-39.33097940551113</v>
      </c>
      <c r="AK49">
        <f t="shared" si="22"/>
        <v>-25.696239878959116</v>
      </c>
      <c r="AL49">
        <f t="shared" si="26"/>
        <v>-65.027219324336144</v>
      </c>
      <c r="AN49">
        <f t="shared" si="27"/>
        <v>0</v>
      </c>
      <c r="AO49">
        <f t="shared" si="27"/>
        <v>0</v>
      </c>
      <c r="AP49">
        <f t="shared" si="27"/>
        <v>-5.3055059437157759E-15</v>
      </c>
      <c r="AQ49">
        <f t="shared" si="27"/>
        <v>-2.1705107227253511E-10</v>
      </c>
      <c r="AR49">
        <f t="shared" si="27"/>
        <v>-2.1705637777847885E-10</v>
      </c>
      <c r="AS49">
        <f t="shared" si="27"/>
        <v>-0.21414390520271651</v>
      </c>
      <c r="AT49">
        <f t="shared" si="27"/>
        <v>-0.13990735140287497</v>
      </c>
      <c r="AU49">
        <f t="shared" si="23"/>
        <v>-0.35405125682264782</v>
      </c>
      <c r="AW49">
        <v>46</v>
      </c>
      <c r="AX49">
        <f>IF(Z49&gt;0, (R49*SUMPRODUCT(K49:$K$98, X49:$X$98)-K49*$AZ$3)/Z49, 0)</f>
        <v>-8408870720065407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25</v>
      </c>
      <c r="R50">
        <f t="shared" si="0"/>
        <v>250000</v>
      </c>
      <c r="S50">
        <f t="shared" si="1"/>
        <v>-3.9457803896676776E+16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-327.75816172247619</v>
      </c>
      <c r="AC50">
        <f t="shared" si="2"/>
        <v>-292.6412158238283</v>
      </c>
      <c r="AE50">
        <f t="shared" si="3"/>
        <v>0</v>
      </c>
      <c r="AF50">
        <f t="shared" si="24"/>
        <v>0</v>
      </c>
      <c r="AG50">
        <f t="shared" si="24"/>
        <v>-1.8541402899039399E-13</v>
      </c>
      <c r="AH50">
        <f t="shared" si="5"/>
        <v>-7.7928322616828535E-9</v>
      </c>
      <c r="AI50">
        <f t="shared" si="25"/>
        <v>-7.7930176757118445E-9</v>
      </c>
      <c r="AJ50">
        <f t="shared" si="7"/>
        <v>-35.116945898647884</v>
      </c>
      <c r="AK50">
        <f t="shared" si="22"/>
        <v>-22.943071320573335</v>
      </c>
      <c r="AL50">
        <f t="shared" si="26"/>
        <v>-58.060017227014242</v>
      </c>
      <c r="AN50">
        <f t="shared" si="27"/>
        <v>0</v>
      </c>
      <c r="AO50">
        <f t="shared" si="27"/>
        <v>0</v>
      </c>
      <c r="AP50">
        <f t="shared" si="27"/>
        <v>-9.0135428065318882E-16</v>
      </c>
      <c r="AQ50">
        <f t="shared" si="27"/>
        <v>-3.7883340088812907E-11</v>
      </c>
      <c r="AR50">
        <f t="shared" si="27"/>
        <v>-3.7884241443093566E-11</v>
      </c>
      <c r="AS50">
        <f t="shared" si="27"/>
        <v>-0.17071421014670146</v>
      </c>
      <c r="AT50">
        <f t="shared" si="27"/>
        <v>-0.11153328396311142</v>
      </c>
      <c r="AU50">
        <f t="shared" si="23"/>
        <v>-0.28224749414769712</v>
      </c>
      <c r="AW50">
        <v>47</v>
      </c>
      <c r="AX50">
        <f>IF(Z50&gt;0, (R50*SUMPRODUCT(K50:$K$98, X50:$X$98)-K50*$AZ$3)/Z50, 0)</f>
        <v>-3.9457803896676776E+16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25</v>
      </c>
      <c r="R51">
        <f t="shared" si="0"/>
        <v>250000</v>
      </c>
      <c r="S51">
        <f t="shared" si="1"/>
        <v>-1.8924264651948211E+17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-292.6412158238283</v>
      </c>
      <c r="AC51">
        <f t="shared" si="2"/>
        <v>-261.2867998427368</v>
      </c>
      <c r="AE51">
        <f t="shared" si="3"/>
        <v>0</v>
      </c>
      <c r="AF51">
        <f t="shared" si="24"/>
        <v>0</v>
      </c>
      <c r="AG51">
        <f t="shared" si="24"/>
        <v>-3.4517431013605846E-14</v>
      </c>
      <c r="AH51">
        <f t="shared" si="5"/>
        <v>-1.4904245768688418E-9</v>
      </c>
      <c r="AI51">
        <f t="shared" si="25"/>
        <v>-1.4904590942998553E-9</v>
      </c>
      <c r="AJ51">
        <f t="shared" si="7"/>
        <v>-31.354415981091506</v>
      </c>
      <c r="AK51">
        <f t="shared" si="22"/>
        <v>-20.484885107667985</v>
      </c>
      <c r="AL51">
        <f t="shared" si="26"/>
        <v>-51.839301090249947</v>
      </c>
      <c r="AN51">
        <f t="shared" si="27"/>
        <v>0</v>
      </c>
      <c r="AO51">
        <f t="shared" si="27"/>
        <v>0</v>
      </c>
      <c r="AP51">
        <f t="shared" si="27"/>
        <v>-1.4982123661047947E-16</v>
      </c>
      <c r="AQ51">
        <f t="shared" si="27"/>
        <v>-6.4691156503832138E-12</v>
      </c>
      <c r="AR51">
        <f t="shared" si="27"/>
        <v>-6.4692654716198231E-12</v>
      </c>
      <c r="AS51">
        <f t="shared" si="27"/>
        <v>-0.13609232314058534</v>
      </c>
      <c r="AT51">
        <f t="shared" si="27"/>
        <v>-8.891365111860923E-2</v>
      </c>
      <c r="AU51">
        <f t="shared" si="23"/>
        <v>-0.22500597426566382</v>
      </c>
      <c r="AW51">
        <v>48</v>
      </c>
      <c r="AX51">
        <f>IF(Z51&gt;0, (R51*SUMPRODUCT(K51:$K$98, X51:$X$98)-K51*$AZ$3)/Z51, 0)</f>
        <v>-1.8924264651948211E+17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25</v>
      </c>
      <c r="R52">
        <f t="shared" si="0"/>
        <v>250000</v>
      </c>
      <c r="S52">
        <f t="shared" si="1"/>
        <v>-9.2863007237683674E+17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-261.2867998427368</v>
      </c>
      <c r="AC52">
        <f t="shared" si="2"/>
        <v>-233.2917855738778</v>
      </c>
      <c r="AE52">
        <f t="shared" si="3"/>
        <v>0</v>
      </c>
      <c r="AF52">
        <f t="shared" si="24"/>
        <v>0</v>
      </c>
      <c r="AG52">
        <f t="shared" si="24"/>
        <v>-6.2805360421067738E-15</v>
      </c>
      <c r="AH52">
        <f t="shared" si="5"/>
        <v>-2.7891720661363014E-10</v>
      </c>
      <c r="AI52">
        <f t="shared" si="25"/>
        <v>-2.7892348714967224E-10</v>
      </c>
      <c r="AJ52">
        <f t="shared" si="7"/>
        <v>-27.995014268858995</v>
      </c>
      <c r="AK52">
        <f t="shared" si="22"/>
        <v>-18.290075988991578</v>
      </c>
      <c r="AL52">
        <f t="shared" si="26"/>
        <v>-46.2850902581295</v>
      </c>
      <c r="AN52">
        <f t="shared" si="27"/>
        <v>0</v>
      </c>
      <c r="AO52">
        <f t="shared" si="27"/>
        <v>0</v>
      </c>
      <c r="AP52">
        <f t="shared" si="27"/>
        <v>-2.4339609230287538E-17</v>
      </c>
      <c r="AQ52">
        <f t="shared" si="27"/>
        <v>-1.0809166241647555E-12</v>
      </c>
      <c r="AR52">
        <f t="shared" si="27"/>
        <v>-1.0809409637739858E-12</v>
      </c>
      <c r="AS52">
        <f t="shared" si="27"/>
        <v>-0.10849196678947545</v>
      </c>
      <c r="AT52">
        <f t="shared" si="27"/>
        <v>-7.0881418302471647E-2</v>
      </c>
      <c r="AU52">
        <f t="shared" si="23"/>
        <v>-0.17937338509302805</v>
      </c>
      <c r="AW52">
        <v>49</v>
      </c>
      <c r="AX52">
        <f>IF(Z52&gt;0, (R52*SUMPRODUCT(K52:$K$98, X52:$X$98)-K52*$AZ$3)/Z52, 0)</f>
        <v>-9.2863007237683674E+17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25</v>
      </c>
      <c r="R53">
        <f t="shared" si="0"/>
        <v>250000</v>
      </c>
      <c r="S53">
        <f t="shared" si="1"/>
        <v>-4.6667766691896668E+18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-233.2917855738778</v>
      </c>
      <c r="AC53">
        <f t="shared" si="2"/>
        <v>-208.29623711953468</v>
      </c>
      <c r="AE53">
        <f t="shared" si="3"/>
        <v>0</v>
      </c>
      <c r="AF53">
        <f t="shared" si="24"/>
        <v>0</v>
      </c>
      <c r="AG53">
        <f t="shared" si="24"/>
        <v>-1.1158463961577518E-15</v>
      </c>
      <c r="AH53">
        <f t="shared" si="5"/>
        <v>-5.1018842855279536E-11</v>
      </c>
      <c r="AI53">
        <f t="shared" si="25"/>
        <v>-5.1019958701675694E-11</v>
      </c>
      <c r="AJ53">
        <f t="shared" si="7"/>
        <v>-24.995548454343123</v>
      </c>
      <c r="AK53">
        <f t="shared" si="22"/>
        <v>-16.330424990171448</v>
      </c>
      <c r="AL53">
        <f t="shared" si="26"/>
        <v>-41.325973444565591</v>
      </c>
      <c r="AN53">
        <f t="shared" si="27"/>
        <v>0</v>
      </c>
      <c r="AO53">
        <f t="shared" si="27"/>
        <v>0</v>
      </c>
      <c r="AP53">
        <f t="shared" si="27"/>
        <v>-3.8610309382573391E-18</v>
      </c>
      <c r="AQ53">
        <f t="shared" si="27"/>
        <v>-1.7653445077800391E-13</v>
      </c>
      <c r="AR53">
        <f t="shared" si="27"/>
        <v>-1.7653831180894218E-13</v>
      </c>
      <c r="AS53">
        <f t="shared" si="27"/>
        <v>-8.6489131688054846E-2</v>
      </c>
      <c r="AT53">
        <f t="shared" si="27"/>
        <v>-5.6506232702864603E-2</v>
      </c>
      <c r="AU53">
        <f t="shared" si="23"/>
        <v>-0.14299536439109597</v>
      </c>
      <c r="AW53">
        <v>50</v>
      </c>
      <c r="AX53">
        <f>IF(Z53&gt;0, (R53*SUMPRODUCT(K53:$K$98, X53:$X$98)-K53*$AZ$3)/Z53, 0)</f>
        <v>-4.6667766691896668E+18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25</v>
      </c>
      <c r="R54">
        <f t="shared" si="0"/>
        <v>250000</v>
      </c>
      <c r="S54">
        <f t="shared" si="1"/>
        <v>-2.4038639624709886E+19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-208.29623711953468</v>
      </c>
      <c r="AC54">
        <f t="shared" si="2"/>
        <v>-185.97878314244181</v>
      </c>
      <c r="AE54">
        <f t="shared" si="3"/>
        <v>0</v>
      </c>
      <c r="AF54">
        <f t="shared" si="24"/>
        <v>0</v>
      </c>
      <c r="AG54">
        <f t="shared" si="24"/>
        <v>-1.9341650156366358E-16</v>
      </c>
      <c r="AH54">
        <f t="shared" si="5"/>
        <v>-9.1127143063251088E-12</v>
      </c>
      <c r="AI54">
        <f t="shared" si="25"/>
        <v>-9.1129077228266723E-12</v>
      </c>
      <c r="AJ54">
        <f t="shared" si="7"/>
        <v>-22.317453977092867</v>
      </c>
      <c r="AK54">
        <f t="shared" si="22"/>
        <v>-14.580736598367428</v>
      </c>
      <c r="AL54">
        <f t="shared" si="26"/>
        <v>-36.898190575469407</v>
      </c>
      <c r="AN54">
        <f t="shared" si="27"/>
        <v>0</v>
      </c>
      <c r="AO54">
        <f t="shared" si="27"/>
        <v>0</v>
      </c>
      <c r="AP54">
        <f t="shared" si="27"/>
        <v>-5.9755016067227751E-19</v>
      </c>
      <c r="AQ54">
        <f t="shared" si="27"/>
        <v>-2.8153254008230492E-14</v>
      </c>
      <c r="AR54">
        <f t="shared" si="27"/>
        <v>-2.8153851558391162E-14</v>
      </c>
      <c r="AS54">
        <f t="shared" si="27"/>
        <v>-6.8948606256423711E-2</v>
      </c>
      <c r="AT54">
        <f t="shared" si="27"/>
        <v>-4.5046422754197096E-2</v>
      </c>
      <c r="AU54">
        <f t="shared" si="23"/>
        <v>-0.11399502901064897</v>
      </c>
      <c r="AW54">
        <v>51</v>
      </c>
      <c r="AX54">
        <f>IF(Z54&gt;0, (R54*SUMPRODUCT(K54:$K$98, X54:$X$98)-K54*$AZ$3)/Z54, 0)</f>
        <v>-2.4038639624709886E+19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25</v>
      </c>
      <c r="R55">
        <f t="shared" si="0"/>
        <v>250000</v>
      </c>
      <c r="S55">
        <f t="shared" si="1"/>
        <v>-1.2701079121537845E+20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-185.97878314244181</v>
      </c>
      <c r="AC55">
        <f t="shared" si="2"/>
        <v>-166.05248494860876</v>
      </c>
      <c r="AE55">
        <f t="shared" si="3"/>
        <v>0</v>
      </c>
      <c r="AF55">
        <f t="shared" si="24"/>
        <v>0</v>
      </c>
      <c r="AG55">
        <f t="shared" si="24"/>
        <v>-3.2684719809954061E-17</v>
      </c>
      <c r="AH55">
        <f t="shared" si="5"/>
        <v>-1.5879761673807288E-12</v>
      </c>
      <c r="AI55">
        <f t="shared" si="25"/>
        <v>-1.5880088521005387E-12</v>
      </c>
      <c r="AJ55">
        <f t="shared" si="7"/>
        <v>-19.926298193833048</v>
      </c>
      <c r="AK55">
        <f t="shared" si="22"/>
        <v>-13.018514819970928</v>
      </c>
      <c r="AL55">
        <f t="shared" si="26"/>
        <v>-32.944813013805565</v>
      </c>
      <c r="AN55">
        <f t="shared" si="27"/>
        <v>0</v>
      </c>
      <c r="AO55">
        <f t="shared" si="27"/>
        <v>0</v>
      </c>
      <c r="AP55">
        <f t="shared" si="27"/>
        <v>-9.0158688891917638E-20</v>
      </c>
      <c r="AQ55">
        <f t="shared" si="27"/>
        <v>-4.3803297098804189E-15</v>
      </c>
      <c r="AR55">
        <f t="shared" si="27"/>
        <v>-4.3804198685693111E-15</v>
      </c>
      <c r="AS55">
        <f t="shared" si="27"/>
        <v>-5.4965406773297323E-2</v>
      </c>
      <c r="AT55">
        <f t="shared" si="27"/>
        <v>-3.5910732425220929E-2</v>
      </c>
      <c r="AU55">
        <f t="shared" si="23"/>
        <v>-9.0876139198522637E-2</v>
      </c>
      <c r="AW55">
        <v>52</v>
      </c>
      <c r="AX55">
        <f>IF(Z55&gt;0, (R55*SUMPRODUCT(K55:$K$98, X55:$X$98)-K55*$AZ$3)/Z55, 0)</f>
        <v>-1.2701079121537845E+20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25</v>
      </c>
      <c r="R56">
        <f t="shared" si="0"/>
        <v>250000</v>
      </c>
      <c r="S56">
        <f t="shared" si="1"/>
        <v>-6.8890294123434069E+20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-166.05248494860876</v>
      </c>
      <c r="AC56">
        <f t="shared" si="2"/>
        <v>-148.26114727554355</v>
      </c>
      <c r="AE56">
        <f t="shared" si="3"/>
        <v>0</v>
      </c>
      <c r="AF56">
        <f t="shared" si="24"/>
        <v>0</v>
      </c>
      <c r="AG56">
        <f t="shared" si="24"/>
        <v>-5.3803351096852945E-18</v>
      </c>
      <c r="AH56">
        <f t="shared" si="5"/>
        <v>-2.6977537502169228E-13</v>
      </c>
      <c r="AI56">
        <f t="shared" si="25"/>
        <v>-2.6978075535680197E-13</v>
      </c>
      <c r="AJ56">
        <f t="shared" si="7"/>
        <v>-17.791337673065215</v>
      </c>
      <c r="AK56">
        <f t="shared" si="22"/>
        <v>-11.623673946402615</v>
      </c>
      <c r="AL56">
        <f t="shared" si="26"/>
        <v>-29.4150116194681</v>
      </c>
      <c r="AN56">
        <f t="shared" si="27"/>
        <v>0</v>
      </c>
      <c r="AO56">
        <f t="shared" si="27"/>
        <v>0</v>
      </c>
      <c r="AP56">
        <f t="shared" si="27"/>
        <v>-1.3251166920028144E-20</v>
      </c>
      <c r="AQ56">
        <f t="shared" si="27"/>
        <v>-6.6442674154077632E-16</v>
      </c>
      <c r="AR56">
        <f t="shared" si="27"/>
        <v>-6.6443999270769633E-16</v>
      </c>
      <c r="AS56">
        <f t="shared" si="27"/>
        <v>-4.3818085756773997E-2</v>
      </c>
      <c r="AT56">
        <f t="shared" si="27"/>
        <v>-2.8627816027759032E-2</v>
      </c>
      <c r="AU56">
        <f t="shared" si="23"/>
        <v>-7.2445901784533695E-2</v>
      </c>
      <c r="AW56">
        <v>53</v>
      </c>
      <c r="AX56">
        <f>IF(Z56&gt;0, (R56*SUMPRODUCT(K56:$K$98, X56:$X$98)-K56*$AZ$3)/Z56, 0)</f>
        <v>-6.8890294123434069E+20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25</v>
      </c>
      <c r="R57">
        <f t="shared" si="0"/>
        <v>250000</v>
      </c>
      <c r="S57">
        <f t="shared" si="1"/>
        <v>-3.8393084403663634E+21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-148.26114727554355</v>
      </c>
      <c r="AC57">
        <f t="shared" si="2"/>
        <v>-132.37602435316387</v>
      </c>
      <c r="AE57">
        <f t="shared" si="3"/>
        <v>0</v>
      </c>
      <c r="AF57">
        <f t="shared" si="24"/>
        <v>0</v>
      </c>
      <c r="AG57">
        <f t="shared" si="24"/>
        <v>-8.6197831204030576E-19</v>
      </c>
      <c r="AH57">
        <f t="shared" si="5"/>
        <v>-4.4645534465481362E-14</v>
      </c>
      <c r="AI57">
        <f t="shared" si="25"/>
        <v>-4.4646396443793401E-14</v>
      </c>
      <c r="AJ57">
        <f t="shared" si="7"/>
        <v>-15.885122922379679</v>
      </c>
      <c r="AK57">
        <f t="shared" si="22"/>
        <v>-10.37828030928805</v>
      </c>
      <c r="AL57">
        <f t="shared" si="26"/>
        <v>-26.263403231667773</v>
      </c>
      <c r="AN57">
        <f t="shared" si="27"/>
        <v>0</v>
      </c>
      <c r="AO57">
        <f t="shared" si="27"/>
        <v>0</v>
      </c>
      <c r="AP57">
        <f t="shared" si="27"/>
        <v>-1.8954970577099396E-21</v>
      </c>
      <c r="AQ57">
        <f t="shared" si="27"/>
        <v>-9.8175879876720801E-17</v>
      </c>
      <c r="AR57">
        <f t="shared" si="27"/>
        <v>-9.8177775373778512E-17</v>
      </c>
      <c r="AS57">
        <f t="shared" si="27"/>
        <v>-3.4931509691305852E-2</v>
      </c>
      <c r="AT57">
        <f t="shared" si="27"/>
        <v>-2.2821919664986472E-2</v>
      </c>
      <c r="AU57">
        <f t="shared" si="23"/>
        <v>-5.7753429356292421E-2</v>
      </c>
      <c r="AW57">
        <v>54</v>
      </c>
      <c r="AX57">
        <f>IF(Z57&gt;0, (R57*SUMPRODUCT(K57:$K$98, X57:$X$98)-K57*$AZ$3)/Z57, 0)</f>
        <v>-3.8393084403663634E+21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25</v>
      </c>
      <c r="R58">
        <f t="shared" si="0"/>
        <v>250000</v>
      </c>
      <c r="S58">
        <f t="shared" si="1"/>
        <v>-2.2002441807126549E+22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-132.37602435316387</v>
      </c>
      <c r="AC58">
        <f t="shared" si="2"/>
        <v>-118.19287888675343</v>
      </c>
      <c r="AE58">
        <f t="shared" si="3"/>
        <v>0</v>
      </c>
      <c r="AF58">
        <f t="shared" si="24"/>
        <v>0</v>
      </c>
      <c r="AG58">
        <f t="shared" si="24"/>
        <v>-1.3429518405597031E-19</v>
      </c>
      <c r="AH58">
        <f t="shared" si="5"/>
        <v>-7.1906334486393238E-15</v>
      </c>
      <c r="AI58">
        <f t="shared" si="25"/>
        <v>-7.1907677438233796E-15</v>
      </c>
      <c r="AJ58">
        <f t="shared" si="7"/>
        <v>-14.183145466410437</v>
      </c>
      <c r="AK58">
        <f t="shared" si="22"/>
        <v>-9.2663217047214719</v>
      </c>
      <c r="AL58">
        <f t="shared" si="26"/>
        <v>-23.449467171131914</v>
      </c>
      <c r="AN58">
        <f t="shared" si="27"/>
        <v>0</v>
      </c>
      <c r="AO58">
        <f t="shared" si="27"/>
        <v>0</v>
      </c>
      <c r="AP58">
        <f t="shared" si="27"/>
        <v>-2.6367514402522162E-22</v>
      </c>
      <c r="AQ58">
        <f t="shared" si="27"/>
        <v>-1.4118088623433854E-17</v>
      </c>
      <c r="AR58">
        <f t="shared" si="27"/>
        <v>-1.4118352298577877E-17</v>
      </c>
      <c r="AS58">
        <f t="shared" si="27"/>
        <v>-2.7847185659523172E-2</v>
      </c>
      <c r="AT58">
        <f t="shared" si="27"/>
        <v>-1.8193494630888447E-2</v>
      </c>
      <c r="AU58">
        <f t="shared" si="23"/>
        <v>-4.6040680290411626E-2</v>
      </c>
      <c r="AW58">
        <v>55</v>
      </c>
      <c r="AX58">
        <f>IF(Z58&gt;0, (R58*SUMPRODUCT(K58:$K$98, X58:$X$98)-K58*$AZ$3)/Z58, 0)</f>
        <v>-2.2002441807126549E+22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25</v>
      </c>
      <c r="R59">
        <f t="shared" si="0"/>
        <v>250000</v>
      </c>
      <c r="S59">
        <f t="shared" si="1"/>
        <v>-1.2974892602035808E+23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-118.19287888675343</v>
      </c>
      <c r="AC59">
        <f t="shared" si="2"/>
        <v>-105.52935614888699</v>
      </c>
      <c r="AE59">
        <f t="shared" si="3"/>
        <v>0</v>
      </c>
      <c r="AF59">
        <f t="shared" si="24"/>
        <v>0</v>
      </c>
      <c r="AG59">
        <f t="shared" si="24"/>
        <v>-2.0333377582703275E-20</v>
      </c>
      <c r="AH59">
        <f t="shared" si="5"/>
        <v>-1.1261885463270732E-15</v>
      </c>
      <c r="AI59">
        <f t="shared" si="25"/>
        <v>-1.126208879704656E-15</v>
      </c>
      <c r="AJ59">
        <f t="shared" si="7"/>
        <v>-12.663522737866444</v>
      </c>
      <c r="AK59">
        <f t="shared" si="22"/>
        <v>-8.2735015220727419</v>
      </c>
      <c r="AL59">
        <f t="shared" si="26"/>
        <v>-20.937024259939186</v>
      </c>
      <c r="AN59">
        <f t="shared" si="27"/>
        <v>0</v>
      </c>
      <c r="AO59">
        <f t="shared" si="27"/>
        <v>0</v>
      </c>
      <c r="AP59">
        <f t="shared" si="27"/>
        <v>-3.5645134343467844E-23</v>
      </c>
      <c r="AQ59">
        <f t="shared" si="27"/>
        <v>-1.9742485903596911E-18</v>
      </c>
      <c r="AR59">
        <f t="shared" si="27"/>
        <v>-1.9742842354940347E-18</v>
      </c>
      <c r="AS59">
        <f t="shared" si="27"/>
        <v>-2.2199605914798415E-2</v>
      </c>
      <c r="AT59">
        <f t="shared" si="27"/>
        <v>-1.4503742531001628E-2</v>
      </c>
      <c r="AU59">
        <f t="shared" si="23"/>
        <v>-3.6703348445800039E-2</v>
      </c>
      <c r="AW59">
        <v>56</v>
      </c>
      <c r="AX59">
        <f>IF(Z59&gt;0, (R59*SUMPRODUCT(K59:$K$98, X59:$X$98)-K59*$AZ$3)/Z59, 0)</f>
        <v>-1.2974892602035808E+23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25</v>
      </c>
      <c r="R60">
        <f t="shared" si="0"/>
        <v>250000</v>
      </c>
      <c r="S60">
        <f t="shared" si="1"/>
        <v>-7.9179034398142035E+23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-105.52935614888699</v>
      </c>
      <c r="AC60">
        <f t="shared" si="2"/>
        <v>-94.222639418649095</v>
      </c>
      <c r="AE60">
        <f t="shared" si="3"/>
        <v>0</v>
      </c>
      <c r="AF60">
        <f t="shared" si="24"/>
        <v>0</v>
      </c>
      <c r="AG60">
        <f t="shared" si="24"/>
        <v>-2.9749870068149023E-21</v>
      </c>
      <c r="AH60">
        <f t="shared" si="5"/>
        <v>-1.7155056800061342E-16</v>
      </c>
      <c r="AI60">
        <f t="shared" si="25"/>
        <v>-1.7155354298762024E-16</v>
      </c>
      <c r="AJ60">
        <f t="shared" si="7"/>
        <v>-11.306716730237895</v>
      </c>
      <c r="AK60">
        <f t="shared" si="22"/>
        <v>-7.3870549304220896</v>
      </c>
      <c r="AL60">
        <f t="shared" si="26"/>
        <v>-18.693771660659984</v>
      </c>
      <c r="AN60">
        <f t="shared" si="27"/>
        <v>0</v>
      </c>
      <c r="AO60">
        <f t="shared" si="27"/>
        <v>0</v>
      </c>
      <c r="AP60">
        <f t="shared" si="27"/>
        <v>-4.6564804196181851E-24</v>
      </c>
      <c r="AQ60">
        <f t="shared" si="27"/>
        <v>-2.6851272258982856E-19</v>
      </c>
      <c r="AR60">
        <f t="shared" si="27"/>
        <v>-2.6851737907024821E-19</v>
      </c>
      <c r="AS60">
        <f t="shared" si="27"/>
        <v>-1.7697389919322713E-2</v>
      </c>
      <c r="AT60">
        <f t="shared" si="27"/>
        <v>-1.1562294747290836E-2</v>
      </c>
      <c r="AU60">
        <f t="shared" si="23"/>
        <v>-2.9259684666613547E-2</v>
      </c>
      <c r="AW60">
        <v>57</v>
      </c>
      <c r="AX60">
        <f>IF(Z60&gt;0, (R60*SUMPRODUCT(K60:$K$98, X60:$X$98)-K60*$AZ$3)/Z60, 0)</f>
        <v>-7.9179034398142035E+23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25</v>
      </c>
      <c r="R61">
        <f t="shared" si="0"/>
        <v>250000</v>
      </c>
      <c r="S61">
        <f t="shared" si="1"/>
        <v>-5.0053277108894714E+24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-94.222639418649095</v>
      </c>
      <c r="AC61">
        <f t="shared" si="2"/>
        <v>-84.12735662379383</v>
      </c>
      <c r="AE61">
        <f t="shared" si="3"/>
        <v>0</v>
      </c>
      <c r="AF61">
        <f t="shared" si="24"/>
        <v>0</v>
      </c>
      <c r="AG61">
        <f t="shared" si="24"/>
        <v>-4.2018905395928602E-22</v>
      </c>
      <c r="AH61">
        <f t="shared" si="5"/>
        <v>-2.5250480827874672E-17</v>
      </c>
      <c r="AI61">
        <f t="shared" si="25"/>
        <v>-2.5250901016928631E-17</v>
      </c>
      <c r="AJ61">
        <f t="shared" si="7"/>
        <v>-10.095282794855265</v>
      </c>
      <c r="AK61">
        <f t="shared" si="22"/>
        <v>-6.5955847593054369</v>
      </c>
      <c r="AL61">
        <f t="shared" si="26"/>
        <v>-16.690867554160704</v>
      </c>
      <c r="AN61">
        <f t="shared" si="27"/>
        <v>0</v>
      </c>
      <c r="AO61">
        <f t="shared" si="27"/>
        <v>0</v>
      </c>
      <c r="AP61">
        <f t="shared" si="27"/>
        <v>-5.8721808154637376E-25</v>
      </c>
      <c r="AQ61">
        <f t="shared" si="27"/>
        <v>-3.5287780036518425E-20</v>
      </c>
      <c r="AR61">
        <f t="shared" si="27"/>
        <v>-3.5288367254599967E-20</v>
      </c>
      <c r="AS61">
        <f t="shared" si="27"/>
        <v>-1.4108250892317214E-2</v>
      </c>
      <c r="AT61">
        <f t="shared" si="27"/>
        <v>-9.2173905829805759E-3</v>
      </c>
      <c r="AU61">
        <f t="shared" si="23"/>
        <v>-2.3325641475297792E-2</v>
      </c>
      <c r="AW61">
        <v>58</v>
      </c>
      <c r="AX61">
        <f>IF(Z61&gt;0, (R61*SUMPRODUCT(K61:$K$98, X61:$X$98)-K61*$AZ$3)/Z61, 0)</f>
        <v>-5.0053277108894714E+24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25</v>
      </c>
      <c r="R62">
        <f t="shared" si="0"/>
        <v>250000</v>
      </c>
      <c r="S62">
        <f t="shared" si="1"/>
        <v>-3.2811214886816978E+25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-84.12735662379383</v>
      </c>
      <c r="AC62">
        <f t="shared" si="2"/>
        <v>-75.113711271244483</v>
      </c>
      <c r="AE62">
        <f t="shared" si="3"/>
        <v>0</v>
      </c>
      <c r="AF62">
        <f t="shared" si="24"/>
        <v>0</v>
      </c>
      <c r="AG62">
        <f t="shared" si="24"/>
        <v>-5.7231735803101866E-23</v>
      </c>
      <c r="AH62">
        <f t="shared" si="5"/>
        <v>-3.5875542761659127E-18</v>
      </c>
      <c r="AI62">
        <f t="shared" si="25"/>
        <v>-3.587611507901716E-18</v>
      </c>
      <c r="AJ62">
        <f t="shared" si="7"/>
        <v>-9.0136453525493465</v>
      </c>
      <c r="AK62">
        <f t="shared" si="22"/>
        <v>-5.8889149636655684</v>
      </c>
      <c r="AL62">
        <f t="shared" si="26"/>
        <v>-14.902560316214915</v>
      </c>
      <c r="AN62">
        <f t="shared" si="27"/>
        <v>0</v>
      </c>
      <c r="AO62">
        <f t="shared" si="27"/>
        <v>0</v>
      </c>
      <c r="AP62">
        <f t="shared" si="27"/>
        <v>-7.141239203009432E-26</v>
      </c>
      <c r="AQ62">
        <f t="shared" si="27"/>
        <v>-4.4764644790821811E-21</v>
      </c>
      <c r="AR62">
        <f t="shared" si="27"/>
        <v>-4.4765358914742116E-21</v>
      </c>
      <c r="AS62">
        <f t="shared" si="27"/>
        <v>-1.1247011234309006E-2</v>
      </c>
      <c r="AT62">
        <f t="shared" si="27"/>
        <v>-7.3480473397485452E-3</v>
      </c>
      <c r="AU62">
        <f t="shared" si="23"/>
        <v>-1.8595058574057553E-2</v>
      </c>
      <c r="AW62">
        <v>59</v>
      </c>
      <c r="AX62">
        <f>IF(Z62&gt;0, (R62*SUMPRODUCT(K62:$K$98, X62:$X$98)-K62*$AZ$3)/Z62, 0)</f>
        <v>-3.2811214886816978E+25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25</v>
      </c>
      <c r="R63">
        <f t="shared" si="0"/>
        <v>250000</v>
      </c>
      <c r="S63">
        <f t="shared" si="1"/>
        <v>-2.2327515085819411E+26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-75.113711271244483</v>
      </c>
      <c r="AC63">
        <f t="shared" si="2"/>
        <v>-67.065813635039717</v>
      </c>
      <c r="AE63">
        <f t="shared" si="3"/>
        <v>0</v>
      </c>
      <c r="AF63">
        <f t="shared" si="24"/>
        <v>0</v>
      </c>
      <c r="AG63">
        <f t="shared" si="24"/>
        <v>-7.509323515991527E-24</v>
      </c>
      <c r="AH63">
        <f t="shared" si="5"/>
        <v>-4.9150094929079317E-19</v>
      </c>
      <c r="AI63">
        <f t="shared" si="25"/>
        <v>-4.915084586143092E-19</v>
      </c>
      <c r="AJ63">
        <f t="shared" si="7"/>
        <v>-8.0478976362047661</v>
      </c>
      <c r="AK63">
        <f t="shared" si="22"/>
        <v>-5.2579597889871144</v>
      </c>
      <c r="AL63">
        <f t="shared" si="26"/>
        <v>-13.305857425191881</v>
      </c>
      <c r="AN63">
        <f t="shared" si="27"/>
        <v>0</v>
      </c>
      <c r="AO63">
        <f t="shared" si="27"/>
        <v>0</v>
      </c>
      <c r="AP63">
        <f t="shared" si="27"/>
        <v>-8.3660307157971336E-27</v>
      </c>
      <c r="AQ63">
        <f t="shared" si="27"/>
        <v>-5.4757422953661237E-22</v>
      </c>
      <c r="AR63">
        <f t="shared" si="27"/>
        <v>-5.4758259556732815E-22</v>
      </c>
      <c r="AS63">
        <f t="shared" si="27"/>
        <v>-8.966048496738677E-3</v>
      </c>
      <c r="AT63">
        <f t="shared" si="27"/>
        <v>-5.8578183512026025E-3</v>
      </c>
      <c r="AU63">
        <f t="shared" si="23"/>
        <v>-1.4823866847941279E-2</v>
      </c>
      <c r="AW63">
        <v>60</v>
      </c>
      <c r="AX63">
        <f>IF(Z63&gt;0, (R63*SUMPRODUCT(K63:$K$98, X63:$X$98)-K63*$AZ$3)/Z63, 0)</f>
        <v>-2.2327515085819411E+26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25</v>
      </c>
      <c r="R64">
        <f t="shared" si="0"/>
        <v>250000</v>
      </c>
      <c r="S64">
        <f t="shared" si="1"/>
        <v>-1.5789094608135117E+27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-67.065813635039717</v>
      </c>
      <c r="AC64">
        <f t="shared" si="2"/>
        <v>-59.88019074557117</v>
      </c>
      <c r="AE64">
        <f t="shared" si="3"/>
        <v>0</v>
      </c>
      <c r="AF64">
        <f t="shared" si="24"/>
        <v>0</v>
      </c>
      <c r="AG64">
        <f t="shared" si="24"/>
        <v>-9.4812578288559221E-25</v>
      </c>
      <c r="AH64">
        <f t="shared" si="5"/>
        <v>-6.4861044979460193E-20</v>
      </c>
      <c r="AI64">
        <f t="shared" si="25"/>
        <v>-6.4861993105243084E-20</v>
      </c>
      <c r="AJ64">
        <f t="shared" si="7"/>
        <v>-7.1856228894685472</v>
      </c>
      <c r="AK64">
        <f t="shared" si="22"/>
        <v>-4.6946069544527811</v>
      </c>
      <c r="AL64">
        <f t="shared" si="26"/>
        <v>-11.880229843921327</v>
      </c>
      <c r="AN64">
        <f t="shared" si="27"/>
        <v>0</v>
      </c>
      <c r="AO64">
        <f t="shared" si="27"/>
        <v>0</v>
      </c>
      <c r="AP64">
        <f t="shared" si="27"/>
        <v>-9.4311917297214433E-28</v>
      </c>
      <c r="AQ64">
        <f t="shared" si="27"/>
        <v>-6.4518544061699651E-23</v>
      </c>
      <c r="AR64">
        <f t="shared" si="27"/>
        <v>-6.4519487180872625E-23</v>
      </c>
      <c r="AS64">
        <f t="shared" si="27"/>
        <v>-7.1476789674256086E-3</v>
      </c>
      <c r="AT64">
        <f t="shared" si="27"/>
        <v>-4.6698169253847283E-3</v>
      </c>
      <c r="AU64">
        <f t="shared" si="23"/>
        <v>-1.1817495892810335E-2</v>
      </c>
      <c r="AW64">
        <v>61</v>
      </c>
      <c r="AX64">
        <f>IF(Z64&gt;0, (R64*SUMPRODUCT(K64:$K$98, X64:$X$98)-K64*$AZ$3)/Z64, 0)</f>
        <v>-1.5789094608135117E+27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25</v>
      </c>
      <c r="R65">
        <f t="shared" si="0"/>
        <v>250000</v>
      </c>
      <c r="S65">
        <f t="shared" si="1"/>
        <v>-1.1618515842174112E+28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-59.88019074557117</v>
      </c>
      <c r="AC65">
        <f t="shared" si="2"/>
        <v>-53.464456022831406</v>
      </c>
      <c r="AE65">
        <f t="shared" si="3"/>
        <v>0</v>
      </c>
      <c r="AF65">
        <f t="shared" si="24"/>
        <v>0</v>
      </c>
      <c r="AG65">
        <f t="shared" si="24"/>
        <v>-1.1504149228071045E-25</v>
      </c>
      <c r="AH65">
        <f t="shared" si="5"/>
        <v>-8.2360303277602584E-21</v>
      </c>
      <c r="AI65">
        <f t="shared" si="25"/>
        <v>-8.2361453692525388E-21</v>
      </c>
      <c r="AJ65">
        <f t="shared" si="7"/>
        <v>-6.4157347227397636</v>
      </c>
      <c r="AK65">
        <f t="shared" si="22"/>
        <v>-4.1916133521899823</v>
      </c>
      <c r="AL65">
        <f t="shared" si="26"/>
        <v>-10.607348074929746</v>
      </c>
      <c r="AN65">
        <f t="shared" si="27"/>
        <v>0</v>
      </c>
      <c r="AO65">
        <f t="shared" si="27"/>
        <v>0</v>
      </c>
      <c r="AP65">
        <f t="shared" si="27"/>
        <v>-1.0217322485029271E-28</v>
      </c>
      <c r="AQ65">
        <f t="shared" si="27"/>
        <v>-7.3147675840187049E-24</v>
      </c>
      <c r="AR65">
        <f t="shared" si="27"/>
        <v>-7.3148697572435552E-24</v>
      </c>
      <c r="AS65">
        <f t="shared" si="27"/>
        <v>-5.6980859115318841E-3</v>
      </c>
      <c r="AT65">
        <f t="shared" si="27"/>
        <v>-3.7227494622008341E-3</v>
      </c>
      <c r="AU65">
        <f t="shared" si="23"/>
        <v>-9.4208353737327191E-3</v>
      </c>
      <c r="AW65">
        <v>62</v>
      </c>
      <c r="AX65">
        <f>IF(Z65&gt;0, (R65*SUMPRODUCT(K65:$K$98, X65:$X$98)-K65*$AZ$3)/Z65, 0)</f>
        <v>-1.1618515842174112E+28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25</v>
      </c>
      <c r="R66">
        <f t="shared" si="0"/>
        <v>250000</v>
      </c>
      <c r="S66">
        <f t="shared" si="1"/>
        <v>-8.9111937938591107E+28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-53.464456022831406</v>
      </c>
      <c r="AC66">
        <f t="shared" si="2"/>
        <v>-47.736121448956602</v>
      </c>
      <c r="AE66">
        <f t="shared" si="3"/>
        <v>0</v>
      </c>
      <c r="AF66">
        <f t="shared" si="24"/>
        <v>0</v>
      </c>
      <c r="AG66">
        <f t="shared" si="24"/>
        <v>-1.3392179138179151E-26</v>
      </c>
      <c r="AH66">
        <f t="shared" si="5"/>
        <v>-1.0049889821972418E-21</v>
      </c>
      <c r="AI66">
        <f t="shared" si="25"/>
        <v>-1.00500237437638E-21</v>
      </c>
      <c r="AJ66">
        <f t="shared" si="7"/>
        <v>-5.7283345738748039</v>
      </c>
      <c r="AK66">
        <f t="shared" si="22"/>
        <v>-3.742511921598199</v>
      </c>
      <c r="AL66">
        <f t="shared" si="26"/>
        <v>-9.4708464954730029</v>
      </c>
      <c r="AN66">
        <f t="shared" si="27"/>
        <v>0</v>
      </c>
      <c r="AO66">
        <f t="shared" si="27"/>
        <v>0</v>
      </c>
      <c r="AP66">
        <f t="shared" si="27"/>
        <v>-1.0619787379019257E-29</v>
      </c>
      <c r="AQ66">
        <f t="shared" si="27"/>
        <v>-7.9694045301150182E-25</v>
      </c>
      <c r="AR66">
        <f t="shared" si="27"/>
        <v>-7.9695107279888084E-25</v>
      </c>
      <c r="AS66">
        <f t="shared" si="27"/>
        <v>-4.5424792024329553E-3</v>
      </c>
      <c r="AT66">
        <f t="shared" si="27"/>
        <v>-2.9677530789228592E-3</v>
      </c>
      <c r="AU66">
        <f t="shared" si="23"/>
        <v>-7.5102322813558149E-3</v>
      </c>
      <c r="AW66">
        <v>63</v>
      </c>
      <c r="AX66">
        <f>IF(Z66&gt;0, (R66*SUMPRODUCT(K66:$K$98, X66:$X$98)-K66*$AZ$3)/Z66, 0)</f>
        <v>-8.9111937938591107E+28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25</v>
      </c>
      <c r="R67">
        <f t="shared" ref="R67:R69" si="28">$C$6</f>
        <v>250000</v>
      </c>
      <c r="S67">
        <f t="shared" ref="S67:S69" si="29">AX67</f>
        <v>-7.1365988828653351E+29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-47.736121448956602</v>
      </c>
      <c r="AC67">
        <f t="shared" ref="AC67:AC69" si="30">S67*Z67</f>
        <v>-42.621537007996963</v>
      </c>
      <c r="AE67">
        <f t="shared" ref="AE67:AE69" si="31">$Z67*O67</f>
        <v>0</v>
      </c>
      <c r="AF67">
        <f t="shared" si="24"/>
        <v>0</v>
      </c>
      <c r="AG67">
        <f t="shared" si="24"/>
        <v>-1.493061951062201E-27</v>
      </c>
      <c r="AH67">
        <f t="shared" ref="AH67:AH69" si="32">-X67*R67</f>
        <v>-1.1765195395735159E-22</v>
      </c>
      <c r="AI67">
        <f t="shared" ref="AI67:AI69" si="33">SUM(AE67:AH67)</f>
        <v>-1.1765344701930264E-22</v>
      </c>
      <c r="AJ67">
        <f t="shared" ref="AJ67:AJ69" si="34">AB67-AC67</f>
        <v>-5.1145844409596393</v>
      </c>
      <c r="AK67">
        <f t="shared" si="22"/>
        <v>-3.3415285014269624</v>
      </c>
      <c r="AL67">
        <f t="shared" si="26"/>
        <v>-8.4561129423866017</v>
      </c>
      <c r="AN67">
        <f t="shared" si="27"/>
        <v>0</v>
      </c>
      <c r="AO67">
        <f t="shared" si="27"/>
        <v>0</v>
      </c>
      <c r="AP67">
        <f t="shared" si="27"/>
        <v>-1.0571202136218846E-30</v>
      </c>
      <c r="AQ67">
        <f t="shared" si="27"/>
        <v>-8.33001327318978E-26</v>
      </c>
      <c r="AR67">
        <f t="shared" si="27"/>
        <v>-8.3301189852111419E-26</v>
      </c>
      <c r="AS67">
        <f t="shared" si="27"/>
        <v>-3.6212366090823895E-3</v>
      </c>
      <c r="AT67">
        <f t="shared" si="27"/>
        <v>-2.365874584600493E-3</v>
      </c>
      <c r="AU67">
        <f t="shared" si="23"/>
        <v>-5.9871111936828821E-3</v>
      </c>
      <c r="AW67">
        <v>64</v>
      </c>
      <c r="AX67">
        <f>IF(Z67&gt;0, (R67*SUMPRODUCT(K67:$K$98, X67:$X$98)-K67*$AZ$3)/Z67, 0)</f>
        <v>-7.1365988828653351E+29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25</v>
      </c>
      <c r="R68">
        <f t="shared" si="28"/>
        <v>250000</v>
      </c>
      <c r="S68">
        <f t="shared" si="29"/>
        <v>-5.9795002260179776E+30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-42.621537007996963</v>
      </c>
      <c r="AC68">
        <f t="shared" si="30"/>
        <v>-38.054943757140151</v>
      </c>
      <c r="AE68">
        <f t="shared" si="31"/>
        <v>0</v>
      </c>
      <c r="AF68">
        <f t="shared" si="24"/>
        <v>0</v>
      </c>
      <c r="AG68">
        <f t="shared" si="24"/>
        <v>-1.5910587138853021E-28</v>
      </c>
      <c r="AH68">
        <f t="shared" si="32"/>
        <v>-1.3190254601630487E-23</v>
      </c>
      <c r="AI68">
        <f t="shared" si="33"/>
        <v>-1.3190413707501876E-23</v>
      </c>
      <c r="AJ68">
        <f t="shared" si="34"/>
        <v>-4.5665932508568119</v>
      </c>
      <c r="AK68">
        <f t="shared" si="22"/>
        <v>-2.9835075905597876</v>
      </c>
      <c r="AL68">
        <f t="shared" si="26"/>
        <v>-7.5501008414165991</v>
      </c>
      <c r="AN68">
        <f t="shared" si="27"/>
        <v>0</v>
      </c>
      <c r="AO68">
        <f t="shared" si="27"/>
        <v>0</v>
      </c>
      <c r="AP68">
        <f t="shared" si="27"/>
        <v>-1.0058071831554527E-31</v>
      </c>
      <c r="AQ68">
        <f t="shared" si="27"/>
        <v>-8.3383804193951344E-27</v>
      </c>
      <c r="AR68">
        <f t="shared" si="27"/>
        <v>-8.3384810001134485E-27</v>
      </c>
      <c r="AS68">
        <f t="shared" si="27"/>
        <v>-2.8868276539240931E-3</v>
      </c>
      <c r="AT68">
        <f t="shared" si="27"/>
        <v>-1.8860607338970765E-3</v>
      </c>
      <c r="AU68">
        <f t="shared" si="23"/>
        <v>-4.7728883878211687E-3</v>
      </c>
      <c r="AW68">
        <v>65</v>
      </c>
      <c r="AX68">
        <f>IF(Z68&gt;0, (R68*SUMPRODUCT(K68:$K$98, X68:$X$98)-K68*$AZ$3)/Z68, 0)</f>
        <v>-5.9795002260179776E+30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-38.054943757140151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-1.5910587138853021E-24</v>
      </c>
      <c r="AI69">
        <f t="shared" si="33"/>
        <v>-1.5910587138853021E-24</v>
      </c>
      <c r="AJ69">
        <f t="shared" si="34"/>
        <v>-38.054943757140151</v>
      </c>
      <c r="AK69">
        <f t="shared" si="22"/>
        <v>-2.6638460629998106</v>
      </c>
      <c r="AL69">
        <f t="shared" si="26"/>
        <v>-40.718789820139961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-8.9804212781736847E-28</v>
      </c>
      <c r="AR69">
        <f t="shared" si="27"/>
        <v>-8.9804212781736847E-28</v>
      </c>
      <c r="AS69">
        <f t="shared" si="27"/>
        <v>-2.1479372425030483E-2</v>
      </c>
      <c r="AT69">
        <f t="shared" si="27"/>
        <v>-1.5035560697521338E-3</v>
      </c>
      <c r="AU69">
        <f t="shared" si="23"/>
        <v>-2.2982928494782614E-2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102899.29993945124</v>
      </c>
      <c r="AO71" s="8">
        <f t="shared" si="47"/>
        <v>-10289.929993945125</v>
      </c>
      <c r="AP71" s="8">
        <f t="shared" si="47"/>
        <v>-1639.2503531997063</v>
      </c>
      <c r="AQ71" s="8">
        <f t="shared" si="47"/>
        <v>-60198.068660894591</v>
      </c>
      <c r="AR71" s="8">
        <f t="shared" si="47"/>
        <v>30772.050931411835</v>
      </c>
      <c r="AS71" s="8">
        <f t="shared" si="47"/>
        <v>-5084.980172569497</v>
      </c>
      <c r="AT71" s="8">
        <f t="shared" si="47"/>
        <v>2966.238433998873</v>
      </c>
      <c r="AU71" s="8">
        <f t="shared" si="47"/>
        <v>28653.309192841192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16397.926608410035</v>
      </c>
      <c r="K3">
        <v>1</v>
      </c>
      <c r="L3" s="2">
        <v>0</v>
      </c>
      <c r="O3">
        <f>$C$3</f>
        <v>16397.926608410035</v>
      </c>
      <c r="P3">
        <f>O3*C5</f>
        <v>1639.7926608410035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16397.926608410035</v>
      </c>
      <c r="AF3">
        <f t="shared" ref="AF3:AG34" si="4">-$Z3*P3</f>
        <v>-1639.7926608410035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13235.701360569032</v>
      </c>
      <c r="AJ3">
        <f t="shared" ref="AJ3:AJ66" si="7">AB3-AC3</f>
        <v>0</v>
      </c>
      <c r="AL3">
        <f t="shared" ref="AL3:AL34" si="8">SUM(AI3:AK3)</f>
        <v>13235.701360569032</v>
      </c>
      <c r="AN3">
        <f t="shared" ref="AN3:AU34" si="9">AE3*$K3</f>
        <v>16397.926608410035</v>
      </c>
      <c r="AO3">
        <f t="shared" si="9"/>
        <v>-1639.7926608410035</v>
      </c>
      <c r="AP3">
        <f t="shared" si="9"/>
        <v>-1522.432587</v>
      </c>
      <c r="AQ3">
        <f t="shared" si="9"/>
        <v>0</v>
      </c>
      <c r="AR3">
        <f t="shared" si="9"/>
        <v>13235.701360569032</v>
      </c>
      <c r="AS3">
        <f t="shared" si="9"/>
        <v>0</v>
      </c>
      <c r="AT3">
        <f t="shared" si="9"/>
        <v>0</v>
      </c>
      <c r="AU3">
        <f t="shared" si="9"/>
        <v>13235.701360569032</v>
      </c>
      <c r="AW3">
        <v>0</v>
      </c>
      <c r="AX3">
        <f>IF(Z3&gt;0, (R3*SUMPRODUCT(K3:$K$98, X3:$X$98)-K3*$AZ$3)/Z3, 0)</f>
        <v>0</v>
      </c>
      <c r="AZ3">
        <f>C6*SUMPRODUCT(X4:X98, K4:K98)/1</f>
        <v>8539.9922520699165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500000</v>
      </c>
      <c r="S4">
        <f t="shared" si="1"/>
        <v>925.21997594030972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914.9991698646345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-523.4464999999999</v>
      </c>
      <c r="AI4">
        <f t="shared" si="6"/>
        <v>-523.4464999999999</v>
      </c>
      <c r="AJ4">
        <f t="shared" si="7"/>
        <v>-914.9991698646345</v>
      </c>
      <c r="AK4">
        <f>G4*SUM(AB4, AE4:AF4)</f>
        <v>0</v>
      </c>
      <c r="AL4">
        <f t="shared" si="8"/>
        <v>-1438.4456698646345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-467.36294642857132</v>
      </c>
      <c r="AR4">
        <f t="shared" si="9"/>
        <v>-467.36294642857132</v>
      </c>
      <c r="AS4">
        <f t="shared" si="9"/>
        <v>-816.963544521995</v>
      </c>
      <c r="AT4">
        <f t="shared" si="9"/>
        <v>0</v>
      </c>
      <c r="AU4">
        <f t="shared" si="9"/>
        <v>-1284.3264909505665</v>
      </c>
      <c r="AW4">
        <v>1</v>
      </c>
      <c r="AX4">
        <f>IF(Z4&gt;0, (R4*SUMPRODUCT(K4:$K$98, X4:$X$98)-K4*$AZ$3)/Z4, 0)</f>
        <v>925.21997594030972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25</v>
      </c>
      <c r="R5">
        <f t="shared" si="0"/>
        <v>500000</v>
      </c>
      <c r="S5">
        <f t="shared" si="1"/>
        <v>1293.023601868812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914.9991698646345</v>
      </c>
      <c r="AC5">
        <f t="shared" si="2"/>
        <v>1264.5997679580596</v>
      </c>
      <c r="AE5">
        <f t="shared" si="3"/>
        <v>0</v>
      </c>
      <c r="AF5">
        <f t="shared" si="4"/>
        <v>0</v>
      </c>
      <c r="AG5">
        <f t="shared" si="4"/>
        <v>-24.450438610136906</v>
      </c>
      <c r="AH5">
        <f t="shared" si="5"/>
        <v>-523.01576226180589</v>
      </c>
      <c r="AI5">
        <f t="shared" si="6"/>
        <v>-547.46620087194276</v>
      </c>
      <c r="AJ5">
        <f t="shared" si="7"/>
        <v>-349.60059809342511</v>
      </c>
      <c r="AK5">
        <f>G5*SUM(AB5, AE5:AF5)</f>
        <v>64.049941890524423</v>
      </c>
      <c r="AL5">
        <f t="shared" si="8"/>
        <v>-833.01685707484341</v>
      </c>
      <c r="AN5">
        <f t="shared" si="9"/>
        <v>0</v>
      </c>
      <c r="AO5">
        <f t="shared" si="9"/>
        <v>0</v>
      </c>
      <c r="AP5">
        <f t="shared" si="9"/>
        <v>-19.491739963438221</v>
      </c>
      <c r="AQ5">
        <f t="shared" si="9"/>
        <v>-416.94496353779164</v>
      </c>
      <c r="AR5">
        <f t="shared" si="9"/>
        <v>-436.43670350122983</v>
      </c>
      <c r="AS5">
        <f t="shared" si="9"/>
        <v>-278.6994563882534</v>
      </c>
      <c r="AT5">
        <f t="shared" si="9"/>
        <v>51.060221532624695</v>
      </c>
      <c r="AU5">
        <f t="shared" si="9"/>
        <v>-664.0759383568585</v>
      </c>
      <c r="AW5">
        <v>2</v>
      </c>
      <c r="AX5">
        <f>IF(Z5&gt;0, (R5*SUMPRODUCT(K5:$K$98, X5:$X$98)-K5*$AZ$3)/Z5, 0)</f>
        <v>1293.023601868812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25</v>
      </c>
      <c r="R6">
        <f t="shared" si="0"/>
        <v>500000</v>
      </c>
      <c r="S6">
        <f t="shared" si="1"/>
        <v>1630.5866199298498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1264.5997679580596</v>
      </c>
      <c r="AC6">
        <f t="shared" si="2"/>
        <v>1577.0865406006251</v>
      </c>
      <c r="AE6">
        <f t="shared" si="3"/>
        <v>0</v>
      </c>
      <c r="AF6">
        <f t="shared" si="4"/>
        <v>0</v>
      </c>
      <c r="AG6">
        <f t="shared" si="4"/>
        <v>-24.179741838377062</v>
      </c>
      <c r="AH6">
        <f t="shared" si="5"/>
        <v>-523.84771316955005</v>
      </c>
      <c r="AI6">
        <f t="shared" si="6"/>
        <v>-548.02745500792707</v>
      </c>
      <c r="AJ6">
        <f t="shared" si="7"/>
        <v>-312.48677264256548</v>
      </c>
      <c r="AK6">
        <f>G6*SUM(AB6, AE6:AF6)</f>
        <v>88.521983757064177</v>
      </c>
      <c r="AL6">
        <f t="shared" si="8"/>
        <v>-771.99224389342839</v>
      </c>
      <c r="AN6">
        <f t="shared" si="9"/>
        <v>0</v>
      </c>
      <c r="AO6">
        <f t="shared" si="9"/>
        <v>0</v>
      </c>
      <c r="AP6">
        <f t="shared" si="9"/>
        <v>-17.210662637784328</v>
      </c>
      <c r="AQ6">
        <f t="shared" si="9"/>
        <v>-372.86445509631096</v>
      </c>
      <c r="AR6">
        <f t="shared" si="9"/>
        <v>-390.07511773409527</v>
      </c>
      <c r="AS6">
        <f t="shared" si="9"/>
        <v>-222.42191246993826</v>
      </c>
      <c r="AT6">
        <f t="shared" si="9"/>
        <v>63.008199535537884</v>
      </c>
      <c r="AU6">
        <f t="shared" si="9"/>
        <v>-549.48883066849567</v>
      </c>
      <c r="AW6">
        <v>3</v>
      </c>
      <c r="AX6">
        <f>IF(Z6&gt;0, (R6*SUMPRODUCT(K6:$K$98, X6:$X$98)-K6*$AZ$3)/Z6, 0)</f>
        <v>1630.5866199298498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25</v>
      </c>
      <c r="R7">
        <f t="shared" si="0"/>
        <v>500000</v>
      </c>
      <c r="S7">
        <f t="shared" si="1"/>
        <v>1939.9508971556363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1577.0865406006251</v>
      </c>
      <c r="AC7">
        <f t="shared" si="2"/>
        <v>1855.5004213796301</v>
      </c>
      <c r="AE7">
        <f t="shared" si="3"/>
        <v>0</v>
      </c>
      <c r="AF7">
        <f t="shared" si="4"/>
        <v>0</v>
      </c>
      <c r="AG7">
        <f t="shared" si="4"/>
        <v>-23.911693127132395</v>
      </c>
      <c r="AH7">
        <f t="shared" si="5"/>
        <v>-525.02585721792684</v>
      </c>
      <c r="AI7">
        <f t="shared" si="6"/>
        <v>-548.93755034505921</v>
      </c>
      <c r="AJ7">
        <f t="shared" si="7"/>
        <v>-278.41388077900501</v>
      </c>
      <c r="AK7">
        <f>G7*SUM(AB7, AE7:AF7)</f>
        <v>110.39605784204376</v>
      </c>
      <c r="AL7">
        <f t="shared" si="8"/>
        <v>-716.95537328202045</v>
      </c>
      <c r="AN7">
        <f t="shared" si="9"/>
        <v>0</v>
      </c>
      <c r="AO7">
        <f t="shared" si="9"/>
        <v>0</v>
      </c>
      <c r="AP7">
        <f t="shared" si="9"/>
        <v>-15.196313267561189</v>
      </c>
      <c r="AQ7">
        <f t="shared" si="9"/>
        <v>-333.66342389198616</v>
      </c>
      <c r="AR7">
        <f t="shared" si="9"/>
        <v>-348.85973715954731</v>
      </c>
      <c r="AS7">
        <f t="shared" si="9"/>
        <v>-176.93705451390503</v>
      </c>
      <c r="AT7">
        <f t="shared" si="9"/>
        <v>70.158690543244248</v>
      </c>
      <c r="AU7">
        <f t="shared" si="9"/>
        <v>-455.6381011302081</v>
      </c>
      <c r="AW7">
        <v>4</v>
      </c>
      <c r="AX7">
        <f>IF(Z7&gt;0, (R7*SUMPRODUCT(K7:$K$98, X7:$X$98)-K7*$AZ$3)/Z7, 0)</f>
        <v>1939.9508971556363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25</v>
      </c>
      <c r="R8">
        <f t="shared" si="0"/>
        <v>500000</v>
      </c>
      <c r="S8">
        <f t="shared" si="1"/>
        <v>2223.75781269861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1855.5004213796301</v>
      </c>
      <c r="AC8">
        <f t="shared" si="2"/>
        <v>2103.3355116620323</v>
      </c>
      <c r="AE8">
        <f t="shared" si="3"/>
        <v>0</v>
      </c>
      <c r="AF8">
        <f t="shared" si="4"/>
        <v>0</v>
      </c>
      <c r="AG8">
        <f t="shared" si="4"/>
        <v>-23.646184621039723</v>
      </c>
      <c r="AH8">
        <f t="shared" si="5"/>
        <v>-527.83149642694582</v>
      </c>
      <c r="AI8">
        <f t="shared" si="6"/>
        <v>-551.47768104798558</v>
      </c>
      <c r="AJ8">
        <f t="shared" si="7"/>
        <v>-247.83509028240223</v>
      </c>
      <c r="AK8">
        <f t="shared" ref="AK8:AK71" si="22">G8*SUM(AB8:AB8, AE8:AF8)</f>
        <v>129.88502949657411</v>
      </c>
      <c r="AL8">
        <f t="shared" si="8"/>
        <v>-669.42774183381368</v>
      </c>
      <c r="AN8">
        <f t="shared" si="9"/>
        <v>0</v>
      </c>
      <c r="AO8">
        <f t="shared" si="9"/>
        <v>0</v>
      </c>
      <c r="AP8">
        <f t="shared" si="9"/>
        <v>-13.417480189258068</v>
      </c>
      <c r="AQ8">
        <f t="shared" si="9"/>
        <v>-299.50576636678494</v>
      </c>
      <c r="AR8">
        <f t="shared" si="9"/>
        <v>-312.92324655604301</v>
      </c>
      <c r="AS8">
        <f t="shared" si="9"/>
        <v>-140.6282860156787</v>
      </c>
      <c r="AT8">
        <f t="shared" si="9"/>
        <v>73.700253892158571</v>
      </c>
      <c r="AU8">
        <f t="shared" si="9"/>
        <v>-379.85127867956317</v>
      </c>
      <c r="AW8">
        <v>5</v>
      </c>
      <c r="AX8">
        <f>IF(Z8&gt;0, (R8*SUMPRODUCT(K8:$K$98, X8:$X$98)-K8*$AZ$3)/Z8, 0)</f>
        <v>2223.75781269861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25</v>
      </c>
      <c r="R9">
        <f t="shared" si="0"/>
        <v>500000</v>
      </c>
      <c r="S9">
        <f t="shared" si="1"/>
        <v>2483.6724422967641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2103.3355116620323</v>
      </c>
      <c r="AC9">
        <f t="shared" si="2"/>
        <v>2323.0248472366657</v>
      </c>
      <c r="AE9">
        <f t="shared" si="3"/>
        <v>0</v>
      </c>
      <c r="AF9">
        <f t="shared" si="4"/>
        <v>0</v>
      </c>
      <c r="AG9">
        <f t="shared" si="4"/>
        <v>-23.382963144371601</v>
      </c>
      <c r="AH9">
        <f t="shared" si="5"/>
        <v>-535.19260915445557</v>
      </c>
      <c r="AI9">
        <f t="shared" si="6"/>
        <v>-558.57557229882718</v>
      </c>
      <c r="AJ9">
        <f t="shared" si="7"/>
        <v>-219.68933557463333</v>
      </c>
      <c r="AK9">
        <f t="shared" si="22"/>
        <v>147.23348581634227</v>
      </c>
      <c r="AL9">
        <f t="shared" si="8"/>
        <v>-631.03142205711822</v>
      </c>
      <c r="AN9">
        <f t="shared" si="9"/>
        <v>0</v>
      </c>
      <c r="AO9">
        <f t="shared" si="9"/>
        <v>0</v>
      </c>
      <c r="AP9">
        <f t="shared" si="9"/>
        <v>-11.846536834280954</v>
      </c>
      <c r="AQ9">
        <f t="shared" si="9"/>
        <v>-271.14523162173748</v>
      </c>
      <c r="AR9">
        <f t="shared" si="9"/>
        <v>-282.99176845601841</v>
      </c>
      <c r="AS9">
        <f t="shared" si="9"/>
        <v>-111.30145439287715</v>
      </c>
      <c r="AT9">
        <f t="shared" si="9"/>
        <v>74.593065993978641</v>
      </c>
      <c r="AU9">
        <f t="shared" si="9"/>
        <v>-319.70015685491694</v>
      </c>
      <c r="AW9">
        <v>6</v>
      </c>
      <c r="AX9">
        <f>IF(Z9&gt;0, (R9*SUMPRODUCT(K9:$K$98, X9:$X$98)-K9*$AZ$3)/Z9, 0)</f>
        <v>2483.6724422967641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25</v>
      </c>
      <c r="R10">
        <f t="shared" si="0"/>
        <v>500000</v>
      </c>
      <c r="S10">
        <f t="shared" si="1"/>
        <v>2719.7673997002516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2323.0248472366657</v>
      </c>
      <c r="AC10">
        <f t="shared" si="2"/>
        <v>2515.446670919765</v>
      </c>
      <c r="AE10">
        <f t="shared" si="3"/>
        <v>0</v>
      </c>
      <c r="AF10">
        <f t="shared" si="4"/>
        <v>0</v>
      </c>
      <c r="AG10">
        <f t="shared" si="4"/>
        <v>-23.121891519078019</v>
      </c>
      <c r="AH10">
        <f t="shared" si="5"/>
        <v>-544.83987699732234</v>
      </c>
      <c r="AI10">
        <f t="shared" si="6"/>
        <v>-567.9617685164003</v>
      </c>
      <c r="AJ10">
        <f t="shared" si="7"/>
        <v>-192.42182368309932</v>
      </c>
      <c r="AK10">
        <f t="shared" si="22"/>
        <v>162.61173930656662</v>
      </c>
      <c r="AL10">
        <f t="shared" si="8"/>
        <v>-597.771852892933</v>
      </c>
      <c r="AN10">
        <f t="shared" si="9"/>
        <v>0</v>
      </c>
      <c r="AO10">
        <f t="shared" si="9"/>
        <v>0</v>
      </c>
      <c r="AP10">
        <f t="shared" si="9"/>
        <v>-10.459169485759716</v>
      </c>
      <c r="AQ10">
        <f t="shared" si="9"/>
        <v>-246.45789084398834</v>
      </c>
      <c r="AR10">
        <f t="shared" si="9"/>
        <v>-256.91706032974804</v>
      </c>
      <c r="AS10">
        <f t="shared" si="9"/>
        <v>-87.04186095674406</v>
      </c>
      <c r="AT10">
        <f t="shared" si="9"/>
        <v>73.557292679892896</v>
      </c>
      <c r="AU10">
        <f t="shared" si="9"/>
        <v>-270.40162860659922</v>
      </c>
      <c r="AW10">
        <v>7</v>
      </c>
      <c r="AX10">
        <f>IF(Z10&gt;0, (R10*SUMPRODUCT(K10:$K$98, X10:$X$98)-K10*$AZ$3)/Z10, 0)</f>
        <v>2719.7673997002516</v>
      </c>
    </row>
    <row r="11" spans="1:52" x14ac:dyDescent="0.25">
      <c r="A11" t="s">
        <v>33</v>
      </c>
      <c r="C11" s="12">
        <f>AU100</f>
        <v>3683.0548266757291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25</v>
      </c>
      <c r="R11">
        <f t="shared" si="0"/>
        <v>500000</v>
      </c>
      <c r="S11">
        <f t="shared" si="1"/>
        <v>2933.6589751920528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2515.446670919765</v>
      </c>
      <c r="AC11">
        <f t="shared" si="2"/>
        <v>2682.8879365979524</v>
      </c>
      <c r="AE11">
        <f t="shared" si="3"/>
        <v>0</v>
      </c>
      <c r="AF11">
        <f t="shared" si="4"/>
        <v>0</v>
      </c>
      <c r="AG11">
        <f t="shared" si="4"/>
        <v>-22.862984069427466</v>
      </c>
      <c r="AH11">
        <f t="shared" si="5"/>
        <v>-553.77068919540966</v>
      </c>
      <c r="AI11">
        <f t="shared" si="6"/>
        <v>-576.63367326483717</v>
      </c>
      <c r="AJ11">
        <f t="shared" si="7"/>
        <v>-167.44126567818739</v>
      </c>
      <c r="AK11">
        <f t="shared" si="22"/>
        <v>176.08126696438356</v>
      </c>
      <c r="AL11">
        <f t="shared" si="8"/>
        <v>-567.99367197864103</v>
      </c>
      <c r="AN11">
        <f t="shared" si="9"/>
        <v>0</v>
      </c>
      <c r="AO11">
        <f t="shared" si="9"/>
        <v>0</v>
      </c>
      <c r="AP11">
        <f t="shared" si="9"/>
        <v>-9.2339758072012597</v>
      </c>
      <c r="AQ11">
        <f t="shared" si="9"/>
        <v>-223.65869351260204</v>
      </c>
      <c r="AR11">
        <f t="shared" si="9"/>
        <v>-232.89266931980333</v>
      </c>
      <c r="AS11">
        <f t="shared" si="9"/>
        <v>-67.626718879057492</v>
      </c>
      <c r="AT11">
        <f t="shared" si="9"/>
        <v>71.116270488272292</v>
      </c>
      <c r="AU11">
        <f t="shared" si="9"/>
        <v>-229.40311771058853</v>
      </c>
      <c r="AW11">
        <v>8</v>
      </c>
      <c r="AX11">
        <f>IF(Z11&gt;0, (R11*SUMPRODUCT(K11:$K$98, X11:$X$98)-K11*$AZ$3)/Z11, 0)</f>
        <v>2933.6589751920528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25</v>
      </c>
      <c r="R12">
        <f t="shared" si="0"/>
        <v>500000</v>
      </c>
      <c r="S12">
        <f t="shared" si="1"/>
        <v>3128.3493868081455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2682.8879365979524</v>
      </c>
      <c r="AC12">
        <f t="shared" si="2"/>
        <v>2828.7820614087223</v>
      </c>
      <c r="AE12">
        <f t="shared" si="3"/>
        <v>0</v>
      </c>
      <c r="AF12">
        <f t="shared" si="4"/>
        <v>0</v>
      </c>
      <c r="AG12">
        <f t="shared" si="4"/>
        <v>-22.606027265826981</v>
      </c>
      <c r="AH12">
        <f t="shared" si="5"/>
        <v>-566.53925812423586</v>
      </c>
      <c r="AI12">
        <f t="shared" si="6"/>
        <v>-589.14528539006278</v>
      </c>
      <c r="AJ12">
        <f t="shared" si="7"/>
        <v>-145.89412481076988</v>
      </c>
      <c r="AK12">
        <f t="shared" si="22"/>
        <v>187.80215556185669</v>
      </c>
      <c r="AL12">
        <f t="shared" si="8"/>
        <v>-547.23725463897597</v>
      </c>
      <c r="AN12">
        <f t="shared" si="9"/>
        <v>0</v>
      </c>
      <c r="AO12">
        <f t="shared" si="9"/>
        <v>0</v>
      </c>
      <c r="AP12">
        <f t="shared" si="9"/>
        <v>-8.1519600570641373</v>
      </c>
      <c r="AQ12">
        <f t="shared" si="9"/>
        <v>-204.29973602522628</v>
      </c>
      <c r="AR12">
        <f t="shared" si="9"/>
        <v>-212.4516960822904</v>
      </c>
      <c r="AS12">
        <f t="shared" si="9"/>
        <v>-52.610883992677422</v>
      </c>
      <c r="AT12">
        <f t="shared" si="9"/>
        <v>67.723340008755642</v>
      </c>
      <c r="AU12">
        <f t="shared" si="9"/>
        <v>-197.33924006621217</v>
      </c>
      <c r="AW12">
        <v>9</v>
      </c>
      <c r="AX12">
        <f>IF(Z12&gt;0, (R12*SUMPRODUCT(K12:$K$98, X12:$X$98)-K12*$AZ$3)/Z12, 0)</f>
        <v>3128.3493868081455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25</v>
      </c>
      <c r="R13">
        <f t="shared" si="0"/>
        <v>500000</v>
      </c>
      <c r="S13">
        <f t="shared" si="1"/>
        <v>3304.5980811009581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2828.7820614087223</v>
      </c>
      <c r="AC13">
        <f t="shared" si="2"/>
        <v>2954.4401988865066</v>
      </c>
      <c r="AE13">
        <f t="shared" si="3"/>
        <v>0</v>
      </c>
      <c r="AF13">
        <f t="shared" si="4"/>
        <v>0</v>
      </c>
      <c r="AG13">
        <f t="shared" si="4"/>
        <v>-22.350979804344366</v>
      </c>
      <c r="AH13">
        <f t="shared" si="5"/>
        <v>-579.7437764868564</v>
      </c>
      <c r="AI13">
        <f t="shared" si="6"/>
        <v>-602.09475629120072</v>
      </c>
      <c r="AJ13">
        <f t="shared" si="7"/>
        <v>-125.65813747778429</v>
      </c>
      <c r="AK13">
        <f t="shared" si="22"/>
        <v>198.01474429861057</v>
      </c>
      <c r="AL13">
        <f t="shared" si="8"/>
        <v>-529.73814947037442</v>
      </c>
      <c r="AN13">
        <f t="shared" si="9"/>
        <v>0</v>
      </c>
      <c r="AO13">
        <f t="shared" si="9"/>
        <v>0</v>
      </c>
      <c r="AP13">
        <f t="shared" si="9"/>
        <v>-7.1964173085780381</v>
      </c>
      <c r="AQ13">
        <f t="shared" si="9"/>
        <v>-186.66198010878622</v>
      </c>
      <c r="AR13">
        <f t="shared" si="9"/>
        <v>-193.85839741736424</v>
      </c>
      <c r="AS13">
        <f t="shared" si="9"/>
        <v>-40.458557227680849</v>
      </c>
      <c r="AT13">
        <f t="shared" si="9"/>
        <v>63.75544811450272</v>
      </c>
      <c r="AU13">
        <f t="shared" si="9"/>
        <v>-170.56150653054237</v>
      </c>
      <c r="AW13">
        <v>10</v>
      </c>
      <c r="AX13">
        <f>IF(Z13&gt;0, (R13*SUMPRODUCT(K13:$K$98, X13:$X$98)-K13*$AZ$3)/Z13, 0)</f>
        <v>3304.5980811009581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25</v>
      </c>
      <c r="R14">
        <f t="shared" si="0"/>
        <v>500000</v>
      </c>
      <c r="S14">
        <f t="shared" si="1"/>
        <v>3464.5982272173724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2954.4401988865066</v>
      </c>
      <c r="AC14">
        <f t="shared" si="2"/>
        <v>3062.3834629768385</v>
      </c>
      <c r="AE14">
        <f t="shared" si="3"/>
        <v>0</v>
      </c>
      <c r="AF14">
        <f t="shared" si="4"/>
        <v>0</v>
      </c>
      <c r="AG14">
        <f t="shared" si="4"/>
        <v>-22.097681045086308</v>
      </c>
      <c r="AH14">
        <f t="shared" si="5"/>
        <v>-595.77922429227772</v>
      </c>
      <c r="AI14">
        <f t="shared" si="6"/>
        <v>-617.87690533736406</v>
      </c>
      <c r="AJ14">
        <f t="shared" si="7"/>
        <v>-107.94326409033192</v>
      </c>
      <c r="AK14">
        <f t="shared" si="22"/>
        <v>206.81081392205547</v>
      </c>
      <c r="AL14">
        <f t="shared" si="8"/>
        <v>-519.00935550564054</v>
      </c>
      <c r="AN14">
        <f t="shared" si="9"/>
        <v>0</v>
      </c>
      <c r="AO14">
        <f t="shared" si="9"/>
        <v>0</v>
      </c>
      <c r="AP14">
        <f t="shared" si="9"/>
        <v>-6.3525552564601009</v>
      </c>
      <c r="AQ14">
        <f t="shared" si="9"/>
        <v>-171.27229030257044</v>
      </c>
      <c r="AR14">
        <f t="shared" si="9"/>
        <v>-177.62484555903055</v>
      </c>
      <c r="AS14">
        <f t="shared" si="9"/>
        <v>-31.031109024400376</v>
      </c>
      <c r="AT14">
        <f t="shared" si="9"/>
        <v>59.453167071821767</v>
      </c>
      <c r="AU14">
        <f t="shared" si="9"/>
        <v>-149.20278751160916</v>
      </c>
      <c r="AW14">
        <v>11</v>
      </c>
      <c r="AX14">
        <f>IF(Z14&gt;0, (R14*SUMPRODUCT(K14:$K$98, X14:$X$98)-K14*$AZ$3)/Z14, 0)</f>
        <v>3464.5982272173724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25</v>
      </c>
      <c r="R15">
        <f t="shared" si="0"/>
        <v>500000</v>
      </c>
      <c r="S15">
        <f t="shared" si="1"/>
        <v>3609.5763947631153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3062.3834629768385</v>
      </c>
      <c r="AC15">
        <f t="shared" si="2"/>
        <v>3154.1515692806215</v>
      </c>
      <c r="AE15">
        <f t="shared" si="3"/>
        <v>0</v>
      </c>
      <c r="AF15">
        <f t="shared" si="4"/>
        <v>0</v>
      </c>
      <c r="AG15">
        <f t="shared" si="4"/>
        <v>-21.845718335929682</v>
      </c>
      <c r="AH15">
        <f t="shared" si="5"/>
        <v>-619.71797411530224</v>
      </c>
      <c r="AI15">
        <f t="shared" si="6"/>
        <v>-641.56369245123187</v>
      </c>
      <c r="AJ15">
        <f t="shared" si="7"/>
        <v>-91.768106303783043</v>
      </c>
      <c r="AK15">
        <f t="shared" si="22"/>
        <v>214.36684240837872</v>
      </c>
      <c r="AL15">
        <f t="shared" si="8"/>
        <v>-518.9649563466362</v>
      </c>
      <c r="AN15">
        <f t="shared" si="9"/>
        <v>0</v>
      </c>
      <c r="AO15">
        <f t="shared" si="9"/>
        <v>0</v>
      </c>
      <c r="AP15">
        <f t="shared" si="9"/>
        <v>-5.607251784333541</v>
      </c>
      <c r="AQ15">
        <f t="shared" si="9"/>
        <v>-159.06616860597339</v>
      </c>
      <c r="AR15">
        <f t="shared" si="9"/>
        <v>-164.67342039030692</v>
      </c>
      <c r="AS15">
        <f t="shared" si="9"/>
        <v>-23.554587214945855</v>
      </c>
      <c r="AT15">
        <f t="shared" si="9"/>
        <v>55.022629199580173</v>
      </c>
      <c r="AU15">
        <f t="shared" si="9"/>
        <v>-133.2053784056726</v>
      </c>
      <c r="AW15">
        <v>12</v>
      </c>
      <c r="AX15">
        <f>IF(Z15&gt;0, (R15*SUMPRODUCT(K15:$K$98, X15:$X$98)-K15*$AZ$3)/Z15, 0)</f>
        <v>3609.5763947631153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25</v>
      </c>
      <c r="R16">
        <f t="shared" si="0"/>
        <v>500000</v>
      </c>
      <c r="S16">
        <f t="shared" si="1"/>
        <v>3739.247020853581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3154.1515692806215</v>
      </c>
      <c r="AC16">
        <f t="shared" si="2"/>
        <v>3229.9428976446065</v>
      </c>
      <c r="AE16">
        <f t="shared" si="3"/>
        <v>0</v>
      </c>
      <c r="AF16">
        <f t="shared" si="4"/>
        <v>0</v>
      </c>
      <c r="AG16">
        <f t="shared" si="4"/>
        <v>-21.594875115440271</v>
      </c>
      <c r="AH16">
        <f t="shared" si="5"/>
        <v>-647.72074260228112</v>
      </c>
      <c r="AI16">
        <f t="shared" si="6"/>
        <v>-669.31561771772135</v>
      </c>
      <c r="AJ16">
        <f t="shared" si="7"/>
        <v>-75.791328363985031</v>
      </c>
      <c r="AK16">
        <f t="shared" si="22"/>
        <v>220.79060984964352</v>
      </c>
      <c r="AL16">
        <f t="shared" si="8"/>
        <v>-524.31633623206289</v>
      </c>
      <c r="AN16">
        <f t="shared" si="9"/>
        <v>0</v>
      </c>
      <c r="AO16">
        <f t="shared" si="9"/>
        <v>0</v>
      </c>
      <c r="AP16">
        <f t="shared" si="9"/>
        <v>-4.9489880155354466</v>
      </c>
      <c r="AQ16">
        <f t="shared" si="9"/>
        <v>-148.44087661615796</v>
      </c>
      <c r="AR16">
        <f t="shared" si="9"/>
        <v>-153.3898646316934</v>
      </c>
      <c r="AS16">
        <f t="shared" si="9"/>
        <v>-17.369416296678892</v>
      </c>
      <c r="AT16">
        <f t="shared" si="9"/>
        <v>50.599509200559261</v>
      </c>
      <c r="AU16">
        <f t="shared" si="9"/>
        <v>-120.15977172781302</v>
      </c>
      <c r="AW16">
        <v>13</v>
      </c>
      <c r="AX16">
        <f>IF(Z16&gt;0, (R16*SUMPRODUCT(K16:$K$98, X16:$X$98)-K16*$AZ$3)/Z16, 0)</f>
        <v>3739.247020853581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25</v>
      </c>
      <c r="R17">
        <f t="shared" si="0"/>
        <v>500000</v>
      </c>
      <c r="S17">
        <f t="shared" si="1"/>
        <v>3854.7372207403459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3229.9428976446065</v>
      </c>
      <c r="AC17">
        <f t="shared" si="2"/>
        <v>3291.1962147516265</v>
      </c>
      <c r="AE17">
        <f t="shared" si="3"/>
        <v>0</v>
      </c>
      <c r="AF17">
        <f t="shared" si="4"/>
        <v>0</v>
      </c>
      <c r="AG17">
        <f t="shared" si="4"/>
        <v>-21.345139929665006</v>
      </c>
      <c r="AH17">
        <f t="shared" si="5"/>
        <v>-675.72869241725994</v>
      </c>
      <c r="AI17">
        <f t="shared" si="6"/>
        <v>-697.07383234692497</v>
      </c>
      <c r="AJ17">
        <f t="shared" si="7"/>
        <v>-61.253317107019939</v>
      </c>
      <c r="AK17">
        <f t="shared" si="22"/>
        <v>226.09600283512248</v>
      </c>
      <c r="AL17">
        <f t="shared" si="8"/>
        <v>-532.23114661882244</v>
      </c>
      <c r="AN17">
        <f t="shared" si="9"/>
        <v>0</v>
      </c>
      <c r="AO17">
        <f t="shared" si="9"/>
        <v>0</v>
      </c>
      <c r="AP17">
        <f t="shared" si="9"/>
        <v>-4.3676385326682876</v>
      </c>
      <c r="AQ17">
        <f t="shared" si="9"/>
        <v>-138.26747842160904</v>
      </c>
      <c r="AR17">
        <f t="shared" si="9"/>
        <v>-142.63511695427732</v>
      </c>
      <c r="AS17">
        <f t="shared" si="9"/>
        <v>-12.53364226854092</v>
      </c>
      <c r="AT17">
        <f t="shared" si="9"/>
        <v>46.263721733327486</v>
      </c>
      <c r="AU17">
        <f t="shared" si="9"/>
        <v>-108.90503748949077</v>
      </c>
      <c r="AW17">
        <v>14</v>
      </c>
      <c r="AX17">
        <f>IF(Z17&gt;0, (R17*SUMPRODUCT(K17:$K$98, X17:$X$98)-K17*$AZ$3)/Z17, 0)</f>
        <v>3854.7372207403459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25</v>
      </c>
      <c r="R18">
        <f t="shared" si="0"/>
        <v>500000</v>
      </c>
      <c r="S18">
        <f t="shared" si="1"/>
        <v>3958.1973721810518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3291.1962147516265</v>
      </c>
      <c r="AC18">
        <f t="shared" si="2"/>
        <v>3340.1556950114264</v>
      </c>
      <c r="AE18">
        <f t="shared" si="3"/>
        <v>0</v>
      </c>
      <c r="AF18">
        <f t="shared" si="4"/>
        <v>0</v>
      </c>
      <c r="AG18">
        <f t="shared" si="4"/>
        <v>-21.096444801405447</v>
      </c>
      <c r="AH18">
        <f t="shared" si="5"/>
        <v>-704.87457925814715</v>
      </c>
      <c r="AI18">
        <f t="shared" si="6"/>
        <v>-725.97102405955263</v>
      </c>
      <c r="AJ18">
        <f t="shared" si="7"/>
        <v>-48.959480259799875</v>
      </c>
      <c r="AK18">
        <f t="shared" si="22"/>
        <v>230.38373503261388</v>
      </c>
      <c r="AL18">
        <f t="shared" si="8"/>
        <v>-544.54676928673859</v>
      </c>
      <c r="AN18">
        <f t="shared" si="9"/>
        <v>0</v>
      </c>
      <c r="AO18">
        <f t="shared" si="9"/>
        <v>0</v>
      </c>
      <c r="AP18">
        <f t="shared" si="9"/>
        <v>-3.8542415911833285</v>
      </c>
      <c r="AQ18">
        <f t="shared" si="9"/>
        <v>-128.77795029063901</v>
      </c>
      <c r="AR18">
        <f t="shared" si="9"/>
        <v>-132.63219188182234</v>
      </c>
      <c r="AS18">
        <f t="shared" si="9"/>
        <v>-8.9447139969038059</v>
      </c>
      <c r="AT18">
        <f t="shared" si="9"/>
        <v>42.09024704654049</v>
      </c>
      <c r="AU18">
        <f t="shared" si="9"/>
        <v>-99.486658832185654</v>
      </c>
      <c r="AW18">
        <v>15</v>
      </c>
      <c r="AX18">
        <f>IF(Z18&gt;0, (R18*SUMPRODUCT(K18:$K$98, X18:$X$98)-K18*$AZ$3)/Z18, 0)</f>
        <v>3958.1973721810518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25</v>
      </c>
      <c r="R19">
        <f t="shared" si="0"/>
        <v>500000</v>
      </c>
      <c r="S19">
        <f t="shared" si="1"/>
        <v>4051.2973832890489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3340.1556950114264</v>
      </c>
      <c r="AC19">
        <f t="shared" si="2"/>
        <v>3378.544672114901</v>
      </c>
      <c r="AE19">
        <f t="shared" si="3"/>
        <v>0</v>
      </c>
      <c r="AF19">
        <f t="shared" si="4"/>
        <v>0</v>
      </c>
      <c r="AG19">
        <f t="shared" si="4"/>
        <v>-20.848535373204491</v>
      </c>
      <c r="AH19">
        <f t="shared" si="5"/>
        <v>-738.89960373805764</v>
      </c>
      <c r="AI19">
        <f t="shared" si="6"/>
        <v>-759.74813911126216</v>
      </c>
      <c r="AJ19">
        <f t="shared" si="7"/>
        <v>-38.388977103474645</v>
      </c>
      <c r="AK19">
        <f t="shared" si="22"/>
        <v>233.81089865079986</v>
      </c>
      <c r="AL19">
        <f t="shared" si="8"/>
        <v>-564.32621756393701</v>
      </c>
      <c r="AN19">
        <f t="shared" si="9"/>
        <v>0</v>
      </c>
      <c r="AO19">
        <f t="shared" si="9"/>
        <v>0</v>
      </c>
      <c r="AP19">
        <f t="shared" si="9"/>
        <v>-3.4008477370704182</v>
      </c>
      <c r="AQ19">
        <f t="shared" si="9"/>
        <v>-120.53053129691206</v>
      </c>
      <c r="AR19">
        <f t="shared" si="9"/>
        <v>-123.93137903398248</v>
      </c>
      <c r="AS19">
        <f t="shared" si="9"/>
        <v>-6.2620737415730074</v>
      </c>
      <c r="AT19">
        <f t="shared" si="9"/>
        <v>38.139622344931922</v>
      </c>
      <c r="AU19">
        <f t="shared" si="9"/>
        <v>-92.053830430623577</v>
      </c>
      <c r="AW19">
        <v>16</v>
      </c>
      <c r="AX19">
        <f>IF(Z19&gt;0, (R19*SUMPRODUCT(K19:$K$98, X19:$X$98)-K19*$AZ$3)/Z19, 0)</f>
        <v>4051.2973832890489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25</v>
      </c>
      <c r="R20">
        <f t="shared" si="0"/>
        <v>500000</v>
      </c>
      <c r="S20">
        <f t="shared" si="1"/>
        <v>4134.7415646579184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3378.544672114901</v>
      </c>
      <c r="AC20">
        <f t="shared" si="2"/>
        <v>3407.270325991306</v>
      </c>
      <c r="AE20">
        <f t="shared" si="3"/>
        <v>0</v>
      </c>
      <c r="AF20">
        <f t="shared" si="4"/>
        <v>0</v>
      </c>
      <c r="AG20">
        <f t="shared" si="4"/>
        <v>-20.601470930585243</v>
      </c>
      <c r="AH20">
        <f t="shared" si="5"/>
        <v>-771.58177774409512</v>
      </c>
      <c r="AI20">
        <f t="shared" si="6"/>
        <v>-792.18324867468039</v>
      </c>
      <c r="AJ20">
        <f t="shared" si="7"/>
        <v>-28.725653876404976</v>
      </c>
      <c r="AK20">
        <f t="shared" si="22"/>
        <v>236.4981270480431</v>
      </c>
      <c r="AL20">
        <f t="shared" si="8"/>
        <v>-584.41077550304226</v>
      </c>
      <c r="AN20">
        <f t="shared" si="9"/>
        <v>0</v>
      </c>
      <c r="AO20">
        <f t="shared" si="9"/>
        <v>0</v>
      </c>
      <c r="AP20">
        <f t="shared" si="9"/>
        <v>-3.0004876559000384</v>
      </c>
      <c r="AQ20">
        <f t="shared" si="9"/>
        <v>-112.37651949412512</v>
      </c>
      <c r="AR20">
        <f t="shared" si="9"/>
        <v>-115.37700715002515</v>
      </c>
      <c r="AS20">
        <f t="shared" si="9"/>
        <v>-4.1837289266491089</v>
      </c>
      <c r="AT20">
        <f t="shared" si="9"/>
        <v>34.44461384539467</v>
      </c>
      <c r="AU20">
        <f t="shared" si="9"/>
        <v>-85.11612223127959</v>
      </c>
      <c r="AW20">
        <v>17</v>
      </c>
      <c r="AX20">
        <f>IF(Z20&gt;0, (R20*SUMPRODUCT(K20:$K$98, X20:$X$98)-K20*$AZ$3)/Z20, 0)</f>
        <v>4134.7415646579184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25</v>
      </c>
      <c r="R21">
        <f t="shared" si="0"/>
        <v>500000</v>
      </c>
      <c r="S21">
        <f t="shared" si="1"/>
        <v>4210.4635042142527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3407.270325991306</v>
      </c>
      <c r="AC21">
        <f t="shared" si="2"/>
        <v>3428.1582575447846</v>
      </c>
      <c r="AE21">
        <f t="shared" si="3"/>
        <v>0</v>
      </c>
      <c r="AF21">
        <f t="shared" si="4"/>
        <v>0</v>
      </c>
      <c r="AG21">
        <f t="shared" si="4"/>
        <v>-20.354993304855519</v>
      </c>
      <c r="AH21">
        <f t="shared" si="5"/>
        <v>-809.25832847745869</v>
      </c>
      <c r="AI21">
        <f t="shared" si="6"/>
        <v>-829.61332178231419</v>
      </c>
      <c r="AJ21">
        <f t="shared" si="7"/>
        <v>-20.887931553478666</v>
      </c>
      <c r="AK21">
        <f t="shared" si="22"/>
        <v>238.50892281939144</v>
      </c>
      <c r="AL21">
        <f t="shared" si="8"/>
        <v>-611.99233051640135</v>
      </c>
      <c r="AN21">
        <f t="shared" si="9"/>
        <v>0</v>
      </c>
      <c r="AO21">
        <f t="shared" si="9"/>
        <v>0</v>
      </c>
      <c r="AP21">
        <f t="shared" si="9"/>
        <v>-2.646954986202076</v>
      </c>
      <c r="AQ21">
        <f t="shared" si="9"/>
        <v>-105.23562133415163</v>
      </c>
      <c r="AR21">
        <f t="shared" si="9"/>
        <v>-107.88257632035369</v>
      </c>
      <c r="AS21">
        <f t="shared" si="9"/>
        <v>-2.7162580576108168</v>
      </c>
      <c r="AT21">
        <f t="shared" si="9"/>
        <v>31.015602562732237</v>
      </c>
      <c r="AU21">
        <f t="shared" si="9"/>
        <v>-79.583231815232267</v>
      </c>
      <c r="AW21">
        <v>18</v>
      </c>
      <c r="AX21">
        <f>IF(Z21&gt;0, (R21*SUMPRODUCT(K21:$K$98, X21:$X$98)-K21*$AZ$3)/Z21, 0)</f>
        <v>4210.4635042142527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25</v>
      </c>
      <c r="R22">
        <f t="shared" si="0"/>
        <v>500000</v>
      </c>
      <c r="S22">
        <f t="shared" si="1"/>
        <v>4279.0718558538592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3428.1582575447846</v>
      </c>
      <c r="AC22">
        <f t="shared" si="2"/>
        <v>3441.9087532174217</v>
      </c>
      <c r="AE22">
        <f t="shared" si="3"/>
        <v>0</v>
      </c>
      <c r="AF22">
        <f t="shared" si="4"/>
        <v>0</v>
      </c>
      <c r="AG22">
        <f t="shared" si="4"/>
        <v>-20.108967955917933</v>
      </c>
      <c r="AH22">
        <f t="shared" si="5"/>
        <v>-849.50831778055522</v>
      </c>
      <c r="AI22">
        <f t="shared" si="6"/>
        <v>-869.61728573647315</v>
      </c>
      <c r="AJ22">
        <f t="shared" si="7"/>
        <v>-13.750495672637044</v>
      </c>
      <c r="AK22">
        <f t="shared" si="22"/>
        <v>239.97107802813494</v>
      </c>
      <c r="AL22">
        <f t="shared" si="8"/>
        <v>-643.39670338097528</v>
      </c>
      <c r="AN22">
        <f t="shared" si="9"/>
        <v>0</v>
      </c>
      <c r="AO22">
        <f t="shared" si="9"/>
        <v>0</v>
      </c>
      <c r="AP22">
        <f t="shared" si="9"/>
        <v>-2.3347874559533817</v>
      </c>
      <c r="AQ22">
        <f t="shared" si="9"/>
        <v>-98.633672719061252</v>
      </c>
      <c r="AR22">
        <f t="shared" si="9"/>
        <v>-100.96846017501463</v>
      </c>
      <c r="AS22">
        <f t="shared" si="9"/>
        <v>-1.5965257331948801</v>
      </c>
      <c r="AT22">
        <f t="shared" si="9"/>
        <v>27.862268416754457</v>
      </c>
      <c r="AU22">
        <f t="shared" si="9"/>
        <v>-74.702717491455061</v>
      </c>
      <c r="AW22">
        <v>19</v>
      </c>
      <c r="AX22">
        <f>IF(Z22&gt;0, (R22*SUMPRODUCT(K22:$K$98, X22:$X$98)-K22*$AZ$3)/Z22, 0)</f>
        <v>4279.0718558538592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25</v>
      </c>
      <c r="R23">
        <f t="shared" si="0"/>
        <v>500000</v>
      </c>
      <c r="S23">
        <f t="shared" si="1"/>
        <v>4341.5802698749358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3441.9087532174217</v>
      </c>
      <c r="AC23">
        <f t="shared" si="2"/>
        <v>3449.5126849687081</v>
      </c>
      <c r="AE23">
        <f t="shared" si="3"/>
        <v>0</v>
      </c>
      <c r="AF23">
        <f t="shared" si="4"/>
        <v>0</v>
      </c>
      <c r="AG23">
        <f t="shared" si="4"/>
        <v>-19.863232225049217</v>
      </c>
      <c r="AH23">
        <f t="shared" si="5"/>
        <v>-892.92102619073466</v>
      </c>
      <c r="AI23">
        <f t="shared" si="6"/>
        <v>-912.78425841578382</v>
      </c>
      <c r="AJ23">
        <f t="shared" si="7"/>
        <v>-7.6039317512863818</v>
      </c>
      <c r="AK23">
        <f t="shared" si="22"/>
        <v>240.93361272521955</v>
      </c>
      <c r="AL23">
        <f t="shared" si="8"/>
        <v>-679.45457744185069</v>
      </c>
      <c r="AN23">
        <f t="shared" si="9"/>
        <v>0</v>
      </c>
      <c r="AO23">
        <f t="shared" si="9"/>
        <v>0</v>
      </c>
      <c r="AP23">
        <f t="shared" si="9"/>
        <v>-2.0591570288173351</v>
      </c>
      <c r="AQ23">
        <f t="shared" si="9"/>
        <v>-92.566234257722044</v>
      </c>
      <c r="AR23">
        <f t="shared" si="9"/>
        <v>-94.625391286539369</v>
      </c>
      <c r="AS23">
        <f t="shared" si="9"/>
        <v>-0.78827500655019234</v>
      </c>
      <c r="AT23">
        <f t="shared" si="9"/>
        <v>24.976808230426872</v>
      </c>
      <c r="AU23">
        <f t="shared" si="9"/>
        <v>-70.436858062662694</v>
      </c>
      <c r="AW23">
        <v>20</v>
      </c>
      <c r="AX23">
        <f>IF(Z23&gt;0, (R23*SUMPRODUCT(K23:$K$98, X23:$X$98)-K23*$AZ$3)/Z23, 0)</f>
        <v>4341.5802698749358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25</v>
      </c>
      <c r="R24">
        <f t="shared" si="0"/>
        <v>500000</v>
      </c>
      <c r="S24">
        <f t="shared" si="1"/>
        <v>4398.8384794421308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3449.5126849687081</v>
      </c>
      <c r="AC24">
        <f t="shared" si="2"/>
        <v>3451.8014547023686</v>
      </c>
      <c r="AE24">
        <f t="shared" si="3"/>
        <v>0</v>
      </c>
      <c r="AF24">
        <f t="shared" si="4"/>
        <v>0</v>
      </c>
      <c r="AG24">
        <f t="shared" si="4"/>
        <v>-19.617686980519302</v>
      </c>
      <c r="AH24">
        <f t="shared" si="5"/>
        <v>-938.25844558849144</v>
      </c>
      <c r="AI24">
        <f t="shared" si="6"/>
        <v>-957.87613256901079</v>
      </c>
      <c r="AJ24">
        <f t="shared" si="7"/>
        <v>-2.2887697336605015</v>
      </c>
      <c r="AK24">
        <f t="shared" si="22"/>
        <v>241.46588794780959</v>
      </c>
      <c r="AL24">
        <f t="shared" si="8"/>
        <v>-718.69901435486167</v>
      </c>
      <c r="AN24">
        <f t="shared" si="9"/>
        <v>0</v>
      </c>
      <c r="AO24">
        <f t="shared" si="9"/>
        <v>0</v>
      </c>
      <c r="AP24">
        <f t="shared" si="9"/>
        <v>-1.8158054889606896</v>
      </c>
      <c r="AQ24">
        <f t="shared" si="9"/>
        <v>-86.844837378387439</v>
      </c>
      <c r="AR24">
        <f t="shared" si="9"/>
        <v>-88.66064286734813</v>
      </c>
      <c r="AS24">
        <f t="shared" si="9"/>
        <v>-0.21184763777068999</v>
      </c>
      <c r="AT24">
        <f t="shared" si="9"/>
        <v>22.349988822219096</v>
      </c>
      <c r="AU24">
        <f t="shared" si="9"/>
        <v>-66.522501682899716</v>
      </c>
      <c r="AW24">
        <v>21</v>
      </c>
      <c r="AX24">
        <f>IF(Z24&gt;0, (R24*SUMPRODUCT(K24:$K$98, X24:$X$98)-K24*$AZ$3)/Z24, 0)</f>
        <v>4398.8384794421308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25</v>
      </c>
      <c r="R25">
        <f t="shared" si="0"/>
        <v>500000</v>
      </c>
      <c r="S25">
        <f t="shared" si="1"/>
        <v>4451.8708351645028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3451.8014547023686</v>
      </c>
      <c r="AC25">
        <f t="shared" si="2"/>
        <v>3449.6485851734278</v>
      </c>
      <c r="AE25">
        <f t="shared" si="3"/>
        <v>0</v>
      </c>
      <c r="AF25">
        <f t="shared" si="4"/>
        <v>0</v>
      </c>
      <c r="AG25">
        <f t="shared" si="4"/>
        <v>-19.371904042707691</v>
      </c>
      <c r="AH25">
        <f t="shared" si="5"/>
        <v>-992.12136012840654</v>
      </c>
      <c r="AI25">
        <f t="shared" si="6"/>
        <v>-1011.4932641711142</v>
      </c>
      <c r="AJ25">
        <f t="shared" si="7"/>
        <v>2.1528695289407551</v>
      </c>
      <c r="AK25">
        <f t="shared" si="22"/>
        <v>241.62610182916583</v>
      </c>
      <c r="AL25">
        <f t="shared" si="8"/>
        <v>-767.71429281300766</v>
      </c>
      <c r="AN25">
        <f t="shared" si="9"/>
        <v>0</v>
      </c>
      <c r="AO25">
        <f t="shared" si="9"/>
        <v>0</v>
      </c>
      <c r="AP25">
        <f t="shared" si="9"/>
        <v>-1.6009427818566759</v>
      </c>
      <c r="AQ25">
        <f t="shared" si="9"/>
        <v>-81.991399850099242</v>
      </c>
      <c r="AR25">
        <f t="shared" si="9"/>
        <v>-83.592342631955916</v>
      </c>
      <c r="AS25">
        <f t="shared" si="9"/>
        <v>0.17791854249527533</v>
      </c>
      <c r="AT25">
        <f t="shared" si="9"/>
        <v>19.968587640056288</v>
      </c>
      <c r="AU25">
        <f t="shared" si="9"/>
        <v>-63.445836449404354</v>
      </c>
      <c r="AW25">
        <v>22</v>
      </c>
      <c r="AX25">
        <f>IF(Z25&gt;0, (R25*SUMPRODUCT(K25:$K$98, X25:$X$98)-K25*$AZ$3)/Z25, 0)</f>
        <v>4451.8708351645028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25</v>
      </c>
      <c r="R26">
        <f t="shared" si="0"/>
        <v>500000</v>
      </c>
      <c r="S26">
        <f t="shared" si="1"/>
        <v>4500.8962103698323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3449.6485851734278</v>
      </c>
      <c r="AC26">
        <f t="shared" si="2"/>
        <v>3443.2750137603371</v>
      </c>
      <c r="AE26">
        <f t="shared" si="3"/>
        <v>0</v>
      </c>
      <c r="AF26">
        <f t="shared" si="4"/>
        <v>0</v>
      </c>
      <c r="AG26">
        <f t="shared" si="4"/>
        <v>-19.125496639020518</v>
      </c>
      <c r="AH26">
        <f t="shared" si="5"/>
        <v>-1053.7672652018766</v>
      </c>
      <c r="AI26">
        <f t="shared" si="6"/>
        <v>-1072.892761840897</v>
      </c>
      <c r="AJ26">
        <f t="shared" si="7"/>
        <v>6.3735714130907581</v>
      </c>
      <c r="AK26">
        <f t="shared" si="22"/>
        <v>241.47540096213996</v>
      </c>
      <c r="AL26">
        <f t="shared" si="8"/>
        <v>-825.04378946566635</v>
      </c>
      <c r="AN26">
        <f t="shared" si="9"/>
        <v>0</v>
      </c>
      <c r="AO26">
        <f t="shared" si="9"/>
        <v>0</v>
      </c>
      <c r="AP26">
        <f t="shared" si="9"/>
        <v>-1.4112312994892506</v>
      </c>
      <c r="AQ26">
        <f t="shared" si="9"/>
        <v>-77.75533232407804</v>
      </c>
      <c r="AR26">
        <f t="shared" si="9"/>
        <v>-79.166563623567285</v>
      </c>
      <c r="AS26">
        <f t="shared" si="9"/>
        <v>0.47029280532943346</v>
      </c>
      <c r="AT26">
        <f t="shared" si="9"/>
        <v>17.817976198287155</v>
      </c>
      <c r="AU26">
        <f t="shared" si="9"/>
        <v>-60.878294619950701</v>
      </c>
      <c r="AW26">
        <v>23</v>
      </c>
      <c r="AX26">
        <f>IF(Z26&gt;0, (R26*SUMPRODUCT(K26:$K$98, X26:$X$98)-K26*$AZ$3)/Z26, 0)</f>
        <v>4500.8962103698323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25</v>
      </c>
      <c r="R27">
        <f t="shared" si="0"/>
        <v>500000</v>
      </c>
      <c r="S27">
        <f t="shared" si="1"/>
        <v>4552.338727196463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3443.2750137603371</v>
      </c>
      <c r="AC27">
        <f t="shared" si="2"/>
        <v>3433.0355996835856</v>
      </c>
      <c r="AE27">
        <f t="shared" si="3"/>
        <v>0</v>
      </c>
      <c r="AF27">
        <f t="shared" si="4"/>
        <v>0</v>
      </c>
      <c r="AG27">
        <f t="shared" si="4"/>
        <v>-18.853142337443138</v>
      </c>
      <c r="AH27">
        <f t="shared" si="5"/>
        <v>-1621.9867037435313</v>
      </c>
      <c r="AI27">
        <f t="shared" si="6"/>
        <v>-1640.8398460809744</v>
      </c>
      <c r="AJ27">
        <f t="shared" si="7"/>
        <v>10.239414076751473</v>
      </c>
      <c r="AK27">
        <f t="shared" si="22"/>
        <v>241.0292509632236</v>
      </c>
      <c r="AL27">
        <f t="shared" si="8"/>
        <v>-1389.5711810409994</v>
      </c>
      <c r="AN27">
        <f t="shared" si="9"/>
        <v>0</v>
      </c>
      <c r="AO27">
        <f t="shared" si="9"/>
        <v>0</v>
      </c>
      <c r="AP27">
        <f t="shared" si="9"/>
        <v>-1.2420846717313325</v>
      </c>
      <c r="AQ27">
        <f t="shared" si="9"/>
        <v>-106.85989562974339</v>
      </c>
      <c r="AR27">
        <f t="shared" si="9"/>
        <v>-108.10198030147473</v>
      </c>
      <c r="AS27">
        <f t="shared" si="9"/>
        <v>0.67459413633047882</v>
      </c>
      <c r="AT27">
        <f t="shared" si="9"/>
        <v>15.879514019566155</v>
      </c>
      <c r="AU27">
        <f t="shared" si="9"/>
        <v>-91.547872145578097</v>
      </c>
      <c r="AW27">
        <v>24</v>
      </c>
      <c r="AX27">
        <f>IF(Z27&gt;0, (R27*SUMPRODUCT(K27:$K$98, X27:$X$98)-K27*$AZ$3)/Z27, 0)</f>
        <v>4552.338727196463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25</v>
      </c>
      <c r="R28">
        <f t="shared" si="0"/>
        <v>500000</v>
      </c>
      <c r="S28">
        <f t="shared" si="1"/>
        <v>4563.1739862904506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3433.0355996835856</v>
      </c>
      <c r="AC28">
        <f t="shared" si="2"/>
        <v>3386.4577739175284</v>
      </c>
      <c r="AE28">
        <f t="shared" si="3"/>
        <v>0</v>
      </c>
      <c r="AF28">
        <f t="shared" si="4"/>
        <v>0</v>
      </c>
      <c r="AG28">
        <f t="shared" si="4"/>
        <v>-18.553192274126324</v>
      </c>
      <c r="AH28">
        <f t="shared" si="5"/>
        <v>-2228.3727988476703</v>
      </c>
      <c r="AI28">
        <f t="shared" si="6"/>
        <v>-2246.9259911217964</v>
      </c>
      <c r="AJ28">
        <f t="shared" si="7"/>
        <v>46.577825766057231</v>
      </c>
      <c r="AK28">
        <f t="shared" si="22"/>
        <v>240.31249197785101</v>
      </c>
      <c r="AL28">
        <f t="shared" si="8"/>
        <v>-1960.0356733778881</v>
      </c>
      <c r="AN28">
        <f t="shared" si="9"/>
        <v>0</v>
      </c>
      <c r="AO28">
        <f t="shared" si="9"/>
        <v>0</v>
      </c>
      <c r="AP28">
        <f t="shared" si="9"/>
        <v>-1.0913601166638369</v>
      </c>
      <c r="AQ28">
        <f t="shared" si="9"/>
        <v>-131.08025625931998</v>
      </c>
      <c r="AR28">
        <f t="shared" si="9"/>
        <v>-132.1716163759838</v>
      </c>
      <c r="AS28">
        <f t="shared" si="9"/>
        <v>2.7398617235742431</v>
      </c>
      <c r="AT28">
        <f t="shared" si="9"/>
        <v>14.135975383949127</v>
      </c>
      <c r="AU28">
        <f t="shared" si="9"/>
        <v>-115.29577926846042</v>
      </c>
      <c r="AW28">
        <v>25</v>
      </c>
      <c r="AX28">
        <f>IF(Z28&gt;0, (R28*SUMPRODUCT(K28:$K$98, X28:$X$98)-K28*$AZ$3)/Z28, 0)</f>
        <v>4563.1739862904506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25</v>
      </c>
      <c r="R29">
        <f t="shared" si="0"/>
        <v>500000</v>
      </c>
      <c r="S29">
        <f t="shared" si="1"/>
        <v>4539.4288800417917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3386.4577739175284</v>
      </c>
      <c r="AC29">
        <f t="shared" si="2"/>
        <v>3309.2007943222138</v>
      </c>
      <c r="AE29">
        <f t="shared" si="3"/>
        <v>0</v>
      </c>
      <c r="AF29">
        <f t="shared" si="4"/>
        <v>0</v>
      </c>
      <c r="AG29">
        <f t="shared" si="4"/>
        <v>-18.224763961340816</v>
      </c>
      <c r="AH29">
        <f t="shared" si="5"/>
        <v>-2857.927800884891</v>
      </c>
      <c r="AI29">
        <f t="shared" si="6"/>
        <v>-2876.1525648462316</v>
      </c>
      <c r="AJ29">
        <f t="shared" si="7"/>
        <v>77.256979595314533</v>
      </c>
      <c r="AK29">
        <f t="shared" si="22"/>
        <v>237.05204417422701</v>
      </c>
      <c r="AL29">
        <f t="shared" si="8"/>
        <v>-2561.8435410766901</v>
      </c>
      <c r="AN29">
        <f t="shared" si="9"/>
        <v>0</v>
      </c>
      <c r="AO29">
        <f t="shared" si="9"/>
        <v>0</v>
      </c>
      <c r="AP29">
        <f t="shared" si="9"/>
        <v>-0.95717935476822791</v>
      </c>
      <c r="AQ29">
        <f t="shared" si="9"/>
        <v>-150.10068137112503</v>
      </c>
      <c r="AR29">
        <f t="shared" si="9"/>
        <v>-151.05786072589328</v>
      </c>
      <c r="AS29">
        <f t="shared" si="9"/>
        <v>4.0575991018182069</v>
      </c>
      <c r="AT29">
        <f t="shared" si="9"/>
        <v>12.450165235088328</v>
      </c>
      <c r="AU29">
        <f t="shared" si="9"/>
        <v>-134.55009638898673</v>
      </c>
      <c r="AW29">
        <v>26</v>
      </c>
      <c r="AX29">
        <f>IF(Z29&gt;0, (R29*SUMPRODUCT(K29:$K$98, X29:$X$98)-K29*$AZ$3)/Z29, 0)</f>
        <v>4539.4288800417917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25</v>
      </c>
      <c r="R30">
        <f t="shared" si="0"/>
        <v>500000</v>
      </c>
      <c r="S30">
        <f t="shared" si="1"/>
        <v>4488.1565937159476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3309.2007943222138</v>
      </c>
      <c r="AC30">
        <f t="shared" si="2"/>
        <v>3207.1566099725214</v>
      </c>
      <c r="AE30">
        <f t="shared" si="3"/>
        <v>0</v>
      </c>
      <c r="AF30">
        <f t="shared" si="4"/>
        <v>0</v>
      </c>
      <c r="AG30">
        <f t="shared" si="4"/>
        <v>-17.864553870864228</v>
      </c>
      <c r="AH30">
        <f t="shared" si="5"/>
        <v>-3559.2490172635617</v>
      </c>
      <c r="AI30">
        <f t="shared" si="6"/>
        <v>-3577.1135711344259</v>
      </c>
      <c r="AJ30">
        <f t="shared" si="7"/>
        <v>102.04418434969239</v>
      </c>
      <c r="AK30">
        <f t="shared" si="22"/>
        <v>231.644055602555</v>
      </c>
      <c r="AL30">
        <f t="shared" si="8"/>
        <v>-3243.4253311821785</v>
      </c>
      <c r="AN30">
        <f t="shared" si="9"/>
        <v>0</v>
      </c>
      <c r="AO30">
        <f t="shared" si="9"/>
        <v>0</v>
      </c>
      <c r="AP30">
        <f t="shared" si="9"/>
        <v>-0.83773288326299089</v>
      </c>
      <c r="AQ30">
        <f t="shared" si="9"/>
        <v>-166.90592796420756</v>
      </c>
      <c r="AR30">
        <f t="shared" si="9"/>
        <v>-167.74366084747058</v>
      </c>
      <c r="AS30">
        <f t="shared" si="9"/>
        <v>4.785217106087881</v>
      </c>
      <c r="AT30">
        <f t="shared" si="9"/>
        <v>10.862619016036655</v>
      </c>
      <c r="AU30">
        <f t="shared" si="9"/>
        <v>-152.09582472534603</v>
      </c>
      <c r="AW30">
        <v>27</v>
      </c>
      <c r="AX30">
        <f>IF(Z30&gt;0, (R30*SUMPRODUCT(K30:$K$98, X30:$X$98)-K30*$AZ$3)/Z30, 0)</f>
        <v>4488.1565937159476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25</v>
      </c>
      <c r="R31">
        <f t="shared" si="0"/>
        <v>500000</v>
      </c>
      <c r="S31">
        <f t="shared" si="1"/>
        <v>4412.1974797348385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3207.1566099725214</v>
      </c>
      <c r="AC31">
        <f t="shared" si="2"/>
        <v>3083.1582686345937</v>
      </c>
      <c r="AE31">
        <f t="shared" si="3"/>
        <v>0</v>
      </c>
      <c r="AF31">
        <f t="shared" si="4"/>
        <v>0</v>
      </c>
      <c r="AG31">
        <f t="shared" si="4"/>
        <v>-17.469516509604887</v>
      </c>
      <c r="AH31">
        <f t="shared" si="5"/>
        <v>-4327.8364510139872</v>
      </c>
      <c r="AI31">
        <f t="shared" si="6"/>
        <v>-4345.3059675235918</v>
      </c>
      <c r="AJ31">
        <f t="shared" si="7"/>
        <v>123.99834133792774</v>
      </c>
      <c r="AK31">
        <f t="shared" si="22"/>
        <v>224.50096269807653</v>
      </c>
      <c r="AL31">
        <f t="shared" si="8"/>
        <v>-3996.8066634875877</v>
      </c>
      <c r="AN31">
        <f t="shared" si="9"/>
        <v>0</v>
      </c>
      <c r="AO31">
        <f t="shared" si="9"/>
        <v>0</v>
      </c>
      <c r="AP31">
        <f t="shared" si="9"/>
        <v>-0.73143586359168877</v>
      </c>
      <c r="AQ31">
        <f t="shared" si="9"/>
        <v>-181.20334299409876</v>
      </c>
      <c r="AR31">
        <f t="shared" si="9"/>
        <v>-181.93477885769042</v>
      </c>
      <c r="AS31">
        <f t="shared" si="9"/>
        <v>5.1917197496895975</v>
      </c>
      <c r="AT31">
        <f t="shared" si="9"/>
        <v>9.3996909094736623</v>
      </c>
      <c r="AU31">
        <f t="shared" si="9"/>
        <v>-167.34336819852717</v>
      </c>
      <c r="AW31">
        <v>28</v>
      </c>
      <c r="AX31">
        <f>IF(Z31&gt;0, (R31*SUMPRODUCT(K31:$K$98, X31:$X$98)-K31*$AZ$3)/Z31, 0)</f>
        <v>4412.1974797348385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25</v>
      </c>
      <c r="R32">
        <f t="shared" si="0"/>
        <v>500000</v>
      </c>
      <c r="S32">
        <f t="shared" si="1"/>
        <v>4314.3272273511739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3083.1582686345937</v>
      </c>
      <c r="AC32">
        <f t="shared" si="2"/>
        <v>2940.2652708425303</v>
      </c>
      <c r="AE32">
        <f t="shared" si="3"/>
        <v>0</v>
      </c>
      <c r="AF32">
        <f t="shared" si="4"/>
        <v>0</v>
      </c>
      <c r="AG32">
        <f t="shared" si="4"/>
        <v>-17.037797064872482</v>
      </c>
      <c r="AH32">
        <f t="shared" si="5"/>
        <v>-5140.4855927271828</v>
      </c>
      <c r="AI32">
        <f t="shared" si="6"/>
        <v>-5157.5233897920552</v>
      </c>
      <c r="AJ32">
        <f t="shared" si="7"/>
        <v>142.8929977920634</v>
      </c>
      <c r="AK32">
        <f t="shared" si="22"/>
        <v>215.82107880442157</v>
      </c>
      <c r="AL32">
        <f t="shared" si="8"/>
        <v>-4798.8093131955702</v>
      </c>
      <c r="AN32">
        <f t="shared" si="9"/>
        <v>0</v>
      </c>
      <c r="AO32">
        <f t="shared" si="9"/>
        <v>0</v>
      </c>
      <c r="AP32">
        <f t="shared" si="9"/>
        <v>-0.63692864873431299</v>
      </c>
      <c r="AQ32">
        <f t="shared" si="9"/>
        <v>-192.16818523823835</v>
      </c>
      <c r="AR32">
        <f t="shared" si="9"/>
        <v>-192.80511388697266</v>
      </c>
      <c r="AS32">
        <f t="shared" si="9"/>
        <v>5.3418081956697661</v>
      </c>
      <c r="AT32">
        <f t="shared" si="9"/>
        <v>8.0680986848173113</v>
      </c>
      <c r="AU32">
        <f t="shared" si="9"/>
        <v>-179.39520700648558</v>
      </c>
      <c r="AW32">
        <v>29</v>
      </c>
      <c r="AX32">
        <f>IF(Z32&gt;0, (R32*SUMPRODUCT(K32:$K$98, X32:$X$98)-K32*$AZ$3)/Z32, 0)</f>
        <v>4314.3272273511739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25</v>
      </c>
      <c r="R33">
        <f t="shared" si="0"/>
        <v>500000</v>
      </c>
      <c r="S33">
        <f t="shared" si="1"/>
        <v>4198.7034746927138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2940.2652708425303</v>
      </c>
      <c r="AC33">
        <f t="shared" si="2"/>
        <v>2782.3027509632511</v>
      </c>
      <c r="AE33">
        <f t="shared" si="3"/>
        <v>0</v>
      </c>
      <c r="AF33">
        <f t="shared" si="4"/>
        <v>0</v>
      </c>
      <c r="AG33">
        <f t="shared" si="4"/>
        <v>-16.566439900634304</v>
      </c>
      <c r="AH33">
        <f t="shared" si="5"/>
        <v>-6019.5838717890229</v>
      </c>
      <c r="AI33">
        <f t="shared" si="6"/>
        <v>-6036.1503116896574</v>
      </c>
      <c r="AJ33">
        <f t="shared" si="7"/>
        <v>157.96251987927917</v>
      </c>
      <c r="AK33">
        <f t="shared" si="22"/>
        <v>205.81856895897715</v>
      </c>
      <c r="AL33">
        <f t="shared" si="8"/>
        <v>-5672.369222851401</v>
      </c>
      <c r="AN33">
        <f t="shared" si="9"/>
        <v>0</v>
      </c>
      <c r="AO33">
        <f t="shared" si="9"/>
        <v>0</v>
      </c>
      <c r="AP33">
        <f t="shared" si="9"/>
        <v>-0.55295336996458422</v>
      </c>
      <c r="AQ33">
        <f t="shared" si="9"/>
        <v>-200.92121226134742</v>
      </c>
      <c r="AR33">
        <f t="shared" si="9"/>
        <v>-201.47416563131199</v>
      </c>
      <c r="AS33">
        <f t="shared" si="9"/>
        <v>5.2724609644103868</v>
      </c>
      <c r="AT33">
        <f t="shared" si="9"/>
        <v>6.8697965277860966</v>
      </c>
      <c r="AU33">
        <f t="shared" si="9"/>
        <v>-189.33190813911551</v>
      </c>
      <c r="AW33">
        <v>30</v>
      </c>
      <c r="AX33">
        <f>IF(Z33&gt;0, (R33*SUMPRODUCT(K33:$K$98, X33:$X$98)-K33*$AZ$3)/Z33, 0)</f>
        <v>4198.7034746927138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25</v>
      </c>
      <c r="R34">
        <f t="shared" si="0"/>
        <v>500000</v>
      </c>
      <c r="S34">
        <f t="shared" si="1"/>
        <v>4067.7292552071744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2782.3027509632511</v>
      </c>
      <c r="AC34">
        <f t="shared" si="2"/>
        <v>2611.9223113438325</v>
      </c>
      <c r="AE34">
        <f t="shared" si="3"/>
        <v>0</v>
      </c>
      <c r="AF34">
        <f t="shared" si="4"/>
        <v>0</v>
      </c>
      <c r="AG34">
        <f t="shared" si="4"/>
        <v>-16.052705007346933</v>
      </c>
      <c r="AH34">
        <f t="shared" si="5"/>
        <v>-6961.4098856205846</v>
      </c>
      <c r="AI34">
        <f t="shared" si="6"/>
        <v>-6977.4625906279316</v>
      </c>
      <c r="AJ34">
        <f t="shared" si="7"/>
        <v>170.38043961941867</v>
      </c>
      <c r="AK34">
        <f t="shared" si="22"/>
        <v>194.7611925674276</v>
      </c>
      <c r="AL34">
        <f t="shared" si="8"/>
        <v>-6612.3209584410861</v>
      </c>
      <c r="AN34">
        <f t="shared" si="9"/>
        <v>0</v>
      </c>
      <c r="AO34">
        <f t="shared" si="9"/>
        <v>0</v>
      </c>
      <c r="AP34">
        <f t="shared" si="9"/>
        <v>-0.47839818375176901</v>
      </c>
      <c r="AQ34">
        <f t="shared" si="9"/>
        <v>-207.4619725528058</v>
      </c>
      <c r="AR34">
        <f t="shared" si="9"/>
        <v>-207.94037073655758</v>
      </c>
      <c r="AS34">
        <f t="shared" si="9"/>
        <v>5.0776297716461389</v>
      </c>
      <c r="AT34">
        <f t="shared" si="9"/>
        <v>5.8042180895333653</v>
      </c>
      <c r="AU34">
        <f t="shared" ref="AU34:AU97" si="23">AL34*$K34</f>
        <v>-197.05852287537809</v>
      </c>
      <c r="AW34">
        <v>31</v>
      </c>
      <c r="AX34">
        <f>IF(Z34&gt;0, (R34*SUMPRODUCT(K34:$K$98, X34:$X$98)-K34*$AZ$3)/Z34, 0)</f>
        <v>4067.7292552071744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25</v>
      </c>
      <c r="R35">
        <f t="shared" si="0"/>
        <v>500000</v>
      </c>
      <c r="S35">
        <f t="shared" si="1"/>
        <v>3922.4220849914373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2611.9223113438325</v>
      </c>
      <c r="AC35">
        <f t="shared" si="2"/>
        <v>2431.7288857927488</v>
      </c>
      <c r="AE35">
        <f t="shared" si="3"/>
        <v>0</v>
      </c>
      <c r="AF35">
        <f t="shared" ref="AF35:AG66" si="24">-$Z35*P35</f>
        <v>0</v>
      </c>
      <c r="AG35">
        <f t="shared" si="24"/>
        <v>-15.498898595700577</v>
      </c>
      <c r="AH35">
        <f t="shared" si="5"/>
        <v>-7865.5872314576864</v>
      </c>
      <c r="AI35">
        <f t="shared" ref="AI35:AI66" si="25">SUM(AE35:AH35)</f>
        <v>-7881.086130053387</v>
      </c>
      <c r="AJ35">
        <f t="shared" si="7"/>
        <v>180.19342555108369</v>
      </c>
      <c r="AK35">
        <f t="shared" si="22"/>
        <v>182.83456179406829</v>
      </c>
      <c r="AL35">
        <f t="shared" ref="AL35:AL98" si="26">SUM(AI35:AK35)</f>
        <v>-7518.0581427082343</v>
      </c>
      <c r="AN35">
        <f t="shared" ref="AN35:AT66" si="27">AE35*$K35</f>
        <v>0</v>
      </c>
      <c r="AO35">
        <f t="shared" si="27"/>
        <v>0</v>
      </c>
      <c r="AP35">
        <f t="shared" si="27"/>
        <v>-0.41240517980695113</v>
      </c>
      <c r="AQ35">
        <f t="shared" si="27"/>
        <v>-209.29286661546419</v>
      </c>
      <c r="AR35">
        <f t="shared" si="27"/>
        <v>-209.70527179527113</v>
      </c>
      <c r="AS35">
        <f t="shared" si="27"/>
        <v>4.7947085791657225</v>
      </c>
      <c r="AT35">
        <f t="shared" si="27"/>
        <v>4.8649857192126209</v>
      </c>
      <c r="AU35">
        <f t="shared" si="23"/>
        <v>-200.04557749689278</v>
      </c>
      <c r="AW35">
        <v>32</v>
      </c>
      <c r="AX35">
        <f>IF(Z35&gt;0, (R35*SUMPRODUCT(K35:$K$98, X35:$X$98)-K35*$AZ$3)/Z35, 0)</f>
        <v>3922.4220849914373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25</v>
      </c>
      <c r="R36">
        <f t="shared" si="0"/>
        <v>500000</v>
      </c>
      <c r="S36">
        <f t="shared" si="1"/>
        <v>3768.1673743845827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2431.7288857927488</v>
      </c>
      <c r="AC36">
        <f t="shared" si="2"/>
        <v>2246.7829361431081</v>
      </c>
      <c r="AE36">
        <f t="shared" si="3"/>
        <v>0</v>
      </c>
      <c r="AF36">
        <f t="shared" si="24"/>
        <v>0</v>
      </c>
      <c r="AG36">
        <f t="shared" si="24"/>
        <v>-14.906337172125037</v>
      </c>
      <c r="AH36">
        <f t="shared" si="5"/>
        <v>-8751.4487523707248</v>
      </c>
      <c r="AI36">
        <f t="shared" si="25"/>
        <v>-8766.3550895428507</v>
      </c>
      <c r="AJ36">
        <f t="shared" si="7"/>
        <v>184.94594964964062</v>
      </c>
      <c r="AK36">
        <f t="shared" si="22"/>
        <v>170.22102200549244</v>
      </c>
      <c r="AL36">
        <f t="shared" si="26"/>
        <v>-8411.1881178877175</v>
      </c>
      <c r="AN36">
        <f t="shared" si="27"/>
        <v>0</v>
      </c>
      <c r="AO36">
        <f t="shared" si="27"/>
        <v>0</v>
      </c>
      <c r="AP36">
        <f t="shared" si="27"/>
        <v>-0.35414098619969142</v>
      </c>
      <c r="AQ36">
        <f t="shared" si="27"/>
        <v>-207.91470473620055</v>
      </c>
      <c r="AR36">
        <f t="shared" si="27"/>
        <v>-208.26884572240024</v>
      </c>
      <c r="AS36">
        <f t="shared" si="27"/>
        <v>4.3938990676423169</v>
      </c>
      <c r="AT36">
        <f t="shared" si="27"/>
        <v>4.044067963099125</v>
      </c>
      <c r="AU36">
        <f t="shared" si="23"/>
        <v>-199.8308786916588</v>
      </c>
      <c r="AW36">
        <v>33</v>
      </c>
      <c r="AX36">
        <f>IF(Z36&gt;0, (R36*SUMPRODUCT(K36:$K$98, X36:$X$98)-K36*$AZ$3)/Z36, 0)</f>
        <v>3768.1673743845827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25</v>
      </c>
      <c r="R37">
        <f t="shared" si="0"/>
        <v>500000</v>
      </c>
      <c r="S37">
        <f t="shared" si="1"/>
        <v>3608.7379571185074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2246.7829361431081</v>
      </c>
      <c r="AC37">
        <f t="shared" si="2"/>
        <v>2060.6065501263924</v>
      </c>
      <c r="AE37">
        <f t="shared" si="3"/>
        <v>0</v>
      </c>
      <c r="AF37">
        <f t="shared" si="24"/>
        <v>0</v>
      </c>
      <c r="AG37">
        <f t="shared" si="24"/>
        <v>-14.275118993204334</v>
      </c>
      <c r="AH37">
        <f t="shared" si="5"/>
        <v>-9643.0961439890816</v>
      </c>
      <c r="AI37">
        <f t="shared" si="25"/>
        <v>-9657.3712629822858</v>
      </c>
      <c r="AJ37">
        <f t="shared" si="7"/>
        <v>186.1763860167157</v>
      </c>
      <c r="AK37">
        <f t="shared" si="22"/>
        <v>157.27480553001757</v>
      </c>
      <c r="AL37">
        <f t="shared" si="26"/>
        <v>-9313.920071435552</v>
      </c>
      <c r="AN37">
        <f t="shared" si="27"/>
        <v>0</v>
      </c>
      <c r="AO37">
        <f t="shared" si="27"/>
        <v>0</v>
      </c>
      <c r="AP37">
        <f t="shared" si="27"/>
        <v>-0.30280773611322154</v>
      </c>
      <c r="AQ37">
        <f t="shared" si="27"/>
        <v>-204.55199805154248</v>
      </c>
      <c r="AR37">
        <f t="shared" si="27"/>
        <v>-204.85480578765572</v>
      </c>
      <c r="AS37">
        <f t="shared" si="27"/>
        <v>3.9492245209514913</v>
      </c>
      <c r="AT37">
        <f t="shared" si="27"/>
        <v>3.3361562753251448</v>
      </c>
      <c r="AU37">
        <f t="shared" si="23"/>
        <v>-197.56942499137907</v>
      </c>
      <c r="AW37">
        <v>34</v>
      </c>
      <c r="AX37">
        <f>IF(Z37&gt;0, (R37*SUMPRODUCT(K37:$K$98, X37:$X$98)-K37*$AZ$3)/Z37, 0)</f>
        <v>3608.7379571185074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25</v>
      </c>
      <c r="R38">
        <f t="shared" si="0"/>
        <v>500000</v>
      </c>
      <c r="S38">
        <f t="shared" si="1"/>
        <v>3447.4427434978124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2060.6065501263924</v>
      </c>
      <c r="AC38">
        <f t="shared" si="2"/>
        <v>1875.4637652172473</v>
      </c>
      <c r="AE38">
        <f t="shared" si="3"/>
        <v>0</v>
      </c>
      <c r="AF38">
        <f t="shared" si="24"/>
        <v>0</v>
      </c>
      <c r="AG38">
        <f t="shared" si="24"/>
        <v>-13.600398213679842</v>
      </c>
      <c r="AH38">
        <f t="shared" si="5"/>
        <v>-10639.391791848921</v>
      </c>
      <c r="AI38">
        <f t="shared" si="25"/>
        <v>-10652.9921900626</v>
      </c>
      <c r="AJ38">
        <f t="shared" si="7"/>
        <v>185.14278490914512</v>
      </c>
      <c r="AK38">
        <f t="shared" si="22"/>
        <v>144.24245850884748</v>
      </c>
      <c r="AL38">
        <f t="shared" si="26"/>
        <v>-10323.606946644606</v>
      </c>
      <c r="AN38">
        <f t="shared" si="27"/>
        <v>0</v>
      </c>
      <c r="AO38">
        <f t="shared" si="27"/>
        <v>0</v>
      </c>
      <c r="AP38">
        <f t="shared" si="27"/>
        <v>-0.25758515538739701</v>
      </c>
      <c r="AQ38">
        <f t="shared" si="27"/>
        <v>-201.50508425365391</v>
      </c>
      <c r="AR38">
        <f t="shared" si="27"/>
        <v>-201.76266940904128</v>
      </c>
      <c r="AS38">
        <f t="shared" si="27"/>
        <v>3.5065174026822956</v>
      </c>
      <c r="AT38">
        <f t="shared" si="27"/>
        <v>2.7318844275522682</v>
      </c>
      <c r="AU38">
        <f t="shared" si="23"/>
        <v>-195.5242675788067</v>
      </c>
      <c r="AW38">
        <v>35</v>
      </c>
      <c r="AX38">
        <f>IF(Z38&gt;0, (R38*SUMPRODUCT(K38:$K$98, X38:$X$98)-K38*$AZ$3)/Z38, 0)</f>
        <v>3447.4427434978124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25</v>
      </c>
      <c r="R39">
        <f t="shared" si="0"/>
        <v>500000</v>
      </c>
      <c r="S39">
        <f t="shared" si="1"/>
        <v>3281.1973251406348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1875.4637652172473</v>
      </c>
      <c r="AC39">
        <f t="shared" si="2"/>
        <v>1691.2883355550198</v>
      </c>
      <c r="AE39">
        <f t="shared" si="3"/>
        <v>0</v>
      </c>
      <c r="AF39">
        <f t="shared" si="24"/>
        <v>0</v>
      </c>
      <c r="AG39">
        <f t="shared" si="24"/>
        <v>-12.886213232257601</v>
      </c>
      <c r="AH39">
        <f t="shared" si="5"/>
        <v>-11563.619985708865</v>
      </c>
      <c r="AI39">
        <f t="shared" si="25"/>
        <v>-11576.506198941122</v>
      </c>
      <c r="AJ39">
        <f t="shared" si="7"/>
        <v>184.17542966222754</v>
      </c>
      <c r="AK39">
        <f t="shared" si="22"/>
        <v>131.28246356520734</v>
      </c>
      <c r="AL39">
        <f t="shared" si="26"/>
        <v>-11261.048305713688</v>
      </c>
      <c r="AN39">
        <f t="shared" si="27"/>
        <v>0</v>
      </c>
      <c r="AO39">
        <f t="shared" si="27"/>
        <v>0</v>
      </c>
      <c r="AP39">
        <f t="shared" si="27"/>
        <v>-0.21790966716271792</v>
      </c>
      <c r="AQ39">
        <f t="shared" si="27"/>
        <v>-195.54422520141014</v>
      </c>
      <c r="AR39">
        <f t="shared" si="27"/>
        <v>-195.76213486857287</v>
      </c>
      <c r="AS39">
        <f t="shared" si="27"/>
        <v>3.1144608469446657</v>
      </c>
      <c r="AT39">
        <f t="shared" si="27"/>
        <v>2.2200251869325958</v>
      </c>
      <c r="AU39">
        <f t="shared" si="23"/>
        <v>-190.42764883469562</v>
      </c>
      <c r="AW39">
        <v>36</v>
      </c>
      <c r="AX39">
        <f>IF(Z39&gt;0, (R39*SUMPRODUCT(K39:$K$98, X39:$X$98)-K39*$AZ$3)/Z39, 0)</f>
        <v>3281.1973251406348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25</v>
      </c>
      <c r="R40">
        <f t="shared" si="0"/>
        <v>500000</v>
      </c>
      <c r="S40">
        <f t="shared" si="1"/>
        <v>3111.4998876204822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1691.2883355550198</v>
      </c>
      <c r="AC40">
        <f t="shared" si="2"/>
        <v>1511.2170162388118</v>
      </c>
      <c r="AE40">
        <f t="shared" si="3"/>
        <v>0</v>
      </c>
      <c r="AF40">
        <f t="shared" si="24"/>
        <v>0</v>
      </c>
      <c r="AG40">
        <f t="shared" si="24"/>
        <v>-12.142190830950938</v>
      </c>
      <c r="AH40">
        <f t="shared" si="5"/>
        <v>-12303.205379681745</v>
      </c>
      <c r="AI40">
        <f t="shared" si="25"/>
        <v>-12315.347570512697</v>
      </c>
      <c r="AJ40">
        <f t="shared" si="7"/>
        <v>180.07131931620802</v>
      </c>
      <c r="AK40">
        <f t="shared" si="22"/>
        <v>118.39018348885139</v>
      </c>
      <c r="AL40">
        <f t="shared" si="26"/>
        <v>-12016.886067707637</v>
      </c>
      <c r="AN40">
        <f t="shared" si="27"/>
        <v>0</v>
      </c>
      <c r="AO40">
        <f t="shared" si="27"/>
        <v>0</v>
      </c>
      <c r="AP40">
        <f t="shared" si="27"/>
        <v>-0.18332859720679551</v>
      </c>
      <c r="AQ40">
        <f t="shared" si="27"/>
        <v>-185.75967177642426</v>
      </c>
      <c r="AR40">
        <f t="shared" si="27"/>
        <v>-185.94300037363107</v>
      </c>
      <c r="AS40">
        <f t="shared" si="27"/>
        <v>2.7188027949015479</v>
      </c>
      <c r="AT40">
        <f t="shared" si="27"/>
        <v>1.7875115425414903</v>
      </c>
      <c r="AU40">
        <f t="shared" si="23"/>
        <v>-181.43668603618801</v>
      </c>
      <c r="AW40">
        <v>37</v>
      </c>
      <c r="AX40">
        <f>IF(Z40&gt;0, (R40*SUMPRODUCT(K40:$K$98, X40:$X$98)-K40*$AZ$3)/Z40, 0)</f>
        <v>3111.4998876204822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25</v>
      </c>
      <c r="R41">
        <f t="shared" si="0"/>
        <v>500000</v>
      </c>
      <c r="S41">
        <f t="shared" si="1"/>
        <v>2944.4087547035388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1511.2170162388118</v>
      </c>
      <c r="AC41">
        <f t="shared" si="2"/>
        <v>1339.2724390027463</v>
      </c>
      <c r="AE41">
        <f t="shared" si="3"/>
        <v>0</v>
      </c>
      <c r="AF41">
        <f t="shared" si="24"/>
        <v>0</v>
      </c>
      <c r="AG41">
        <f t="shared" si="24"/>
        <v>-11.371318918130243</v>
      </c>
      <c r="AH41">
        <f t="shared" si="5"/>
        <v>-12989.000090223737</v>
      </c>
      <c r="AI41">
        <f t="shared" si="25"/>
        <v>-13000.371409141868</v>
      </c>
      <c r="AJ41">
        <f t="shared" si="7"/>
        <v>171.94457723606547</v>
      </c>
      <c r="AK41">
        <f t="shared" si="22"/>
        <v>105.78519113671683</v>
      </c>
      <c r="AL41">
        <f t="shared" si="26"/>
        <v>-12722.641640769087</v>
      </c>
      <c r="AN41">
        <f t="shared" si="27"/>
        <v>0</v>
      </c>
      <c r="AO41">
        <f t="shared" si="27"/>
        <v>0</v>
      </c>
      <c r="AP41">
        <f t="shared" si="27"/>
        <v>-0.15329429003527861</v>
      </c>
      <c r="AQ41">
        <f t="shared" si="27"/>
        <v>-175.10189991456292</v>
      </c>
      <c r="AR41">
        <f t="shared" si="27"/>
        <v>-175.25519420459821</v>
      </c>
      <c r="AS41">
        <f t="shared" si="27"/>
        <v>2.3179476437683788</v>
      </c>
      <c r="AT41">
        <f t="shared" si="27"/>
        <v>1.4260672740164124</v>
      </c>
      <c r="AU41">
        <f t="shared" si="23"/>
        <v>-171.51117928681342</v>
      </c>
      <c r="AW41">
        <v>38</v>
      </c>
      <c r="AX41">
        <f>IF(Z41&gt;0, (R41*SUMPRODUCT(K41:$K$98, X41:$X$98)-K41*$AZ$3)/Z41, 0)</f>
        <v>2944.4087547035388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25</v>
      </c>
      <c r="R42">
        <f t="shared" si="0"/>
        <v>500000</v>
      </c>
      <c r="S42">
        <f t="shared" si="1"/>
        <v>2780.0602560832563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1339.2724390027463</v>
      </c>
      <c r="AC42">
        <f t="shared" si="2"/>
        <v>1176.5054449277895</v>
      </c>
      <c r="AE42">
        <f t="shared" si="3"/>
        <v>0</v>
      </c>
      <c r="AF42">
        <f t="shared" si="24"/>
        <v>0</v>
      </c>
      <c r="AG42">
        <f t="shared" si="24"/>
        <v>-10.579855619616433</v>
      </c>
      <c r="AH42">
        <f t="shared" si="5"/>
        <v>-13555.002186650139</v>
      </c>
      <c r="AI42">
        <f t="shared" si="25"/>
        <v>-13565.582042269756</v>
      </c>
      <c r="AJ42">
        <f t="shared" si="7"/>
        <v>162.76699407495676</v>
      </c>
      <c r="AK42">
        <f t="shared" si="22"/>
        <v>93.749070730192244</v>
      </c>
      <c r="AL42">
        <f t="shared" si="26"/>
        <v>-13309.065977464606</v>
      </c>
      <c r="AN42">
        <f t="shared" si="27"/>
        <v>0</v>
      </c>
      <c r="AO42">
        <f t="shared" si="27"/>
        <v>0</v>
      </c>
      <c r="AP42">
        <f t="shared" si="27"/>
        <v>-0.1273435219188534</v>
      </c>
      <c r="AQ42">
        <f t="shared" si="27"/>
        <v>-163.15361760375023</v>
      </c>
      <c r="AR42">
        <f t="shared" si="27"/>
        <v>-163.28096112566911</v>
      </c>
      <c r="AS42">
        <f t="shared" si="27"/>
        <v>1.9591309203897807</v>
      </c>
      <c r="AT42">
        <f t="shared" si="27"/>
        <v>1.1284026240648444</v>
      </c>
      <c r="AU42">
        <f t="shared" si="23"/>
        <v>-160.19342758121448</v>
      </c>
      <c r="AW42">
        <v>39</v>
      </c>
      <c r="AX42">
        <f>IF(Z42&gt;0, (R42*SUMPRODUCT(K42:$K$98, X42:$X$98)-K42*$AZ$3)/Z42, 0)</f>
        <v>2780.0602560832563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25</v>
      </c>
      <c r="R43">
        <f t="shared" si="0"/>
        <v>500000</v>
      </c>
      <c r="S43">
        <f t="shared" si="1"/>
        <v>2620.8101517955602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1176.5054449277895</v>
      </c>
      <c r="AC43">
        <f t="shared" si="2"/>
        <v>1024.3651361094016</v>
      </c>
      <c r="AE43">
        <f t="shared" si="3"/>
        <v>0</v>
      </c>
      <c r="AF43">
        <f t="shared" si="24"/>
        <v>0</v>
      </c>
      <c r="AG43">
        <f t="shared" si="24"/>
        <v>-9.771454977457946</v>
      </c>
      <c r="AH43">
        <f t="shared" si="5"/>
        <v>-14052.041719246468</v>
      </c>
      <c r="AI43">
        <f t="shared" si="25"/>
        <v>-14061.813174223926</v>
      </c>
      <c r="AJ43">
        <f t="shared" si="7"/>
        <v>152.14030881838789</v>
      </c>
      <c r="AK43">
        <f t="shared" si="22"/>
        <v>82.35538114494527</v>
      </c>
      <c r="AL43">
        <f t="shared" si="26"/>
        <v>-13827.317484260591</v>
      </c>
      <c r="AN43">
        <f t="shared" si="27"/>
        <v>0</v>
      </c>
      <c r="AO43">
        <f t="shared" si="27"/>
        <v>0</v>
      </c>
      <c r="AP43">
        <f t="shared" si="27"/>
        <v>-0.10501185459011875</v>
      </c>
      <c r="AQ43">
        <f t="shared" si="27"/>
        <v>-151.01445640592607</v>
      </c>
      <c r="AR43">
        <f t="shared" si="27"/>
        <v>-151.11946826051619</v>
      </c>
      <c r="AS43">
        <f t="shared" si="27"/>
        <v>1.6350211942631927</v>
      </c>
      <c r="AT43">
        <f t="shared" si="27"/>
        <v>0.88505666039067821</v>
      </c>
      <c r="AU43">
        <f t="shared" si="23"/>
        <v>-148.59939040586229</v>
      </c>
      <c r="AW43">
        <v>40</v>
      </c>
      <c r="AX43">
        <f>IF(Z43&gt;0, (R43*SUMPRODUCT(K43:$K$98, X43:$X$98)-K43*$AZ$3)/Z43, 0)</f>
        <v>2620.8101517955602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25</v>
      </c>
      <c r="R44">
        <f t="shared" si="0"/>
        <v>500000</v>
      </c>
      <c r="S44">
        <f t="shared" si="1"/>
        <v>2467.5181018114613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1024.3651361094016</v>
      </c>
      <c r="AC44">
        <f t="shared" si="2"/>
        <v>883.18399111897804</v>
      </c>
      <c r="AE44">
        <f t="shared" si="3"/>
        <v>0</v>
      </c>
      <c r="AF44">
        <f t="shared" si="24"/>
        <v>0</v>
      </c>
      <c r="AG44">
        <f t="shared" si="24"/>
        <v>-8.9481004259970014</v>
      </c>
      <c r="AH44">
        <f t="shared" si="5"/>
        <v>-14512.800033727299</v>
      </c>
      <c r="AI44">
        <f t="shared" si="25"/>
        <v>-14521.748134153297</v>
      </c>
      <c r="AJ44">
        <f t="shared" si="7"/>
        <v>141.1811449904236</v>
      </c>
      <c r="AK44">
        <f t="shared" si="22"/>
        <v>71.705559527658124</v>
      </c>
      <c r="AL44">
        <f t="shared" si="26"/>
        <v>-14308.861429635215</v>
      </c>
      <c r="AN44">
        <f t="shared" si="27"/>
        <v>0</v>
      </c>
      <c r="AO44">
        <f t="shared" si="27"/>
        <v>0</v>
      </c>
      <c r="AP44">
        <f t="shared" si="27"/>
        <v>-8.5860204815262742E-2</v>
      </c>
      <c r="AQ44">
        <f t="shared" si="27"/>
        <v>-139.2554759129159</v>
      </c>
      <c r="AR44">
        <f t="shared" si="27"/>
        <v>-139.34133611773115</v>
      </c>
      <c r="AS44">
        <f t="shared" si="27"/>
        <v>1.3546832788904974</v>
      </c>
      <c r="AT44">
        <f t="shared" si="27"/>
        <v>0.68804033642165607</v>
      </c>
      <c r="AU44">
        <f t="shared" si="23"/>
        <v>-137.29861250241902</v>
      </c>
      <c r="AW44">
        <v>41</v>
      </c>
      <c r="AX44">
        <f>IF(Z44&gt;0, (R44*SUMPRODUCT(K44:$K$98, X44:$X$98)-K44*$AZ$3)/Z44, 0)</f>
        <v>2467.5181018114613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25</v>
      </c>
      <c r="R45">
        <f t="shared" si="0"/>
        <v>500000</v>
      </c>
      <c r="S45">
        <f t="shared" si="1"/>
        <v>2317.7383677386774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883.18399111897804</v>
      </c>
      <c r="AC45">
        <f t="shared" si="2"/>
        <v>752.70825754133205</v>
      </c>
      <c r="AE45">
        <f t="shared" si="3"/>
        <v>0</v>
      </c>
      <c r="AF45">
        <f t="shared" si="24"/>
        <v>0</v>
      </c>
      <c r="AG45">
        <f t="shared" si="24"/>
        <v>-8.1189950947280423</v>
      </c>
      <c r="AH45">
        <f t="shared" si="5"/>
        <v>-14792.486540179816</v>
      </c>
      <c r="AI45">
        <f t="shared" si="25"/>
        <v>-14800.605535274544</v>
      </c>
      <c r="AJ45">
        <f t="shared" si="7"/>
        <v>130.475733577646</v>
      </c>
      <c r="AK45">
        <f t="shared" si="22"/>
        <v>61.822879378328466</v>
      </c>
      <c r="AL45">
        <f t="shared" si="26"/>
        <v>-14608.306922318568</v>
      </c>
      <c r="AN45">
        <f t="shared" si="27"/>
        <v>0</v>
      </c>
      <c r="AO45">
        <f t="shared" si="27"/>
        <v>0</v>
      </c>
      <c r="AP45">
        <f t="shared" si="27"/>
        <v>-6.9557718212756872E-2</v>
      </c>
      <c r="AQ45">
        <f t="shared" si="27"/>
        <v>-126.73139944325735</v>
      </c>
      <c r="AR45">
        <f t="shared" si="27"/>
        <v>-126.80095716147011</v>
      </c>
      <c r="AS45">
        <f t="shared" si="27"/>
        <v>1.1178223664268196</v>
      </c>
      <c r="AT45">
        <f t="shared" si="27"/>
        <v>0.52965402401725103</v>
      </c>
      <c r="AU45">
        <f t="shared" si="23"/>
        <v>-125.15348077102603</v>
      </c>
      <c r="AW45">
        <v>42</v>
      </c>
      <c r="AX45">
        <f>IF(Z45&gt;0, (R45*SUMPRODUCT(K45:$K$98, X45:$X$98)-K45*$AZ$3)/Z45, 0)</f>
        <v>2317.7383677386774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25</v>
      </c>
      <c r="R46">
        <f t="shared" si="0"/>
        <v>500000</v>
      </c>
      <c r="S46">
        <f t="shared" si="1"/>
        <v>2172.2975249349511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752.70825754133205</v>
      </c>
      <c r="AC46">
        <f t="shared" si="2"/>
        <v>633.81591375456583</v>
      </c>
      <c r="AE46">
        <f t="shared" si="3"/>
        <v>0</v>
      </c>
      <c r="AF46">
        <f t="shared" si="24"/>
        <v>0</v>
      </c>
      <c r="AG46">
        <f t="shared" si="24"/>
        <v>-7.2943036862957484</v>
      </c>
      <c r="AH46">
        <f t="shared" si="5"/>
        <v>-14870.029149700256</v>
      </c>
      <c r="AI46">
        <f t="shared" si="25"/>
        <v>-14877.323453386553</v>
      </c>
      <c r="AJ46">
        <f t="shared" si="7"/>
        <v>118.89234378676622</v>
      </c>
      <c r="AK46">
        <f t="shared" si="22"/>
        <v>52.689578027893248</v>
      </c>
      <c r="AL46">
        <f t="shared" si="26"/>
        <v>-14705.741531571892</v>
      </c>
      <c r="AN46">
        <f t="shared" si="27"/>
        <v>0</v>
      </c>
      <c r="AO46">
        <f t="shared" si="27"/>
        <v>0</v>
      </c>
      <c r="AP46">
        <f t="shared" si="27"/>
        <v>-5.5796745169138962E-2</v>
      </c>
      <c r="AQ46">
        <f t="shared" si="27"/>
        <v>-113.74618644988686</v>
      </c>
      <c r="AR46">
        <f t="shared" si="27"/>
        <v>-113.80198319505601</v>
      </c>
      <c r="AS46">
        <f t="shared" si="27"/>
        <v>0.90945018114548626</v>
      </c>
      <c r="AT46">
        <f t="shared" si="27"/>
        <v>0.403041480685155</v>
      </c>
      <c r="AU46">
        <f t="shared" si="23"/>
        <v>-112.48949153322536</v>
      </c>
      <c r="AW46">
        <v>43</v>
      </c>
      <c r="AX46">
        <f>IF(Z46&gt;0, (R46*SUMPRODUCT(K46:$K$98, X46:$X$98)-K46*$AZ$3)/Z46, 0)</f>
        <v>2172.2975249349511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25</v>
      </c>
      <c r="R47">
        <f t="shared" si="0"/>
        <v>500000</v>
      </c>
      <c r="S47">
        <f t="shared" si="1"/>
        <v>2033.4095302074261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633.81591375456583</v>
      </c>
      <c r="AC47">
        <f t="shared" si="2"/>
        <v>527.06888414083153</v>
      </c>
      <c r="AE47">
        <f t="shared" si="3"/>
        <v>0</v>
      </c>
      <c r="AF47">
        <f t="shared" si="24"/>
        <v>0</v>
      </c>
      <c r="AG47">
        <f t="shared" si="24"/>
        <v>-6.4801122979770058</v>
      </c>
      <c r="AH47">
        <f t="shared" si="5"/>
        <v>-14824.967029115718</v>
      </c>
      <c r="AI47">
        <f t="shared" si="25"/>
        <v>-14831.447141413695</v>
      </c>
      <c r="AJ47">
        <f t="shared" si="7"/>
        <v>106.7470296137343</v>
      </c>
      <c r="AK47">
        <f t="shared" si="22"/>
        <v>44.367113962819609</v>
      </c>
      <c r="AL47">
        <f t="shared" si="26"/>
        <v>-14680.33299783714</v>
      </c>
      <c r="AN47">
        <f t="shared" si="27"/>
        <v>0</v>
      </c>
      <c r="AO47">
        <f t="shared" si="27"/>
        <v>0</v>
      </c>
      <c r="AP47">
        <f t="shared" si="27"/>
        <v>-4.4257770724196399E-2</v>
      </c>
      <c r="AQ47">
        <f t="shared" si="27"/>
        <v>-101.25133047049283</v>
      </c>
      <c r="AR47">
        <f t="shared" si="27"/>
        <v>-101.29558824121703</v>
      </c>
      <c r="AS47">
        <f t="shared" si="27"/>
        <v>0.7290592114597364</v>
      </c>
      <c r="AT47">
        <f t="shared" si="27"/>
        <v>0.3030178285758669</v>
      </c>
      <c r="AU47">
        <f t="shared" si="23"/>
        <v>-100.26351120118142</v>
      </c>
      <c r="AW47">
        <v>44</v>
      </c>
      <c r="AX47">
        <f>IF(Z47&gt;0, (R47*SUMPRODUCT(K47:$K$98, X47:$X$98)-K47*$AZ$3)/Z47, 0)</f>
        <v>2033.4095302074261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25</v>
      </c>
      <c r="R48">
        <f t="shared" si="0"/>
        <v>500000</v>
      </c>
      <c r="S48">
        <f t="shared" si="1"/>
        <v>1900.5643578427805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527.06888414083153</v>
      </c>
      <c r="AC48">
        <f t="shared" si="2"/>
        <v>432.0668008454748</v>
      </c>
      <c r="AE48">
        <f t="shared" si="3"/>
        <v>0</v>
      </c>
      <c r="AF48">
        <f t="shared" si="24"/>
        <v>0</v>
      </c>
      <c r="AG48">
        <f t="shared" si="24"/>
        <v>-5.6834013415874081</v>
      </c>
      <c r="AH48">
        <f t="shared" si="5"/>
        <v>-14638.19666819656</v>
      </c>
      <c r="AI48">
        <f t="shared" si="25"/>
        <v>-14643.880069538149</v>
      </c>
      <c r="AJ48">
        <f t="shared" si="7"/>
        <v>95.002083295356726</v>
      </c>
      <c r="AK48">
        <f t="shared" si="22"/>
        <v>36.894821889858207</v>
      </c>
      <c r="AL48">
        <f t="shared" si="26"/>
        <v>-14511.983164352934</v>
      </c>
      <c r="AN48">
        <f t="shared" si="27"/>
        <v>0</v>
      </c>
      <c r="AO48">
        <f t="shared" si="27"/>
        <v>0</v>
      </c>
      <c r="AP48">
        <f t="shared" si="27"/>
        <v>-3.465750585670669E-2</v>
      </c>
      <c r="AQ48">
        <f t="shared" si="27"/>
        <v>-89.26404388290976</v>
      </c>
      <c r="AR48">
        <f t="shared" si="27"/>
        <v>-89.298701388766474</v>
      </c>
      <c r="AS48">
        <f t="shared" si="27"/>
        <v>0.5793247846347831</v>
      </c>
      <c r="AT48">
        <f t="shared" si="27"/>
        <v>0.22498543194079043</v>
      </c>
      <c r="AU48">
        <f t="shared" si="23"/>
        <v>-88.494391172190902</v>
      </c>
      <c r="AW48">
        <v>45</v>
      </c>
      <c r="AX48">
        <f>IF(Z48&gt;0, (R48*SUMPRODUCT(K48:$K$98, X48:$X$98)-K48*$AZ$3)/Z48, 0)</f>
        <v>1900.5643578427805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25</v>
      </c>
      <c r="R49">
        <f t="shared" si="0"/>
        <v>500000</v>
      </c>
      <c r="S49">
        <f t="shared" si="1"/>
        <v>1773.49288535133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432.0668008454748</v>
      </c>
      <c r="AC49">
        <f t="shared" si="2"/>
        <v>348.38244194036537</v>
      </c>
      <c r="AE49">
        <f t="shared" si="3"/>
        <v>0</v>
      </c>
      <c r="AF49">
        <f t="shared" si="24"/>
        <v>0</v>
      </c>
      <c r="AG49">
        <f t="shared" si="24"/>
        <v>-4.910964752352962</v>
      </c>
      <c r="AH49">
        <f t="shared" si="5"/>
        <v>-14312.051516371439</v>
      </c>
      <c r="AI49">
        <f t="shared" si="25"/>
        <v>-14316.962481123792</v>
      </c>
      <c r="AJ49">
        <f t="shared" si="7"/>
        <v>83.684358905109434</v>
      </c>
      <c r="AK49">
        <f t="shared" si="22"/>
        <v>30.244676059183238</v>
      </c>
      <c r="AL49">
        <f t="shared" si="26"/>
        <v>-14203.033446159499</v>
      </c>
      <c r="AN49">
        <f t="shared" si="27"/>
        <v>0</v>
      </c>
      <c r="AO49">
        <f t="shared" si="27"/>
        <v>0</v>
      </c>
      <c r="AP49">
        <f t="shared" si="27"/>
        <v>-2.6738545194590176E-2</v>
      </c>
      <c r="AQ49">
        <f t="shared" si="27"/>
        <v>-77.924288932118216</v>
      </c>
      <c r="AR49">
        <f t="shared" si="27"/>
        <v>-77.951027477312806</v>
      </c>
      <c r="AS49">
        <f t="shared" si="27"/>
        <v>0.4556330834165499</v>
      </c>
      <c r="AT49">
        <f t="shared" si="27"/>
        <v>0.16467205090746037</v>
      </c>
      <c r="AU49">
        <f t="shared" si="23"/>
        <v>-77.330722342988793</v>
      </c>
      <c r="AW49">
        <v>46</v>
      </c>
      <c r="AX49">
        <f>IF(Z49&gt;0, (R49*SUMPRODUCT(K49:$K$98, X49:$X$98)-K49*$AZ$3)/Z49, 0)</f>
        <v>1773.49288535133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25</v>
      </c>
      <c r="R50">
        <f t="shared" si="0"/>
        <v>500000</v>
      </c>
      <c r="S50">
        <f t="shared" si="1"/>
        <v>1651.298573406224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348.38244194036537</v>
      </c>
      <c r="AC50">
        <f t="shared" si="2"/>
        <v>275.44001459556881</v>
      </c>
      <c r="AE50">
        <f t="shared" si="3"/>
        <v>0</v>
      </c>
      <c r="AF50">
        <f t="shared" si="24"/>
        <v>0</v>
      </c>
      <c r="AG50">
        <f t="shared" si="24"/>
        <v>-4.170051664663581</v>
      </c>
      <c r="AH50">
        <f t="shared" si="5"/>
        <v>-13836.068803317035</v>
      </c>
      <c r="AI50">
        <f t="shared" si="25"/>
        <v>-13840.238854981699</v>
      </c>
      <c r="AJ50">
        <f t="shared" si="7"/>
        <v>72.942427344796556</v>
      </c>
      <c r="AK50">
        <f t="shared" si="22"/>
        <v>24.386770935825577</v>
      </c>
      <c r="AL50">
        <f t="shared" si="26"/>
        <v>-13742.909656701077</v>
      </c>
      <c r="AN50">
        <f t="shared" si="27"/>
        <v>0</v>
      </c>
      <c r="AO50">
        <f t="shared" si="27"/>
        <v>0</v>
      </c>
      <c r="AP50">
        <f t="shared" si="27"/>
        <v>-2.0271896031579181E-2</v>
      </c>
      <c r="AQ50">
        <f t="shared" si="27"/>
        <v>-67.261360487064152</v>
      </c>
      <c r="AR50">
        <f t="shared" si="27"/>
        <v>-67.28163238309574</v>
      </c>
      <c r="AS50">
        <f t="shared" si="27"/>
        <v>0.35459543965722701</v>
      </c>
      <c r="AT50">
        <f t="shared" si="27"/>
        <v>0.11855154916812667</v>
      </c>
      <c r="AU50">
        <f t="shared" si="23"/>
        <v>-66.808485394270377</v>
      </c>
      <c r="AW50">
        <v>47</v>
      </c>
      <c r="AX50">
        <f>IF(Z50&gt;0, (R50*SUMPRODUCT(K50:$K$98, X50:$X$98)-K50*$AZ$3)/Z50, 0)</f>
        <v>1651.298573406224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25</v>
      </c>
      <c r="R51">
        <f t="shared" si="0"/>
        <v>500000</v>
      </c>
      <c r="S51">
        <f t="shared" si="1"/>
        <v>1532.3329033885675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275.44001459556881</v>
      </c>
      <c r="AC51">
        <f t="shared" si="2"/>
        <v>212.62674481147047</v>
      </c>
      <c r="AE51">
        <f t="shared" si="3"/>
        <v>0</v>
      </c>
      <c r="AF51">
        <f t="shared" si="24"/>
        <v>0</v>
      </c>
      <c r="AG51">
        <f t="shared" si="24"/>
        <v>-3.4690037710028996</v>
      </c>
      <c r="AH51">
        <f t="shared" si="5"/>
        <v>-13186.947540280911</v>
      </c>
      <c r="AI51">
        <f t="shared" si="25"/>
        <v>-13190.416544051914</v>
      </c>
      <c r="AJ51">
        <f t="shared" si="7"/>
        <v>62.813269784098338</v>
      </c>
      <c r="AK51">
        <f t="shared" si="22"/>
        <v>19.280801021689818</v>
      </c>
      <c r="AL51">
        <f t="shared" si="26"/>
        <v>-13108.322473246124</v>
      </c>
      <c r="AN51">
        <f t="shared" si="27"/>
        <v>0</v>
      </c>
      <c r="AO51">
        <f t="shared" si="27"/>
        <v>0</v>
      </c>
      <c r="AP51">
        <f t="shared" si="27"/>
        <v>-1.5057042761183678E-2</v>
      </c>
      <c r="AQ51">
        <f t="shared" si="27"/>
        <v>-57.237306763172626</v>
      </c>
      <c r="AR51">
        <f t="shared" si="27"/>
        <v>-57.252363805933811</v>
      </c>
      <c r="AS51">
        <f t="shared" si="27"/>
        <v>0.27263795358616949</v>
      </c>
      <c r="AT51">
        <f t="shared" si="27"/>
        <v>8.3687382492964979E-2</v>
      </c>
      <c r="AU51">
        <f t="shared" si="23"/>
        <v>-56.896038469854666</v>
      </c>
      <c r="AW51">
        <v>48</v>
      </c>
      <c r="AX51">
        <f>IF(Z51&gt;0, (R51*SUMPRODUCT(K51:$K$98, X51:$X$98)-K51*$AZ$3)/Z51, 0)</f>
        <v>1532.3329033885675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25</v>
      </c>
      <c r="R52">
        <f t="shared" si="0"/>
        <v>500000</v>
      </c>
      <c r="S52">
        <f t="shared" si="1"/>
        <v>1415.5124523307711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212.62674481147047</v>
      </c>
      <c r="AC52">
        <f t="shared" si="2"/>
        <v>159.36094760451743</v>
      </c>
      <c r="AE52">
        <f t="shared" si="3"/>
        <v>0</v>
      </c>
      <c r="AF52">
        <f t="shared" si="24"/>
        <v>0</v>
      </c>
      <c r="AG52">
        <f t="shared" si="24"/>
        <v>-2.8145451377364257</v>
      </c>
      <c r="AH52">
        <f t="shared" si="5"/>
        <v>-12395.371911128897</v>
      </c>
      <c r="AI52">
        <f t="shared" si="25"/>
        <v>-12398.186456266634</v>
      </c>
      <c r="AJ52">
        <f t="shared" si="7"/>
        <v>53.265797206953039</v>
      </c>
      <c r="AK52">
        <f t="shared" si="22"/>
        <v>14.883872136802935</v>
      </c>
      <c r="AL52">
        <f t="shared" si="26"/>
        <v>-12330.036786922878</v>
      </c>
      <c r="AN52">
        <f t="shared" si="27"/>
        <v>0</v>
      </c>
      <c r="AO52">
        <f t="shared" si="27"/>
        <v>0</v>
      </c>
      <c r="AP52">
        <f t="shared" si="27"/>
        <v>-1.0907497123530683E-2</v>
      </c>
      <c r="AQ52">
        <f t="shared" si="27"/>
        <v>-48.037063486026355</v>
      </c>
      <c r="AR52">
        <f t="shared" si="27"/>
        <v>-48.047970983149888</v>
      </c>
      <c r="AS52">
        <f t="shared" si="27"/>
        <v>0.20642643886843845</v>
      </c>
      <c r="AT52">
        <f t="shared" si="27"/>
        <v>5.7681005126725998E-2</v>
      </c>
      <c r="AU52">
        <f t="shared" si="23"/>
        <v>-47.783863539154723</v>
      </c>
      <c r="AW52">
        <v>49</v>
      </c>
      <c r="AX52">
        <f>IF(Z52&gt;0, (R52*SUMPRODUCT(K52:$K$98, X52:$X$98)-K52*$AZ$3)/Z52, 0)</f>
        <v>1415.5124523307711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25</v>
      </c>
      <c r="R53">
        <f t="shared" si="0"/>
        <v>500000</v>
      </c>
      <c r="S53">
        <f t="shared" si="1"/>
        <v>1295.4061912321504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159.36094760451743</v>
      </c>
      <c r="AC53">
        <f t="shared" si="2"/>
        <v>114.86987479368703</v>
      </c>
      <c r="AE53">
        <f t="shared" si="3"/>
        <v>0</v>
      </c>
      <c r="AF53">
        <f t="shared" si="24"/>
        <v>0</v>
      </c>
      <c r="AG53">
        <f t="shared" si="24"/>
        <v>-2.2168698044515742</v>
      </c>
      <c r="AH53">
        <f t="shared" si="5"/>
        <v>-11390.597638149746</v>
      </c>
      <c r="AI53">
        <f t="shared" si="25"/>
        <v>-11392.814507954197</v>
      </c>
      <c r="AJ53">
        <f t="shared" si="7"/>
        <v>44.491072810830403</v>
      </c>
      <c r="AK53">
        <f t="shared" si="22"/>
        <v>11.155266332316222</v>
      </c>
      <c r="AL53">
        <f t="shared" si="26"/>
        <v>-11337.168168811051</v>
      </c>
      <c r="AN53">
        <f t="shared" si="27"/>
        <v>0</v>
      </c>
      <c r="AO53">
        <f t="shared" si="27"/>
        <v>0</v>
      </c>
      <c r="AP53">
        <f t="shared" si="27"/>
        <v>-7.6707716497082697E-3</v>
      </c>
      <c r="AQ53">
        <f t="shared" si="27"/>
        <v>-39.413534011109164</v>
      </c>
      <c r="AR53">
        <f t="shared" si="27"/>
        <v>-39.421204782758878</v>
      </c>
      <c r="AS53">
        <f t="shared" si="27"/>
        <v>0.15394718232758503</v>
      </c>
      <c r="AT53">
        <f t="shared" si="27"/>
        <v>3.8599245005299376E-2</v>
      </c>
      <c r="AU53">
        <f t="shared" si="23"/>
        <v>-39.228658355425992</v>
      </c>
      <c r="AW53">
        <v>50</v>
      </c>
      <c r="AX53">
        <f>IF(Z53&gt;0, (R53*SUMPRODUCT(K53:$K$98, X53:$X$98)-K53*$AZ$3)/Z53, 0)</f>
        <v>1295.4061912321504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25</v>
      </c>
      <c r="R54">
        <f t="shared" si="0"/>
        <v>500000</v>
      </c>
      <c r="S54">
        <f t="shared" si="1"/>
        <v>1165.9557351953474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114.86987479368703</v>
      </c>
      <c r="AC54">
        <f t="shared" si="2"/>
        <v>78.622403885431382</v>
      </c>
      <c r="AE54">
        <f t="shared" si="3"/>
        <v>0</v>
      </c>
      <c r="AF54">
        <f t="shared" si="24"/>
        <v>0</v>
      </c>
      <c r="AG54">
        <f t="shared" si="24"/>
        <v>-1.6857930689851353</v>
      </c>
      <c r="AH54">
        <f t="shared" si="5"/>
        <v>-10178.16074843846</v>
      </c>
      <c r="AI54">
        <f t="shared" si="25"/>
        <v>-10179.846541507446</v>
      </c>
      <c r="AJ54">
        <f t="shared" si="7"/>
        <v>36.24747090825565</v>
      </c>
      <c r="AK54">
        <f t="shared" si="22"/>
        <v>8.0408912355580924</v>
      </c>
      <c r="AL54">
        <f t="shared" si="26"/>
        <v>-10135.558179363632</v>
      </c>
      <c r="AN54">
        <f t="shared" si="27"/>
        <v>0</v>
      </c>
      <c r="AO54">
        <f t="shared" si="27"/>
        <v>0</v>
      </c>
      <c r="AP54">
        <f t="shared" si="27"/>
        <v>-5.2081694741061618E-3</v>
      </c>
      <c r="AQ54">
        <f t="shared" si="27"/>
        <v>-31.444895039505074</v>
      </c>
      <c r="AR54">
        <f t="shared" si="27"/>
        <v>-31.450103208979183</v>
      </c>
      <c r="AS54">
        <f t="shared" si="27"/>
        <v>0.11198466464901147</v>
      </c>
      <c r="AT54">
        <f t="shared" si="27"/>
        <v>2.484191271640037E-2</v>
      </c>
      <c r="AU54">
        <f t="shared" si="23"/>
        <v>-31.313276631613771</v>
      </c>
      <c r="AW54">
        <v>51</v>
      </c>
      <c r="AX54">
        <f>IF(Z54&gt;0, (R54*SUMPRODUCT(K54:$K$98, X54:$X$98)-K54*$AZ$3)/Z54, 0)</f>
        <v>1165.9557351953474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25</v>
      </c>
      <c r="R55">
        <f t="shared" si="0"/>
        <v>500000</v>
      </c>
      <c r="S55">
        <f t="shared" si="1"/>
        <v>1017.2116393963626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78.622403885431382</v>
      </c>
      <c r="AC55">
        <f t="shared" si="2"/>
        <v>50.004350902045502</v>
      </c>
      <c r="AE55">
        <f t="shared" si="3"/>
        <v>0</v>
      </c>
      <c r="AF55">
        <f t="shared" si="24"/>
        <v>0</v>
      </c>
      <c r="AG55">
        <f t="shared" si="24"/>
        <v>-1.2289564178532026</v>
      </c>
      <c r="AH55">
        <f t="shared" si="5"/>
        <v>-8799.574408841625</v>
      </c>
      <c r="AI55">
        <f t="shared" si="25"/>
        <v>-8800.8033652594786</v>
      </c>
      <c r="AJ55">
        <f t="shared" si="7"/>
        <v>28.61805298338588</v>
      </c>
      <c r="AK55">
        <f t="shared" si="22"/>
        <v>5.503568271980197</v>
      </c>
      <c r="AL55">
        <f t="shared" si="26"/>
        <v>-8766.6817440041123</v>
      </c>
      <c r="AN55">
        <f t="shared" si="27"/>
        <v>0</v>
      </c>
      <c r="AO55">
        <f t="shared" si="27"/>
        <v>0</v>
      </c>
      <c r="AP55">
        <f t="shared" si="27"/>
        <v>-3.389996915476332E-3</v>
      </c>
      <c r="AQ55">
        <f t="shared" si="27"/>
        <v>-24.27305775056443</v>
      </c>
      <c r="AR55">
        <f t="shared" si="27"/>
        <v>-24.276447747479907</v>
      </c>
      <c r="AS55">
        <f t="shared" si="27"/>
        <v>7.8941051066796011E-2</v>
      </c>
      <c r="AT55">
        <f t="shared" si="27"/>
        <v>1.5181237670508541E-2</v>
      </c>
      <c r="AU55">
        <f t="shared" si="23"/>
        <v>-24.1823254587426</v>
      </c>
      <c r="AW55">
        <v>52</v>
      </c>
      <c r="AX55">
        <f>IF(Z55&gt;0, (R55*SUMPRODUCT(K55:$K$98, X55:$X$98)-K55*$AZ$3)/Z55, 0)</f>
        <v>1017.2116393963626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25</v>
      </c>
      <c r="R56">
        <f t="shared" si="0"/>
        <v>500000</v>
      </c>
      <c r="S56">
        <f t="shared" si="1"/>
        <v>828.3768693818804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50.004350902045502</v>
      </c>
      <c r="AC56">
        <f t="shared" si="2"/>
        <v>28.255259273016115</v>
      </c>
      <c r="AE56">
        <f t="shared" si="3"/>
        <v>0</v>
      </c>
      <c r="AF56">
        <f t="shared" si="24"/>
        <v>0</v>
      </c>
      <c r="AG56">
        <f t="shared" si="24"/>
        <v>-0.85272960645616735</v>
      </c>
      <c r="AH56">
        <f t="shared" si="5"/>
        <v>-7278.7449443700652</v>
      </c>
      <c r="AI56">
        <f t="shared" si="25"/>
        <v>-7279.597673976521</v>
      </c>
      <c r="AJ56">
        <f t="shared" si="7"/>
        <v>21.749091629029387</v>
      </c>
      <c r="AK56">
        <f t="shared" si="22"/>
        <v>3.5003045631431853</v>
      </c>
      <c r="AL56">
        <f t="shared" si="26"/>
        <v>-7254.3482777843492</v>
      </c>
      <c r="AN56">
        <f t="shared" si="27"/>
        <v>0</v>
      </c>
      <c r="AO56">
        <f t="shared" si="27"/>
        <v>0</v>
      </c>
      <c r="AP56">
        <f t="shared" si="27"/>
        <v>-2.1001781715156995E-3</v>
      </c>
      <c r="AQ56">
        <f t="shared" si="27"/>
        <v>-17.926739182571165</v>
      </c>
      <c r="AR56">
        <f t="shared" si="27"/>
        <v>-17.928839360742682</v>
      </c>
      <c r="AS56">
        <f t="shared" si="27"/>
        <v>5.3565593529008387E-2</v>
      </c>
      <c r="AT56">
        <f t="shared" si="27"/>
        <v>8.6208607998507318E-3</v>
      </c>
      <c r="AU56">
        <f t="shared" si="23"/>
        <v>-17.866652906413822</v>
      </c>
      <c r="AW56">
        <v>53</v>
      </c>
      <c r="AX56">
        <f>IF(Z56&gt;0, (R56*SUMPRODUCT(K56:$K$98, X56:$X$98)-K56*$AZ$3)/Z56, 0)</f>
        <v>828.3768693818804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25</v>
      </c>
      <c r="R57">
        <f t="shared" si="0"/>
        <v>500000</v>
      </c>
      <c r="S57">
        <f t="shared" si="1"/>
        <v>563.38278697423436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28.255259273016115</v>
      </c>
      <c r="AC57">
        <f t="shared" si="2"/>
        <v>12.582061270386937</v>
      </c>
      <c r="AE57">
        <f t="shared" si="3"/>
        <v>0</v>
      </c>
      <c r="AF57">
        <f t="shared" si="24"/>
        <v>0</v>
      </c>
      <c r="AG57">
        <f t="shared" si="24"/>
        <v>-0.55832648606294588</v>
      </c>
      <c r="AH57">
        <f t="shared" si="5"/>
        <v>-5717.5164865731977</v>
      </c>
      <c r="AI57">
        <f t="shared" si="25"/>
        <v>-5718.074813059261</v>
      </c>
      <c r="AJ57">
        <f t="shared" si="7"/>
        <v>15.673198002629178</v>
      </c>
      <c r="AK57">
        <f t="shared" si="22"/>
        <v>1.9778681491111283</v>
      </c>
      <c r="AL57">
        <f t="shared" si="26"/>
        <v>-5700.4237469075215</v>
      </c>
      <c r="AN57">
        <f t="shared" si="27"/>
        <v>0</v>
      </c>
      <c r="AO57">
        <f t="shared" si="27"/>
        <v>0</v>
      </c>
      <c r="AP57">
        <f t="shared" si="27"/>
        <v>-1.2277643147062818E-3</v>
      </c>
      <c r="AQ57">
        <f t="shared" si="27"/>
        <v>-12.572863523741196</v>
      </c>
      <c r="AR57">
        <f t="shared" si="27"/>
        <v>-12.574091288055904</v>
      </c>
      <c r="AS57">
        <f t="shared" si="27"/>
        <v>3.4465485133342605E-2</v>
      </c>
      <c r="AT57">
        <f t="shared" si="27"/>
        <v>4.3493475471608435E-3</v>
      </c>
      <c r="AU57">
        <f t="shared" si="23"/>
        <v>-12.535276455375403</v>
      </c>
      <c r="AW57">
        <v>54</v>
      </c>
      <c r="AX57">
        <f>IF(Z57&gt;0, (R57*SUMPRODUCT(K57:$K$98, X57:$X$98)-K57*$AZ$3)/Z57, 0)</f>
        <v>563.38278697423436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25</v>
      </c>
      <c r="R58">
        <f t="shared" si="0"/>
        <v>500000</v>
      </c>
      <c r="S58">
        <f t="shared" si="1"/>
        <v>147.87169214276625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12.582061270386937</v>
      </c>
      <c r="AC58">
        <f t="shared" si="2"/>
        <v>2.0212880858796467</v>
      </c>
      <c r="AE58">
        <f t="shared" si="3"/>
        <v>0</v>
      </c>
      <c r="AF58">
        <f t="shared" si="24"/>
        <v>0</v>
      </c>
      <c r="AG58">
        <f t="shared" si="24"/>
        <v>-0.34173005945048396</v>
      </c>
      <c r="AH58">
        <f t="shared" si="5"/>
        <v>-4220.2632350366493</v>
      </c>
      <c r="AI58">
        <f t="shared" si="25"/>
        <v>-4220.6049650960995</v>
      </c>
      <c r="AJ58">
        <f t="shared" si="7"/>
        <v>10.560773184507291</v>
      </c>
      <c r="AK58">
        <f t="shared" si="22"/>
        <v>0.88074428892708567</v>
      </c>
      <c r="AL58">
        <f t="shared" si="26"/>
        <v>-4209.1634476226645</v>
      </c>
      <c r="AN58">
        <f t="shared" si="27"/>
        <v>0</v>
      </c>
      <c r="AO58">
        <f t="shared" si="27"/>
        <v>0</v>
      </c>
      <c r="AP58">
        <f t="shared" si="27"/>
        <v>-6.70952746941398E-4</v>
      </c>
      <c r="AQ58">
        <f t="shared" si="27"/>
        <v>-8.2860641961580903</v>
      </c>
      <c r="AR58">
        <f t="shared" si="27"/>
        <v>-8.2867351489050307</v>
      </c>
      <c r="AS58">
        <f t="shared" si="27"/>
        <v>2.0735020470146664E-2</v>
      </c>
      <c r="AT58">
        <f t="shared" si="27"/>
        <v>1.7292532034168396E-3</v>
      </c>
      <c r="AU58">
        <f t="shared" si="23"/>
        <v>-8.2642708752314658</v>
      </c>
      <c r="AW58">
        <v>55</v>
      </c>
      <c r="AX58">
        <f>IF(Z58&gt;0, (R58*SUMPRODUCT(K58:$K$98, X58:$X$98)-K58*$AZ$3)/Z58, 0)</f>
        <v>147.87169214276625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25</v>
      </c>
      <c r="R59">
        <f t="shared" si="0"/>
        <v>500000</v>
      </c>
      <c r="S59">
        <f t="shared" si="1"/>
        <v>-578.41898587283663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2.0212880858796467</v>
      </c>
      <c r="AC59">
        <f t="shared" si="2"/>
        <v>-4.4682668788195929</v>
      </c>
      <c r="AE59">
        <f t="shared" si="3"/>
        <v>0</v>
      </c>
      <c r="AF59">
        <f t="shared" si="24"/>
        <v>0</v>
      </c>
      <c r="AG59">
        <f t="shared" si="24"/>
        <v>-0.19312414477876103</v>
      </c>
      <c r="AH59">
        <f t="shared" si="5"/>
        <v>-2903.7722815443608</v>
      </c>
      <c r="AI59">
        <f t="shared" si="25"/>
        <v>-2903.9654056891395</v>
      </c>
      <c r="AJ59">
        <f t="shared" si="7"/>
        <v>6.4895549646992396</v>
      </c>
      <c r="AK59">
        <f t="shared" si="22"/>
        <v>0.14149016601157527</v>
      </c>
      <c r="AL59">
        <f t="shared" si="26"/>
        <v>-2897.3343605584287</v>
      </c>
      <c r="AN59">
        <f t="shared" si="27"/>
        <v>0</v>
      </c>
      <c r="AO59">
        <f t="shared" si="27"/>
        <v>0</v>
      </c>
      <c r="AP59">
        <f t="shared" si="27"/>
        <v>-3.3855349695872158E-4</v>
      </c>
      <c r="AQ59">
        <f t="shared" si="27"/>
        <v>-5.09041612282528</v>
      </c>
      <c r="AR59">
        <f t="shared" si="27"/>
        <v>-5.0907546763222387</v>
      </c>
      <c r="AS59">
        <f t="shared" si="27"/>
        <v>1.1376420744913424E-2</v>
      </c>
      <c r="AT59">
        <f t="shared" si="27"/>
        <v>2.4803729509515431E-4</v>
      </c>
      <c r="AU59">
        <f t="shared" si="23"/>
        <v>-5.0791302182822298</v>
      </c>
      <c r="AW59">
        <v>56</v>
      </c>
      <c r="AX59">
        <f>IF(Z59&gt;0, (R59*SUMPRODUCT(K59:$K$98, X59:$X$98)-K59*$AZ$3)/Z59, 0)</f>
        <v>-578.41898587283663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25</v>
      </c>
      <c r="R60">
        <f t="shared" si="0"/>
        <v>500000</v>
      </c>
      <c r="S60">
        <f t="shared" si="1"/>
        <v>-2009.8361391146536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-4.4682668788195929</v>
      </c>
      <c r="AC60">
        <f t="shared" si="2"/>
        <v>-7.9546569021280469</v>
      </c>
      <c r="AE60">
        <f t="shared" si="3"/>
        <v>0</v>
      </c>
      <c r="AF60">
        <f t="shared" si="24"/>
        <v>0</v>
      </c>
      <c r="AG60">
        <f t="shared" si="24"/>
        <v>-9.894658508867453E-2</v>
      </c>
      <c r="AH60">
        <f t="shared" si="5"/>
        <v>-1844.9263648459776</v>
      </c>
      <c r="AI60">
        <f t="shared" si="25"/>
        <v>-1845.0253114310663</v>
      </c>
      <c r="AJ60">
        <f t="shared" si="7"/>
        <v>3.4863900233084539</v>
      </c>
      <c r="AK60">
        <f t="shared" si="22"/>
        <v>-0.31277868151737154</v>
      </c>
      <c r="AL60">
        <f t="shared" si="26"/>
        <v>-1841.851700089275</v>
      </c>
      <c r="AN60">
        <f t="shared" si="27"/>
        <v>0</v>
      </c>
      <c r="AO60">
        <f t="shared" si="27"/>
        <v>0</v>
      </c>
      <c r="AP60">
        <f t="shared" si="27"/>
        <v>-1.5487221792836694E-4</v>
      </c>
      <c r="AQ60">
        <f t="shared" si="27"/>
        <v>-2.88769781981006</v>
      </c>
      <c r="AR60">
        <f t="shared" si="27"/>
        <v>-2.8878526920279883</v>
      </c>
      <c r="AS60">
        <f t="shared" si="27"/>
        <v>5.456933708113525E-3</v>
      </c>
      <c r="AT60">
        <f t="shared" si="27"/>
        <v>-4.8956442593641554E-4</v>
      </c>
      <c r="AU60">
        <f t="shared" si="23"/>
        <v>-2.8828853227458109</v>
      </c>
      <c r="AW60">
        <v>57</v>
      </c>
      <c r="AX60">
        <f>IF(Z60&gt;0, (R60*SUMPRODUCT(K60:$K$98, X60:$X$98)-K60*$AZ$3)/Z60, 0)</f>
        <v>-2009.8361391146536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25</v>
      </c>
      <c r="R61">
        <f t="shared" si="0"/>
        <v>500000</v>
      </c>
      <c r="S61">
        <f t="shared" si="1"/>
        <v>-5248.2906544716661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-7.9546569021280469</v>
      </c>
      <c r="AC61">
        <f t="shared" si="2"/>
        <v>-9.4101885616552217</v>
      </c>
      <c r="AE61">
        <f t="shared" si="3"/>
        <v>0</v>
      </c>
      <c r="AF61">
        <f t="shared" si="24"/>
        <v>0</v>
      </c>
      <c r="AG61">
        <f t="shared" si="24"/>
        <v>-4.4825016282384826E-2</v>
      </c>
      <c r="AH61">
        <f t="shared" si="5"/>
        <v>-1062.6420591080594</v>
      </c>
      <c r="AI61">
        <f t="shared" si="25"/>
        <v>-1062.6868841243418</v>
      </c>
      <c r="AJ61">
        <f t="shared" si="7"/>
        <v>1.4555316595271748</v>
      </c>
      <c r="AK61">
        <f t="shared" si="22"/>
        <v>-0.55682598314896337</v>
      </c>
      <c r="AL61">
        <f t="shared" si="26"/>
        <v>-1061.7881784479634</v>
      </c>
      <c r="AN61">
        <f t="shared" si="27"/>
        <v>0</v>
      </c>
      <c r="AO61">
        <f t="shared" si="27"/>
        <v>0</v>
      </c>
      <c r="AP61">
        <f t="shared" si="27"/>
        <v>-6.264337402082217E-5</v>
      </c>
      <c r="AQ61">
        <f t="shared" si="27"/>
        <v>-1.4850520865314718</v>
      </c>
      <c r="AR61">
        <f t="shared" si="27"/>
        <v>-1.4851147299054928</v>
      </c>
      <c r="AS61">
        <f t="shared" si="27"/>
        <v>2.0341189297624451E-3</v>
      </c>
      <c r="AT61">
        <f t="shared" si="27"/>
        <v>-7.781694513431806E-4</v>
      </c>
      <c r="AU61">
        <f t="shared" si="23"/>
        <v>-1.4838587804270733</v>
      </c>
      <c r="AW61">
        <v>58</v>
      </c>
      <c r="AX61">
        <f>IF(Z61&gt;0, (R61*SUMPRODUCT(K61:$K$98, X61:$X$98)-K61*$AZ$3)/Z61, 0)</f>
        <v>-5248.2906544716661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25</v>
      </c>
      <c r="R62">
        <f t="shared" si="0"/>
        <v>500000</v>
      </c>
      <c r="S62">
        <f t="shared" si="1"/>
        <v>-13890.536727799192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-9.4101885616552217</v>
      </c>
      <c r="AC62">
        <f t="shared" si="2"/>
        <v>-9.6165208622198346</v>
      </c>
      <c r="AE62">
        <f t="shared" si="3"/>
        <v>0</v>
      </c>
      <c r="AF62">
        <f t="shared" si="24"/>
        <v>0</v>
      </c>
      <c r="AG62">
        <f t="shared" si="24"/>
        <v>-1.7307684092174511E-2</v>
      </c>
      <c r="AH62">
        <f t="shared" si="5"/>
        <v>-541.38164054772926</v>
      </c>
      <c r="AI62">
        <f t="shared" si="25"/>
        <v>-541.39894823182146</v>
      </c>
      <c r="AJ62">
        <f t="shared" si="7"/>
        <v>0.20633230056461294</v>
      </c>
      <c r="AK62">
        <f t="shared" si="22"/>
        <v>-0.65871319931586558</v>
      </c>
      <c r="AL62">
        <f t="shared" si="26"/>
        <v>-541.85132913057271</v>
      </c>
      <c r="AN62">
        <f t="shared" si="27"/>
        <v>0</v>
      </c>
      <c r="AO62">
        <f t="shared" si="27"/>
        <v>0</v>
      </c>
      <c r="AP62">
        <f t="shared" si="27"/>
        <v>-2.1596114536445793E-5</v>
      </c>
      <c r="AQ62">
        <f t="shared" si="27"/>
        <v>-0.67552307142490453</v>
      </c>
      <c r="AR62">
        <f t="shared" si="27"/>
        <v>-0.67554466753944109</v>
      </c>
      <c r="AS62">
        <f t="shared" si="27"/>
        <v>2.5745651306268428E-4</v>
      </c>
      <c r="AT62">
        <f t="shared" si="27"/>
        <v>-8.2192658609513548E-4</v>
      </c>
      <c r="AU62">
        <f t="shared" si="23"/>
        <v>-0.67610913761247349</v>
      </c>
      <c r="AW62">
        <v>59</v>
      </c>
      <c r="AX62">
        <f>IF(Z62&gt;0, (R62*SUMPRODUCT(K62:$K$98, X62:$X$98)-K62*$AZ$3)/Z62, 0)</f>
        <v>-13890.536727799192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25</v>
      </c>
      <c r="R63">
        <f t="shared" si="0"/>
        <v>500000</v>
      </c>
      <c r="S63">
        <f t="shared" si="1"/>
        <v>-42114.076406635468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-9.6165208622198346</v>
      </c>
      <c r="AC63">
        <f t="shared" si="2"/>
        <v>-9.1503298390314747</v>
      </c>
      <c r="AE63">
        <f t="shared" si="3"/>
        <v>0</v>
      </c>
      <c r="AF63">
        <f t="shared" si="24"/>
        <v>0</v>
      </c>
      <c r="AG63">
        <f t="shared" si="24"/>
        <v>-5.4318713716287005E-3</v>
      </c>
      <c r="AH63">
        <f t="shared" si="5"/>
        <v>-234.05471759248132</v>
      </c>
      <c r="AI63">
        <f t="shared" si="25"/>
        <v>-234.06014946385295</v>
      </c>
      <c r="AJ63">
        <f t="shared" si="7"/>
        <v>-0.46619102318835992</v>
      </c>
      <c r="AK63">
        <f t="shared" si="22"/>
        <v>-0.67315646035538845</v>
      </c>
      <c r="AL63">
        <f t="shared" si="26"/>
        <v>-235.19949694739671</v>
      </c>
      <c r="AN63">
        <f t="shared" si="27"/>
        <v>0</v>
      </c>
      <c r="AO63">
        <f t="shared" si="27"/>
        <v>0</v>
      </c>
      <c r="AP63">
        <f t="shared" si="27"/>
        <v>-6.0515707763197258E-6</v>
      </c>
      <c r="AQ63">
        <f t="shared" si="27"/>
        <v>-0.2607570378857722</v>
      </c>
      <c r="AR63">
        <f t="shared" si="27"/>
        <v>-0.26076308945654852</v>
      </c>
      <c r="AS63">
        <f t="shared" si="27"/>
        <v>-5.1937680020271929E-4</v>
      </c>
      <c r="AT63">
        <f t="shared" si="27"/>
        <v>-7.4995405536564582E-4</v>
      </c>
      <c r="AU63">
        <f t="shared" si="23"/>
        <v>-0.26203242031211688</v>
      </c>
      <c r="AW63">
        <v>60</v>
      </c>
      <c r="AX63">
        <f>IF(Z63&gt;0, (R63*SUMPRODUCT(K63:$K$98, X63:$X$98)-K63*$AZ$3)/Z63, 0)</f>
        <v>-42114.076406635468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25</v>
      </c>
      <c r="R64">
        <f t="shared" si="0"/>
        <v>500000</v>
      </c>
      <c r="S64">
        <f t="shared" si="1"/>
        <v>-162059.25248317682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-9.1503298390314747</v>
      </c>
      <c r="AC64">
        <f t="shared" si="2"/>
        <v>-8.3916992924411158</v>
      </c>
      <c r="AE64">
        <f t="shared" si="3"/>
        <v>0</v>
      </c>
      <c r="AF64">
        <f t="shared" si="24"/>
        <v>0</v>
      </c>
      <c r="AG64">
        <f t="shared" si="24"/>
        <v>-1.2945418363743608E-3</v>
      </c>
      <c r="AH64">
        <f t="shared" si="5"/>
        <v>-81.660216430761054</v>
      </c>
      <c r="AI64">
        <f t="shared" si="25"/>
        <v>-81.661510972597426</v>
      </c>
      <c r="AJ64">
        <f t="shared" si="7"/>
        <v>-0.75863054659035889</v>
      </c>
      <c r="AK64">
        <f t="shared" si="22"/>
        <v>-0.64052308873220332</v>
      </c>
      <c r="AL64">
        <f t="shared" si="26"/>
        <v>-83.060664607919989</v>
      </c>
      <c r="AN64">
        <f t="shared" si="27"/>
        <v>0</v>
      </c>
      <c r="AO64">
        <f t="shared" si="27"/>
        <v>0</v>
      </c>
      <c r="AP64">
        <f t="shared" si="27"/>
        <v>-1.2877059649020765E-6</v>
      </c>
      <c r="AQ64">
        <f t="shared" si="27"/>
        <v>-8.1229006926182193E-2</v>
      </c>
      <c r="AR64">
        <f t="shared" si="27"/>
        <v>-8.1230294632147093E-2</v>
      </c>
      <c r="AS64">
        <f t="shared" si="27"/>
        <v>-7.5462457261120603E-4</v>
      </c>
      <c r="AT64">
        <f t="shared" si="27"/>
        <v>-6.3714078513522811E-4</v>
      </c>
      <c r="AU64">
        <f t="shared" si="23"/>
        <v>-8.2622059989893526E-2</v>
      </c>
      <c r="AW64">
        <v>61</v>
      </c>
      <c r="AX64">
        <f>IF(Z64&gt;0, (R64*SUMPRODUCT(K64:$K$98, X64:$X$98)-K64*$AZ$3)/Z64, 0)</f>
        <v>-162059.25248317682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25</v>
      </c>
      <c r="R65">
        <f t="shared" si="0"/>
        <v>500000</v>
      </c>
      <c r="S65">
        <f t="shared" si="1"/>
        <v>-618179.2012975855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-8.3916992924411158</v>
      </c>
      <c r="AC65">
        <f t="shared" si="2"/>
        <v>-7.5627608132278956</v>
      </c>
      <c r="AE65">
        <f t="shared" si="3"/>
        <v>0</v>
      </c>
      <c r="AF65">
        <f t="shared" si="24"/>
        <v>0</v>
      </c>
      <c r="AG65">
        <f t="shared" si="24"/>
        <v>-3.0584823936786153E-4</v>
      </c>
      <c r="AH65">
        <f t="shared" si="5"/>
        <v>-19.514963572855113</v>
      </c>
      <c r="AI65">
        <f t="shared" si="25"/>
        <v>-19.51526942109448</v>
      </c>
      <c r="AJ65">
        <f t="shared" si="7"/>
        <v>-0.82893847921322017</v>
      </c>
      <c r="AK65">
        <f t="shared" si="22"/>
        <v>-0.58741895047087811</v>
      </c>
      <c r="AL65">
        <f t="shared" si="26"/>
        <v>-20.931626850778578</v>
      </c>
      <c r="AN65">
        <f t="shared" si="27"/>
        <v>0</v>
      </c>
      <c r="AO65">
        <f t="shared" si="27"/>
        <v>0</v>
      </c>
      <c r="AP65">
        <f t="shared" si="27"/>
        <v>-2.7163678348979844E-7</v>
      </c>
      <c r="AQ65">
        <f t="shared" si="27"/>
        <v>-1.7332066209722878E-2</v>
      </c>
      <c r="AR65">
        <f t="shared" si="27"/>
        <v>-1.7332337846506368E-2</v>
      </c>
      <c r="AS65">
        <f t="shared" si="27"/>
        <v>-7.3621539450347776E-4</v>
      </c>
      <c r="AT65">
        <f t="shared" si="27"/>
        <v>-5.2171166522539604E-4</v>
      </c>
      <c r="AU65">
        <f t="shared" si="23"/>
        <v>-1.8590264906235242E-2</v>
      </c>
      <c r="AW65">
        <v>62</v>
      </c>
      <c r="AX65">
        <f>IF(Z65&gt;0, (R65*SUMPRODUCT(K65:$K$98, X65:$X$98)-K65*$AZ$3)/Z65, 0)</f>
        <v>-618179.2012975855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25</v>
      </c>
      <c r="R66">
        <f t="shared" si="0"/>
        <v>500000</v>
      </c>
      <c r="S66">
        <f t="shared" si="1"/>
        <v>-2363662.9698469243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-7.5627608132278956</v>
      </c>
      <c r="AC66">
        <f t="shared" si="2"/>
        <v>-6.7674433382417227</v>
      </c>
      <c r="AE66">
        <f t="shared" si="3"/>
        <v>0</v>
      </c>
      <c r="AF66">
        <f t="shared" si="24"/>
        <v>0</v>
      </c>
      <c r="AG66">
        <f t="shared" si="24"/>
        <v>-7.1577921901022924E-5</v>
      </c>
      <c r="AH66">
        <f t="shared" si="5"/>
        <v>-4.6242367014631993</v>
      </c>
      <c r="AI66">
        <f t="shared" si="25"/>
        <v>-4.6243082793851</v>
      </c>
      <c r="AJ66">
        <f t="shared" si="7"/>
        <v>-0.79531747498617289</v>
      </c>
      <c r="AK66">
        <f t="shared" si="22"/>
        <v>-0.52939325692595274</v>
      </c>
      <c r="AL66">
        <f t="shared" si="26"/>
        <v>-5.9490190112972261</v>
      </c>
      <c r="AN66">
        <f t="shared" si="27"/>
        <v>0</v>
      </c>
      <c r="AO66">
        <f t="shared" si="27"/>
        <v>0</v>
      </c>
      <c r="AP66">
        <f t="shared" si="27"/>
        <v>-5.6760166047499642E-8</v>
      </c>
      <c r="AQ66">
        <f t="shared" si="27"/>
        <v>-3.6669469586018007E-3</v>
      </c>
      <c r="AR66">
        <f t="shared" si="27"/>
        <v>-3.667003718767848E-3</v>
      </c>
      <c r="AS66">
        <f t="shared" si="27"/>
        <v>-6.3067424621680987E-4</v>
      </c>
      <c r="AT66">
        <f t="shared" si="27"/>
        <v>-4.1980052465192196E-4</v>
      </c>
      <c r="AU66">
        <f t="shared" si="23"/>
        <v>-4.7174784896365802E-3</v>
      </c>
      <c r="AW66">
        <v>63</v>
      </c>
      <c r="AX66">
        <f>IF(Z66&gt;0, (R66*SUMPRODUCT(K66:$K$98, X66:$X$98)-K66*$AZ$3)/Z66, 0)</f>
        <v>-2363662.9698469243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25</v>
      </c>
      <c r="R67">
        <f t="shared" ref="R67:R98" si="28">$C$6</f>
        <v>500000</v>
      </c>
      <c r="S67">
        <f t="shared" ref="S67:S98" si="29">AX67</f>
        <v>-9118096.1065567248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-6.7674433382417227</v>
      </c>
      <c r="AC67">
        <f t="shared" ref="AC67:AC98" si="30">S67*Z67</f>
        <v>-6.0455303377039895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-1.6575637795034627E-5</v>
      </c>
      <c r="AH67">
        <f t="shared" ref="AH67:AH98" si="33">-X67*R67</f>
        <v>-1.0857300977395614</v>
      </c>
      <c r="AI67">
        <f t="shared" ref="AI67:AI98" si="34">SUM(AE67:AH67)</f>
        <v>-1.0857466733773564</v>
      </c>
      <c r="AJ67">
        <f t="shared" ref="AJ67:AJ98" si="35">AB67-AC67</f>
        <v>-0.72191300053773322</v>
      </c>
      <c r="AK67">
        <f t="shared" si="22"/>
        <v>-0.47372103367692064</v>
      </c>
      <c r="AL67">
        <f t="shared" si="26"/>
        <v>-2.2813807075920103</v>
      </c>
      <c r="AN67">
        <f t="shared" ref="AN67:AU98" si="36">AE67*$K67</f>
        <v>0</v>
      </c>
      <c r="AO67">
        <f t="shared" si="36"/>
        <v>0</v>
      </c>
      <c r="AP67">
        <f t="shared" si="36"/>
        <v>-1.1735910726504076E-8</v>
      </c>
      <c r="AQ67">
        <f t="shared" si="36"/>
        <v>-7.6872043523821577E-4</v>
      </c>
      <c r="AR67">
        <f t="shared" si="36"/>
        <v>-7.6873217114894229E-4</v>
      </c>
      <c r="AS67">
        <f t="shared" si="36"/>
        <v>-5.1113004708340558E-4</v>
      </c>
      <c r="AT67">
        <f t="shared" si="36"/>
        <v>-3.35404756622094E-4</v>
      </c>
      <c r="AU67">
        <f t="shared" si="23"/>
        <v>-1.6152669748544419E-3</v>
      </c>
      <c r="AW67">
        <v>64</v>
      </c>
      <c r="AX67">
        <f>IF(Z67&gt;0, (R67*SUMPRODUCT(K67:$K$98, X67:$X$98)-K67*$AZ$3)/Z67, 0)</f>
        <v>-9118096.1065567248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25</v>
      </c>
      <c r="R68">
        <f t="shared" si="28"/>
        <v>500000</v>
      </c>
      <c r="S68">
        <f t="shared" si="29"/>
        <v>-35577263.409134775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-6.0455303377039895</v>
      </c>
      <c r="AC68">
        <f t="shared" si="30"/>
        <v>-5.3984598193032145</v>
      </c>
      <c r="AE68">
        <f t="shared" si="31"/>
        <v>0</v>
      </c>
      <c r="AF68">
        <f t="shared" si="32"/>
        <v>0</v>
      </c>
      <c r="AG68">
        <f t="shared" si="32"/>
        <v>-3.7934760167058779E-6</v>
      </c>
      <c r="AH68">
        <f t="shared" si="33"/>
        <v>-0.25232810800756811</v>
      </c>
      <c r="AI68">
        <f t="shared" si="34"/>
        <v>-0.25233190148358481</v>
      </c>
      <c r="AJ68">
        <f t="shared" si="35"/>
        <v>-0.64707051840077501</v>
      </c>
      <c r="AK68">
        <f t="shared" si="22"/>
        <v>-0.42318712363927929</v>
      </c>
      <c r="AL68">
        <f t="shared" si="26"/>
        <v>-1.322589543523639</v>
      </c>
      <c r="AN68">
        <f t="shared" si="36"/>
        <v>0</v>
      </c>
      <c r="AO68">
        <f t="shared" si="36"/>
        <v>0</v>
      </c>
      <c r="AP68">
        <f t="shared" si="36"/>
        <v>-2.3980921592851803E-9</v>
      </c>
      <c r="AQ68">
        <f t="shared" si="36"/>
        <v>-1.5951229287213635E-4</v>
      </c>
      <c r="AR68">
        <f t="shared" si="36"/>
        <v>-1.5951469096429563E-4</v>
      </c>
      <c r="AS68">
        <f t="shared" si="36"/>
        <v>-4.0905352501186172E-4</v>
      </c>
      <c r="AT68">
        <f t="shared" si="36"/>
        <v>-2.6752290475558536E-4</v>
      </c>
      <c r="AU68">
        <f t="shared" si="23"/>
        <v>-8.360911207317426E-4</v>
      </c>
      <c r="AW68">
        <v>65</v>
      </c>
      <c r="AX68">
        <f>IF(Z68&gt;0, (R68*SUMPRODUCT(K68:$K$98, X68:$X$98)-K68*$AZ$3)/Z68, 0)</f>
        <v>-35577263.409134775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25</v>
      </c>
      <c r="R69">
        <f t="shared" si="28"/>
        <v>500000</v>
      </c>
      <c r="S69">
        <f t="shared" si="29"/>
        <v>-140458991.70864147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-5.3984598193032145</v>
      </c>
      <c r="AC69">
        <f t="shared" si="30"/>
        <v>-4.8201914397782177</v>
      </c>
      <c r="AE69">
        <f t="shared" si="31"/>
        <v>0</v>
      </c>
      <c r="AF69">
        <f t="shared" si="32"/>
        <v>0</v>
      </c>
      <c r="AG69">
        <f t="shared" si="32"/>
        <v>-8.5793571866457892E-7</v>
      </c>
      <c r="AH69">
        <f t="shared" si="33"/>
        <v>-5.7952110757484798E-2</v>
      </c>
      <c r="AI69">
        <f t="shared" si="34"/>
        <v>-5.795296869320346E-2</v>
      </c>
      <c r="AJ69">
        <f t="shared" si="35"/>
        <v>-0.57826837952499677</v>
      </c>
      <c r="AK69">
        <f t="shared" si="22"/>
        <v>-0.37789218735122504</v>
      </c>
      <c r="AL69">
        <f t="shared" si="26"/>
        <v>-1.0141135355694253</v>
      </c>
      <c r="AN69">
        <f t="shared" si="36"/>
        <v>0</v>
      </c>
      <c r="AO69">
        <f t="shared" si="36"/>
        <v>0</v>
      </c>
      <c r="AP69">
        <f t="shared" si="36"/>
        <v>-4.8424512030648007E-10</v>
      </c>
      <c r="AQ69">
        <f t="shared" si="36"/>
        <v>-3.2709941124090546E-5</v>
      </c>
      <c r="AR69">
        <f t="shared" si="36"/>
        <v>-3.2710425369210846E-5</v>
      </c>
      <c r="AS69">
        <f t="shared" si="36"/>
        <v>-3.263923332722253E-4</v>
      </c>
      <c r="AT69">
        <f t="shared" si="36"/>
        <v>-2.1329389107567411E-4</v>
      </c>
      <c r="AU69">
        <f t="shared" si="23"/>
        <v>-5.7239664971711027E-4</v>
      </c>
      <c r="AW69">
        <v>66</v>
      </c>
      <c r="AX69">
        <f>IF(Z69&gt;0, (R69*SUMPRODUCT(K69:$K$98, X69:$X$98)-K69*$AZ$3)/Z69, 0)</f>
        <v>-140458991.70864147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25</v>
      </c>
      <c r="R70">
        <f t="shared" si="28"/>
        <v>500000</v>
      </c>
      <c r="S70">
        <f t="shared" si="29"/>
        <v>-561756310.85322833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-4.8201914397782177</v>
      </c>
      <c r="AC70">
        <f t="shared" si="30"/>
        <v>-4.3037706748819593</v>
      </c>
      <c r="AE70">
        <f t="shared" si="31"/>
        <v>0</v>
      </c>
      <c r="AF70">
        <f t="shared" si="32"/>
        <v>0</v>
      </c>
      <c r="AG70">
        <f t="shared" si="32"/>
        <v>-1.9153192370661313E-7</v>
      </c>
      <c r="AH70">
        <f t="shared" si="33"/>
        <v>-1.3156488755426401E-2</v>
      </c>
      <c r="AI70">
        <f t="shared" si="34"/>
        <v>-1.3156680287350108E-2</v>
      </c>
      <c r="AJ70">
        <f t="shared" si="35"/>
        <v>-0.51642076489625843</v>
      </c>
      <c r="AK70">
        <f t="shared" si="22"/>
        <v>-0.33741340078447529</v>
      </c>
      <c r="AL70">
        <f t="shared" si="26"/>
        <v>-0.86699084596808373</v>
      </c>
      <c r="AN70">
        <f t="shared" si="36"/>
        <v>0</v>
      </c>
      <c r="AO70">
        <f t="shared" si="36"/>
        <v>0</v>
      </c>
      <c r="AP70">
        <f t="shared" si="36"/>
        <v>-9.6523631229088991E-11</v>
      </c>
      <c r="AQ70">
        <f t="shared" si="36"/>
        <v>-6.630289323693494E-6</v>
      </c>
      <c r="AR70">
        <f t="shared" si="36"/>
        <v>-6.6303858473247229E-6</v>
      </c>
      <c r="AS70">
        <f t="shared" si="36"/>
        <v>-2.6025325964065083E-4</v>
      </c>
      <c r="AT70">
        <f t="shared" si="36"/>
        <v>-1.7004145334519497E-4</v>
      </c>
      <c r="AU70">
        <f t="shared" si="23"/>
        <v>-4.3692509883317044E-4</v>
      </c>
      <c r="AW70">
        <v>67</v>
      </c>
      <c r="AX70">
        <f>IF(Z70&gt;0, (R70*SUMPRODUCT(K70:$K$98, X70:$X$98)-K70*$AZ$3)/Z70, 0)</f>
        <v>-561756310.85322833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25</v>
      </c>
      <c r="R71">
        <f t="shared" si="28"/>
        <v>500000</v>
      </c>
      <c r="S71">
        <f t="shared" si="29"/>
        <v>-2277842974.2022438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-4.3037706748819593</v>
      </c>
      <c r="AC71">
        <f t="shared" si="30"/>
        <v>-3.8426581312093333</v>
      </c>
      <c r="AE71">
        <f t="shared" si="31"/>
        <v>0</v>
      </c>
      <c r="AF71">
        <f t="shared" si="32"/>
        <v>0</v>
      </c>
      <c r="AG71">
        <f t="shared" si="32"/>
        <v>-4.2174308926574777E-8</v>
      </c>
      <c r="AH71">
        <f t="shared" si="33"/>
        <v>-2.9488459108594446E-3</v>
      </c>
      <c r="AI71">
        <f t="shared" si="34"/>
        <v>-2.9488880851683713E-3</v>
      </c>
      <c r="AJ71">
        <f t="shared" si="35"/>
        <v>-0.461112543672626</v>
      </c>
      <c r="AK71">
        <f t="shared" si="22"/>
        <v>-0.30126394724173716</v>
      </c>
      <c r="AL71">
        <f t="shared" si="26"/>
        <v>-0.76532537899953157</v>
      </c>
      <c r="AN71">
        <f t="shared" si="36"/>
        <v>0</v>
      </c>
      <c r="AO71">
        <f t="shared" si="36"/>
        <v>0</v>
      </c>
      <c r="AP71">
        <f t="shared" si="36"/>
        <v>-1.897677609126301E-11</v>
      </c>
      <c r="AQ71">
        <f t="shared" si="36"/>
        <v>-1.3268643874032771E-6</v>
      </c>
      <c r="AR71">
        <f t="shared" si="36"/>
        <v>-1.3268833641793685E-6</v>
      </c>
      <c r="AS71">
        <f t="shared" si="36"/>
        <v>-2.0748246306495752E-4</v>
      </c>
      <c r="AT71">
        <f t="shared" si="36"/>
        <v>-1.3555689747352622E-4</v>
      </c>
      <c r="AU71">
        <f t="shared" si="23"/>
        <v>-3.4436624390266312E-4</v>
      </c>
      <c r="AW71">
        <v>68</v>
      </c>
      <c r="AX71">
        <f>IF(Z71&gt;0, (R71*SUMPRODUCT(K71:$K$98, X71:$X$98)-K71*$AZ$3)/Z71, 0)</f>
        <v>-2277842974.2022438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25</v>
      </c>
      <c r="R72">
        <f t="shared" si="28"/>
        <v>500000</v>
      </c>
      <c r="S72">
        <f t="shared" si="29"/>
        <v>-9370550074.3386059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-3.8426581312093333</v>
      </c>
      <c r="AC72">
        <f t="shared" si="30"/>
        <v>-3.430945909893409</v>
      </c>
      <c r="AE72">
        <f t="shared" si="31"/>
        <v>0</v>
      </c>
      <c r="AF72">
        <f t="shared" si="32"/>
        <v>0</v>
      </c>
      <c r="AG72">
        <f t="shared" si="32"/>
        <v>-9.1535338978901211E-9</v>
      </c>
      <c r="AH72">
        <f t="shared" si="33"/>
        <v>-6.5198063878837823E-4</v>
      </c>
      <c r="AI72">
        <f t="shared" si="34"/>
        <v>-6.519897923222761E-4</v>
      </c>
      <c r="AJ72">
        <f t="shared" si="35"/>
        <v>-0.41171222131592433</v>
      </c>
      <c r="AK72">
        <f t="shared" ref="AK72:AK98" si="49">G72*SUM(AB72:AB72, AE72:AF72)</f>
        <v>-0.26898606918465334</v>
      </c>
      <c r="AL72">
        <f t="shared" si="26"/>
        <v>-0.6813502802928999</v>
      </c>
      <c r="AN72">
        <f t="shared" si="36"/>
        <v>0</v>
      </c>
      <c r="AO72">
        <f t="shared" si="36"/>
        <v>0</v>
      </c>
      <c r="AP72">
        <f t="shared" si="36"/>
        <v>-3.6774369033879589E-12</v>
      </c>
      <c r="AQ72">
        <f t="shared" si="36"/>
        <v>-2.6193355354564045E-7</v>
      </c>
      <c r="AR72">
        <f t="shared" si="36"/>
        <v>-2.6193723098254386E-7</v>
      </c>
      <c r="AS72">
        <f t="shared" si="36"/>
        <v>-1.6540559450946006E-4</v>
      </c>
      <c r="AT72">
        <f t="shared" si="36"/>
        <v>-1.0806529023123141E-4</v>
      </c>
      <c r="AU72">
        <f t="shared" si="23"/>
        <v>-2.7373282197167399E-4</v>
      </c>
      <c r="AW72">
        <v>69</v>
      </c>
      <c r="AX72">
        <f>IF(Z72&gt;0, (R72*SUMPRODUCT(K72:$K$98, X72:$X$98)-K72*$AZ$3)/Z72, 0)</f>
        <v>-9370550074.3386059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25</v>
      </c>
      <c r="R73">
        <f t="shared" si="28"/>
        <v>500000</v>
      </c>
      <c r="S73">
        <f t="shared" si="29"/>
        <v>-39159003903.729553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-3.430945909893409</v>
      </c>
      <c r="AC73">
        <f t="shared" si="30"/>
        <v>-3.063344789523113</v>
      </c>
      <c r="AE73">
        <f t="shared" si="31"/>
        <v>0</v>
      </c>
      <c r="AF73">
        <f t="shared" si="32"/>
        <v>0</v>
      </c>
      <c r="AG73">
        <f t="shared" si="32"/>
        <v>-1.9557090861237125E-9</v>
      </c>
      <c r="AH73">
        <f t="shared" si="33"/>
        <v>-1.4212578945575015E-4</v>
      </c>
      <c r="AI73">
        <f t="shared" si="34"/>
        <v>-1.4212774516483628E-4</v>
      </c>
      <c r="AJ73">
        <f t="shared" si="35"/>
        <v>-0.36760112037029602</v>
      </c>
      <c r="AK73">
        <f t="shared" si="49"/>
        <v>-0.24016621369253865</v>
      </c>
      <c r="AL73">
        <f t="shared" si="26"/>
        <v>-0.60790946180799943</v>
      </c>
      <c r="AN73">
        <f t="shared" si="36"/>
        <v>0</v>
      </c>
      <c r="AO73">
        <f t="shared" si="36"/>
        <v>0</v>
      </c>
      <c r="AP73">
        <f t="shared" si="36"/>
        <v>-7.015242151508036E-13</v>
      </c>
      <c r="AQ73">
        <f t="shared" si="36"/>
        <v>-5.0981346667592488E-8</v>
      </c>
      <c r="AR73">
        <f t="shared" si="36"/>
        <v>-5.0982048191807641E-8</v>
      </c>
      <c r="AS73">
        <f t="shared" si="36"/>
        <v>-1.3186065825743942E-4</v>
      </c>
      <c r="AT73">
        <f t="shared" si="36"/>
        <v>-8.6149016621043929E-5</v>
      </c>
      <c r="AU73">
        <f t="shared" si="23"/>
        <v>-2.1806065692667512E-4</v>
      </c>
      <c r="AW73">
        <v>70</v>
      </c>
      <c r="AX73">
        <f>IF(Z73&gt;0, (R73*SUMPRODUCT(K73:$K$98, X73:$X$98)-K73*$AZ$3)/Z73, 0)</f>
        <v>-39159003903.729553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25</v>
      </c>
      <c r="R74">
        <f t="shared" si="28"/>
        <v>500000</v>
      </c>
      <c r="S74">
        <f t="shared" si="29"/>
        <v>-166353192771.10376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-3.063344789523113</v>
      </c>
      <c r="AC74">
        <f t="shared" si="30"/>
        <v>-2.7351293205903078</v>
      </c>
      <c r="AE74">
        <f t="shared" si="31"/>
        <v>0</v>
      </c>
      <c r="AF74">
        <f t="shared" si="32"/>
        <v>0</v>
      </c>
      <c r="AG74">
        <f t="shared" si="32"/>
        <v>-4.1104250465961172E-10</v>
      </c>
      <c r="AH74">
        <f t="shared" si="33"/>
        <v>-3.0502189812057277E-5</v>
      </c>
      <c r="AI74">
        <f t="shared" si="34"/>
        <v>-3.0502600854561937E-5</v>
      </c>
      <c r="AJ74">
        <f t="shared" si="35"/>
        <v>-0.32821546893280518</v>
      </c>
      <c r="AK74">
        <f t="shared" si="49"/>
        <v>-0.21443413526661792</v>
      </c>
      <c r="AL74">
        <f t="shared" si="26"/>
        <v>-0.54268010680027767</v>
      </c>
      <c r="AN74">
        <f t="shared" si="36"/>
        <v>0</v>
      </c>
      <c r="AO74">
        <f t="shared" si="36"/>
        <v>0</v>
      </c>
      <c r="AP74">
        <f t="shared" si="36"/>
        <v>-1.316458350620575E-13</v>
      </c>
      <c r="AQ74">
        <f t="shared" si="36"/>
        <v>-9.7690292451748403E-9</v>
      </c>
      <c r="AR74">
        <f t="shared" si="36"/>
        <v>-9.769160891009903E-9</v>
      </c>
      <c r="AS74">
        <f t="shared" si="36"/>
        <v>-1.0511856802674228E-4</v>
      </c>
      <c r="AT74">
        <f t="shared" si="36"/>
        <v>-6.8677473699127822E-5</v>
      </c>
      <c r="AU74">
        <f t="shared" si="23"/>
        <v>-1.7380581088676111E-4</v>
      </c>
      <c r="AW74">
        <v>71</v>
      </c>
      <c r="AX74">
        <f>IF(Z74&gt;0, (R74*SUMPRODUCT(K74:$K$98, X74:$X$98)-K74*$AZ$3)/Z74, 0)</f>
        <v>-166353192771.10376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25</v>
      </c>
      <c r="R75">
        <f t="shared" si="28"/>
        <v>500000</v>
      </c>
      <c r="S75">
        <f t="shared" si="29"/>
        <v>-719309103774.42834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-2.7351293205903078</v>
      </c>
      <c r="AC75">
        <f t="shared" si="30"/>
        <v>-2.4420797590074161</v>
      </c>
      <c r="AE75">
        <f t="shared" si="31"/>
        <v>0</v>
      </c>
      <c r="AF75">
        <f t="shared" si="32"/>
        <v>0</v>
      </c>
      <c r="AG75">
        <f t="shared" si="32"/>
        <v>-8.4875881112622478E-11</v>
      </c>
      <c r="AH75">
        <f t="shared" si="33"/>
        <v>-6.4411239700078617E-6</v>
      </c>
      <c r="AI75">
        <f t="shared" si="34"/>
        <v>-6.4412088458889747E-6</v>
      </c>
      <c r="AJ75">
        <f t="shared" si="35"/>
        <v>-0.29304956158289164</v>
      </c>
      <c r="AK75">
        <f t="shared" si="49"/>
        <v>-0.19145905244132155</v>
      </c>
      <c r="AL75">
        <f t="shared" si="26"/>
        <v>-0.4845150552330591</v>
      </c>
      <c r="AN75">
        <f t="shared" si="36"/>
        <v>0</v>
      </c>
      <c r="AO75">
        <f t="shared" si="36"/>
        <v>0</v>
      </c>
      <c r="AP75">
        <f t="shared" si="36"/>
        <v>-2.4270943739382929E-14</v>
      </c>
      <c r="AQ75">
        <f t="shared" si="36"/>
        <v>-1.8418914236308577E-9</v>
      </c>
      <c r="AR75">
        <f t="shared" si="36"/>
        <v>-1.8419156945745971E-9</v>
      </c>
      <c r="AS75">
        <f t="shared" si="36"/>
        <v>-8.3799889070859185E-5</v>
      </c>
      <c r="AT75">
        <f t="shared" si="36"/>
        <v>-5.4749262443978449E-5</v>
      </c>
      <c r="AU75">
        <f t="shared" si="23"/>
        <v>-1.3855099343053221E-4</v>
      </c>
      <c r="AW75">
        <v>72</v>
      </c>
      <c r="AX75">
        <f>IF(Z75&gt;0, (R75*SUMPRODUCT(K75:$K$98, X75:$X$98)-K75*$AZ$3)/Z75, 0)</f>
        <v>-719309103774.42834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25</v>
      </c>
      <c r="R76">
        <f t="shared" si="28"/>
        <v>500000</v>
      </c>
      <c r="S76">
        <f t="shared" si="29"/>
        <v>-3170197500932.4263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-2.4420797590074161</v>
      </c>
      <c r="AC76">
        <f t="shared" si="30"/>
        <v>-2.1804283578565209</v>
      </c>
      <c r="AE76">
        <f t="shared" si="31"/>
        <v>0</v>
      </c>
      <c r="AF76">
        <f t="shared" si="32"/>
        <v>0</v>
      </c>
      <c r="AG76">
        <f t="shared" si="32"/>
        <v>-1.7194735952690708E-11</v>
      </c>
      <c r="AH76">
        <f t="shared" si="33"/>
        <v>-1.336647726976111E-6</v>
      </c>
      <c r="AI76">
        <f t="shared" si="34"/>
        <v>-1.3366649217120637E-6</v>
      </c>
      <c r="AJ76">
        <f t="shared" si="35"/>
        <v>-0.26165140115089525</v>
      </c>
      <c r="AK76">
        <f t="shared" si="49"/>
        <v>-0.17094558313051914</v>
      </c>
      <c r="AL76">
        <f t="shared" si="26"/>
        <v>-0.4325983209463361</v>
      </c>
      <c r="AN76">
        <f t="shared" si="36"/>
        <v>0</v>
      </c>
      <c r="AO76">
        <f t="shared" si="36"/>
        <v>0</v>
      </c>
      <c r="AP76">
        <f t="shared" si="36"/>
        <v>-4.3901550232881841E-15</v>
      </c>
      <c r="AQ76">
        <f t="shared" si="36"/>
        <v>-3.4127251206975594E-10</v>
      </c>
      <c r="AR76">
        <f t="shared" si="36"/>
        <v>-3.4127690222477927E-10</v>
      </c>
      <c r="AS76">
        <f t="shared" si="36"/>
        <v>-6.6804760263459724E-5</v>
      </c>
      <c r="AT76">
        <f t="shared" si="36"/>
        <v>-4.3645776972337766E-5</v>
      </c>
      <c r="AU76">
        <f t="shared" si="23"/>
        <v>-1.1045087851269971E-4</v>
      </c>
      <c r="AW76">
        <v>73</v>
      </c>
      <c r="AX76">
        <f>IF(Z76&gt;0, (R76*SUMPRODUCT(K76:$K$98, X76:$X$98)-K76*$AZ$3)/Z76, 0)</f>
        <v>-3170197500932.4263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25</v>
      </c>
      <c r="R77">
        <f t="shared" si="28"/>
        <v>500000</v>
      </c>
      <c r="S77">
        <f t="shared" si="29"/>
        <v>-14251549441326.258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-2.1804283578565209</v>
      </c>
      <c r="AC77">
        <f t="shared" si="30"/>
        <v>-1.9468110340970912</v>
      </c>
      <c r="AE77">
        <f t="shared" si="31"/>
        <v>0</v>
      </c>
      <c r="AF77">
        <f t="shared" si="32"/>
        <v>0</v>
      </c>
      <c r="AG77">
        <f t="shared" si="32"/>
        <v>-3.4150866228828795E-12</v>
      </c>
      <c r="AH77">
        <f t="shared" si="33"/>
        <v>-2.721540394056184E-7</v>
      </c>
      <c r="AI77">
        <f t="shared" si="34"/>
        <v>-2.7215745449224128E-7</v>
      </c>
      <c r="AJ77">
        <f t="shared" si="35"/>
        <v>-0.23361732375942967</v>
      </c>
      <c r="AK77">
        <f t="shared" si="49"/>
        <v>-0.15262998504995648</v>
      </c>
      <c r="AL77">
        <f t="shared" si="26"/>
        <v>-0.38624758096684064</v>
      </c>
      <c r="AN77">
        <f t="shared" si="36"/>
        <v>0</v>
      </c>
      <c r="AO77">
        <f t="shared" si="36"/>
        <v>0</v>
      </c>
      <c r="AP77">
        <f t="shared" si="36"/>
        <v>-7.7851690304190676E-16</v>
      </c>
      <c r="AQ77">
        <f t="shared" si="36"/>
        <v>-6.2041331100863676E-11</v>
      </c>
      <c r="AR77">
        <f t="shared" si="36"/>
        <v>-6.2042109617766718E-11</v>
      </c>
      <c r="AS77">
        <f t="shared" si="36"/>
        <v>-5.3256346170393193E-5</v>
      </c>
      <c r="AT77">
        <f t="shared" si="36"/>
        <v>-3.4794146208835348E-5</v>
      </c>
      <c r="AU77">
        <f t="shared" si="23"/>
        <v>-8.8050554421338157E-5</v>
      </c>
      <c r="AW77">
        <v>74</v>
      </c>
      <c r="AX77">
        <f>IF(Z77&gt;0, (R77*SUMPRODUCT(K77:$K$98, X77:$X$98)-K77*$AZ$3)/Z77, 0)</f>
        <v>-14251549441326.258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25</v>
      </c>
      <c r="R78">
        <f t="shared" si="28"/>
        <v>500000</v>
      </c>
      <c r="S78">
        <f t="shared" si="29"/>
        <v>-65435963939837.977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-1.9468110340970912</v>
      </c>
      <c r="AC78">
        <f t="shared" si="30"/>
        <v>-1.7382241376406484</v>
      </c>
      <c r="AE78">
        <f t="shared" si="31"/>
        <v>0</v>
      </c>
      <c r="AF78">
        <f t="shared" si="32"/>
        <v>0</v>
      </c>
      <c r="AG78">
        <f t="shared" si="32"/>
        <v>-6.6409357828012473E-13</v>
      </c>
      <c r="AH78">
        <f t="shared" si="33"/>
        <v>-5.4336843567478523E-8</v>
      </c>
      <c r="AI78">
        <f t="shared" si="34"/>
        <v>-5.4337507661056803E-8</v>
      </c>
      <c r="AJ78">
        <f t="shared" si="35"/>
        <v>-0.20858689645644279</v>
      </c>
      <c r="AK78">
        <f t="shared" si="49"/>
        <v>-0.13627677238679639</v>
      </c>
      <c r="AL78">
        <f t="shared" si="26"/>
        <v>-0.34486372318074687</v>
      </c>
      <c r="AN78">
        <f t="shared" si="36"/>
        <v>0</v>
      </c>
      <c r="AO78">
        <f t="shared" si="36"/>
        <v>0</v>
      </c>
      <c r="AP78">
        <f t="shared" si="36"/>
        <v>-1.3516914926331023E-16</v>
      </c>
      <c r="AQ78">
        <f t="shared" si="36"/>
        <v>-1.1059683693510361E-11</v>
      </c>
      <c r="AR78">
        <f t="shared" si="36"/>
        <v>-1.1059818862659625E-11</v>
      </c>
      <c r="AS78">
        <f t="shared" si="36"/>
        <v>-4.2455633157167313E-5</v>
      </c>
      <c r="AT78">
        <f t="shared" si="36"/>
        <v>-2.7737680336524837E-5</v>
      </c>
      <c r="AU78">
        <f t="shared" si="23"/>
        <v>-7.0193324553511016E-5</v>
      </c>
      <c r="AW78">
        <v>75</v>
      </c>
      <c r="AX78">
        <f>IF(Z78&gt;0, (R78*SUMPRODUCT(K78:$K$98, X78:$X$98)-K78*$AZ$3)/Z78, 0)</f>
        <v>-65435963939837.977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25</v>
      </c>
      <c r="R79">
        <f t="shared" si="28"/>
        <v>500000</v>
      </c>
      <c r="S79">
        <f t="shared" si="29"/>
        <v>-307051864500826.06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-1.7382241376406484</v>
      </c>
      <c r="AC79">
        <f t="shared" si="30"/>
        <v>-1.551985837188776</v>
      </c>
      <c r="AE79">
        <f t="shared" si="31"/>
        <v>0</v>
      </c>
      <c r="AF79">
        <f t="shared" si="32"/>
        <v>0</v>
      </c>
      <c r="AG79">
        <f t="shared" si="32"/>
        <v>-1.2636186395674863E-13</v>
      </c>
      <c r="AH79">
        <f t="shared" si="33"/>
        <v>-1.0621815570811498E-8</v>
      </c>
      <c r="AI79">
        <f t="shared" si="34"/>
        <v>-1.0621941932675454E-8</v>
      </c>
      <c r="AJ79">
        <f t="shared" si="35"/>
        <v>-0.1862383004518724</v>
      </c>
      <c r="AK79">
        <f t="shared" si="49"/>
        <v>-0.1216756896348454</v>
      </c>
      <c r="AL79">
        <f t="shared" si="26"/>
        <v>-0.30791400070865971</v>
      </c>
      <c r="AN79">
        <f t="shared" si="36"/>
        <v>0</v>
      </c>
      <c r="AO79">
        <f t="shared" si="36"/>
        <v>0</v>
      </c>
      <c r="AP79">
        <f t="shared" si="36"/>
        <v>-2.2963934560292976E-17</v>
      </c>
      <c r="AQ79">
        <f t="shared" si="36"/>
        <v>-1.9303187689848035E-12</v>
      </c>
      <c r="AR79">
        <f t="shared" si="36"/>
        <v>-1.9303417329193636E-12</v>
      </c>
      <c r="AS79">
        <f t="shared" si="36"/>
        <v>-3.3845370828502798E-5</v>
      </c>
      <c r="AT79">
        <f t="shared" si="36"/>
        <v>-2.2112308942431365E-5</v>
      </c>
      <c r="AU79">
        <f t="shared" si="23"/>
        <v>-5.5957681701275893E-5</v>
      </c>
      <c r="AW79">
        <v>76</v>
      </c>
      <c r="AX79">
        <f>IF(Z79&gt;0, (R79*SUMPRODUCT(K79:$K$98, X79:$X$98)-K79*$AZ$3)/Z79, 0)</f>
        <v>-307051864500826.06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25</v>
      </c>
      <c r="R80">
        <f t="shared" si="28"/>
        <v>500000</v>
      </c>
      <c r="S80">
        <f t="shared" si="29"/>
        <v>-1472644235576293.8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-1.551985837188776</v>
      </c>
      <c r="AC80">
        <f t="shared" si="30"/>
        <v>-1.3857016403488021</v>
      </c>
      <c r="AE80">
        <f t="shared" si="31"/>
        <v>0</v>
      </c>
      <c r="AF80">
        <f t="shared" si="32"/>
        <v>0</v>
      </c>
      <c r="AG80">
        <f t="shared" si="32"/>
        <v>-2.3524039392422091E-14</v>
      </c>
      <c r="AH80">
        <f t="shared" si="33"/>
        <v>-2.0314841184951813E-9</v>
      </c>
      <c r="AI80">
        <f t="shared" si="34"/>
        <v>-2.0315076425345736E-9</v>
      </c>
      <c r="AJ80">
        <f t="shared" si="35"/>
        <v>-0.16628419683997397</v>
      </c>
      <c r="AK80">
        <f t="shared" si="49"/>
        <v>-0.10863900860321433</v>
      </c>
      <c r="AL80">
        <f t="shared" si="26"/>
        <v>-0.27492320747469595</v>
      </c>
      <c r="AN80">
        <f t="shared" si="36"/>
        <v>0</v>
      </c>
      <c r="AO80">
        <f t="shared" si="36"/>
        <v>0</v>
      </c>
      <c r="AP80">
        <f t="shared" si="36"/>
        <v>-3.8170175114406599E-18</v>
      </c>
      <c r="AQ80">
        <f t="shared" si="36"/>
        <v>-3.2962920717636618E-13</v>
      </c>
      <c r="AR80">
        <f t="shared" si="36"/>
        <v>-3.2963302419387762E-13</v>
      </c>
      <c r="AS80">
        <f t="shared" si="36"/>
        <v>-2.69813224092155E-5</v>
      </c>
      <c r="AT80">
        <f t="shared" si="36"/>
        <v>-1.7627797307532289E-5</v>
      </c>
      <c r="AU80">
        <f t="shared" si="23"/>
        <v>-4.4609120046380815E-5</v>
      </c>
      <c r="AW80">
        <v>77</v>
      </c>
      <c r="AX80">
        <f>IF(Z80&gt;0, (R80*SUMPRODUCT(K80:$K$98, X80:$X$98)-K80*$AZ$3)/Z80, 0)</f>
        <v>-1472644235576293.8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25</v>
      </c>
      <c r="R81">
        <f t="shared" si="28"/>
        <v>500000</v>
      </c>
      <c r="S81">
        <f t="shared" si="29"/>
        <v>-7226392931088314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-1.3857016403488021</v>
      </c>
      <c r="AC81">
        <f t="shared" si="30"/>
        <v>-1.2372336074545749</v>
      </c>
      <c r="AE81">
        <f t="shared" si="31"/>
        <v>0</v>
      </c>
      <c r="AF81">
        <f t="shared" si="32"/>
        <v>0</v>
      </c>
      <c r="AG81">
        <f t="shared" si="32"/>
        <v>-4.2802599417613046E-15</v>
      </c>
      <c r="AH81">
        <f t="shared" si="33"/>
        <v>-3.8017078113473128E-10</v>
      </c>
      <c r="AI81">
        <f t="shared" si="34"/>
        <v>-3.8017506139467303E-10</v>
      </c>
      <c r="AJ81">
        <f t="shared" si="35"/>
        <v>-0.14846803289422716</v>
      </c>
      <c r="AK81">
        <f t="shared" si="49"/>
        <v>-9.6999114824416158E-2</v>
      </c>
      <c r="AL81">
        <f t="shared" si="26"/>
        <v>-0.24546714809881837</v>
      </c>
      <c r="AN81">
        <f t="shared" si="36"/>
        <v>0</v>
      </c>
      <c r="AO81">
        <f t="shared" si="36"/>
        <v>0</v>
      </c>
      <c r="AP81">
        <f t="shared" si="36"/>
        <v>-6.2010377671073018E-19</v>
      </c>
      <c r="AQ81">
        <f t="shared" si="36"/>
        <v>-5.5077341185897063E-14</v>
      </c>
      <c r="AR81">
        <f t="shared" si="36"/>
        <v>-5.5077961289673774E-14</v>
      </c>
      <c r="AS81">
        <f t="shared" si="36"/>
        <v>-2.1509345033058592E-5</v>
      </c>
      <c r="AT81">
        <f t="shared" si="36"/>
        <v>-1.4052772088292147E-5</v>
      </c>
      <c r="AU81">
        <f t="shared" si="23"/>
        <v>-3.5562117176428699E-5</v>
      </c>
      <c r="AW81">
        <v>78</v>
      </c>
      <c r="AX81">
        <f>IF(Z81&gt;0, (R81*SUMPRODUCT(K81:$K$98, X81:$X$98)-K81*$AZ$3)/Z81, 0)</f>
        <v>-7226392931088314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25</v>
      </c>
      <c r="R82">
        <f t="shared" si="28"/>
        <v>500000</v>
      </c>
      <c r="S82">
        <f t="shared" si="29"/>
        <v>-3.6315819330386968E+16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-1.2372336074545749</v>
      </c>
      <c r="AC82">
        <f t="shared" si="30"/>
        <v>-1.1046728637987755</v>
      </c>
      <c r="AE82">
        <f t="shared" si="31"/>
        <v>0</v>
      </c>
      <c r="AF82">
        <f t="shared" si="32"/>
        <v>0</v>
      </c>
      <c r="AG82">
        <f t="shared" si="32"/>
        <v>-7.6046257813220345E-16</v>
      </c>
      <c r="AH82">
        <f t="shared" si="33"/>
        <v>-6.9539895284229764E-11</v>
      </c>
      <c r="AI82">
        <f t="shared" si="34"/>
        <v>-6.9540655746807902E-11</v>
      </c>
      <c r="AJ82">
        <f t="shared" si="35"/>
        <v>-0.1325607436557994</v>
      </c>
      <c r="AK82">
        <f t="shared" si="49"/>
        <v>-8.6606352521820251E-2</v>
      </c>
      <c r="AL82">
        <f t="shared" si="26"/>
        <v>-0.2191670962471603</v>
      </c>
      <c r="AN82">
        <f t="shared" si="36"/>
        <v>0</v>
      </c>
      <c r="AO82">
        <f t="shared" si="36"/>
        <v>0</v>
      </c>
      <c r="AP82">
        <f t="shared" si="36"/>
        <v>-9.8368048729024981E-20</v>
      </c>
      <c r="AQ82">
        <f t="shared" si="36"/>
        <v>-8.9951879351270497E-15</v>
      </c>
      <c r="AR82">
        <f t="shared" si="36"/>
        <v>-8.9952863031757798E-15</v>
      </c>
      <c r="AS82">
        <f t="shared" si="36"/>
        <v>-1.714711817051773E-5</v>
      </c>
      <c r="AT82">
        <f t="shared" si="36"/>
        <v>-1.1202783871408967E-5</v>
      </c>
      <c r="AU82">
        <f t="shared" si="23"/>
        <v>-2.8349902050921981E-5</v>
      </c>
      <c r="AW82">
        <v>79</v>
      </c>
      <c r="AX82">
        <f>IF(Z82&gt;0, (R82*SUMPRODUCT(K82:$K$98, X82:$X$98)-K82*$AZ$3)/Z82, 0)</f>
        <v>-3.6315819330386968E+16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25</v>
      </c>
      <c r="R83">
        <f t="shared" si="28"/>
        <v>500000</v>
      </c>
      <c r="S83">
        <f t="shared" si="29"/>
        <v>-1.8706335345394522E+17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-1.1046728637987755</v>
      </c>
      <c r="AC83">
        <f t="shared" si="30"/>
        <v>-0.9863150569632001</v>
      </c>
      <c r="AE83">
        <f t="shared" si="31"/>
        <v>0</v>
      </c>
      <c r="AF83">
        <f t="shared" si="32"/>
        <v>0</v>
      </c>
      <c r="AG83">
        <f t="shared" si="32"/>
        <v>-1.3181564410557167E-16</v>
      </c>
      <c r="AH83">
        <f t="shared" si="33"/>
        <v>-1.2420846164906195E-11</v>
      </c>
      <c r="AI83">
        <f t="shared" si="34"/>
        <v>-1.24209779805503E-11</v>
      </c>
      <c r="AJ83">
        <f t="shared" si="35"/>
        <v>-0.1183578068355754</v>
      </c>
      <c r="AK83">
        <f t="shared" si="49"/>
        <v>-7.7327100465914289E-2</v>
      </c>
      <c r="AL83">
        <f t="shared" si="26"/>
        <v>-0.19568490731391067</v>
      </c>
      <c r="AN83">
        <f t="shared" si="36"/>
        <v>0</v>
      </c>
      <c r="AO83">
        <f t="shared" si="36"/>
        <v>0</v>
      </c>
      <c r="AP83">
        <f t="shared" si="36"/>
        <v>-1.5223872655518617E-20</v>
      </c>
      <c r="AQ83">
        <f t="shared" si="36"/>
        <v>-1.4345291226348905E-15</v>
      </c>
      <c r="AR83">
        <f t="shared" si="36"/>
        <v>-1.434544346507546E-15</v>
      </c>
      <c r="AS83">
        <f t="shared" si="36"/>
        <v>-1.366957762318523E-5</v>
      </c>
      <c r="AT83">
        <f t="shared" si="36"/>
        <v>-8.930790713814931E-6</v>
      </c>
      <c r="AU83">
        <f t="shared" si="23"/>
        <v>-2.2600368338434708E-5</v>
      </c>
      <c r="AW83">
        <v>80</v>
      </c>
      <c r="AX83">
        <f>IF(Z83&gt;0, (R83*SUMPRODUCT(K83:$K$98, X83:$X$98)-K83*$AZ$3)/Z83, 0)</f>
        <v>-1.8706335345394522E+17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25</v>
      </c>
      <c r="R84">
        <f t="shared" si="28"/>
        <v>500000</v>
      </c>
      <c r="S84">
        <f t="shared" si="29"/>
        <v>-9.8836976220422656E+17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-0.9863150569632001</v>
      </c>
      <c r="AC84">
        <f t="shared" si="30"/>
        <v>-0.88063844371714417</v>
      </c>
      <c r="AE84">
        <f t="shared" si="31"/>
        <v>0</v>
      </c>
      <c r="AF84">
        <f t="shared" si="32"/>
        <v>0</v>
      </c>
      <c r="AG84">
        <f t="shared" si="32"/>
        <v>-2.2275024929768596E-17</v>
      </c>
      <c r="AH84">
        <f t="shared" si="33"/>
        <v>-2.1644492546949468E-12</v>
      </c>
      <c r="AI84">
        <f t="shared" si="34"/>
        <v>-2.1644715297198765E-12</v>
      </c>
      <c r="AJ84">
        <f t="shared" si="35"/>
        <v>-0.10567661324605593</v>
      </c>
      <c r="AK84">
        <f t="shared" si="49"/>
        <v>-6.904205398742401E-2</v>
      </c>
      <c r="AL84">
        <f t="shared" si="26"/>
        <v>-0.17471866723564441</v>
      </c>
      <c r="AN84">
        <f t="shared" si="36"/>
        <v>0</v>
      </c>
      <c r="AO84">
        <f t="shared" si="36"/>
        <v>0</v>
      </c>
      <c r="AP84">
        <f t="shared" si="36"/>
        <v>-2.2969860755034573E-21</v>
      </c>
      <c r="AQ84">
        <f t="shared" si="36"/>
        <v>-2.2319659864999209E-16</v>
      </c>
      <c r="AR84">
        <f t="shared" si="36"/>
        <v>-2.2319889563606758E-16</v>
      </c>
      <c r="AS84">
        <f t="shared" si="36"/>
        <v>-1.0897303589912362E-5</v>
      </c>
      <c r="AT84">
        <f t="shared" si="36"/>
        <v>-7.1195716787428262E-6</v>
      </c>
      <c r="AU84">
        <f t="shared" si="23"/>
        <v>-1.8016875268878387E-5</v>
      </c>
      <c r="AW84">
        <v>81</v>
      </c>
      <c r="AX84">
        <f>IF(Z84&gt;0, (R84*SUMPRODUCT(K84:$K$98, X84:$X$98)-K84*$AZ$3)/Z84, 0)</f>
        <v>-9.8836976220422656E+17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25</v>
      </c>
      <c r="R85">
        <f t="shared" si="28"/>
        <v>500000</v>
      </c>
      <c r="S85">
        <f t="shared" si="29"/>
        <v>-5.3608896511396209E+18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-0.88063844371714417</v>
      </c>
      <c r="AC85">
        <f t="shared" si="30"/>
        <v>-0.78628432474745036</v>
      </c>
      <c r="AE85">
        <f t="shared" si="31"/>
        <v>0</v>
      </c>
      <c r="AF85">
        <f t="shared" si="32"/>
        <v>0</v>
      </c>
      <c r="AG85">
        <f t="shared" si="32"/>
        <v>-3.6667623095930618E-18</v>
      </c>
      <c r="AH85">
        <f t="shared" si="33"/>
        <v>-3.6771024741755697E-13</v>
      </c>
      <c r="AI85">
        <f t="shared" si="34"/>
        <v>-3.6771391417986654E-13</v>
      </c>
      <c r="AJ85">
        <f t="shared" si="35"/>
        <v>-9.4354118969693812E-2</v>
      </c>
      <c r="AK85">
        <f t="shared" si="49"/>
        <v>-6.1644691060200096E-2</v>
      </c>
      <c r="AL85">
        <f t="shared" si="26"/>
        <v>-0.15599881003026161</v>
      </c>
      <c r="AN85">
        <f t="shared" si="36"/>
        <v>0</v>
      </c>
      <c r="AO85">
        <f t="shared" si="36"/>
        <v>0</v>
      </c>
      <c r="AP85">
        <f t="shared" si="36"/>
        <v>-3.3760191362105445E-22</v>
      </c>
      <c r="AQ85">
        <f t="shared" si="36"/>
        <v>-3.385539413380075E-17</v>
      </c>
      <c r="AR85">
        <f t="shared" si="36"/>
        <v>-3.3855731735714369E-17</v>
      </c>
      <c r="AS85">
        <f t="shared" si="36"/>
        <v>-8.6872637036929847E-6</v>
      </c>
      <c r="AT85">
        <f t="shared" si="36"/>
        <v>-5.6756789530794296E-6</v>
      </c>
      <c r="AU85">
        <f t="shared" si="23"/>
        <v>-1.4362942656806269E-5</v>
      </c>
      <c r="AW85">
        <v>82</v>
      </c>
      <c r="AX85">
        <f>IF(Z85&gt;0, (R85*SUMPRODUCT(K85:$K$98, X85:$X$98)-K85*$AZ$3)/Z85, 0)</f>
        <v>-5.3608896511396209E+18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25</v>
      </c>
      <c r="R86">
        <f t="shared" si="28"/>
        <v>500000</v>
      </c>
      <c r="S86">
        <f t="shared" si="29"/>
        <v>-2.9876645393057964E+19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-0.78628432474745036</v>
      </c>
      <c r="AC86">
        <f t="shared" si="30"/>
        <v>-0.7020395756673663</v>
      </c>
      <c r="AE86">
        <f t="shared" si="31"/>
        <v>0</v>
      </c>
      <c r="AF86">
        <f t="shared" si="32"/>
        <v>0</v>
      </c>
      <c r="AG86">
        <f t="shared" si="32"/>
        <v>-5.8744846219456244E-19</v>
      </c>
      <c r="AH86">
        <f t="shared" si="33"/>
        <v>-6.0852924486051375E-14</v>
      </c>
      <c r="AI86">
        <f t="shared" si="34"/>
        <v>-6.0853511934513576E-14</v>
      </c>
      <c r="AJ86">
        <f t="shared" si="35"/>
        <v>-8.4244749080084058E-2</v>
      </c>
      <c r="AK86">
        <f t="shared" si="49"/>
        <v>-5.5039902732321531E-2</v>
      </c>
      <c r="AL86">
        <f t="shared" si="26"/>
        <v>-0.13928465181246644</v>
      </c>
      <c r="AN86">
        <f t="shared" si="36"/>
        <v>0</v>
      </c>
      <c r="AO86">
        <f t="shared" si="36"/>
        <v>0</v>
      </c>
      <c r="AP86">
        <f t="shared" si="36"/>
        <v>-4.829185518588233E-23</v>
      </c>
      <c r="AQ86">
        <f t="shared" si="36"/>
        <v>-5.0024824406545652E-18</v>
      </c>
      <c r="AR86">
        <f t="shared" si="36"/>
        <v>-5.0025307325097521E-18</v>
      </c>
      <c r="AS86">
        <f t="shared" si="36"/>
        <v>-6.9254334372552727E-6</v>
      </c>
      <c r="AT86">
        <f t="shared" si="36"/>
        <v>-4.524616512340107E-6</v>
      </c>
      <c r="AU86">
        <f t="shared" si="23"/>
        <v>-1.1450049949600383E-5</v>
      </c>
      <c r="AW86">
        <v>83</v>
      </c>
      <c r="AX86">
        <f>IF(Z86&gt;0, (R86*SUMPRODUCT(K86:$K$98, X86:$X$98)-K86*$AZ$3)/Z86, 0)</f>
        <v>-2.9876645393057964E+19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25</v>
      </c>
      <c r="R87">
        <f t="shared" si="28"/>
        <v>500000</v>
      </c>
      <c r="S87">
        <f t="shared" si="29"/>
        <v>-1.7121811437222943E+20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-0.7020395756673663</v>
      </c>
      <c r="AC87">
        <f t="shared" si="30"/>
        <v>-0.62682104970300567</v>
      </c>
      <c r="AE87">
        <f t="shared" si="31"/>
        <v>0</v>
      </c>
      <c r="AF87">
        <f t="shared" si="32"/>
        <v>0</v>
      </c>
      <c r="AG87">
        <f t="shared" si="32"/>
        <v>-9.1523763709412811E-20</v>
      </c>
      <c r="AH87">
        <f t="shared" si="33"/>
        <v>-9.8010042772640794E-15</v>
      </c>
      <c r="AI87">
        <f t="shared" si="34"/>
        <v>-9.8010958010277893E-15</v>
      </c>
      <c r="AJ87">
        <f t="shared" si="35"/>
        <v>-7.5218525964360627E-2</v>
      </c>
      <c r="AK87">
        <f t="shared" si="49"/>
        <v>-4.9142770296715647E-2</v>
      </c>
      <c r="AL87">
        <f t="shared" si="26"/>
        <v>-0.12436129626108608</v>
      </c>
      <c r="AN87">
        <f t="shared" si="36"/>
        <v>0</v>
      </c>
      <c r="AO87">
        <f t="shared" si="36"/>
        <v>0</v>
      </c>
      <c r="AP87">
        <f t="shared" si="36"/>
        <v>-6.7176901275523906E-24</v>
      </c>
      <c r="AQ87">
        <f t="shared" si="36"/>
        <v>-7.1937720877080045E-19</v>
      </c>
      <c r="AR87">
        <f t="shared" si="36"/>
        <v>-7.1938392646092802E-19</v>
      </c>
      <c r="AS87">
        <f t="shared" si="36"/>
        <v>-5.5209131355670122E-6</v>
      </c>
      <c r="AT87">
        <f t="shared" si="36"/>
        <v>-3.6069965819037839E-6</v>
      </c>
      <c r="AU87">
        <f t="shared" si="23"/>
        <v>-9.1279097174715152E-6</v>
      </c>
      <c r="AW87">
        <v>84</v>
      </c>
      <c r="AX87">
        <f>IF(Z87&gt;0, (R87*SUMPRODUCT(K87:$K$98, X87:$X$98)-K87*$AZ$3)/Z87, 0)</f>
        <v>-1.7121811437222943E+20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25</v>
      </c>
      <c r="R88">
        <f t="shared" si="28"/>
        <v>500000</v>
      </c>
      <c r="S88">
        <f t="shared" si="29"/>
        <v>-1.0096773189888444E+21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-0.62682104970300567</v>
      </c>
      <c r="AC88">
        <f t="shared" si="30"/>
        <v>-0.5596616515205407</v>
      </c>
      <c r="AE88">
        <f t="shared" si="31"/>
        <v>0</v>
      </c>
      <c r="AF88">
        <f t="shared" si="32"/>
        <v>0</v>
      </c>
      <c r="AG88">
        <f t="shared" si="32"/>
        <v>-1.3857438435901032E-20</v>
      </c>
      <c r="AH88">
        <f t="shared" si="33"/>
        <v>-1.5350217527283529E-15</v>
      </c>
      <c r="AI88">
        <f t="shared" si="34"/>
        <v>-1.5350356101667889E-15</v>
      </c>
      <c r="AJ88">
        <f t="shared" si="35"/>
        <v>-6.7159398182464969E-2</v>
      </c>
      <c r="AK88">
        <f t="shared" si="49"/>
        <v>-4.3877473479210401E-2</v>
      </c>
      <c r="AL88">
        <f t="shared" si="26"/>
        <v>-0.11103687166167692</v>
      </c>
      <c r="AN88">
        <f t="shared" si="36"/>
        <v>0</v>
      </c>
      <c r="AO88">
        <f t="shared" si="36"/>
        <v>0</v>
      </c>
      <c r="AP88">
        <f t="shared" si="36"/>
        <v>-9.0813629005352127E-25</v>
      </c>
      <c r="AQ88">
        <f t="shared" si="36"/>
        <v>-1.0059643895387361E-19</v>
      </c>
      <c r="AR88">
        <f t="shared" si="36"/>
        <v>-1.0059734709016367E-19</v>
      </c>
      <c r="AS88">
        <f t="shared" si="36"/>
        <v>-4.4012381501650367E-6</v>
      </c>
      <c r="AT88">
        <f t="shared" si="36"/>
        <v>-2.8754755914411541E-6</v>
      </c>
      <c r="AU88">
        <f t="shared" si="23"/>
        <v>-7.2767137416062917E-6</v>
      </c>
      <c r="AW88">
        <v>85</v>
      </c>
      <c r="AX88">
        <f>IF(Z88&gt;0, (R88*SUMPRODUCT(K88:$K$98, X88:$X$98)-K88*$AZ$3)/Z88, 0)</f>
        <v>-1.0096773189888444E+21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25</v>
      </c>
      <c r="R89">
        <f t="shared" si="28"/>
        <v>500000</v>
      </c>
      <c r="S89">
        <f t="shared" si="29"/>
        <v>-6.1615365632157769E+21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-0.5596616515205407</v>
      </c>
      <c r="AC89">
        <f t="shared" si="30"/>
        <v>-0.49969790314333989</v>
      </c>
      <c r="AE89">
        <f t="shared" si="31"/>
        <v>0</v>
      </c>
      <c r="AF89">
        <f t="shared" si="32"/>
        <v>0</v>
      </c>
      <c r="AG89">
        <f t="shared" si="32"/>
        <v>-2.0274889957097885E-21</v>
      </c>
      <c r="AH89">
        <f t="shared" si="33"/>
        <v>-2.3382750111664464E-16</v>
      </c>
      <c r="AI89">
        <f t="shared" si="34"/>
        <v>-2.3382952860564036E-16</v>
      </c>
      <c r="AJ89">
        <f t="shared" si="35"/>
        <v>-5.996374837720081E-2</v>
      </c>
      <c r="AK89">
        <f t="shared" si="49"/>
        <v>-3.9176315606437855E-2</v>
      </c>
      <c r="AL89">
        <f t="shared" si="26"/>
        <v>-9.9140063983638893E-2</v>
      </c>
      <c r="AN89">
        <f t="shared" si="36"/>
        <v>0</v>
      </c>
      <c r="AO89">
        <f t="shared" si="36"/>
        <v>0</v>
      </c>
      <c r="AP89">
        <f t="shared" si="36"/>
        <v>-1.1863383126100791E-25</v>
      </c>
      <c r="AQ89">
        <f t="shared" si="36"/>
        <v>-1.3681875645368876E-20</v>
      </c>
      <c r="AR89">
        <f t="shared" si="36"/>
        <v>-1.3681994279200138E-20</v>
      </c>
      <c r="AS89">
        <f t="shared" si="36"/>
        <v>-3.5086401069555423E-6</v>
      </c>
      <c r="AT89">
        <f t="shared" si="36"/>
        <v>-2.2923115365442873E-6</v>
      </c>
      <c r="AU89">
        <f t="shared" si="23"/>
        <v>-5.8009516434998427E-6</v>
      </c>
      <c r="AW89">
        <v>86</v>
      </c>
      <c r="AX89">
        <f>IF(Z89&gt;0, (R89*SUMPRODUCT(K89:$K$98, X89:$X$98)-K89*$AZ$3)/Z89, 0)</f>
        <v>-6.1615365632157769E+21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25</v>
      </c>
      <c r="R90">
        <f t="shared" si="28"/>
        <v>500000</v>
      </c>
      <c r="S90">
        <f t="shared" si="29"/>
        <v>-3.8950348328883242E+22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-0.49969790314333989</v>
      </c>
      <c r="AC90">
        <f t="shared" si="30"/>
        <v>-0.44615884209226769</v>
      </c>
      <c r="AE90">
        <f t="shared" si="31"/>
        <v>0</v>
      </c>
      <c r="AF90">
        <f t="shared" si="32"/>
        <v>0</v>
      </c>
      <c r="AG90">
        <f t="shared" si="32"/>
        <v>-2.8636383320956278E-22</v>
      </c>
      <c r="AH90">
        <f t="shared" si="33"/>
        <v>-3.4417005450862557E-17</v>
      </c>
      <c r="AI90">
        <f t="shared" si="34"/>
        <v>-3.4417291814695769E-17</v>
      </c>
      <c r="AJ90">
        <f t="shared" si="35"/>
        <v>-5.3539061051072201E-2</v>
      </c>
      <c r="AK90">
        <f t="shared" si="49"/>
        <v>-3.4978853220033794E-2</v>
      </c>
      <c r="AL90">
        <f t="shared" si="26"/>
        <v>-8.851791427110603E-2</v>
      </c>
      <c r="AN90">
        <f t="shared" si="36"/>
        <v>0</v>
      </c>
      <c r="AO90">
        <f t="shared" si="36"/>
        <v>0</v>
      </c>
      <c r="AP90">
        <f t="shared" si="36"/>
        <v>-1.4960640767667504E-26</v>
      </c>
      <c r="AQ90">
        <f t="shared" si="36"/>
        <v>-1.7980638444394682E-21</v>
      </c>
      <c r="AR90">
        <f t="shared" si="36"/>
        <v>-1.798078805080236E-21</v>
      </c>
      <c r="AS90">
        <f t="shared" si="36"/>
        <v>-2.7970664117949181E-6</v>
      </c>
      <c r="AT90">
        <f t="shared" si="36"/>
        <v>-1.8274167223726775E-6</v>
      </c>
      <c r="AU90">
        <f t="shared" si="23"/>
        <v>-4.6244831341675977E-6</v>
      </c>
      <c r="AW90">
        <v>87</v>
      </c>
      <c r="AX90">
        <f>IF(Z90&gt;0, (R90*SUMPRODUCT(K90:$K$98, X90:$X$98)-K90*$AZ$3)/Z90, 0)</f>
        <v>-3.8950348328883242E+22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25</v>
      </c>
      <c r="R91">
        <f t="shared" si="28"/>
        <v>500000</v>
      </c>
      <c r="S91">
        <f t="shared" si="29"/>
        <v>-2.5532958534462313E+23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-0.44615884209226769</v>
      </c>
      <c r="AC91">
        <f t="shared" si="30"/>
        <v>-0.39835610901095331</v>
      </c>
      <c r="AE91">
        <f t="shared" si="31"/>
        <v>0</v>
      </c>
      <c r="AF91">
        <f t="shared" si="32"/>
        <v>0</v>
      </c>
      <c r="AG91">
        <f t="shared" si="32"/>
        <v>-3.9004108011345868E-23</v>
      </c>
      <c r="AH91">
        <f t="shared" si="33"/>
        <v>-4.8899217373224254E-18</v>
      </c>
      <c r="AI91">
        <f t="shared" si="34"/>
        <v>-4.8899607414304365E-18</v>
      </c>
      <c r="AJ91">
        <f t="shared" si="35"/>
        <v>-4.7802733081314386E-2</v>
      </c>
      <c r="AK91">
        <f t="shared" si="49"/>
        <v>-3.123111894645874E-2</v>
      </c>
      <c r="AL91">
        <f t="shared" si="26"/>
        <v>-7.9033852027773133E-2</v>
      </c>
      <c r="AN91">
        <f t="shared" si="36"/>
        <v>0</v>
      </c>
      <c r="AO91">
        <f t="shared" si="36"/>
        <v>0</v>
      </c>
      <c r="AP91">
        <f t="shared" si="36"/>
        <v>-1.8193839343445212E-27</v>
      </c>
      <c r="AQ91">
        <f t="shared" si="36"/>
        <v>-2.2809507774151721E-22</v>
      </c>
      <c r="AR91">
        <f t="shared" si="36"/>
        <v>-2.2809689712545157E-22</v>
      </c>
      <c r="AS91">
        <f t="shared" si="36"/>
        <v>-2.2298042185865064E-6</v>
      </c>
      <c r="AT91">
        <f t="shared" si="36"/>
        <v>-1.4568054228098511E-6</v>
      </c>
      <c r="AU91">
        <f t="shared" si="23"/>
        <v>-3.6866096413963578E-6</v>
      </c>
      <c r="AW91">
        <v>88</v>
      </c>
      <c r="AX91">
        <f>IF(Z91&gt;0, (R91*SUMPRODUCT(K91:$K$98, X91:$X$98)-K91*$AZ$3)/Z91, 0)</f>
        <v>-2.5532958534462313E+23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25</v>
      </c>
      <c r="R92">
        <f t="shared" si="28"/>
        <v>500000</v>
      </c>
      <c r="S92">
        <f t="shared" si="29"/>
        <v>-1.7374776241304628E+24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-0.39835610901095331</v>
      </c>
      <c r="AC92">
        <f t="shared" si="30"/>
        <v>-0.35567509733120828</v>
      </c>
      <c r="AE92">
        <f t="shared" si="31"/>
        <v>0</v>
      </c>
      <c r="AF92">
        <f t="shared" si="32"/>
        <v>0</v>
      </c>
      <c r="AG92">
        <f t="shared" si="32"/>
        <v>-5.11769320639754E-24</v>
      </c>
      <c r="AH92">
        <f t="shared" si="33"/>
        <v>-6.6992747449669735E-19</v>
      </c>
      <c r="AI92">
        <f t="shared" si="34"/>
        <v>-6.6993259218990374E-19</v>
      </c>
      <c r="AJ92">
        <f t="shared" si="35"/>
        <v>-4.2681011679745029E-2</v>
      </c>
      <c r="AK92">
        <f t="shared" si="49"/>
        <v>-2.7884927630766734E-2</v>
      </c>
      <c r="AL92">
        <f t="shared" si="26"/>
        <v>-7.0565939310511763E-2</v>
      </c>
      <c r="AN92">
        <f t="shared" si="36"/>
        <v>0</v>
      </c>
      <c r="AO92">
        <f t="shared" si="36"/>
        <v>0</v>
      </c>
      <c r="AP92">
        <f t="shared" si="36"/>
        <v>-2.1314258556329731E-28</v>
      </c>
      <c r="AQ92">
        <f t="shared" si="36"/>
        <v>-2.7901257128038974E-23</v>
      </c>
      <c r="AR92">
        <f t="shared" si="36"/>
        <v>-2.790147027062454E-23</v>
      </c>
      <c r="AS92">
        <f t="shared" si="36"/>
        <v>-1.7775862711946016E-6</v>
      </c>
      <c r="AT92">
        <f t="shared" si="36"/>
        <v>-1.1613563638471388E-6</v>
      </c>
      <c r="AU92">
        <f t="shared" si="23"/>
        <v>-2.9389426350417402E-6</v>
      </c>
      <c r="AW92">
        <v>89</v>
      </c>
      <c r="AX92">
        <f>IF(Z92&gt;0, (R92*SUMPRODUCT(K92:$K$98, X92:$X$98)-K92*$AZ$3)/Z92, 0)</f>
        <v>-1.7374776241304628E+24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25</v>
      </c>
      <c r="R93">
        <f t="shared" si="28"/>
        <v>500000</v>
      </c>
      <c r="S93">
        <f t="shared" si="29"/>
        <v>-1.2286722674453367E+25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-0.35567509733120828</v>
      </c>
      <c r="AC93">
        <f t="shared" si="30"/>
        <v>-0.31756705118857881</v>
      </c>
      <c r="AE93">
        <f t="shared" si="31"/>
        <v>0</v>
      </c>
      <c r="AF93">
        <f t="shared" si="32"/>
        <v>0</v>
      </c>
      <c r="AG93">
        <f t="shared" si="32"/>
        <v>-6.4615898723112359E-25</v>
      </c>
      <c r="AH93">
        <f t="shared" si="33"/>
        <v>-8.840714574204882E-20</v>
      </c>
      <c r="AI93">
        <f t="shared" si="34"/>
        <v>-8.8407791901036048E-20</v>
      </c>
      <c r="AJ93">
        <f t="shared" si="35"/>
        <v>-3.810804614262947E-2</v>
      </c>
      <c r="AK93">
        <f t="shared" si="49"/>
        <v>-2.4897256813184582E-2</v>
      </c>
      <c r="AL93">
        <f t="shared" si="26"/>
        <v>-6.3005302955814052E-2</v>
      </c>
      <c r="AN93">
        <f t="shared" si="36"/>
        <v>0</v>
      </c>
      <c r="AO93">
        <f t="shared" si="36"/>
        <v>0</v>
      </c>
      <c r="AP93">
        <f t="shared" si="36"/>
        <v>-2.4027984817462865E-29</v>
      </c>
      <c r="AQ93">
        <f t="shared" si="36"/>
        <v>-3.2874967270018914E-24</v>
      </c>
      <c r="AR93">
        <f t="shared" si="36"/>
        <v>-3.2875207549867088E-24</v>
      </c>
      <c r="AS93">
        <f t="shared" si="36"/>
        <v>-1.4170808922150834E-6</v>
      </c>
      <c r="AT93">
        <f t="shared" si="36"/>
        <v>-9.2582618291385421E-7</v>
      </c>
      <c r="AU93">
        <f t="shared" si="23"/>
        <v>-2.3429070751289375E-6</v>
      </c>
      <c r="AW93">
        <v>90</v>
      </c>
      <c r="AX93">
        <f>IF(Z93&gt;0, (R93*SUMPRODUCT(K93:$K$98, X93:$X$98)-K93*$AZ$3)/Z93, 0)</f>
        <v>-1.2286722674453367E+25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25</v>
      </c>
      <c r="R94">
        <f t="shared" si="28"/>
        <v>500000</v>
      </c>
      <c r="S94">
        <f t="shared" si="29"/>
        <v>-9.041270926832281E+25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-0.31756705118857881</v>
      </c>
      <c r="AC94">
        <f t="shared" si="30"/>
        <v>-0.2835420099898025</v>
      </c>
      <c r="AE94">
        <f t="shared" si="31"/>
        <v>0</v>
      </c>
      <c r="AF94">
        <f t="shared" si="32"/>
        <v>0</v>
      </c>
      <c r="AG94">
        <f t="shared" si="32"/>
        <v>-7.8402143980753621E-26</v>
      </c>
      <c r="AH94">
        <f t="shared" si="33"/>
        <v>-1.1225905067561174E-20</v>
      </c>
      <c r="AI94">
        <f t="shared" si="34"/>
        <v>-1.1225983469705154E-20</v>
      </c>
      <c r="AJ94">
        <f t="shared" si="35"/>
        <v>-3.4025041198776307E-2</v>
      </c>
      <c r="AK94">
        <f t="shared" si="49"/>
        <v>-2.2229693583200517E-2</v>
      </c>
      <c r="AL94">
        <f t="shared" si="26"/>
        <v>-5.6254734781976824E-2</v>
      </c>
      <c r="AN94">
        <f t="shared" si="36"/>
        <v>0</v>
      </c>
      <c r="AO94">
        <f t="shared" si="36"/>
        <v>0</v>
      </c>
      <c r="AP94">
        <f t="shared" si="36"/>
        <v>-2.6030821616289655E-30</v>
      </c>
      <c r="AQ94">
        <f t="shared" si="36"/>
        <v>-3.7271880264756771E-25</v>
      </c>
      <c r="AR94">
        <f t="shared" si="36"/>
        <v>-3.7272140572972934E-25</v>
      </c>
      <c r="AS94">
        <f t="shared" si="36"/>
        <v>-1.1296882112684015E-6</v>
      </c>
      <c r="AT94">
        <f t="shared" si="36"/>
        <v>-7.3806296469535559E-7</v>
      </c>
      <c r="AU94">
        <f t="shared" si="23"/>
        <v>-1.8677511759637572E-6</v>
      </c>
      <c r="AW94">
        <v>91</v>
      </c>
      <c r="AX94">
        <f>IF(Z94&gt;0, (R94*SUMPRODUCT(K94:$K$98, X94:$X$98)-K94*$AZ$3)/Z94, 0)</f>
        <v>-9.041270926832281E+25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25</v>
      </c>
      <c r="R95">
        <f t="shared" si="28"/>
        <v>500000</v>
      </c>
      <c r="S95">
        <f t="shared" si="29"/>
        <v>-6.9344930511116175E+26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-0.2835420099898025</v>
      </c>
      <c r="AC95">
        <f t="shared" si="30"/>
        <v>-0.25316250891946646</v>
      </c>
      <c r="AE95">
        <f t="shared" si="31"/>
        <v>0</v>
      </c>
      <c r="AF95">
        <f t="shared" si="32"/>
        <v>0</v>
      </c>
      <c r="AG95">
        <f t="shared" si="32"/>
        <v>-9.126929216508618E-27</v>
      </c>
      <c r="AH95">
        <f t="shared" si="33"/>
        <v>-1.3698238664887494E-21</v>
      </c>
      <c r="AI95">
        <f t="shared" si="34"/>
        <v>-1.369832993417966E-21</v>
      </c>
      <c r="AJ95">
        <f t="shared" si="35"/>
        <v>-3.0379501070336046E-2</v>
      </c>
      <c r="AK95">
        <f t="shared" si="49"/>
        <v>-1.9847940699286176E-2</v>
      </c>
      <c r="AL95">
        <f t="shared" si="26"/>
        <v>-5.0227441769622225E-2</v>
      </c>
      <c r="AN95">
        <f t="shared" si="36"/>
        <v>0</v>
      </c>
      <c r="AO95">
        <f t="shared" si="36"/>
        <v>0</v>
      </c>
      <c r="AP95">
        <f t="shared" si="36"/>
        <v>-2.7056187300657817E-31</v>
      </c>
      <c r="AQ95">
        <f t="shared" si="36"/>
        <v>-4.060753646866622E-26</v>
      </c>
      <c r="AR95">
        <f t="shared" si="36"/>
        <v>-4.0607807030539225E-26</v>
      </c>
      <c r="AS95">
        <f t="shared" si="36"/>
        <v>-9.0058052556473506E-7</v>
      </c>
      <c r="AT95">
        <f t="shared" si="36"/>
        <v>-5.8837927670229233E-7</v>
      </c>
      <c r="AU95">
        <f t="shared" si="23"/>
        <v>-1.4889598022670275E-6</v>
      </c>
      <c r="AW95">
        <v>92</v>
      </c>
      <c r="AX95">
        <f>IF(Z95&gt;0, (R95*SUMPRODUCT(K95:$K$98, X95:$X$98)-K95*$AZ$3)/Z95, 0)</f>
        <v>-6.9344930511116175E+26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25</v>
      </c>
      <c r="R96">
        <f t="shared" si="28"/>
        <v>500000</v>
      </c>
      <c r="S96">
        <f t="shared" si="29"/>
        <v>-5.5535427134245832E+27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-0.25316250891946646</v>
      </c>
      <c r="AC96">
        <f t="shared" si="30"/>
        <v>-0.22603795439238075</v>
      </c>
      <c r="AE96">
        <f t="shared" si="31"/>
        <v>0</v>
      </c>
      <c r="AF96">
        <f t="shared" si="32"/>
        <v>0</v>
      </c>
      <c r="AG96">
        <f t="shared" si="32"/>
        <v>-1.0175394610992143E-27</v>
      </c>
      <c r="AH96">
        <f t="shared" si="33"/>
        <v>-1.6036240926488635E-22</v>
      </c>
      <c r="AI96">
        <f t="shared" si="34"/>
        <v>-1.6036342680434745E-22</v>
      </c>
      <c r="AJ96">
        <f t="shared" si="35"/>
        <v>-2.7124554527085704E-2</v>
      </c>
      <c r="AK96">
        <f t="shared" si="49"/>
        <v>-1.7721375624362653E-2</v>
      </c>
      <c r="AL96">
        <f t="shared" si="26"/>
        <v>-4.484593015144836E-2</v>
      </c>
      <c r="AN96">
        <f t="shared" si="36"/>
        <v>0</v>
      </c>
      <c r="AO96">
        <f t="shared" si="36"/>
        <v>0</v>
      </c>
      <c r="AP96">
        <f t="shared" si="36"/>
        <v>-2.6932405968476618E-32</v>
      </c>
      <c r="AQ96">
        <f t="shared" si="36"/>
        <v>-4.2444992784253312E-27</v>
      </c>
      <c r="AR96">
        <f t="shared" si="36"/>
        <v>-4.2445262108312998E-27</v>
      </c>
      <c r="AS96">
        <f t="shared" si="36"/>
        <v>-7.1793728122188554E-7</v>
      </c>
      <c r="AT96">
        <f t="shared" si="36"/>
        <v>-4.6905235706496505E-7</v>
      </c>
      <c r="AU96">
        <f t="shared" si="23"/>
        <v>-1.1869896382868508E-6</v>
      </c>
      <c r="AW96">
        <v>93</v>
      </c>
      <c r="AX96">
        <f>IF(Z96&gt;0, (R96*SUMPRODUCT(K96:$K$98, X96:$X$98)-K96*$AZ$3)/Z96, 0)</f>
        <v>-5.5535427134245832E+27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25</v>
      </c>
      <c r="R97">
        <f t="shared" si="28"/>
        <v>500000</v>
      </c>
      <c r="S97">
        <f t="shared" si="29"/>
        <v>-4.6531142432359964E+28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-0.22603795439238075</v>
      </c>
      <c r="AC97">
        <f t="shared" si="30"/>
        <v>-0.20181960213605421</v>
      </c>
      <c r="AE97">
        <f t="shared" si="31"/>
        <v>0</v>
      </c>
      <c r="AF97">
        <f t="shared" si="32"/>
        <v>0</v>
      </c>
      <c r="AG97">
        <f t="shared" si="32"/>
        <v>-1.0843254194189916E-28</v>
      </c>
      <c r="AH97">
        <f t="shared" si="33"/>
        <v>-1.7978630490926458E-23</v>
      </c>
      <c r="AI97">
        <f t="shared" si="34"/>
        <v>-1.7978738923468399E-23</v>
      </c>
      <c r="AJ97">
        <f t="shared" si="35"/>
        <v>-2.4218352256326542E-2</v>
      </c>
      <c r="AK97">
        <f t="shared" si="49"/>
        <v>-1.5822656807466653E-2</v>
      </c>
      <c r="AL97">
        <f t="shared" si="26"/>
        <v>-4.0041009063793195E-2</v>
      </c>
      <c r="AN97">
        <f t="shared" si="36"/>
        <v>0</v>
      </c>
      <c r="AO97">
        <f t="shared" si="36"/>
        <v>0</v>
      </c>
      <c r="AP97">
        <f t="shared" si="36"/>
        <v>-2.5625096402178728E-33</v>
      </c>
      <c r="AQ97">
        <f t="shared" si="36"/>
        <v>-4.2487626985263987E-28</v>
      </c>
      <c r="AR97">
        <f t="shared" si="36"/>
        <v>-4.2487883236228003E-28</v>
      </c>
      <c r="AS97">
        <f t="shared" si="36"/>
        <v>-5.7233520505571277E-7</v>
      </c>
      <c r="AT97">
        <f t="shared" si="36"/>
        <v>-3.7392566730306523E-7</v>
      </c>
      <c r="AU97">
        <f t="shared" si="23"/>
        <v>-9.4626087235877805E-7</v>
      </c>
      <c r="AW97">
        <v>94</v>
      </c>
      <c r="AX97">
        <f>IF(Z97&gt;0, (R97*SUMPRODUCT(K97:$K$98, X97:$X$98)-K97*$AZ$3)/Z97, 0)</f>
        <v>-4.6531142432359964E+28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-0.20181960213605421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-2.1686508388379833E-24</v>
      </c>
      <c r="AI98">
        <f t="shared" si="34"/>
        <v>-2.1686508388379833E-24</v>
      </c>
      <c r="AJ98">
        <f t="shared" si="35"/>
        <v>-0.20181960213605421</v>
      </c>
      <c r="AK98">
        <f t="shared" si="49"/>
        <v>-1.4127372149523795E-2</v>
      </c>
      <c r="AL98">
        <f t="shared" si="26"/>
        <v>-0.21594697428557802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-4.5759100718176297E-29</v>
      </c>
      <c r="AR98">
        <f t="shared" si="36"/>
        <v>-4.5759100718176297E-29</v>
      </c>
      <c r="AS98">
        <f t="shared" si="36"/>
        <v>-4.2584464661883322E-6</v>
      </c>
      <c r="AT98">
        <f t="shared" si="36"/>
        <v>-2.9809125263318331E-7</v>
      </c>
      <c r="AU98">
        <f t="shared" si="36"/>
        <v>-4.5565377188215162E-6</v>
      </c>
      <c r="AW98">
        <v>95</v>
      </c>
    </row>
    <row r="100" spans="5:50" x14ac:dyDescent="0.25">
      <c r="AN100" s="8">
        <f t="shared" ref="AN100:AU100" si="50">SUM(AN3:AN98)</f>
        <v>16397.926608410035</v>
      </c>
      <c r="AO100" s="8">
        <f t="shared" si="50"/>
        <v>-1639.7926608410035</v>
      </c>
      <c r="AP100" s="8">
        <f t="shared" si="50"/>
        <v>-1687.0635903530228</v>
      </c>
      <c r="AQ100" s="8">
        <f t="shared" si="50"/>
        <v>-8539.9922520699183</v>
      </c>
      <c r="AR100" s="8">
        <f t="shared" si="50"/>
        <v>4531.0781051460881</v>
      </c>
      <c r="AS100" s="8">
        <f t="shared" si="50"/>
        <v>-2035.2558683288516</v>
      </c>
      <c r="AT100" s="8">
        <f t="shared" si="50"/>
        <v>1187.2325898584961</v>
      </c>
      <c r="AU100" s="8">
        <f t="shared" si="50"/>
        <v>3683.0548266757291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33309.43282765989</v>
      </c>
      <c r="K3">
        <v>1</v>
      </c>
      <c r="L3" s="2">
        <v>0</v>
      </c>
      <c r="O3">
        <f>$C$3</f>
        <v>33309.43282765989</v>
      </c>
      <c r="P3">
        <f>O3*C5</f>
        <v>3330.9432827659894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33309.43282765989</v>
      </c>
      <c r="AF3">
        <f t="shared" ref="AF3:AG34" si="4">-$Z3*P3</f>
        <v>-3330.9432827659894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28456.056957893899</v>
      </c>
      <c r="AJ3">
        <f t="shared" ref="AJ3:AJ66" si="7">AB3-AC3</f>
        <v>0</v>
      </c>
      <c r="AL3">
        <f t="shared" ref="AL3:AL34" si="8">SUM(AI3:AK3)</f>
        <v>28456.056957893899</v>
      </c>
      <c r="AN3">
        <f t="shared" ref="AN3:AU34" si="9">AE3*$K3</f>
        <v>33309.43282765989</v>
      </c>
      <c r="AO3">
        <f t="shared" si="9"/>
        <v>-3330.9432827659894</v>
      </c>
      <c r="AP3">
        <f t="shared" si="9"/>
        <v>-1522.432587</v>
      </c>
      <c r="AQ3">
        <f t="shared" si="9"/>
        <v>0</v>
      </c>
      <c r="AR3">
        <f t="shared" si="9"/>
        <v>28456.056957893899</v>
      </c>
      <c r="AS3">
        <f t="shared" si="9"/>
        <v>0</v>
      </c>
      <c r="AT3">
        <f t="shared" si="9"/>
        <v>0</v>
      </c>
      <c r="AU3">
        <f t="shared" si="9"/>
        <v>28456.056957893899</v>
      </c>
      <c r="AW3">
        <v>0</v>
      </c>
      <c r="AX3">
        <f>IF(Z3&gt;0, (R3*SUMPRODUCT(K3:$K$98, X3:$X$98)-K3*$AZ$3)/Z3, 0)</f>
        <v>0</v>
      </c>
      <c r="AZ3">
        <f>C6*SUMPRODUCT(X4:X89, K4:K89)/1</f>
        <v>17492.99893772788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500000</v>
      </c>
      <c r="S4">
        <f t="shared" si="1"/>
        <v>1895.6369877726274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1874.2498861851309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-641.13850000000002</v>
      </c>
      <c r="AI4">
        <f t="shared" si="6"/>
        <v>-641.13850000000002</v>
      </c>
      <c r="AJ4">
        <f t="shared" si="7"/>
        <v>-1874.2498861851309</v>
      </c>
      <c r="AK4">
        <f>G4*SUM(AB4, AE4:AF4)</f>
        <v>0</v>
      </c>
      <c r="AL4">
        <f t="shared" si="8"/>
        <v>-2515.3883861851309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-572.44508928571429</v>
      </c>
      <c r="AR4">
        <f t="shared" si="9"/>
        <v>-572.44508928571429</v>
      </c>
      <c r="AS4">
        <f t="shared" si="9"/>
        <v>-1673.4373983795811</v>
      </c>
      <c r="AT4">
        <f t="shared" si="9"/>
        <v>0</v>
      </c>
      <c r="AU4">
        <f t="shared" si="9"/>
        <v>-2245.8824876652952</v>
      </c>
      <c r="AW4">
        <v>1</v>
      </c>
      <c r="AX4">
        <f>IF(Z4&gt;0, (R4*SUMPRODUCT(K4:$K$98, X4:$X$98)-K4*$AZ$3)/Z4, 0)</f>
        <v>1895.6369877726274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25</v>
      </c>
      <c r="R5">
        <f t="shared" si="0"/>
        <v>500000</v>
      </c>
      <c r="S5">
        <f t="shared" si="1"/>
        <v>3043.6861701319426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1874.2498861851309</v>
      </c>
      <c r="AC5">
        <f t="shared" si="2"/>
        <v>2975.2421952789991</v>
      </c>
      <c r="AE5">
        <f t="shared" si="3"/>
        <v>0</v>
      </c>
      <c r="AF5">
        <f t="shared" si="4"/>
        <v>0</v>
      </c>
      <c r="AG5">
        <f t="shared" si="4"/>
        <v>-24.43782003936056</v>
      </c>
      <c r="AH5">
        <f t="shared" si="5"/>
        <v>-658.87209778883141</v>
      </c>
      <c r="AI5">
        <f t="shared" si="6"/>
        <v>-683.30991782819194</v>
      </c>
      <c r="AJ5">
        <f t="shared" si="7"/>
        <v>-1100.9923090938682</v>
      </c>
      <c r="AK5">
        <f>G5*SUM(AB5, AE5:AF5)</f>
        <v>131.19749203295916</v>
      </c>
      <c r="AL5">
        <f t="shared" si="8"/>
        <v>-1653.1047348891009</v>
      </c>
      <c r="AN5">
        <f t="shared" si="9"/>
        <v>0</v>
      </c>
      <c r="AO5">
        <f t="shared" si="9"/>
        <v>0</v>
      </c>
      <c r="AP5">
        <f t="shared" si="9"/>
        <v>-19.481680516071872</v>
      </c>
      <c r="AQ5">
        <f t="shared" si="9"/>
        <v>-525.24880244645351</v>
      </c>
      <c r="AR5">
        <f t="shared" si="9"/>
        <v>-544.73048296252546</v>
      </c>
      <c r="AS5">
        <f t="shared" si="9"/>
        <v>-877.70432804039228</v>
      </c>
      <c r="AT5">
        <f t="shared" si="9"/>
        <v>104.58983739872382</v>
      </c>
      <c r="AU5">
        <f t="shared" si="9"/>
        <v>-1317.8449736041939</v>
      </c>
      <c r="AW5">
        <v>2</v>
      </c>
      <c r="AX5">
        <f>IF(Z5&gt;0, (R5*SUMPRODUCT(K5:$K$98, X5:$X$98)-K5*$AZ$3)/Z5, 0)</f>
        <v>3043.6861701319426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25</v>
      </c>
      <c r="R6">
        <f t="shared" si="0"/>
        <v>500000</v>
      </c>
      <c r="S6">
        <f t="shared" si="1"/>
        <v>4081.4038579565949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2975.2421952789991</v>
      </c>
      <c r="AC6">
        <f t="shared" si="2"/>
        <v>3944.1339271000306</v>
      </c>
      <c r="AE6">
        <f t="shared" si="3"/>
        <v>0</v>
      </c>
      <c r="AF6">
        <f t="shared" si="4"/>
        <v>0</v>
      </c>
      <c r="AG6">
        <f t="shared" si="4"/>
        <v>-24.15917454120008</v>
      </c>
      <c r="AH6">
        <f t="shared" si="5"/>
        <v>-685.34595533744653</v>
      </c>
      <c r="AI6">
        <f t="shared" si="6"/>
        <v>-709.50512987864658</v>
      </c>
      <c r="AJ6">
        <f t="shared" si="7"/>
        <v>-968.8917318210315</v>
      </c>
      <c r="AK6">
        <f>G6*SUM(AB6, AE6:AF6)</f>
        <v>208.26695366952995</v>
      </c>
      <c r="AL6">
        <f t="shared" si="8"/>
        <v>-1470.129908030148</v>
      </c>
      <c r="AN6">
        <f t="shared" si="9"/>
        <v>0</v>
      </c>
      <c r="AO6">
        <f t="shared" si="9"/>
        <v>0</v>
      </c>
      <c r="AP6">
        <f t="shared" si="9"/>
        <v>-17.196023241902843</v>
      </c>
      <c r="AQ6">
        <f t="shared" si="9"/>
        <v>-487.81571392800657</v>
      </c>
      <c r="AR6">
        <f t="shared" si="9"/>
        <v>-505.0117371699094</v>
      </c>
      <c r="AS6">
        <f t="shared" si="9"/>
        <v>-689.63799697993875</v>
      </c>
      <c r="AT6">
        <f t="shared" si="9"/>
        <v>148.2403038942422</v>
      </c>
      <c r="AU6">
        <f t="shared" si="9"/>
        <v>-1046.4094302556059</v>
      </c>
      <c r="AW6">
        <v>3</v>
      </c>
      <c r="AX6">
        <f>IF(Z6&gt;0, (R6*SUMPRODUCT(K6:$K$98, X6:$X$98)-K6*$AZ$3)/Z6, 0)</f>
        <v>4081.4038579565949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25</v>
      </c>
      <c r="R7">
        <f t="shared" si="0"/>
        <v>500000</v>
      </c>
      <c r="S7">
        <f t="shared" si="1"/>
        <v>5014.6752588687641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3944.1339271000306</v>
      </c>
      <c r="AC7">
        <f t="shared" si="2"/>
        <v>4790.3722616251362</v>
      </c>
      <c r="AE7">
        <f t="shared" si="3"/>
        <v>0</v>
      </c>
      <c r="AF7">
        <f t="shared" si="4"/>
        <v>0</v>
      </c>
      <c r="AG7">
        <f t="shared" si="4"/>
        <v>-23.881767085281673</v>
      </c>
      <c r="AH7">
        <f t="shared" si="5"/>
        <v>-716.31421012818339</v>
      </c>
      <c r="AI7">
        <f t="shared" si="6"/>
        <v>-740.19597721346508</v>
      </c>
      <c r="AJ7">
        <f t="shared" si="7"/>
        <v>-846.23833452510553</v>
      </c>
      <c r="AK7">
        <f>G7*SUM(AB7, AE7:AF7)</f>
        <v>276.08937489700219</v>
      </c>
      <c r="AL7">
        <f t="shared" si="8"/>
        <v>-1310.3449368415684</v>
      </c>
      <c r="AN7">
        <f t="shared" si="9"/>
        <v>0</v>
      </c>
      <c r="AO7">
        <f t="shared" si="9"/>
        <v>0</v>
      </c>
      <c r="AP7">
        <f t="shared" si="9"/>
        <v>-15.177294726949956</v>
      </c>
      <c r="AQ7">
        <f t="shared" si="9"/>
        <v>-455.23063035473757</v>
      </c>
      <c r="AR7">
        <f t="shared" si="9"/>
        <v>-470.40792508168755</v>
      </c>
      <c r="AS7">
        <f t="shared" si="9"/>
        <v>-537.79976022989979</v>
      </c>
      <c r="AT7">
        <f t="shared" si="9"/>
        <v>175.45978900253388</v>
      </c>
      <c r="AU7">
        <f t="shared" si="9"/>
        <v>-832.74789630905343</v>
      </c>
      <c r="AW7">
        <v>4</v>
      </c>
      <c r="AX7">
        <f>IF(Z7&gt;0, (R7*SUMPRODUCT(K7:$K$98, X7:$X$98)-K7*$AZ$3)/Z7, 0)</f>
        <v>5014.6752588687641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25</v>
      </c>
      <c r="R8">
        <f t="shared" si="0"/>
        <v>500000</v>
      </c>
      <c r="S8">
        <f t="shared" si="1"/>
        <v>5852.705319835628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4790.3722616251362</v>
      </c>
      <c r="AC8">
        <f t="shared" si="2"/>
        <v>5526.2613173892478</v>
      </c>
      <c r="AE8">
        <f t="shared" si="3"/>
        <v>0</v>
      </c>
      <c r="AF8">
        <f t="shared" si="4"/>
        <v>0</v>
      </c>
      <c r="AG8">
        <f t="shared" si="4"/>
        <v>-23.605585004681441</v>
      </c>
      <c r="AH8">
        <f t="shared" si="5"/>
        <v>-747.28819494828235</v>
      </c>
      <c r="AI8">
        <f t="shared" si="6"/>
        <v>-770.89377995296377</v>
      </c>
      <c r="AJ8">
        <f t="shared" si="7"/>
        <v>-735.88905576411162</v>
      </c>
      <c r="AK8">
        <f t="shared" ref="AK8:AK71" si="22">G8*SUM(AB8:AB8, AE8:AF8)</f>
        <v>335.32605831375957</v>
      </c>
      <c r="AL8">
        <f t="shared" si="8"/>
        <v>-1171.4567774033158</v>
      </c>
      <c r="AN8">
        <f t="shared" si="9"/>
        <v>0</v>
      </c>
      <c r="AO8">
        <f t="shared" si="9"/>
        <v>0</v>
      </c>
      <c r="AP8">
        <f t="shared" si="9"/>
        <v>-13.394442876604508</v>
      </c>
      <c r="AQ8">
        <f t="shared" si="9"/>
        <v>-424.03139077513151</v>
      </c>
      <c r="AR8">
        <f t="shared" si="9"/>
        <v>-437.42583365173601</v>
      </c>
      <c r="AS8">
        <f t="shared" si="9"/>
        <v>-417.56321306995886</v>
      </c>
      <c r="AT8">
        <f t="shared" si="9"/>
        <v>190.27301090948828</v>
      </c>
      <c r="AU8">
        <f t="shared" si="9"/>
        <v>-664.71603581220654</v>
      </c>
      <c r="AW8">
        <v>5</v>
      </c>
      <c r="AX8">
        <f>IF(Z8&gt;0, (R8*SUMPRODUCT(K8:$K$98, X8:$X$98)-K8*$AZ$3)/Z8, 0)</f>
        <v>5852.705319835628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25</v>
      </c>
      <c r="R9">
        <f t="shared" si="0"/>
        <v>500000</v>
      </c>
      <c r="S9">
        <f t="shared" si="1"/>
        <v>6606.92613430847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5526.2613173892478</v>
      </c>
      <c r="AC9">
        <f t="shared" si="2"/>
        <v>6165.7296463630882</v>
      </c>
      <c r="AE9">
        <f t="shared" si="3"/>
        <v>0</v>
      </c>
      <c r="AF9">
        <f t="shared" si="4"/>
        <v>0</v>
      </c>
      <c r="AG9">
        <f t="shared" si="4"/>
        <v>-23.330553123432335</v>
      </c>
      <c r="AH9">
        <f t="shared" si="5"/>
        <v>-779.52062404579385</v>
      </c>
      <c r="AI9">
        <f t="shared" si="6"/>
        <v>-802.85117716922616</v>
      </c>
      <c r="AJ9">
        <f t="shared" si="7"/>
        <v>-639.46832897384047</v>
      </c>
      <c r="AK9">
        <f t="shared" si="22"/>
        <v>386.83829221724739</v>
      </c>
      <c r="AL9">
        <f t="shared" si="8"/>
        <v>-1055.4812139258192</v>
      </c>
      <c r="AN9">
        <f t="shared" si="9"/>
        <v>0</v>
      </c>
      <c r="AO9">
        <f t="shared" si="9"/>
        <v>0</v>
      </c>
      <c r="AP9">
        <f t="shared" si="9"/>
        <v>-11.819984286611566</v>
      </c>
      <c r="AQ9">
        <f t="shared" si="9"/>
        <v>-394.92940774116528</v>
      </c>
      <c r="AR9">
        <f t="shared" si="9"/>
        <v>-406.74939202777688</v>
      </c>
      <c r="AS9">
        <f t="shared" si="9"/>
        <v>-323.97455646540459</v>
      </c>
      <c r="AT9">
        <f t="shared" si="9"/>
        <v>195.98431770034409</v>
      </c>
      <c r="AU9">
        <f t="shared" si="9"/>
        <v>-534.73963079283737</v>
      </c>
      <c r="AW9">
        <v>6</v>
      </c>
      <c r="AX9">
        <f>IF(Z9&gt;0, (R9*SUMPRODUCT(K9:$K$98, X9:$X$98)-K9*$AZ$3)/Z9, 0)</f>
        <v>6606.92613430847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25</v>
      </c>
      <c r="R10">
        <f t="shared" si="0"/>
        <v>500000</v>
      </c>
      <c r="S10">
        <f t="shared" si="1"/>
        <v>7286.8665875055867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6165.7296463630882</v>
      </c>
      <c r="AC10">
        <f t="shared" si="2"/>
        <v>6720.3535598263597</v>
      </c>
      <c r="AE10">
        <f t="shared" si="3"/>
        <v>0</v>
      </c>
      <c r="AF10">
        <f t="shared" si="4"/>
        <v>0</v>
      </c>
      <c r="AG10">
        <f t="shared" si="4"/>
        <v>-23.056390147685025</v>
      </c>
      <c r="AH10">
        <f t="shared" si="5"/>
        <v>-817.14889025971775</v>
      </c>
      <c r="AI10">
        <f t="shared" si="6"/>
        <v>-840.20528040740282</v>
      </c>
      <c r="AJ10">
        <f t="shared" si="7"/>
        <v>-554.62391346327149</v>
      </c>
      <c r="AK10">
        <f t="shared" si="22"/>
        <v>431.60107524541621</v>
      </c>
      <c r="AL10">
        <f t="shared" si="8"/>
        <v>-963.22811862525805</v>
      </c>
      <c r="AN10">
        <f t="shared" si="9"/>
        <v>0</v>
      </c>
      <c r="AO10">
        <f t="shared" si="9"/>
        <v>0</v>
      </c>
      <c r="AP10">
        <f t="shared" si="9"/>
        <v>-10.429539991806605</v>
      </c>
      <c r="AQ10">
        <f t="shared" si="9"/>
        <v>-369.63665932239667</v>
      </c>
      <c r="AR10">
        <f t="shared" si="9"/>
        <v>-380.06619931420329</v>
      </c>
      <c r="AS10">
        <f t="shared" si="9"/>
        <v>-250.883692062188</v>
      </c>
      <c r="AT10">
        <f t="shared" si="9"/>
        <v>195.23440772582356</v>
      </c>
      <c r="AU10">
        <f t="shared" si="9"/>
        <v>-435.71548365056771</v>
      </c>
      <c r="AW10">
        <v>7</v>
      </c>
      <c r="AX10">
        <f>IF(Z10&gt;0, (R10*SUMPRODUCT(K10:$K$98, X10:$X$98)-K10*$AZ$3)/Z10, 0)</f>
        <v>7286.8665875055867</v>
      </c>
    </row>
    <row r="11" spans="1:52" x14ac:dyDescent="0.25">
      <c r="A11" t="s">
        <v>33</v>
      </c>
      <c r="C11" s="12">
        <f>AU91</f>
        <v>8700.2000048409682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25</v>
      </c>
      <c r="R11">
        <f t="shared" si="0"/>
        <v>500000</v>
      </c>
      <c r="S11">
        <f t="shared" si="1"/>
        <v>7898.9611705391462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6720.3535598263597</v>
      </c>
      <c r="AC11">
        <f t="shared" si="2"/>
        <v>7198.5323658650705</v>
      </c>
      <c r="AE11">
        <f t="shared" si="3"/>
        <v>0</v>
      </c>
      <c r="AF11">
        <f t="shared" si="4"/>
        <v>0</v>
      </c>
      <c r="AG11">
        <f t="shared" si="4"/>
        <v>-22.783161641284952</v>
      </c>
      <c r="AH11">
        <f t="shared" si="5"/>
        <v>-853.29209846446327</v>
      </c>
      <c r="AI11">
        <f t="shared" si="6"/>
        <v>-876.07526010574827</v>
      </c>
      <c r="AJ11">
        <f t="shared" si="7"/>
        <v>-478.17880603871072</v>
      </c>
      <c r="AK11">
        <f t="shared" si="22"/>
        <v>470.42474918784524</v>
      </c>
      <c r="AL11">
        <f t="shared" si="8"/>
        <v>-883.82931695661387</v>
      </c>
      <c r="AN11">
        <f t="shared" si="9"/>
        <v>0</v>
      </c>
      <c r="AO11">
        <f t="shared" si="9"/>
        <v>0</v>
      </c>
      <c r="AP11">
        <f t="shared" si="9"/>
        <v>-9.2017368672579103</v>
      </c>
      <c r="AQ11">
        <f t="shared" si="9"/>
        <v>-344.63036713711716</v>
      </c>
      <c r="AR11">
        <f t="shared" si="9"/>
        <v>-353.83210400437508</v>
      </c>
      <c r="AS11">
        <f t="shared" si="9"/>
        <v>-193.12839973423516</v>
      </c>
      <c r="AT11">
        <f t="shared" si="9"/>
        <v>189.99666622337207</v>
      </c>
      <c r="AU11">
        <f t="shared" si="9"/>
        <v>-356.96383751523825</v>
      </c>
      <c r="AW11">
        <v>8</v>
      </c>
      <c r="AX11">
        <f>IF(Z11&gt;0, (R11*SUMPRODUCT(K11:$K$98, X11:$X$98)-K11*$AZ$3)/Z11, 0)</f>
        <v>7898.9611705391462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25</v>
      </c>
      <c r="R12">
        <f t="shared" si="0"/>
        <v>500000</v>
      </c>
      <c r="S12">
        <f t="shared" si="1"/>
        <v>8452.5580685768837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7198.5323658650705</v>
      </c>
      <c r="AC12">
        <f t="shared" si="2"/>
        <v>7610.8800928003693</v>
      </c>
      <c r="AE12">
        <f t="shared" si="3"/>
        <v>0</v>
      </c>
      <c r="AF12">
        <f t="shared" si="4"/>
        <v>0</v>
      </c>
      <c r="AG12">
        <f t="shared" si="4"/>
        <v>-22.510582095538851</v>
      </c>
      <c r="AH12">
        <f t="shared" si="5"/>
        <v>-894.95858666506615</v>
      </c>
      <c r="AI12">
        <f t="shared" si="6"/>
        <v>-917.46916876060504</v>
      </c>
      <c r="AJ12">
        <f t="shared" si="7"/>
        <v>-412.34772693529885</v>
      </c>
      <c r="AK12">
        <f t="shared" si="22"/>
        <v>503.897265610555</v>
      </c>
      <c r="AL12">
        <f t="shared" si="8"/>
        <v>-825.9196300853489</v>
      </c>
      <c r="AN12">
        <f t="shared" si="9"/>
        <v>0</v>
      </c>
      <c r="AO12">
        <f t="shared" si="9"/>
        <v>0</v>
      </c>
      <c r="AP12">
        <f t="shared" si="9"/>
        <v>-8.117541571822164</v>
      </c>
      <c r="AQ12">
        <f t="shared" si="9"/>
        <v>-322.73103829476872</v>
      </c>
      <c r="AR12">
        <f t="shared" si="9"/>
        <v>-330.84857986659085</v>
      </c>
      <c r="AS12">
        <f t="shared" si="9"/>
        <v>-148.69672411123568</v>
      </c>
      <c r="AT12">
        <f t="shared" si="9"/>
        <v>181.7104055399719</v>
      </c>
      <c r="AU12">
        <f t="shared" si="9"/>
        <v>-297.83489843785469</v>
      </c>
      <c r="AW12">
        <v>9</v>
      </c>
      <c r="AX12">
        <f>IF(Z12&gt;0, (R12*SUMPRODUCT(K12:$K$98, X12:$X$98)-K12*$AZ$3)/Z12, 0)</f>
        <v>8452.5580685768837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25</v>
      </c>
      <c r="R13">
        <f t="shared" si="0"/>
        <v>500000</v>
      </c>
      <c r="S13">
        <f t="shared" si="1"/>
        <v>8952.9660024009263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7610.8800928003693</v>
      </c>
      <c r="AC13">
        <f t="shared" si="2"/>
        <v>7964.0223527845428</v>
      </c>
      <c r="AE13">
        <f t="shared" si="3"/>
        <v>0</v>
      </c>
      <c r="AF13">
        <f t="shared" si="4"/>
        <v>0</v>
      </c>
      <c r="AG13">
        <f t="shared" si="4"/>
        <v>-22.238502722586077</v>
      </c>
      <c r="AH13">
        <f t="shared" si="5"/>
        <v>-939.47103994775955</v>
      </c>
      <c r="AI13">
        <f t="shared" si="6"/>
        <v>-961.70954267034563</v>
      </c>
      <c r="AJ13">
        <f t="shared" si="7"/>
        <v>-353.14225998417351</v>
      </c>
      <c r="AK13">
        <f t="shared" si="22"/>
        <v>532.76160649602593</v>
      </c>
      <c r="AL13">
        <f t="shared" si="8"/>
        <v>-782.0901961584932</v>
      </c>
      <c r="AN13">
        <f t="shared" si="9"/>
        <v>0</v>
      </c>
      <c r="AO13">
        <f t="shared" si="9"/>
        <v>0</v>
      </c>
      <c r="AP13">
        <f t="shared" si="9"/>
        <v>-7.1602026985220446</v>
      </c>
      <c r="AQ13">
        <f t="shared" si="9"/>
        <v>-302.48453141520724</v>
      </c>
      <c r="AR13">
        <f t="shared" si="9"/>
        <v>-309.64473411372927</v>
      </c>
      <c r="AS13">
        <f t="shared" si="9"/>
        <v>-113.70235642405738</v>
      </c>
      <c r="AT13">
        <f t="shared" si="9"/>
        <v>171.53497877478426</v>
      </c>
      <c r="AU13">
        <f t="shared" si="9"/>
        <v>-251.81211176300241</v>
      </c>
      <c r="AW13">
        <v>10</v>
      </c>
      <c r="AX13">
        <f>IF(Z13&gt;0, (R13*SUMPRODUCT(K13:$K$98, X13:$X$98)-K13*$AZ$3)/Z13, 0)</f>
        <v>8952.9660024009263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25</v>
      </c>
      <c r="R14">
        <f t="shared" si="0"/>
        <v>500000</v>
      </c>
      <c r="S14">
        <f t="shared" si="1"/>
        <v>9406.2600487552118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7964.0223527845428</v>
      </c>
      <c r="AC14">
        <f t="shared" si="2"/>
        <v>8264.9961234041075</v>
      </c>
      <c r="AE14">
        <f t="shared" si="3"/>
        <v>0</v>
      </c>
      <c r="AF14">
        <f t="shared" si="4"/>
        <v>0</v>
      </c>
      <c r="AG14">
        <f t="shared" si="4"/>
        <v>-21.966743638184514</v>
      </c>
      <c r="AH14">
        <f t="shared" si="5"/>
        <v>-987.48114351403888</v>
      </c>
      <c r="AI14">
        <f t="shared" si="6"/>
        <v>-1009.4478871522234</v>
      </c>
      <c r="AJ14">
        <f t="shared" si="7"/>
        <v>-300.97377061956468</v>
      </c>
      <c r="AK14">
        <f t="shared" si="22"/>
        <v>557.48156469491801</v>
      </c>
      <c r="AL14">
        <f t="shared" si="8"/>
        <v>-752.94009307686997</v>
      </c>
      <c r="AN14">
        <f t="shared" si="9"/>
        <v>0</v>
      </c>
      <c r="AO14">
        <f t="shared" si="9"/>
        <v>0</v>
      </c>
      <c r="AP14">
        <f t="shared" si="9"/>
        <v>-6.3149138808431688</v>
      </c>
      <c r="AQ14">
        <f t="shared" si="9"/>
        <v>-283.87723200847915</v>
      </c>
      <c r="AR14">
        <f t="shared" si="9"/>
        <v>-290.19214588932238</v>
      </c>
      <c r="AS14">
        <f t="shared" si="9"/>
        <v>-86.522767013649087</v>
      </c>
      <c r="AT14">
        <f t="shared" si="9"/>
        <v>160.26262832541806</v>
      </c>
      <c r="AU14">
        <f t="shared" si="9"/>
        <v>-216.45228457755334</v>
      </c>
      <c r="AW14">
        <v>11</v>
      </c>
      <c r="AX14">
        <f>IF(Z14&gt;0, (R14*SUMPRODUCT(K14:$K$98, X14:$X$98)-K14*$AZ$3)/Z14, 0)</f>
        <v>9406.2600487552118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25</v>
      </c>
      <c r="R15">
        <f t="shared" si="0"/>
        <v>500000</v>
      </c>
      <c r="S15">
        <f t="shared" si="1"/>
        <v>9817.75096202432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8264.9961234041075</v>
      </c>
      <c r="AC15">
        <f t="shared" si="2"/>
        <v>8519.9209467838155</v>
      </c>
      <c r="AE15">
        <f t="shared" si="3"/>
        <v>0</v>
      </c>
      <c r="AF15">
        <f t="shared" si="4"/>
        <v>0</v>
      </c>
      <c r="AG15">
        <f t="shared" si="4"/>
        <v>-21.695195212578234</v>
      </c>
      <c r="AH15">
        <f t="shared" si="5"/>
        <v>-1037.6197844886656</v>
      </c>
      <c r="AI15">
        <f t="shared" si="6"/>
        <v>-1059.3149797012438</v>
      </c>
      <c r="AJ15">
        <f t="shared" si="7"/>
        <v>-254.92482337970796</v>
      </c>
      <c r="AK15">
        <f t="shared" si="22"/>
        <v>578.54972863828755</v>
      </c>
      <c r="AL15">
        <f t="shared" si="8"/>
        <v>-735.69007444266424</v>
      </c>
      <c r="AN15">
        <f t="shared" si="9"/>
        <v>0</v>
      </c>
      <c r="AO15">
        <f t="shared" si="9"/>
        <v>0</v>
      </c>
      <c r="AP15">
        <f t="shared" si="9"/>
        <v>-5.5686162476568777</v>
      </c>
      <c r="AQ15">
        <f t="shared" si="9"/>
        <v>-266.33115462560278</v>
      </c>
      <c r="AR15">
        <f t="shared" si="9"/>
        <v>-271.89977087325968</v>
      </c>
      <c r="AS15">
        <f t="shared" si="9"/>
        <v>-65.432852735073425</v>
      </c>
      <c r="AT15">
        <f t="shared" si="9"/>
        <v>148.49930537176206</v>
      </c>
      <c r="AU15">
        <f t="shared" si="9"/>
        <v>-188.83331823657102</v>
      </c>
      <c r="AW15">
        <v>12</v>
      </c>
      <c r="AX15">
        <f>IF(Z15&gt;0, (R15*SUMPRODUCT(K15:$K$98, X15:$X$98)-K15*$AZ$3)/Z15, 0)</f>
        <v>9817.75096202432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25</v>
      </c>
      <c r="R16">
        <f t="shared" si="0"/>
        <v>500000</v>
      </c>
      <c r="S16">
        <f t="shared" si="1"/>
        <v>10192.907768080964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8519.9209467838155</v>
      </c>
      <c r="AC16">
        <f t="shared" si="2"/>
        <v>8734.6630558976649</v>
      </c>
      <c r="AE16">
        <f t="shared" si="3"/>
        <v>0</v>
      </c>
      <c r="AF16">
        <f t="shared" si="4"/>
        <v>0</v>
      </c>
      <c r="AG16">
        <f t="shared" si="4"/>
        <v>-21.423383922030119</v>
      </c>
      <c r="AH16">
        <f t="shared" si="5"/>
        <v>-1097.1867684466765</v>
      </c>
      <c r="AI16">
        <f t="shared" si="6"/>
        <v>-1118.6101523687066</v>
      </c>
      <c r="AJ16">
        <f t="shared" si="7"/>
        <v>-214.74210911384944</v>
      </c>
      <c r="AK16">
        <f t="shared" si="22"/>
        <v>596.39446627486711</v>
      </c>
      <c r="AL16">
        <f t="shared" si="8"/>
        <v>-736.95779520768895</v>
      </c>
      <c r="AN16">
        <f t="shared" si="9"/>
        <v>0</v>
      </c>
      <c r="AO16">
        <f t="shared" si="9"/>
        <v>0</v>
      </c>
      <c r="AP16">
        <f t="shared" si="9"/>
        <v>-4.9096866601712801</v>
      </c>
      <c r="AQ16">
        <f t="shared" si="9"/>
        <v>-251.44688907991227</v>
      </c>
      <c r="AR16">
        <f t="shared" si="9"/>
        <v>-256.35657574008354</v>
      </c>
      <c r="AS16">
        <f t="shared" si="9"/>
        <v>-49.21334894293409</v>
      </c>
      <c r="AT16">
        <f t="shared" si="9"/>
        <v>136.67821880644394</v>
      </c>
      <c r="AU16">
        <f t="shared" si="9"/>
        <v>-168.8917058765737</v>
      </c>
      <c r="AW16">
        <v>13</v>
      </c>
      <c r="AX16">
        <f>IF(Z16&gt;0, (R16*SUMPRODUCT(K16:$K$98, X16:$X$98)-K16*$AZ$3)/Z16, 0)</f>
        <v>10192.907768080964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25</v>
      </c>
      <c r="R17">
        <f t="shared" si="0"/>
        <v>500000</v>
      </c>
      <c r="S17">
        <f t="shared" si="1"/>
        <v>10534.721261163997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8734.6630558976649</v>
      </c>
      <c r="AC17">
        <f t="shared" si="2"/>
        <v>8912.7458665851227</v>
      </c>
      <c r="AE17">
        <f t="shared" si="3"/>
        <v>0</v>
      </c>
      <c r="AF17">
        <f t="shared" si="4"/>
        <v>0</v>
      </c>
      <c r="AG17">
        <f t="shared" si="4"/>
        <v>-21.150882034823624</v>
      </c>
      <c r="AH17">
        <f t="shared" si="5"/>
        <v>-1165.3609597238171</v>
      </c>
      <c r="AI17">
        <f t="shared" si="6"/>
        <v>-1186.5118417586407</v>
      </c>
      <c r="AJ17">
        <f t="shared" si="7"/>
        <v>-178.08281068745782</v>
      </c>
      <c r="AK17">
        <f t="shared" si="22"/>
        <v>611.42641391283655</v>
      </c>
      <c r="AL17">
        <f t="shared" si="8"/>
        <v>-753.16823853326196</v>
      </c>
      <c r="AN17">
        <f t="shared" si="9"/>
        <v>0</v>
      </c>
      <c r="AO17">
        <f t="shared" si="9"/>
        <v>0</v>
      </c>
      <c r="AP17">
        <f t="shared" si="9"/>
        <v>-4.3278895186266837</v>
      </c>
      <c r="AQ17">
        <f t="shared" si="9"/>
        <v>-238.4559412085766</v>
      </c>
      <c r="AR17">
        <f t="shared" si="9"/>
        <v>-242.78383072720328</v>
      </c>
      <c r="AS17">
        <f t="shared" si="9"/>
        <v>-36.439271352980988</v>
      </c>
      <c r="AT17">
        <f t="shared" si="9"/>
        <v>125.1099582432583</v>
      </c>
      <c r="AU17">
        <f t="shared" si="9"/>
        <v>-154.11314383692596</v>
      </c>
      <c r="AW17">
        <v>14</v>
      </c>
      <c r="AX17">
        <f>IF(Z17&gt;0, (R17*SUMPRODUCT(K17:$K$98, X17:$X$98)-K17*$AZ$3)/Z17, 0)</f>
        <v>10534.721261163997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25</v>
      </c>
      <c r="R18">
        <f t="shared" si="0"/>
        <v>500000</v>
      </c>
      <c r="S18">
        <f t="shared" si="1"/>
        <v>10860.833601949704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8912.7458665851227</v>
      </c>
      <c r="AC18">
        <f t="shared" si="2"/>
        <v>9057.7985858831253</v>
      </c>
      <c r="AE18">
        <f t="shared" si="3"/>
        <v>0</v>
      </c>
      <c r="AF18">
        <f t="shared" si="4"/>
        <v>0</v>
      </c>
      <c r="AG18">
        <f t="shared" si="4"/>
        <v>-20.84968547961433</v>
      </c>
      <c r="AH18">
        <f t="shared" si="5"/>
        <v>-1793.7546972212269</v>
      </c>
      <c r="AI18">
        <f t="shared" si="6"/>
        <v>-1814.6043827008414</v>
      </c>
      <c r="AJ18">
        <f t="shared" si="7"/>
        <v>-145.05271929800256</v>
      </c>
      <c r="AK18">
        <f t="shared" si="22"/>
        <v>623.89221066095865</v>
      </c>
      <c r="AL18">
        <f t="shared" si="8"/>
        <v>-1335.7648913378853</v>
      </c>
      <c r="AN18">
        <f t="shared" si="9"/>
        <v>0</v>
      </c>
      <c r="AO18">
        <f t="shared" si="9"/>
        <v>0</v>
      </c>
      <c r="AP18">
        <f t="shared" si="9"/>
        <v>-3.809159585660002</v>
      </c>
      <c r="AQ18">
        <f t="shared" si="9"/>
        <v>-327.71227680741401</v>
      </c>
      <c r="AR18">
        <f t="shared" si="9"/>
        <v>-331.521436393074</v>
      </c>
      <c r="AS18">
        <f t="shared" si="9"/>
        <v>-26.50058950195044</v>
      </c>
      <c r="AT18">
        <f t="shared" si="9"/>
        <v>113.98277431961337</v>
      </c>
      <c r="AU18">
        <f t="shared" si="9"/>
        <v>-244.03925157541107</v>
      </c>
      <c r="AW18">
        <v>15</v>
      </c>
      <c r="AX18">
        <f>IF(Z18&gt;0, (R18*SUMPRODUCT(K18:$K$98, X18:$X$98)-K18*$AZ$3)/Z18, 0)</f>
        <v>10860.833601949704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25</v>
      </c>
      <c r="R19">
        <f t="shared" si="0"/>
        <v>500000</v>
      </c>
      <c r="S19">
        <f t="shared" si="1"/>
        <v>11054.339698107693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9057.7985858831253</v>
      </c>
      <c r="AC19">
        <f t="shared" si="2"/>
        <v>9072.5047559565865</v>
      </c>
      <c r="AE19">
        <f t="shared" si="3"/>
        <v>0</v>
      </c>
      <c r="AF19">
        <f t="shared" si="4"/>
        <v>0</v>
      </c>
      <c r="AG19">
        <f t="shared" si="4"/>
        <v>-20.517970778276425</v>
      </c>
      <c r="AH19">
        <f t="shared" si="5"/>
        <v>-2464.356930835268</v>
      </c>
      <c r="AI19">
        <f t="shared" si="6"/>
        <v>-2484.8749016135444</v>
      </c>
      <c r="AJ19">
        <f t="shared" si="7"/>
        <v>-14.70617007346118</v>
      </c>
      <c r="AK19">
        <f t="shared" si="22"/>
        <v>634.04590101181884</v>
      </c>
      <c r="AL19">
        <f t="shared" si="8"/>
        <v>-1865.5351706751867</v>
      </c>
      <c r="AN19">
        <f t="shared" si="9"/>
        <v>0</v>
      </c>
      <c r="AO19">
        <f t="shared" si="9"/>
        <v>0</v>
      </c>
      <c r="AP19">
        <f t="shared" si="9"/>
        <v>-3.3469254909992823</v>
      </c>
      <c r="AQ19">
        <f t="shared" si="9"/>
        <v>-401.98999793225039</v>
      </c>
      <c r="AR19">
        <f t="shared" si="9"/>
        <v>-405.33692342324969</v>
      </c>
      <c r="AS19">
        <f t="shared" si="9"/>
        <v>-2.3988949017292973</v>
      </c>
      <c r="AT19">
        <f t="shared" si="9"/>
        <v>103.42662105781241</v>
      </c>
      <c r="AU19">
        <f t="shared" si="9"/>
        <v>-304.30919726716655</v>
      </c>
      <c r="AW19">
        <v>16</v>
      </c>
      <c r="AX19">
        <f>IF(Z19&gt;0, (R19*SUMPRODUCT(K19:$K$98, X19:$X$98)-K19*$AZ$3)/Z19, 0)</f>
        <v>11054.339698107693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25</v>
      </c>
      <c r="R20">
        <f t="shared" si="0"/>
        <v>500000</v>
      </c>
      <c r="S20">
        <f t="shared" si="1"/>
        <v>11134.149735408124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9072.5047559565865</v>
      </c>
      <c r="AC20">
        <f t="shared" si="2"/>
        <v>8976.2455141679729</v>
      </c>
      <c r="AE20">
        <f t="shared" si="3"/>
        <v>0</v>
      </c>
      <c r="AF20">
        <f t="shared" si="4"/>
        <v>0</v>
      </c>
      <c r="AG20">
        <f t="shared" si="4"/>
        <v>-20.154761987846907</v>
      </c>
      <c r="AH20">
        <f t="shared" si="5"/>
        <v>-3160.5816529350514</v>
      </c>
      <c r="AI20">
        <f t="shared" si="6"/>
        <v>-3180.7364149228983</v>
      </c>
      <c r="AJ20">
        <f t="shared" si="7"/>
        <v>96.259241788613508</v>
      </c>
      <c r="AK20">
        <f t="shared" si="22"/>
        <v>635.07533291696109</v>
      </c>
      <c r="AL20">
        <f t="shared" si="8"/>
        <v>-2449.4018402173238</v>
      </c>
      <c r="AN20">
        <f t="shared" si="9"/>
        <v>0</v>
      </c>
      <c r="AO20">
        <f t="shared" si="9"/>
        <v>0</v>
      </c>
      <c r="AP20">
        <f t="shared" si="9"/>
        <v>-2.9354270263468041</v>
      </c>
      <c r="AQ20">
        <f t="shared" si="9"/>
        <v>-460.32083180122527</v>
      </c>
      <c r="AR20">
        <f t="shared" si="9"/>
        <v>-463.25625882757208</v>
      </c>
      <c r="AS20">
        <f t="shared" si="9"/>
        <v>14.019613828847467</v>
      </c>
      <c r="AT20">
        <f t="shared" si="9"/>
        <v>92.495128304404858</v>
      </c>
      <c r="AU20">
        <f t="shared" si="9"/>
        <v>-356.74151669431973</v>
      </c>
      <c r="AW20">
        <v>17</v>
      </c>
      <c r="AX20">
        <f>IF(Z20&gt;0, (R20*SUMPRODUCT(K20:$K$98, X20:$X$98)-K20*$AZ$3)/Z20, 0)</f>
        <v>11134.149735408124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25</v>
      </c>
      <c r="R21">
        <f t="shared" si="0"/>
        <v>500000</v>
      </c>
      <c r="S21">
        <f t="shared" si="1"/>
        <v>11121.580879458648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8976.2455141679729</v>
      </c>
      <c r="AC21">
        <f t="shared" si="2"/>
        <v>8788.8985717807118</v>
      </c>
      <c r="AE21">
        <f t="shared" si="3"/>
        <v>0</v>
      </c>
      <c r="AF21">
        <f t="shared" si="4"/>
        <v>0</v>
      </c>
      <c r="AG21">
        <f t="shared" si="4"/>
        <v>-19.756405737276168</v>
      </c>
      <c r="AH21">
        <f t="shared" si="5"/>
        <v>-3936.1726138453323</v>
      </c>
      <c r="AI21">
        <f t="shared" si="6"/>
        <v>-3955.9290195826084</v>
      </c>
      <c r="AJ21">
        <f t="shared" si="7"/>
        <v>187.34694238726115</v>
      </c>
      <c r="AK21">
        <f t="shared" si="22"/>
        <v>628.33718599175813</v>
      </c>
      <c r="AL21">
        <f t="shared" si="8"/>
        <v>-3140.2448912035888</v>
      </c>
      <c r="AN21">
        <f t="shared" si="9"/>
        <v>0</v>
      </c>
      <c r="AO21">
        <f t="shared" si="9"/>
        <v>0</v>
      </c>
      <c r="AP21">
        <f t="shared" si="9"/>
        <v>-2.5691149042647963</v>
      </c>
      <c r="AQ21">
        <f t="shared" si="9"/>
        <v>-511.85827333505557</v>
      </c>
      <c r="AR21">
        <f t="shared" si="9"/>
        <v>-514.42738823932029</v>
      </c>
      <c r="AS21">
        <f t="shared" si="9"/>
        <v>24.362519597753018</v>
      </c>
      <c r="AT21">
        <f t="shared" si="9"/>
        <v>81.708710121772796</v>
      </c>
      <c r="AU21">
        <f t="shared" si="9"/>
        <v>-408.35615851979452</v>
      </c>
      <c r="AW21">
        <v>18</v>
      </c>
      <c r="AX21">
        <f>IF(Z21&gt;0, (R21*SUMPRODUCT(K21:$K$98, X21:$X$98)-K21*$AZ$3)/Z21, 0)</f>
        <v>11121.580879458648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25</v>
      </c>
      <c r="R22">
        <f t="shared" si="0"/>
        <v>500000</v>
      </c>
      <c r="S22">
        <f t="shared" si="1"/>
        <v>11026.10313756038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8788.8985717807118</v>
      </c>
      <c r="AC22">
        <f t="shared" si="2"/>
        <v>8520.7669854224059</v>
      </c>
      <c r="AE22">
        <f t="shared" si="3"/>
        <v>0</v>
      </c>
      <c r="AF22">
        <f t="shared" si="4"/>
        <v>0</v>
      </c>
      <c r="AG22">
        <f t="shared" si="4"/>
        <v>-19.319534016502267</v>
      </c>
      <c r="AH22">
        <f t="shared" si="5"/>
        <v>-4786.153268022772</v>
      </c>
      <c r="AI22">
        <f t="shared" si="6"/>
        <v>-4805.472802039274</v>
      </c>
      <c r="AJ22">
        <f t="shared" si="7"/>
        <v>268.13158635830587</v>
      </c>
      <c r="AK22">
        <f t="shared" si="22"/>
        <v>615.2229000246499</v>
      </c>
      <c r="AL22">
        <f t="shared" si="8"/>
        <v>-3922.1183156563184</v>
      </c>
      <c r="AN22">
        <f t="shared" si="9"/>
        <v>0</v>
      </c>
      <c r="AO22">
        <f t="shared" si="9"/>
        <v>0</v>
      </c>
      <c r="AP22">
        <f t="shared" si="9"/>
        <v>-2.2431288256799604</v>
      </c>
      <c r="AQ22">
        <f t="shared" si="9"/>
        <v>-555.70482965343967</v>
      </c>
      <c r="AR22">
        <f t="shared" si="9"/>
        <v>-557.94795847911962</v>
      </c>
      <c r="AS22">
        <f t="shared" si="9"/>
        <v>31.131894274565042</v>
      </c>
      <c r="AT22">
        <f t="shared" si="9"/>
        <v>71.431547991008998</v>
      </c>
      <c r="AU22">
        <f t="shared" si="9"/>
        <v>-455.38451621354557</v>
      </c>
      <c r="AW22">
        <v>19</v>
      </c>
      <c r="AX22">
        <f>IF(Z22&gt;0, (R22*SUMPRODUCT(K22:$K$98, X22:$X$98)-K22*$AZ$3)/Z22, 0)</f>
        <v>11026.10313756038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25</v>
      </c>
      <c r="R23">
        <f t="shared" si="0"/>
        <v>500000</v>
      </c>
      <c r="S23">
        <f t="shared" si="1"/>
        <v>10856.90711876052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8520.7669854224059</v>
      </c>
      <c r="AC23">
        <f t="shared" si="2"/>
        <v>8182.6752691410666</v>
      </c>
      <c r="AE23">
        <f t="shared" si="3"/>
        <v>0</v>
      </c>
      <c r="AF23">
        <f t="shared" si="4"/>
        <v>0</v>
      </c>
      <c r="AG23">
        <f t="shared" si="4"/>
        <v>-18.842095588626631</v>
      </c>
      <c r="AH23">
        <f t="shared" si="5"/>
        <v>-5684.8617542122684</v>
      </c>
      <c r="AI23">
        <f t="shared" si="6"/>
        <v>-5703.7038498008951</v>
      </c>
      <c r="AJ23">
        <f t="shared" si="7"/>
        <v>338.09171628133936</v>
      </c>
      <c r="AK23">
        <f t="shared" si="22"/>
        <v>596.45368897956848</v>
      </c>
      <c r="AL23">
        <f t="shared" si="8"/>
        <v>-4769.1584445399876</v>
      </c>
      <c r="AN23">
        <f t="shared" si="9"/>
        <v>0</v>
      </c>
      <c r="AO23">
        <f t="shared" si="9"/>
        <v>0</v>
      </c>
      <c r="AP23">
        <f t="shared" si="9"/>
        <v>-1.9532990970140307</v>
      </c>
      <c r="AQ23">
        <f t="shared" si="9"/>
        <v>-589.33122799011301</v>
      </c>
      <c r="AR23">
        <f t="shared" si="9"/>
        <v>-591.284527087127</v>
      </c>
      <c r="AS23">
        <f t="shared" si="9"/>
        <v>35.048874527464335</v>
      </c>
      <c r="AT23">
        <f t="shared" si="9"/>
        <v>61.832424456954868</v>
      </c>
      <c r="AU23">
        <f t="shared" si="9"/>
        <v>-494.40322810270783</v>
      </c>
      <c r="AW23">
        <v>20</v>
      </c>
      <c r="AX23">
        <f>IF(Z23&gt;0, (R23*SUMPRODUCT(K23:$K$98, X23:$X$98)-K23*$AZ$3)/Z23, 0)</f>
        <v>10856.90711876052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25</v>
      </c>
      <c r="R24">
        <f t="shared" si="0"/>
        <v>500000</v>
      </c>
      <c r="S24">
        <f t="shared" si="1"/>
        <v>10626.763283070331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8182.6752691410666</v>
      </c>
      <c r="AC24">
        <f t="shared" si="2"/>
        <v>7787.6414638046153</v>
      </c>
      <c r="AE24">
        <f t="shared" si="3"/>
        <v>0</v>
      </c>
      <c r="AF24">
        <f t="shared" si="4"/>
        <v>0</v>
      </c>
      <c r="AG24">
        <f t="shared" si="4"/>
        <v>-18.32082181648676</v>
      </c>
      <c r="AH24">
        <f t="shared" si="5"/>
        <v>-6657.0563250720861</v>
      </c>
      <c r="AI24">
        <f t="shared" si="6"/>
        <v>-6675.3771468885725</v>
      </c>
      <c r="AJ24">
        <f t="shared" si="7"/>
        <v>395.03380533645122</v>
      </c>
      <c r="AK24">
        <f t="shared" si="22"/>
        <v>572.78726883987474</v>
      </c>
      <c r="AL24">
        <f t="shared" si="8"/>
        <v>-5707.5560727122465</v>
      </c>
      <c r="AN24">
        <f t="shared" si="9"/>
        <v>0</v>
      </c>
      <c r="AO24">
        <f t="shared" si="9"/>
        <v>0</v>
      </c>
      <c r="AP24">
        <f t="shared" si="9"/>
        <v>-1.6957681529775734</v>
      </c>
      <c r="AQ24">
        <f t="shared" si="9"/>
        <v>-616.17454837514128</v>
      </c>
      <c r="AR24">
        <f t="shared" si="9"/>
        <v>-617.87031652811879</v>
      </c>
      <c r="AS24">
        <f t="shared" si="9"/>
        <v>36.564175622093082</v>
      </c>
      <c r="AT24">
        <f t="shared" si="9"/>
        <v>53.016967178600318</v>
      </c>
      <c r="AU24">
        <f t="shared" si="9"/>
        <v>-528.28917372742546</v>
      </c>
      <c r="AW24">
        <v>21</v>
      </c>
      <c r="AX24">
        <f>IF(Z24&gt;0, (R24*SUMPRODUCT(K24:$K$98, X24:$X$98)-K24*$AZ$3)/Z24, 0)</f>
        <v>10626.763283070331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25</v>
      </c>
      <c r="R25">
        <f t="shared" si="0"/>
        <v>500000</v>
      </c>
      <c r="S25">
        <f t="shared" si="1"/>
        <v>10343.432249001517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7787.6414638046153</v>
      </c>
      <c r="AC25">
        <f t="shared" si="2"/>
        <v>7344.94675708453</v>
      </c>
      <c r="AE25">
        <f t="shared" si="3"/>
        <v>0</v>
      </c>
      <c r="AF25">
        <f t="shared" si="4"/>
        <v>0</v>
      </c>
      <c r="AG25">
        <f t="shared" si="4"/>
        <v>-17.752682524201674</v>
      </c>
      <c r="AH25">
        <f t="shared" si="5"/>
        <v>-7698.6214824043718</v>
      </c>
      <c r="AI25">
        <f t="shared" si="6"/>
        <v>-7716.3741649285739</v>
      </c>
      <c r="AJ25">
        <f t="shared" si="7"/>
        <v>442.69470672008538</v>
      </c>
      <c r="AK25">
        <f t="shared" si="22"/>
        <v>545.13490246632307</v>
      </c>
      <c r="AL25">
        <f t="shared" si="8"/>
        <v>-6728.5445557421654</v>
      </c>
      <c r="AN25">
        <f t="shared" si="9"/>
        <v>0</v>
      </c>
      <c r="AO25">
        <f t="shared" si="9"/>
        <v>0</v>
      </c>
      <c r="AP25">
        <f t="shared" si="9"/>
        <v>-1.4671262506285521</v>
      </c>
      <c r="AQ25">
        <f t="shared" si="9"/>
        <v>-636.23340613963205</v>
      </c>
      <c r="AR25">
        <f t="shared" si="9"/>
        <v>-637.70053239026061</v>
      </c>
      <c r="AS25">
        <f t="shared" si="9"/>
        <v>36.585401916466282</v>
      </c>
      <c r="AT25">
        <f t="shared" si="9"/>
        <v>45.051316861655174</v>
      </c>
      <c r="AU25">
        <f t="shared" si="9"/>
        <v>-556.06381361213914</v>
      </c>
      <c r="AW25">
        <v>22</v>
      </c>
      <c r="AX25">
        <f>IF(Z25&gt;0, (R25*SUMPRODUCT(K25:$K$98, X25:$X$98)-K25*$AZ$3)/Z25, 0)</f>
        <v>10343.432249001517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25</v>
      </c>
      <c r="R26">
        <f t="shared" si="0"/>
        <v>500000</v>
      </c>
      <c r="S26">
        <f t="shared" si="1"/>
        <v>10010.960774267243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7344.94675708453</v>
      </c>
      <c r="AC26">
        <f t="shared" si="2"/>
        <v>6863.6060667083357</v>
      </c>
      <c r="AE26">
        <f t="shared" si="3"/>
        <v>0</v>
      </c>
      <c r="AF26">
        <f t="shared" si="4"/>
        <v>0</v>
      </c>
      <c r="AG26">
        <f t="shared" si="4"/>
        <v>-17.14022814960715</v>
      </c>
      <c r="AH26">
        <f t="shared" si="5"/>
        <v>-8698.550987050161</v>
      </c>
      <c r="AI26">
        <f t="shared" si="6"/>
        <v>-8715.6912151997676</v>
      </c>
      <c r="AJ26">
        <f t="shared" si="7"/>
        <v>481.34069037619429</v>
      </c>
      <c r="AK26">
        <f t="shared" si="22"/>
        <v>514.14627299591712</v>
      </c>
      <c r="AL26">
        <f t="shared" si="8"/>
        <v>-7720.2042518276576</v>
      </c>
      <c r="AN26">
        <f t="shared" si="9"/>
        <v>0</v>
      </c>
      <c r="AO26">
        <f t="shared" si="9"/>
        <v>0</v>
      </c>
      <c r="AP26">
        <f t="shared" si="9"/>
        <v>-1.2647423960620938</v>
      </c>
      <c r="AQ26">
        <f t="shared" si="9"/>
        <v>-641.84829522717064</v>
      </c>
      <c r="AR26">
        <f t="shared" si="9"/>
        <v>-643.1130376232328</v>
      </c>
      <c r="AS26">
        <f t="shared" si="9"/>
        <v>35.51714555692908</v>
      </c>
      <c r="AT26">
        <f t="shared" si="9"/>
        <v>37.937802435270122</v>
      </c>
      <c r="AU26">
        <f t="shared" si="9"/>
        <v>-569.65808963103359</v>
      </c>
      <c r="AW26">
        <v>23</v>
      </c>
      <c r="AX26">
        <f>IF(Z26&gt;0, (R26*SUMPRODUCT(K26:$K$98, X26:$X$98)-K26*$AZ$3)/Z26, 0)</f>
        <v>10010.960774267243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25</v>
      </c>
      <c r="R27">
        <f t="shared" si="0"/>
        <v>500000</v>
      </c>
      <c r="S27">
        <f t="shared" si="1"/>
        <v>9645.2650604417686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6863.6060667083357</v>
      </c>
      <c r="AC27">
        <f t="shared" si="2"/>
        <v>6360.0548391270941</v>
      </c>
      <c r="AE27">
        <f t="shared" si="3"/>
        <v>0</v>
      </c>
      <c r="AF27">
        <f t="shared" si="4"/>
        <v>0</v>
      </c>
      <c r="AG27">
        <f t="shared" si="4"/>
        <v>-16.484914616840488</v>
      </c>
      <c r="AH27">
        <f t="shared" si="5"/>
        <v>-9678.2250254117971</v>
      </c>
      <c r="AI27">
        <f t="shared" si="6"/>
        <v>-9694.709940028637</v>
      </c>
      <c r="AJ27">
        <f t="shared" si="7"/>
        <v>503.55122758124162</v>
      </c>
      <c r="AK27">
        <f t="shared" si="22"/>
        <v>480.45242466958354</v>
      </c>
      <c r="AL27">
        <f t="shared" si="8"/>
        <v>-8710.7062877778117</v>
      </c>
      <c r="AN27">
        <f t="shared" si="9"/>
        <v>0</v>
      </c>
      <c r="AO27">
        <f t="shared" si="9"/>
        <v>0</v>
      </c>
      <c r="AP27">
        <f t="shared" si="9"/>
        <v>-1.0860608483134313</v>
      </c>
      <c r="AQ27">
        <f t="shared" si="9"/>
        <v>-637.62182125767004</v>
      </c>
      <c r="AR27">
        <f t="shared" si="9"/>
        <v>-638.70788210598334</v>
      </c>
      <c r="AS27">
        <f t="shared" si="9"/>
        <v>33.175014011748026</v>
      </c>
      <c r="AT27">
        <f t="shared" si="9"/>
        <v>31.653216291325965</v>
      </c>
      <c r="AU27">
        <f t="shared" si="9"/>
        <v>-573.87965180290939</v>
      </c>
      <c r="AW27">
        <v>24</v>
      </c>
      <c r="AX27">
        <f>IF(Z27&gt;0, (R27*SUMPRODUCT(K27:$K$98, X27:$X$98)-K27*$AZ$3)/Z27, 0)</f>
        <v>9645.2650604417686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25</v>
      </c>
      <c r="R28">
        <f t="shared" si="0"/>
        <v>500000</v>
      </c>
      <c r="S28">
        <f t="shared" si="1"/>
        <v>9257.5661466297406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6360.0548391270941</v>
      </c>
      <c r="AC28">
        <f t="shared" si="2"/>
        <v>5845.9125425532893</v>
      </c>
      <c r="AE28">
        <f t="shared" si="3"/>
        <v>0</v>
      </c>
      <c r="AF28">
        <f t="shared" si="4"/>
        <v>0</v>
      </c>
      <c r="AG28">
        <f t="shared" si="4"/>
        <v>-15.786850587833825</v>
      </c>
      <c r="AH28">
        <f t="shared" si="5"/>
        <v>-10664.297656765115</v>
      </c>
      <c r="AI28">
        <f t="shared" si="6"/>
        <v>-10680.084507352949</v>
      </c>
      <c r="AJ28">
        <f t="shared" si="7"/>
        <v>514.14229657380474</v>
      </c>
      <c r="AK28">
        <f t="shared" si="22"/>
        <v>445.20383873889665</v>
      </c>
      <c r="AL28">
        <f t="shared" si="8"/>
        <v>-9720.7383720402468</v>
      </c>
      <c r="AN28">
        <f t="shared" si="9"/>
        <v>0</v>
      </c>
      <c r="AO28">
        <f t="shared" si="9"/>
        <v>0</v>
      </c>
      <c r="AP28">
        <f t="shared" si="9"/>
        <v>-0.92863475162277487</v>
      </c>
      <c r="AQ28">
        <f t="shared" si="9"/>
        <v>-627.30925022837459</v>
      </c>
      <c r="AR28">
        <f t="shared" si="9"/>
        <v>-628.23788497999749</v>
      </c>
      <c r="AS28">
        <f t="shared" si="9"/>
        <v>30.243549922840629</v>
      </c>
      <c r="AT28">
        <f t="shared" si="9"/>
        <v>26.188361884378217</v>
      </c>
      <c r="AU28">
        <f t="shared" si="9"/>
        <v>-571.80597317277852</v>
      </c>
      <c r="AW28">
        <v>25</v>
      </c>
      <c r="AX28">
        <f>IF(Z28&gt;0, (R28*SUMPRODUCT(K28:$K$98, X28:$X$98)-K28*$AZ$3)/Z28, 0)</f>
        <v>9257.5661466297406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25</v>
      </c>
      <c r="R29">
        <f t="shared" si="0"/>
        <v>500000</v>
      </c>
      <c r="S29">
        <f t="shared" si="1"/>
        <v>8857.4019183469663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5845.9125425532893</v>
      </c>
      <c r="AC29">
        <f t="shared" si="2"/>
        <v>5328.8528679355095</v>
      </c>
      <c r="AE29">
        <f t="shared" si="3"/>
        <v>0</v>
      </c>
      <c r="AF29">
        <f t="shared" si="4"/>
        <v>0</v>
      </c>
      <c r="AG29">
        <f t="shared" si="4"/>
        <v>-15.04067704350606</v>
      </c>
      <c r="AH29">
        <f t="shared" si="5"/>
        <v>-11766.100768988546</v>
      </c>
      <c r="AI29">
        <f t="shared" si="6"/>
        <v>-11781.141446032052</v>
      </c>
      <c r="AJ29">
        <f t="shared" si="7"/>
        <v>517.05967461777982</v>
      </c>
      <c r="AK29">
        <f t="shared" si="22"/>
        <v>409.2138779787303</v>
      </c>
      <c r="AL29">
        <f t="shared" si="8"/>
        <v>-10854.867893435541</v>
      </c>
      <c r="AN29">
        <f t="shared" si="9"/>
        <v>0</v>
      </c>
      <c r="AO29">
        <f t="shared" si="9"/>
        <v>0</v>
      </c>
      <c r="AP29">
        <f t="shared" si="9"/>
        <v>-0.7899485325746437</v>
      </c>
      <c r="AQ29">
        <f t="shared" si="9"/>
        <v>-617.96513612403623</v>
      </c>
      <c r="AR29">
        <f t="shared" si="9"/>
        <v>-618.75508465661085</v>
      </c>
      <c r="AS29">
        <f t="shared" si="9"/>
        <v>27.15639263022338</v>
      </c>
      <c r="AT29">
        <f t="shared" si="9"/>
        <v>21.492244098017295</v>
      </c>
      <c r="AU29">
        <f t="shared" si="9"/>
        <v>-570.10644792837013</v>
      </c>
      <c r="AW29">
        <v>26</v>
      </c>
      <c r="AX29">
        <f>IF(Z29&gt;0, (R29*SUMPRODUCT(K29:$K$98, X29:$X$98)-K29*$AZ$3)/Z29, 0)</f>
        <v>8857.4019183469663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25</v>
      </c>
      <c r="R30">
        <f t="shared" si="0"/>
        <v>500000</v>
      </c>
      <c r="S30">
        <f t="shared" si="1"/>
        <v>8436.9028197166481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5328.8528679355095</v>
      </c>
      <c r="AC30">
        <f t="shared" si="2"/>
        <v>4809.3248528923623</v>
      </c>
      <c r="AE30">
        <f t="shared" si="3"/>
        <v>0</v>
      </c>
      <c r="AF30">
        <f t="shared" si="4"/>
        <v>0</v>
      </c>
      <c r="AG30">
        <f t="shared" si="4"/>
        <v>-14.250860047994138</v>
      </c>
      <c r="AH30">
        <f t="shared" si="5"/>
        <v>-12788.204501537208</v>
      </c>
      <c r="AI30">
        <f t="shared" si="6"/>
        <v>-12802.455361585202</v>
      </c>
      <c r="AJ30">
        <f t="shared" si="7"/>
        <v>519.52801504314721</v>
      </c>
      <c r="AK30">
        <f t="shared" si="22"/>
        <v>373.0197007554857</v>
      </c>
      <c r="AL30">
        <f t="shared" si="8"/>
        <v>-11909.90764578657</v>
      </c>
      <c r="AN30">
        <f t="shared" si="9"/>
        <v>0</v>
      </c>
      <c r="AO30">
        <f t="shared" si="9"/>
        <v>0</v>
      </c>
      <c r="AP30">
        <f t="shared" si="9"/>
        <v>-0.66827384346015872</v>
      </c>
      <c r="AQ30">
        <f t="shared" si="9"/>
        <v>-599.68468881284525</v>
      </c>
      <c r="AR30">
        <f t="shared" si="9"/>
        <v>-600.35296265630541</v>
      </c>
      <c r="AS30">
        <f t="shared" si="9"/>
        <v>24.362528452939163</v>
      </c>
      <c r="AT30">
        <f t="shared" si="9"/>
        <v>17.492229119555049</v>
      </c>
      <c r="AU30">
        <f t="shared" si="9"/>
        <v>-558.49820508381129</v>
      </c>
      <c r="AW30">
        <v>27</v>
      </c>
      <c r="AX30">
        <f>IF(Z30&gt;0, (R30*SUMPRODUCT(K30:$K$98, X30:$X$98)-K30*$AZ$3)/Z30, 0)</f>
        <v>8436.9028197166481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25</v>
      </c>
      <c r="R31">
        <f t="shared" si="0"/>
        <v>500000</v>
      </c>
      <c r="S31">
        <f t="shared" si="1"/>
        <v>8001.0347307289467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4809.3248528923623</v>
      </c>
      <c r="AC31">
        <f t="shared" si="2"/>
        <v>4297.5304507588817</v>
      </c>
      <c r="AE31">
        <f t="shared" si="3"/>
        <v>0</v>
      </c>
      <c r="AF31">
        <f t="shared" si="4"/>
        <v>0</v>
      </c>
      <c r="AG31">
        <f t="shared" si="4"/>
        <v>-13.428045857161742</v>
      </c>
      <c r="AH31">
        <f t="shared" si="5"/>
        <v>-13606.11180704915</v>
      </c>
      <c r="AI31">
        <f t="shared" si="6"/>
        <v>-13619.539852906311</v>
      </c>
      <c r="AJ31">
        <f t="shared" si="7"/>
        <v>511.79440213348062</v>
      </c>
      <c r="AK31">
        <f t="shared" si="22"/>
        <v>336.6527397024654</v>
      </c>
      <c r="AL31">
        <f t="shared" si="8"/>
        <v>-12771.092711070365</v>
      </c>
      <c r="AN31">
        <f t="shared" si="9"/>
        <v>0</v>
      </c>
      <c r="AO31">
        <f t="shared" si="9"/>
        <v>0</v>
      </c>
      <c r="AP31">
        <f t="shared" si="9"/>
        <v>-0.562222446882363</v>
      </c>
      <c r="AQ31">
        <f t="shared" si="9"/>
        <v>-569.67793780911893</v>
      </c>
      <c r="AR31">
        <f t="shared" si="9"/>
        <v>-570.24016025600122</v>
      </c>
      <c r="AS31">
        <f t="shared" si="9"/>
        <v>21.42845683794835</v>
      </c>
      <c r="AT31">
        <f t="shared" si="9"/>
        <v>14.095403685579736</v>
      </c>
      <c r="AU31">
        <f t="shared" si="9"/>
        <v>-534.71629973247309</v>
      </c>
      <c r="AW31">
        <v>28</v>
      </c>
      <c r="AX31">
        <f>IF(Z31&gt;0, (R31*SUMPRODUCT(K31:$K$98, X31:$X$98)-K31*$AZ$3)/Z31, 0)</f>
        <v>8001.0347307289467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25</v>
      </c>
      <c r="R32">
        <f t="shared" si="0"/>
        <v>500000</v>
      </c>
      <c r="S32">
        <f t="shared" si="1"/>
        <v>7566.9242572764833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4297.5304507588817</v>
      </c>
      <c r="AC32">
        <f t="shared" si="2"/>
        <v>3806.3259831991941</v>
      </c>
      <c r="AE32">
        <f t="shared" si="3"/>
        <v>0</v>
      </c>
      <c r="AF32">
        <f t="shared" si="4"/>
        <v>0</v>
      </c>
      <c r="AG32">
        <f t="shared" si="4"/>
        <v>-12.575538798141682</v>
      </c>
      <c r="AH32">
        <f t="shared" si="5"/>
        <v>-14364.53200896881</v>
      </c>
      <c r="AI32">
        <f t="shared" si="6"/>
        <v>-14377.107547766953</v>
      </c>
      <c r="AJ32">
        <f t="shared" si="7"/>
        <v>491.2044675596876</v>
      </c>
      <c r="AK32">
        <f t="shared" si="22"/>
        <v>300.82713155312177</v>
      </c>
      <c r="AL32">
        <f t="shared" si="8"/>
        <v>-13585.075948654143</v>
      </c>
      <c r="AN32">
        <f t="shared" si="9"/>
        <v>0</v>
      </c>
      <c r="AO32">
        <f t="shared" si="9"/>
        <v>0</v>
      </c>
      <c r="AP32">
        <f t="shared" si="9"/>
        <v>-0.47011482196370769</v>
      </c>
      <c r="AQ32">
        <f t="shared" si="9"/>
        <v>-536.99324668190411</v>
      </c>
      <c r="AR32">
        <f t="shared" si="9"/>
        <v>-537.46336150386787</v>
      </c>
      <c r="AS32">
        <f t="shared" si="9"/>
        <v>18.362831567004058</v>
      </c>
      <c r="AT32">
        <f t="shared" si="9"/>
        <v>11.245903309752993</v>
      </c>
      <c r="AU32">
        <f t="shared" si="9"/>
        <v>-507.8546266271108</v>
      </c>
      <c r="AW32">
        <v>29</v>
      </c>
      <c r="AX32">
        <f>IF(Z32&gt;0, (R32*SUMPRODUCT(K32:$K$98, X32:$X$98)-K32*$AZ$3)/Z32, 0)</f>
        <v>7566.9242572764833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25</v>
      </c>
      <c r="R33">
        <f t="shared" si="0"/>
        <v>500000</v>
      </c>
      <c r="S33">
        <f t="shared" si="1"/>
        <v>7135.3081294856684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3806.3259831991941</v>
      </c>
      <c r="AC33">
        <f t="shared" si="2"/>
        <v>3339.3983349542827</v>
      </c>
      <c r="AE33">
        <f t="shared" si="3"/>
        <v>0</v>
      </c>
      <c r="AF33">
        <f t="shared" si="4"/>
        <v>0</v>
      </c>
      <c r="AG33">
        <f t="shared" si="4"/>
        <v>-11.700259730741983</v>
      </c>
      <c r="AH33">
        <f t="shared" si="5"/>
        <v>-14990.473588365663</v>
      </c>
      <c r="AI33">
        <f t="shared" si="6"/>
        <v>-15002.173848096405</v>
      </c>
      <c r="AJ33">
        <f t="shared" si="7"/>
        <v>466.92764824491132</v>
      </c>
      <c r="AK33">
        <f t="shared" si="22"/>
        <v>266.44281882394358</v>
      </c>
      <c r="AL33">
        <f t="shared" si="8"/>
        <v>-14268.80338102755</v>
      </c>
      <c r="AN33">
        <f t="shared" si="9"/>
        <v>0</v>
      </c>
      <c r="AO33">
        <f t="shared" si="9"/>
        <v>0</v>
      </c>
      <c r="AP33">
        <f t="shared" si="9"/>
        <v>-0.39053037866795892</v>
      </c>
      <c r="AQ33">
        <f t="shared" si="9"/>
        <v>-500.35088635636873</v>
      </c>
      <c r="AR33">
        <f t="shared" si="9"/>
        <v>-500.74141673503669</v>
      </c>
      <c r="AS33">
        <f t="shared" si="9"/>
        <v>15.585075500547106</v>
      </c>
      <c r="AT33">
        <f t="shared" si="9"/>
        <v>8.893308125055988</v>
      </c>
      <c r="AU33">
        <f t="shared" si="9"/>
        <v>-476.26303310943359</v>
      </c>
      <c r="AW33">
        <v>30</v>
      </c>
      <c r="AX33">
        <f>IF(Z33&gt;0, (R33*SUMPRODUCT(K33:$K$98, X33:$X$98)-K33*$AZ$3)/Z33, 0)</f>
        <v>7135.3081294856684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25</v>
      </c>
      <c r="R34">
        <f t="shared" si="0"/>
        <v>500000</v>
      </c>
      <c r="S34">
        <f t="shared" si="1"/>
        <v>6712.7960905698319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3339.3983349542827</v>
      </c>
      <c r="AC34">
        <f t="shared" si="2"/>
        <v>2901.6060186309442</v>
      </c>
      <c r="AE34">
        <f t="shared" si="3"/>
        <v>0</v>
      </c>
      <c r="AF34">
        <f t="shared" si="4"/>
        <v>0</v>
      </c>
      <c r="AG34">
        <f t="shared" si="4"/>
        <v>-10.806249659166372</v>
      </c>
      <c r="AH34">
        <f t="shared" si="5"/>
        <v>-15540.149485363818</v>
      </c>
      <c r="AI34">
        <f t="shared" si="6"/>
        <v>-15550.955735022984</v>
      </c>
      <c r="AJ34">
        <f t="shared" si="7"/>
        <v>437.79231632333858</v>
      </c>
      <c r="AK34">
        <f t="shared" si="22"/>
        <v>233.75788344679981</v>
      </c>
      <c r="AL34">
        <f t="shared" si="8"/>
        <v>-14879.405535252845</v>
      </c>
      <c r="AN34">
        <f t="shared" si="9"/>
        <v>0</v>
      </c>
      <c r="AO34">
        <f t="shared" si="9"/>
        <v>0</v>
      </c>
      <c r="AP34">
        <f t="shared" si="9"/>
        <v>-0.32204480227770482</v>
      </c>
      <c r="AQ34">
        <f t="shared" si="9"/>
        <v>-463.12314875446248</v>
      </c>
      <c r="AR34">
        <f t="shared" si="9"/>
        <v>-463.44519355674021</v>
      </c>
      <c r="AS34">
        <f t="shared" si="9"/>
        <v>13.046963044154237</v>
      </c>
      <c r="AT34">
        <f t="shared" si="9"/>
        <v>6.9663864643015101</v>
      </c>
      <c r="AU34">
        <f t="shared" ref="AU34:AU89" si="23">AL34*$K34</f>
        <v>-443.4318440482844</v>
      </c>
      <c r="AW34">
        <v>31</v>
      </c>
      <c r="AX34">
        <f>IF(Z34&gt;0, (R34*SUMPRODUCT(K34:$K$98, X34:$X$98)-K34*$AZ$3)/Z34, 0)</f>
        <v>6712.7960905698319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25</v>
      </c>
      <c r="R35">
        <f t="shared" si="0"/>
        <v>500000</v>
      </c>
      <c r="S35">
        <f t="shared" si="1"/>
        <v>6301.57092469499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2901.6060186309442</v>
      </c>
      <c r="AC35">
        <f t="shared" si="2"/>
        <v>2494.338735977401</v>
      </c>
      <c r="AE35">
        <f t="shared" si="3"/>
        <v>0</v>
      </c>
      <c r="AF35">
        <f t="shared" ref="AF35:AG66" si="24">-$Z35*P35</f>
        <v>0</v>
      </c>
      <c r="AG35">
        <f t="shared" si="24"/>
        <v>-9.8957020629666737</v>
      </c>
      <c r="AH35">
        <f t="shared" si="5"/>
        <v>-16049.701992160697</v>
      </c>
      <c r="AI35">
        <f t="shared" ref="AI35:AI66" si="25">SUM(AE35:AH35)</f>
        <v>-16059.597694223663</v>
      </c>
      <c r="AJ35">
        <f t="shared" si="7"/>
        <v>407.26728265354313</v>
      </c>
      <c r="AK35">
        <f t="shared" si="22"/>
        <v>203.11242130416611</v>
      </c>
      <c r="AL35">
        <f t="shared" ref="AL35:AL89" si="26">SUM(AI35:AK35)</f>
        <v>-15449.217990265954</v>
      </c>
      <c r="AN35">
        <f t="shared" ref="AN35:AT66" si="27">AE35*$K35</f>
        <v>0</v>
      </c>
      <c r="AO35">
        <f t="shared" si="27"/>
        <v>0</v>
      </c>
      <c r="AP35">
        <f t="shared" si="27"/>
        <v>-0.26331153555168596</v>
      </c>
      <c r="AQ35">
        <f t="shared" si="27"/>
        <v>-427.06132923284827</v>
      </c>
      <c r="AR35">
        <f t="shared" si="27"/>
        <v>-427.32464076839995</v>
      </c>
      <c r="AS35">
        <f t="shared" si="27"/>
        <v>10.836843398589304</v>
      </c>
      <c r="AT35">
        <f t="shared" si="27"/>
        <v>5.4045527242952796</v>
      </c>
      <c r="AU35">
        <f t="shared" si="23"/>
        <v>-411.08324464551532</v>
      </c>
      <c r="AW35">
        <v>32</v>
      </c>
      <c r="AX35">
        <f>IF(Z35&gt;0, (R35*SUMPRODUCT(K35:$K$98, X35:$X$98)-K35*$AZ$3)/Z35, 0)</f>
        <v>6301.57092469499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25</v>
      </c>
      <c r="R36">
        <f t="shared" si="0"/>
        <v>500000</v>
      </c>
      <c r="S36">
        <f t="shared" si="1"/>
        <v>5894.8578039456688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2494.338735977401</v>
      </c>
      <c r="AC36">
        <f t="shared" si="2"/>
        <v>2117.1487157632309</v>
      </c>
      <c r="AE36">
        <f t="shared" si="3"/>
        <v>0</v>
      </c>
      <c r="AF36">
        <f t="shared" si="24"/>
        <v>0</v>
      </c>
      <c r="AG36">
        <f t="shared" si="24"/>
        <v>-8.9787946807899957</v>
      </c>
      <c r="AH36">
        <f t="shared" si="5"/>
        <v>-16359.007230940213</v>
      </c>
      <c r="AI36">
        <f t="shared" si="25"/>
        <v>-16367.986025621003</v>
      </c>
      <c r="AJ36">
        <f t="shared" si="7"/>
        <v>377.19002021417009</v>
      </c>
      <c r="AK36">
        <f t="shared" si="22"/>
        <v>174.60371151841809</v>
      </c>
      <c r="AL36">
        <f t="shared" si="26"/>
        <v>-15816.192293888416</v>
      </c>
      <c r="AN36">
        <f t="shared" si="27"/>
        <v>0</v>
      </c>
      <c r="AO36">
        <f t="shared" si="27"/>
        <v>0</v>
      </c>
      <c r="AP36">
        <f t="shared" si="27"/>
        <v>-0.21331593176932065</v>
      </c>
      <c r="AQ36">
        <f t="shared" si="27"/>
        <v>-388.65315383089165</v>
      </c>
      <c r="AR36">
        <f t="shared" si="27"/>
        <v>-388.86646976266093</v>
      </c>
      <c r="AS36">
        <f t="shared" si="27"/>
        <v>8.9611850450505326</v>
      </c>
      <c r="AT36">
        <f t="shared" si="27"/>
        <v>4.1481907914232394</v>
      </c>
      <c r="AU36">
        <f t="shared" si="23"/>
        <v>-375.75709392618722</v>
      </c>
      <c r="AW36">
        <v>33</v>
      </c>
      <c r="AX36">
        <f>IF(Z36&gt;0, (R36*SUMPRODUCT(K36:$K$98, X36:$X$98)-K36*$AZ$3)/Z36, 0)</f>
        <v>5894.8578039456688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25</v>
      </c>
      <c r="R37">
        <f t="shared" si="0"/>
        <v>500000</v>
      </c>
      <c r="S37">
        <f t="shared" si="1"/>
        <v>5494.8381200928316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2117.1487157632309</v>
      </c>
      <c r="AC37">
        <f t="shared" si="2"/>
        <v>1773.0235164133012</v>
      </c>
      <c r="AE37">
        <f t="shared" si="3"/>
        <v>0</v>
      </c>
      <c r="AF37">
        <f t="shared" si="24"/>
        <v>0</v>
      </c>
      <c r="AG37">
        <f t="shared" si="24"/>
        <v>-8.0667686547940889</v>
      </c>
      <c r="AH37">
        <f t="shared" si="5"/>
        <v>-16444.761583760155</v>
      </c>
      <c r="AI37">
        <f t="shared" si="25"/>
        <v>-16452.828352414948</v>
      </c>
      <c r="AJ37">
        <f t="shared" si="7"/>
        <v>344.12519934992974</v>
      </c>
      <c r="AK37">
        <f t="shared" si="22"/>
        <v>148.20041010342618</v>
      </c>
      <c r="AL37">
        <f t="shared" si="26"/>
        <v>-15960.502742961593</v>
      </c>
      <c r="AN37">
        <f t="shared" si="27"/>
        <v>0</v>
      </c>
      <c r="AO37">
        <f t="shared" si="27"/>
        <v>0</v>
      </c>
      <c r="AP37">
        <f t="shared" si="27"/>
        <v>-0.17111450736558712</v>
      </c>
      <c r="AQ37">
        <f t="shared" si="27"/>
        <v>-348.8307893244621</v>
      </c>
      <c r="AR37">
        <f t="shared" si="27"/>
        <v>-349.00190383182769</v>
      </c>
      <c r="AS37">
        <f t="shared" si="27"/>
        <v>7.2996780345067149</v>
      </c>
      <c r="AT37">
        <f t="shared" si="27"/>
        <v>3.1436677127408048</v>
      </c>
      <c r="AU37">
        <f t="shared" si="23"/>
        <v>-338.55855808458017</v>
      </c>
      <c r="AW37">
        <v>34</v>
      </c>
      <c r="AX37">
        <f>IF(Z37&gt;0, (R37*SUMPRODUCT(K37:$K$98, X37:$X$98)-K37*$AZ$3)/Z37, 0)</f>
        <v>5494.8381200928316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25</v>
      </c>
      <c r="R38">
        <f t="shared" si="0"/>
        <v>500000</v>
      </c>
      <c r="S38">
        <f t="shared" si="1"/>
        <v>5107.0241124339946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1773.0235164133012</v>
      </c>
      <c r="AC38">
        <f t="shared" si="2"/>
        <v>1463.9498293039837</v>
      </c>
      <c r="AE38">
        <f t="shared" si="3"/>
        <v>0</v>
      </c>
      <c r="AF38">
        <f t="shared" si="24"/>
        <v>0</v>
      </c>
      <c r="AG38">
        <f t="shared" si="24"/>
        <v>-7.1663545984623767</v>
      </c>
      <c r="AH38">
        <f t="shared" si="5"/>
        <v>-16394.92739567544</v>
      </c>
      <c r="AI38">
        <f t="shared" si="25"/>
        <v>-16402.093750273903</v>
      </c>
      <c r="AJ38">
        <f t="shared" si="7"/>
        <v>309.07368710931746</v>
      </c>
      <c r="AK38">
        <f t="shared" si="22"/>
        <v>124.1116461489311</v>
      </c>
      <c r="AL38">
        <f t="shared" si="26"/>
        <v>-15968.908417015655</v>
      </c>
      <c r="AN38">
        <f t="shared" si="27"/>
        <v>0</v>
      </c>
      <c r="AO38">
        <f t="shared" si="27"/>
        <v>0</v>
      </c>
      <c r="AP38">
        <f t="shared" si="27"/>
        <v>-0.13572739075752865</v>
      </c>
      <c r="AQ38">
        <f t="shared" si="27"/>
        <v>-310.51222577677117</v>
      </c>
      <c r="AR38">
        <f t="shared" si="27"/>
        <v>-310.64795316752873</v>
      </c>
      <c r="AS38">
        <f t="shared" si="27"/>
        <v>5.8537104921039322</v>
      </c>
      <c r="AT38">
        <f t="shared" si="27"/>
        <v>2.3506162949333347</v>
      </c>
      <c r="AU38">
        <f t="shared" si="23"/>
        <v>-302.44362638049148</v>
      </c>
      <c r="AW38">
        <v>35</v>
      </c>
      <c r="AX38">
        <f>IF(Z38&gt;0, (R38*SUMPRODUCT(K38:$K$98, X38:$X$98)-K38*$AZ$3)/Z38, 0)</f>
        <v>5107.0241124339946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25</v>
      </c>
      <c r="R39">
        <f t="shared" si="0"/>
        <v>500000</v>
      </c>
      <c r="S39">
        <f t="shared" si="1"/>
        <v>4729.051456788934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1463.9498293039837</v>
      </c>
      <c r="AC39">
        <f t="shared" si="2"/>
        <v>1188.9350162193068</v>
      </c>
      <c r="AE39">
        <f t="shared" si="3"/>
        <v>0</v>
      </c>
      <c r="AF39">
        <f t="shared" si="24"/>
        <v>0</v>
      </c>
      <c r="AG39">
        <f t="shared" si="24"/>
        <v>-6.2852721475069542</v>
      </c>
      <c r="AH39">
        <f t="shared" si="5"/>
        <v>-16188.378099415972</v>
      </c>
      <c r="AI39">
        <f t="shared" si="25"/>
        <v>-16194.663371563478</v>
      </c>
      <c r="AJ39">
        <f t="shared" si="7"/>
        <v>275.01481308467692</v>
      </c>
      <c r="AK39">
        <f t="shared" si="22"/>
        <v>102.47648805127888</v>
      </c>
      <c r="AL39">
        <f t="shared" si="26"/>
        <v>-15817.172070427521</v>
      </c>
      <c r="AN39">
        <f t="shared" si="27"/>
        <v>0</v>
      </c>
      <c r="AO39">
        <f t="shared" si="27"/>
        <v>0</v>
      </c>
      <c r="AP39">
        <f t="shared" si="27"/>
        <v>-0.1062858061561341</v>
      </c>
      <c r="AQ39">
        <f t="shared" si="27"/>
        <v>-273.75024919791332</v>
      </c>
      <c r="AR39">
        <f t="shared" si="27"/>
        <v>-273.85653500406943</v>
      </c>
      <c r="AS39">
        <f t="shared" si="27"/>
        <v>4.6505816180413975</v>
      </c>
      <c r="AT39">
        <f t="shared" si="27"/>
        <v>1.7329076432911241</v>
      </c>
      <c r="AU39">
        <f t="shared" si="23"/>
        <v>-267.47304574273693</v>
      </c>
      <c r="AW39">
        <v>36</v>
      </c>
      <c r="AX39">
        <f>IF(Z39&gt;0, (R39*SUMPRODUCT(K39:$K$98, X39:$X$98)-K39*$AZ$3)/Z39, 0)</f>
        <v>4729.051456788934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25</v>
      </c>
      <c r="R40">
        <f t="shared" si="0"/>
        <v>500000</v>
      </c>
      <c r="S40">
        <f t="shared" si="1"/>
        <v>4358.6486530398133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1188.9350162193068</v>
      </c>
      <c r="AC40">
        <f t="shared" si="2"/>
        <v>946.8788854964771</v>
      </c>
      <c r="AE40">
        <f t="shared" si="3"/>
        <v>0</v>
      </c>
      <c r="AF40">
        <f t="shared" si="24"/>
        <v>0</v>
      </c>
      <c r="AG40">
        <f t="shared" si="24"/>
        <v>-5.4310347132253005</v>
      </c>
      <c r="AH40">
        <f t="shared" si="5"/>
        <v>-15827.694256131676</v>
      </c>
      <c r="AI40">
        <f t="shared" si="25"/>
        <v>-15833.125290844901</v>
      </c>
      <c r="AJ40">
        <f t="shared" si="7"/>
        <v>242.05613072282972</v>
      </c>
      <c r="AK40">
        <f t="shared" si="22"/>
        <v>83.225451135351491</v>
      </c>
      <c r="AL40">
        <f t="shared" si="26"/>
        <v>-15507.84370898672</v>
      </c>
      <c r="AN40">
        <f t="shared" si="27"/>
        <v>0</v>
      </c>
      <c r="AO40">
        <f t="shared" si="27"/>
        <v>0</v>
      </c>
      <c r="AP40">
        <f t="shared" si="27"/>
        <v>-8.2000356378769582E-2</v>
      </c>
      <c r="AQ40">
        <f t="shared" si="27"/>
        <v>-238.97408839912174</v>
      </c>
      <c r="AR40">
        <f t="shared" si="27"/>
        <v>-239.0560887555005</v>
      </c>
      <c r="AS40">
        <f t="shared" si="27"/>
        <v>3.6546790862160843</v>
      </c>
      <c r="AT40">
        <f t="shared" si="27"/>
        <v>1.2565776160966307</v>
      </c>
      <c r="AU40">
        <f t="shared" si="23"/>
        <v>-234.1448320531878</v>
      </c>
      <c r="AW40">
        <v>37</v>
      </c>
      <c r="AX40">
        <f>IF(Z40&gt;0, (R40*SUMPRODUCT(K40:$K$98, X40:$X$98)-K40*$AZ$3)/Z40, 0)</f>
        <v>4358.6486530398133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25</v>
      </c>
      <c r="R41">
        <f t="shared" si="0"/>
        <v>500000</v>
      </c>
      <c r="S41">
        <f t="shared" si="1"/>
        <v>3990.9883805115328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946.8788854964771</v>
      </c>
      <c r="AC41">
        <f t="shared" si="2"/>
        <v>736.20311716439437</v>
      </c>
      <c r="AE41">
        <f t="shared" si="3"/>
        <v>0</v>
      </c>
      <c r="AF41">
        <f t="shared" si="24"/>
        <v>0</v>
      </c>
      <c r="AG41">
        <f t="shared" si="24"/>
        <v>-4.6116591115584367</v>
      </c>
      <c r="AH41">
        <f t="shared" si="5"/>
        <v>-15301.305090692225</v>
      </c>
      <c r="AI41">
        <f t="shared" si="25"/>
        <v>-15305.916749803784</v>
      </c>
      <c r="AJ41">
        <f t="shared" si="7"/>
        <v>210.67576833208273</v>
      </c>
      <c r="AK41">
        <f t="shared" si="22"/>
        <v>66.281521984753397</v>
      </c>
      <c r="AL41">
        <f t="shared" si="26"/>
        <v>-15028.959459486949</v>
      </c>
      <c r="AN41">
        <f t="shared" si="27"/>
        <v>0</v>
      </c>
      <c r="AO41">
        <f t="shared" si="27"/>
        <v>0</v>
      </c>
      <c r="AP41">
        <f t="shared" si="27"/>
        <v>-6.2168778703756096E-2</v>
      </c>
      <c r="AQ41">
        <f t="shared" si="27"/>
        <v>-206.27358333526897</v>
      </c>
      <c r="AR41">
        <f t="shared" si="27"/>
        <v>-206.33575211397272</v>
      </c>
      <c r="AS41">
        <f t="shared" si="27"/>
        <v>2.840074451048261</v>
      </c>
      <c r="AT41">
        <f t="shared" si="27"/>
        <v>0.89352685719777181</v>
      </c>
      <c r="AU41">
        <f t="shared" si="23"/>
        <v>-202.60215080572669</v>
      </c>
      <c r="AW41">
        <v>38</v>
      </c>
      <c r="AX41">
        <f>IF(Z41&gt;0, (R41*SUMPRODUCT(K41:$K$98, X41:$X$98)-K41*$AZ$3)/Z41, 0)</f>
        <v>3990.9883805115328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25</v>
      </c>
      <c r="R42">
        <f t="shared" si="0"/>
        <v>500000</v>
      </c>
      <c r="S42">
        <f t="shared" si="1"/>
        <v>3617.9763064692193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736.20311716439437</v>
      </c>
      <c r="AC42">
        <f t="shared" si="2"/>
        <v>555.19589103183887</v>
      </c>
      <c r="AE42">
        <f t="shared" si="3"/>
        <v>0</v>
      </c>
      <c r="AF42">
        <f t="shared" si="24"/>
        <v>0</v>
      </c>
      <c r="AG42">
        <f t="shared" si="24"/>
        <v>-3.836370418174837</v>
      </c>
      <c r="AH42">
        <f t="shared" si="5"/>
        <v>-14583.442045360302</v>
      </c>
      <c r="AI42">
        <f t="shared" si="25"/>
        <v>-14587.278415778477</v>
      </c>
      <c r="AJ42">
        <f t="shared" si="7"/>
        <v>181.0072261325555</v>
      </c>
      <c r="AK42">
        <f t="shared" si="22"/>
        <v>51.534218201507613</v>
      </c>
      <c r="AL42">
        <f t="shared" si="26"/>
        <v>-14354.736971444414</v>
      </c>
      <c r="AN42">
        <f t="shared" si="27"/>
        <v>0</v>
      </c>
      <c r="AO42">
        <f t="shared" si="27"/>
        <v>0</v>
      </c>
      <c r="AP42">
        <f t="shared" si="27"/>
        <v>-4.6176142473048201E-2</v>
      </c>
      <c r="AQ42">
        <f t="shared" si="27"/>
        <v>-175.53234548043824</v>
      </c>
      <c r="AR42">
        <f t="shared" si="27"/>
        <v>-175.5785216229113</v>
      </c>
      <c r="AS42">
        <f t="shared" si="27"/>
        <v>2.178677904237563</v>
      </c>
      <c r="AT42">
        <f t="shared" si="27"/>
        <v>0.62028718359320856</v>
      </c>
      <c r="AU42">
        <f t="shared" si="23"/>
        <v>-172.77955653508053</v>
      </c>
      <c r="AW42">
        <v>39</v>
      </c>
      <c r="AX42">
        <f>IF(Z42&gt;0, (R42*SUMPRODUCT(K42:$K$98, X42:$X$98)-K42*$AZ$3)/Z42, 0)</f>
        <v>3617.9763064692193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25</v>
      </c>
      <c r="R43">
        <f t="shared" si="0"/>
        <v>500000</v>
      </c>
      <c r="S43">
        <f t="shared" si="1"/>
        <v>3230.5964131825981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555.19589103183887</v>
      </c>
      <c r="AC43">
        <f t="shared" si="2"/>
        <v>402.22279305382324</v>
      </c>
      <c r="AE43">
        <f t="shared" si="3"/>
        <v>0</v>
      </c>
      <c r="AF43">
        <f t="shared" si="24"/>
        <v>0</v>
      </c>
      <c r="AG43">
        <f t="shared" si="24"/>
        <v>-3.1126047764163185</v>
      </c>
      <c r="AH43">
        <f t="shared" si="5"/>
        <v>-13708.038751535405</v>
      </c>
      <c r="AI43">
        <f t="shared" si="25"/>
        <v>-13711.151356311821</v>
      </c>
      <c r="AJ43">
        <f t="shared" si="7"/>
        <v>152.97309797801563</v>
      </c>
      <c r="AK43">
        <f t="shared" si="22"/>
        <v>38.863712372228726</v>
      </c>
      <c r="AL43">
        <f t="shared" si="26"/>
        <v>-13519.314545961575</v>
      </c>
      <c r="AN43">
        <f t="shared" si="27"/>
        <v>0</v>
      </c>
      <c r="AO43">
        <f t="shared" si="27"/>
        <v>0</v>
      </c>
      <c r="AP43">
        <f t="shared" si="27"/>
        <v>-3.3450535353392437E-2</v>
      </c>
      <c r="AQ43">
        <f t="shared" si="27"/>
        <v>-147.31752593782485</v>
      </c>
      <c r="AR43">
        <f t="shared" si="27"/>
        <v>-147.35097647317824</v>
      </c>
      <c r="AS43">
        <f t="shared" si="27"/>
        <v>1.6439710112901147</v>
      </c>
      <c r="AT43">
        <f t="shared" si="27"/>
        <v>0.41766047347908847</v>
      </c>
      <c r="AU43">
        <f t="shared" si="23"/>
        <v>-145.28934498840903</v>
      </c>
      <c r="AW43">
        <v>40</v>
      </c>
      <c r="AX43">
        <f>IF(Z43&gt;0, (R43*SUMPRODUCT(K43:$K$98, X43:$X$98)-K43*$AZ$3)/Z43, 0)</f>
        <v>3230.5964131825981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25</v>
      </c>
      <c r="R44">
        <f t="shared" si="0"/>
        <v>500000</v>
      </c>
      <c r="S44">
        <f t="shared" si="1"/>
        <v>2804.7340423641986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402.22279305382324</v>
      </c>
      <c r="AC44">
        <f t="shared" si="2"/>
        <v>275.04745238601879</v>
      </c>
      <c r="AE44">
        <f t="shared" si="3"/>
        <v>0</v>
      </c>
      <c r="AF44">
        <f t="shared" si="24"/>
        <v>0</v>
      </c>
      <c r="AG44">
        <f t="shared" si="24"/>
        <v>-2.4516357721583883</v>
      </c>
      <c r="AH44">
        <f t="shared" si="5"/>
        <v>-12596.859129875338</v>
      </c>
      <c r="AI44">
        <f t="shared" si="25"/>
        <v>-12599.310765647497</v>
      </c>
      <c r="AJ44">
        <f t="shared" si="7"/>
        <v>127.17534066780445</v>
      </c>
      <c r="AK44">
        <f t="shared" si="22"/>
        <v>28.155595513767629</v>
      </c>
      <c r="AL44">
        <f t="shared" si="26"/>
        <v>-12443.979829465925</v>
      </c>
      <c r="AN44">
        <f t="shared" si="27"/>
        <v>0</v>
      </c>
      <c r="AO44">
        <f t="shared" si="27"/>
        <v>0</v>
      </c>
      <c r="AP44">
        <f t="shared" si="27"/>
        <v>-2.3524316839178775E-2</v>
      </c>
      <c r="AQ44">
        <f t="shared" si="27"/>
        <v>-120.87134178532646</v>
      </c>
      <c r="AR44">
        <f t="shared" si="27"/>
        <v>-120.89486610216564</v>
      </c>
      <c r="AS44">
        <f t="shared" si="27"/>
        <v>1.2202926070727318</v>
      </c>
      <c r="AT44">
        <f t="shared" si="27"/>
        <v>0.27016294882926822</v>
      </c>
      <c r="AU44">
        <f t="shared" si="23"/>
        <v>-119.40441054626365</v>
      </c>
      <c r="AW44">
        <v>41</v>
      </c>
      <c r="AX44">
        <f>IF(Z44&gt;0, (R44*SUMPRODUCT(K44:$K$98, X44:$X$98)-K44*$AZ$3)/Z44, 0)</f>
        <v>2804.7340423641986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25</v>
      </c>
      <c r="R45">
        <f t="shared" si="0"/>
        <v>500000</v>
      </c>
      <c r="S45">
        <f t="shared" si="1"/>
        <v>2308.6215922308384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275.04745238601879</v>
      </c>
      <c r="AC45">
        <f t="shared" si="2"/>
        <v>172.16020459178185</v>
      </c>
      <c r="AE45">
        <f t="shared" si="3"/>
        <v>0</v>
      </c>
      <c r="AF45">
        <f t="shared" si="24"/>
        <v>0</v>
      </c>
      <c r="AG45">
        <f t="shared" si="24"/>
        <v>-1.8643181408675789</v>
      </c>
      <c r="AH45">
        <f t="shared" si="5"/>
        <v>-11256.025471384512</v>
      </c>
      <c r="AI45">
        <f t="shared" si="25"/>
        <v>-11257.889789525379</v>
      </c>
      <c r="AJ45">
        <f t="shared" si="7"/>
        <v>102.88724779423694</v>
      </c>
      <c r="AK45">
        <f t="shared" si="22"/>
        <v>19.253321667021318</v>
      </c>
      <c r="AL45">
        <f t="shared" si="26"/>
        <v>-11135.749220064121</v>
      </c>
      <c r="AN45">
        <f t="shared" si="27"/>
        <v>0</v>
      </c>
      <c r="AO45">
        <f t="shared" si="27"/>
        <v>0</v>
      </c>
      <c r="AP45">
        <f t="shared" si="27"/>
        <v>-1.5972138717709323E-2</v>
      </c>
      <c r="AQ45">
        <f t="shared" si="27"/>
        <v>-96.433541195581128</v>
      </c>
      <c r="AR45">
        <f t="shared" si="27"/>
        <v>-96.449513334298842</v>
      </c>
      <c r="AS45">
        <f t="shared" si="27"/>
        <v>0.8814640366521056</v>
      </c>
      <c r="AT45">
        <f t="shared" si="27"/>
        <v>0.16494863065551518</v>
      </c>
      <c r="AU45">
        <f t="shared" si="23"/>
        <v>-95.403100666991207</v>
      </c>
      <c r="AW45">
        <v>42</v>
      </c>
      <c r="AX45">
        <f>IF(Z45&gt;0, (R45*SUMPRODUCT(K45:$K$98, X45:$X$98)-K45*$AZ$3)/Z45, 0)</f>
        <v>2308.6215922308384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25</v>
      </c>
      <c r="R46">
        <f t="shared" si="0"/>
        <v>500000</v>
      </c>
      <c r="S46">
        <f t="shared" si="1"/>
        <v>1688.3179042757783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172.16020459178185</v>
      </c>
      <c r="AC46">
        <f t="shared" si="2"/>
        <v>91.78389017395898</v>
      </c>
      <c r="AE46">
        <f t="shared" si="3"/>
        <v>0</v>
      </c>
      <c r="AF46">
        <f t="shared" si="24"/>
        <v>0</v>
      </c>
      <c r="AG46">
        <f t="shared" si="24"/>
        <v>-1.3591026006048701</v>
      </c>
      <c r="AH46">
        <f t="shared" si="5"/>
        <v>-9731.4471770806631</v>
      </c>
      <c r="AI46">
        <f t="shared" si="25"/>
        <v>-9732.8062796812683</v>
      </c>
      <c r="AJ46">
        <f t="shared" si="7"/>
        <v>80.376314417822869</v>
      </c>
      <c r="AK46">
        <f t="shared" si="22"/>
        <v>12.05121432142473</v>
      </c>
      <c r="AL46">
        <f t="shared" si="26"/>
        <v>-9640.3787509420199</v>
      </c>
      <c r="AN46">
        <f t="shared" si="27"/>
        <v>0</v>
      </c>
      <c r="AO46">
        <f t="shared" si="27"/>
        <v>0</v>
      </c>
      <c r="AP46">
        <f t="shared" si="27"/>
        <v>-1.0396263265969716E-2</v>
      </c>
      <c r="AQ46">
        <f t="shared" si="27"/>
        <v>-74.439329868681199</v>
      </c>
      <c r="AR46">
        <f t="shared" si="27"/>
        <v>-74.449726131947173</v>
      </c>
      <c r="AS46">
        <f t="shared" si="27"/>
        <v>0.61482725782744685</v>
      </c>
      <c r="AT46">
        <f t="shared" si="27"/>
        <v>9.2184060794524791E-2</v>
      </c>
      <c r="AU46">
        <f t="shared" si="23"/>
        <v>-73.742714813325193</v>
      </c>
      <c r="AW46">
        <v>43</v>
      </c>
      <c r="AX46">
        <f>IF(Z46&gt;0, (R46*SUMPRODUCT(K46:$K$98, X46:$X$98)-K46*$AZ$3)/Z46, 0)</f>
        <v>1688.3179042757783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25</v>
      </c>
      <c r="R47">
        <f t="shared" si="0"/>
        <v>500000</v>
      </c>
      <c r="S47">
        <f t="shared" si="1"/>
        <v>839.87926183747709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91.78389017395898</v>
      </c>
      <c r="AC47">
        <f t="shared" si="2"/>
        <v>31.681369928276425</v>
      </c>
      <c r="AE47">
        <f t="shared" si="3"/>
        <v>0</v>
      </c>
      <c r="AF47">
        <f t="shared" si="24"/>
        <v>0</v>
      </c>
      <c r="AG47">
        <f t="shared" si="24"/>
        <v>-0.94303346230279372</v>
      </c>
      <c r="AH47">
        <f t="shared" si="5"/>
        <v>-8049.5622459205542</v>
      </c>
      <c r="AI47">
        <f t="shared" si="25"/>
        <v>-8050.5052793828572</v>
      </c>
      <c r="AJ47">
        <f t="shared" si="7"/>
        <v>60.102520245682555</v>
      </c>
      <c r="AK47">
        <f t="shared" si="22"/>
        <v>6.4248723121771292</v>
      </c>
      <c r="AL47">
        <f t="shared" si="26"/>
        <v>-7983.9778868249978</v>
      </c>
      <c r="AN47">
        <f t="shared" si="27"/>
        <v>0</v>
      </c>
      <c r="AO47">
        <f t="shared" si="27"/>
        <v>0</v>
      </c>
      <c r="AP47">
        <f t="shared" si="27"/>
        <v>-6.4407153519348247E-3</v>
      </c>
      <c r="AQ47">
        <f t="shared" si="27"/>
        <v>-54.976775698982415</v>
      </c>
      <c r="AR47">
        <f t="shared" si="27"/>
        <v>-54.98321641433435</v>
      </c>
      <c r="AS47">
        <f t="shared" si="27"/>
        <v>0.4104872629769401</v>
      </c>
      <c r="AT47">
        <f t="shared" si="27"/>
        <v>4.3880493523753124E-2</v>
      </c>
      <c r="AU47">
        <f t="shared" si="23"/>
        <v>-54.528848657833656</v>
      </c>
      <c r="AW47">
        <v>44</v>
      </c>
      <c r="AX47">
        <f>IF(Z47&gt;0, (R47*SUMPRODUCT(K47:$K$98, X47:$X$98)-K47*$AZ$3)/Z47, 0)</f>
        <v>839.87926183747709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25</v>
      </c>
      <c r="R48">
        <f t="shared" si="0"/>
        <v>500000</v>
      </c>
      <c r="S48">
        <f t="shared" si="1"/>
        <v>-424.91820386121435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31.681369928276425</v>
      </c>
      <c r="AC48">
        <f t="shared" si="2"/>
        <v>-10.494682893028497</v>
      </c>
      <c r="AE48">
        <f t="shared" si="3"/>
        <v>0</v>
      </c>
      <c r="AF48">
        <f t="shared" si="24"/>
        <v>0</v>
      </c>
      <c r="AG48">
        <f t="shared" si="24"/>
        <v>-0.61745312378145623</v>
      </c>
      <c r="AH48">
        <f t="shared" si="5"/>
        <v>-6323.0000779661923</v>
      </c>
      <c r="AI48">
        <f t="shared" si="25"/>
        <v>-6323.6175310899735</v>
      </c>
      <c r="AJ48">
        <f t="shared" si="7"/>
        <v>42.176052821304921</v>
      </c>
      <c r="AK48">
        <f t="shared" si="22"/>
        <v>2.2176958949793502</v>
      </c>
      <c r="AL48">
        <f t="shared" si="26"/>
        <v>-6279.2237823736887</v>
      </c>
      <c r="AN48">
        <f t="shared" si="27"/>
        <v>0</v>
      </c>
      <c r="AO48">
        <f t="shared" si="27"/>
        <v>0</v>
      </c>
      <c r="AP48">
        <f t="shared" si="27"/>
        <v>-3.7652426720441111E-3</v>
      </c>
      <c r="AQ48">
        <f t="shared" si="27"/>
        <v>-38.557792959394135</v>
      </c>
      <c r="AR48">
        <f t="shared" si="27"/>
        <v>-38.56155820206618</v>
      </c>
      <c r="AS48">
        <f t="shared" si="27"/>
        <v>0.25719049382827497</v>
      </c>
      <c r="AT48">
        <f t="shared" si="27"/>
        <v>1.3523558138720818E-2</v>
      </c>
      <c r="AU48">
        <f t="shared" si="23"/>
        <v>-38.290844150099176</v>
      </c>
      <c r="AW48">
        <v>45</v>
      </c>
      <c r="AX48">
        <f>IF(Z48&gt;0, (R48*SUMPRODUCT(K48:$K$98, X48:$X$98)-K48*$AZ$3)/Z48, 0)</f>
        <v>-424.91820386121435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25</v>
      </c>
      <c r="R49">
        <f t="shared" si="0"/>
        <v>500000</v>
      </c>
      <c r="S49">
        <f t="shared" si="1"/>
        <v>-2488.8428606225175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-10.494682893028497</v>
      </c>
      <c r="AC49">
        <f t="shared" si="2"/>
        <v>-37.623258997353567</v>
      </c>
      <c r="AE49">
        <f t="shared" si="3"/>
        <v>0</v>
      </c>
      <c r="AF49">
        <f t="shared" si="24"/>
        <v>0</v>
      </c>
      <c r="AG49">
        <f t="shared" si="24"/>
        <v>-0.37791918879867642</v>
      </c>
      <c r="AH49">
        <f t="shared" si="5"/>
        <v>-4667.1880748993035</v>
      </c>
      <c r="AI49">
        <f t="shared" si="25"/>
        <v>-4667.5659940881023</v>
      </c>
      <c r="AJ49">
        <f t="shared" si="7"/>
        <v>27.12857610432507</v>
      </c>
      <c r="AK49">
        <f t="shared" si="22"/>
        <v>-0.73462780251199478</v>
      </c>
      <c r="AL49">
        <f t="shared" si="26"/>
        <v>-4641.1720457862884</v>
      </c>
      <c r="AN49">
        <f t="shared" si="27"/>
        <v>0</v>
      </c>
      <c r="AO49">
        <f t="shared" si="27"/>
        <v>0</v>
      </c>
      <c r="AP49">
        <f t="shared" si="27"/>
        <v>-2.0576424020870262E-3</v>
      </c>
      <c r="AQ49">
        <f t="shared" si="27"/>
        <v>-25.411263481896423</v>
      </c>
      <c r="AR49">
        <f t="shared" si="27"/>
        <v>-25.413321124298513</v>
      </c>
      <c r="AS49">
        <f t="shared" si="27"/>
        <v>0.14770593861070344</v>
      </c>
      <c r="AT49">
        <f t="shared" si="27"/>
        <v>-3.9998003832664572E-3</v>
      </c>
      <c r="AU49">
        <f t="shared" si="23"/>
        <v>-25.269614986071073</v>
      </c>
      <c r="AW49">
        <v>46</v>
      </c>
      <c r="AX49">
        <f>IF(Z49&gt;0, (R49*SUMPRODUCT(K49:$K$98, X49:$X$98)-K49*$AZ$3)/Z49, 0)</f>
        <v>-2488.8428606225175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25</v>
      </c>
      <c r="R50">
        <f t="shared" si="0"/>
        <v>500000</v>
      </c>
      <c r="S50">
        <f t="shared" si="1"/>
        <v>-6183.9671075510823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-37.623258997353567</v>
      </c>
      <c r="AC50">
        <f t="shared" si="2"/>
        <v>-52.82986457293832</v>
      </c>
      <c r="AE50">
        <f t="shared" si="3"/>
        <v>0</v>
      </c>
      <c r="AF50">
        <f t="shared" si="24"/>
        <v>0</v>
      </c>
      <c r="AG50">
        <f t="shared" si="24"/>
        <v>-0.2135759442689675</v>
      </c>
      <c r="AH50">
        <f t="shared" si="5"/>
        <v>-3211.281052834443</v>
      </c>
      <c r="AI50">
        <f t="shared" si="25"/>
        <v>-3211.494628778712</v>
      </c>
      <c r="AJ50">
        <f t="shared" si="7"/>
        <v>15.206605575584753</v>
      </c>
      <c r="AK50">
        <f t="shared" si="22"/>
        <v>-2.6336281298147499</v>
      </c>
      <c r="AL50">
        <f t="shared" si="26"/>
        <v>-3198.921651332942</v>
      </c>
      <c r="AN50">
        <f t="shared" si="27"/>
        <v>0</v>
      </c>
      <c r="AO50">
        <f t="shared" si="27"/>
        <v>0</v>
      </c>
      <c r="AP50">
        <f t="shared" si="27"/>
        <v>-1.0382579606279647E-3</v>
      </c>
      <c r="AQ50">
        <f t="shared" si="27"/>
        <v>-15.611018967193491</v>
      </c>
      <c r="AR50">
        <f t="shared" si="27"/>
        <v>-15.612057225154119</v>
      </c>
      <c r="AS50">
        <f t="shared" si="27"/>
        <v>7.3923958744610857E-2</v>
      </c>
      <c r="AT50">
        <f t="shared" si="27"/>
        <v>-1.2802871505371159E-2</v>
      </c>
      <c r="AU50">
        <f t="shared" si="23"/>
        <v>-15.55093613791488</v>
      </c>
      <c r="AW50">
        <v>47</v>
      </c>
      <c r="AX50">
        <f>IF(Z50&gt;0, (R50*SUMPRODUCT(K50:$K$98, X50:$X$98)-K50*$AZ$3)/Z50, 0)</f>
        <v>-6183.9671075510823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25</v>
      </c>
      <c r="R51">
        <f t="shared" si="0"/>
        <v>500000</v>
      </c>
      <c r="S51">
        <f t="shared" si="1"/>
        <v>-13554.850260870599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-52.82986457293832</v>
      </c>
      <c r="AC51">
        <f t="shared" si="2"/>
        <v>-59.32958183806781</v>
      </c>
      <c r="AE51">
        <f t="shared" si="3"/>
        <v>0</v>
      </c>
      <c r="AF51">
        <f t="shared" si="24"/>
        <v>0</v>
      </c>
      <c r="AG51">
        <f t="shared" si="24"/>
        <v>-0.10942500414286613</v>
      </c>
      <c r="AH51">
        <f t="shared" si="5"/>
        <v>-2040.303613668234</v>
      </c>
      <c r="AI51">
        <f t="shared" si="25"/>
        <v>-2040.4130386723768</v>
      </c>
      <c r="AJ51">
        <f t="shared" si="7"/>
        <v>6.4997172651294903</v>
      </c>
      <c r="AK51">
        <f t="shared" si="22"/>
        <v>-3.6980905201056826</v>
      </c>
      <c r="AL51">
        <f t="shared" si="26"/>
        <v>-2037.6114119273532</v>
      </c>
      <c r="AN51">
        <f t="shared" si="27"/>
        <v>0</v>
      </c>
      <c r="AO51">
        <f t="shared" si="27"/>
        <v>0</v>
      </c>
      <c r="AP51">
        <f t="shared" si="27"/>
        <v>-4.7495392778010889E-4</v>
      </c>
      <c r="AQ51">
        <f t="shared" si="27"/>
        <v>-8.8558389626421956</v>
      </c>
      <c r="AR51">
        <f t="shared" si="27"/>
        <v>-8.8563139165699756</v>
      </c>
      <c r="AS51">
        <f t="shared" si="27"/>
        <v>2.8211707814997579E-2</v>
      </c>
      <c r="AT51">
        <f t="shared" si="27"/>
        <v>-1.6051382694190999E-2</v>
      </c>
      <c r="AU51">
        <f t="shared" si="23"/>
        <v>-8.8441535914491709</v>
      </c>
      <c r="AW51">
        <v>48</v>
      </c>
      <c r="AX51">
        <f>IF(Z51&gt;0, (R51*SUMPRODUCT(K51:$K$98, X51:$X$98)-K51*$AZ$3)/Z51, 0)</f>
        <v>-13554.850260870599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25</v>
      </c>
      <c r="R52">
        <f t="shared" si="0"/>
        <v>500000</v>
      </c>
      <c r="S52">
        <f t="shared" si="1"/>
        <v>-30284.415038328258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-59.32958183806781</v>
      </c>
      <c r="AC52">
        <f t="shared" si="2"/>
        <v>-60.050329995295733</v>
      </c>
      <c r="AE52">
        <f t="shared" si="3"/>
        <v>0</v>
      </c>
      <c r="AF52">
        <f t="shared" si="24"/>
        <v>0</v>
      </c>
      <c r="AG52">
        <f t="shared" si="24"/>
        <v>-4.9571974495211016E-2</v>
      </c>
      <c r="AH52">
        <f t="shared" si="5"/>
        <v>-1175.175592124529</v>
      </c>
      <c r="AI52">
        <f t="shared" si="25"/>
        <v>-1175.2251640990241</v>
      </c>
      <c r="AJ52">
        <f t="shared" si="7"/>
        <v>0.72074815722792351</v>
      </c>
      <c r="AK52">
        <f t="shared" si="22"/>
        <v>-4.1530707286647468</v>
      </c>
      <c r="AL52">
        <f t="shared" si="26"/>
        <v>-1178.6574866704609</v>
      </c>
      <c r="AN52">
        <f t="shared" si="27"/>
        <v>0</v>
      </c>
      <c r="AO52">
        <f t="shared" si="27"/>
        <v>0</v>
      </c>
      <c r="AP52">
        <f t="shared" si="27"/>
        <v>-1.9211138665521952E-4</v>
      </c>
      <c r="AQ52">
        <f t="shared" si="27"/>
        <v>-4.5542792044368197</v>
      </c>
      <c r="AR52">
        <f t="shared" si="27"/>
        <v>-4.5544713158234744</v>
      </c>
      <c r="AS52">
        <f t="shared" si="27"/>
        <v>2.7931896867982755E-3</v>
      </c>
      <c r="AT52">
        <f t="shared" si="27"/>
        <v>-1.6094823429679311E-2</v>
      </c>
      <c r="AU52">
        <f t="shared" si="23"/>
        <v>-4.567772949566355</v>
      </c>
      <c r="AW52">
        <v>49</v>
      </c>
      <c r="AX52">
        <f>IF(Z52&gt;0, (R52*SUMPRODUCT(K52:$K$98, X52:$X$98)-K52*$AZ$3)/Z52, 0)</f>
        <v>-30284.415038328258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25</v>
      </c>
      <c r="R53">
        <f t="shared" si="0"/>
        <v>500000</v>
      </c>
      <c r="S53">
        <f t="shared" si="1"/>
        <v>-74894.784327046335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-60.050329995295733</v>
      </c>
      <c r="AC53">
        <f t="shared" si="2"/>
        <v>-57.341135266326937</v>
      </c>
      <c r="AE53">
        <f t="shared" si="3"/>
        <v>0</v>
      </c>
      <c r="AF53">
        <f t="shared" si="24"/>
        <v>0</v>
      </c>
      <c r="AG53">
        <f t="shared" si="24"/>
        <v>-1.9140563585820905E-2</v>
      </c>
      <c r="AH53">
        <f t="shared" si="5"/>
        <v>-598.71382328875995</v>
      </c>
      <c r="AI53">
        <f t="shared" si="25"/>
        <v>-598.73296385234573</v>
      </c>
      <c r="AJ53">
        <f t="shared" si="7"/>
        <v>-2.7091947289687965</v>
      </c>
      <c r="AK53">
        <f t="shared" si="22"/>
        <v>-4.2035230996707016</v>
      </c>
      <c r="AL53">
        <f t="shared" si="26"/>
        <v>-605.64568168098526</v>
      </c>
      <c r="AN53">
        <f t="shared" si="27"/>
        <v>0</v>
      </c>
      <c r="AO53">
        <f t="shared" si="27"/>
        <v>0</v>
      </c>
      <c r="AP53">
        <f t="shared" si="27"/>
        <v>-6.6229821985362648E-5</v>
      </c>
      <c r="AQ53">
        <f t="shared" si="27"/>
        <v>-2.0716584315189488</v>
      </c>
      <c r="AR53">
        <f t="shared" si="27"/>
        <v>-2.0717246613409341</v>
      </c>
      <c r="AS53">
        <f t="shared" si="27"/>
        <v>-9.3743051931974124E-3</v>
      </c>
      <c r="AT53">
        <f t="shared" si="27"/>
        <v>-1.4544952417638561E-2</v>
      </c>
      <c r="AU53">
        <f t="shared" si="23"/>
        <v>-2.0956439189517702</v>
      </c>
      <c r="AW53">
        <v>50</v>
      </c>
      <c r="AX53">
        <f>IF(Z53&gt;0, (R53*SUMPRODUCT(K53:$K$98, X53:$X$98)-K53*$AZ$3)/Z53, 0)</f>
        <v>-74894.784327046335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25</v>
      </c>
      <c r="R54">
        <f t="shared" si="0"/>
        <v>500000</v>
      </c>
      <c r="S54">
        <f t="shared" si="1"/>
        <v>-220270.60961788837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-57.341135266326937</v>
      </c>
      <c r="AC54">
        <f t="shared" si="2"/>
        <v>-52.92754911444802</v>
      </c>
      <c r="AE54">
        <f t="shared" si="3"/>
        <v>0</v>
      </c>
      <c r="AF54">
        <f t="shared" si="24"/>
        <v>0</v>
      </c>
      <c r="AG54">
        <f t="shared" si="24"/>
        <v>-6.0071052155191533E-3</v>
      </c>
      <c r="AH54">
        <f t="shared" si="5"/>
        <v>-258.84105468887088</v>
      </c>
      <c r="AI54">
        <f t="shared" si="25"/>
        <v>-258.84706179408641</v>
      </c>
      <c r="AJ54">
        <f t="shared" si="7"/>
        <v>-4.413586151878917</v>
      </c>
      <c r="AK54">
        <f t="shared" si="22"/>
        <v>-4.0138794686428856</v>
      </c>
      <c r="AL54">
        <f t="shared" si="26"/>
        <v>-267.2745274146082</v>
      </c>
      <c r="AN54">
        <f t="shared" si="27"/>
        <v>0</v>
      </c>
      <c r="AO54">
        <f t="shared" si="27"/>
        <v>0</v>
      </c>
      <c r="AP54">
        <f t="shared" si="27"/>
        <v>-1.8558637229446717E-5</v>
      </c>
      <c r="AQ54">
        <f t="shared" si="27"/>
        <v>-0.79967589408086948</v>
      </c>
      <c r="AR54">
        <f t="shared" si="27"/>
        <v>-0.79969445271809902</v>
      </c>
      <c r="AS54">
        <f t="shared" si="27"/>
        <v>-1.3635543466430131E-2</v>
      </c>
      <c r="AT54">
        <f t="shared" si="27"/>
        <v>-1.2400670584031017E-2</v>
      </c>
      <c r="AU54">
        <f t="shared" si="23"/>
        <v>-0.82573066676856011</v>
      </c>
      <c r="AW54">
        <v>51</v>
      </c>
      <c r="AX54">
        <f>IF(Z54&gt;0, (R54*SUMPRODUCT(K54:$K$98, X54:$X$98)-K54*$AZ$3)/Z54, 0)</f>
        <v>-220270.60961788837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25</v>
      </c>
      <c r="R55">
        <f t="shared" si="0"/>
        <v>500000</v>
      </c>
      <c r="S55">
        <f t="shared" si="1"/>
        <v>-837100.20927214052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-52.92754911444802</v>
      </c>
      <c r="AC55">
        <f t="shared" si="2"/>
        <v>-47.936828059066514</v>
      </c>
      <c r="AE55">
        <f t="shared" si="3"/>
        <v>0</v>
      </c>
      <c r="AF55">
        <f t="shared" si="24"/>
        <v>0</v>
      </c>
      <c r="AG55">
        <f t="shared" si="24"/>
        <v>-1.4316334988360485E-3</v>
      </c>
      <c r="AH55">
        <f t="shared" si="5"/>
        <v>-90.308013290558264</v>
      </c>
      <c r="AI55">
        <f t="shared" si="25"/>
        <v>-90.309444924057104</v>
      </c>
      <c r="AJ55">
        <f t="shared" si="7"/>
        <v>-4.9907210553815062</v>
      </c>
      <c r="AK55">
        <f t="shared" si="22"/>
        <v>-3.7049284380113616</v>
      </c>
      <c r="AL55">
        <f t="shared" si="26"/>
        <v>-99.005094417449982</v>
      </c>
      <c r="AN55">
        <f t="shared" si="27"/>
        <v>0</v>
      </c>
      <c r="AO55">
        <f t="shared" si="27"/>
        <v>0</v>
      </c>
      <c r="AP55">
        <f t="shared" si="27"/>
        <v>-3.9490685549489574E-6</v>
      </c>
      <c r="AQ55">
        <f t="shared" si="27"/>
        <v>-0.24910882277873961</v>
      </c>
      <c r="AR55">
        <f t="shared" si="27"/>
        <v>-0.24911277184729458</v>
      </c>
      <c r="AS55">
        <f t="shared" si="27"/>
        <v>-1.3766581742011773E-2</v>
      </c>
      <c r="AT55">
        <f t="shared" si="27"/>
        <v>-1.0219805840518667E-2</v>
      </c>
      <c r="AU55">
        <f t="shared" si="23"/>
        <v>-0.27309915942982504</v>
      </c>
      <c r="AW55">
        <v>52</v>
      </c>
      <c r="AX55">
        <f>IF(Z55&gt;0, (R55*SUMPRODUCT(K55:$K$98, X55:$X$98)-K55*$AZ$3)/Z55, 0)</f>
        <v>-837100.20927214052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25</v>
      </c>
      <c r="R56">
        <f t="shared" si="0"/>
        <v>500000</v>
      </c>
      <c r="S56">
        <f t="shared" si="1"/>
        <v>-3179418.3468174515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-47.936828059066514</v>
      </c>
      <c r="AC56">
        <f t="shared" si="2"/>
        <v>-43.015939605539558</v>
      </c>
      <c r="AE56">
        <f t="shared" si="3"/>
        <v>0</v>
      </c>
      <c r="AF56">
        <f t="shared" si="24"/>
        <v>0</v>
      </c>
      <c r="AG56">
        <f t="shared" si="24"/>
        <v>-3.3823749278384403E-4</v>
      </c>
      <c r="AH56">
        <f t="shared" si="5"/>
        <v>-21.581593421276878</v>
      </c>
      <c r="AI56">
        <f t="shared" si="25"/>
        <v>-21.581931658769662</v>
      </c>
      <c r="AJ56">
        <f t="shared" si="7"/>
        <v>-4.9208884535269561</v>
      </c>
      <c r="AK56">
        <f t="shared" si="22"/>
        <v>-3.3555779641346564</v>
      </c>
      <c r="AL56">
        <f t="shared" si="26"/>
        <v>-29.858398076431275</v>
      </c>
      <c r="AN56">
        <f t="shared" si="27"/>
        <v>0</v>
      </c>
      <c r="AO56">
        <f t="shared" si="27"/>
        <v>0</v>
      </c>
      <c r="AP56">
        <f t="shared" si="27"/>
        <v>-8.3304132254183975E-7</v>
      </c>
      <c r="AQ56">
        <f t="shared" si="27"/>
        <v>-5.315306407415369E-2</v>
      </c>
      <c r="AR56">
        <f t="shared" si="27"/>
        <v>-5.3153897115476231E-2</v>
      </c>
      <c r="AS56">
        <f t="shared" si="27"/>
        <v>-1.2119600910200361E-2</v>
      </c>
      <c r="AT56">
        <f t="shared" si="27"/>
        <v>-8.2644152844445033E-3</v>
      </c>
      <c r="AU56">
        <f t="shared" si="23"/>
        <v>-7.3537913310121092E-2</v>
      </c>
      <c r="AW56">
        <v>53</v>
      </c>
      <c r="AX56">
        <f>IF(Z56&gt;0, (R56*SUMPRODUCT(K56:$K$98, X56:$X$98)-K56*$AZ$3)/Z56, 0)</f>
        <v>-3179418.3468174515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25</v>
      </c>
      <c r="R57">
        <f t="shared" si="0"/>
        <v>500000</v>
      </c>
      <c r="S57">
        <f t="shared" si="1"/>
        <v>-12144388.639912736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-43.015939605539558</v>
      </c>
      <c r="AC57">
        <f t="shared" si="2"/>
        <v>-38.453023672912195</v>
      </c>
      <c r="AE57">
        <f t="shared" si="3"/>
        <v>0</v>
      </c>
      <c r="AF57">
        <f t="shared" si="24"/>
        <v>0</v>
      </c>
      <c r="AG57">
        <f t="shared" si="24"/>
        <v>-7.9158006246884442E-5</v>
      </c>
      <c r="AH57">
        <f t="shared" si="5"/>
        <v>-5.1139422321824224</v>
      </c>
      <c r="AI57">
        <f t="shared" si="25"/>
        <v>-5.1140213901886691</v>
      </c>
      <c r="AJ57">
        <f t="shared" si="7"/>
        <v>-4.5629159326273623</v>
      </c>
      <c r="AK57">
        <f t="shared" si="22"/>
        <v>-3.0111157723877695</v>
      </c>
      <c r="AL57">
        <f t="shared" si="26"/>
        <v>-12.6880530952038</v>
      </c>
      <c r="AN57">
        <f t="shared" si="27"/>
        <v>0</v>
      </c>
      <c r="AO57">
        <f t="shared" si="27"/>
        <v>0</v>
      </c>
      <c r="AP57">
        <f t="shared" si="27"/>
        <v>-1.7406907556641459E-7</v>
      </c>
      <c r="AQ57">
        <f t="shared" si="27"/>
        <v>-1.124559901217923E-2</v>
      </c>
      <c r="AR57">
        <f t="shared" si="27"/>
        <v>-1.1245773081254795E-2</v>
      </c>
      <c r="AS57">
        <f t="shared" si="27"/>
        <v>-1.0033887864766309E-2</v>
      </c>
      <c r="AT57">
        <f t="shared" si="27"/>
        <v>-6.6214671613664981E-3</v>
      </c>
      <c r="AU57">
        <f t="shared" si="23"/>
        <v>-2.79011281073876E-2</v>
      </c>
      <c r="AW57">
        <v>54</v>
      </c>
      <c r="AX57">
        <f>IF(Z57&gt;0, (R57*SUMPRODUCT(K57:$K$98, X57:$X$98)-K57*$AZ$3)/Z57, 0)</f>
        <v>-12144388.639912736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25</v>
      </c>
      <c r="R58">
        <f t="shared" si="0"/>
        <v>500000</v>
      </c>
      <c r="S58">
        <f t="shared" si="1"/>
        <v>-46837039.408990331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-38.453023672912195</v>
      </c>
      <c r="AC58">
        <f t="shared" si="2"/>
        <v>-34.342779096298024</v>
      </c>
      <c r="AE58">
        <f t="shared" si="3"/>
        <v>0</v>
      </c>
      <c r="AF58">
        <f t="shared" si="24"/>
        <v>0</v>
      </c>
      <c r="AG58">
        <f t="shared" si="24"/>
        <v>-1.8330993765644565E-5</v>
      </c>
      <c r="AH58">
        <f t="shared" si="5"/>
        <v>-1.2007086483754208</v>
      </c>
      <c r="AI58">
        <f t="shared" si="25"/>
        <v>-1.2007269793691864</v>
      </c>
      <c r="AJ58">
        <f t="shared" si="7"/>
        <v>-4.1102445766141713</v>
      </c>
      <c r="AK58">
        <f t="shared" si="22"/>
        <v>-2.6917116571038537</v>
      </c>
      <c r="AL58">
        <f t="shared" si="26"/>
        <v>-8.0026832130872112</v>
      </c>
      <c r="AN58">
        <f t="shared" si="27"/>
        <v>0</v>
      </c>
      <c r="AO58">
        <f t="shared" si="27"/>
        <v>0</v>
      </c>
      <c r="AP58">
        <f t="shared" si="27"/>
        <v>-3.599107038169991E-8</v>
      </c>
      <c r="AQ58">
        <f t="shared" si="27"/>
        <v>-2.3574711782722597E-3</v>
      </c>
      <c r="AR58">
        <f t="shared" si="27"/>
        <v>-2.357507169342641E-3</v>
      </c>
      <c r="AS58">
        <f t="shared" si="27"/>
        <v>-8.0700535788829509E-3</v>
      </c>
      <c r="AT58">
        <f t="shared" si="27"/>
        <v>-5.2849062596721915E-3</v>
      </c>
      <c r="AU58">
        <f t="shared" si="23"/>
        <v>-1.5712467007897784E-2</v>
      </c>
      <c r="AW58">
        <v>55</v>
      </c>
      <c r="AX58">
        <f>IF(Z58&gt;0, (R58*SUMPRODUCT(K58:$K$98, X58:$X$98)-K58*$AZ$3)/Z58, 0)</f>
        <v>-46837039.408990331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25</v>
      </c>
      <c r="R59">
        <f t="shared" si="0"/>
        <v>500000</v>
      </c>
      <c r="S59">
        <f t="shared" si="1"/>
        <v>-182739821.47029138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-34.342779096298024</v>
      </c>
      <c r="AC59">
        <f t="shared" si="2"/>
        <v>-30.66523462495277</v>
      </c>
      <c r="AE59">
        <f t="shared" si="3"/>
        <v>0</v>
      </c>
      <c r="AF59">
        <f t="shared" si="24"/>
        <v>0</v>
      </c>
      <c r="AG59">
        <f t="shared" si="24"/>
        <v>-4.195204194989613E-6</v>
      </c>
      <c r="AH59">
        <f t="shared" si="5"/>
        <v>-0.27904959265997015</v>
      </c>
      <c r="AI59">
        <f t="shared" si="25"/>
        <v>-0.27905378786416513</v>
      </c>
      <c r="AJ59">
        <f t="shared" si="7"/>
        <v>-3.6775444713452536</v>
      </c>
      <c r="AK59">
        <f t="shared" si="22"/>
        <v>-2.4039945367408619</v>
      </c>
      <c r="AL59">
        <f t="shared" si="26"/>
        <v>-6.3605927959502804</v>
      </c>
      <c r="AN59">
        <f t="shared" si="27"/>
        <v>0</v>
      </c>
      <c r="AO59">
        <f t="shared" si="27"/>
        <v>0</v>
      </c>
      <c r="AP59">
        <f t="shared" si="27"/>
        <v>-7.3543422149348493E-9</v>
      </c>
      <c r="AQ59">
        <f t="shared" si="27"/>
        <v>-4.8918386423492638E-4</v>
      </c>
      <c r="AR59">
        <f t="shared" si="27"/>
        <v>-4.8919121857714124E-4</v>
      </c>
      <c r="AS59">
        <f t="shared" si="27"/>
        <v>-6.4468663015773957E-3</v>
      </c>
      <c r="AT59">
        <f t="shared" si="27"/>
        <v>-4.2142879545985588E-3</v>
      </c>
      <c r="AU59">
        <f t="shared" si="23"/>
        <v>-1.1150345474753095E-2</v>
      </c>
      <c r="AW59">
        <v>56</v>
      </c>
      <c r="AX59">
        <f>IF(Z59&gt;0, (R59*SUMPRODUCT(K59:$K$98, X59:$X$98)-K59*$AZ$3)/Z59, 0)</f>
        <v>-182739821.47029138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25</v>
      </c>
      <c r="R60">
        <f t="shared" si="0"/>
        <v>500000</v>
      </c>
      <c r="S60">
        <f t="shared" si="1"/>
        <v>-721447082.26950419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-30.66523462495277</v>
      </c>
      <c r="AC60">
        <f t="shared" si="2"/>
        <v>-27.380097074420998</v>
      </c>
      <c r="AE60">
        <f t="shared" si="3"/>
        <v>0</v>
      </c>
      <c r="AF60">
        <f t="shared" si="24"/>
        <v>0</v>
      </c>
      <c r="AG60">
        <f t="shared" si="24"/>
        <v>-9.4879090051517015E-7</v>
      </c>
      <c r="AH60">
        <f t="shared" si="5"/>
        <v>-6.4089225050490931E-2</v>
      </c>
      <c r="AI60">
        <f t="shared" si="25"/>
        <v>-6.4090173841391443E-2</v>
      </c>
      <c r="AJ60">
        <f t="shared" si="7"/>
        <v>-3.2851375505317719</v>
      </c>
      <c r="AK60">
        <f t="shared" si="22"/>
        <v>-2.1465664237466942</v>
      </c>
      <c r="AL60">
        <f t="shared" si="26"/>
        <v>-5.4957941481198578</v>
      </c>
      <c r="AN60">
        <f t="shared" si="27"/>
        <v>0</v>
      </c>
      <c r="AO60">
        <f t="shared" si="27"/>
        <v>0</v>
      </c>
      <c r="AP60">
        <f t="shared" si="27"/>
        <v>-1.4850573264489136E-9</v>
      </c>
      <c r="AQ60">
        <f t="shared" si="27"/>
        <v>-1.0031311762790567E-4</v>
      </c>
      <c r="AR60">
        <f t="shared" si="27"/>
        <v>-1.0031460268523211E-4</v>
      </c>
      <c r="AS60">
        <f t="shared" si="27"/>
        <v>-5.1419312570985627E-3</v>
      </c>
      <c r="AT60">
        <f t="shared" si="27"/>
        <v>-3.359827958471554E-3</v>
      </c>
      <c r="AU60">
        <f t="shared" si="23"/>
        <v>-8.6020738182553489E-3</v>
      </c>
      <c r="AW60">
        <v>57</v>
      </c>
      <c r="AX60">
        <f>IF(Z60&gt;0, (R60*SUMPRODUCT(K60:$K$98, X60:$X$98)-K60*$AZ$3)/Z60, 0)</f>
        <v>-721447082.26950419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25</v>
      </c>
      <c r="R61">
        <f t="shared" si="0"/>
        <v>500000</v>
      </c>
      <c r="S61">
        <f t="shared" si="1"/>
        <v>-2885370452.5341988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-27.380097074420998</v>
      </c>
      <c r="AC61">
        <f t="shared" si="2"/>
        <v>-24.44660208897076</v>
      </c>
      <c r="AE61">
        <f t="shared" si="3"/>
        <v>0</v>
      </c>
      <c r="AF61">
        <f t="shared" si="24"/>
        <v>0</v>
      </c>
      <c r="AG61">
        <f t="shared" si="24"/>
        <v>-2.1181510737641587E-7</v>
      </c>
      <c r="AH61">
        <f t="shared" si="5"/>
        <v>-1.4549757682672053E-2</v>
      </c>
      <c r="AI61">
        <f t="shared" si="25"/>
        <v>-1.4549969497779428E-2</v>
      </c>
      <c r="AJ61">
        <f t="shared" si="7"/>
        <v>-2.9334949854502383</v>
      </c>
      <c r="AK61">
        <f t="shared" si="22"/>
        <v>-1.9166067952094701</v>
      </c>
      <c r="AL61">
        <f t="shared" si="26"/>
        <v>-4.8646517501574884</v>
      </c>
      <c r="AN61">
        <f t="shared" si="27"/>
        <v>0</v>
      </c>
      <c r="AO61">
        <f t="shared" si="27"/>
        <v>0</v>
      </c>
      <c r="AP61">
        <f t="shared" si="27"/>
        <v>-2.9601356775983502E-10</v>
      </c>
      <c r="AQ61">
        <f t="shared" si="27"/>
        <v>-2.0333420665953734E-5</v>
      </c>
      <c r="AR61">
        <f t="shared" si="27"/>
        <v>-2.0333716679521494E-5</v>
      </c>
      <c r="AS61">
        <f t="shared" si="27"/>
        <v>-4.0995863203730836E-3</v>
      </c>
      <c r="AT61">
        <f t="shared" si="27"/>
        <v>-2.6784756879237983E-3</v>
      </c>
      <c r="AU61">
        <f t="shared" si="23"/>
        <v>-6.798395724976404E-3</v>
      </c>
      <c r="AW61">
        <v>58</v>
      </c>
      <c r="AX61">
        <f>IF(Z61&gt;0, (R61*SUMPRODUCT(K61:$K$98, X61:$X$98)-K61*$AZ$3)/Z61, 0)</f>
        <v>-2885370452.5341988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25</v>
      </c>
      <c r="R62">
        <f t="shared" si="0"/>
        <v>500000</v>
      </c>
      <c r="S62">
        <f t="shared" si="1"/>
        <v>-11699764055.799152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-24.44660208897076</v>
      </c>
      <c r="AC62">
        <f t="shared" si="2"/>
        <v>-21.827340905812981</v>
      </c>
      <c r="AE62">
        <f t="shared" si="3"/>
        <v>0</v>
      </c>
      <c r="AF62">
        <f t="shared" si="24"/>
        <v>0</v>
      </c>
      <c r="AG62">
        <f t="shared" si="24"/>
        <v>-4.6640557881579571E-8</v>
      </c>
      <c r="AH62">
        <f t="shared" si="5"/>
        <v>-3.2611279684214428E-3</v>
      </c>
      <c r="AI62">
        <f t="shared" si="25"/>
        <v>-3.2611746089793244E-3</v>
      </c>
      <c r="AJ62">
        <f t="shared" si="7"/>
        <v>-2.6192611831577786</v>
      </c>
      <c r="AK62">
        <f t="shared" si="22"/>
        <v>-1.7112621462279534</v>
      </c>
      <c r="AL62">
        <f t="shared" si="26"/>
        <v>-4.3337845039947114</v>
      </c>
      <c r="AN62">
        <f t="shared" si="27"/>
        <v>0</v>
      </c>
      <c r="AO62">
        <f t="shared" si="27"/>
        <v>0</v>
      </c>
      <c r="AP62">
        <f t="shared" si="27"/>
        <v>-5.8196973361083111E-11</v>
      </c>
      <c r="AQ62">
        <f t="shared" si="27"/>
        <v>-4.0691575342468494E-6</v>
      </c>
      <c r="AR62">
        <f t="shared" si="27"/>
        <v>-4.0692157312202103E-6</v>
      </c>
      <c r="AS62">
        <f t="shared" si="27"/>
        <v>-3.2682515009571714E-3</v>
      </c>
      <c r="AT62">
        <f t="shared" si="27"/>
        <v>-2.1352720049086448E-3</v>
      </c>
      <c r="AU62">
        <f t="shared" si="23"/>
        <v>-5.4075927215970366E-3</v>
      </c>
      <c r="AW62">
        <v>59</v>
      </c>
      <c r="AX62">
        <f>IF(Z62&gt;0, (R62*SUMPRODUCT(K62:$K$98, X62:$X$98)-K62*$AZ$3)/Z62, 0)</f>
        <v>-11699764055.799152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25</v>
      </c>
      <c r="R63">
        <f t="shared" si="0"/>
        <v>500000</v>
      </c>
      <c r="S63">
        <f t="shared" si="1"/>
        <v>-48130274684.643196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-21.827340905812981</v>
      </c>
      <c r="AC63">
        <f t="shared" si="2"/>
        <v>-19.488700763739761</v>
      </c>
      <c r="AE63">
        <f t="shared" si="3"/>
        <v>0</v>
      </c>
      <c r="AF63">
        <f t="shared" si="24"/>
        <v>0</v>
      </c>
      <c r="AG63">
        <f t="shared" si="24"/>
        <v>-1.0122890889067568E-8</v>
      </c>
      <c r="AH63">
        <f t="shared" si="5"/>
        <v>-7.2102522827392421E-4</v>
      </c>
      <c r="AI63">
        <f t="shared" si="25"/>
        <v>-7.2103535116481324E-4</v>
      </c>
      <c r="AJ63">
        <f t="shared" si="7"/>
        <v>-2.3386401420732206</v>
      </c>
      <c r="AK63">
        <f t="shared" si="22"/>
        <v>-1.5279138634069089</v>
      </c>
      <c r="AL63">
        <f t="shared" si="26"/>
        <v>-3.8672750408312941</v>
      </c>
      <c r="AN63">
        <f t="shared" si="27"/>
        <v>0</v>
      </c>
      <c r="AO63">
        <f t="shared" si="27"/>
        <v>0</v>
      </c>
      <c r="AP63">
        <f t="shared" si="27"/>
        <v>-1.1277769020105937E-11</v>
      </c>
      <c r="AQ63">
        <f t="shared" si="27"/>
        <v>-8.0328397008845775E-7</v>
      </c>
      <c r="AR63">
        <f t="shared" si="27"/>
        <v>-8.0329524785747783E-7</v>
      </c>
      <c r="AS63">
        <f t="shared" si="27"/>
        <v>-2.6054457795187118E-3</v>
      </c>
      <c r="AT63">
        <f t="shared" si="27"/>
        <v>-1.7022271427157528E-3</v>
      </c>
      <c r="AU63">
        <f t="shared" si="23"/>
        <v>-4.3084762174823215E-3</v>
      </c>
      <c r="AW63">
        <v>60</v>
      </c>
      <c r="AX63">
        <f>IF(Z63&gt;0, (R63*SUMPRODUCT(K63:$K$98, X63:$X$98)-K63*$AZ$3)/Z63, 0)</f>
        <v>-48130274684.643196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25</v>
      </c>
      <c r="R64">
        <f t="shared" si="0"/>
        <v>500000</v>
      </c>
      <c r="S64">
        <f t="shared" si="1"/>
        <v>-201133715205.46146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-19.488700763739761</v>
      </c>
      <c r="AC64">
        <f t="shared" si="2"/>
        <v>-17.400626378424842</v>
      </c>
      <c r="AE64">
        <f t="shared" si="3"/>
        <v>0</v>
      </c>
      <c r="AF64">
        <f t="shared" si="24"/>
        <v>0</v>
      </c>
      <c r="AG64">
        <f t="shared" si="24"/>
        <v>-2.1628181979149805E-9</v>
      </c>
      <c r="AH64">
        <f t="shared" si="5"/>
        <v>-1.5717687564523823E-4</v>
      </c>
      <c r="AI64">
        <f t="shared" si="25"/>
        <v>-1.5717903846343615E-4</v>
      </c>
      <c r="AJ64">
        <f t="shared" si="7"/>
        <v>-2.0880743853149184</v>
      </c>
      <c r="AK64">
        <f t="shared" si="22"/>
        <v>-1.3642090534617834</v>
      </c>
      <c r="AL64">
        <f t="shared" si="26"/>
        <v>-3.4524406178151654</v>
      </c>
      <c r="AN64">
        <f t="shared" si="27"/>
        <v>0</v>
      </c>
      <c r="AO64">
        <f t="shared" si="27"/>
        <v>0</v>
      </c>
      <c r="AP64">
        <f t="shared" si="27"/>
        <v>-2.1513973640698014E-12</v>
      </c>
      <c r="AQ64">
        <f t="shared" si="27"/>
        <v>-1.5634689789547676E-7</v>
      </c>
      <c r="AR64">
        <f t="shared" si="27"/>
        <v>-1.5634904929284085E-7</v>
      </c>
      <c r="AS64">
        <f t="shared" si="27"/>
        <v>-2.0770482386725212E-3</v>
      </c>
      <c r="AT64">
        <f t="shared" si="27"/>
        <v>-1.3570053019191454E-3</v>
      </c>
      <c r="AU64">
        <f t="shared" si="23"/>
        <v>-3.4342098896409596E-3</v>
      </c>
      <c r="AW64">
        <v>61</v>
      </c>
      <c r="AX64">
        <f>IF(Z64&gt;0, (R64*SUMPRODUCT(K64:$K$98, X64:$X$98)-K64*$AZ$3)/Z64, 0)</f>
        <v>-201133715205.46146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25</v>
      </c>
      <c r="R65">
        <f t="shared" si="0"/>
        <v>500000</v>
      </c>
      <c r="S65">
        <f t="shared" si="1"/>
        <v>-854445519902.59802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-17.400626378424842</v>
      </c>
      <c r="AC65">
        <f t="shared" si="2"/>
        <v>-15.536273687808444</v>
      </c>
      <c r="AE65">
        <f t="shared" si="3"/>
        <v>0</v>
      </c>
      <c r="AF65">
        <f t="shared" si="24"/>
        <v>0</v>
      </c>
      <c r="AG65">
        <f t="shared" si="24"/>
        <v>-4.5457180492851938E-10</v>
      </c>
      <c r="AH65">
        <f t="shared" si="5"/>
        <v>-3.3732364220146225E-5</v>
      </c>
      <c r="AI65">
        <f t="shared" si="25"/>
        <v>-3.3732818791951153E-5</v>
      </c>
      <c r="AJ65">
        <f t="shared" si="7"/>
        <v>-1.8643526906163981</v>
      </c>
      <c r="AK65">
        <f t="shared" si="22"/>
        <v>-1.2180438464897392</v>
      </c>
      <c r="AL65">
        <f t="shared" si="26"/>
        <v>-3.0824302699249291</v>
      </c>
      <c r="AN65">
        <f t="shared" si="27"/>
        <v>0</v>
      </c>
      <c r="AO65">
        <f t="shared" si="27"/>
        <v>0</v>
      </c>
      <c r="AP65">
        <f t="shared" si="27"/>
        <v>-4.0372448509478066E-13</v>
      </c>
      <c r="AQ65">
        <f t="shared" si="27"/>
        <v>-2.9959142270052662E-8</v>
      </c>
      <c r="AR65">
        <f t="shared" si="27"/>
        <v>-2.9959545994537755E-8</v>
      </c>
      <c r="AS65">
        <f t="shared" si="27"/>
        <v>-1.655810637381112E-3</v>
      </c>
      <c r="AT65">
        <f t="shared" si="27"/>
        <v>-1.08179636179649E-3</v>
      </c>
      <c r="AU65">
        <f t="shared" si="23"/>
        <v>-2.7376369587235965E-3</v>
      </c>
      <c r="AW65">
        <v>62</v>
      </c>
      <c r="AX65">
        <f>IF(Z65&gt;0, (R65*SUMPRODUCT(K65:$K$98, X65:$X$98)-K65*$AZ$3)/Z65, 0)</f>
        <v>-854445519902.59802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25</v>
      </c>
      <c r="R66">
        <f t="shared" si="0"/>
        <v>500000</v>
      </c>
      <c r="S66">
        <f t="shared" si="1"/>
        <v>-3694611626774.7021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-15.536273687808444</v>
      </c>
      <c r="AC66">
        <f t="shared" si="2"/>
        <v>-13.87167296155036</v>
      </c>
      <c r="AE66">
        <f t="shared" si="3"/>
        <v>0</v>
      </c>
      <c r="AF66">
        <f t="shared" si="24"/>
        <v>0</v>
      </c>
      <c r="AG66">
        <f t="shared" si="24"/>
        <v>-9.3864216072285534E-11</v>
      </c>
      <c r="AH66">
        <f t="shared" si="5"/>
        <v>-7.1232374161389727E-6</v>
      </c>
      <c r="AI66">
        <f t="shared" si="25"/>
        <v>-7.1233312803550449E-6</v>
      </c>
      <c r="AJ66">
        <f t="shared" si="7"/>
        <v>-1.6646007262580849</v>
      </c>
      <c r="AK66">
        <f t="shared" si="22"/>
        <v>-1.0875391581465912</v>
      </c>
      <c r="AL66">
        <f t="shared" si="26"/>
        <v>-2.7521470077359567</v>
      </c>
      <c r="AN66">
        <f t="shared" si="27"/>
        <v>0</v>
      </c>
      <c r="AO66">
        <f t="shared" si="27"/>
        <v>0</v>
      </c>
      <c r="AP66">
        <f t="shared" si="27"/>
        <v>-7.4432846730985813E-14</v>
      </c>
      <c r="AQ66">
        <f t="shared" si="27"/>
        <v>-5.6486152125915844E-9</v>
      </c>
      <c r="AR66">
        <f t="shared" si="27"/>
        <v>-5.648689645438315E-9</v>
      </c>
      <c r="AS66">
        <f t="shared" si="27"/>
        <v>-1.3200021894439371E-3</v>
      </c>
      <c r="AT66">
        <f t="shared" si="27"/>
        <v>-8.624014439105464E-4</v>
      </c>
      <c r="AU66">
        <f t="shared" si="23"/>
        <v>-2.1824092820441291E-3</v>
      </c>
      <c r="AW66">
        <v>63</v>
      </c>
      <c r="AX66">
        <f>IF(Z66&gt;0, (R66*SUMPRODUCT(K66:$K$98, X66:$X$98)-K66*$AZ$3)/Z66, 0)</f>
        <v>-3694611626774.7021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25</v>
      </c>
      <c r="R67">
        <f t="shared" ref="R67:R89" si="28">$C$6</f>
        <v>500000</v>
      </c>
      <c r="S67">
        <f t="shared" ref="S67:S89" si="29">AX67</f>
        <v>-16283192414364.092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-13.87167296155036</v>
      </c>
      <c r="AC67">
        <f t="shared" ref="AC67:AC89" si="30">S67*Z67</f>
        <v>-12.385422292005023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-1.901565426611203E-11</v>
      </c>
      <c r="AH67">
        <f t="shared" ref="AH67:AH89" si="33">-X67*R67</f>
        <v>-1.4781983929090129E-6</v>
      </c>
      <c r="AI67">
        <f t="shared" ref="AI67:AI89" si="34">SUM(AE67:AH67)</f>
        <v>-1.478217408563279E-6</v>
      </c>
      <c r="AJ67">
        <f t="shared" ref="AJ67:AJ89" si="35">AB67-AC67</f>
        <v>-1.4862506695453366</v>
      </c>
      <c r="AK67">
        <f t="shared" si="22"/>
        <v>-0.97101710730852531</v>
      </c>
      <c r="AL67">
        <f t="shared" si="26"/>
        <v>-2.4572692550712705</v>
      </c>
      <c r="AN67">
        <f t="shared" ref="AN67:AT89" si="36">AE67*$K67</f>
        <v>0</v>
      </c>
      <c r="AO67">
        <f t="shared" si="36"/>
        <v>0</v>
      </c>
      <c r="AP67">
        <f t="shared" si="36"/>
        <v>-1.3463495259290019E-14</v>
      </c>
      <c r="AQ67">
        <f t="shared" si="36"/>
        <v>-1.0465964923798416E-9</v>
      </c>
      <c r="AR67">
        <f t="shared" si="36"/>
        <v>-1.0466099558751007E-9</v>
      </c>
      <c r="AS67">
        <f t="shared" si="36"/>
        <v>-1.0522976787183435E-3</v>
      </c>
      <c r="AT67">
        <f t="shared" si="36"/>
        <v>-6.8750115236559895E-4</v>
      </c>
      <c r="AU67">
        <f t="shared" si="23"/>
        <v>-1.7397998776938985E-3</v>
      </c>
      <c r="AW67">
        <v>64</v>
      </c>
      <c r="AX67">
        <f>IF(Z67&gt;0, (R67*SUMPRODUCT(K67:$K$98, X67:$X$98)-K67*$AZ$3)/Z67, 0)</f>
        <v>-16283192414364.092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25</v>
      </c>
      <c r="R68">
        <f t="shared" si="28"/>
        <v>500000</v>
      </c>
      <c r="S68">
        <f t="shared" si="29"/>
        <v>-73200714362879.859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-12.385422292005023</v>
      </c>
      <c r="AC68">
        <f t="shared" si="30"/>
        <v>-11.058412761628444</v>
      </c>
      <c r="AE68">
        <f t="shared" si="31"/>
        <v>0</v>
      </c>
      <c r="AF68">
        <f t="shared" si="32"/>
        <v>0</v>
      </c>
      <c r="AG68">
        <f t="shared" si="32"/>
        <v>-3.7767434573139135E-12</v>
      </c>
      <c r="AH68">
        <f t="shared" si="33"/>
        <v>-3.0097508532273988E-7</v>
      </c>
      <c r="AI68">
        <f t="shared" si="34"/>
        <v>-3.009788620661972E-7</v>
      </c>
      <c r="AJ68">
        <f t="shared" si="35"/>
        <v>-1.3270095303765785</v>
      </c>
      <c r="AK68">
        <f t="shared" si="22"/>
        <v>-0.86697956044035174</v>
      </c>
      <c r="AL68">
        <f t="shared" si="26"/>
        <v>-2.1939893917957924</v>
      </c>
      <c r="AN68">
        <f t="shared" si="36"/>
        <v>0</v>
      </c>
      <c r="AO68">
        <f t="shared" si="36"/>
        <v>0</v>
      </c>
      <c r="AP68">
        <f t="shared" si="36"/>
        <v>-2.3875144676625274E-15</v>
      </c>
      <c r="AQ68">
        <f t="shared" si="36"/>
        <v>-1.9026507326634083E-10</v>
      </c>
      <c r="AR68">
        <f t="shared" si="36"/>
        <v>-1.9026746078080849E-10</v>
      </c>
      <c r="AS68">
        <f t="shared" si="36"/>
        <v>-8.3888526936204877E-4</v>
      </c>
      <c r="AT68">
        <f t="shared" si="36"/>
        <v>-5.4807170969224542E-4</v>
      </c>
      <c r="AU68">
        <f t="shared" si="23"/>
        <v>-1.386957169321755E-3</v>
      </c>
      <c r="AW68">
        <v>65</v>
      </c>
      <c r="AX68">
        <f>IF(Z68&gt;0, (R68*SUMPRODUCT(K68:$K$98, X68:$X$98)-K68*$AZ$3)/Z68, 0)</f>
        <v>-73200714362879.859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25</v>
      </c>
      <c r="R69">
        <f t="shared" si="28"/>
        <v>500000</v>
      </c>
      <c r="S69">
        <f t="shared" si="29"/>
        <v>-336100949940332.69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-11.058412761628444</v>
      </c>
      <c r="AC69">
        <f t="shared" si="30"/>
        <v>-9.8735828230480234</v>
      </c>
      <c r="AE69">
        <f t="shared" si="31"/>
        <v>0</v>
      </c>
      <c r="AF69">
        <f t="shared" si="32"/>
        <v>0</v>
      </c>
      <c r="AG69">
        <f t="shared" si="32"/>
        <v>-7.3442092508224534E-13</v>
      </c>
      <c r="AH69">
        <f t="shared" si="33"/>
        <v>-6.0091101953170584E-8</v>
      </c>
      <c r="AI69">
        <f t="shared" si="34"/>
        <v>-6.0091836374095668E-8</v>
      </c>
      <c r="AJ69">
        <f t="shared" si="35"/>
        <v>-1.1848299385804211</v>
      </c>
      <c r="AK69">
        <f t="shared" si="22"/>
        <v>-0.77408889331399122</v>
      </c>
      <c r="AL69">
        <f t="shared" si="26"/>
        <v>-1.9589188919862486</v>
      </c>
      <c r="AN69">
        <f t="shared" si="36"/>
        <v>0</v>
      </c>
      <c r="AO69">
        <f t="shared" si="36"/>
        <v>0</v>
      </c>
      <c r="AP69">
        <f t="shared" si="36"/>
        <v>-4.1452959876250387E-16</v>
      </c>
      <c r="AQ69">
        <f t="shared" si="36"/>
        <v>-3.3917253078069605E-11</v>
      </c>
      <c r="AR69">
        <f t="shared" si="36"/>
        <v>-3.3917667607668373E-11</v>
      </c>
      <c r="AS69">
        <f t="shared" si="36"/>
        <v>-6.6875420112320753E-4</v>
      </c>
      <c r="AT69">
        <f t="shared" si="36"/>
        <v>-4.3691941146151966E-4</v>
      </c>
      <c r="AU69">
        <f t="shared" si="23"/>
        <v>-1.1056736465023947E-3</v>
      </c>
      <c r="AW69">
        <v>66</v>
      </c>
      <c r="AX69">
        <f>IF(Z69&gt;0, (R69*SUMPRODUCT(K69:$K$98, X69:$X$98)-K69*$AZ$3)/Z69, 0)</f>
        <v>-336100949940332.69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25</v>
      </c>
      <c r="R70">
        <f t="shared" si="28"/>
        <v>500000</v>
      </c>
      <c r="S70">
        <f t="shared" si="29"/>
        <v>-1577120854126428.3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-9.8735828230480234</v>
      </c>
      <c r="AC70">
        <f t="shared" si="30"/>
        <v>-8.8156989491795397</v>
      </c>
      <c r="AE70">
        <f t="shared" si="31"/>
        <v>0</v>
      </c>
      <c r="AF70">
        <f t="shared" si="32"/>
        <v>0</v>
      </c>
      <c r="AG70">
        <f t="shared" si="32"/>
        <v>-1.3974355430837575E-13</v>
      </c>
      <c r="AH70">
        <f t="shared" si="33"/>
        <v>-1.1746663230460942E-8</v>
      </c>
      <c r="AI70">
        <f t="shared" si="34"/>
        <v>-1.174680297401525E-8</v>
      </c>
      <c r="AJ70">
        <f t="shared" si="35"/>
        <v>-1.0578838738684837</v>
      </c>
      <c r="AK70">
        <f t="shared" si="22"/>
        <v>-0.69115079761336173</v>
      </c>
      <c r="AL70">
        <f t="shared" si="26"/>
        <v>-1.7490346832286483</v>
      </c>
      <c r="AN70">
        <f t="shared" si="36"/>
        <v>0</v>
      </c>
      <c r="AO70">
        <f t="shared" si="36"/>
        <v>0</v>
      </c>
      <c r="AP70">
        <f t="shared" si="36"/>
        <v>-7.0424580099584218E-17</v>
      </c>
      <c r="AQ70">
        <f t="shared" si="36"/>
        <v>-5.9197995189882941E-12</v>
      </c>
      <c r="AR70">
        <f t="shared" si="36"/>
        <v>-5.9198699435683943E-12</v>
      </c>
      <c r="AS70">
        <f t="shared" si="36"/>
        <v>-5.3312675479046513E-4</v>
      </c>
      <c r="AT70">
        <f t="shared" si="36"/>
        <v>-3.4830947980615633E-4</v>
      </c>
      <c r="AU70">
        <f t="shared" si="23"/>
        <v>-8.8143624051649136E-4</v>
      </c>
      <c r="AW70">
        <v>67</v>
      </c>
      <c r="AX70">
        <f>IF(Z70&gt;0, (R70*SUMPRODUCT(K70:$K$98, X70:$X$98)-K70*$AZ$3)/Z70, 0)</f>
        <v>-1577120854126428.3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25</v>
      </c>
      <c r="R71">
        <f t="shared" si="28"/>
        <v>500000</v>
      </c>
      <c r="S71">
        <f t="shared" si="29"/>
        <v>-7563992286485207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-8.8156989491795397</v>
      </c>
      <c r="AC71">
        <f t="shared" si="30"/>
        <v>-7.8711597760583158</v>
      </c>
      <c r="AE71">
        <f t="shared" si="31"/>
        <v>0</v>
      </c>
      <c r="AF71">
        <f t="shared" si="32"/>
        <v>0</v>
      </c>
      <c r="AG71">
        <f t="shared" si="32"/>
        <v>-2.6015229385287495E-14</v>
      </c>
      <c r="AH71">
        <f t="shared" si="33"/>
        <v>-2.2466177876000903E-9</v>
      </c>
      <c r="AI71">
        <f t="shared" si="34"/>
        <v>-2.2466438028294755E-9</v>
      </c>
      <c r="AJ71">
        <f t="shared" si="35"/>
        <v>-0.94453917312122382</v>
      </c>
      <c r="AK71">
        <f t="shared" si="22"/>
        <v>-0.61709892644256781</v>
      </c>
      <c r="AL71">
        <f t="shared" si="26"/>
        <v>-1.5616381018104355</v>
      </c>
      <c r="AN71">
        <f t="shared" si="36"/>
        <v>0</v>
      </c>
      <c r="AO71">
        <f t="shared" si="36"/>
        <v>0</v>
      </c>
      <c r="AP71">
        <f t="shared" si="36"/>
        <v>-1.1705827447391009E-17</v>
      </c>
      <c r="AQ71">
        <f t="shared" si="36"/>
        <v>-1.0108894206698295E-12</v>
      </c>
      <c r="AR71">
        <f t="shared" si="36"/>
        <v>-1.0109011264972768E-12</v>
      </c>
      <c r="AS71">
        <f t="shared" si="36"/>
        <v>-4.2500538488856541E-4</v>
      </c>
      <c r="AT71">
        <f t="shared" si="36"/>
        <v>-2.7767018479537832E-4</v>
      </c>
      <c r="AU71">
        <f t="shared" si="23"/>
        <v>-7.0267557069484494E-4</v>
      </c>
      <c r="AW71">
        <v>68</v>
      </c>
      <c r="AX71">
        <f>IF(Z71&gt;0, (R71*SUMPRODUCT(K71:$K$98, X71:$X$98)-K71*$AZ$3)/Z71, 0)</f>
        <v>-7563992286485207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25</v>
      </c>
      <c r="R72">
        <f t="shared" si="28"/>
        <v>500000</v>
      </c>
      <c r="S72">
        <f t="shared" si="29"/>
        <v>-3.711716589069252E+16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-7.8711597760583158</v>
      </c>
      <c r="AC72">
        <f t="shared" si="30"/>
        <v>-7.0278212286243766</v>
      </c>
      <c r="AE72">
        <f t="shared" si="31"/>
        <v>0</v>
      </c>
      <c r="AF72">
        <f t="shared" si="32"/>
        <v>0</v>
      </c>
      <c r="AG72">
        <f t="shared" si="32"/>
        <v>-4.7335384181276279E-15</v>
      </c>
      <c r="AH72">
        <f t="shared" si="33"/>
        <v>-4.2043077346613981E-10</v>
      </c>
      <c r="AI72">
        <f t="shared" si="34"/>
        <v>-4.2043550700455794E-10</v>
      </c>
      <c r="AJ72">
        <f t="shared" si="35"/>
        <v>-0.84333854743393921</v>
      </c>
      <c r="AK72">
        <f t="shared" ref="AK72:AK89" si="49">G72*SUM(AB72:AB72, AE72:AF72)</f>
        <v>-0.55098118432408216</v>
      </c>
      <c r="AL72">
        <f t="shared" si="26"/>
        <v>-1.3943197321784568</v>
      </c>
      <c r="AN72">
        <f t="shared" si="36"/>
        <v>0</v>
      </c>
      <c r="AO72">
        <f t="shared" si="36"/>
        <v>0</v>
      </c>
      <c r="AP72">
        <f t="shared" si="36"/>
        <v>-1.9017014692478019E-18</v>
      </c>
      <c r="AQ72">
        <f t="shared" si="36"/>
        <v>-1.6890827727427783E-13</v>
      </c>
      <c r="AR72">
        <f t="shared" si="36"/>
        <v>-1.6891017897574707E-13</v>
      </c>
      <c r="AS72">
        <f t="shared" si="36"/>
        <v>-3.3881169076109682E-4</v>
      </c>
      <c r="AT72">
        <f t="shared" si="36"/>
        <v>-2.21356971297481E-4</v>
      </c>
      <c r="AU72">
        <f t="shared" si="23"/>
        <v>-5.6016866222748801E-4</v>
      </c>
      <c r="AW72">
        <v>69</v>
      </c>
      <c r="AX72">
        <f>IF(Z72&gt;0, (R72*SUMPRODUCT(K72:$K$98, X72:$X$98)-K72*$AZ$3)/Z72, 0)</f>
        <v>-3.711716589069252E+16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25</v>
      </c>
      <c r="R73">
        <f t="shared" si="28"/>
        <v>500000</v>
      </c>
      <c r="S73">
        <f t="shared" si="29"/>
        <v>-1.8653016842517046E+17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-7.0278212286243766</v>
      </c>
      <c r="AC73">
        <f t="shared" si="30"/>
        <v>-6.2748403827004822</v>
      </c>
      <c r="AE73">
        <f t="shared" si="31"/>
        <v>0</v>
      </c>
      <c r="AF73">
        <f t="shared" si="32"/>
        <v>0</v>
      </c>
      <c r="AG73">
        <f t="shared" si="32"/>
        <v>-8.4099537834515678E-16</v>
      </c>
      <c r="AH73">
        <f t="shared" si="33"/>
        <v>-7.6904153112023895E-11</v>
      </c>
      <c r="AI73">
        <f t="shared" si="34"/>
        <v>-7.6904994107402244E-11</v>
      </c>
      <c r="AJ73">
        <f t="shared" si="35"/>
        <v>-0.75298084592389447</v>
      </c>
      <c r="AK73">
        <f t="shared" si="49"/>
        <v>-0.49194748600370641</v>
      </c>
      <c r="AL73">
        <f t="shared" si="26"/>
        <v>-1.2449283320045059</v>
      </c>
      <c r="AN73">
        <f t="shared" si="36"/>
        <v>0</v>
      </c>
      <c r="AO73">
        <f t="shared" si="36"/>
        <v>0</v>
      </c>
      <c r="AP73">
        <f t="shared" si="36"/>
        <v>-3.0166992980965209E-19</v>
      </c>
      <c r="AQ73">
        <f t="shared" si="36"/>
        <v>-2.7585966663723451E-14</v>
      </c>
      <c r="AR73">
        <f t="shared" si="36"/>
        <v>-2.7586268333653263E-14</v>
      </c>
      <c r="AS73">
        <f t="shared" si="36"/>
        <v>-2.7009860551771944E-4</v>
      </c>
      <c r="AT73">
        <f t="shared" si="36"/>
        <v>-1.7646442227161092E-4</v>
      </c>
      <c r="AU73">
        <f t="shared" si="23"/>
        <v>-4.465630278169166E-4</v>
      </c>
      <c r="AW73">
        <v>70</v>
      </c>
      <c r="AX73">
        <f>IF(Z73&gt;0, (R73*SUMPRODUCT(K73:$K$98, X73:$X$98)-K73*$AZ$3)/Z73, 0)</f>
        <v>-1.8653016842517046E+17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25</v>
      </c>
      <c r="R74">
        <f t="shared" si="28"/>
        <v>500000</v>
      </c>
      <c r="S74">
        <f t="shared" si="29"/>
        <v>-9.6081981542256038E+17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-6.2748403827004822</v>
      </c>
      <c r="AC74">
        <f t="shared" si="30"/>
        <v>-5.602536055982597</v>
      </c>
      <c r="AE74">
        <f t="shared" si="31"/>
        <v>0</v>
      </c>
      <c r="AF74">
        <f t="shared" si="32"/>
        <v>0</v>
      </c>
      <c r="AG74">
        <f t="shared" si="32"/>
        <v>-1.4577488843521221E-16</v>
      </c>
      <c r="AH74">
        <f t="shared" si="33"/>
        <v>-1.3736210722529859E-11</v>
      </c>
      <c r="AI74">
        <f t="shared" si="34"/>
        <v>-1.3736356497418294E-11</v>
      </c>
      <c r="AJ74">
        <f t="shared" si="35"/>
        <v>-0.6723043267178852</v>
      </c>
      <c r="AK74">
        <f t="shared" si="49"/>
        <v>-0.43923882678903381</v>
      </c>
      <c r="AL74">
        <f t="shared" si="26"/>
        <v>-1.1115431535206555</v>
      </c>
      <c r="AN74">
        <f t="shared" si="36"/>
        <v>0</v>
      </c>
      <c r="AO74">
        <f t="shared" si="36"/>
        <v>0</v>
      </c>
      <c r="AP74">
        <f t="shared" si="36"/>
        <v>-4.668776757046999E-20</v>
      </c>
      <c r="AQ74">
        <f t="shared" si="36"/>
        <v>-4.3993380505826635E-15</v>
      </c>
      <c r="AR74">
        <f t="shared" si="36"/>
        <v>-4.3993847383502339E-15</v>
      </c>
      <c r="AS74">
        <f t="shared" si="36"/>
        <v>-2.1532095465383333E-4</v>
      </c>
      <c r="AT74">
        <f t="shared" si="36"/>
        <v>-1.4067635704050939E-4</v>
      </c>
      <c r="AU74">
        <f t="shared" si="23"/>
        <v>-3.5599731169874216E-4</v>
      </c>
      <c r="AW74">
        <v>71</v>
      </c>
      <c r="AX74">
        <f>IF(Z74&gt;0, (R74*SUMPRODUCT(K74:$K$98, X74:$X$98)-K74*$AZ$3)/Z74, 0)</f>
        <v>-9.6081981542256038E+17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25</v>
      </c>
      <c r="R75">
        <f t="shared" si="28"/>
        <v>500000</v>
      </c>
      <c r="S75">
        <f t="shared" si="29"/>
        <v>-5.0765969654452152E+18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-5.602536055982597</v>
      </c>
      <c r="AC75">
        <f t="shared" si="30"/>
        <v>-5.0022643356987508</v>
      </c>
      <c r="AE75">
        <f t="shared" si="31"/>
        <v>0</v>
      </c>
      <c r="AF75">
        <f t="shared" si="32"/>
        <v>0</v>
      </c>
      <c r="AG75">
        <f t="shared" si="32"/>
        <v>-2.4633944597865348E-17</v>
      </c>
      <c r="AH75">
        <f t="shared" si="33"/>
        <v>-2.3936638990598946E-12</v>
      </c>
      <c r="AI75">
        <f t="shared" si="34"/>
        <v>-2.3936885330044923E-12</v>
      </c>
      <c r="AJ75">
        <f t="shared" si="35"/>
        <v>-0.60027172028384612</v>
      </c>
      <c r="AK75">
        <f t="shared" si="49"/>
        <v>-0.3921775239187818</v>
      </c>
      <c r="AL75">
        <f t="shared" si="26"/>
        <v>-0.99244924420502156</v>
      </c>
      <c r="AN75">
        <f t="shared" si="36"/>
        <v>0</v>
      </c>
      <c r="AO75">
        <f t="shared" si="36"/>
        <v>0</v>
      </c>
      <c r="AP75">
        <f t="shared" si="36"/>
        <v>-7.0442754240220741E-21</v>
      </c>
      <c r="AQ75">
        <f t="shared" si="36"/>
        <v>-6.8448752535465289E-16</v>
      </c>
      <c r="AR75">
        <f t="shared" si="36"/>
        <v>-6.8449456963007686E-16</v>
      </c>
      <c r="AS75">
        <f t="shared" si="36"/>
        <v>-1.7165254675848257E-4</v>
      </c>
      <c r="AT75">
        <f t="shared" si="36"/>
        <v>-1.1214633054887594E-4</v>
      </c>
      <c r="AU75">
        <f t="shared" si="23"/>
        <v>-2.8379887730804298E-4</v>
      </c>
      <c r="AW75">
        <v>72</v>
      </c>
      <c r="AX75">
        <f>IF(Z75&gt;0, (R75*SUMPRODUCT(K75:$K$98, X75:$X$98)-K75*$AZ$3)/Z75, 0)</f>
        <v>-5.0765969654452152E+18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25</v>
      </c>
      <c r="R76">
        <f t="shared" si="28"/>
        <v>500000</v>
      </c>
      <c r="S76">
        <f t="shared" si="29"/>
        <v>-2.7535318436258099E+19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-5.0022643356987508</v>
      </c>
      <c r="AC76">
        <f t="shared" si="30"/>
        <v>-4.466307442588171</v>
      </c>
      <c r="AE76">
        <f t="shared" si="31"/>
        <v>0</v>
      </c>
      <c r="AF76">
        <f t="shared" si="32"/>
        <v>0</v>
      </c>
      <c r="AG76">
        <f t="shared" si="32"/>
        <v>-4.0550715374213759E-18</v>
      </c>
      <c r="AH76">
        <f t="shared" si="33"/>
        <v>-4.0665067228930634E-13</v>
      </c>
      <c r="AI76">
        <f t="shared" si="34"/>
        <v>-4.0665472736084374E-13</v>
      </c>
      <c r="AJ76">
        <f t="shared" si="35"/>
        <v>-0.53595689311057981</v>
      </c>
      <c r="AK76">
        <f t="shared" si="49"/>
        <v>-0.35015850349891259</v>
      </c>
      <c r="AL76">
        <f t="shared" si="26"/>
        <v>-0.88611539660989913</v>
      </c>
      <c r="AN76">
        <f t="shared" si="36"/>
        <v>0</v>
      </c>
      <c r="AO76">
        <f t="shared" si="36"/>
        <v>0</v>
      </c>
      <c r="AP76">
        <f t="shared" si="36"/>
        <v>-1.0353396951709279E-21</v>
      </c>
      <c r="AQ76">
        <f t="shared" si="36"/>
        <v>-1.0382593234268596E-16</v>
      </c>
      <c r="AR76">
        <f t="shared" si="36"/>
        <v>-1.0382696768238112E-16</v>
      </c>
      <c r="AS76">
        <f t="shared" si="36"/>
        <v>-1.3684035934190329E-4</v>
      </c>
      <c r="AT76">
        <f t="shared" si="36"/>
        <v>-8.9402368103376918E-5</v>
      </c>
      <c r="AU76">
        <f t="shared" si="23"/>
        <v>-2.2624272744538405E-4</v>
      </c>
      <c r="AW76">
        <v>73</v>
      </c>
      <c r="AX76">
        <f>IF(Z76&gt;0, (R76*SUMPRODUCT(K76:$K$98, X76:$X$98)-K76*$AZ$3)/Z76, 0)</f>
        <v>-2.7535318436258099E+19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25</v>
      </c>
      <c r="R77">
        <f t="shared" si="28"/>
        <v>500000</v>
      </c>
      <c r="S77">
        <f t="shared" si="29"/>
        <v>-1.5345642201945568E+20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-4.466307442588171</v>
      </c>
      <c r="AC77">
        <f t="shared" si="30"/>
        <v>-3.9877745023108671</v>
      </c>
      <c r="AE77">
        <f t="shared" si="31"/>
        <v>0</v>
      </c>
      <c r="AF77">
        <f t="shared" si="32"/>
        <v>0</v>
      </c>
      <c r="AG77">
        <f t="shared" si="32"/>
        <v>-6.4965911003145968E-19</v>
      </c>
      <c r="AH77">
        <f t="shared" si="33"/>
        <v>-6.7297234240314049E-14</v>
      </c>
      <c r="AI77">
        <f t="shared" si="34"/>
        <v>-6.7297883899424075E-14</v>
      </c>
      <c r="AJ77">
        <f t="shared" si="35"/>
        <v>-0.47853294027730398</v>
      </c>
      <c r="AK77">
        <f t="shared" si="49"/>
        <v>-0.31264152098117198</v>
      </c>
      <c r="AL77">
        <f t="shared" si="26"/>
        <v>-0.79117446125854318</v>
      </c>
      <c r="AN77">
        <f t="shared" si="36"/>
        <v>0</v>
      </c>
      <c r="AO77">
        <f t="shared" si="36"/>
        <v>0</v>
      </c>
      <c r="AP77">
        <f t="shared" si="36"/>
        <v>-1.4809890764870322E-22</v>
      </c>
      <c r="AQ77">
        <f t="shared" si="36"/>
        <v>-1.5341348600940554E-17</v>
      </c>
      <c r="AR77">
        <f t="shared" si="36"/>
        <v>-1.5341496699848201E-17</v>
      </c>
      <c r="AS77">
        <f t="shared" si="36"/>
        <v>-1.09088296669247E-4</v>
      </c>
      <c r="AT77">
        <f t="shared" si="36"/>
        <v>-7.1271020490574721E-5</v>
      </c>
      <c r="AU77">
        <f t="shared" si="23"/>
        <v>-1.8035931715983705E-4</v>
      </c>
      <c r="AW77">
        <v>74</v>
      </c>
      <c r="AX77">
        <f>IF(Z77&gt;0, (R77*SUMPRODUCT(K77:$K$98, X77:$X$98)-K77*$AZ$3)/Z77, 0)</f>
        <v>-1.5345642201945568E+20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25</v>
      </c>
      <c r="R78">
        <f t="shared" si="28"/>
        <v>500000</v>
      </c>
      <c r="S78">
        <f t="shared" si="29"/>
        <v>-8.7943337917667711E+20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-3.9877745023108671</v>
      </c>
      <c r="AC78">
        <f t="shared" si="30"/>
        <v>-3.5605129484918452</v>
      </c>
      <c r="AE78">
        <f t="shared" si="31"/>
        <v>0</v>
      </c>
      <c r="AF78">
        <f t="shared" si="32"/>
        <v>0</v>
      </c>
      <c r="AG78">
        <f t="shared" si="32"/>
        <v>-1.0121610780299205E-19</v>
      </c>
      <c r="AH78">
        <f t="shared" si="33"/>
        <v>-1.0838928222563061E-14</v>
      </c>
      <c r="AI78">
        <f t="shared" si="34"/>
        <v>-1.0839029438670865E-14</v>
      </c>
      <c r="AJ78">
        <f t="shared" si="35"/>
        <v>-0.42726155381902187</v>
      </c>
      <c r="AK78">
        <f t="shared" si="49"/>
        <v>-0.27914421516176074</v>
      </c>
      <c r="AL78">
        <f t="shared" si="26"/>
        <v>-0.70640576898079344</v>
      </c>
      <c r="AN78">
        <f t="shared" si="36"/>
        <v>0</v>
      </c>
      <c r="AO78">
        <f t="shared" si="36"/>
        <v>0</v>
      </c>
      <c r="AP78">
        <f t="shared" si="36"/>
        <v>-2.0601456829180408E-23</v>
      </c>
      <c r="AQ78">
        <f t="shared" si="36"/>
        <v>-2.2061479807773951E-18</v>
      </c>
      <c r="AR78">
        <f t="shared" si="36"/>
        <v>-2.2061685822342244E-18</v>
      </c>
      <c r="AS78">
        <f t="shared" si="36"/>
        <v>-8.696452221719317E-5</v>
      </c>
      <c r="AT78">
        <f t="shared" si="36"/>
        <v>-5.6816821181899497E-5</v>
      </c>
      <c r="AU78">
        <f t="shared" si="23"/>
        <v>-1.4378134339909486E-4</v>
      </c>
      <c r="AW78">
        <v>75</v>
      </c>
      <c r="AX78">
        <f>IF(Z78&gt;0, (R78*SUMPRODUCT(K78:$K$98, X78:$X$98)-K78*$AZ$3)/Z78, 0)</f>
        <v>-8.7943337917667711E+20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25</v>
      </c>
      <c r="R79">
        <f t="shared" si="28"/>
        <v>500000</v>
      </c>
      <c r="S79">
        <f t="shared" si="29"/>
        <v>-5.1860396884526545E+21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-3.5605129484918452</v>
      </c>
      <c r="AC79">
        <f t="shared" si="30"/>
        <v>-3.1790294182962904</v>
      </c>
      <c r="AE79">
        <f t="shared" si="31"/>
        <v>0</v>
      </c>
      <c r="AF79">
        <f t="shared" si="32"/>
        <v>0</v>
      </c>
      <c r="AG79">
        <f t="shared" si="32"/>
        <v>-1.5324937762117327E-20</v>
      </c>
      <c r="AH79">
        <f t="shared" si="33"/>
        <v>-1.697580179256896E-15</v>
      </c>
      <c r="AI79">
        <f t="shared" si="34"/>
        <v>-1.6975955041946581E-15</v>
      </c>
      <c r="AJ79">
        <f t="shared" si="35"/>
        <v>-0.38148353019555481</v>
      </c>
      <c r="AK79">
        <f t="shared" si="49"/>
        <v>-0.24923590639442919</v>
      </c>
      <c r="AL79">
        <f t="shared" si="26"/>
        <v>-0.63071943658998575</v>
      </c>
      <c r="AN79">
        <f t="shared" si="36"/>
        <v>0</v>
      </c>
      <c r="AO79">
        <f t="shared" si="36"/>
        <v>0</v>
      </c>
      <c r="AP79">
        <f t="shared" si="36"/>
        <v>-2.7850243490415834E-24</v>
      </c>
      <c r="AQ79">
        <f t="shared" si="36"/>
        <v>-3.0850383910646483E-19</v>
      </c>
      <c r="AR79">
        <f t="shared" si="36"/>
        <v>-3.0850662413081388E-19</v>
      </c>
      <c r="AS79">
        <f t="shared" si="36"/>
        <v>-6.932758467569601E-5</v>
      </c>
      <c r="AT79">
        <f t="shared" si="36"/>
        <v>-4.5294021988121404E-5</v>
      </c>
      <c r="AU79">
        <f t="shared" si="23"/>
        <v>-1.1462160666381773E-4</v>
      </c>
      <c r="AW79">
        <v>76</v>
      </c>
      <c r="AX79">
        <f>IF(Z79&gt;0, (R79*SUMPRODUCT(K79:$K$98, X79:$X$98)-K79*$AZ$3)/Z79, 0)</f>
        <v>-5.1860396884526545E+21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25</v>
      </c>
      <c r="R80">
        <f t="shared" si="28"/>
        <v>500000</v>
      </c>
      <c r="S80">
        <f t="shared" si="29"/>
        <v>-3.1647708191256524E+22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-3.1790294182962904</v>
      </c>
      <c r="AC80">
        <f t="shared" si="30"/>
        <v>-2.8384191234788303</v>
      </c>
      <c r="AE80">
        <f t="shared" si="31"/>
        <v>0</v>
      </c>
      <c r="AF80">
        <f t="shared" si="32"/>
        <v>0</v>
      </c>
      <c r="AG80">
        <f t="shared" si="32"/>
        <v>-2.242199582293146E-21</v>
      </c>
      <c r="AH80">
        <f t="shared" si="33"/>
        <v>-2.5858977604406014E-16</v>
      </c>
      <c r="AI80">
        <f t="shared" si="34"/>
        <v>-2.5859201824364242E-16</v>
      </c>
      <c r="AJ80">
        <f t="shared" si="35"/>
        <v>-0.34061029481746008</v>
      </c>
      <c r="AK80">
        <f t="shared" si="49"/>
        <v>-0.22253205928074035</v>
      </c>
      <c r="AL80">
        <f t="shared" si="26"/>
        <v>-0.56314235409820068</v>
      </c>
      <c r="AN80">
        <f t="shared" si="36"/>
        <v>0</v>
      </c>
      <c r="AO80">
        <f t="shared" si="36"/>
        <v>0</v>
      </c>
      <c r="AP80">
        <f t="shared" si="36"/>
        <v>-3.6381995995614878E-25</v>
      </c>
      <c r="AQ80">
        <f t="shared" si="36"/>
        <v>-4.1958852685719294E-20</v>
      </c>
      <c r="AR80">
        <f t="shared" si="36"/>
        <v>-4.1959216505679251E-20</v>
      </c>
      <c r="AS80">
        <f t="shared" si="36"/>
        <v>-5.5267526048864867E-5</v>
      </c>
      <c r="AT80">
        <f t="shared" si="36"/>
        <v>-3.6108117018591676E-5</v>
      </c>
      <c r="AU80">
        <f t="shared" si="23"/>
        <v>-9.1375643067456583E-5</v>
      </c>
      <c r="AW80">
        <v>77</v>
      </c>
      <c r="AX80">
        <f>IF(Z80&gt;0, (R80*SUMPRODUCT(K80:$K$98, X80:$X$98)-K80*$AZ$3)/Z80, 0)</f>
        <v>-3.1647708191256524E+22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25</v>
      </c>
      <c r="R81">
        <f t="shared" si="28"/>
        <v>500000</v>
      </c>
      <c r="S81">
        <f t="shared" si="29"/>
        <v>-2.0006198863111807E+23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-2.8384191234788303</v>
      </c>
      <c r="AC81">
        <f t="shared" si="30"/>
        <v>-2.534302788820384</v>
      </c>
      <c r="AE81">
        <f t="shared" si="31"/>
        <v>0</v>
      </c>
      <c r="AF81">
        <f t="shared" si="32"/>
        <v>0</v>
      </c>
      <c r="AG81">
        <f t="shared" si="32"/>
        <v>-3.1668969279981868E-22</v>
      </c>
      <c r="AH81">
        <f t="shared" si="33"/>
        <v>-3.806175787340792E-17</v>
      </c>
      <c r="AI81">
        <f t="shared" si="34"/>
        <v>-3.806207456310072E-17</v>
      </c>
      <c r="AJ81">
        <f t="shared" si="35"/>
        <v>-0.30411633465844634</v>
      </c>
      <c r="AK81">
        <f t="shared" si="49"/>
        <v>-0.19868933864351815</v>
      </c>
      <c r="AL81">
        <f t="shared" si="26"/>
        <v>-0.50280567330196457</v>
      </c>
      <c r="AN81">
        <f t="shared" si="36"/>
        <v>0</v>
      </c>
      <c r="AO81">
        <f t="shared" si="36"/>
        <v>0</v>
      </c>
      <c r="AP81">
        <f t="shared" si="36"/>
        <v>-4.5880501937393769E-26</v>
      </c>
      <c r="AQ81">
        <f t="shared" si="36"/>
        <v>-5.5142071104768985E-21</v>
      </c>
      <c r="AR81">
        <f t="shared" si="36"/>
        <v>-5.5142529909788353E-21</v>
      </c>
      <c r="AS81">
        <f t="shared" si="36"/>
        <v>-4.4058933393546581E-5</v>
      </c>
      <c r="AT81">
        <f t="shared" si="36"/>
        <v>-2.8785169817117081E-5</v>
      </c>
      <c r="AU81">
        <f t="shared" si="23"/>
        <v>-7.2844103210663671E-5</v>
      </c>
      <c r="AW81">
        <v>78</v>
      </c>
      <c r="AX81">
        <f>IF(Z81&gt;0, (R81*SUMPRODUCT(K81:$K$98, X81:$X$98)-K81*$AZ$3)/Z81, 0)</f>
        <v>-2.0006198863111807E+23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25</v>
      </c>
      <c r="R82">
        <f t="shared" si="28"/>
        <v>500000</v>
      </c>
      <c r="S82">
        <f t="shared" si="29"/>
        <v>-1.3114579661544374E+24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-2.534302788820384</v>
      </c>
      <c r="AC82">
        <f t="shared" si="30"/>
        <v>-2.262770347161057</v>
      </c>
      <c r="AE82">
        <f t="shared" si="31"/>
        <v>0</v>
      </c>
      <c r="AF82">
        <f t="shared" si="32"/>
        <v>0</v>
      </c>
      <c r="AG82">
        <f t="shared" si="32"/>
        <v>-4.3134633468202836E-23</v>
      </c>
      <c r="AH82">
        <f t="shared" si="33"/>
        <v>-5.4077632480723533E-18</v>
      </c>
      <c r="AI82">
        <f t="shared" si="34"/>
        <v>-5.4078063827058217E-18</v>
      </c>
      <c r="AJ82">
        <f t="shared" si="35"/>
        <v>-0.271532441659327</v>
      </c>
      <c r="AK82">
        <f t="shared" si="49"/>
        <v>-0.17740119521742689</v>
      </c>
      <c r="AL82">
        <f t="shared" si="26"/>
        <v>-0.44893363687675392</v>
      </c>
      <c r="AN82">
        <f t="shared" si="36"/>
        <v>0</v>
      </c>
      <c r="AO82">
        <f t="shared" si="36"/>
        <v>0</v>
      </c>
      <c r="AP82">
        <f t="shared" si="36"/>
        <v>-5.5795904347198095E-27</v>
      </c>
      <c r="AQ82">
        <f t="shared" si="36"/>
        <v>-6.995099219845293E-22</v>
      </c>
      <c r="AR82">
        <f t="shared" si="36"/>
        <v>-6.9951550157496405E-22</v>
      </c>
      <c r="AS82">
        <f t="shared" si="36"/>
        <v>-3.5123511952763523E-5</v>
      </c>
      <c r="AT82">
        <f t="shared" si="36"/>
        <v>-2.2947361142472158E-5</v>
      </c>
      <c r="AU82">
        <f t="shared" si="23"/>
        <v>-5.8070873095235681E-5</v>
      </c>
      <c r="AW82">
        <v>79</v>
      </c>
      <c r="AX82">
        <f>IF(Z82&gt;0, (R82*SUMPRODUCT(K82:$K$98, X82:$X$98)-K82*$AZ$3)/Z82, 0)</f>
        <v>-1.3114579661544374E+24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25</v>
      </c>
      <c r="R83">
        <f t="shared" si="28"/>
        <v>500000</v>
      </c>
      <c r="S83">
        <f t="shared" si="29"/>
        <v>-8.9242649578013951E+24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-2.262770347161057</v>
      </c>
      <c r="AC83">
        <f t="shared" si="30"/>
        <v>-2.0203306671080861</v>
      </c>
      <c r="AE83">
        <f t="shared" si="31"/>
        <v>0</v>
      </c>
      <c r="AF83">
        <f t="shared" si="32"/>
        <v>0</v>
      </c>
      <c r="AG83">
        <f t="shared" si="32"/>
        <v>-5.6596556597693727E-24</v>
      </c>
      <c r="AH83">
        <f t="shared" si="33"/>
        <v>-7.4087262947502873E-19</v>
      </c>
      <c r="AI83">
        <f t="shared" si="34"/>
        <v>-7.4087828913068848E-19</v>
      </c>
      <c r="AJ83">
        <f t="shared" si="35"/>
        <v>-0.2424396800529709</v>
      </c>
      <c r="AK83">
        <f t="shared" si="49"/>
        <v>-0.158393924301274</v>
      </c>
      <c r="AL83">
        <f t="shared" si="26"/>
        <v>-0.40083360435424487</v>
      </c>
      <c r="AN83">
        <f t="shared" si="36"/>
        <v>0</v>
      </c>
      <c r="AO83">
        <f t="shared" si="36"/>
        <v>0</v>
      </c>
      <c r="AP83">
        <f t="shared" si="36"/>
        <v>-6.5365440971032801E-28</v>
      </c>
      <c r="AQ83">
        <f t="shared" si="36"/>
        <v>-8.5566099848161499E-23</v>
      </c>
      <c r="AR83">
        <f t="shared" si="36"/>
        <v>-8.5566753502571207E-23</v>
      </c>
      <c r="AS83">
        <f t="shared" si="36"/>
        <v>-2.8000248686833201E-5</v>
      </c>
      <c r="AT83">
        <f t="shared" si="36"/>
        <v>-1.8293495808730988E-5</v>
      </c>
      <c r="AU83">
        <f t="shared" si="23"/>
        <v>-4.6293744495564189E-5</v>
      </c>
      <c r="AW83">
        <v>80</v>
      </c>
      <c r="AX83">
        <f>IF(Z83&gt;0, (R83*SUMPRODUCT(K83:$K$98, X83:$X$98)-K83*$AZ$3)/Z83, 0)</f>
        <v>-8.9242649578013951E+24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25</v>
      </c>
      <c r="R84">
        <f t="shared" si="28"/>
        <v>500000</v>
      </c>
      <c r="S84">
        <f t="shared" si="29"/>
        <v>-6.3108708329250202E+25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-2.0203306671080861</v>
      </c>
      <c r="AC84">
        <f t="shared" si="30"/>
        <v>-1.8038666670607912</v>
      </c>
      <c r="AE84">
        <f t="shared" si="31"/>
        <v>0</v>
      </c>
      <c r="AF84">
        <f t="shared" si="32"/>
        <v>0</v>
      </c>
      <c r="AG84">
        <f t="shared" si="32"/>
        <v>-7.1458706524687281E-25</v>
      </c>
      <c r="AH84">
        <f t="shared" si="33"/>
        <v>-9.7769440758496127E-20</v>
      </c>
      <c r="AI84">
        <f t="shared" si="34"/>
        <v>-9.7770155345561368E-20</v>
      </c>
      <c r="AJ84">
        <f t="shared" si="35"/>
        <v>-0.21646400004729482</v>
      </c>
      <c r="AK84">
        <f t="shared" si="49"/>
        <v>-0.14142314669756603</v>
      </c>
      <c r="AL84">
        <f t="shared" si="26"/>
        <v>-0.35788714674486088</v>
      </c>
      <c r="AN84">
        <f t="shared" si="36"/>
        <v>0</v>
      </c>
      <c r="AO84">
        <f t="shared" si="36"/>
        <v>0</v>
      </c>
      <c r="AP84">
        <f t="shared" si="36"/>
        <v>-7.3687753157724482E-29</v>
      </c>
      <c r="AQ84">
        <f t="shared" si="36"/>
        <v>-1.0081921108510238E-23</v>
      </c>
      <c r="AR84">
        <f t="shared" si="36"/>
        <v>-1.0081994796263396E-23</v>
      </c>
      <c r="AS84">
        <f t="shared" si="36"/>
        <v>-2.2321626823049363E-5</v>
      </c>
      <c r="AT84">
        <f t="shared" si="36"/>
        <v>-1.4583462857725593E-5</v>
      </c>
      <c r="AU84">
        <f t="shared" si="23"/>
        <v>-3.6905089680774959E-5</v>
      </c>
      <c r="AW84">
        <v>81</v>
      </c>
      <c r="AX84">
        <f>IF(Z84&gt;0, (R84*SUMPRODUCT(K84:$K$98, X84:$X$98)-K84*$AZ$3)/Z84, 0)</f>
        <v>-6.3108708329250202E+25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25</v>
      </c>
      <c r="R85">
        <f t="shared" si="28"/>
        <v>500000</v>
      </c>
      <c r="S85">
        <f t="shared" si="29"/>
        <v>-4.6438984989345272E+26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-1.8038666670607912</v>
      </c>
      <c r="AC85">
        <f t="shared" si="30"/>
        <v>-1.6105952384471349</v>
      </c>
      <c r="AE85">
        <f t="shared" si="31"/>
        <v>0</v>
      </c>
      <c r="AF85">
        <f t="shared" si="32"/>
        <v>0</v>
      </c>
      <c r="AG85">
        <f t="shared" si="32"/>
        <v>-8.6704911768456068E-26</v>
      </c>
      <c r="AH85">
        <f t="shared" si="33"/>
        <v>-1.2414725656518961E-20</v>
      </c>
      <c r="AI85">
        <f t="shared" si="34"/>
        <v>-1.2414812361430729E-20</v>
      </c>
      <c r="AJ85">
        <f t="shared" si="35"/>
        <v>-0.19327142861365632</v>
      </c>
      <c r="AK85">
        <f t="shared" si="49"/>
        <v>-0.12627066669425541</v>
      </c>
      <c r="AL85">
        <f t="shared" si="26"/>
        <v>-0.31954209530791172</v>
      </c>
      <c r="AN85">
        <f t="shared" si="36"/>
        <v>0</v>
      </c>
      <c r="AO85">
        <f t="shared" si="36"/>
        <v>0</v>
      </c>
      <c r="AP85">
        <f t="shared" si="36"/>
        <v>-7.9829947135635403E-30</v>
      </c>
      <c r="AQ85">
        <f t="shared" si="36"/>
        <v>-1.1430343133385014E-24</v>
      </c>
      <c r="AR85">
        <f t="shared" si="36"/>
        <v>-1.1430422963332148E-24</v>
      </c>
      <c r="AS85">
        <f t="shared" si="36"/>
        <v>-1.7794664240313607E-5</v>
      </c>
      <c r="AT85">
        <f t="shared" si="36"/>
        <v>-1.1625847303671552E-5</v>
      </c>
      <c r="AU85">
        <f t="shared" si="23"/>
        <v>-2.9420511543985159E-5</v>
      </c>
      <c r="AW85">
        <v>82</v>
      </c>
      <c r="AX85">
        <f>IF(Z85&gt;0, (R85*SUMPRODUCT(K85:$K$98, X85:$X$98)-K85*$AZ$3)/Z85, 0)</f>
        <v>-4.6438984989345272E+26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25</v>
      </c>
      <c r="R86">
        <f t="shared" si="28"/>
        <v>500000</v>
      </c>
      <c r="S86">
        <f t="shared" si="29"/>
        <v>-3.5617870686031833E+27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-1.6105952384471349</v>
      </c>
      <c r="AC86">
        <f t="shared" si="30"/>
        <v>-1.4380314628992275</v>
      </c>
      <c r="AE86">
        <f t="shared" si="31"/>
        <v>0</v>
      </c>
      <c r="AF86">
        <f t="shared" si="32"/>
        <v>0</v>
      </c>
      <c r="AG86">
        <f t="shared" si="32"/>
        <v>-1.0093468778463338E-26</v>
      </c>
      <c r="AH86">
        <f t="shared" si="33"/>
        <v>-1.5148878774461634E-21</v>
      </c>
      <c r="AI86">
        <f t="shared" si="34"/>
        <v>-1.5148979709149419E-21</v>
      </c>
      <c r="AJ86">
        <f t="shared" si="35"/>
        <v>-0.17256377554790747</v>
      </c>
      <c r="AK86">
        <f t="shared" si="49"/>
        <v>-0.11274166669129945</v>
      </c>
      <c r="AL86">
        <f t="shared" si="26"/>
        <v>-0.28530544223920695</v>
      </c>
      <c r="AN86">
        <f t="shared" si="36"/>
        <v>0</v>
      </c>
      <c r="AO86">
        <f t="shared" si="36"/>
        <v>0</v>
      </c>
      <c r="AP86">
        <f t="shared" si="36"/>
        <v>-8.29744843916774E-31</v>
      </c>
      <c r="AQ86">
        <f t="shared" si="36"/>
        <v>-1.2453304537930567E-25</v>
      </c>
      <c r="AR86">
        <f t="shared" si="36"/>
        <v>-1.2453387512414959E-25</v>
      </c>
      <c r="AS86">
        <f t="shared" si="36"/>
        <v>-1.418579738545409E-5</v>
      </c>
      <c r="AT86">
        <f t="shared" si="36"/>
        <v>-9.2680542918299971E-6</v>
      </c>
      <c r="AU86">
        <f t="shared" si="23"/>
        <v>-2.3453851677284091E-5</v>
      </c>
      <c r="AW86">
        <v>83</v>
      </c>
      <c r="AX86">
        <f>IF(Z86&gt;0, (R86*SUMPRODUCT(K86:$K$98, X86:$X$98)-K86*$AZ$3)/Z86, 0)</f>
        <v>-3.5617870686031833E+27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25</v>
      </c>
      <c r="R87">
        <f t="shared" si="28"/>
        <v>500000</v>
      </c>
      <c r="S87">
        <f t="shared" si="29"/>
        <v>-2.8524848861792789E+28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-1.4380314628992275</v>
      </c>
      <c r="AC87">
        <f t="shared" si="30"/>
        <v>-1.2839566633028816</v>
      </c>
      <c r="AE87">
        <f t="shared" si="31"/>
        <v>0</v>
      </c>
      <c r="AF87">
        <f t="shared" si="32"/>
        <v>0</v>
      </c>
      <c r="AG87">
        <f t="shared" si="32"/>
        <v>-1.1252966400662156E-27</v>
      </c>
      <c r="AH87">
        <f t="shared" si="33"/>
        <v>-1.7734474901224976E-22</v>
      </c>
      <c r="AI87">
        <f t="shared" si="34"/>
        <v>-1.7734587430888982E-22</v>
      </c>
      <c r="AJ87">
        <f t="shared" si="35"/>
        <v>-0.15407479959634585</v>
      </c>
      <c r="AK87">
        <f t="shared" si="49"/>
        <v>-0.10066220240294593</v>
      </c>
      <c r="AL87">
        <f t="shared" si="26"/>
        <v>-0.25473700199929178</v>
      </c>
      <c r="AN87">
        <f t="shared" si="36"/>
        <v>0</v>
      </c>
      <c r="AO87">
        <f t="shared" si="36"/>
        <v>0</v>
      </c>
      <c r="AP87">
        <f t="shared" si="36"/>
        <v>-8.2594878348116304E-32</v>
      </c>
      <c r="AQ87">
        <f t="shared" si="36"/>
        <v>-1.3016805923709213E-26</v>
      </c>
      <c r="AR87">
        <f t="shared" si="36"/>
        <v>-1.3016888518587559E-26</v>
      </c>
      <c r="AS87">
        <f t="shared" si="36"/>
        <v>-1.1308830823863265E-5</v>
      </c>
      <c r="AT87">
        <f t="shared" si="36"/>
        <v>-7.3884361382573319E-6</v>
      </c>
      <c r="AU87">
        <f t="shared" si="23"/>
        <v>-1.8697266962120596E-5</v>
      </c>
      <c r="AW87">
        <v>84</v>
      </c>
      <c r="AX87">
        <f>IF(Z87&gt;0, (R87*SUMPRODUCT(K87:$K$98, X87:$X$98)-K87*$AZ$3)/Z87, 0)</f>
        <v>-2.8524848861792789E+28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25</v>
      </c>
      <c r="R88">
        <f t="shared" si="28"/>
        <v>500000</v>
      </c>
      <c r="S88">
        <f t="shared" si="29"/>
        <v>-2.3899947722399861E+29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-1.2839566633028816</v>
      </c>
      <c r="AC88">
        <f t="shared" si="30"/>
        <v>-1.1463898779490014</v>
      </c>
      <c r="AE88">
        <f t="shared" si="31"/>
        <v>0</v>
      </c>
      <c r="AF88">
        <f t="shared" si="32"/>
        <v>0</v>
      </c>
      <c r="AG88">
        <f t="shared" si="32"/>
        <v>-1.1991552149657685E-28</v>
      </c>
      <c r="AH88">
        <f t="shared" si="33"/>
        <v>-1.9882563043379532E-23</v>
      </c>
      <c r="AI88">
        <f t="shared" si="34"/>
        <v>-1.9882682958901028E-23</v>
      </c>
      <c r="AJ88">
        <f t="shared" si="35"/>
        <v>-0.13756678535388023</v>
      </c>
      <c r="AK88">
        <f t="shared" si="49"/>
        <v>-8.9876966431201716E-2</v>
      </c>
      <c r="AL88">
        <f t="shared" si="26"/>
        <v>-0.22744375178508194</v>
      </c>
      <c r="AN88">
        <f t="shared" si="36"/>
        <v>0</v>
      </c>
      <c r="AO88">
        <f t="shared" si="36"/>
        <v>0</v>
      </c>
      <c r="AP88">
        <f t="shared" si="36"/>
        <v>-7.8585690505110837E-33</v>
      </c>
      <c r="AQ88">
        <f t="shared" si="36"/>
        <v>-1.30298807550112E-27</v>
      </c>
      <c r="AR88">
        <f t="shared" si="36"/>
        <v>-1.3029959340701705E-27</v>
      </c>
      <c r="AS88">
        <f t="shared" si="36"/>
        <v>-9.0153306950440558E-6</v>
      </c>
      <c r="AT88">
        <f t="shared" si="36"/>
        <v>-5.8900160540954483E-6</v>
      </c>
      <c r="AU88">
        <f t="shared" si="23"/>
        <v>-1.4905346749139505E-5</v>
      </c>
      <c r="AW88">
        <v>85</v>
      </c>
      <c r="AX88">
        <f>IF(Z88&gt;0, (R88*SUMPRODUCT(K88:$K$98, X88:$X$98)-K88*$AZ$3)/Z88, 0)</f>
        <v>-2.3899947722399861E+29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-1.1463898779490014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-2.3983104299315371E-24</v>
      </c>
      <c r="AI89">
        <f t="shared" si="34"/>
        <v>-2.3983104299315371E-24</v>
      </c>
      <c r="AJ89">
        <f t="shared" si="35"/>
        <v>-1.1463898779490014</v>
      </c>
      <c r="AK89">
        <f t="shared" si="49"/>
        <v>-8.02472914564301E-2</v>
      </c>
      <c r="AL89">
        <f t="shared" si="26"/>
        <v>-1.2266371694054314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-1.4033159018769794E-28</v>
      </c>
      <c r="AR89">
        <f t="shared" si="36"/>
        <v>-1.4033159018769794E-28</v>
      </c>
      <c r="AS89">
        <f t="shared" si="36"/>
        <v>-6.7078353385744438E-5</v>
      </c>
      <c r="AT89">
        <f t="shared" si="36"/>
        <v>-4.695484737002111E-6</v>
      </c>
      <c r="AU89">
        <f t="shared" si="23"/>
        <v>-7.1773838122746544E-5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33309.43282765989</v>
      </c>
      <c r="AO91" s="8">
        <f t="shared" si="50"/>
        <v>-3330.9432827659894</v>
      </c>
      <c r="AP91" s="8">
        <f t="shared" si="50"/>
        <v>-1683.2121646571136</v>
      </c>
      <c r="AQ91" s="8">
        <f t="shared" si="50"/>
        <v>-17492.998937727887</v>
      </c>
      <c r="AR91" s="8">
        <f t="shared" si="50"/>
        <v>10802.278442508908</v>
      </c>
      <c r="AS91" s="8">
        <f t="shared" si="50"/>
        <v>-5044.988250403042</v>
      </c>
      <c r="AT91" s="8">
        <f t="shared" si="50"/>
        <v>2942.909812735104</v>
      </c>
      <c r="AU91" s="8">
        <f t="shared" si="50"/>
        <v>8700.2000048409682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85521.735723007194</v>
      </c>
      <c r="K3">
        <v>1</v>
      </c>
      <c r="L3" s="2">
        <v>0</v>
      </c>
      <c r="O3">
        <f>$C$3</f>
        <v>85521.735723007194</v>
      </c>
      <c r="P3">
        <f>O3*C5</f>
        <v>8552.1735723007205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85521.735723007194</v>
      </c>
      <c r="AF3">
        <f t="shared" ref="AF3:AG34" si="4">-$Z3*P3</f>
        <v>-8552.1735723007205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75447.129563706476</v>
      </c>
      <c r="AJ3">
        <f t="shared" ref="AJ3:AJ66" si="7">AB3-AC3</f>
        <v>0</v>
      </c>
      <c r="AL3">
        <f t="shared" ref="AL3:AL34" si="8">SUM(AI3:AK3)</f>
        <v>75447.129563706476</v>
      </c>
      <c r="AN3">
        <f t="shared" ref="AN3:AU34" si="9">AE3*$K3</f>
        <v>85521.735723007194</v>
      </c>
      <c r="AO3">
        <f t="shared" si="9"/>
        <v>-8552.1735723007205</v>
      </c>
      <c r="AP3">
        <f t="shared" si="9"/>
        <v>-1522.432587</v>
      </c>
      <c r="AQ3">
        <f t="shared" si="9"/>
        <v>0</v>
      </c>
      <c r="AR3">
        <f t="shared" si="9"/>
        <v>75447.129563706476</v>
      </c>
      <c r="AS3">
        <f t="shared" si="9"/>
        <v>0</v>
      </c>
      <c r="AT3">
        <f t="shared" si="9"/>
        <v>0</v>
      </c>
      <c r="AU3">
        <f t="shared" si="9"/>
        <v>75447.129563706476</v>
      </c>
      <c r="AW3">
        <v>0</v>
      </c>
      <c r="AX3">
        <f>IF(Z3&gt;0, (R3*SUMPRODUCT(K3:$K$98, X3:$X$98)-K3*$AZ$3)/Z3, 0)</f>
        <v>0</v>
      </c>
      <c r="AZ3">
        <f>C6*ABS(SUMPRODUCT(X4:X79, K4:K79))/1</f>
        <v>46415.638867916401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500000</v>
      </c>
      <c r="S4">
        <f t="shared" si="1"/>
        <v>5034.6283601136465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4973.1041644196157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-1110.1030000000001</v>
      </c>
      <c r="AI4">
        <f t="shared" si="6"/>
        <v>-1110.1030000000001</v>
      </c>
      <c r="AJ4">
        <f t="shared" si="7"/>
        <v>-4973.1041644196157</v>
      </c>
      <c r="AK4">
        <f>G4*SUM(AB4, AE4:AF4)</f>
        <v>0</v>
      </c>
      <c r="AL4">
        <f t="shared" si="8"/>
        <v>-6083.2071644196158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-991.16339285714287</v>
      </c>
      <c r="AR4">
        <f t="shared" si="9"/>
        <v>-991.16339285714287</v>
      </c>
      <c r="AS4">
        <f t="shared" si="9"/>
        <v>-4440.271575374657</v>
      </c>
      <c r="AT4">
        <f t="shared" si="9"/>
        <v>0</v>
      </c>
      <c r="AU4">
        <f t="shared" si="9"/>
        <v>-5431.4349682317998</v>
      </c>
      <c r="AW4">
        <v>1</v>
      </c>
      <c r="AX4">
        <f>IF(Z4&gt;0, (R4*SUMPRODUCT(K4:$K$98, X4:$X$98)-K4*$AZ$3)/Z4, 0)</f>
        <v>5034.6283601136465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25</v>
      </c>
      <c r="R5">
        <f t="shared" si="0"/>
        <v>500000</v>
      </c>
      <c r="S5">
        <f t="shared" si="1"/>
        <v>8633.1277673394725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4973.1041644196157</v>
      </c>
      <c r="AC5">
        <f t="shared" si="2"/>
        <v>8422.2123469371363</v>
      </c>
      <c r="AE5">
        <f t="shared" si="3"/>
        <v>0</v>
      </c>
      <c r="AF5">
        <f t="shared" si="4"/>
        <v>0</v>
      </c>
      <c r="AG5">
        <f t="shared" si="4"/>
        <v>-24.389226517646755</v>
      </c>
      <c r="AH5">
        <f t="shared" si="5"/>
        <v>-1166.4676770649091</v>
      </c>
      <c r="AI5">
        <f t="shared" si="6"/>
        <v>-1190.8569035825558</v>
      </c>
      <c r="AJ5">
        <f t="shared" si="7"/>
        <v>-3449.1081825175206</v>
      </c>
      <c r="AK5">
        <f>G5*SUM(AB5, AE5:AF5)</f>
        <v>348.11729150937316</v>
      </c>
      <c r="AL5">
        <f t="shared" si="8"/>
        <v>-4291.8477945907034</v>
      </c>
      <c r="AN5">
        <f t="shared" si="9"/>
        <v>0</v>
      </c>
      <c r="AO5">
        <f t="shared" si="9"/>
        <v>0</v>
      </c>
      <c r="AP5">
        <f t="shared" si="9"/>
        <v>-19.442942058072983</v>
      </c>
      <c r="AQ5">
        <f t="shared" si="9"/>
        <v>-929.90089051730627</v>
      </c>
      <c r="AR5">
        <f t="shared" si="9"/>
        <v>-949.34383257537922</v>
      </c>
      <c r="AS5">
        <f t="shared" si="9"/>
        <v>-2749.6079261140944</v>
      </c>
      <c r="AT5">
        <f t="shared" si="9"/>
        <v>277.51697346091606</v>
      </c>
      <c r="AU5">
        <f t="shared" si="9"/>
        <v>-3421.4347852285578</v>
      </c>
      <c r="AW5">
        <v>2</v>
      </c>
      <c r="AX5">
        <f>IF(Z5&gt;0, (R5*SUMPRODUCT(K5:$K$98, X5:$X$98)-K5*$AZ$3)/Z5, 0)</f>
        <v>8633.1277673394725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25</v>
      </c>
      <c r="R6">
        <f t="shared" si="0"/>
        <v>500000</v>
      </c>
      <c r="S6">
        <f t="shared" si="1"/>
        <v>11892.750493924656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8422.2123469371363</v>
      </c>
      <c r="AC6">
        <f t="shared" si="2"/>
        <v>11456.839648718626</v>
      </c>
      <c r="AE6">
        <f t="shared" si="3"/>
        <v>0</v>
      </c>
      <c r="AF6">
        <f t="shared" si="4"/>
        <v>0</v>
      </c>
      <c r="AG6">
        <f t="shared" si="4"/>
        <v>-24.083662678728707</v>
      </c>
      <c r="AH6">
        <f t="shared" si="5"/>
        <v>-1233.4314748316458</v>
      </c>
      <c r="AI6">
        <f t="shared" si="6"/>
        <v>-1257.5151375103744</v>
      </c>
      <c r="AJ6">
        <f t="shared" si="7"/>
        <v>-3034.6273017814892</v>
      </c>
      <c r="AK6">
        <f>G6*SUM(AB6, AE6:AF6)</f>
        <v>589.55486428559959</v>
      </c>
      <c r="AL6">
        <f t="shared" si="8"/>
        <v>-3702.5875750062637</v>
      </c>
      <c r="AN6">
        <f t="shared" si="9"/>
        <v>0</v>
      </c>
      <c r="AO6">
        <f t="shared" si="9"/>
        <v>0</v>
      </c>
      <c r="AP6">
        <f t="shared" si="9"/>
        <v>-17.142275389720115</v>
      </c>
      <c r="AQ6">
        <f t="shared" si="9"/>
        <v>-877.93216081652986</v>
      </c>
      <c r="AR6">
        <f t="shared" si="9"/>
        <v>-895.07443620624986</v>
      </c>
      <c r="AS6">
        <f t="shared" si="9"/>
        <v>-2159.9877728833712</v>
      </c>
      <c r="AT6">
        <f t="shared" si="9"/>
        <v>419.63350740080597</v>
      </c>
      <c r="AU6">
        <f t="shared" si="9"/>
        <v>-2635.4287016888147</v>
      </c>
      <c r="AW6">
        <v>3</v>
      </c>
      <c r="AX6">
        <f>IF(Z6&gt;0, (R6*SUMPRODUCT(K6:$K$98, X6:$X$98)-K6*$AZ$3)/Z6, 0)</f>
        <v>11892.750493924656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25</v>
      </c>
      <c r="R7">
        <f t="shared" si="0"/>
        <v>500000</v>
      </c>
      <c r="S7">
        <f t="shared" si="1"/>
        <v>14844.674805132066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11456.839648718626</v>
      </c>
      <c r="AC7">
        <f t="shared" si="2"/>
        <v>14118.664802454598</v>
      </c>
      <c r="AE7">
        <f t="shared" si="3"/>
        <v>0</v>
      </c>
      <c r="AF7">
        <f t="shared" si="4"/>
        <v>0</v>
      </c>
      <c r="AG7">
        <f t="shared" si="4"/>
        <v>-23.777322487343284</v>
      </c>
      <c r="AH7">
        <f t="shared" si="5"/>
        <v>-1310.0712919627483</v>
      </c>
      <c r="AI7">
        <f t="shared" si="6"/>
        <v>-1333.8486144500916</v>
      </c>
      <c r="AJ7">
        <f t="shared" si="7"/>
        <v>-2661.825153735972</v>
      </c>
      <c r="AK7">
        <f>G7*SUM(AB7, AE7:AF7)</f>
        <v>801.97877541030391</v>
      </c>
      <c r="AL7">
        <f t="shared" si="8"/>
        <v>-3193.6949927757596</v>
      </c>
      <c r="AN7">
        <f t="shared" si="9"/>
        <v>0</v>
      </c>
      <c r="AO7">
        <f t="shared" si="9"/>
        <v>0</v>
      </c>
      <c r="AP7">
        <f t="shared" si="9"/>
        <v>-15.110918296768386</v>
      </c>
      <c r="AQ7">
        <f t="shared" si="9"/>
        <v>-832.57399004150045</v>
      </c>
      <c r="AR7">
        <f t="shared" si="9"/>
        <v>-847.68490833826877</v>
      </c>
      <c r="AS7">
        <f t="shared" si="9"/>
        <v>-1691.6380067519294</v>
      </c>
      <c r="AT7">
        <f t="shared" si="9"/>
        <v>509.67201027021605</v>
      </c>
      <c r="AU7">
        <f t="shared" si="9"/>
        <v>-2029.6509048199821</v>
      </c>
      <c r="AW7">
        <v>4</v>
      </c>
      <c r="AX7">
        <f>IF(Z7&gt;0, (R7*SUMPRODUCT(K7:$K$98, X7:$X$98)-K7*$AZ$3)/Z7, 0)</f>
        <v>14844.674805132066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25</v>
      </c>
      <c r="R8">
        <f t="shared" si="0"/>
        <v>500000</v>
      </c>
      <c r="S8">
        <f t="shared" si="1"/>
        <v>17542.111203307642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14118.664802454598</v>
      </c>
      <c r="AC8">
        <f t="shared" si="2"/>
        <v>16446.588414692116</v>
      </c>
      <c r="AE8">
        <f t="shared" si="3"/>
        <v>0</v>
      </c>
      <c r="AF8">
        <f t="shared" si="4"/>
        <v>0</v>
      </c>
      <c r="AG8">
        <f t="shared" si="4"/>
        <v>-23.438724427295615</v>
      </c>
      <c r="AH8">
        <f t="shared" si="5"/>
        <v>-2016.496703484715</v>
      </c>
      <c r="AI8">
        <f t="shared" si="6"/>
        <v>-2039.9354279120107</v>
      </c>
      <c r="AJ8">
        <f t="shared" si="7"/>
        <v>-2327.9236122375187</v>
      </c>
      <c r="AK8">
        <f t="shared" ref="AK8:AK71" si="22">G8*SUM(AB8:AB8, AE8:AF8)</f>
        <v>988.3065361718219</v>
      </c>
      <c r="AL8">
        <f t="shared" si="8"/>
        <v>-3379.5525039777076</v>
      </c>
      <c r="AN8">
        <f t="shared" si="9"/>
        <v>0</v>
      </c>
      <c r="AO8">
        <f t="shared" si="9"/>
        <v>0</v>
      </c>
      <c r="AP8">
        <f t="shared" si="9"/>
        <v>-13.299761703835077</v>
      </c>
      <c r="AQ8">
        <f t="shared" si="9"/>
        <v>-1144.2143840252525</v>
      </c>
      <c r="AR8">
        <f t="shared" si="9"/>
        <v>-1157.5141457290877</v>
      </c>
      <c r="AS8">
        <f t="shared" si="9"/>
        <v>-1320.9263756450191</v>
      </c>
      <c r="AT8">
        <f t="shared" si="9"/>
        <v>560.791670306117</v>
      </c>
      <c r="AU8">
        <f t="shared" si="9"/>
        <v>-1917.6488510679897</v>
      </c>
      <c r="AW8">
        <v>5</v>
      </c>
      <c r="AX8">
        <f>IF(Z8&gt;0, (R8*SUMPRODUCT(K8:$K$98, X8:$X$98)-K8*$AZ$3)/Z8, 0)</f>
        <v>17542.111203307642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25</v>
      </c>
      <c r="R9">
        <f t="shared" si="0"/>
        <v>500000</v>
      </c>
      <c r="S9">
        <f t="shared" si="1"/>
        <v>19644.053408603617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16446.588414692116</v>
      </c>
      <c r="AC9">
        <f t="shared" si="2"/>
        <v>18124.246889844559</v>
      </c>
      <c r="AE9">
        <f t="shared" si="3"/>
        <v>0</v>
      </c>
      <c r="AF9">
        <f t="shared" si="4"/>
        <v>0</v>
      </c>
      <c r="AG9">
        <f t="shared" si="4"/>
        <v>-23.065818587505188</v>
      </c>
      <c r="AH9">
        <f t="shared" si="5"/>
        <v>-2770.3719103494263</v>
      </c>
      <c r="AI9">
        <f t="shared" si="6"/>
        <v>-2793.4377289369313</v>
      </c>
      <c r="AJ9">
        <f t="shared" si="7"/>
        <v>-1677.6584751524424</v>
      </c>
      <c r="AK9">
        <f t="shared" si="22"/>
        <v>1151.2611890284481</v>
      </c>
      <c r="AL9">
        <f t="shared" si="8"/>
        <v>-3319.8350150609258</v>
      </c>
      <c r="AN9">
        <f t="shared" si="9"/>
        <v>0</v>
      </c>
      <c r="AO9">
        <f t="shared" si="9"/>
        <v>0</v>
      </c>
      <c r="AP9">
        <f t="shared" si="9"/>
        <v>-11.685861531860439</v>
      </c>
      <c r="AQ9">
        <f t="shared" si="9"/>
        <v>-1403.5566270184859</v>
      </c>
      <c r="AR9">
        <f t="shared" si="9"/>
        <v>-1415.2424885503463</v>
      </c>
      <c r="AS9">
        <f t="shared" si="9"/>
        <v>-849.95399421911623</v>
      </c>
      <c r="AT9">
        <f t="shared" si="9"/>
        <v>583.26474696541811</v>
      </c>
      <c r="AU9">
        <f t="shared" si="9"/>
        <v>-1681.9317358040444</v>
      </c>
      <c r="AW9">
        <v>6</v>
      </c>
      <c r="AX9">
        <f>IF(Z9&gt;0, (R9*SUMPRODUCT(K9:$K$98, X9:$X$98)-K9*$AZ$3)/Z9, 0)</f>
        <v>19644.053408603617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25</v>
      </c>
      <c r="R10">
        <f t="shared" si="0"/>
        <v>500000</v>
      </c>
      <c r="S10">
        <f t="shared" si="1"/>
        <v>21229.408526203002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18124.246889844559</v>
      </c>
      <c r="AC10">
        <f t="shared" si="2"/>
        <v>19240.219601377583</v>
      </c>
      <c r="AE10">
        <f t="shared" si="3"/>
        <v>0</v>
      </c>
      <c r="AF10">
        <f t="shared" si="4"/>
        <v>0</v>
      </c>
      <c r="AG10">
        <f t="shared" si="4"/>
        <v>-22.657507835922271</v>
      </c>
      <c r="AH10">
        <f t="shared" si="5"/>
        <v>-3553.0513141573515</v>
      </c>
      <c r="AI10">
        <f t="shared" si="6"/>
        <v>-3575.7088219932739</v>
      </c>
      <c r="AJ10">
        <f t="shared" si="7"/>
        <v>-1115.9727115330243</v>
      </c>
      <c r="AK10">
        <f t="shared" si="22"/>
        <v>1268.6972822891191</v>
      </c>
      <c r="AL10">
        <f t="shared" si="8"/>
        <v>-3422.9842512371788</v>
      </c>
      <c r="AN10">
        <f t="shared" si="9"/>
        <v>0</v>
      </c>
      <c r="AO10">
        <f t="shared" si="9"/>
        <v>0</v>
      </c>
      <c r="AP10">
        <f t="shared" si="9"/>
        <v>-10.249105891068956</v>
      </c>
      <c r="AQ10">
        <f t="shared" si="9"/>
        <v>-1607.2199740107965</v>
      </c>
      <c r="AR10">
        <f t="shared" si="9"/>
        <v>-1617.4690799018654</v>
      </c>
      <c r="AS10">
        <f t="shared" si="9"/>
        <v>-504.80938039934898</v>
      </c>
      <c r="AT10">
        <f t="shared" si="9"/>
        <v>573.89422014353238</v>
      </c>
      <c r="AU10">
        <f t="shared" si="9"/>
        <v>-1548.3842401576819</v>
      </c>
      <c r="AW10">
        <v>7</v>
      </c>
      <c r="AX10">
        <f>IF(Z10&gt;0, (R10*SUMPRODUCT(K10:$K$98, X10:$X$98)-K10*$AZ$3)/Z10, 0)</f>
        <v>21229.408526203002</v>
      </c>
    </row>
    <row r="11" spans="1:52" x14ac:dyDescent="0.25">
      <c r="A11" t="s">
        <v>33</v>
      </c>
      <c r="C11" s="12">
        <f>AU81</f>
        <v>24052.960728234677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25</v>
      </c>
      <c r="R11">
        <f t="shared" si="0"/>
        <v>500000</v>
      </c>
      <c r="S11">
        <f t="shared" si="1"/>
        <v>22380.528212664707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19240.219601377583</v>
      </c>
      <c r="AC11">
        <f t="shared" si="2"/>
        <v>19882.579393930639</v>
      </c>
      <c r="AE11">
        <f t="shared" si="3"/>
        <v>0</v>
      </c>
      <c r="AF11">
        <f t="shared" si="4"/>
        <v>0</v>
      </c>
      <c r="AG11">
        <f t="shared" si="4"/>
        <v>-22.209685139021285</v>
      </c>
      <c r="AH11">
        <f t="shared" si="5"/>
        <v>-4424.9523708352453</v>
      </c>
      <c r="AI11">
        <f t="shared" si="6"/>
        <v>-4447.1620559742669</v>
      </c>
      <c r="AJ11">
        <f t="shared" si="7"/>
        <v>-642.35979255305574</v>
      </c>
      <c r="AK11">
        <f t="shared" si="22"/>
        <v>1346.815372096431</v>
      </c>
      <c r="AL11">
        <f t="shared" si="8"/>
        <v>-3742.7064764308916</v>
      </c>
      <c r="AN11">
        <f t="shared" si="9"/>
        <v>0</v>
      </c>
      <c r="AO11">
        <f t="shared" si="9"/>
        <v>0</v>
      </c>
      <c r="AP11">
        <f t="shared" si="9"/>
        <v>-8.970119326353343</v>
      </c>
      <c r="AQ11">
        <f t="shared" si="9"/>
        <v>-1787.1640471879016</v>
      </c>
      <c r="AR11">
        <f t="shared" si="9"/>
        <v>-1796.1341665142552</v>
      </c>
      <c r="AS11">
        <f t="shared" si="9"/>
        <v>-259.43834654048612</v>
      </c>
      <c r="AT11">
        <f t="shared" si="9"/>
        <v>543.95613997454177</v>
      </c>
      <c r="AU11">
        <f t="shared" si="9"/>
        <v>-1511.6163730801993</v>
      </c>
      <c r="AW11">
        <v>8</v>
      </c>
      <c r="AX11">
        <f>IF(Z11&gt;0, (R11*SUMPRODUCT(K11:$K$98, X11:$X$98)-K11*$AZ$3)/Z11, 0)</f>
        <v>22380.528212664707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25</v>
      </c>
      <c r="R12">
        <f t="shared" si="0"/>
        <v>500000</v>
      </c>
      <c r="S12">
        <f t="shared" si="1"/>
        <v>23141.456854217548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19882.579393930639</v>
      </c>
      <c r="AC12">
        <f t="shared" si="2"/>
        <v>20103.968709746176</v>
      </c>
      <c r="AE12">
        <f t="shared" si="3"/>
        <v>0</v>
      </c>
      <c r="AF12">
        <f t="shared" si="4"/>
        <v>0</v>
      </c>
      <c r="AG12">
        <f t="shared" si="4"/>
        <v>-21.718564259365344</v>
      </c>
      <c r="AH12">
        <f t="shared" si="5"/>
        <v>-5380.4805653145595</v>
      </c>
      <c r="AI12">
        <f t="shared" si="6"/>
        <v>-5402.1991295739244</v>
      </c>
      <c r="AJ12">
        <f t="shared" si="7"/>
        <v>-221.38931581553697</v>
      </c>
      <c r="AK12">
        <f t="shared" si="22"/>
        <v>1391.7805575751449</v>
      </c>
      <c r="AL12">
        <f t="shared" si="8"/>
        <v>-4231.8078878143169</v>
      </c>
      <c r="AN12">
        <f t="shared" si="9"/>
        <v>0</v>
      </c>
      <c r="AO12">
        <f t="shared" si="9"/>
        <v>0</v>
      </c>
      <c r="AP12">
        <f t="shared" si="9"/>
        <v>-7.8319320001337793</v>
      </c>
      <c r="AQ12">
        <f t="shared" si="9"/>
        <v>-1940.2552310709871</v>
      </c>
      <c r="AR12">
        <f t="shared" si="9"/>
        <v>-1948.0871630711206</v>
      </c>
      <c r="AS12">
        <f t="shared" si="9"/>
        <v>-79.835206706895605</v>
      </c>
      <c r="AT12">
        <f t="shared" si="9"/>
        <v>501.89002163604982</v>
      </c>
      <c r="AU12">
        <f t="shared" si="9"/>
        <v>-1526.0323481419666</v>
      </c>
      <c r="AW12">
        <v>9</v>
      </c>
      <c r="AX12">
        <f>IF(Z12&gt;0, (R12*SUMPRODUCT(K12:$K$98, X12:$X$98)-K12*$AZ$3)/Z12, 0)</f>
        <v>23141.456854217548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25</v>
      </c>
      <c r="R13">
        <f t="shared" si="0"/>
        <v>500000</v>
      </c>
      <c r="S13">
        <f t="shared" si="1"/>
        <v>23554.452076804377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20103.968709746176</v>
      </c>
      <c r="AC13">
        <f t="shared" si="2"/>
        <v>19957.064695642548</v>
      </c>
      <c r="AE13">
        <f t="shared" si="3"/>
        <v>0</v>
      </c>
      <c r="AF13">
        <f t="shared" si="4"/>
        <v>0</v>
      </c>
      <c r="AG13">
        <f t="shared" si="4"/>
        <v>-21.181839244835999</v>
      </c>
      <c r="AH13">
        <f t="shared" si="5"/>
        <v>-6390.7874387138454</v>
      </c>
      <c r="AI13">
        <f t="shared" si="6"/>
        <v>-6411.9692779586812</v>
      </c>
      <c r="AJ13">
        <f t="shared" si="7"/>
        <v>146.90401410362756</v>
      </c>
      <c r="AK13">
        <f t="shared" si="22"/>
        <v>1407.2778096822324</v>
      </c>
      <c r="AL13">
        <f t="shared" si="8"/>
        <v>-4857.7874541728215</v>
      </c>
      <c r="AN13">
        <f t="shared" si="9"/>
        <v>0</v>
      </c>
      <c r="AO13">
        <f t="shared" si="9"/>
        <v>0</v>
      </c>
      <c r="AP13">
        <f t="shared" si="9"/>
        <v>-6.8199853386036713</v>
      </c>
      <c r="AQ13">
        <f t="shared" si="9"/>
        <v>-2057.6625160058616</v>
      </c>
      <c r="AR13">
        <f t="shared" si="9"/>
        <v>-2064.4825013444652</v>
      </c>
      <c r="AS13">
        <f t="shared" si="9"/>
        <v>47.299160889110226</v>
      </c>
      <c r="AT13">
        <f t="shared" si="9"/>
        <v>453.1057911656539</v>
      </c>
      <c r="AU13">
        <f t="shared" si="9"/>
        <v>-1564.077549289701</v>
      </c>
      <c r="AW13">
        <v>10</v>
      </c>
      <c r="AX13">
        <f>IF(Z13&gt;0, (R13*SUMPRODUCT(K13:$K$98, X13:$X$98)-K13*$AZ$3)/Z13, 0)</f>
        <v>23554.452076804377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25</v>
      </c>
      <c r="R14">
        <f t="shared" si="0"/>
        <v>500000</v>
      </c>
      <c r="S14">
        <f t="shared" si="1"/>
        <v>23670.572330569317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19957.064695642548</v>
      </c>
      <c r="AC14">
        <f t="shared" si="2"/>
        <v>19500.608623357548</v>
      </c>
      <c r="AE14">
        <f t="shared" si="3"/>
        <v>0</v>
      </c>
      <c r="AF14">
        <f t="shared" si="4"/>
        <v>0</v>
      </c>
      <c r="AG14">
        <f t="shared" si="4"/>
        <v>-20.59583557066502</v>
      </c>
      <c r="AH14">
        <f t="shared" si="5"/>
        <v>-7483.7056344523889</v>
      </c>
      <c r="AI14">
        <f t="shared" si="6"/>
        <v>-7504.3014700230542</v>
      </c>
      <c r="AJ14">
        <f t="shared" si="7"/>
        <v>456.45607228500012</v>
      </c>
      <c r="AK14">
        <f t="shared" si="22"/>
        <v>1396.9945286949785</v>
      </c>
      <c r="AL14">
        <f t="shared" si="8"/>
        <v>-5650.8508690430754</v>
      </c>
      <c r="AN14">
        <f t="shared" si="9"/>
        <v>0</v>
      </c>
      <c r="AO14">
        <f t="shared" si="9"/>
        <v>0</v>
      </c>
      <c r="AP14">
        <f t="shared" si="9"/>
        <v>-5.9208105705150009</v>
      </c>
      <c r="AQ14">
        <f t="shared" si="9"/>
        <v>-2151.3865400148784</v>
      </c>
      <c r="AR14">
        <f t="shared" si="9"/>
        <v>-2157.3073505853936</v>
      </c>
      <c r="AS14">
        <f t="shared" si="9"/>
        <v>131.22021335274837</v>
      </c>
      <c r="AT14">
        <f t="shared" si="9"/>
        <v>401.60254455662158</v>
      </c>
      <c r="AU14">
        <f t="shared" si="9"/>
        <v>-1624.4845926760236</v>
      </c>
      <c r="AW14">
        <v>11</v>
      </c>
      <c r="AX14">
        <f>IF(Z14&gt;0, (R14*SUMPRODUCT(K14:$K$98, X14:$X$98)-K14*$AZ$3)/Z14, 0)</f>
        <v>23670.572330569317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25</v>
      </c>
      <c r="R15">
        <f t="shared" si="0"/>
        <v>500000</v>
      </c>
      <c r="S15">
        <f t="shared" si="1"/>
        <v>23523.99230268523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19500.608623357548</v>
      </c>
      <c r="AC15">
        <f t="shared" si="2"/>
        <v>18778.870693807723</v>
      </c>
      <c r="AE15">
        <f t="shared" si="3"/>
        <v>0</v>
      </c>
      <c r="AF15">
        <f t="shared" si="4"/>
        <v>0</v>
      </c>
      <c r="AG15">
        <f t="shared" si="4"/>
        <v>-19.957146784629902</v>
      </c>
      <c r="AH15">
        <f t="shared" si="5"/>
        <v>-8654.6086065693489</v>
      </c>
      <c r="AI15">
        <f t="shared" si="6"/>
        <v>-8674.5657533539779</v>
      </c>
      <c r="AJ15">
        <f t="shared" si="7"/>
        <v>721.73792954982491</v>
      </c>
      <c r="AK15">
        <f t="shared" si="22"/>
        <v>1365.0426036350284</v>
      </c>
      <c r="AL15">
        <f t="shared" si="8"/>
        <v>-6587.7852201691248</v>
      </c>
      <c r="AN15">
        <f t="shared" si="9"/>
        <v>0</v>
      </c>
      <c r="AO15">
        <f t="shared" si="9"/>
        <v>0</v>
      </c>
      <c r="AP15">
        <f t="shared" si="9"/>
        <v>-5.1225025058696518</v>
      </c>
      <c r="AQ15">
        <f t="shared" si="9"/>
        <v>-2221.4224684971514</v>
      </c>
      <c r="AR15">
        <f t="shared" si="9"/>
        <v>-2226.5449710030211</v>
      </c>
      <c r="AS15">
        <f t="shared" si="9"/>
        <v>185.25215014941395</v>
      </c>
      <c r="AT15">
        <f t="shared" si="9"/>
        <v>350.37243716243677</v>
      </c>
      <c r="AU15">
        <f t="shared" si="9"/>
        <v>-1690.9203836911704</v>
      </c>
      <c r="AW15">
        <v>12</v>
      </c>
      <c r="AX15">
        <f>IF(Z15&gt;0, (R15*SUMPRODUCT(K15:$K$98, X15:$X$98)-K15*$AZ$3)/Z15, 0)</f>
        <v>23523.99230268523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25</v>
      </c>
      <c r="R16">
        <f t="shared" si="0"/>
        <v>500000</v>
      </c>
      <c r="S16">
        <f t="shared" si="1"/>
        <v>23138.529979695842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18778.870693807723</v>
      </c>
      <c r="AC16">
        <f t="shared" si="2"/>
        <v>17833.920198940079</v>
      </c>
      <c r="AE16">
        <f t="shared" si="3"/>
        <v>0</v>
      </c>
      <c r="AF16">
        <f t="shared" si="4"/>
        <v>0</v>
      </c>
      <c r="AG16">
        <f t="shared" si="4"/>
        <v>-19.268640028763084</v>
      </c>
      <c r="AH16">
        <f t="shared" si="5"/>
        <v>-9778.7057604103666</v>
      </c>
      <c r="AI16">
        <f t="shared" si="6"/>
        <v>-9797.9744004391305</v>
      </c>
      <c r="AJ16">
        <f t="shared" si="7"/>
        <v>944.95049486764401</v>
      </c>
      <c r="AK16">
        <f t="shared" si="22"/>
        <v>1314.5209485665407</v>
      </c>
      <c r="AL16">
        <f t="shared" si="8"/>
        <v>-7538.5029570049455</v>
      </c>
      <c r="AN16">
        <f t="shared" si="9"/>
        <v>0</v>
      </c>
      <c r="AO16">
        <f t="shared" si="9"/>
        <v>0</v>
      </c>
      <c r="AP16">
        <f t="shared" si="9"/>
        <v>-4.4158749734946499</v>
      </c>
      <c r="AQ16">
        <f t="shared" si="9"/>
        <v>-2241.0269731597696</v>
      </c>
      <c r="AR16">
        <f t="shared" si="9"/>
        <v>-2245.4428481332643</v>
      </c>
      <c r="AS16">
        <f t="shared" si="9"/>
        <v>216.55826437405705</v>
      </c>
      <c r="AT16">
        <f t="shared" si="9"/>
        <v>301.25427379640877</v>
      </c>
      <c r="AU16">
        <f t="shared" si="9"/>
        <v>-1727.6303099627985</v>
      </c>
      <c r="AW16">
        <v>13</v>
      </c>
      <c r="AX16">
        <f>IF(Z16&gt;0, (R16*SUMPRODUCT(K16:$K$98, X16:$X$98)-K16*$AZ$3)/Z16, 0)</f>
        <v>23138.529979695842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25</v>
      </c>
      <c r="R17">
        <f t="shared" si="0"/>
        <v>500000</v>
      </c>
      <c r="S17">
        <f t="shared" si="1"/>
        <v>22572.636072385052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17833.920198940079</v>
      </c>
      <c r="AC17">
        <f t="shared" si="2"/>
        <v>16732.600345092367</v>
      </c>
      <c r="AE17">
        <f t="shared" si="3"/>
        <v>0</v>
      </c>
      <c r="AF17">
        <f t="shared" si="4"/>
        <v>0</v>
      </c>
      <c r="AG17">
        <f t="shared" si="4"/>
        <v>-18.531952018624359</v>
      </c>
      <c r="AH17">
        <f t="shared" si="5"/>
        <v>-10880.032197021867</v>
      </c>
      <c r="AI17">
        <f t="shared" si="6"/>
        <v>-10898.564149040491</v>
      </c>
      <c r="AJ17">
        <f t="shared" si="7"/>
        <v>1101.3198538477118</v>
      </c>
      <c r="AK17">
        <f t="shared" si="22"/>
        <v>1248.3744139258056</v>
      </c>
      <c r="AL17">
        <f t="shared" si="8"/>
        <v>-8548.8698812669736</v>
      </c>
      <c r="AN17">
        <f t="shared" si="9"/>
        <v>0</v>
      </c>
      <c r="AO17">
        <f t="shared" si="9"/>
        <v>0</v>
      </c>
      <c r="AP17">
        <f t="shared" si="9"/>
        <v>-3.7920045494578258</v>
      </c>
      <c r="AQ17">
        <f t="shared" si="9"/>
        <v>-2226.2701494096082</v>
      </c>
      <c r="AR17">
        <f t="shared" si="9"/>
        <v>-2230.0621539590661</v>
      </c>
      <c r="AS17">
        <f t="shared" si="9"/>
        <v>225.35186212449273</v>
      </c>
      <c r="AT17">
        <f t="shared" si="9"/>
        <v>255.44213865198634</v>
      </c>
      <c r="AU17">
        <f t="shared" si="9"/>
        <v>-1749.268153182587</v>
      </c>
      <c r="AW17">
        <v>14</v>
      </c>
      <c r="AX17">
        <f>IF(Z17&gt;0, (R17*SUMPRODUCT(K17:$K$98, X17:$X$98)-K17*$AZ$3)/Z17, 0)</f>
        <v>22572.636072385052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25</v>
      </c>
      <c r="R18">
        <f t="shared" si="0"/>
        <v>500000</v>
      </c>
      <c r="S18">
        <f t="shared" si="1"/>
        <v>21868.127850528061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16732.600345092367</v>
      </c>
      <c r="AC18">
        <f t="shared" si="2"/>
        <v>15523.925837925668</v>
      </c>
      <c r="AE18">
        <f t="shared" si="3"/>
        <v>0</v>
      </c>
      <c r="AF18">
        <f t="shared" si="4"/>
        <v>0</v>
      </c>
      <c r="AG18">
        <f t="shared" si="4"/>
        <v>-17.747204909393748</v>
      </c>
      <c r="AH18">
        <f t="shared" si="5"/>
        <v>-11988.551780887372</v>
      </c>
      <c r="AI18">
        <f t="shared" si="6"/>
        <v>-12006.298985796766</v>
      </c>
      <c r="AJ18">
        <f t="shared" si="7"/>
        <v>1208.6745071666992</v>
      </c>
      <c r="AK18">
        <f t="shared" si="22"/>
        <v>1171.2820241564659</v>
      </c>
      <c r="AL18">
        <f t="shared" si="8"/>
        <v>-9626.3424544736008</v>
      </c>
      <c r="AN18">
        <f t="shared" si="9"/>
        <v>0</v>
      </c>
      <c r="AO18">
        <f t="shared" si="9"/>
        <v>0</v>
      </c>
      <c r="AP18">
        <f t="shared" si="9"/>
        <v>-3.2423479848358805</v>
      </c>
      <c r="AQ18">
        <f t="shared" si="9"/>
        <v>-2190.2635883403809</v>
      </c>
      <c r="AR18">
        <f t="shared" si="9"/>
        <v>-2193.5059363252171</v>
      </c>
      <c r="AS18">
        <f t="shared" si="9"/>
        <v>220.82031354470462</v>
      </c>
      <c r="AT18">
        <f t="shared" si="9"/>
        <v>213.98884669934989</v>
      </c>
      <c r="AU18">
        <f t="shared" si="9"/>
        <v>-1758.6967760811626</v>
      </c>
      <c r="AW18">
        <v>15</v>
      </c>
      <c r="AX18">
        <f>IF(Z18&gt;0, (R18*SUMPRODUCT(K18:$K$98, X18:$X$98)-K18*$AZ$3)/Z18, 0)</f>
        <v>21868.127850528061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25</v>
      </c>
      <c r="R19">
        <f t="shared" si="0"/>
        <v>500000</v>
      </c>
      <c r="S19">
        <f t="shared" si="1"/>
        <v>21057.952709473593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15523.925837925668</v>
      </c>
      <c r="AC19">
        <f t="shared" si="2"/>
        <v>14242.229787302171</v>
      </c>
      <c r="AE19">
        <f t="shared" si="3"/>
        <v>0</v>
      </c>
      <c r="AF19">
        <f t="shared" si="4"/>
        <v>0</v>
      </c>
      <c r="AG19">
        <f t="shared" si="4"/>
        <v>-16.908374218276748</v>
      </c>
      <c r="AH19">
        <f t="shared" si="5"/>
        <v>-13227.172840461237</v>
      </c>
      <c r="AI19">
        <f t="shared" si="6"/>
        <v>-13244.081214679514</v>
      </c>
      <c r="AJ19">
        <f t="shared" si="7"/>
        <v>1281.6960506234973</v>
      </c>
      <c r="AK19">
        <f t="shared" si="22"/>
        <v>1086.6748086547968</v>
      </c>
      <c r="AL19">
        <f t="shared" si="8"/>
        <v>-10875.710355401221</v>
      </c>
      <c r="AN19">
        <f t="shared" si="9"/>
        <v>0</v>
      </c>
      <c r="AO19">
        <f t="shared" si="9"/>
        <v>0</v>
      </c>
      <c r="AP19">
        <f t="shared" si="9"/>
        <v>-2.7581221015492323</v>
      </c>
      <c r="AQ19">
        <f t="shared" si="9"/>
        <v>-2157.6384152210958</v>
      </c>
      <c r="AR19">
        <f t="shared" si="9"/>
        <v>-2160.3965373226451</v>
      </c>
      <c r="AS19">
        <f t="shared" si="9"/>
        <v>209.07238975535969</v>
      </c>
      <c r="AT19">
        <f t="shared" si="9"/>
        <v>177.26020067073262</v>
      </c>
      <c r="AU19">
        <f t="shared" si="9"/>
        <v>-1774.063946896553</v>
      </c>
      <c r="AW19">
        <v>16</v>
      </c>
      <c r="AX19">
        <f>IF(Z19&gt;0, (R19*SUMPRODUCT(K19:$K$98, X19:$X$98)-K19*$AZ$3)/Z19, 0)</f>
        <v>21057.952709473593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25</v>
      </c>
      <c r="R20">
        <f t="shared" si="0"/>
        <v>500000</v>
      </c>
      <c r="S20">
        <f t="shared" si="1"/>
        <v>20123.947462288983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14242.229787302171</v>
      </c>
      <c r="AC20">
        <f t="shared" si="2"/>
        <v>12895.812387899721</v>
      </c>
      <c r="AE20">
        <f t="shared" si="3"/>
        <v>0</v>
      </c>
      <c r="AF20">
        <f t="shared" si="4"/>
        <v>0</v>
      </c>
      <c r="AG20">
        <f t="shared" si="4"/>
        <v>-16.020480589190647</v>
      </c>
      <c r="AH20">
        <f t="shared" si="5"/>
        <v>-14376.197738066621</v>
      </c>
      <c r="AI20">
        <f t="shared" si="6"/>
        <v>-14392.218218655811</v>
      </c>
      <c r="AJ20">
        <f t="shared" si="7"/>
        <v>1346.4173994024495</v>
      </c>
      <c r="AK20">
        <f t="shared" si="22"/>
        <v>996.95608511115199</v>
      </c>
      <c r="AL20">
        <f t="shared" si="8"/>
        <v>-12048.844734142209</v>
      </c>
      <c r="AN20">
        <f t="shared" si="9"/>
        <v>0</v>
      </c>
      <c r="AO20">
        <f t="shared" si="9"/>
        <v>0</v>
      </c>
      <c r="AP20">
        <f t="shared" si="9"/>
        <v>-2.3332923368150573</v>
      </c>
      <c r="AQ20">
        <f t="shared" si="9"/>
        <v>-2093.8118446584904</v>
      </c>
      <c r="AR20">
        <f t="shared" si="9"/>
        <v>-2096.1451369953052</v>
      </c>
      <c r="AS20">
        <f t="shared" si="9"/>
        <v>196.09807475437952</v>
      </c>
      <c r="AT20">
        <f t="shared" si="9"/>
        <v>145.20101195344412</v>
      </c>
      <c r="AU20">
        <f t="shared" si="9"/>
        <v>-1754.8460502874814</v>
      </c>
      <c r="AW20">
        <v>17</v>
      </c>
      <c r="AX20">
        <f>IF(Z20&gt;0, (R20*SUMPRODUCT(K20:$K$98, X20:$X$98)-K20*$AZ$3)/Z20, 0)</f>
        <v>20123.947462288983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25</v>
      </c>
      <c r="R21">
        <f t="shared" si="0"/>
        <v>500000</v>
      </c>
      <c r="S21">
        <f t="shared" si="1"/>
        <v>19088.984974580424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12895.812387899721</v>
      </c>
      <c r="AC21">
        <f t="shared" si="2"/>
        <v>11526.305021650736</v>
      </c>
      <c r="AE21">
        <f t="shared" si="3"/>
        <v>0</v>
      </c>
      <c r="AF21">
        <f t="shared" si="4"/>
        <v>0</v>
      </c>
      <c r="AG21">
        <f t="shared" si="4"/>
        <v>-15.09549229175828</v>
      </c>
      <c r="AH21">
        <f t="shared" si="5"/>
        <v>-15295.669830809235</v>
      </c>
      <c r="AI21">
        <f t="shared" si="6"/>
        <v>-15310.765323100994</v>
      </c>
      <c r="AJ21">
        <f t="shared" si="7"/>
        <v>1369.5073662489849</v>
      </c>
      <c r="AK21">
        <f t="shared" si="22"/>
        <v>902.70686715298052</v>
      </c>
      <c r="AL21">
        <f t="shared" si="8"/>
        <v>-13038.551089699027</v>
      </c>
      <c r="AN21">
        <f t="shared" si="9"/>
        <v>0</v>
      </c>
      <c r="AO21">
        <f t="shared" si="9"/>
        <v>0</v>
      </c>
      <c r="AP21">
        <f t="shared" si="9"/>
        <v>-1.963011630237832</v>
      </c>
      <c r="AQ21">
        <f t="shared" si="9"/>
        <v>-1989.042635366691</v>
      </c>
      <c r="AR21">
        <f t="shared" si="9"/>
        <v>-1991.0056469969288</v>
      </c>
      <c r="AS21">
        <f t="shared" si="9"/>
        <v>178.09017656952525</v>
      </c>
      <c r="AT21">
        <f t="shared" si="9"/>
        <v>117.38763100056924</v>
      </c>
      <c r="AU21">
        <f t="shared" si="9"/>
        <v>-1695.5278394268344</v>
      </c>
      <c r="AW21">
        <v>18</v>
      </c>
      <c r="AX21">
        <f>IF(Z21&gt;0, (R21*SUMPRODUCT(K21:$K$98, X21:$X$98)-K21*$AZ$3)/Z21, 0)</f>
        <v>19088.984974580424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25</v>
      </c>
      <c r="R22">
        <f t="shared" si="0"/>
        <v>500000</v>
      </c>
      <c r="S22">
        <f t="shared" si="1"/>
        <v>18009.254982121725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11526.305021650736</v>
      </c>
      <c r="AC22">
        <f t="shared" si="2"/>
        <v>10183.962813435388</v>
      </c>
      <c r="AE22">
        <f t="shared" si="3"/>
        <v>0</v>
      </c>
      <c r="AF22">
        <f t="shared" si="4"/>
        <v>0</v>
      </c>
      <c r="AG22">
        <f t="shared" si="4"/>
        <v>-14.137123972570331</v>
      </c>
      <c r="AH22">
        <f t="shared" si="5"/>
        <v>-16148.267925407332</v>
      </c>
      <c r="AI22">
        <f t="shared" si="6"/>
        <v>-16162.405049379902</v>
      </c>
      <c r="AJ22">
        <f t="shared" si="7"/>
        <v>1342.3422082153484</v>
      </c>
      <c r="AK22">
        <f t="shared" si="22"/>
        <v>806.84135151555165</v>
      </c>
      <c r="AL22">
        <f t="shared" si="8"/>
        <v>-14013.221489649002</v>
      </c>
      <c r="AN22">
        <f t="shared" si="9"/>
        <v>0</v>
      </c>
      <c r="AO22">
        <f t="shared" si="9"/>
        <v>0</v>
      </c>
      <c r="AP22">
        <f t="shared" si="9"/>
        <v>-1.6414158989547376</v>
      </c>
      <c r="AQ22">
        <f t="shared" si="9"/>
        <v>-1874.923341181202</v>
      </c>
      <c r="AR22">
        <f t="shared" si="9"/>
        <v>-1876.5647570801568</v>
      </c>
      <c r="AS22">
        <f t="shared" si="9"/>
        <v>155.85502727978729</v>
      </c>
      <c r="AT22">
        <f t="shared" si="9"/>
        <v>93.679748786341491</v>
      </c>
      <c r="AU22">
        <f t="shared" si="9"/>
        <v>-1627.029981014028</v>
      </c>
      <c r="AW22">
        <v>19</v>
      </c>
      <c r="AX22">
        <f>IF(Z22&gt;0, (R22*SUMPRODUCT(K22:$K$98, X22:$X$98)-K22*$AZ$3)/Z22, 0)</f>
        <v>18009.254982121725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25</v>
      </c>
      <c r="R23">
        <f t="shared" si="0"/>
        <v>500000</v>
      </c>
      <c r="S23">
        <f t="shared" si="1"/>
        <v>16890.339163128556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10183.962813435388</v>
      </c>
      <c r="AC23">
        <f t="shared" si="2"/>
        <v>8886.4505679250287</v>
      </c>
      <c r="AE23">
        <f t="shared" si="3"/>
        <v>0</v>
      </c>
      <c r="AF23">
        <f t="shared" si="4"/>
        <v>0</v>
      </c>
      <c r="AG23">
        <f t="shared" si="4"/>
        <v>-13.153155898911823</v>
      </c>
      <c r="AH23">
        <f t="shared" si="5"/>
        <v>-16851.936678656093</v>
      </c>
      <c r="AI23">
        <f t="shared" si="6"/>
        <v>-16865.089834555005</v>
      </c>
      <c r="AJ23">
        <f t="shared" si="7"/>
        <v>1297.5122455103592</v>
      </c>
      <c r="AK23">
        <f t="shared" si="22"/>
        <v>712.87739694047718</v>
      </c>
      <c r="AL23">
        <f t="shared" si="8"/>
        <v>-14854.700192104168</v>
      </c>
      <c r="AN23">
        <f t="shared" si="9"/>
        <v>0</v>
      </c>
      <c r="AO23">
        <f t="shared" si="9"/>
        <v>0</v>
      </c>
      <c r="AP23">
        <f t="shared" si="9"/>
        <v>-1.3635451226421618</v>
      </c>
      <c r="AQ23">
        <f t="shared" si="9"/>
        <v>-1746.9857608208763</v>
      </c>
      <c r="AR23">
        <f t="shared" si="9"/>
        <v>-1748.3493059435184</v>
      </c>
      <c r="AS23">
        <f t="shared" si="9"/>
        <v>134.50889714463881</v>
      </c>
      <c r="AT23">
        <f t="shared" si="9"/>
        <v>73.901693639961053</v>
      </c>
      <c r="AU23">
        <f t="shared" si="9"/>
        <v>-1539.9387151589185</v>
      </c>
      <c r="AW23">
        <v>20</v>
      </c>
      <c r="AX23">
        <f>IF(Z23&gt;0, (R23*SUMPRODUCT(K23:$K$98, X23:$X$98)-K23*$AZ$3)/Z23, 0)</f>
        <v>16890.339163128556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25</v>
      </c>
      <c r="R24">
        <f t="shared" si="0"/>
        <v>500000</v>
      </c>
      <c r="S24">
        <f t="shared" si="1"/>
        <v>15753.473741504007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8886.4505679250287</v>
      </c>
      <c r="AC24">
        <f t="shared" si="2"/>
        <v>7655.0104282388347</v>
      </c>
      <c r="AE24">
        <f t="shared" si="3"/>
        <v>0</v>
      </c>
      <c r="AF24">
        <f t="shared" si="4"/>
        <v>0</v>
      </c>
      <c r="AG24">
        <f t="shared" si="4"/>
        <v>-12.148130872353235</v>
      </c>
      <c r="AH24">
        <f t="shared" si="5"/>
        <v>-17469.86935138937</v>
      </c>
      <c r="AI24">
        <f t="shared" si="6"/>
        <v>-17482.017482261723</v>
      </c>
      <c r="AJ24">
        <f t="shared" si="7"/>
        <v>1231.440139686194</v>
      </c>
      <c r="AK24">
        <f t="shared" si="22"/>
        <v>622.05153975475207</v>
      </c>
      <c r="AL24">
        <f t="shared" si="8"/>
        <v>-15628.525802820777</v>
      </c>
      <c r="AN24">
        <f t="shared" si="9"/>
        <v>0</v>
      </c>
      <c r="AO24">
        <f t="shared" si="9"/>
        <v>0</v>
      </c>
      <c r="AP24">
        <f t="shared" si="9"/>
        <v>-1.1244262761729464</v>
      </c>
      <c r="AQ24">
        <f t="shared" si="9"/>
        <v>-1617.004323250713</v>
      </c>
      <c r="AR24">
        <f t="shared" si="9"/>
        <v>-1618.1287495268859</v>
      </c>
      <c r="AS24">
        <f t="shared" si="9"/>
        <v>113.98162113551668</v>
      </c>
      <c r="AT24">
        <f t="shared" si="9"/>
        <v>57.576848964139586</v>
      </c>
      <c r="AU24">
        <f t="shared" si="9"/>
        <v>-1446.5702794272297</v>
      </c>
      <c r="AW24">
        <v>21</v>
      </c>
      <c r="AX24">
        <f>IF(Z24&gt;0, (R24*SUMPRODUCT(K24:$K$98, X24:$X$98)-K24*$AZ$3)/Z24, 0)</f>
        <v>15753.473741504007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25</v>
      </c>
      <c r="R25">
        <f t="shared" si="0"/>
        <v>500000</v>
      </c>
      <c r="S25">
        <f t="shared" si="1"/>
        <v>14603.591349438393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7655.0104282388347</v>
      </c>
      <c r="AC25">
        <f t="shared" si="2"/>
        <v>6498.3146952869447</v>
      </c>
      <c r="AE25">
        <f t="shared" si="3"/>
        <v>0</v>
      </c>
      <c r="AF25">
        <f t="shared" si="4"/>
        <v>0</v>
      </c>
      <c r="AG25">
        <f t="shared" si="4"/>
        <v>-11.124514750847313</v>
      </c>
      <c r="AH25">
        <f t="shared" si="5"/>
        <v>-18042.696255647814</v>
      </c>
      <c r="AI25">
        <f t="shared" si="6"/>
        <v>-18053.820770398663</v>
      </c>
      <c r="AJ25">
        <f t="shared" si="7"/>
        <v>1156.69573295189</v>
      </c>
      <c r="AK25">
        <f t="shared" si="22"/>
        <v>535.85072997671853</v>
      </c>
      <c r="AL25">
        <f t="shared" si="8"/>
        <v>-16361.274307470052</v>
      </c>
      <c r="AN25">
        <f t="shared" si="9"/>
        <v>0</v>
      </c>
      <c r="AO25">
        <f t="shared" si="9"/>
        <v>0</v>
      </c>
      <c r="AP25">
        <f t="shared" si="9"/>
        <v>-0.91935782630161056</v>
      </c>
      <c r="AQ25">
        <f t="shared" si="9"/>
        <v>-1491.0937134538078</v>
      </c>
      <c r="AR25">
        <f t="shared" si="9"/>
        <v>-1492.0130712801097</v>
      </c>
      <c r="AS25">
        <f t="shared" si="9"/>
        <v>95.592239172319964</v>
      </c>
      <c r="AT25">
        <f t="shared" si="9"/>
        <v>44.284049539869123</v>
      </c>
      <c r="AU25">
        <f t="shared" si="9"/>
        <v>-1352.1367825679204</v>
      </c>
      <c r="AW25">
        <v>22</v>
      </c>
      <c r="AX25">
        <f>IF(Z25&gt;0, (R25*SUMPRODUCT(K25:$K$98, X25:$X$98)-K25*$AZ$3)/Z25, 0)</f>
        <v>14603.591349438393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25</v>
      </c>
      <c r="R26">
        <f t="shared" si="0"/>
        <v>500000</v>
      </c>
      <c r="S26">
        <f t="shared" si="1"/>
        <v>13419.718324225507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6498.3146952869447</v>
      </c>
      <c r="AC26">
        <f t="shared" si="2"/>
        <v>5418.2107945999414</v>
      </c>
      <c r="AE26">
        <f t="shared" si="3"/>
        <v>0</v>
      </c>
      <c r="AF26">
        <f t="shared" si="4"/>
        <v>0</v>
      </c>
      <c r="AG26">
        <f t="shared" si="4"/>
        <v>-10.09374910801759</v>
      </c>
      <c r="AH26">
        <f t="shared" si="5"/>
        <v>-18390.409906424964</v>
      </c>
      <c r="AI26">
        <f t="shared" si="6"/>
        <v>-18400.503655532983</v>
      </c>
      <c r="AJ26">
        <f t="shared" si="7"/>
        <v>1080.1039006870033</v>
      </c>
      <c r="AK26">
        <f t="shared" si="22"/>
        <v>454.88202867008619</v>
      </c>
      <c r="AL26">
        <f t="shared" si="8"/>
        <v>-16865.517726175894</v>
      </c>
      <c r="AN26">
        <f t="shared" si="9"/>
        <v>0</v>
      </c>
      <c r="AO26">
        <f t="shared" si="9"/>
        <v>0</v>
      </c>
      <c r="AP26">
        <f t="shared" si="9"/>
        <v>-0.74479711242445645</v>
      </c>
      <c r="AQ26">
        <f t="shared" si="9"/>
        <v>-1356.9907522000558</v>
      </c>
      <c r="AR26">
        <f t="shared" si="9"/>
        <v>-1357.7355493124803</v>
      </c>
      <c r="AS26">
        <f t="shared" si="9"/>
        <v>79.698658817572621</v>
      </c>
      <c r="AT26">
        <f t="shared" si="9"/>
        <v>33.564814998041712</v>
      </c>
      <c r="AU26">
        <f t="shared" si="9"/>
        <v>-1244.472075496866</v>
      </c>
      <c r="AW26">
        <v>23</v>
      </c>
      <c r="AX26">
        <f>IF(Z26&gt;0, (R26*SUMPRODUCT(K26:$K$98, X26:$X$98)-K26*$AZ$3)/Z26, 0)</f>
        <v>13419.718324225507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25</v>
      </c>
      <c r="R27">
        <f t="shared" si="0"/>
        <v>500000</v>
      </c>
      <c r="S27">
        <f t="shared" si="1"/>
        <v>12207.612635900936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5418.2107945999414</v>
      </c>
      <c r="AC27">
        <f t="shared" si="2"/>
        <v>4428.1752323702458</v>
      </c>
      <c r="AE27">
        <f t="shared" si="3"/>
        <v>0</v>
      </c>
      <c r="AF27">
        <f t="shared" si="4"/>
        <v>0</v>
      </c>
      <c r="AG27">
        <f t="shared" si="4"/>
        <v>-9.0684709706211972</v>
      </c>
      <c r="AH27">
        <f t="shared" si="5"/>
        <v>-18486.812926324372</v>
      </c>
      <c r="AI27">
        <f t="shared" si="6"/>
        <v>-18495.881397294994</v>
      </c>
      <c r="AJ27">
        <f t="shared" si="7"/>
        <v>990.03556222969564</v>
      </c>
      <c r="AK27">
        <f t="shared" si="22"/>
        <v>379.27475562199595</v>
      </c>
      <c r="AL27">
        <f t="shared" si="8"/>
        <v>-17126.571079443303</v>
      </c>
      <c r="AN27">
        <f t="shared" si="9"/>
        <v>0</v>
      </c>
      <c r="AO27">
        <f t="shared" si="9"/>
        <v>0</v>
      </c>
      <c r="AP27">
        <f t="shared" si="9"/>
        <v>-0.59744994160887166</v>
      </c>
      <c r="AQ27">
        <f t="shared" si="9"/>
        <v>-1217.9501196120652</v>
      </c>
      <c r="AR27">
        <f t="shared" si="9"/>
        <v>-1218.5475695536743</v>
      </c>
      <c r="AS27">
        <f t="shared" si="9"/>
        <v>65.225625219630615</v>
      </c>
      <c r="AT27">
        <f t="shared" si="9"/>
        <v>24.987418643581808</v>
      </c>
      <c r="AU27">
        <f t="shared" si="9"/>
        <v>-1128.334525690462</v>
      </c>
      <c r="AW27">
        <v>24</v>
      </c>
      <c r="AX27">
        <f>IF(Z27&gt;0, (R27*SUMPRODUCT(K27:$K$98, X27:$X$98)-K27*$AZ$3)/Z27, 0)</f>
        <v>12207.612635900936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25</v>
      </c>
      <c r="R28">
        <f t="shared" si="0"/>
        <v>500000</v>
      </c>
      <c r="S28">
        <f t="shared" si="1"/>
        <v>10978.634938139947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4428.1752323702458</v>
      </c>
      <c r="AC28">
        <f t="shared" si="2"/>
        <v>3537.8636752317175</v>
      </c>
      <c r="AE28">
        <f t="shared" si="3"/>
        <v>0</v>
      </c>
      <c r="AF28">
        <f t="shared" si="4"/>
        <v>0</v>
      </c>
      <c r="AG28">
        <f t="shared" si="4"/>
        <v>-8.0562467355142768</v>
      </c>
      <c r="AH28">
        <f t="shared" si="5"/>
        <v>-18430.790508014143</v>
      </c>
      <c r="AI28">
        <f t="shared" si="6"/>
        <v>-18438.846754749658</v>
      </c>
      <c r="AJ28">
        <f t="shared" si="7"/>
        <v>890.31155713852831</v>
      </c>
      <c r="AK28">
        <f t="shared" si="22"/>
        <v>309.97226626591726</v>
      </c>
      <c r="AL28">
        <f t="shared" si="8"/>
        <v>-17238.562931345212</v>
      </c>
      <c r="AN28">
        <f t="shared" si="9"/>
        <v>0</v>
      </c>
      <c r="AO28">
        <f t="shared" si="9"/>
        <v>0</v>
      </c>
      <c r="AP28">
        <f t="shared" si="9"/>
        <v>-0.47389507138374903</v>
      </c>
      <c r="AQ28">
        <f t="shared" si="9"/>
        <v>-1084.1600400532827</v>
      </c>
      <c r="AR28">
        <f t="shared" si="9"/>
        <v>-1084.6339351246666</v>
      </c>
      <c r="AS28">
        <f t="shared" si="9"/>
        <v>52.371069652573944</v>
      </c>
      <c r="AT28">
        <f t="shared" si="9"/>
        <v>18.233593641256842</v>
      </c>
      <c r="AU28">
        <f t="shared" si="9"/>
        <v>-1014.0292718308357</v>
      </c>
      <c r="AW28">
        <v>25</v>
      </c>
      <c r="AX28">
        <f>IF(Z28&gt;0, (R28*SUMPRODUCT(K28:$K$98, X28:$X$98)-K28*$AZ$3)/Z28, 0)</f>
        <v>10978.634938139947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25</v>
      </c>
      <c r="R29">
        <f t="shared" si="0"/>
        <v>500000</v>
      </c>
      <c r="S29">
        <f t="shared" si="1"/>
        <v>9716.7189062623384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3537.8636752317175</v>
      </c>
      <c r="AC29">
        <f t="shared" si="2"/>
        <v>2746.2380659583787</v>
      </c>
      <c r="AE29">
        <f t="shared" si="3"/>
        <v>0</v>
      </c>
      <c r="AF29">
        <f t="shared" si="4"/>
        <v>0</v>
      </c>
      <c r="AG29">
        <f t="shared" si="4"/>
        <v>-7.0657546350045504</v>
      </c>
      <c r="AH29">
        <f t="shared" si="5"/>
        <v>-18198.59266309168</v>
      </c>
      <c r="AI29">
        <f t="shared" si="6"/>
        <v>-18205.658417726685</v>
      </c>
      <c r="AJ29">
        <f t="shared" si="7"/>
        <v>791.6256092733388</v>
      </c>
      <c r="AK29">
        <f t="shared" si="22"/>
        <v>247.65045726622026</v>
      </c>
      <c r="AL29">
        <f t="shared" si="8"/>
        <v>-17166.382351187127</v>
      </c>
      <c r="AN29">
        <f t="shared" si="9"/>
        <v>0</v>
      </c>
      <c r="AO29">
        <f t="shared" si="9"/>
        <v>0</v>
      </c>
      <c r="AP29">
        <f t="shared" si="9"/>
        <v>-0.37109915260524973</v>
      </c>
      <c r="AQ29">
        <f t="shared" si="9"/>
        <v>-955.80481700056782</v>
      </c>
      <c r="AR29">
        <f t="shared" si="9"/>
        <v>-956.17591615317303</v>
      </c>
      <c r="AS29">
        <f t="shared" si="9"/>
        <v>41.576817757946586</v>
      </c>
      <c r="AT29">
        <f t="shared" si="9"/>
        <v>13.00680246926488</v>
      </c>
      <c r="AU29">
        <f t="shared" si="9"/>
        <v>-901.59229592596159</v>
      </c>
      <c r="AW29">
        <v>26</v>
      </c>
      <c r="AX29">
        <f>IF(Z29&gt;0, (R29*SUMPRODUCT(K29:$K$98, X29:$X$98)-K29*$AZ$3)/Z29, 0)</f>
        <v>9716.7189062623384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25</v>
      </c>
      <c r="R30">
        <f t="shared" si="0"/>
        <v>500000</v>
      </c>
      <c r="S30">
        <f t="shared" si="1"/>
        <v>8400.8046343390561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2746.2380659583787</v>
      </c>
      <c r="AC30">
        <f t="shared" si="2"/>
        <v>2051.6247050113338</v>
      </c>
      <c r="AE30">
        <f t="shared" si="3"/>
        <v>0</v>
      </c>
      <c r="AF30">
        <f t="shared" si="4"/>
        <v>0</v>
      </c>
      <c r="AG30">
        <f t="shared" si="4"/>
        <v>-6.1054410687790863</v>
      </c>
      <c r="AH30">
        <f t="shared" si="5"/>
        <v>-17793.120397508381</v>
      </c>
      <c r="AI30">
        <f t="shared" si="6"/>
        <v>-17799.22583857716</v>
      </c>
      <c r="AJ30">
        <f t="shared" si="7"/>
        <v>694.61336094704484</v>
      </c>
      <c r="AK30">
        <f t="shared" si="22"/>
        <v>192.23666461708652</v>
      </c>
      <c r="AL30">
        <f t="shared" si="8"/>
        <v>-16912.37581301303</v>
      </c>
      <c r="AN30">
        <f t="shared" si="9"/>
        <v>0</v>
      </c>
      <c r="AO30">
        <f t="shared" si="9"/>
        <v>0</v>
      </c>
      <c r="AP30">
        <f t="shared" si="9"/>
        <v>-0.28630598822186804</v>
      </c>
      <c r="AQ30">
        <f t="shared" si="9"/>
        <v>-834.3831119768754</v>
      </c>
      <c r="AR30">
        <f t="shared" si="9"/>
        <v>-834.6694179650973</v>
      </c>
      <c r="AS30">
        <f t="shared" si="9"/>
        <v>32.572907100031266</v>
      </c>
      <c r="AT30">
        <f t="shared" si="9"/>
        <v>9.0146653805434074</v>
      </c>
      <c r="AU30">
        <f t="shared" si="9"/>
        <v>-793.08184548452266</v>
      </c>
      <c r="AW30">
        <v>27</v>
      </c>
      <c r="AX30">
        <f>IF(Z30&gt;0, (R30*SUMPRODUCT(K30:$K$98, X30:$X$98)-K30*$AZ$3)/Z30, 0)</f>
        <v>8400.8046343390561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25</v>
      </c>
      <c r="R31">
        <f t="shared" si="0"/>
        <v>500000</v>
      </c>
      <c r="S31">
        <f t="shared" si="1"/>
        <v>6994.4019237581497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2051.6247050113338</v>
      </c>
      <c r="AC31">
        <f t="shared" si="2"/>
        <v>1450.4482502251017</v>
      </c>
      <c r="AE31">
        <f t="shared" si="3"/>
        <v>0</v>
      </c>
      <c r="AF31">
        <f t="shared" si="4"/>
        <v>0</v>
      </c>
      <c r="AG31">
        <f t="shared" si="4"/>
        <v>-5.1843183521464118</v>
      </c>
      <c r="AH31">
        <f t="shared" si="5"/>
        <v>-17201.366118897673</v>
      </c>
      <c r="AI31">
        <f t="shared" si="6"/>
        <v>-17206.550437249818</v>
      </c>
      <c r="AJ31">
        <f t="shared" si="7"/>
        <v>601.17645478623217</v>
      </c>
      <c r="AK31">
        <f t="shared" si="22"/>
        <v>143.61372935079339</v>
      </c>
      <c r="AL31">
        <f t="shared" si="8"/>
        <v>-16461.760253112792</v>
      </c>
      <c r="AN31">
        <f t="shared" si="9"/>
        <v>0</v>
      </c>
      <c r="AO31">
        <f t="shared" si="9"/>
        <v>0</v>
      </c>
      <c r="AP31">
        <f t="shared" si="9"/>
        <v>-0.21706361300563642</v>
      </c>
      <c r="AQ31">
        <f t="shared" si="9"/>
        <v>-720.2086030952953</v>
      </c>
      <c r="AR31">
        <f t="shared" si="9"/>
        <v>-720.42566670830092</v>
      </c>
      <c r="AS31">
        <f t="shared" si="9"/>
        <v>25.170817929379712</v>
      </c>
      <c r="AT31">
        <f t="shared" si="9"/>
        <v>6.0130016817332308</v>
      </c>
      <c r="AU31">
        <f t="shared" si="9"/>
        <v>-689.24184709718793</v>
      </c>
      <c r="AW31">
        <v>28</v>
      </c>
      <c r="AX31">
        <f>IF(Z31&gt;0, (R31*SUMPRODUCT(K31:$K$98, X31:$X$98)-K31*$AZ$3)/Z31, 0)</f>
        <v>6994.4019237581497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25</v>
      </c>
      <c r="R32">
        <f t="shared" si="0"/>
        <v>500000</v>
      </c>
      <c r="S32">
        <f t="shared" si="1"/>
        <v>5440.0227948764759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1450.4482502251017</v>
      </c>
      <c r="AC32">
        <f t="shared" si="2"/>
        <v>938.45987676431071</v>
      </c>
      <c r="AE32">
        <f t="shared" si="3"/>
        <v>0</v>
      </c>
      <c r="AF32">
        <f t="shared" si="4"/>
        <v>0</v>
      </c>
      <c r="AG32">
        <f t="shared" si="4"/>
        <v>-4.3127570974894223</v>
      </c>
      <c r="AH32">
        <f t="shared" si="5"/>
        <v>-16394.361422710499</v>
      </c>
      <c r="AI32">
        <f t="shared" si="6"/>
        <v>-16398.674179807989</v>
      </c>
      <c r="AJ32">
        <f t="shared" si="7"/>
        <v>511.98837346079097</v>
      </c>
      <c r="AK32">
        <f t="shared" si="22"/>
        <v>101.53137751575713</v>
      </c>
      <c r="AL32">
        <f t="shared" si="8"/>
        <v>-15785.154428831442</v>
      </c>
      <c r="AN32">
        <f t="shared" si="9"/>
        <v>0</v>
      </c>
      <c r="AO32">
        <f t="shared" si="9"/>
        <v>0</v>
      </c>
      <c r="AP32">
        <f t="shared" si="9"/>
        <v>-0.16122498348608044</v>
      </c>
      <c r="AQ32">
        <f t="shared" si="9"/>
        <v>-612.87491734232015</v>
      </c>
      <c r="AR32">
        <f t="shared" si="9"/>
        <v>-613.03614232580628</v>
      </c>
      <c r="AS32">
        <f t="shared" si="9"/>
        <v>19.13980203158976</v>
      </c>
      <c r="AT32">
        <f t="shared" si="9"/>
        <v>3.7955753809612949</v>
      </c>
      <c r="AU32">
        <f t="shared" si="9"/>
        <v>-590.10076491325526</v>
      </c>
      <c r="AW32">
        <v>29</v>
      </c>
      <c r="AX32">
        <f>IF(Z32&gt;0, (R32*SUMPRODUCT(K32:$K$98, X32:$X$98)-K32*$AZ$3)/Z32, 0)</f>
        <v>5440.0227948764759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25</v>
      </c>
      <c r="R33">
        <f t="shared" si="0"/>
        <v>500000</v>
      </c>
      <c r="S33">
        <f t="shared" si="1"/>
        <v>3654.4641253858058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938.45987676431071</v>
      </c>
      <c r="AC33">
        <f t="shared" si="2"/>
        <v>511.49587873851146</v>
      </c>
      <c r="AE33">
        <f t="shared" si="3"/>
        <v>0</v>
      </c>
      <c r="AF33">
        <f t="shared" si="4"/>
        <v>0</v>
      </c>
      <c r="AG33">
        <f t="shared" si="4"/>
        <v>-3.4991168416827207</v>
      </c>
      <c r="AH33">
        <f t="shared" si="5"/>
        <v>-15410.253696636151</v>
      </c>
      <c r="AI33">
        <f t="shared" si="6"/>
        <v>-15413.752813477833</v>
      </c>
      <c r="AJ33">
        <f t="shared" si="7"/>
        <v>426.96399802579924</v>
      </c>
      <c r="AK33">
        <f t="shared" si="22"/>
        <v>65.692191373501757</v>
      </c>
      <c r="AL33">
        <f t="shared" si="8"/>
        <v>-14921.096624078531</v>
      </c>
      <c r="AN33">
        <f t="shared" si="9"/>
        <v>0</v>
      </c>
      <c r="AO33">
        <f t="shared" si="9"/>
        <v>0</v>
      </c>
      <c r="AP33">
        <f t="shared" si="9"/>
        <v>-0.1167932555886199</v>
      </c>
      <c r="AQ33">
        <f t="shared" si="9"/>
        <v>-514.36227485652421</v>
      </c>
      <c r="AR33">
        <f t="shared" si="9"/>
        <v>-514.47906811211283</v>
      </c>
      <c r="AS33">
        <f t="shared" si="9"/>
        <v>14.251171825569971</v>
      </c>
      <c r="AT33">
        <f t="shared" si="9"/>
        <v>2.1926689631696528</v>
      </c>
      <c r="AU33">
        <f t="shared" si="9"/>
        <v>-498.03522732337319</v>
      </c>
      <c r="AW33">
        <v>30</v>
      </c>
      <c r="AX33">
        <f>IF(Z33&gt;0, (R33*SUMPRODUCT(K33:$K$98, X33:$X$98)-K33*$AZ$3)/Z33, 0)</f>
        <v>3654.4641253858058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25</v>
      </c>
      <c r="R34">
        <f t="shared" si="0"/>
        <v>500000</v>
      </c>
      <c r="S34">
        <f t="shared" si="1"/>
        <v>1479.6923878262705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511.49587873851146</v>
      </c>
      <c r="AC34">
        <f t="shared" si="2"/>
        <v>163.12549612888211</v>
      </c>
      <c r="AE34">
        <f t="shared" si="3"/>
        <v>0</v>
      </c>
      <c r="AF34">
        <f t="shared" si="4"/>
        <v>0</v>
      </c>
      <c r="AG34">
        <f t="shared" si="4"/>
        <v>-2.7560710839453635</v>
      </c>
      <c r="AH34">
        <f t="shared" si="5"/>
        <v>-14161.091786410603</v>
      </c>
      <c r="AI34">
        <f t="shared" si="6"/>
        <v>-14163.847857494549</v>
      </c>
      <c r="AJ34">
        <f t="shared" si="7"/>
        <v>348.37038260962936</v>
      </c>
      <c r="AK34">
        <f t="shared" si="22"/>
        <v>35.804711511695807</v>
      </c>
      <c r="AL34">
        <f t="shared" si="8"/>
        <v>-13779.672763373224</v>
      </c>
      <c r="AN34">
        <f t="shared" si="9"/>
        <v>0</v>
      </c>
      <c r="AO34">
        <f t="shared" si="9"/>
        <v>0</v>
      </c>
      <c r="AP34">
        <f t="shared" si="9"/>
        <v>-8.2135652542470947E-2</v>
      </c>
      <c r="AQ34">
        <f t="shared" si="9"/>
        <v>-422.02486044939707</v>
      </c>
      <c r="AR34">
        <f t="shared" si="9"/>
        <v>-422.10699610193956</v>
      </c>
      <c r="AS34">
        <f t="shared" si="9"/>
        <v>10.382035814965729</v>
      </c>
      <c r="AT34">
        <f t="shared" si="9"/>
        <v>1.0670419065890668</v>
      </c>
      <c r="AU34">
        <f t="shared" ref="AU34:AU79" si="23">AL34*$K34</f>
        <v>-410.65791838038479</v>
      </c>
      <c r="AW34">
        <v>31</v>
      </c>
      <c r="AX34">
        <f>IF(Z34&gt;0, (R34*SUMPRODUCT(K34:$K$98, X34:$X$98)-K34*$AZ$3)/Z34, 0)</f>
        <v>1479.6923878262705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25</v>
      </c>
      <c r="R35">
        <f t="shared" si="0"/>
        <v>500000</v>
      </c>
      <c r="S35">
        <f t="shared" si="1"/>
        <v>-1320.3923482509938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163.12549612888211</v>
      </c>
      <c r="AC35">
        <f t="shared" si="2"/>
        <v>-110.69231767150245</v>
      </c>
      <c r="AE35">
        <f t="shared" si="3"/>
        <v>0</v>
      </c>
      <c r="AF35">
        <f t="shared" ref="AF35:AG66" si="24">-$Z35*P35</f>
        <v>0</v>
      </c>
      <c r="AG35">
        <f t="shared" si="24"/>
        <v>-2.0958224617502275</v>
      </c>
      <c r="AH35">
        <f t="shared" si="5"/>
        <v>-12653.758227113653</v>
      </c>
      <c r="AI35">
        <f t="shared" ref="AI35:AI66" si="25">SUM(AE35:AH35)</f>
        <v>-12655.854049575402</v>
      </c>
      <c r="AJ35">
        <f t="shared" si="7"/>
        <v>273.81781380038456</v>
      </c>
      <c r="AK35">
        <f t="shared" si="22"/>
        <v>11.418784729021748</v>
      </c>
      <c r="AL35">
        <f t="shared" ref="AL35:AL79" si="26">SUM(AI35:AK35)</f>
        <v>-12370.617451045997</v>
      </c>
      <c r="AN35">
        <f t="shared" ref="AN35:AT66" si="27">AE35*$K35</f>
        <v>0</v>
      </c>
      <c r="AO35">
        <f t="shared" si="27"/>
        <v>0</v>
      </c>
      <c r="AP35">
        <f t="shared" si="27"/>
        <v>-5.5767062016994912E-2</v>
      </c>
      <c r="AQ35">
        <f t="shared" si="27"/>
        <v>-336.69975996449887</v>
      </c>
      <c r="AR35">
        <f t="shared" si="27"/>
        <v>-336.75552702651584</v>
      </c>
      <c r="AS35">
        <f t="shared" si="27"/>
        <v>7.2859296444470667</v>
      </c>
      <c r="AT35">
        <f t="shared" si="27"/>
        <v>0.30383874959059431</v>
      </c>
      <c r="AU35">
        <f t="shared" si="23"/>
        <v>-329.16575863247823</v>
      </c>
      <c r="AW35">
        <v>32</v>
      </c>
      <c r="AX35">
        <f>IF(Z35&gt;0, (R35*SUMPRODUCT(K35:$K$98, X35:$X$98)-K35*$AZ$3)/Z35, 0)</f>
        <v>-1320.3923482509938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25</v>
      </c>
      <c r="R36">
        <f t="shared" si="0"/>
        <v>500000</v>
      </c>
      <c r="S36">
        <f t="shared" si="1"/>
        <v>-5155.2837637242656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-110.69231767150245</v>
      </c>
      <c r="AC36">
        <f t="shared" si="2"/>
        <v>-315.06435741366909</v>
      </c>
      <c r="AE36">
        <f t="shared" si="3"/>
        <v>0</v>
      </c>
      <c r="AF36">
        <f t="shared" si="24"/>
        <v>0</v>
      </c>
      <c r="AG36">
        <f t="shared" si="24"/>
        <v>-1.5278710729303346</v>
      </c>
      <c r="AH36">
        <f t="shared" si="5"/>
        <v>-10939.863284047808</v>
      </c>
      <c r="AI36">
        <f t="shared" si="25"/>
        <v>-10941.391155120738</v>
      </c>
      <c r="AJ36">
        <f t="shared" si="7"/>
        <v>204.37203974216663</v>
      </c>
      <c r="AK36">
        <f t="shared" si="22"/>
        <v>-7.7484622370051719</v>
      </c>
      <c r="AL36">
        <f t="shared" si="26"/>
        <v>-10744.767577615576</v>
      </c>
      <c r="AN36">
        <f t="shared" si="27"/>
        <v>0</v>
      </c>
      <c r="AO36">
        <f t="shared" si="27"/>
        <v>0</v>
      </c>
      <c r="AP36">
        <f t="shared" si="27"/>
        <v>-3.6298774293483466E-2</v>
      </c>
      <c r="AQ36">
        <f t="shared" si="27"/>
        <v>-259.90650335934771</v>
      </c>
      <c r="AR36">
        <f t="shared" si="27"/>
        <v>-259.94280213364118</v>
      </c>
      <c r="AS36">
        <f t="shared" si="27"/>
        <v>4.8554191999143859</v>
      </c>
      <c r="AT36">
        <f t="shared" si="27"/>
        <v>-0.18408600492919677</v>
      </c>
      <c r="AU36">
        <f t="shared" si="23"/>
        <v>-255.27146893865597</v>
      </c>
      <c r="AW36">
        <v>33</v>
      </c>
      <c r="AX36">
        <f>IF(Z36&gt;0, (R36*SUMPRODUCT(K36:$K$98, X36:$X$98)-K36*$AZ$3)/Z36, 0)</f>
        <v>-5155.2837637242656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25</v>
      </c>
      <c r="R37">
        <f t="shared" si="0"/>
        <v>500000</v>
      </c>
      <c r="S37">
        <f t="shared" si="1"/>
        <v>-10772.700988190416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-315.06435741366909</v>
      </c>
      <c r="AC37">
        <f t="shared" si="2"/>
        <v>-456.82111057450555</v>
      </c>
      <c r="AE37">
        <f t="shared" si="3"/>
        <v>0</v>
      </c>
      <c r="AF37">
        <f t="shared" si="24"/>
        <v>0</v>
      </c>
      <c r="AG37">
        <f t="shared" si="24"/>
        <v>-1.0601359656118186</v>
      </c>
      <c r="AH37">
        <f t="shared" si="5"/>
        <v>-9049.1279317842564</v>
      </c>
      <c r="AI37">
        <f t="shared" si="25"/>
        <v>-9050.1880677498684</v>
      </c>
      <c r="AJ37">
        <f t="shared" si="7"/>
        <v>141.75675316083647</v>
      </c>
      <c r="AK37">
        <f t="shared" si="22"/>
        <v>-22.054505018956839</v>
      </c>
      <c r="AL37">
        <f t="shared" si="26"/>
        <v>-8930.4858196079895</v>
      </c>
      <c r="AN37">
        <f t="shared" si="27"/>
        <v>0</v>
      </c>
      <c r="AO37">
        <f t="shared" si="27"/>
        <v>0</v>
      </c>
      <c r="AP37">
        <f t="shared" si="27"/>
        <v>-2.2487894627844372E-2</v>
      </c>
      <c r="AQ37">
        <f t="shared" si="27"/>
        <v>-191.95258156005249</v>
      </c>
      <c r="AR37">
        <f t="shared" si="27"/>
        <v>-191.97506945468035</v>
      </c>
      <c r="AS37">
        <f t="shared" si="27"/>
        <v>3.0069830958206447</v>
      </c>
      <c r="AT37">
        <f t="shared" si="27"/>
        <v>-0.4678262043957177</v>
      </c>
      <c r="AU37">
        <f t="shared" si="23"/>
        <v>-189.43591256325544</v>
      </c>
      <c r="AW37">
        <v>34</v>
      </c>
      <c r="AX37">
        <f>IF(Z37&gt;0, (R37*SUMPRODUCT(K37:$K$98, X37:$X$98)-K37*$AZ$3)/Z37, 0)</f>
        <v>-10772.700988190416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25</v>
      </c>
      <c r="R38">
        <f t="shared" si="0"/>
        <v>500000</v>
      </c>
      <c r="S38">
        <f t="shared" si="1"/>
        <v>-19567.148556511245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-456.82111057450555</v>
      </c>
      <c r="AC38">
        <f t="shared" si="2"/>
        <v>-543.28284374303007</v>
      </c>
      <c r="AE38">
        <f t="shared" si="3"/>
        <v>0</v>
      </c>
      <c r="AF38">
        <f t="shared" si="24"/>
        <v>0</v>
      </c>
      <c r="AG38">
        <f t="shared" si="24"/>
        <v>-0.6941262317475545</v>
      </c>
      <c r="AH38">
        <f t="shared" si="5"/>
        <v>-7108.1674841629156</v>
      </c>
      <c r="AI38">
        <f t="shared" si="25"/>
        <v>-7108.8616103946633</v>
      </c>
      <c r="AJ38">
        <f t="shared" si="7"/>
        <v>86.461733168524518</v>
      </c>
      <c r="AK38">
        <f t="shared" si="22"/>
        <v>-31.977477740215392</v>
      </c>
      <c r="AL38">
        <f t="shared" si="26"/>
        <v>-7054.3773549663538</v>
      </c>
      <c r="AN38">
        <f t="shared" si="27"/>
        <v>0</v>
      </c>
      <c r="AO38">
        <f t="shared" si="27"/>
        <v>0</v>
      </c>
      <c r="AP38">
        <f t="shared" si="27"/>
        <v>-1.3146424865951438E-2</v>
      </c>
      <c r="AQ38">
        <f t="shared" si="27"/>
        <v>-134.62535413750561</v>
      </c>
      <c r="AR38">
        <f t="shared" si="27"/>
        <v>-134.63850056237158</v>
      </c>
      <c r="AS38">
        <f t="shared" si="27"/>
        <v>1.6375446235740874</v>
      </c>
      <c r="AT38">
        <f t="shared" si="27"/>
        <v>-0.60563841169925259</v>
      </c>
      <c r="AU38">
        <f t="shared" si="23"/>
        <v>-133.60659435049675</v>
      </c>
      <c r="AW38">
        <v>35</v>
      </c>
      <c r="AX38">
        <f>IF(Z38&gt;0, (R38*SUMPRODUCT(K38:$K$98, X38:$X$98)-K38*$AZ$3)/Z38, 0)</f>
        <v>-19567.148556511245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25</v>
      </c>
      <c r="R39">
        <f t="shared" si="0"/>
        <v>500000</v>
      </c>
      <c r="S39">
        <f t="shared" si="1"/>
        <v>-34348.765207748584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-543.28284374303007</v>
      </c>
      <c r="AC39">
        <f t="shared" si="2"/>
        <v>-583.71994038809999</v>
      </c>
      <c r="AE39">
        <f t="shared" si="3"/>
        <v>0</v>
      </c>
      <c r="AF39">
        <f t="shared" si="24"/>
        <v>0</v>
      </c>
      <c r="AG39">
        <f t="shared" si="24"/>
        <v>-0.42484783430906364</v>
      </c>
      <c r="AH39">
        <f t="shared" si="5"/>
        <v>-5246.7427024203052</v>
      </c>
      <c r="AI39">
        <f t="shared" si="25"/>
        <v>-5247.1675502546141</v>
      </c>
      <c r="AJ39">
        <f t="shared" si="7"/>
        <v>40.437096645069914</v>
      </c>
      <c r="AK39">
        <f t="shared" si="22"/>
        <v>-38.02979906201211</v>
      </c>
      <c r="AL39">
        <f t="shared" si="26"/>
        <v>-5244.7602526715564</v>
      </c>
      <c r="AN39">
        <f t="shared" si="27"/>
        <v>0</v>
      </c>
      <c r="AO39">
        <f t="shared" si="27"/>
        <v>0</v>
      </c>
      <c r="AP39">
        <f t="shared" si="27"/>
        <v>-7.1843022073654061E-3</v>
      </c>
      <c r="AQ39">
        <f t="shared" si="27"/>
        <v>-88.723966875761874</v>
      </c>
      <c r="AR39">
        <f t="shared" si="27"/>
        <v>-88.731151177969238</v>
      </c>
      <c r="AS39">
        <f t="shared" si="27"/>
        <v>0.68380323312484004</v>
      </c>
      <c r="AT39">
        <f t="shared" si="27"/>
        <v>-0.64309512084771303</v>
      </c>
      <c r="AU39">
        <f t="shared" si="23"/>
        <v>-88.690443065692122</v>
      </c>
      <c r="AW39">
        <v>36</v>
      </c>
      <c r="AX39">
        <f>IF(Z39&gt;0, (R39*SUMPRODUCT(K39:$K$98, X39:$X$98)-K39*$AZ$3)/Z39, 0)</f>
        <v>-34348.765207748584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25</v>
      </c>
      <c r="R40">
        <f t="shared" si="0"/>
        <v>500000</v>
      </c>
      <c r="S40">
        <f t="shared" si="1"/>
        <v>-61261.402536660025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-583.71994038809999</v>
      </c>
      <c r="AC40">
        <f t="shared" si="2"/>
        <v>-588.34724878847305</v>
      </c>
      <c r="AE40">
        <f t="shared" si="3"/>
        <v>0</v>
      </c>
      <c r="AF40">
        <f t="shared" si="24"/>
        <v>0</v>
      </c>
      <c r="AG40">
        <f t="shared" si="24"/>
        <v>-0.24009703680730887</v>
      </c>
      <c r="AH40">
        <f t="shared" si="5"/>
        <v>-3610.0463831732832</v>
      </c>
      <c r="AI40">
        <f t="shared" si="25"/>
        <v>-3610.2864802100903</v>
      </c>
      <c r="AJ40">
        <f t="shared" si="7"/>
        <v>4.6273084003730673</v>
      </c>
      <c r="AK40">
        <f t="shared" si="22"/>
        <v>-40.860395827167004</v>
      </c>
      <c r="AL40">
        <f t="shared" si="26"/>
        <v>-3646.5195676368839</v>
      </c>
      <c r="AN40">
        <f t="shared" si="27"/>
        <v>0</v>
      </c>
      <c r="AO40">
        <f t="shared" si="27"/>
        <v>0</v>
      </c>
      <c r="AP40">
        <f t="shared" si="27"/>
        <v>-3.6250997504661225E-3</v>
      </c>
      <c r="AQ40">
        <f t="shared" si="27"/>
        <v>-54.506204728030269</v>
      </c>
      <c r="AR40">
        <f t="shared" si="27"/>
        <v>-54.509829827780734</v>
      </c>
      <c r="AS40">
        <f t="shared" si="27"/>
        <v>6.9865312586030057E-2</v>
      </c>
      <c r="AT40">
        <f t="shared" si="27"/>
        <v>-0.61692977425576057</v>
      </c>
      <c r="AU40">
        <f t="shared" si="23"/>
        <v>-55.056894289450462</v>
      </c>
      <c r="AW40">
        <v>37</v>
      </c>
      <c r="AX40">
        <f>IF(Z40&gt;0, (R40*SUMPRODUCT(K40:$K$98, X40:$X$98)-K40*$AZ$3)/Z40, 0)</f>
        <v>-61261.402536660025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25</v>
      </c>
      <c r="R41">
        <f t="shared" si="0"/>
        <v>500000</v>
      </c>
      <c r="S41">
        <f t="shared" si="1"/>
        <v>-115387.62496765255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-588.34724878847305</v>
      </c>
      <c r="AC41">
        <f t="shared" si="2"/>
        <v>-567.76715130633465</v>
      </c>
      <c r="AE41">
        <f t="shared" si="3"/>
        <v>0</v>
      </c>
      <c r="AF41">
        <f t="shared" si="24"/>
        <v>0</v>
      </c>
      <c r="AG41">
        <f t="shared" si="24"/>
        <v>-0.12301300756157797</v>
      </c>
      <c r="AH41">
        <f t="shared" si="5"/>
        <v>-2293.661177553156</v>
      </c>
      <c r="AI41">
        <f t="shared" si="25"/>
        <v>-2293.7841905607174</v>
      </c>
      <c r="AJ41">
        <f t="shared" si="7"/>
        <v>-20.580097482138399</v>
      </c>
      <c r="AK41">
        <f t="shared" si="22"/>
        <v>-41.184307415193118</v>
      </c>
      <c r="AL41">
        <f t="shared" si="26"/>
        <v>-2355.548595458049</v>
      </c>
      <c r="AN41">
        <f t="shared" si="27"/>
        <v>0</v>
      </c>
      <c r="AO41">
        <f t="shared" si="27"/>
        <v>0</v>
      </c>
      <c r="AP41">
        <f t="shared" si="27"/>
        <v>-1.6583117398273704E-3</v>
      </c>
      <c r="AQ41">
        <f t="shared" si="27"/>
        <v>-30.920350077764393</v>
      </c>
      <c r="AR41">
        <f t="shared" si="27"/>
        <v>-30.922008389504217</v>
      </c>
      <c r="AS41">
        <f t="shared" si="27"/>
        <v>-0.27743584144414873</v>
      </c>
      <c r="AT41">
        <f t="shared" si="27"/>
        <v>-0.55519673762212729</v>
      </c>
      <c r="AU41">
        <f t="shared" si="23"/>
        <v>-31.754640968570495</v>
      </c>
      <c r="AW41">
        <v>38</v>
      </c>
      <c r="AX41">
        <f>IF(Z41&gt;0, (R41*SUMPRODUCT(K41:$K$98, X41:$X$98)-K41*$AZ$3)/Z41, 0)</f>
        <v>-115387.62496765255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25</v>
      </c>
      <c r="R42">
        <f t="shared" si="0"/>
        <v>500000</v>
      </c>
      <c r="S42">
        <f t="shared" si="1"/>
        <v>-238501.99028353949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-567.76715130633465</v>
      </c>
      <c r="AC42">
        <f t="shared" si="2"/>
        <v>-531.64616012501983</v>
      </c>
      <c r="AE42">
        <f t="shared" si="3"/>
        <v>0</v>
      </c>
      <c r="AF42">
        <f t="shared" si="24"/>
        <v>0</v>
      </c>
      <c r="AG42">
        <f t="shared" si="24"/>
        <v>-5.5727643980347956E-2</v>
      </c>
      <c r="AH42">
        <f t="shared" si="5"/>
        <v>-1321.104670112285</v>
      </c>
      <c r="AI42">
        <f t="shared" si="25"/>
        <v>-1321.1603977562654</v>
      </c>
      <c r="AJ42">
        <f t="shared" si="7"/>
        <v>-36.120991181314821</v>
      </c>
      <c r="AK42">
        <f t="shared" si="22"/>
        <v>-39.743700591443428</v>
      </c>
      <c r="AL42">
        <f t="shared" si="26"/>
        <v>-1397.0250895290237</v>
      </c>
      <c r="AN42">
        <f t="shared" si="27"/>
        <v>0</v>
      </c>
      <c r="AO42">
        <f t="shared" si="27"/>
        <v>0</v>
      </c>
      <c r="AP42">
        <f t="shared" si="27"/>
        <v>-6.7076099219535285E-4</v>
      </c>
      <c r="AQ42">
        <f t="shared" si="27"/>
        <v>-15.901362699469672</v>
      </c>
      <c r="AR42">
        <f t="shared" si="27"/>
        <v>-15.902033460461867</v>
      </c>
      <c r="AS42">
        <f t="shared" si="27"/>
        <v>-0.43476720265443813</v>
      </c>
      <c r="AT42">
        <f t="shared" si="27"/>
        <v>-0.47837163278664008</v>
      </c>
      <c r="AU42">
        <f t="shared" si="23"/>
        <v>-16.815172295902947</v>
      </c>
      <c r="AW42">
        <v>39</v>
      </c>
      <c r="AX42">
        <f>IF(Z42&gt;0, (R42*SUMPRODUCT(K42:$K$98, X42:$X$98)-K42*$AZ$3)/Z42, 0)</f>
        <v>-238501.99028353949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25</v>
      </c>
      <c r="R43">
        <f t="shared" si="0"/>
        <v>500000</v>
      </c>
      <c r="S43">
        <f t="shared" si="1"/>
        <v>-566622.66825502447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-531.64616012501983</v>
      </c>
      <c r="AC43">
        <f t="shared" si="2"/>
        <v>-487.68918241459738</v>
      </c>
      <c r="AE43">
        <f t="shared" si="3"/>
        <v>0</v>
      </c>
      <c r="AF43">
        <f t="shared" si="24"/>
        <v>0</v>
      </c>
      <c r="AG43">
        <f t="shared" si="24"/>
        <v>-2.1517369924348807E-2</v>
      </c>
      <c r="AH43">
        <f t="shared" si="5"/>
        <v>-673.05995232391331</v>
      </c>
      <c r="AI43">
        <f t="shared" si="25"/>
        <v>-673.08146969383768</v>
      </c>
      <c r="AJ43">
        <f t="shared" si="7"/>
        <v>-43.95697771042245</v>
      </c>
      <c r="AK43">
        <f t="shared" si="22"/>
        <v>-37.215231208751391</v>
      </c>
      <c r="AL43">
        <f t="shared" si="26"/>
        <v>-754.25367861301152</v>
      </c>
      <c r="AN43">
        <f t="shared" si="27"/>
        <v>0</v>
      </c>
      <c r="AO43">
        <f t="shared" si="27"/>
        <v>0</v>
      </c>
      <c r="AP43">
        <f t="shared" si="27"/>
        <v>-2.3124283199075262E-4</v>
      </c>
      <c r="AQ43">
        <f t="shared" si="27"/>
        <v>-7.2332394722099327</v>
      </c>
      <c r="AR43">
        <f t="shared" si="27"/>
        <v>-7.233470715041924</v>
      </c>
      <c r="AS43">
        <f t="shared" si="27"/>
        <v>-0.47239676815753295</v>
      </c>
      <c r="AT43">
        <f t="shared" si="27"/>
        <v>-0.39994457910788334</v>
      </c>
      <c r="AU43">
        <f t="shared" si="23"/>
        <v>-8.10581206230734</v>
      </c>
      <c r="AW43">
        <v>40</v>
      </c>
      <c r="AX43">
        <f>IF(Z43&gt;0, (R43*SUMPRODUCT(K43:$K$98, X43:$X$98)-K43*$AZ$3)/Z43, 0)</f>
        <v>-566622.66825502447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25</v>
      </c>
      <c r="R44">
        <f t="shared" si="0"/>
        <v>500000</v>
      </c>
      <c r="S44">
        <f t="shared" si="1"/>
        <v>-1634364.253590185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-487.68918241459738</v>
      </c>
      <c r="AC44">
        <f t="shared" si="2"/>
        <v>-441.47747509226076</v>
      </c>
      <c r="AE44">
        <f t="shared" si="3"/>
        <v>0</v>
      </c>
      <c r="AF44">
        <f t="shared" si="24"/>
        <v>0</v>
      </c>
      <c r="AG44">
        <f t="shared" si="24"/>
        <v>-6.7530459339537286E-3</v>
      </c>
      <c r="AH44">
        <f t="shared" si="5"/>
        <v>-290.98300582303182</v>
      </c>
      <c r="AI44">
        <f t="shared" si="25"/>
        <v>-290.98975886896579</v>
      </c>
      <c r="AJ44">
        <f t="shared" si="7"/>
        <v>-46.211707322336622</v>
      </c>
      <c r="AK44">
        <f t="shared" si="22"/>
        <v>-34.138242769021822</v>
      </c>
      <c r="AL44">
        <f t="shared" si="26"/>
        <v>-371.33970896032423</v>
      </c>
      <c r="AN44">
        <f t="shared" si="27"/>
        <v>0</v>
      </c>
      <c r="AO44">
        <f t="shared" si="27"/>
        <v>0</v>
      </c>
      <c r="AP44">
        <f t="shared" si="27"/>
        <v>-6.479787657854106E-5</v>
      </c>
      <c r="AQ44">
        <f t="shared" si="27"/>
        <v>-2.7920853911228414</v>
      </c>
      <c r="AR44">
        <f t="shared" si="27"/>
        <v>-2.79215018899942</v>
      </c>
      <c r="AS44">
        <f t="shared" si="27"/>
        <v>-0.44341776093965896</v>
      </c>
      <c r="AT44">
        <f t="shared" si="27"/>
        <v>-0.32756857619362151</v>
      </c>
      <c r="AU44">
        <f t="shared" si="23"/>
        <v>-3.5631365261327006</v>
      </c>
      <c r="AW44">
        <v>41</v>
      </c>
      <c r="AX44">
        <f>IF(Z44&gt;0, (R44*SUMPRODUCT(K44:$K$98, X44:$X$98)-K44*$AZ$3)/Z44, 0)</f>
        <v>-1634364.253590185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25</v>
      </c>
      <c r="R45">
        <f t="shared" si="0"/>
        <v>500000</v>
      </c>
      <c r="S45">
        <f t="shared" si="1"/>
        <v>-6159884.7345954189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-441.47747509226076</v>
      </c>
      <c r="AC45">
        <f t="shared" si="2"/>
        <v>-396.55085798825274</v>
      </c>
      <c r="AE45">
        <f t="shared" si="3"/>
        <v>0</v>
      </c>
      <c r="AF45">
        <f t="shared" si="24"/>
        <v>0</v>
      </c>
      <c r="AG45">
        <f t="shared" si="24"/>
        <v>-1.6094085972141903E-3</v>
      </c>
      <c r="AH45">
        <f t="shared" si="5"/>
        <v>-101.52213754800002</v>
      </c>
      <c r="AI45">
        <f t="shared" si="25"/>
        <v>-101.52374695659724</v>
      </c>
      <c r="AJ45">
        <f t="shared" si="7"/>
        <v>-44.926617104008017</v>
      </c>
      <c r="AK45">
        <f t="shared" si="22"/>
        <v>-30.903423256458257</v>
      </c>
      <c r="AL45">
        <f t="shared" si="26"/>
        <v>-177.35378731706351</v>
      </c>
      <c r="AN45">
        <f t="shared" si="27"/>
        <v>0</v>
      </c>
      <c r="AO45">
        <f t="shared" si="27"/>
        <v>0</v>
      </c>
      <c r="AP45">
        <f t="shared" si="27"/>
        <v>-1.3788256845592145E-5</v>
      </c>
      <c r="AQ45">
        <f t="shared" si="27"/>
        <v>-0.86976875260165065</v>
      </c>
      <c r="AR45">
        <f t="shared" si="27"/>
        <v>-0.86978254085849627</v>
      </c>
      <c r="AS45">
        <f t="shared" si="27"/>
        <v>-0.38489898519610932</v>
      </c>
      <c r="AT45">
        <f t="shared" si="27"/>
        <v>-0.26475833297129048</v>
      </c>
      <c r="AU45">
        <f t="shared" si="23"/>
        <v>-1.519439859025896</v>
      </c>
      <c r="AW45">
        <v>42</v>
      </c>
      <c r="AX45">
        <f>IF(Z45&gt;0, (R45*SUMPRODUCT(K45:$K$98, X45:$X$98)-K45*$AZ$3)/Z45, 0)</f>
        <v>-6159884.7345954189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25</v>
      </c>
      <c r="R46">
        <f t="shared" si="0"/>
        <v>500000</v>
      </c>
      <c r="S46">
        <f t="shared" si="1"/>
        <v>-23328420.292559702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-396.55085798825274</v>
      </c>
      <c r="AC46">
        <f t="shared" si="2"/>
        <v>-354.81464237020191</v>
      </c>
      <c r="AE46">
        <f t="shared" si="3"/>
        <v>0</v>
      </c>
      <c r="AF46">
        <f t="shared" si="24"/>
        <v>0</v>
      </c>
      <c r="AG46">
        <f t="shared" si="24"/>
        <v>-3.8023860801599744E-4</v>
      </c>
      <c r="AH46">
        <f t="shared" si="5"/>
        <v>-24.26151806452102</v>
      </c>
      <c r="AI46">
        <f t="shared" si="25"/>
        <v>-24.261898303129037</v>
      </c>
      <c r="AJ46">
        <f t="shared" si="7"/>
        <v>-41.736215618050835</v>
      </c>
      <c r="AK46">
        <f t="shared" si="22"/>
        <v>-27.758560059177693</v>
      </c>
      <c r="AL46">
        <f t="shared" si="26"/>
        <v>-93.756673980357576</v>
      </c>
      <c r="AN46">
        <f t="shared" si="27"/>
        <v>0</v>
      </c>
      <c r="AO46">
        <f t="shared" si="27"/>
        <v>0</v>
      </c>
      <c r="AP46">
        <f t="shared" si="27"/>
        <v>-2.9085814941865747E-6</v>
      </c>
      <c r="AQ46">
        <f t="shared" si="27"/>
        <v>-0.18558505363655822</v>
      </c>
      <c r="AR46">
        <f t="shared" si="27"/>
        <v>-0.1855879622180524</v>
      </c>
      <c r="AS46">
        <f t="shared" si="27"/>
        <v>-0.31925528293259503</v>
      </c>
      <c r="AT46">
        <f t="shared" si="27"/>
        <v>-0.21233518214960961</v>
      </c>
      <c r="AU46">
        <f t="shared" si="23"/>
        <v>-0.71717842730025716</v>
      </c>
      <c r="AW46">
        <v>43</v>
      </c>
      <c r="AX46">
        <f>IF(Z46&gt;0, (R46*SUMPRODUCT(K46:$K$98, X46:$X$98)-K46*$AZ$3)/Z46, 0)</f>
        <v>-23328420.292559702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25</v>
      </c>
      <c r="R47">
        <f t="shared" si="0"/>
        <v>500000</v>
      </c>
      <c r="S47">
        <f t="shared" si="1"/>
        <v>-89045918.386304125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-354.81464237020191</v>
      </c>
      <c r="AC47">
        <f t="shared" si="2"/>
        <v>-316.95916995004154</v>
      </c>
      <c r="AE47">
        <f t="shared" si="3"/>
        <v>0</v>
      </c>
      <c r="AF47">
        <f t="shared" si="24"/>
        <v>0</v>
      </c>
      <c r="AG47">
        <f t="shared" si="24"/>
        <v>-8.8987562735607658E-5</v>
      </c>
      <c r="AH47">
        <f t="shared" si="5"/>
        <v>-5.7489731840045959</v>
      </c>
      <c r="AI47">
        <f t="shared" si="25"/>
        <v>-5.7490621715673313</v>
      </c>
      <c r="AJ47">
        <f t="shared" si="7"/>
        <v>-37.855472420160368</v>
      </c>
      <c r="AK47">
        <f t="shared" si="22"/>
        <v>-24.837024965914136</v>
      </c>
      <c r="AL47">
        <f t="shared" si="26"/>
        <v>-68.441559557641838</v>
      </c>
      <c r="AN47">
        <f t="shared" si="27"/>
        <v>0</v>
      </c>
      <c r="AO47">
        <f t="shared" si="27"/>
        <v>0</v>
      </c>
      <c r="AP47">
        <f t="shared" si="27"/>
        <v>-6.0776587931772018E-7</v>
      </c>
      <c r="AQ47">
        <f t="shared" si="27"/>
        <v>-3.9264248114443963E-2</v>
      </c>
      <c r="AR47">
        <f t="shared" si="27"/>
        <v>-3.9264855880323281E-2</v>
      </c>
      <c r="AS47">
        <f t="shared" si="27"/>
        <v>-0.25854471990410294</v>
      </c>
      <c r="AT47">
        <f t="shared" si="27"/>
        <v>-0.16963152887886424</v>
      </c>
      <c r="AU47">
        <f t="shared" si="23"/>
        <v>-0.46744110466329047</v>
      </c>
      <c r="AW47">
        <v>44</v>
      </c>
      <c r="AX47">
        <f>IF(Z47&gt;0, (R47*SUMPRODUCT(K47:$K$98, X47:$X$98)-K47*$AZ$3)/Z47, 0)</f>
        <v>-89045918.386304125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25</v>
      </c>
      <c r="R48">
        <f t="shared" si="0"/>
        <v>500000</v>
      </c>
      <c r="S48">
        <f t="shared" si="1"/>
        <v>-343365709.74375087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-316.95916995004154</v>
      </c>
      <c r="AC48">
        <f t="shared" si="2"/>
        <v>-283.03320431083733</v>
      </c>
      <c r="AE48">
        <f t="shared" si="3"/>
        <v>0</v>
      </c>
      <c r="AF48">
        <f t="shared" si="24"/>
        <v>0</v>
      </c>
      <c r="AG48">
        <f t="shared" si="24"/>
        <v>-2.0607270635881284E-5</v>
      </c>
      <c r="AH48">
        <f t="shared" si="5"/>
        <v>-1.3498083294474059</v>
      </c>
      <c r="AI48">
        <f t="shared" si="25"/>
        <v>-1.3498289367180418</v>
      </c>
      <c r="AJ48">
        <f t="shared" si="7"/>
        <v>-33.925965639204207</v>
      </c>
      <c r="AK48">
        <f t="shared" si="22"/>
        <v>-22.187141896502911</v>
      </c>
      <c r="AL48">
        <f t="shared" si="26"/>
        <v>-57.462936472425156</v>
      </c>
      <c r="AN48">
        <f t="shared" si="27"/>
        <v>0</v>
      </c>
      <c r="AO48">
        <f t="shared" si="27"/>
        <v>0</v>
      </c>
      <c r="AP48">
        <f t="shared" si="27"/>
        <v>-1.2566358767025168E-7</v>
      </c>
      <c r="AQ48">
        <f t="shared" si="27"/>
        <v>-8.2311607559618031E-3</v>
      </c>
      <c r="AR48">
        <f t="shared" si="27"/>
        <v>-8.2312864195494741E-3</v>
      </c>
      <c r="AS48">
        <f t="shared" si="27"/>
        <v>-0.20688128150153559</v>
      </c>
      <c r="AT48">
        <f t="shared" si="27"/>
        <v>-0.13529767721926519</v>
      </c>
      <c r="AU48">
        <f t="shared" si="23"/>
        <v>-0.35041024514035024</v>
      </c>
      <c r="AW48">
        <v>45</v>
      </c>
      <c r="AX48">
        <f>IF(Z48&gt;0, (R48*SUMPRODUCT(K48:$K$98, X48:$X$98)-K48*$AZ$3)/Z48, 0)</f>
        <v>-343365709.74375087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25</v>
      </c>
      <c r="R49">
        <f t="shared" si="0"/>
        <v>500000</v>
      </c>
      <c r="S49">
        <f t="shared" si="1"/>
        <v>-1339627454.7459037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-283.03320431083733</v>
      </c>
      <c r="AC49">
        <f t="shared" si="2"/>
        <v>-252.71533735791587</v>
      </c>
      <c r="AE49">
        <f t="shared" si="3"/>
        <v>0</v>
      </c>
      <c r="AF49">
        <f t="shared" si="24"/>
        <v>0</v>
      </c>
      <c r="AG49">
        <f t="shared" si="24"/>
        <v>-4.7161495620036046E-6</v>
      </c>
      <c r="AH49">
        <f t="shared" si="5"/>
        <v>-0.31370096735037734</v>
      </c>
      <c r="AI49">
        <f t="shared" si="25"/>
        <v>-0.31370568349993933</v>
      </c>
      <c r="AJ49">
        <f t="shared" si="7"/>
        <v>-30.317866952921463</v>
      </c>
      <c r="AK49">
        <f t="shared" si="22"/>
        <v>-19.812324301758615</v>
      </c>
      <c r="AL49">
        <f t="shared" si="26"/>
        <v>-50.443896938180018</v>
      </c>
      <c r="AN49">
        <f t="shared" si="27"/>
        <v>0</v>
      </c>
      <c r="AO49">
        <f t="shared" si="27"/>
        <v>0</v>
      </c>
      <c r="AP49">
        <f t="shared" si="27"/>
        <v>-2.5677842250376784E-8</v>
      </c>
      <c r="AQ49">
        <f t="shared" si="27"/>
        <v>-1.7079958655915565E-3</v>
      </c>
      <c r="AR49">
        <f t="shared" si="27"/>
        <v>-1.7080215434338067E-3</v>
      </c>
      <c r="AS49">
        <f t="shared" si="27"/>
        <v>-0.16507055061550946</v>
      </c>
      <c r="AT49">
        <f t="shared" si="27"/>
        <v>-0.10787141742335508</v>
      </c>
      <c r="AU49">
        <f t="shared" si="23"/>
        <v>-0.27464998958229836</v>
      </c>
      <c r="AW49">
        <v>46</v>
      </c>
      <c r="AX49">
        <f>IF(Z49&gt;0, (R49*SUMPRODUCT(K49:$K$98, X49:$X$98)-K49*$AZ$3)/Z49, 0)</f>
        <v>-1339627454.7459037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25</v>
      </c>
      <c r="R50">
        <f t="shared" si="0"/>
        <v>500000</v>
      </c>
      <c r="S50">
        <f t="shared" si="1"/>
        <v>-5288730717.6609907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-252.71533735791587</v>
      </c>
      <c r="AC50">
        <f t="shared" si="2"/>
        <v>-225.64017203799813</v>
      </c>
      <c r="AE50">
        <f t="shared" si="3"/>
        <v>0</v>
      </c>
      <c r="AF50">
        <f t="shared" si="24"/>
        <v>0</v>
      </c>
      <c r="AG50">
        <f t="shared" si="24"/>
        <v>-1.0666083417922174E-6</v>
      </c>
      <c r="AH50">
        <f t="shared" si="5"/>
        <v>-7.2047594491827016E-2</v>
      </c>
      <c r="AI50">
        <f t="shared" si="25"/>
        <v>-7.2048661100168804E-2</v>
      </c>
      <c r="AJ50">
        <f t="shared" si="7"/>
        <v>-27.075165319917744</v>
      </c>
      <c r="AK50">
        <f t="shared" si="22"/>
        <v>-17.690073615054114</v>
      </c>
      <c r="AL50">
        <f t="shared" si="26"/>
        <v>-44.837287596072031</v>
      </c>
      <c r="AN50">
        <f t="shared" si="27"/>
        <v>0</v>
      </c>
      <c r="AO50">
        <f t="shared" si="27"/>
        <v>0</v>
      </c>
      <c r="AP50">
        <f t="shared" si="27"/>
        <v>-5.1851092384418382E-9</v>
      </c>
      <c r="AQ50">
        <f t="shared" si="27"/>
        <v>-3.5024538358603843E-4</v>
      </c>
      <c r="AR50">
        <f t="shared" si="27"/>
        <v>-3.5025056869527688E-4</v>
      </c>
      <c r="AS50">
        <f t="shared" si="27"/>
        <v>-0.13162065617896138</v>
      </c>
      <c r="AT50">
        <f t="shared" si="27"/>
        <v>-8.5996856143097697E-2</v>
      </c>
      <c r="AU50">
        <f t="shared" si="23"/>
        <v>-0.21796776289075437</v>
      </c>
      <c r="AW50">
        <v>47</v>
      </c>
      <c r="AX50">
        <f>IF(Z50&gt;0, (R50*SUMPRODUCT(K50:$K$98, X50:$X$98)-K50*$AZ$3)/Z50, 0)</f>
        <v>-5288730717.6609907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25</v>
      </c>
      <c r="R51">
        <f t="shared" si="0"/>
        <v>500000</v>
      </c>
      <c r="S51">
        <f t="shared" si="1"/>
        <v>-21151816227.421207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-225.64017203799813</v>
      </c>
      <c r="AC51">
        <f t="shared" si="2"/>
        <v>-201.46474253714661</v>
      </c>
      <c r="AE51">
        <f t="shared" si="3"/>
        <v>0</v>
      </c>
      <c r="AF51">
        <f t="shared" si="24"/>
        <v>0</v>
      </c>
      <c r="AG51">
        <f t="shared" si="24"/>
        <v>-2.3811754552307403E-7</v>
      </c>
      <c r="AH51">
        <f t="shared" si="5"/>
        <v>-1.6356494257024425E-2</v>
      </c>
      <c r="AI51">
        <f t="shared" si="25"/>
        <v>-1.6356732374569947E-2</v>
      </c>
      <c r="AJ51">
        <f t="shared" si="7"/>
        <v>-24.175429500851521</v>
      </c>
      <c r="AK51">
        <f t="shared" si="22"/>
        <v>-15.794812042659871</v>
      </c>
      <c r="AL51">
        <f t="shared" si="26"/>
        <v>-39.986598275885967</v>
      </c>
      <c r="AN51">
        <f t="shared" si="27"/>
        <v>0</v>
      </c>
      <c r="AO51">
        <f t="shared" si="27"/>
        <v>0</v>
      </c>
      <c r="AP51">
        <f t="shared" si="27"/>
        <v>-1.033537667239979E-9</v>
      </c>
      <c r="AQ51">
        <f t="shared" si="27"/>
        <v>-7.0994570691940067E-5</v>
      </c>
      <c r="AR51">
        <f t="shared" si="27"/>
        <v>-7.0995604229607301E-5</v>
      </c>
      <c r="AS51">
        <f t="shared" si="27"/>
        <v>-0.10493228021457764</v>
      </c>
      <c r="AT51">
        <f t="shared" si="27"/>
        <v>-6.8556616259437847E-2</v>
      </c>
      <c r="AU51">
        <f t="shared" si="23"/>
        <v>-0.17355989207824513</v>
      </c>
      <c r="AW51">
        <v>48</v>
      </c>
      <c r="AX51">
        <f>IF(Z51&gt;0, (R51*SUMPRODUCT(K51:$K$98, X51:$X$98)-K51*$AZ$3)/Z51, 0)</f>
        <v>-21151816227.421207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25</v>
      </c>
      <c r="R52">
        <f t="shared" si="0"/>
        <v>500000</v>
      </c>
      <c r="S52">
        <f t="shared" si="1"/>
        <v>-85767546387.228592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-201.46474253714661</v>
      </c>
      <c r="AC52">
        <f t="shared" si="2"/>
        <v>-179.87929590115019</v>
      </c>
      <c r="AE52">
        <f t="shared" si="3"/>
        <v>0</v>
      </c>
      <c r="AF52">
        <f t="shared" si="24"/>
        <v>0</v>
      </c>
      <c r="AG52">
        <f t="shared" si="24"/>
        <v>-5.2432214595780811E-8</v>
      </c>
      <c r="AH52">
        <f t="shared" si="5"/>
        <v>-3.6660831094412496E-3</v>
      </c>
      <c r="AI52">
        <f t="shared" si="25"/>
        <v>-3.6661355416558452E-3</v>
      </c>
      <c r="AJ52">
        <f t="shared" si="7"/>
        <v>-21.585446635996419</v>
      </c>
      <c r="AK52">
        <f t="shared" si="22"/>
        <v>-14.102531977600263</v>
      </c>
      <c r="AL52">
        <f t="shared" si="26"/>
        <v>-35.691644749138341</v>
      </c>
      <c r="AN52">
        <f t="shared" si="27"/>
        <v>0</v>
      </c>
      <c r="AO52">
        <f t="shared" si="27"/>
        <v>0</v>
      </c>
      <c r="AP52">
        <f t="shared" si="27"/>
        <v>-2.0319597018215592E-10</v>
      </c>
      <c r="AQ52">
        <f t="shared" si="27"/>
        <v>-1.4207550070777937E-5</v>
      </c>
      <c r="AR52">
        <f t="shared" si="27"/>
        <v>-1.4207753266748118E-5</v>
      </c>
      <c r="AS52">
        <f t="shared" si="27"/>
        <v>-8.3652308124505415E-2</v>
      </c>
      <c r="AT52">
        <f t="shared" si="27"/>
        <v>-5.4652997003944111E-2</v>
      </c>
      <c r="AU52">
        <f t="shared" si="23"/>
        <v>-0.13831951288171629</v>
      </c>
      <c r="AW52">
        <v>49</v>
      </c>
      <c r="AX52">
        <f>IF(Z52&gt;0, (R52*SUMPRODUCT(K52:$K$98, X52:$X$98)-K52*$AZ$3)/Z52, 0)</f>
        <v>-85767546387.228592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25</v>
      </c>
      <c r="R53">
        <f t="shared" si="0"/>
        <v>500000</v>
      </c>
      <c r="S53">
        <f t="shared" si="1"/>
        <v>-352828921717.86169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-179.87929590115019</v>
      </c>
      <c r="AC53">
        <f t="shared" si="2"/>
        <v>-160.60652650997969</v>
      </c>
      <c r="AE53">
        <f t="shared" si="3"/>
        <v>0</v>
      </c>
      <c r="AF53">
        <f t="shared" si="24"/>
        <v>0</v>
      </c>
      <c r="AG53">
        <f t="shared" si="24"/>
        <v>-1.1379915068187641E-8</v>
      </c>
      <c r="AH53">
        <f t="shared" si="5"/>
        <v>-8.1055954763270717E-4</v>
      </c>
      <c r="AI53">
        <f t="shared" si="25"/>
        <v>-8.1057092754777539E-4</v>
      </c>
      <c r="AJ53">
        <f t="shared" si="7"/>
        <v>-19.272769391170499</v>
      </c>
      <c r="AK53">
        <f t="shared" si="22"/>
        <v>-12.591550713080514</v>
      </c>
      <c r="AL53">
        <f t="shared" si="26"/>
        <v>-31.865130675178563</v>
      </c>
      <c r="AN53">
        <f t="shared" si="27"/>
        <v>0</v>
      </c>
      <c r="AO53">
        <f t="shared" si="27"/>
        <v>0</v>
      </c>
      <c r="AP53">
        <f t="shared" si="27"/>
        <v>-3.9376570381288963E-11</v>
      </c>
      <c r="AQ53">
        <f t="shared" si="27"/>
        <v>-2.8046830652373339E-6</v>
      </c>
      <c r="AR53">
        <f t="shared" si="27"/>
        <v>-2.8047224418077154E-6</v>
      </c>
      <c r="AS53">
        <f t="shared" si="27"/>
        <v>-6.6687278053177784E-2</v>
      </c>
      <c r="AT53">
        <f t="shared" si="27"/>
        <v>-4.3569049495739941E-2</v>
      </c>
      <c r="AU53">
        <f t="shared" si="23"/>
        <v>-0.11025913227135953</v>
      </c>
      <c r="AW53">
        <v>50</v>
      </c>
      <c r="AX53">
        <f>IF(Z53&gt;0, (R53*SUMPRODUCT(K53:$K$98, X53:$X$98)-K53*$AZ$3)/Z53, 0)</f>
        <v>-352828921717.86169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25</v>
      </c>
      <c r="R54">
        <f t="shared" si="0"/>
        <v>500000</v>
      </c>
      <c r="S54">
        <f t="shared" si="1"/>
        <v>-1474452217131.7083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-160.60652650997969</v>
      </c>
      <c r="AC54">
        <f t="shared" si="2"/>
        <v>-143.39868681580504</v>
      </c>
      <c r="AE54">
        <f t="shared" si="3"/>
        <v>0</v>
      </c>
      <c r="AF54">
        <f t="shared" si="24"/>
        <v>0</v>
      </c>
      <c r="AG54">
        <f t="shared" si="24"/>
        <v>-2.4313891821934111E-9</v>
      </c>
      <c r="AH54">
        <f t="shared" si="5"/>
        <v>-1.7669453470624708E-4</v>
      </c>
      <c r="AI54">
        <f t="shared" si="25"/>
        <v>-1.7669696609542927E-4</v>
      </c>
      <c r="AJ54">
        <f t="shared" si="7"/>
        <v>-17.207839694174652</v>
      </c>
      <c r="AK54">
        <f t="shared" si="22"/>
        <v>-11.242456855698579</v>
      </c>
      <c r="AL54">
        <f t="shared" si="26"/>
        <v>-28.45047324683933</v>
      </c>
      <c r="AN54">
        <f t="shared" si="27"/>
        <v>0</v>
      </c>
      <c r="AO54">
        <f t="shared" si="27"/>
        <v>0</v>
      </c>
      <c r="AP54">
        <f t="shared" si="27"/>
        <v>-7.511649651042271E-12</v>
      </c>
      <c r="AQ54">
        <f t="shared" si="27"/>
        <v>-5.4588851907694151E-7</v>
      </c>
      <c r="AR54">
        <f t="shared" si="27"/>
        <v>-5.4589603072659263E-7</v>
      </c>
      <c r="AS54">
        <f t="shared" si="27"/>
        <v>-5.3162720300223863E-2</v>
      </c>
      <c r="AT54">
        <f t="shared" si="27"/>
        <v>-3.4732982171444188E-2</v>
      </c>
      <c r="AU54">
        <f t="shared" si="23"/>
        <v>-8.7896248367698784E-2</v>
      </c>
      <c r="AW54">
        <v>51</v>
      </c>
      <c r="AX54">
        <f>IF(Z54&gt;0, (R54*SUMPRODUCT(K54:$K$98, X54:$X$98)-K54*$AZ$3)/Z54, 0)</f>
        <v>-1474452217131.7083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25</v>
      </c>
      <c r="R55">
        <f t="shared" si="0"/>
        <v>500000</v>
      </c>
      <c r="S55">
        <f t="shared" si="1"/>
        <v>-6263689225908.8076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-143.39868681580504</v>
      </c>
      <c r="AC55">
        <f t="shared" si="2"/>
        <v>-128.03454227342777</v>
      </c>
      <c r="AE55">
        <f t="shared" si="3"/>
        <v>0</v>
      </c>
      <c r="AF55">
        <f t="shared" si="24"/>
        <v>0</v>
      </c>
      <c r="AG55">
        <f t="shared" si="24"/>
        <v>-5.1101889659464654E-10</v>
      </c>
      <c r="AH55">
        <f t="shared" si="5"/>
        <v>-3.7921127875536608E-5</v>
      </c>
      <c r="AI55">
        <f t="shared" si="25"/>
        <v>-3.7921638894433199E-5</v>
      </c>
      <c r="AJ55">
        <f t="shared" si="7"/>
        <v>-15.364144542377261</v>
      </c>
      <c r="AK55">
        <f t="shared" si="22"/>
        <v>-10.037908077106353</v>
      </c>
      <c r="AL55">
        <f t="shared" si="26"/>
        <v>-25.402090541122508</v>
      </c>
      <c r="AN55">
        <f t="shared" si="27"/>
        <v>0</v>
      </c>
      <c r="AO55">
        <f t="shared" si="27"/>
        <v>0</v>
      </c>
      <c r="AP55">
        <f t="shared" si="27"/>
        <v>-1.4096126258343019E-12</v>
      </c>
      <c r="AQ55">
        <f t="shared" si="27"/>
        <v>-1.0460298238566837E-7</v>
      </c>
      <c r="AR55">
        <f t="shared" si="27"/>
        <v>-1.046043919982942E-7</v>
      </c>
      <c r="AS55">
        <f t="shared" si="27"/>
        <v>-4.2381000539119897E-2</v>
      </c>
      <c r="AT55">
        <f t="shared" si="27"/>
        <v>-2.7688921205739743E-2</v>
      </c>
      <c r="AU55">
        <f t="shared" si="23"/>
        <v>-7.0070026349251635E-2</v>
      </c>
      <c r="AW55">
        <v>52</v>
      </c>
      <c r="AX55">
        <f>IF(Z55&gt;0, (R55*SUMPRODUCT(K55:$K$98, X55:$X$98)-K55*$AZ$3)/Z55, 0)</f>
        <v>-6263689225908.8076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25</v>
      </c>
      <c r="R56">
        <f t="shared" si="0"/>
        <v>500000</v>
      </c>
      <c r="S56">
        <f t="shared" si="1"/>
        <v>-27084113002522.449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-128.03454227342777</v>
      </c>
      <c r="AC56">
        <f t="shared" si="2"/>
        <v>-114.31655569207913</v>
      </c>
      <c r="AE56">
        <f t="shared" si="3"/>
        <v>0</v>
      </c>
      <c r="AF56">
        <f t="shared" si="24"/>
        <v>0</v>
      </c>
      <c r="AG56">
        <f t="shared" si="24"/>
        <v>-1.0551993679969545E-10</v>
      </c>
      <c r="AH56">
        <f t="shared" si="5"/>
        <v>-8.0077754165800918E-6</v>
      </c>
      <c r="AI56">
        <f t="shared" si="25"/>
        <v>-8.0078809365168912E-6</v>
      </c>
      <c r="AJ56">
        <f t="shared" si="7"/>
        <v>-13.71798658134864</v>
      </c>
      <c r="AK56">
        <f t="shared" si="22"/>
        <v>-8.9624179591399447</v>
      </c>
      <c r="AL56">
        <f t="shared" si="26"/>
        <v>-22.680412548369521</v>
      </c>
      <c r="AN56">
        <f t="shared" si="27"/>
        <v>0</v>
      </c>
      <c r="AO56">
        <f t="shared" si="27"/>
        <v>0</v>
      </c>
      <c r="AP56">
        <f t="shared" si="27"/>
        <v>-2.5988386734620545E-13</v>
      </c>
      <c r="AQ56">
        <f t="shared" si="27"/>
        <v>-1.9722260145503726E-8</v>
      </c>
      <c r="AR56">
        <f t="shared" si="27"/>
        <v>-1.9722520029371072E-8</v>
      </c>
      <c r="AS56">
        <f t="shared" si="27"/>
        <v>-3.3785875097060575E-2</v>
      </c>
      <c r="AT56">
        <f t="shared" si="27"/>
        <v>-2.2073438542858349E-2</v>
      </c>
      <c r="AU56">
        <f t="shared" si="23"/>
        <v>-5.5859333362438951E-2</v>
      </c>
      <c r="AW56">
        <v>53</v>
      </c>
      <c r="AX56">
        <f>IF(Z56&gt;0, (R56*SUMPRODUCT(K56:$K$98, X56:$X$98)-K56*$AZ$3)/Z56, 0)</f>
        <v>-27084113002522.449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25</v>
      </c>
      <c r="R57">
        <f t="shared" si="0"/>
        <v>500000</v>
      </c>
      <c r="S57">
        <f t="shared" si="1"/>
        <v>-119367302396750.13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-114.31655569207913</v>
      </c>
      <c r="AC57">
        <f t="shared" si="2"/>
        <v>-102.06835331363034</v>
      </c>
      <c r="AE57">
        <f t="shared" si="3"/>
        <v>0</v>
      </c>
      <c r="AF57">
        <f t="shared" si="24"/>
        <v>0</v>
      </c>
      <c r="AG57">
        <f t="shared" si="24"/>
        <v>-2.1376949814610464E-11</v>
      </c>
      <c r="AH57">
        <f t="shared" si="5"/>
        <v>-1.6617557523417606E-6</v>
      </c>
      <c r="AI57">
        <f t="shared" si="25"/>
        <v>-1.6617771292915753E-6</v>
      </c>
      <c r="AJ57">
        <f t="shared" si="7"/>
        <v>-12.248202378448795</v>
      </c>
      <c r="AK57">
        <f t="shared" si="22"/>
        <v>-8.0021588984455398</v>
      </c>
      <c r="AL57">
        <f t="shared" si="26"/>
        <v>-20.250362938671465</v>
      </c>
      <c r="AN57">
        <f t="shared" si="27"/>
        <v>0</v>
      </c>
      <c r="AO57">
        <f t="shared" si="27"/>
        <v>0</v>
      </c>
      <c r="AP57">
        <f t="shared" si="27"/>
        <v>-4.7008080029874899E-14</v>
      </c>
      <c r="AQ57">
        <f t="shared" si="27"/>
        <v>-3.6542139114157761E-9</v>
      </c>
      <c r="AR57">
        <f t="shared" si="27"/>
        <v>-3.6542609194958062E-9</v>
      </c>
      <c r="AS57">
        <f t="shared" si="27"/>
        <v>-2.6933892937088172E-2</v>
      </c>
      <c r="AT57">
        <f t="shared" si="27"/>
        <v>-1.7596810076842953E-2</v>
      </c>
      <c r="AU57">
        <f t="shared" si="23"/>
        <v>-4.4530706668192047E-2</v>
      </c>
      <c r="AW57">
        <v>54</v>
      </c>
      <c r="AX57">
        <f>IF(Z57&gt;0, (R57*SUMPRODUCT(K57:$K$98, X57:$X$98)-K57*$AZ$3)/Z57, 0)</f>
        <v>-119367302396750.13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25</v>
      </c>
      <c r="R58">
        <f t="shared" si="0"/>
        <v>500000</v>
      </c>
      <c r="S58">
        <f t="shared" si="1"/>
        <v>-536612943226649.06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-102.06835331363034</v>
      </c>
      <c r="AC58">
        <f t="shared" si="2"/>
        <v>-91.132458318917514</v>
      </c>
      <c r="AE58">
        <f t="shared" si="3"/>
        <v>0</v>
      </c>
      <c r="AF58">
        <f t="shared" si="24"/>
        <v>0</v>
      </c>
      <c r="AG58">
        <f t="shared" si="24"/>
        <v>-4.2457258751037025E-12</v>
      </c>
      <c r="AH58">
        <f t="shared" si="5"/>
        <v>-3.383490888272131E-7</v>
      </c>
      <c r="AI58">
        <f t="shared" si="25"/>
        <v>-3.383533345530882E-7</v>
      </c>
      <c r="AJ58">
        <f t="shared" si="7"/>
        <v>-10.935894994712825</v>
      </c>
      <c r="AK58">
        <f t="shared" si="22"/>
        <v>-7.1447847319541244</v>
      </c>
      <c r="AL58">
        <f t="shared" si="26"/>
        <v>-18.080680065020285</v>
      </c>
      <c r="AN58">
        <f t="shared" si="27"/>
        <v>0</v>
      </c>
      <c r="AO58">
        <f t="shared" si="27"/>
        <v>0</v>
      </c>
      <c r="AP58">
        <f t="shared" si="27"/>
        <v>-8.3360575398072896E-15</v>
      </c>
      <c r="AQ58">
        <f t="shared" si="27"/>
        <v>-6.6431454973199954E-10</v>
      </c>
      <c r="AR58">
        <f t="shared" si="27"/>
        <v>-6.6432288578953931E-10</v>
      </c>
      <c r="AS58">
        <f t="shared" si="27"/>
        <v>-2.1471534575460548E-2</v>
      </c>
      <c r="AT58">
        <f t="shared" si="27"/>
        <v>-1.4028069260041767E-2</v>
      </c>
      <c r="AU58">
        <f t="shared" si="23"/>
        <v>-3.5499604499825199E-2</v>
      </c>
      <c r="AW58">
        <v>55</v>
      </c>
      <c r="AX58">
        <f>IF(Z58&gt;0, (R58*SUMPRODUCT(K58:$K$98, X58:$X$98)-K58*$AZ$3)/Z58, 0)</f>
        <v>-536612943226649.06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25</v>
      </c>
      <c r="R59">
        <f t="shared" si="0"/>
        <v>500000</v>
      </c>
      <c r="S59">
        <f t="shared" si="1"/>
        <v>-2463857375392925.5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-91.132458318917514</v>
      </c>
      <c r="AC59">
        <f t="shared" si="2"/>
        <v>-81.36826635675412</v>
      </c>
      <c r="AE59">
        <f t="shared" si="3"/>
        <v>0</v>
      </c>
      <c r="AF59">
        <f t="shared" si="24"/>
        <v>0</v>
      </c>
      <c r="AG59">
        <f t="shared" si="24"/>
        <v>-8.2561867388709807E-13</v>
      </c>
      <c r="AH59">
        <f t="shared" si="5"/>
        <v>-6.7552998849311349E-8</v>
      </c>
      <c r="AI59">
        <f t="shared" si="25"/>
        <v>-6.7553824467985234E-8</v>
      </c>
      <c r="AJ59">
        <f t="shared" si="7"/>
        <v>-9.7641919621633946</v>
      </c>
      <c r="AK59">
        <f t="shared" si="22"/>
        <v>-6.3792720823242268</v>
      </c>
      <c r="AL59">
        <f t="shared" si="26"/>
        <v>-16.143464112041446</v>
      </c>
      <c r="AN59">
        <f t="shared" si="27"/>
        <v>0</v>
      </c>
      <c r="AO59">
        <f t="shared" si="27"/>
        <v>0</v>
      </c>
      <c r="AP59">
        <f t="shared" si="27"/>
        <v>-1.4473389100006484E-15</v>
      </c>
      <c r="AQ59">
        <f t="shared" si="27"/>
        <v>-1.1842281045015161E-10</v>
      </c>
      <c r="AR59">
        <f t="shared" si="27"/>
        <v>-1.1842425778906158E-10</v>
      </c>
      <c r="AS59">
        <f t="shared" si="27"/>
        <v>-1.7116975909737233E-2</v>
      </c>
      <c r="AT59">
        <f t="shared" si="27"/>
        <v>-1.1183090928356721E-2</v>
      </c>
      <c r="AU59">
        <f t="shared" si="23"/>
        <v>-2.8300066956518214E-2</v>
      </c>
      <c r="AW59">
        <v>56</v>
      </c>
      <c r="AX59">
        <f>IF(Z59&gt;0, (R59*SUMPRODUCT(K59:$K$98, X59:$X$98)-K59*$AZ$3)/Z59, 0)</f>
        <v>-2463857375392925.5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25</v>
      </c>
      <c r="R60">
        <f t="shared" si="0"/>
        <v>500000</v>
      </c>
      <c r="S60">
        <f t="shared" si="1"/>
        <v>-1.156140989487751E+16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-81.36826635675412</v>
      </c>
      <c r="AC60">
        <f t="shared" si="2"/>
        <v>-72.650237818633542</v>
      </c>
      <c r="AE60">
        <f t="shared" si="3"/>
        <v>0</v>
      </c>
      <c r="AF60">
        <f t="shared" si="24"/>
        <v>0</v>
      </c>
      <c r="AG60">
        <f t="shared" si="24"/>
        <v>-1.5709640623247545E-13</v>
      </c>
      <c r="AH60">
        <f t="shared" si="5"/>
        <v>-1.3205321618315033E-8</v>
      </c>
      <c r="AI60">
        <f t="shared" si="25"/>
        <v>-1.3205478714721266E-8</v>
      </c>
      <c r="AJ60">
        <f t="shared" si="7"/>
        <v>-8.7180285381205778</v>
      </c>
      <c r="AK60">
        <f t="shared" si="22"/>
        <v>-5.6957786449727887</v>
      </c>
      <c r="AL60">
        <f t="shared" si="26"/>
        <v>-14.413807196298846</v>
      </c>
      <c r="AN60">
        <f t="shared" si="27"/>
        <v>0</v>
      </c>
      <c r="AO60">
        <f t="shared" si="27"/>
        <v>0</v>
      </c>
      <c r="AP60">
        <f t="shared" si="27"/>
        <v>-2.4588891915769617E-16</v>
      </c>
      <c r="AQ60">
        <f t="shared" si="27"/>
        <v>-2.0669105918643251E-11</v>
      </c>
      <c r="AR60">
        <f t="shared" si="27"/>
        <v>-2.066935180756241E-11</v>
      </c>
      <c r="AS60">
        <f t="shared" si="27"/>
        <v>-1.3645548398173819E-2</v>
      </c>
      <c r="AT60">
        <f t="shared" si="27"/>
        <v>-8.9150916202456378E-3</v>
      </c>
      <c r="AU60">
        <f t="shared" si="23"/>
        <v>-2.2560640039088808E-2</v>
      </c>
      <c r="AW60">
        <v>57</v>
      </c>
      <c r="AX60">
        <f>IF(Z60&gt;0, (R60*SUMPRODUCT(K60:$K$98, X60:$X$98)-K60*$AZ$3)/Z60, 0)</f>
        <v>-1.156140989487751E+16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25</v>
      </c>
      <c r="R61">
        <f t="shared" si="0"/>
        <v>500000</v>
      </c>
      <c r="S61">
        <f t="shared" si="1"/>
        <v>-5.5449406452844888E+16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-72.650237818633542</v>
      </c>
      <c r="AC61">
        <f t="shared" si="2"/>
        <v>-64.866283766655073</v>
      </c>
      <c r="AE61">
        <f t="shared" si="3"/>
        <v>0</v>
      </c>
      <c r="AF61">
        <f t="shared" si="24"/>
        <v>0</v>
      </c>
      <c r="AG61">
        <f t="shared" si="24"/>
        <v>-2.9245706994996626E-14</v>
      </c>
      <c r="AH61">
        <f t="shared" si="5"/>
        <v>-2.5255947035030814E-9</v>
      </c>
      <c r="AI61">
        <f t="shared" si="25"/>
        <v>-2.5256239492100763E-9</v>
      </c>
      <c r="AJ61">
        <f t="shared" si="7"/>
        <v>-7.7839540519784691</v>
      </c>
      <c r="AK61">
        <f t="shared" si="22"/>
        <v>-5.085516647304348</v>
      </c>
      <c r="AL61">
        <f t="shared" si="26"/>
        <v>-12.869470701808442</v>
      </c>
      <c r="AN61">
        <f t="shared" si="27"/>
        <v>0</v>
      </c>
      <c r="AO61">
        <f t="shared" si="27"/>
        <v>0</v>
      </c>
      <c r="AP61">
        <f t="shared" si="27"/>
        <v>-4.0871145483797654E-17</v>
      </c>
      <c r="AQ61">
        <f t="shared" si="27"/>
        <v>-3.5295419111476039E-12</v>
      </c>
      <c r="AR61">
        <f t="shared" si="27"/>
        <v>-3.5295827822930875E-12</v>
      </c>
      <c r="AS61">
        <f t="shared" si="27"/>
        <v>-1.0878147638969224E-2</v>
      </c>
      <c r="AT61">
        <f t="shared" si="27"/>
        <v>-7.1070564574763108E-3</v>
      </c>
      <c r="AU61">
        <f t="shared" si="23"/>
        <v>-1.798520409997512E-2</v>
      </c>
      <c r="AW61">
        <v>58</v>
      </c>
      <c r="AX61">
        <f>IF(Z61&gt;0, (R61*SUMPRODUCT(K61:$K$98, X61:$X$98)-K61*$AZ$3)/Z61, 0)</f>
        <v>-5.5449406452844888E+16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25</v>
      </c>
      <c r="R62">
        <f t="shared" si="0"/>
        <v>500000</v>
      </c>
      <c r="S62">
        <f t="shared" si="1"/>
        <v>-2.7209504450815469E+17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-64.866283766655073</v>
      </c>
      <c r="AC62">
        <f t="shared" si="2"/>
        <v>-57.916324791659392</v>
      </c>
      <c r="AE62">
        <f t="shared" si="3"/>
        <v>0</v>
      </c>
      <c r="AF62">
        <f t="shared" si="24"/>
        <v>0</v>
      </c>
      <c r="AG62">
        <f t="shared" si="24"/>
        <v>-5.3213321926121697E-15</v>
      </c>
      <c r="AH62">
        <f t="shared" si="5"/>
        <v>-4.7263835464868982E-10</v>
      </c>
      <c r="AI62">
        <f t="shared" si="25"/>
        <v>-4.7264367598088242E-10</v>
      </c>
      <c r="AJ62">
        <f t="shared" si="7"/>
        <v>-6.9499589749956812</v>
      </c>
      <c r="AK62">
        <f t="shared" si="22"/>
        <v>-4.5406398636658558</v>
      </c>
      <c r="AL62">
        <f t="shared" si="26"/>
        <v>-11.490598839134179</v>
      </c>
      <c r="AN62">
        <f t="shared" si="27"/>
        <v>0</v>
      </c>
      <c r="AO62">
        <f t="shared" si="27"/>
        <v>0</v>
      </c>
      <c r="AP62">
        <f t="shared" si="27"/>
        <v>-6.6398311239161432E-18</v>
      </c>
      <c r="AQ62">
        <f t="shared" si="27"/>
        <v>-5.8974684232452858E-13</v>
      </c>
      <c r="AR62">
        <f t="shared" si="27"/>
        <v>-5.8975348215565238E-13</v>
      </c>
      <c r="AS62">
        <f t="shared" si="27"/>
        <v>-8.6719926969009518E-3</v>
      </c>
      <c r="AT62">
        <f t="shared" si="27"/>
        <v>-5.6657018953111303E-3</v>
      </c>
      <c r="AU62">
        <f t="shared" si="23"/>
        <v>-1.4337694592801833E-2</v>
      </c>
      <c r="AW62">
        <v>59</v>
      </c>
      <c r="AX62">
        <f>IF(Z62&gt;0, (R62*SUMPRODUCT(K62:$K$98, X62:$X$98)-K62*$AZ$3)/Z62, 0)</f>
        <v>-2.7209504450815469E+17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25</v>
      </c>
      <c r="R63">
        <f t="shared" si="0"/>
        <v>500000</v>
      </c>
      <c r="S63">
        <f t="shared" si="1"/>
        <v>-1.3673978942580498E+18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-57.916324791659392</v>
      </c>
      <c r="AC63">
        <f t="shared" si="2"/>
        <v>-51.711004278267829</v>
      </c>
      <c r="AE63">
        <f t="shared" si="3"/>
        <v>0</v>
      </c>
      <c r="AF63">
        <f t="shared" si="24"/>
        <v>0</v>
      </c>
      <c r="AG63">
        <f t="shared" si="24"/>
        <v>-9.4542715941372408E-16</v>
      </c>
      <c r="AH63">
        <f t="shared" si="5"/>
        <v>-8.6453834225446485E-11</v>
      </c>
      <c r="AI63">
        <f t="shared" si="25"/>
        <v>-8.6454779652605898E-11</v>
      </c>
      <c r="AJ63">
        <f t="shared" si="7"/>
        <v>-6.2053205133915625</v>
      </c>
      <c r="AK63">
        <f t="shared" si="22"/>
        <v>-4.0541427354161579</v>
      </c>
      <c r="AL63">
        <f t="shared" si="26"/>
        <v>-10.259463248894175</v>
      </c>
      <c r="AN63">
        <f t="shared" si="27"/>
        <v>0</v>
      </c>
      <c r="AO63">
        <f t="shared" si="27"/>
        <v>0</v>
      </c>
      <c r="AP63">
        <f t="shared" si="27"/>
        <v>-1.0532869756324098E-18</v>
      </c>
      <c r="AQ63">
        <f t="shared" si="27"/>
        <v>-9.631698928515506E-14</v>
      </c>
      <c r="AR63">
        <f t="shared" si="27"/>
        <v>-9.6318042572130686E-14</v>
      </c>
      <c r="AS63">
        <f t="shared" si="27"/>
        <v>-6.9132594841394539E-3</v>
      </c>
      <c r="AT63">
        <f t="shared" si="27"/>
        <v>-4.5166628629714854E-3</v>
      </c>
      <c r="AU63">
        <f t="shared" si="23"/>
        <v>-1.1429922347207256E-2</v>
      </c>
      <c r="AW63">
        <v>60</v>
      </c>
      <c r="AX63">
        <f>IF(Z63&gt;0, (R63*SUMPRODUCT(K63:$K$98, X63:$X$98)-K63*$AZ$3)/Z63, 0)</f>
        <v>-1.3673978942580498E+18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25</v>
      </c>
      <c r="R64">
        <f t="shared" si="0"/>
        <v>500000</v>
      </c>
      <c r="S64">
        <f t="shared" si="1"/>
        <v>-7.0434879433311304E+18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-51.711004278267829</v>
      </c>
      <c r="AC64">
        <f t="shared" si="2"/>
        <v>-46.17053953416778</v>
      </c>
      <c r="AE64">
        <f t="shared" si="3"/>
        <v>0</v>
      </c>
      <c r="AF64">
        <f t="shared" si="24"/>
        <v>0</v>
      </c>
      <c r="AG64">
        <f t="shared" si="24"/>
        <v>-1.6387668973680387E-16</v>
      </c>
      <c r="AH64">
        <f t="shared" si="5"/>
        <v>-1.5441923961655658E-11</v>
      </c>
      <c r="AI64">
        <f t="shared" si="25"/>
        <v>-1.5442087838345396E-11</v>
      </c>
      <c r="AJ64">
        <f t="shared" si="7"/>
        <v>-5.5404647441000492</v>
      </c>
      <c r="AK64">
        <f t="shared" si="22"/>
        <v>-3.6197702994787484</v>
      </c>
      <c r="AL64">
        <f t="shared" si="26"/>
        <v>-9.1602350435942395</v>
      </c>
      <c r="AN64">
        <f t="shared" si="27"/>
        <v>0</v>
      </c>
      <c r="AO64">
        <f t="shared" si="27"/>
        <v>0</v>
      </c>
      <c r="AP64">
        <f t="shared" si="27"/>
        <v>-1.6301133339460818E-19</v>
      </c>
      <c r="AQ64">
        <f t="shared" si="27"/>
        <v>-1.5360382365609364E-14</v>
      </c>
      <c r="AR64">
        <f t="shared" si="27"/>
        <v>-1.536054537694276E-14</v>
      </c>
      <c r="AS64">
        <f t="shared" si="27"/>
        <v>-5.5112081346779355E-3</v>
      </c>
      <c r="AT64">
        <f t="shared" si="27"/>
        <v>-3.6006559813229672E-3</v>
      </c>
      <c r="AU64">
        <f t="shared" si="23"/>
        <v>-9.1118641160162633E-3</v>
      </c>
      <c r="AW64">
        <v>61</v>
      </c>
      <c r="AX64">
        <f>IF(Z64&gt;0, (R64*SUMPRODUCT(K64:$K$98, X64:$X$98)-K64*$AZ$3)/Z64, 0)</f>
        <v>-7.0434879433311304E+18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25</v>
      </c>
      <c r="R65">
        <f t="shared" si="0"/>
        <v>500000</v>
      </c>
      <c r="S65">
        <f t="shared" si="1"/>
        <v>-3.72150417230302E+19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-46.17053953416778</v>
      </c>
      <c r="AC65">
        <f t="shared" si="2"/>
        <v>-41.223696012649818</v>
      </c>
      <c r="AE65">
        <f t="shared" si="3"/>
        <v>0</v>
      </c>
      <c r="AF65">
        <f t="shared" si="24"/>
        <v>0</v>
      </c>
      <c r="AG65">
        <f t="shared" si="24"/>
        <v>-2.7692899231078178E-17</v>
      </c>
      <c r="AH65">
        <f t="shared" si="5"/>
        <v>-2.6909004721671532E-12</v>
      </c>
      <c r="AI65">
        <f t="shared" si="25"/>
        <v>-2.6909281650663843E-12</v>
      </c>
      <c r="AJ65">
        <f t="shared" si="7"/>
        <v>-4.9468435215179625</v>
      </c>
      <c r="AK65">
        <f t="shared" si="22"/>
        <v>-3.2319377673917451</v>
      </c>
      <c r="AL65">
        <f t="shared" si="26"/>
        <v>-8.1787812889123988</v>
      </c>
      <c r="AN65">
        <f t="shared" si="27"/>
        <v>0</v>
      </c>
      <c r="AO65">
        <f t="shared" si="27"/>
        <v>0</v>
      </c>
      <c r="AP65">
        <f t="shared" si="27"/>
        <v>-2.4595237455624347E-20</v>
      </c>
      <c r="AQ65">
        <f t="shared" si="27"/>
        <v>-2.3899027519707646E-15</v>
      </c>
      <c r="AR65">
        <f t="shared" si="27"/>
        <v>-2.3899273472082203E-15</v>
      </c>
      <c r="AS65">
        <f t="shared" si="27"/>
        <v>-4.3935013828746835E-3</v>
      </c>
      <c r="AT65">
        <f t="shared" si="27"/>
        <v>-2.870420903478135E-3</v>
      </c>
      <c r="AU65">
        <f t="shared" si="23"/>
        <v>-7.2639222863552094E-3</v>
      </c>
      <c r="AW65">
        <v>62</v>
      </c>
      <c r="AX65">
        <f>IF(Z65&gt;0, (R65*SUMPRODUCT(K65:$K$98, X65:$X$98)-K65*$AZ$3)/Z65, 0)</f>
        <v>-3.72150417230302E+19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25</v>
      </c>
      <c r="R66">
        <f t="shared" si="0"/>
        <v>500000</v>
      </c>
      <c r="S66">
        <f t="shared" si="1"/>
        <v>-2.0185333431770661E+20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-41.223696012649818</v>
      </c>
      <c r="AC66">
        <f t="shared" si="2"/>
        <v>-36.806871439865908</v>
      </c>
      <c r="AE66">
        <f t="shared" si="3"/>
        <v>0</v>
      </c>
      <c r="AF66">
        <f t="shared" si="24"/>
        <v>0</v>
      </c>
      <c r="AG66">
        <f t="shared" si="24"/>
        <v>-4.5586157350680434E-18</v>
      </c>
      <c r="AH66">
        <f t="shared" si="5"/>
        <v>-4.5714709007398711E-13</v>
      </c>
      <c r="AI66">
        <f t="shared" si="25"/>
        <v>-4.5715164868972215E-13</v>
      </c>
      <c r="AJ66">
        <f t="shared" si="7"/>
        <v>-4.4168245727839093</v>
      </c>
      <c r="AK66">
        <f t="shared" si="22"/>
        <v>-2.8856587208854876</v>
      </c>
      <c r="AL66">
        <f t="shared" si="26"/>
        <v>-7.3024832936698543</v>
      </c>
      <c r="AN66">
        <f t="shared" si="27"/>
        <v>0</v>
      </c>
      <c r="AO66">
        <f t="shared" si="27"/>
        <v>0</v>
      </c>
      <c r="AP66">
        <f t="shared" si="27"/>
        <v>-3.6149105645592796E-21</v>
      </c>
      <c r="AQ66">
        <f t="shared" si="27"/>
        <v>-3.6251045087074488E-16</v>
      </c>
      <c r="AR66">
        <f t="shared" si="27"/>
        <v>-3.6251406578130944E-16</v>
      </c>
      <c r="AS66">
        <f t="shared" si="27"/>
        <v>-3.5024724034396506E-3</v>
      </c>
      <c r="AT66">
        <f t="shared" si="27"/>
        <v>-2.2882819702472385E-3</v>
      </c>
      <c r="AU66">
        <f t="shared" si="23"/>
        <v>-5.7907543736872517E-3</v>
      </c>
      <c r="AW66">
        <v>63</v>
      </c>
      <c r="AX66">
        <f>IF(Z66&gt;0, (R66*SUMPRODUCT(K66:$K$98, X66:$X$98)-K66*$AZ$3)/Z66, 0)</f>
        <v>-2.0185333431770661E+20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25</v>
      </c>
      <c r="R67">
        <f t="shared" ref="R67:R79" si="28">$C$6</f>
        <v>500000</v>
      </c>
      <c r="S67">
        <f t="shared" ref="S67:S79" si="29">AX67</f>
        <v>-1.1249439707333813E+21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-36.806871439865908</v>
      </c>
      <c r="AC67">
        <f t="shared" ref="AC67:AC79" si="30">S67*Z67</f>
        <v>-32.863278071308848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-7.3033144152691434E-19</v>
      </c>
      <c r="AH67">
        <f t="shared" ref="AH67:AH79" si="33">-X67*R67</f>
        <v>-7.5653962723808978E-14</v>
      </c>
      <c r="AI67">
        <f t="shared" ref="AI67:AI79" si="34">SUM(AE67:AH67)</f>
        <v>-7.565469305525051E-14</v>
      </c>
      <c r="AJ67">
        <f t="shared" ref="AJ67:AJ79" si="35">AB67-AC67</f>
        <v>-3.9435933685570603</v>
      </c>
      <c r="AK67">
        <f t="shared" si="22"/>
        <v>-2.576481000790614</v>
      </c>
      <c r="AL67">
        <f t="shared" si="26"/>
        <v>-6.5200743693477499</v>
      </c>
      <c r="AN67">
        <f t="shared" ref="AN67:AT79" si="36">AE67*$K67</f>
        <v>0</v>
      </c>
      <c r="AO67">
        <f t="shared" si="36"/>
        <v>0</v>
      </c>
      <c r="AP67">
        <f t="shared" si="36"/>
        <v>-5.1709048571792792E-22</v>
      </c>
      <c r="AQ67">
        <f t="shared" si="36"/>
        <v>-5.3564644909100135E-17</v>
      </c>
      <c r="AR67">
        <f t="shared" si="36"/>
        <v>-5.3565161999585859E-17</v>
      </c>
      <c r="AS67">
        <f t="shared" si="36"/>
        <v>-2.792149556313496E-3</v>
      </c>
      <c r="AT67">
        <f t="shared" si="36"/>
        <v>-1.8242043767914848E-3</v>
      </c>
      <c r="AU67">
        <f t="shared" si="23"/>
        <v>-4.6163539331050343E-3</v>
      </c>
      <c r="AW67">
        <v>64</v>
      </c>
      <c r="AX67">
        <f>IF(Z67&gt;0, (R67*SUMPRODUCT(K67:$K$98, X67:$X$98)-K67*$AZ$3)/Z67, 0)</f>
        <v>-1.1249439707333813E+21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25</v>
      </c>
      <c r="R68">
        <f t="shared" si="28"/>
        <v>500000</v>
      </c>
      <c r="S68">
        <f t="shared" si="29"/>
        <v>-6.4468678765432086E+21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-32.863278071308848</v>
      </c>
      <c r="AC68">
        <f t="shared" si="30"/>
        <v>-29.342212563668614</v>
      </c>
      <c r="AE68">
        <f t="shared" si="31"/>
        <v>0</v>
      </c>
      <c r="AF68">
        <f t="shared" si="32"/>
        <v>0</v>
      </c>
      <c r="AG68">
        <f t="shared" si="32"/>
        <v>-1.1378476000116905E-19</v>
      </c>
      <c r="AH68">
        <f t="shared" si="33"/>
        <v>-1.2184867342209523E-14</v>
      </c>
      <c r="AI68">
        <f t="shared" si="34"/>
        <v>-1.2184981126969524E-14</v>
      </c>
      <c r="AJ68">
        <f t="shared" si="35"/>
        <v>-3.521065507640234</v>
      </c>
      <c r="AK68">
        <f t="shared" si="22"/>
        <v>-2.3004294649916197</v>
      </c>
      <c r="AL68">
        <f t="shared" si="26"/>
        <v>-5.8214949726318661</v>
      </c>
      <c r="AN68">
        <f t="shared" si="36"/>
        <v>0</v>
      </c>
      <c r="AO68">
        <f t="shared" si="36"/>
        <v>0</v>
      </c>
      <c r="AP68">
        <f t="shared" si="36"/>
        <v>-7.1930424656248938E-23</v>
      </c>
      <c r="AQ68">
        <f t="shared" si="36"/>
        <v>-7.7028125936741029E-18</v>
      </c>
      <c r="AR68">
        <f t="shared" si="36"/>
        <v>-7.7028845240987592E-18</v>
      </c>
      <c r="AS68">
        <f t="shared" si="36"/>
        <v>-2.2258845314999179E-3</v>
      </c>
      <c r="AT68">
        <f t="shared" si="36"/>
        <v>-1.4542445605799465E-3</v>
      </c>
      <c r="AU68">
        <f t="shared" si="23"/>
        <v>-3.6801290920798722E-3</v>
      </c>
      <c r="AW68">
        <v>65</v>
      </c>
      <c r="AX68">
        <f>IF(Z68&gt;0, (R68*SUMPRODUCT(K68:$K$98, X68:$X$98)-K68*$AZ$3)/Z68, 0)</f>
        <v>-6.4468678765432086E+21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25</v>
      </c>
      <c r="R69">
        <f t="shared" si="28"/>
        <v>500000</v>
      </c>
      <c r="S69">
        <f t="shared" si="29"/>
        <v>-3.8017334189957732E+22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-29.342212563668614</v>
      </c>
      <c r="AC69">
        <f t="shared" si="30"/>
        <v>-26.198404074704118</v>
      </c>
      <c r="AE69">
        <f t="shared" si="31"/>
        <v>0</v>
      </c>
      <c r="AF69">
        <f t="shared" si="32"/>
        <v>0</v>
      </c>
      <c r="AG69">
        <f t="shared" si="32"/>
        <v>-1.722793341045492E-20</v>
      </c>
      <c r="AH69">
        <f t="shared" si="33"/>
        <v>-1.9083795798140487E-15</v>
      </c>
      <c r="AI69">
        <f t="shared" si="34"/>
        <v>-1.9083968077474591E-15</v>
      </c>
      <c r="AJ69">
        <f t="shared" si="35"/>
        <v>-3.1438084889644955</v>
      </c>
      <c r="AK69">
        <f t="shared" si="22"/>
        <v>-2.053954879456803</v>
      </c>
      <c r="AL69">
        <f t="shared" si="26"/>
        <v>-5.1977633684213007</v>
      </c>
      <c r="AN69">
        <f t="shared" si="36"/>
        <v>0</v>
      </c>
      <c r="AO69">
        <f t="shared" si="36"/>
        <v>0</v>
      </c>
      <c r="AP69">
        <f t="shared" si="36"/>
        <v>-9.723971744600362E-24</v>
      </c>
      <c r="AQ69">
        <f t="shared" si="36"/>
        <v>-1.0771477152809649E-18</v>
      </c>
      <c r="AR69">
        <f t="shared" si="36"/>
        <v>-1.0771574392527097E-18</v>
      </c>
      <c r="AS69">
        <f t="shared" si="36"/>
        <v>-1.7744615206472564E-3</v>
      </c>
      <c r="AT69">
        <f t="shared" si="36"/>
        <v>-1.1593148601562072E-3</v>
      </c>
      <c r="AU69">
        <f t="shared" si="23"/>
        <v>-2.9337763808034651E-3</v>
      </c>
      <c r="AW69">
        <v>66</v>
      </c>
      <c r="AX69">
        <f>IF(Z69&gt;0, (R69*SUMPRODUCT(K69:$K$98, X69:$X$98)-K69*$AZ$3)/Z69, 0)</f>
        <v>-3.8017334189957732E+22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25</v>
      </c>
      <c r="R70">
        <f t="shared" si="28"/>
        <v>500000</v>
      </c>
      <c r="S70">
        <f t="shared" si="29"/>
        <v>-2.3200005609911677E+23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-26.198404074704118</v>
      </c>
      <c r="AC70">
        <f t="shared" si="30"/>
        <v>-23.391432209557248</v>
      </c>
      <c r="AE70">
        <f t="shared" si="31"/>
        <v>0</v>
      </c>
      <c r="AF70">
        <f t="shared" si="32"/>
        <v>0</v>
      </c>
      <c r="AG70">
        <f t="shared" si="32"/>
        <v>-2.5206278613531659E-21</v>
      </c>
      <c r="AH70">
        <f t="shared" si="33"/>
        <v>-2.907005242999441E-16</v>
      </c>
      <c r="AI70">
        <f t="shared" si="34"/>
        <v>-2.9070304492780544E-16</v>
      </c>
      <c r="AJ70">
        <f t="shared" si="35"/>
        <v>-2.8069718651468705</v>
      </c>
      <c r="AK70">
        <f t="shared" si="22"/>
        <v>-1.8338882852292884</v>
      </c>
      <c r="AL70">
        <f t="shared" si="26"/>
        <v>-4.6408601503761595</v>
      </c>
      <c r="AN70">
        <f t="shared" si="36"/>
        <v>0</v>
      </c>
      <c r="AO70">
        <f t="shared" si="36"/>
        <v>0</v>
      </c>
      <c r="AP70">
        <f t="shared" si="36"/>
        <v>-1.2702851276516453E-24</v>
      </c>
      <c r="AQ70">
        <f t="shared" si="36"/>
        <v>-1.4650022650329491E-19</v>
      </c>
      <c r="AR70">
        <f t="shared" si="36"/>
        <v>-1.4650149678842257E-19</v>
      </c>
      <c r="AS70">
        <f t="shared" si="36"/>
        <v>-1.4145898602098662E-3</v>
      </c>
      <c r="AT70">
        <f t="shared" si="36"/>
        <v>-9.2419870867044578E-4</v>
      </c>
      <c r="AU70">
        <f t="shared" si="23"/>
        <v>-2.3387885688803123E-3</v>
      </c>
      <c r="AW70">
        <v>67</v>
      </c>
      <c r="AX70">
        <f>IF(Z70&gt;0, (R70*SUMPRODUCT(K70:$K$98, X70:$X$98)-K70*$AZ$3)/Z70, 0)</f>
        <v>-2.3200005609911677E+23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25</v>
      </c>
      <c r="R71">
        <f t="shared" si="28"/>
        <v>500000</v>
      </c>
      <c r="S71">
        <f t="shared" si="29"/>
        <v>-1.4665956948675163E+24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-23.391432209557248</v>
      </c>
      <c r="AC71">
        <f t="shared" si="30"/>
        <v>-20.885207329961826</v>
      </c>
      <c r="AE71">
        <f t="shared" si="31"/>
        <v>0</v>
      </c>
      <c r="AF71">
        <f t="shared" si="32"/>
        <v>0</v>
      </c>
      <c r="AG71">
        <f t="shared" si="32"/>
        <v>-3.5601507973621311E-22</v>
      </c>
      <c r="AH71">
        <f t="shared" si="33"/>
        <v>-4.2788130060068423E-17</v>
      </c>
      <c r="AI71">
        <f t="shared" si="34"/>
        <v>-4.2788486075148157E-17</v>
      </c>
      <c r="AJ71">
        <f t="shared" si="35"/>
        <v>-2.5062248795954218</v>
      </c>
      <c r="AK71">
        <f t="shared" si="22"/>
        <v>-1.6374002546690076</v>
      </c>
      <c r="AL71">
        <f t="shared" si="26"/>
        <v>-4.143625134264429</v>
      </c>
      <c r="AN71">
        <f t="shared" si="36"/>
        <v>0</v>
      </c>
      <c r="AO71">
        <f t="shared" si="36"/>
        <v>0</v>
      </c>
      <c r="AP71">
        <f t="shared" si="36"/>
        <v>-1.6019274826836999E-25</v>
      </c>
      <c r="AQ71">
        <f t="shared" si="36"/>
        <v>-1.9252971398474184E-20</v>
      </c>
      <c r="AR71">
        <f t="shared" si="36"/>
        <v>-1.9253131591222449E-20</v>
      </c>
      <c r="AS71">
        <f t="shared" si="36"/>
        <v>-1.1277023758050598E-3</v>
      </c>
      <c r="AT71">
        <f t="shared" si="36"/>
        <v>-7.3676555219263852E-4</v>
      </c>
      <c r="AU71">
        <f t="shared" si="23"/>
        <v>-1.8644679279976981E-3</v>
      </c>
      <c r="AW71">
        <v>68</v>
      </c>
      <c r="AX71">
        <f>IF(Z71&gt;0, (R71*SUMPRODUCT(K71:$K$98, X71:$X$98)-K71*$AZ$3)/Z71, 0)</f>
        <v>-1.4665956948675163E+24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25</v>
      </c>
      <c r="R72">
        <f t="shared" si="28"/>
        <v>500000</v>
      </c>
      <c r="S72">
        <f t="shared" si="29"/>
        <v>-9.6139132691928081E+24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-20.885207329961826</v>
      </c>
      <c r="AC72">
        <f t="shared" si="30"/>
        <v>-18.647506544608774</v>
      </c>
      <c r="AE72">
        <f t="shared" si="31"/>
        <v>0</v>
      </c>
      <c r="AF72">
        <f t="shared" si="32"/>
        <v>0</v>
      </c>
      <c r="AG72">
        <f t="shared" si="32"/>
        <v>-4.8490937099369195E-23</v>
      </c>
      <c r="AH72">
        <f t="shared" si="33"/>
        <v>-6.0792798367896347E-18</v>
      </c>
      <c r="AI72">
        <f t="shared" si="34"/>
        <v>-6.079328327726734E-18</v>
      </c>
      <c r="AJ72">
        <f t="shared" si="35"/>
        <v>-2.2377007853530522</v>
      </c>
      <c r="AK72">
        <f t="shared" ref="AK72:AK79" si="49">G72*SUM(AB72:AB72, AE72:AF72)</f>
        <v>-1.461964513097328</v>
      </c>
      <c r="AL72">
        <f t="shared" si="26"/>
        <v>-3.6996652984503804</v>
      </c>
      <c r="AN72">
        <f t="shared" si="36"/>
        <v>0</v>
      </c>
      <c r="AO72">
        <f t="shared" si="36"/>
        <v>0</v>
      </c>
      <c r="AP72">
        <f t="shared" si="36"/>
        <v>-1.9481258665594461E-26</v>
      </c>
      <c r="AQ72">
        <f t="shared" si="36"/>
        <v>-2.4423537692896513E-21</v>
      </c>
      <c r="AR72">
        <f t="shared" si="36"/>
        <v>-2.4423732505483169E-21</v>
      </c>
      <c r="AS72">
        <f t="shared" si="36"/>
        <v>-8.9899742969153237E-4</v>
      </c>
      <c r="AT72">
        <f t="shared" si="36"/>
        <v>-5.8734498739846806E-4</v>
      </c>
      <c r="AU72">
        <f t="shared" si="23"/>
        <v>-1.4863424170900004E-3</v>
      </c>
      <c r="AW72">
        <v>69</v>
      </c>
      <c r="AX72">
        <f>IF(Z72&gt;0, (R72*SUMPRODUCT(K72:$K$98, X72:$X$98)-K72*$AZ$3)/Z72, 0)</f>
        <v>-9.6139132691928081E+24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25</v>
      </c>
      <c r="R73">
        <f t="shared" si="28"/>
        <v>500000</v>
      </c>
      <c r="S73">
        <f t="shared" si="29"/>
        <v>-6.5421165992212771E+25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-18.647506544608774</v>
      </c>
      <c r="AC73">
        <f t="shared" si="30"/>
        <v>-16.649559414829259</v>
      </c>
      <c r="AE73">
        <f t="shared" si="31"/>
        <v>0</v>
      </c>
      <c r="AF73">
        <f t="shared" si="32"/>
        <v>0</v>
      </c>
      <c r="AG73">
        <f t="shared" si="32"/>
        <v>-6.3624513421279795E-24</v>
      </c>
      <c r="AH73">
        <f t="shared" si="33"/>
        <v>-8.3287152772495049E-19</v>
      </c>
      <c r="AI73">
        <f t="shared" si="34"/>
        <v>-8.3287789017629265E-19</v>
      </c>
      <c r="AJ73">
        <f t="shared" si="35"/>
        <v>-1.9979471297795151</v>
      </c>
      <c r="AK73">
        <f t="shared" si="49"/>
        <v>-1.3053254581226144</v>
      </c>
      <c r="AL73">
        <f t="shared" si="26"/>
        <v>-3.3032725879021294</v>
      </c>
      <c r="AN73">
        <f t="shared" si="36"/>
        <v>0</v>
      </c>
      <c r="AO73">
        <f t="shared" si="36"/>
        <v>0</v>
      </c>
      <c r="AP73">
        <f t="shared" si="36"/>
        <v>-2.2822482729617819E-27</v>
      </c>
      <c r="AQ73">
        <f t="shared" si="36"/>
        <v>-2.9875585737895211E-22</v>
      </c>
      <c r="AR73">
        <f t="shared" si="36"/>
        <v>-2.9875813962722507E-22</v>
      </c>
      <c r="AS73">
        <f t="shared" si="36"/>
        <v>-7.16675246884195E-4</v>
      </c>
      <c r="AT73">
        <f t="shared" si="36"/>
        <v>-4.6822782796433993E-4</v>
      </c>
      <c r="AU73">
        <f t="shared" si="23"/>
        <v>-1.1849030748485349E-3</v>
      </c>
      <c r="AW73">
        <v>70</v>
      </c>
      <c r="AX73">
        <f>IF(Z73&gt;0, (R73*SUMPRODUCT(K73:$K$98, X73:$X$98)-K73*$AZ$3)/Z73, 0)</f>
        <v>-6.5421165992212771E+25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25</v>
      </c>
      <c r="R74">
        <f t="shared" si="28"/>
        <v>500000</v>
      </c>
      <c r="S74">
        <f t="shared" si="29"/>
        <v>-4.6263141028246222E+26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-16.649559414829259</v>
      </c>
      <c r="AC74">
        <f t="shared" si="30"/>
        <v>-14.865678048954694</v>
      </c>
      <c r="AE74">
        <f t="shared" si="31"/>
        <v>0</v>
      </c>
      <c r="AF74">
        <f t="shared" si="32"/>
        <v>0</v>
      </c>
      <c r="AG74">
        <f t="shared" si="32"/>
        <v>-8.0332191667867783E-25</v>
      </c>
      <c r="AH74">
        <f t="shared" si="33"/>
        <v>-1.0991009824056044E-19</v>
      </c>
      <c r="AI74">
        <f t="shared" si="34"/>
        <v>-1.0991090156247712E-19</v>
      </c>
      <c r="AJ74">
        <f t="shared" si="35"/>
        <v>-1.7838813658745654</v>
      </c>
      <c r="AK74">
        <f t="shared" si="49"/>
        <v>-1.1654691590380482</v>
      </c>
      <c r="AL74">
        <f t="shared" si="26"/>
        <v>-2.9493505249126137</v>
      </c>
      <c r="AN74">
        <f t="shared" si="36"/>
        <v>0</v>
      </c>
      <c r="AO74">
        <f t="shared" si="36"/>
        <v>0</v>
      </c>
      <c r="AP74">
        <f t="shared" si="36"/>
        <v>-2.5728235728904246E-28</v>
      </c>
      <c r="AQ74">
        <f t="shared" si="36"/>
        <v>-3.5201241965507787E-23</v>
      </c>
      <c r="AR74">
        <f t="shared" si="36"/>
        <v>-3.5201499247865079E-23</v>
      </c>
      <c r="AS74">
        <f t="shared" si="36"/>
        <v>-5.7132911900844565E-4</v>
      </c>
      <c r="AT74">
        <f t="shared" si="36"/>
        <v>-3.7326835775218411E-4</v>
      </c>
      <c r="AU74">
        <f t="shared" si="23"/>
        <v>-9.4459747676062982E-4</v>
      </c>
      <c r="AW74">
        <v>71</v>
      </c>
      <c r="AX74">
        <f>IF(Z74&gt;0, (R74*SUMPRODUCT(K74:$K$98, X74:$X$98)-K74*$AZ$3)/Z74, 0)</f>
        <v>-4.6263141028246222E+26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25</v>
      </c>
      <c r="R75">
        <f t="shared" si="28"/>
        <v>500000</v>
      </c>
      <c r="S75">
        <f t="shared" si="29"/>
        <v>-3.4043056317394531E+27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-14.865678048954694</v>
      </c>
      <c r="AC75">
        <f t="shared" si="30"/>
        <v>-13.272926829423835</v>
      </c>
      <c r="AE75">
        <f t="shared" si="31"/>
        <v>0</v>
      </c>
      <c r="AF75">
        <f t="shared" si="32"/>
        <v>0</v>
      </c>
      <c r="AG75">
        <f t="shared" si="32"/>
        <v>-9.7471615839042211E-26</v>
      </c>
      <c r="AH75">
        <f t="shared" si="33"/>
        <v>-1.3956341633456977E-20</v>
      </c>
      <c r="AI75">
        <f t="shared" si="34"/>
        <v>-1.3956439105072816E-20</v>
      </c>
      <c r="AJ75">
        <f t="shared" si="35"/>
        <v>-1.5927512195308591</v>
      </c>
      <c r="AK75">
        <f t="shared" si="49"/>
        <v>-1.0405974634268287</v>
      </c>
      <c r="AL75">
        <f t="shared" si="26"/>
        <v>-2.6333486829576875</v>
      </c>
      <c r="AN75">
        <f t="shared" si="36"/>
        <v>0</v>
      </c>
      <c r="AO75">
        <f t="shared" si="36"/>
        <v>0</v>
      </c>
      <c r="AP75">
        <f t="shared" si="36"/>
        <v>-2.7872795819074166E-29</v>
      </c>
      <c r="AQ75">
        <f t="shared" si="36"/>
        <v>-3.9909286142640884E-24</v>
      </c>
      <c r="AR75">
        <f t="shared" si="36"/>
        <v>-3.9909564870599074E-24</v>
      </c>
      <c r="AS75">
        <f t="shared" si="36"/>
        <v>-4.5546007574015035E-4</v>
      </c>
      <c r="AT75">
        <f t="shared" si="36"/>
        <v>-2.9756724948356509E-4</v>
      </c>
      <c r="AU75">
        <f t="shared" si="23"/>
        <v>-7.5302732522371544E-4</v>
      </c>
      <c r="AW75">
        <v>72</v>
      </c>
      <c r="AX75">
        <f>IF(Z75&gt;0, (R75*SUMPRODUCT(K75:$K$98, X75:$X$98)-K75*$AZ$3)/Z75, 0)</f>
        <v>-3.4043056317394531E+27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25</v>
      </c>
      <c r="R76">
        <f t="shared" si="28"/>
        <v>500000</v>
      </c>
      <c r="S76">
        <f t="shared" si="29"/>
        <v>-2.6110415159772682E+28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-13.272926829423835</v>
      </c>
      <c r="AC76">
        <f t="shared" si="30"/>
        <v>-11.85082752627128</v>
      </c>
      <c r="AE76">
        <f t="shared" si="31"/>
        <v>0</v>
      </c>
      <c r="AF76">
        <f t="shared" si="32"/>
        <v>0</v>
      </c>
      <c r="AG76">
        <f t="shared" si="32"/>
        <v>-1.134683942571832E-26</v>
      </c>
      <c r="AH76">
        <f t="shared" si="33"/>
        <v>-1.7030012050986692E-21</v>
      </c>
      <c r="AI76">
        <f t="shared" si="34"/>
        <v>-1.703012551938095E-21</v>
      </c>
      <c r="AJ76">
        <f t="shared" si="35"/>
        <v>-1.4220993031525548</v>
      </c>
      <c r="AK76">
        <f t="shared" si="49"/>
        <v>-0.92910487805966846</v>
      </c>
      <c r="AL76">
        <f t="shared" si="26"/>
        <v>-2.3512041812122231</v>
      </c>
      <c r="AN76">
        <f t="shared" si="36"/>
        <v>0</v>
      </c>
      <c r="AO76">
        <f t="shared" si="36"/>
        <v>0</v>
      </c>
      <c r="AP76">
        <f t="shared" si="36"/>
        <v>-2.897071768959995E-30</v>
      </c>
      <c r="AQ76">
        <f t="shared" si="36"/>
        <v>-4.3480977642228973E-25</v>
      </c>
      <c r="AR76">
        <f t="shared" si="36"/>
        <v>-4.3481267349405871E-25</v>
      </c>
      <c r="AS76">
        <f t="shared" si="36"/>
        <v>-3.6308998384897243E-4</v>
      </c>
      <c r="AT76">
        <f t="shared" si="36"/>
        <v>-2.3721878944799513E-4</v>
      </c>
      <c r="AU76">
        <f t="shared" si="23"/>
        <v>-6.003087732969675E-4</v>
      </c>
      <c r="AW76">
        <v>73</v>
      </c>
      <c r="AX76">
        <f>IF(Z76&gt;0, (R76*SUMPRODUCT(K76:$K$98, X76:$X$98)-K76*$AZ$3)/Z76, 0)</f>
        <v>-2.6110415159772682E+28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25</v>
      </c>
      <c r="R77">
        <f t="shared" si="28"/>
        <v>500000</v>
      </c>
      <c r="S77">
        <f t="shared" si="29"/>
        <v>-2.0910729131353244E+29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-11.85082752627128</v>
      </c>
      <c r="AC77">
        <f t="shared" si="30"/>
        <v>-10.581096005599356</v>
      </c>
      <c r="AE77">
        <f t="shared" si="31"/>
        <v>0</v>
      </c>
      <c r="AF77">
        <f t="shared" si="32"/>
        <v>0</v>
      </c>
      <c r="AG77">
        <f t="shared" si="32"/>
        <v>-1.2650319291992327E-27</v>
      </c>
      <c r="AH77">
        <f t="shared" si="33"/>
        <v>-1.9936678204523808E-22</v>
      </c>
      <c r="AI77">
        <f t="shared" si="34"/>
        <v>-1.9936804707716728E-22</v>
      </c>
      <c r="AJ77">
        <f t="shared" si="35"/>
        <v>-1.2697315206719235</v>
      </c>
      <c r="AK77">
        <f t="shared" si="49"/>
        <v>-0.82955792683898966</v>
      </c>
      <c r="AL77">
        <f t="shared" si="26"/>
        <v>-2.0992894475109134</v>
      </c>
      <c r="AN77">
        <f t="shared" si="36"/>
        <v>0</v>
      </c>
      <c r="AO77">
        <f t="shared" si="36"/>
        <v>0</v>
      </c>
      <c r="AP77">
        <f t="shared" si="36"/>
        <v>-2.8838177432171412E-31</v>
      </c>
      <c r="AQ77">
        <f t="shared" si="36"/>
        <v>-4.5448454714822773E-26</v>
      </c>
      <c r="AR77">
        <f t="shared" si="36"/>
        <v>-4.5448743096597092E-26</v>
      </c>
      <c r="AS77">
        <f t="shared" si="36"/>
        <v>-2.8945311212449958E-4</v>
      </c>
      <c r="AT77">
        <f t="shared" si="36"/>
        <v>-1.8910936658800631E-4</v>
      </c>
      <c r="AU77">
        <f t="shared" si="23"/>
        <v>-4.7856247871250592E-4</v>
      </c>
      <c r="AW77">
        <v>74</v>
      </c>
      <c r="AX77">
        <f>IF(Z77&gt;0, (R77*SUMPRODUCT(K77:$K$98, X77:$X$98)-K77*$AZ$3)/Z77, 0)</f>
        <v>-2.0910729131353244E+29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25</v>
      </c>
      <c r="R78">
        <f t="shared" si="28"/>
        <v>500000</v>
      </c>
      <c r="S78">
        <f t="shared" si="29"/>
        <v>-1.7520349906078208E+30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-10.581096005599356</v>
      </c>
      <c r="AC78">
        <f t="shared" si="30"/>
        <v>-9.447407147856568</v>
      </c>
      <c r="AE78">
        <f t="shared" si="31"/>
        <v>0</v>
      </c>
      <c r="AF78">
        <f t="shared" si="32"/>
        <v>0</v>
      </c>
      <c r="AG78">
        <f t="shared" si="32"/>
        <v>-1.3480619962645621E-28</v>
      </c>
      <c r="AH78">
        <f t="shared" si="33"/>
        <v>-2.2351508205615681E-23</v>
      </c>
      <c r="AI78">
        <f t="shared" si="34"/>
        <v>-2.2351643011815309E-23</v>
      </c>
      <c r="AJ78">
        <f t="shared" si="35"/>
        <v>-1.1336888577427882</v>
      </c>
      <c r="AK78">
        <f t="shared" si="49"/>
        <v>-0.74067672039195498</v>
      </c>
      <c r="AL78">
        <f t="shared" si="26"/>
        <v>-1.8743655781347432</v>
      </c>
      <c r="AN78">
        <f t="shared" si="36"/>
        <v>0</v>
      </c>
      <c r="AO78">
        <f t="shared" si="36"/>
        <v>0</v>
      </c>
      <c r="AP78">
        <f t="shared" si="36"/>
        <v>-2.7438360970329832E-32</v>
      </c>
      <c r="AQ78">
        <f t="shared" si="36"/>
        <v>-4.549410576637991E-27</v>
      </c>
      <c r="AR78">
        <f t="shared" si="36"/>
        <v>-4.5494380149989617E-27</v>
      </c>
      <c r="AS78">
        <f t="shared" si="36"/>
        <v>-2.3075024882373993E-4</v>
      </c>
      <c r="AT78">
        <f t="shared" si="36"/>
        <v>-1.5075682923151011E-4</v>
      </c>
      <c r="AU78">
        <f t="shared" si="23"/>
        <v>-3.8150707805525004E-4</v>
      </c>
      <c r="AW78">
        <v>75</v>
      </c>
      <c r="AX78">
        <f>IF(Z78&gt;0, (R78*SUMPRODUCT(K78:$K$98, X78:$X$98)-K78*$AZ$3)/Z78, 0)</f>
        <v>-1.7520349906078208E+30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-9.447407147856568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-2.6961239925291242E-24</v>
      </c>
      <c r="AI79">
        <f t="shared" si="34"/>
        <v>-2.6961239925291242E-24</v>
      </c>
      <c r="AJ79">
        <f t="shared" si="35"/>
        <v>-9.447407147856568</v>
      </c>
      <c r="AK79">
        <f t="shared" si="49"/>
        <v>-0.66131850034995987</v>
      </c>
      <c r="AL79">
        <f t="shared" si="26"/>
        <v>-10.108725648206528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-4.8997073161303272E-28</v>
      </c>
      <c r="AR79">
        <f t="shared" si="36"/>
        <v>-4.8997073161303272E-28</v>
      </c>
      <c r="AS79">
        <f t="shared" si="36"/>
        <v>-1.7168917323194936E-3</v>
      </c>
      <c r="AT79">
        <f t="shared" si="36"/>
        <v>-1.2018242126236457E-4</v>
      </c>
      <c r="AU79">
        <f t="shared" si="23"/>
        <v>-1.8370741535818581E-3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85521.735723007194</v>
      </c>
      <c r="AO81" s="8">
        <f t="shared" si="50"/>
        <v>-8552.1735723007205</v>
      </c>
      <c r="AP81" s="8">
        <f t="shared" si="50"/>
        <v>-1670.7741172177491</v>
      </c>
      <c r="AQ81" s="8">
        <f t="shared" si="50"/>
        <v>-46415.638867916408</v>
      </c>
      <c r="AR81" s="8">
        <f t="shared" si="50"/>
        <v>28883.149165572311</v>
      </c>
      <c r="AS81" s="8">
        <f t="shared" si="50"/>
        <v>-11592.452249610349</v>
      </c>
      <c r="AT81" s="8">
        <f t="shared" si="50"/>
        <v>6762.2638122726958</v>
      </c>
      <c r="AU81" s="8">
        <f t="shared" si="50"/>
        <v>24052.960728234677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205310.58117465163</v>
      </c>
      <c r="K3">
        <v>1</v>
      </c>
      <c r="L3" s="2">
        <v>0</v>
      </c>
      <c r="O3">
        <f>$C$3</f>
        <v>205310.58117465163</v>
      </c>
      <c r="P3" s="2">
        <f>O3*C5</f>
        <v>20531.058117465163</v>
      </c>
      <c r="Q3" s="4">
        <f>B8</f>
        <v>1522.432587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205310.58117465163</v>
      </c>
      <c r="AF3">
        <f t="shared" ref="AF3:AG34" si="4">-$Z3*P3</f>
        <v>-20531.058117465163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183257.09047018646</v>
      </c>
      <c r="AJ3">
        <f t="shared" ref="AJ3:AJ66" si="7">AB3-AC3</f>
        <v>0</v>
      </c>
      <c r="AL3">
        <f t="shared" ref="AL3:AL34" si="8">SUM(AI3:AK3)</f>
        <v>183257.09047018646</v>
      </c>
      <c r="AN3">
        <f t="shared" ref="AN3:AU34" si="9">AE3*$K3</f>
        <v>205310.58117465163</v>
      </c>
      <c r="AO3">
        <f t="shared" si="9"/>
        <v>-20531.058117465163</v>
      </c>
      <c r="AP3">
        <f t="shared" si="9"/>
        <v>-1522.432587</v>
      </c>
      <c r="AQ3">
        <f t="shared" si="9"/>
        <v>0</v>
      </c>
      <c r="AR3">
        <f t="shared" si="9"/>
        <v>183257.09047018646</v>
      </c>
      <c r="AS3">
        <f t="shared" si="9"/>
        <v>0</v>
      </c>
      <c r="AT3">
        <f t="shared" si="9"/>
        <v>0</v>
      </c>
      <c r="AU3">
        <f t="shared" si="9"/>
        <v>183257.09047018646</v>
      </c>
      <c r="AW3">
        <v>0</v>
      </c>
      <c r="AX3">
        <f>IF(Z3&gt;0, (R3*SUMPRODUCT(K3:$K$98, X3:$X$98)-K3*$AZ$3)/Z3, 0)</f>
        <v>0</v>
      </c>
      <c r="AZ3">
        <f>C6*ABS(SUMPRODUCT(X4:X69, K4:K69))/1</f>
        <v>120396.13732178917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500000</v>
      </c>
      <c r="S4">
        <f t="shared" si="1"/>
        <v>13266.612031312334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12899.586141620282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-8832.6910000000007</v>
      </c>
      <c r="AI4">
        <f t="shared" si="6"/>
        <v>-8832.6910000000007</v>
      </c>
      <c r="AJ4">
        <f t="shared" si="7"/>
        <v>-12899.586141620282</v>
      </c>
      <c r="AK4">
        <f>G4*SUM(AB4, AE4:AF4)</f>
        <v>0</v>
      </c>
      <c r="AL4">
        <f t="shared" si="8"/>
        <v>-21732.277141620281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-7886.3312500000002</v>
      </c>
      <c r="AR4">
        <f t="shared" si="9"/>
        <v>-7886.3312500000002</v>
      </c>
      <c r="AS4">
        <f t="shared" si="9"/>
        <v>-11517.48762644668</v>
      </c>
      <c r="AT4">
        <f t="shared" si="9"/>
        <v>0</v>
      </c>
      <c r="AU4">
        <f t="shared" si="9"/>
        <v>-19403.818876446679</v>
      </c>
      <c r="AW4">
        <v>1</v>
      </c>
      <c r="AX4">
        <f>IF(Z4&gt;0, (R4*SUMPRODUCT(K4:$K$98, X4:$X$98)-K4*$AZ$3)/Z4, 0)</f>
        <v>13266.612031312334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25</v>
      </c>
      <c r="R5">
        <f t="shared" si="0"/>
        <v>500000</v>
      </c>
      <c r="S5">
        <f t="shared" si="1"/>
        <v>17545.169877947683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12899.586141620282</v>
      </c>
      <c r="AC5">
        <f t="shared" si="2"/>
        <v>16530.742518066923</v>
      </c>
      <c r="AE5">
        <f t="shared" si="3"/>
        <v>0</v>
      </c>
      <c r="AF5">
        <f t="shared" si="4"/>
        <v>0</v>
      </c>
      <c r="AG5">
        <f t="shared" si="4"/>
        <v>-23.554548962851904</v>
      </c>
      <c r="AH5">
        <f t="shared" si="5"/>
        <v>-10214.65665296191</v>
      </c>
      <c r="AI5">
        <f t="shared" si="6"/>
        <v>-10238.211201924762</v>
      </c>
      <c r="AJ5">
        <f t="shared" si="7"/>
        <v>-3631.1563764466409</v>
      </c>
      <c r="AK5">
        <f>G5*SUM(AB5, AE5:AF5)</f>
        <v>902.9710299134199</v>
      </c>
      <c r="AL5">
        <f t="shared" si="8"/>
        <v>-12966.396548457982</v>
      </c>
      <c r="AN5">
        <f t="shared" si="9"/>
        <v>0</v>
      </c>
      <c r="AO5">
        <f t="shared" si="9"/>
        <v>0</v>
      </c>
      <c r="AP5">
        <f t="shared" si="9"/>
        <v>-18.777542221661275</v>
      </c>
      <c r="AQ5">
        <f t="shared" si="9"/>
        <v>-8143.061745027032</v>
      </c>
      <c r="AR5">
        <f t="shared" si="9"/>
        <v>-8161.8392872486929</v>
      </c>
      <c r="AS5">
        <f t="shared" si="9"/>
        <v>-2894.7356317336103</v>
      </c>
      <c r="AT5">
        <f t="shared" si="9"/>
        <v>719.84297665291763</v>
      </c>
      <c r="AU5">
        <f t="shared" si="9"/>
        <v>-10336.731942329385</v>
      </c>
      <c r="AW5">
        <v>2</v>
      </c>
      <c r="AX5">
        <f>IF(Z5&gt;0, (R5*SUMPRODUCT(K5:$K$98, X5:$X$98)-K5*$AZ$3)/Z5, 0)</f>
        <v>17545.169877947683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25</v>
      </c>
      <c r="R6">
        <f t="shared" si="0"/>
        <v>500000</v>
      </c>
      <c r="S6">
        <f t="shared" si="1"/>
        <v>20525.025990171594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16530.742518066923</v>
      </c>
      <c r="AC6">
        <f t="shared" si="2"/>
        <v>18671.151868081564</v>
      </c>
      <c r="AE6">
        <f t="shared" si="3"/>
        <v>0</v>
      </c>
      <c r="AF6">
        <f t="shared" si="4"/>
        <v>0</v>
      </c>
      <c r="AG6">
        <f t="shared" si="4"/>
        <v>-22.741934501108844</v>
      </c>
      <c r="AH6">
        <f t="shared" si="5"/>
        <v>-11541.379442290825</v>
      </c>
      <c r="AI6">
        <f t="shared" si="6"/>
        <v>-11564.121376791934</v>
      </c>
      <c r="AJ6">
        <f t="shared" si="7"/>
        <v>-2140.4093500146409</v>
      </c>
      <c r="AK6">
        <f>G6*SUM(AB6, AE6:AF6)</f>
        <v>1157.1519762646847</v>
      </c>
      <c r="AL6">
        <f t="shared" si="8"/>
        <v>-12547.378750541891</v>
      </c>
      <c r="AN6">
        <f t="shared" si="9"/>
        <v>0</v>
      </c>
      <c r="AO6">
        <f t="shared" si="9"/>
        <v>0</v>
      </c>
      <c r="AP6">
        <f t="shared" si="9"/>
        <v>-16.187259774955614</v>
      </c>
      <c r="AQ6">
        <f t="shared" si="9"/>
        <v>-8214.925919542371</v>
      </c>
      <c r="AR6">
        <f t="shared" si="9"/>
        <v>-8231.1131793173263</v>
      </c>
      <c r="AS6">
        <f t="shared" si="9"/>
        <v>-1523.5010975755631</v>
      </c>
      <c r="AT6">
        <f t="shared" si="9"/>
        <v>823.63792042345551</v>
      </c>
      <c r="AU6">
        <f t="shared" si="9"/>
        <v>-8930.9763564694349</v>
      </c>
      <c r="AW6">
        <v>3</v>
      </c>
      <c r="AX6">
        <f>IF(Z6&gt;0, (R6*SUMPRODUCT(K6:$K$98, X6:$X$98)-K6*$AZ$3)/Z6, 0)</f>
        <v>20525.025990171594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25</v>
      </c>
      <c r="R7">
        <f t="shared" si="0"/>
        <v>500000</v>
      </c>
      <c r="S7">
        <f t="shared" si="1"/>
        <v>22445.923009924059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18671.151868081564</v>
      </c>
      <c r="AC7">
        <f t="shared" si="2"/>
        <v>19637.896569112112</v>
      </c>
      <c r="AE7">
        <f t="shared" si="3"/>
        <v>0</v>
      </c>
      <c r="AF7">
        <f t="shared" si="4"/>
        <v>0</v>
      </c>
      <c r="AG7">
        <f t="shared" si="4"/>
        <v>-21.872453808682284</v>
      </c>
      <c r="AH7">
        <f t="shared" si="5"/>
        <v>-12841.22694830945</v>
      </c>
      <c r="AI7">
        <f t="shared" si="6"/>
        <v>-12863.099402118132</v>
      </c>
      <c r="AJ7">
        <f t="shared" si="7"/>
        <v>-966.74470103054773</v>
      </c>
      <c r="AK7">
        <f>G7*SUM(AB7, AE7:AF7)</f>
        <v>1306.9806307657095</v>
      </c>
      <c r="AL7">
        <f t="shared" si="8"/>
        <v>-12522.863472382971</v>
      </c>
      <c r="AN7">
        <f t="shared" si="9"/>
        <v>0</v>
      </c>
      <c r="AO7">
        <f t="shared" si="9"/>
        <v>0</v>
      </c>
      <c r="AP7">
        <f t="shared" si="9"/>
        <v>-13.900339814492197</v>
      </c>
      <c r="AQ7">
        <f t="shared" si="9"/>
        <v>-8160.8318745499564</v>
      </c>
      <c r="AR7">
        <f t="shared" si="9"/>
        <v>-8174.7322143644487</v>
      </c>
      <c r="AS7">
        <f t="shared" si="9"/>
        <v>-614.38373470698673</v>
      </c>
      <c r="AT7">
        <f t="shared" si="9"/>
        <v>830.6098189765579</v>
      </c>
      <c r="AU7">
        <f t="shared" si="9"/>
        <v>-7958.5061300948773</v>
      </c>
      <c r="AW7">
        <v>4</v>
      </c>
      <c r="AX7">
        <f>IF(Z7&gt;0, (R7*SUMPRODUCT(K7:$K$98, X7:$X$98)-K7*$AZ$3)/Z7, 0)</f>
        <v>22445.923009924059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25</v>
      </c>
      <c r="R8">
        <f t="shared" si="0"/>
        <v>500000</v>
      </c>
      <c r="S8">
        <f t="shared" si="1"/>
        <v>23482.704417064982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19637.896569112112</v>
      </c>
      <c r="AC8">
        <f t="shared" si="2"/>
        <v>19674.984891502259</v>
      </c>
      <c r="AE8">
        <f t="shared" si="3"/>
        <v>0</v>
      </c>
      <c r="AF8">
        <f t="shared" si="4"/>
        <v>0</v>
      </c>
      <c r="AG8">
        <f t="shared" si="4"/>
        <v>-20.946251059997547</v>
      </c>
      <c r="AH8">
        <f t="shared" si="5"/>
        <v>-14149.564211958255</v>
      </c>
      <c r="AI8">
        <f t="shared" si="6"/>
        <v>-14170.510463018252</v>
      </c>
      <c r="AJ8">
        <f t="shared" si="7"/>
        <v>-37.088322390147368</v>
      </c>
      <c r="AK8">
        <f t="shared" ref="AK8:AK69" si="22">G8*SUM(AB8:AB8, AE8:AF8)</f>
        <v>1374.652759837848</v>
      </c>
      <c r="AL8">
        <f t="shared" si="8"/>
        <v>-12832.946025570553</v>
      </c>
      <c r="AN8">
        <f t="shared" si="9"/>
        <v>0</v>
      </c>
      <c r="AO8">
        <f t="shared" si="9"/>
        <v>0</v>
      </c>
      <c r="AP8">
        <f t="shared" si="9"/>
        <v>-11.885465378066785</v>
      </c>
      <c r="AQ8">
        <f t="shared" si="9"/>
        <v>-8028.8427305798932</v>
      </c>
      <c r="AR8">
        <f t="shared" si="9"/>
        <v>-8040.7281959579595</v>
      </c>
      <c r="AS8">
        <f t="shared" si="9"/>
        <v>-21.044910157719048</v>
      </c>
      <c r="AT8">
        <f t="shared" si="9"/>
        <v>780.01489321968484</v>
      </c>
      <c r="AU8">
        <f t="shared" si="9"/>
        <v>-7281.7582128959939</v>
      </c>
      <c r="AW8">
        <v>5</v>
      </c>
      <c r="AX8">
        <f>IF(Z8&gt;0, (R8*SUMPRODUCT(K8:$K$98, X8:$X$98)-K8*$AZ$3)/Z8, 0)</f>
        <v>23482.704417064982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25</v>
      </c>
      <c r="R9">
        <f t="shared" si="0"/>
        <v>500000</v>
      </c>
      <c r="S9">
        <f t="shared" si="1"/>
        <v>23759.155963476394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19674.984891502259</v>
      </c>
      <c r="AC9">
        <f t="shared" si="2"/>
        <v>18965.713765333174</v>
      </c>
      <c r="AE9">
        <f t="shared" si="3"/>
        <v>0</v>
      </c>
      <c r="AF9">
        <f t="shared" si="4"/>
        <v>0</v>
      </c>
      <c r="AG9">
        <f t="shared" si="4"/>
        <v>-19.956215821058723</v>
      </c>
      <c r="AH9">
        <f t="shared" si="5"/>
        <v>-15611.454566776985</v>
      </c>
      <c r="AI9">
        <f t="shared" si="6"/>
        <v>-15631.410782598045</v>
      </c>
      <c r="AJ9">
        <f t="shared" si="7"/>
        <v>709.27112616908562</v>
      </c>
      <c r="AK9">
        <f t="shared" si="22"/>
        <v>1377.2489424051582</v>
      </c>
      <c r="AL9">
        <f t="shared" si="8"/>
        <v>-13544.890714023801</v>
      </c>
      <c r="AN9">
        <f t="shared" si="9"/>
        <v>0</v>
      </c>
      <c r="AO9">
        <f t="shared" si="9"/>
        <v>0</v>
      </c>
      <c r="AP9">
        <f t="shared" si="9"/>
        <v>-10.110439995879569</v>
      </c>
      <c r="AQ9">
        <f t="shared" si="9"/>
        <v>-7909.2487303750286</v>
      </c>
      <c r="AR9">
        <f t="shared" si="9"/>
        <v>-7919.3591703709089</v>
      </c>
      <c r="AS9">
        <f t="shared" si="9"/>
        <v>359.33882586974482</v>
      </c>
      <c r="AT9">
        <f t="shared" si="9"/>
        <v>697.75717583100459</v>
      </c>
      <c r="AU9">
        <f t="shared" si="9"/>
        <v>-6862.2631686701588</v>
      </c>
      <c r="AW9">
        <v>6</v>
      </c>
      <c r="AX9">
        <f>IF(Z9&gt;0, (R9*SUMPRODUCT(K9:$K$98, X9:$X$98)-K9*$AZ$3)/Z9, 0)</f>
        <v>23759.155963476394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25</v>
      </c>
      <c r="R10">
        <f t="shared" si="0"/>
        <v>500000</v>
      </c>
      <c r="S10">
        <f t="shared" si="1"/>
        <v>23259.390396698716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18965.713765333174</v>
      </c>
      <c r="AC10">
        <f t="shared" si="2"/>
        <v>17591.796824610654</v>
      </c>
      <c r="AE10">
        <f t="shared" si="3"/>
        <v>0</v>
      </c>
      <c r="AF10">
        <f t="shared" si="4"/>
        <v>0</v>
      </c>
      <c r="AG10">
        <f t="shared" si="4"/>
        <v>-18.908273738665475</v>
      </c>
      <c r="AH10">
        <f t="shared" si="5"/>
        <v>-16967.598483653223</v>
      </c>
      <c r="AI10">
        <f t="shared" si="6"/>
        <v>-16986.50675739189</v>
      </c>
      <c r="AJ10">
        <f t="shared" si="7"/>
        <v>1373.9169407225199</v>
      </c>
      <c r="AK10">
        <f t="shared" si="22"/>
        <v>1327.5999635733224</v>
      </c>
      <c r="AL10">
        <f t="shared" si="8"/>
        <v>-14284.989853096047</v>
      </c>
      <c r="AN10">
        <f t="shared" si="9"/>
        <v>0</v>
      </c>
      <c r="AO10">
        <f t="shared" si="9"/>
        <v>0</v>
      </c>
      <c r="AP10">
        <f t="shared" si="9"/>
        <v>-8.5531427890605176</v>
      </c>
      <c r="AQ10">
        <f t="shared" si="9"/>
        <v>-7675.2798602319999</v>
      </c>
      <c r="AR10">
        <f t="shared" si="9"/>
        <v>-7683.8330030210609</v>
      </c>
      <c r="AS10">
        <f t="shared" si="9"/>
        <v>621.49025007389719</v>
      </c>
      <c r="AT10">
        <f t="shared" si="9"/>
        <v>600.53880180368083</v>
      </c>
      <c r="AU10">
        <f t="shared" si="9"/>
        <v>-6461.8039511434827</v>
      </c>
      <c r="AW10">
        <v>7</v>
      </c>
      <c r="AX10">
        <f>IF(Z10&gt;0, (R10*SUMPRODUCT(K10:$K$98, X10:$X$98)-K10*$AZ$3)/Z10, 0)</f>
        <v>23259.390396698716</v>
      </c>
    </row>
    <row r="11" spans="1:52" x14ac:dyDescent="0.25">
      <c r="A11" t="s">
        <v>33</v>
      </c>
      <c r="C11" s="12">
        <f>AU71</f>
        <v>58506.651905056322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25</v>
      </c>
      <c r="R11">
        <f t="shared" si="0"/>
        <v>500000</v>
      </c>
      <c r="S11">
        <f t="shared" si="1"/>
        <v>22102.531418390761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17591.796824610654</v>
      </c>
      <c r="AC11">
        <f t="shared" si="2"/>
        <v>15751.634633711255</v>
      </c>
      <c r="AE11">
        <f t="shared" si="3"/>
        <v>0</v>
      </c>
      <c r="AF11">
        <f t="shared" si="4"/>
        <v>0</v>
      </c>
      <c r="AG11">
        <f t="shared" si="4"/>
        <v>-17.816550438884185</v>
      </c>
      <c r="AH11">
        <f t="shared" si="5"/>
        <v>-18052.811247892732</v>
      </c>
      <c r="AI11">
        <f t="shared" si="6"/>
        <v>-18070.627798331618</v>
      </c>
      <c r="AJ11">
        <f t="shared" si="7"/>
        <v>1840.1621908993984</v>
      </c>
      <c r="AK11">
        <f t="shared" si="22"/>
        <v>1231.4257777227458</v>
      </c>
      <c r="AL11">
        <f t="shared" si="8"/>
        <v>-14999.039829709473</v>
      </c>
      <c r="AN11">
        <f t="shared" si="9"/>
        <v>0</v>
      </c>
      <c r="AO11">
        <f t="shared" si="9"/>
        <v>0</v>
      </c>
      <c r="AP11">
        <f t="shared" si="9"/>
        <v>-7.1958059027137917</v>
      </c>
      <c r="AQ11">
        <f t="shared" si="9"/>
        <v>-7291.227680901181</v>
      </c>
      <c r="AR11">
        <f t="shared" si="9"/>
        <v>-7298.4234868038957</v>
      </c>
      <c r="AS11">
        <f t="shared" si="9"/>
        <v>743.21064566603729</v>
      </c>
      <c r="AT11">
        <f t="shared" si="9"/>
        <v>497.3522181236678</v>
      </c>
      <c r="AU11">
        <f t="shared" si="9"/>
        <v>-6057.8606230141904</v>
      </c>
      <c r="AW11">
        <v>8</v>
      </c>
      <c r="AX11">
        <f>IF(Z11&gt;0, (R11*SUMPRODUCT(K11:$K$98, X11:$X$98)-K11*$AZ$3)/Z11, 0)</f>
        <v>22102.531418390761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25</v>
      </c>
      <c r="R12">
        <f t="shared" si="0"/>
        <v>500000</v>
      </c>
      <c r="S12">
        <f t="shared" si="1"/>
        <v>20482.440840216761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15751.634633711255</v>
      </c>
      <c r="AC12">
        <f t="shared" si="2"/>
        <v>13670.33344328565</v>
      </c>
      <c r="AE12">
        <f t="shared" si="3"/>
        <v>0</v>
      </c>
      <c r="AF12">
        <f t="shared" si="4"/>
        <v>0</v>
      </c>
      <c r="AG12">
        <f t="shared" si="4"/>
        <v>-16.68543015689357</v>
      </c>
      <c r="AH12">
        <f t="shared" si="5"/>
        <v>-19059.095552035433</v>
      </c>
      <c r="AI12">
        <f t="shared" si="6"/>
        <v>-19075.780982192326</v>
      </c>
      <c r="AJ12">
        <f t="shared" si="7"/>
        <v>2081.3011904256055</v>
      </c>
      <c r="AK12">
        <f t="shared" si="22"/>
        <v>1102.614424359788</v>
      </c>
      <c r="AL12">
        <f t="shared" si="8"/>
        <v>-15891.865367406932</v>
      </c>
      <c r="AN12">
        <f t="shared" si="9"/>
        <v>0</v>
      </c>
      <c r="AO12">
        <f t="shared" si="9"/>
        <v>0</v>
      </c>
      <c r="AP12">
        <f t="shared" si="9"/>
        <v>-6.0169333857057925</v>
      </c>
      <c r="AQ12">
        <f t="shared" si="9"/>
        <v>-6872.9009231458103</v>
      </c>
      <c r="AR12">
        <f t="shared" si="9"/>
        <v>-6878.917856531516</v>
      </c>
      <c r="AS12">
        <f t="shared" si="9"/>
        <v>750.53807427356901</v>
      </c>
      <c r="AT12">
        <f t="shared" si="9"/>
        <v>397.61381511343319</v>
      </c>
      <c r="AU12">
        <f t="shared" si="9"/>
        <v>-5730.7659671445135</v>
      </c>
      <c r="AW12">
        <v>9</v>
      </c>
      <c r="AX12">
        <f>IF(Z12&gt;0, (R12*SUMPRODUCT(K12:$K$98, X12:$X$98)-K12*$AZ$3)/Z12, 0)</f>
        <v>20482.440840216761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25</v>
      </c>
      <c r="R13">
        <f t="shared" si="0"/>
        <v>500000</v>
      </c>
      <c r="S13">
        <f t="shared" si="1"/>
        <v>18437.712724318888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13670.33344328565</v>
      </c>
      <c r="AC13">
        <f t="shared" si="2"/>
        <v>11449.152600921567</v>
      </c>
      <c r="AE13">
        <f t="shared" si="3"/>
        <v>0</v>
      </c>
      <c r="AF13">
        <f t="shared" si="4"/>
        <v>0</v>
      </c>
      <c r="AG13">
        <f t="shared" si="4"/>
        <v>-15.52409560246106</v>
      </c>
      <c r="AH13">
        <f t="shared" si="5"/>
        <v>-19889.605057271518</v>
      </c>
      <c r="AI13">
        <f t="shared" si="6"/>
        <v>-19905.129152873978</v>
      </c>
      <c r="AJ13">
        <f t="shared" si="7"/>
        <v>2221.1808423640832</v>
      </c>
      <c r="AK13">
        <f t="shared" si="22"/>
        <v>956.92334102999564</v>
      </c>
      <c r="AL13">
        <f t="shared" si="8"/>
        <v>-16727.024969479899</v>
      </c>
      <c r="AN13">
        <f t="shared" si="9"/>
        <v>0</v>
      </c>
      <c r="AO13">
        <f t="shared" si="9"/>
        <v>0</v>
      </c>
      <c r="AP13">
        <f t="shared" si="9"/>
        <v>-4.9983433062677785</v>
      </c>
      <c r="AQ13">
        <f t="shared" si="9"/>
        <v>-6403.9205148003866</v>
      </c>
      <c r="AR13">
        <f t="shared" si="9"/>
        <v>-6408.9188581066546</v>
      </c>
      <c r="AS13">
        <f t="shared" si="9"/>
        <v>715.16078486921253</v>
      </c>
      <c r="AT13">
        <f t="shared" si="9"/>
        <v>308.10370528061009</v>
      </c>
      <c r="AU13">
        <f t="shared" si="9"/>
        <v>-5385.6543679568313</v>
      </c>
      <c r="AW13">
        <v>10</v>
      </c>
      <c r="AX13">
        <f>IF(Z13&gt;0, (R13*SUMPRODUCT(K13:$K$98, X13:$X$98)-K13*$AZ$3)/Z13, 0)</f>
        <v>18437.712724318888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25</v>
      </c>
      <c r="R14">
        <f t="shared" si="0"/>
        <v>500000</v>
      </c>
      <c r="S14">
        <f t="shared" si="1"/>
        <v>16038.869304942673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11449.152600921567</v>
      </c>
      <c r="AC14">
        <f t="shared" si="2"/>
        <v>9198.553586819151</v>
      </c>
      <c r="AE14">
        <f t="shared" si="3"/>
        <v>0</v>
      </c>
      <c r="AF14">
        <f t="shared" si="4"/>
        <v>0</v>
      </c>
      <c r="AG14">
        <f t="shared" si="4"/>
        <v>-14.337908445928365</v>
      </c>
      <c r="AH14">
        <f t="shared" si="5"/>
        <v>-20618.924010161703</v>
      </c>
      <c r="AI14">
        <f t="shared" si="6"/>
        <v>-20633.26191860763</v>
      </c>
      <c r="AJ14">
        <f t="shared" si="7"/>
        <v>2250.5990141024158</v>
      </c>
      <c r="AK14">
        <f t="shared" si="22"/>
        <v>801.4406820645097</v>
      </c>
      <c r="AL14">
        <f t="shared" si="8"/>
        <v>-17581.222222440705</v>
      </c>
      <c r="AN14">
        <f t="shared" si="9"/>
        <v>0</v>
      </c>
      <c r="AO14">
        <f t="shared" si="9"/>
        <v>0</v>
      </c>
      <c r="AP14">
        <f t="shared" si="9"/>
        <v>-4.121806060961279</v>
      </c>
      <c r="AQ14">
        <f t="shared" si="9"/>
        <v>-5927.4479451512289</v>
      </c>
      <c r="AR14">
        <f t="shared" si="9"/>
        <v>-5931.5697512121897</v>
      </c>
      <c r="AS14">
        <f t="shared" si="9"/>
        <v>646.99343646284319</v>
      </c>
      <c r="AT14">
        <f t="shared" si="9"/>
        <v>230.39504494621889</v>
      </c>
      <c r="AU14">
        <f t="shared" si="9"/>
        <v>-5054.1812698031281</v>
      </c>
      <c r="AW14">
        <v>11</v>
      </c>
      <c r="AX14">
        <f>IF(Z14&gt;0, (R14*SUMPRODUCT(K14:$K$98, X14:$X$98)-K14*$AZ$3)/Z14, 0)</f>
        <v>16038.869304942673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25</v>
      </c>
      <c r="R15">
        <f t="shared" si="0"/>
        <v>500000</v>
      </c>
      <c r="S15">
        <f t="shared" si="1"/>
        <v>13289.31049269733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9198.553586819151</v>
      </c>
      <c r="AC15">
        <f t="shared" si="2"/>
        <v>6979.4284101482481</v>
      </c>
      <c r="AE15">
        <f t="shared" si="3"/>
        <v>0</v>
      </c>
      <c r="AF15">
        <f t="shared" si="4"/>
        <v>0</v>
      </c>
      <c r="AG15">
        <f t="shared" si="4"/>
        <v>-13.129779031770584</v>
      </c>
      <c r="AH15">
        <f t="shared" si="5"/>
        <v>-21295.006593970018</v>
      </c>
      <c r="AI15">
        <f t="shared" si="6"/>
        <v>-21308.136373001787</v>
      </c>
      <c r="AJ15">
        <f t="shared" si="7"/>
        <v>2219.1251766709029</v>
      </c>
      <c r="AK15">
        <f t="shared" si="22"/>
        <v>643.89875107734065</v>
      </c>
      <c r="AL15">
        <f t="shared" si="8"/>
        <v>-18445.112445253544</v>
      </c>
      <c r="AN15">
        <f t="shared" si="9"/>
        <v>0</v>
      </c>
      <c r="AO15">
        <f t="shared" si="9"/>
        <v>0</v>
      </c>
      <c r="AP15">
        <f t="shared" si="9"/>
        <v>-3.3700872533321347</v>
      </c>
      <c r="AQ15">
        <f t="shared" si="9"/>
        <v>-5465.8977967799265</v>
      </c>
      <c r="AR15">
        <f t="shared" si="9"/>
        <v>-5469.2678840332583</v>
      </c>
      <c r="AS15">
        <f t="shared" si="9"/>
        <v>569.59416097945689</v>
      </c>
      <c r="AT15">
        <f t="shared" si="9"/>
        <v>165.27277178019634</v>
      </c>
      <c r="AU15">
        <f t="shared" si="9"/>
        <v>-4734.4009512736056</v>
      </c>
      <c r="AW15">
        <v>12</v>
      </c>
      <c r="AX15">
        <f>IF(Z15&gt;0, (R15*SUMPRODUCT(K15:$K$98, X15:$X$98)-K15*$AZ$3)/Z15, 0)</f>
        <v>13289.31049269733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25</v>
      </c>
      <c r="R16">
        <f t="shared" si="0"/>
        <v>500000</v>
      </c>
      <c r="S16">
        <f t="shared" si="1"/>
        <v>10124.333698909935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6979.4284101482481</v>
      </c>
      <c r="AC16">
        <f t="shared" si="2"/>
        <v>4824.5330852257575</v>
      </c>
      <c r="AE16">
        <f t="shared" si="3"/>
        <v>0</v>
      </c>
      <c r="AF16">
        <f t="shared" si="4"/>
        <v>0</v>
      </c>
      <c r="AG16">
        <f t="shared" si="4"/>
        <v>-11.913211349763206</v>
      </c>
      <c r="AH16">
        <f t="shared" si="5"/>
        <v>-21705.397833793446</v>
      </c>
      <c r="AI16">
        <f t="shared" si="6"/>
        <v>-21717.311045143208</v>
      </c>
      <c r="AJ16">
        <f t="shared" si="7"/>
        <v>2154.8953249224905</v>
      </c>
      <c r="AK16">
        <f t="shared" si="22"/>
        <v>488.55998871037741</v>
      </c>
      <c r="AL16">
        <f t="shared" si="8"/>
        <v>-19073.855731510339</v>
      </c>
      <c r="AN16">
        <f t="shared" si="9"/>
        <v>0</v>
      </c>
      <c r="AO16">
        <f t="shared" si="9"/>
        <v>0</v>
      </c>
      <c r="AP16">
        <f t="shared" si="9"/>
        <v>-2.7302005629272625</v>
      </c>
      <c r="AQ16">
        <f t="shared" si="9"/>
        <v>-4974.3169700049812</v>
      </c>
      <c r="AR16">
        <f t="shared" si="9"/>
        <v>-4977.0471705679074</v>
      </c>
      <c r="AS16">
        <f t="shared" si="9"/>
        <v>493.84639090362907</v>
      </c>
      <c r="AT16">
        <f t="shared" si="9"/>
        <v>111.96533974253066</v>
      </c>
      <c r="AU16">
        <f t="shared" si="9"/>
        <v>-4371.2354399217475</v>
      </c>
      <c r="AW16">
        <v>13</v>
      </c>
      <c r="AX16">
        <f>IF(Z16&gt;0, (R16*SUMPRODUCT(K16:$K$98, X16:$X$98)-K16*$AZ$3)/Z16, 0)</f>
        <v>10124.333698909935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25</v>
      </c>
      <c r="R17">
        <f t="shared" si="0"/>
        <v>500000</v>
      </c>
      <c r="S17">
        <f t="shared" si="1"/>
        <v>6555.2573349929062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4824.5330852257575</v>
      </c>
      <c r="AC17">
        <f t="shared" si="2"/>
        <v>2806.4683222363456</v>
      </c>
      <c r="AE17">
        <f t="shared" si="3"/>
        <v>0</v>
      </c>
      <c r="AF17">
        <f t="shared" si="4"/>
        <v>0</v>
      </c>
      <c r="AG17">
        <f t="shared" si="4"/>
        <v>-10.703120330818344</v>
      </c>
      <c r="AH17">
        <f t="shared" si="5"/>
        <v>-21819.178108944616</v>
      </c>
      <c r="AI17">
        <f t="shared" si="6"/>
        <v>-21829.881229275434</v>
      </c>
      <c r="AJ17">
        <f t="shared" si="7"/>
        <v>2018.064762989412</v>
      </c>
      <c r="AK17">
        <f t="shared" si="22"/>
        <v>337.71731596580304</v>
      </c>
      <c r="AL17">
        <f t="shared" si="8"/>
        <v>-19474.09915032022</v>
      </c>
      <c r="AN17">
        <f t="shared" si="9"/>
        <v>0</v>
      </c>
      <c r="AO17">
        <f t="shared" si="9"/>
        <v>0</v>
      </c>
      <c r="AP17">
        <f t="shared" si="9"/>
        <v>-2.1900704764975139</v>
      </c>
      <c r="AQ17">
        <f t="shared" si="9"/>
        <v>-4464.6361360852652</v>
      </c>
      <c r="AR17">
        <f t="shared" si="9"/>
        <v>-4466.8262065617628</v>
      </c>
      <c r="AS17">
        <f t="shared" si="9"/>
        <v>412.93603364965065</v>
      </c>
      <c r="AT17">
        <f t="shared" si="9"/>
        <v>69.103653910068402</v>
      </c>
      <c r="AU17">
        <f t="shared" si="9"/>
        <v>-3984.7865190020439</v>
      </c>
      <c r="AW17">
        <v>14</v>
      </c>
      <c r="AX17">
        <f>IF(Z17&gt;0, (R17*SUMPRODUCT(K17:$K$98, X17:$X$98)-K17*$AZ$3)/Z17, 0)</f>
        <v>6555.2573349929062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25</v>
      </c>
      <c r="R18">
        <f t="shared" si="0"/>
        <v>500000</v>
      </c>
      <c r="S18">
        <f t="shared" si="1"/>
        <v>2580.1905227941747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2806.4683222363456</v>
      </c>
      <c r="AC18">
        <f t="shared" si="2"/>
        <v>981.34308527212136</v>
      </c>
      <c r="AE18">
        <f t="shared" si="3"/>
        <v>0</v>
      </c>
      <c r="AF18">
        <f t="shared" si="4"/>
        <v>0</v>
      </c>
      <c r="AG18">
        <f t="shared" si="4"/>
        <v>-9.5084362627744259</v>
      </c>
      <c r="AH18">
        <f t="shared" si="5"/>
        <v>-21753.057294714697</v>
      </c>
      <c r="AI18">
        <f t="shared" si="6"/>
        <v>-21762.565730977472</v>
      </c>
      <c r="AJ18">
        <f t="shared" si="7"/>
        <v>1825.1252369642243</v>
      </c>
      <c r="AK18">
        <f t="shared" si="22"/>
        <v>196.45278255654421</v>
      </c>
      <c r="AL18">
        <f t="shared" si="8"/>
        <v>-19740.987711456703</v>
      </c>
      <c r="AN18">
        <f t="shared" si="9"/>
        <v>0</v>
      </c>
      <c r="AO18">
        <f t="shared" si="9"/>
        <v>0</v>
      </c>
      <c r="AP18">
        <f t="shared" si="9"/>
        <v>-1.7371557556778232</v>
      </c>
      <c r="AQ18">
        <f t="shared" si="9"/>
        <v>-3974.2022388102928</v>
      </c>
      <c r="AR18">
        <f t="shared" si="9"/>
        <v>-3975.9393945659708</v>
      </c>
      <c r="AS18">
        <f t="shared" si="9"/>
        <v>333.44355713229959</v>
      </c>
      <c r="AT18">
        <f t="shared" si="9"/>
        <v>35.891188888029333</v>
      </c>
      <c r="AU18">
        <f t="shared" si="9"/>
        <v>-3606.6046485456413</v>
      </c>
      <c r="AW18">
        <v>15</v>
      </c>
      <c r="AX18">
        <f>IF(Z18&gt;0, (R18*SUMPRODUCT(K18:$K$98, X18:$X$98)-K18*$AZ$3)/Z18, 0)</f>
        <v>2580.1905227941747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25</v>
      </c>
      <c r="R19">
        <f t="shared" si="0"/>
        <v>500000</v>
      </c>
      <c r="S19">
        <f t="shared" si="1"/>
        <v>-1907.0702482341701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981.34308527212136</v>
      </c>
      <c r="AC19">
        <f t="shared" si="2"/>
        <v>-636.15299360866265</v>
      </c>
      <c r="AE19">
        <f t="shared" si="3"/>
        <v>0</v>
      </c>
      <c r="AF19">
        <f t="shared" si="4"/>
        <v>0</v>
      </c>
      <c r="AG19">
        <f t="shared" si="4"/>
        <v>-8.3394016843073988</v>
      </c>
      <c r="AH19">
        <f t="shared" si="5"/>
        <v>-21479.00431678566</v>
      </c>
      <c r="AI19">
        <f t="shared" si="6"/>
        <v>-21487.343718469969</v>
      </c>
      <c r="AJ19">
        <f t="shared" si="7"/>
        <v>1617.4960788807839</v>
      </c>
      <c r="AK19">
        <f t="shared" si="22"/>
        <v>68.694015969048507</v>
      </c>
      <c r="AL19">
        <f t="shared" si="8"/>
        <v>-19801.153623620135</v>
      </c>
      <c r="AN19">
        <f t="shared" si="9"/>
        <v>0</v>
      </c>
      <c r="AO19">
        <f t="shared" si="9"/>
        <v>0</v>
      </c>
      <c r="AP19">
        <f t="shared" si="9"/>
        <v>-1.3603370615208288</v>
      </c>
      <c r="AQ19">
        <f t="shared" si="9"/>
        <v>-3503.6908788878013</v>
      </c>
      <c r="AR19">
        <f t="shared" si="9"/>
        <v>-3505.0512159493223</v>
      </c>
      <c r="AS19">
        <f t="shared" si="9"/>
        <v>263.84864841162641</v>
      </c>
      <c r="AT19">
        <f t="shared" si="9"/>
        <v>11.205482043543183</v>
      </c>
      <c r="AU19">
        <f t="shared" si="9"/>
        <v>-3229.9970854941525</v>
      </c>
      <c r="AW19">
        <v>16</v>
      </c>
      <c r="AX19">
        <f>IF(Z19&gt;0, (R19*SUMPRODUCT(K19:$K$98, X19:$X$98)-K19*$AZ$3)/Z19, 0)</f>
        <v>-1907.0702482341701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25</v>
      </c>
      <c r="R20">
        <f t="shared" si="0"/>
        <v>500000</v>
      </c>
      <c r="S20">
        <f t="shared" si="1"/>
        <v>-7062.3301301017382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-636.15299360866265</v>
      </c>
      <c r="AC20">
        <f t="shared" si="2"/>
        <v>-2035.6419439879935</v>
      </c>
      <c r="AE20">
        <f t="shared" si="3"/>
        <v>0</v>
      </c>
      <c r="AF20">
        <f t="shared" si="4"/>
        <v>0</v>
      </c>
      <c r="AG20">
        <f t="shared" si="4"/>
        <v>-7.2059855121735463</v>
      </c>
      <c r="AH20">
        <f t="shared" si="5"/>
        <v>-21000.443105815568</v>
      </c>
      <c r="AI20">
        <f t="shared" si="6"/>
        <v>-21007.649091327741</v>
      </c>
      <c r="AJ20">
        <f t="shared" si="7"/>
        <v>1399.4889503793308</v>
      </c>
      <c r="AK20">
        <f t="shared" si="22"/>
        <v>-44.530709552606389</v>
      </c>
      <c r="AL20">
        <f t="shared" si="8"/>
        <v>-19652.690850501018</v>
      </c>
      <c r="AN20">
        <f t="shared" si="9"/>
        <v>0</v>
      </c>
      <c r="AO20">
        <f t="shared" si="9"/>
        <v>0</v>
      </c>
      <c r="AP20">
        <f t="shared" si="9"/>
        <v>-1.0495110106808778</v>
      </c>
      <c r="AQ20">
        <f t="shared" si="9"/>
        <v>-3058.595695411379</v>
      </c>
      <c r="AR20">
        <f t="shared" si="9"/>
        <v>-3059.6452064220598</v>
      </c>
      <c r="AS20">
        <f t="shared" si="9"/>
        <v>203.82764581860829</v>
      </c>
      <c r="AT20">
        <f t="shared" si="9"/>
        <v>-6.4856458439916702</v>
      </c>
      <c r="AU20">
        <f t="shared" si="9"/>
        <v>-2862.3032064474432</v>
      </c>
      <c r="AW20">
        <v>17</v>
      </c>
      <c r="AX20">
        <f>IF(Z20&gt;0, (R20*SUMPRODUCT(K20:$K$98, X20:$X$98)-K20*$AZ$3)/Z20, 0)</f>
        <v>-7062.3301301017382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25</v>
      </c>
      <c r="R21">
        <f t="shared" si="0"/>
        <v>500000</v>
      </c>
      <c r="S21">
        <f t="shared" si="1"/>
        <v>-13137.678123234053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-2035.6419439879935</v>
      </c>
      <c r="AC21">
        <f t="shared" si="2"/>
        <v>-3215.4859175167967</v>
      </c>
      <c r="AE21">
        <f t="shared" si="3"/>
        <v>0</v>
      </c>
      <c r="AF21">
        <f t="shared" si="4"/>
        <v>0</v>
      </c>
      <c r="AG21">
        <f t="shared" si="4"/>
        <v>-6.1188245886276373</v>
      </c>
      <c r="AH21">
        <f t="shared" si="5"/>
        <v>-20302.021368483463</v>
      </c>
      <c r="AI21">
        <f t="shared" si="6"/>
        <v>-20308.140193072089</v>
      </c>
      <c r="AJ21">
        <f t="shared" si="7"/>
        <v>1179.8439735288032</v>
      </c>
      <c r="AK21">
        <f t="shared" si="22"/>
        <v>-142.49493607915957</v>
      </c>
      <c r="AL21">
        <f t="shared" si="8"/>
        <v>-19270.791155622443</v>
      </c>
      <c r="AN21">
        <f t="shared" si="9"/>
        <v>0</v>
      </c>
      <c r="AO21">
        <f t="shared" si="9"/>
        <v>0</v>
      </c>
      <c r="AP21">
        <f t="shared" si="9"/>
        <v>-0.79568944150427734</v>
      </c>
      <c r="AQ21">
        <f t="shared" si="9"/>
        <v>-2640.066537308539</v>
      </c>
      <c r="AR21">
        <f t="shared" si="9"/>
        <v>-2640.8622267500432</v>
      </c>
      <c r="AS21">
        <f t="shared" si="9"/>
        <v>153.42642671995236</v>
      </c>
      <c r="AT21">
        <f t="shared" si="9"/>
        <v>-18.529983081512725</v>
      </c>
      <c r="AU21">
        <f t="shared" si="9"/>
        <v>-2505.9657831116028</v>
      </c>
      <c r="AW21">
        <v>18</v>
      </c>
      <c r="AX21">
        <f>IF(Z21&gt;0, (R21*SUMPRODUCT(K21:$K$98, X21:$X$98)-K21*$AZ$3)/Z21, 0)</f>
        <v>-13137.678123234053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25</v>
      </c>
      <c r="R22">
        <f t="shared" si="0"/>
        <v>500000</v>
      </c>
      <c r="S22">
        <f t="shared" si="1"/>
        <v>-20520.457449154077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-3215.4859175167967</v>
      </c>
      <c r="AC22">
        <f t="shared" si="2"/>
        <v>-4178.09556028732</v>
      </c>
      <c r="AE22">
        <f t="shared" si="3"/>
        <v>0</v>
      </c>
      <c r="AF22">
        <f t="shared" si="4"/>
        <v>0</v>
      </c>
      <c r="AG22">
        <f t="shared" si="4"/>
        <v>-5.0901588946541194</v>
      </c>
      <c r="AH22">
        <f t="shared" si="5"/>
        <v>-19349.548961744851</v>
      </c>
      <c r="AI22">
        <f t="shared" si="6"/>
        <v>-19354.639120639506</v>
      </c>
      <c r="AJ22">
        <f t="shared" si="7"/>
        <v>962.60964277052335</v>
      </c>
      <c r="AK22">
        <f t="shared" si="22"/>
        <v>-225.08401422617578</v>
      </c>
      <c r="AL22">
        <f t="shared" si="8"/>
        <v>-18617.113492095159</v>
      </c>
      <c r="AN22">
        <f t="shared" si="9"/>
        <v>0</v>
      </c>
      <c r="AO22">
        <f t="shared" si="9"/>
        <v>0</v>
      </c>
      <c r="AP22">
        <f t="shared" si="9"/>
        <v>-0.59100194311814291</v>
      </c>
      <c r="AQ22">
        <f t="shared" si="9"/>
        <v>-2246.613764230618</v>
      </c>
      <c r="AR22">
        <f t="shared" si="9"/>
        <v>-2247.2047661737361</v>
      </c>
      <c r="AS22">
        <f t="shared" si="9"/>
        <v>111.76550302567681</v>
      </c>
      <c r="AT22">
        <f t="shared" si="9"/>
        <v>-26.133779421347668</v>
      </c>
      <c r="AU22">
        <f t="shared" si="9"/>
        <v>-2161.5730425694069</v>
      </c>
      <c r="AW22">
        <v>19</v>
      </c>
      <c r="AX22">
        <f>IF(Z22&gt;0, (R22*SUMPRODUCT(K22:$K$98, X22:$X$98)-K22*$AZ$3)/Z22, 0)</f>
        <v>-20520.457449154077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25</v>
      </c>
      <c r="R23">
        <f t="shared" si="0"/>
        <v>500000</v>
      </c>
      <c r="S23">
        <f t="shared" si="1"/>
        <v>-29825.382254549226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-4178.09556028732</v>
      </c>
      <c r="AC23">
        <f t="shared" si="2"/>
        <v>-4926.9799543947138</v>
      </c>
      <c r="AE23">
        <f t="shared" si="3"/>
        <v>0</v>
      </c>
      <c r="AF23">
        <f t="shared" si="4"/>
        <v>0</v>
      </c>
      <c r="AG23">
        <f t="shared" si="4"/>
        <v>-4.1298548266244</v>
      </c>
      <c r="AH23">
        <f t="shared" si="5"/>
        <v>-18188.049581663556</v>
      </c>
      <c r="AI23">
        <f t="shared" si="6"/>
        <v>-18192.17943649018</v>
      </c>
      <c r="AJ23">
        <f t="shared" si="7"/>
        <v>748.88439410739375</v>
      </c>
      <c r="AK23">
        <f t="shared" si="22"/>
        <v>-292.46668922011241</v>
      </c>
      <c r="AL23">
        <f t="shared" si="8"/>
        <v>-17735.761731602899</v>
      </c>
      <c r="AN23">
        <f t="shared" si="9"/>
        <v>0</v>
      </c>
      <c r="AO23">
        <f t="shared" si="9"/>
        <v>0</v>
      </c>
      <c r="AP23">
        <f t="shared" si="9"/>
        <v>-0.4281286901290185</v>
      </c>
      <c r="AQ23">
        <f t="shared" si="9"/>
        <v>-1885.4962632582274</v>
      </c>
      <c r="AR23">
        <f t="shared" si="9"/>
        <v>-1885.9243919483563</v>
      </c>
      <c r="AS23">
        <f t="shared" si="9"/>
        <v>77.634422556524797</v>
      </c>
      <c r="AT23">
        <f t="shared" si="9"/>
        <v>-30.319075565308076</v>
      </c>
      <c r="AU23">
        <f t="shared" si="9"/>
        <v>-1838.6090449571398</v>
      </c>
      <c r="AW23">
        <v>20</v>
      </c>
      <c r="AX23">
        <f>IF(Z23&gt;0, (R23*SUMPRODUCT(K23:$K$98, X23:$X$98)-K23*$AZ$3)/Z23, 0)</f>
        <v>-29825.382254549226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25</v>
      </c>
      <c r="R24">
        <f t="shared" si="0"/>
        <v>500000</v>
      </c>
      <c r="S24">
        <f t="shared" si="1"/>
        <v>-42079.895919921219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-4926.9799543947138</v>
      </c>
      <c r="AC24">
        <f t="shared" si="2"/>
        <v>-5475.2178514714897</v>
      </c>
      <c r="AE24">
        <f t="shared" si="3"/>
        <v>0</v>
      </c>
      <c r="AF24">
        <f t="shared" si="4"/>
        <v>0</v>
      </c>
      <c r="AG24">
        <f t="shared" si="4"/>
        <v>-3.2528703623049147</v>
      </c>
      <c r="AH24">
        <f t="shared" si="5"/>
        <v>-16713.718321064822</v>
      </c>
      <c r="AI24">
        <f t="shared" si="6"/>
        <v>-16716.971191427128</v>
      </c>
      <c r="AJ24">
        <f t="shared" si="7"/>
        <v>548.23789707677588</v>
      </c>
      <c r="AK24">
        <f t="shared" si="22"/>
        <v>-344.88859680762999</v>
      </c>
      <c r="AL24">
        <f t="shared" si="8"/>
        <v>-16513.621891157982</v>
      </c>
      <c r="AN24">
        <f t="shared" si="9"/>
        <v>0</v>
      </c>
      <c r="AO24">
        <f t="shared" si="9"/>
        <v>0</v>
      </c>
      <c r="AP24">
        <f t="shared" si="9"/>
        <v>-0.30108441757767596</v>
      </c>
      <c r="AQ24">
        <f t="shared" si="9"/>
        <v>-1547.0152775130564</v>
      </c>
      <c r="AR24">
        <f t="shared" si="9"/>
        <v>-1547.3163619306342</v>
      </c>
      <c r="AS24">
        <f t="shared" si="9"/>
        <v>50.74468686123992</v>
      </c>
      <c r="AT24">
        <f t="shared" si="9"/>
        <v>-31.922754593093579</v>
      </c>
      <c r="AU24">
        <f t="shared" si="9"/>
        <v>-1528.4944296624878</v>
      </c>
      <c r="AW24">
        <v>21</v>
      </c>
      <c r="AX24">
        <f>IF(Z24&gt;0, (R24*SUMPRODUCT(K24:$K$98, X24:$X$98)-K24*$AZ$3)/Z24, 0)</f>
        <v>-42079.895919921219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25</v>
      </c>
      <c r="R25">
        <f t="shared" si="0"/>
        <v>500000</v>
      </c>
      <c r="S25">
        <f t="shared" si="1"/>
        <v>-58904.372206685017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-5475.2178514714897</v>
      </c>
      <c r="AC25">
        <f t="shared" si="2"/>
        <v>-5828.2524448939648</v>
      </c>
      <c r="AE25">
        <f t="shared" si="3"/>
        <v>0</v>
      </c>
      <c r="AF25">
        <f t="shared" si="4"/>
        <v>0</v>
      </c>
      <c r="AG25">
        <f t="shared" si="4"/>
        <v>-2.4736077419022728</v>
      </c>
      <c r="AH25">
        <f t="shared" si="5"/>
        <v>-14934.678335591854</v>
      </c>
      <c r="AI25">
        <f t="shared" si="6"/>
        <v>-14937.151943333756</v>
      </c>
      <c r="AJ25">
        <f t="shared" si="7"/>
        <v>353.03459342247515</v>
      </c>
      <c r="AK25">
        <f t="shared" si="22"/>
        <v>-383.26524960300429</v>
      </c>
      <c r="AL25">
        <f t="shared" si="8"/>
        <v>-14967.382599514285</v>
      </c>
      <c r="AN25">
        <f t="shared" si="9"/>
        <v>0</v>
      </c>
      <c r="AO25">
        <f t="shared" si="9"/>
        <v>0</v>
      </c>
      <c r="AP25">
        <f t="shared" si="9"/>
        <v>-0.20442515360455582</v>
      </c>
      <c r="AQ25">
        <f t="shared" si="9"/>
        <v>-1234.2393100856552</v>
      </c>
      <c r="AR25">
        <f t="shared" si="9"/>
        <v>-1234.4437352392597</v>
      </c>
      <c r="AS25">
        <f t="shared" si="9"/>
        <v>29.175665068306795</v>
      </c>
      <c r="AT25">
        <f t="shared" si="9"/>
        <v>-31.674002386946761</v>
      </c>
      <c r="AU25">
        <f t="shared" si="9"/>
        <v>-1236.9420725578998</v>
      </c>
      <c r="AW25">
        <v>22</v>
      </c>
      <c r="AX25">
        <f>IF(Z25&gt;0, (R25*SUMPRODUCT(K25:$K$98, X25:$X$98)-K25*$AZ$3)/Z25, 0)</f>
        <v>-58904.372206685017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25</v>
      </c>
      <c r="R26">
        <f t="shared" si="0"/>
        <v>500000</v>
      </c>
      <c r="S26">
        <f t="shared" si="1"/>
        <v>-83132.39183474028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-5828.2524448939648</v>
      </c>
      <c r="AC26">
        <f t="shared" si="2"/>
        <v>-5996.4375727558836</v>
      </c>
      <c r="AE26">
        <f t="shared" si="3"/>
        <v>0</v>
      </c>
      <c r="AF26">
        <f t="shared" si="4"/>
        <v>0</v>
      </c>
      <c r="AG26">
        <f t="shared" si="4"/>
        <v>-1.8032795160869011</v>
      </c>
      <c r="AH26">
        <f t="shared" si="5"/>
        <v>-12911.842967926978</v>
      </c>
      <c r="AI26">
        <f t="shared" si="6"/>
        <v>-12913.646247443065</v>
      </c>
      <c r="AJ26">
        <f t="shared" si="7"/>
        <v>168.18512786191877</v>
      </c>
      <c r="AK26">
        <f t="shared" si="22"/>
        <v>-407.97767114257755</v>
      </c>
      <c r="AL26">
        <f t="shared" si="8"/>
        <v>-13153.438790723723</v>
      </c>
      <c r="AN26">
        <f t="shared" si="9"/>
        <v>0</v>
      </c>
      <c r="AO26">
        <f t="shared" si="9"/>
        <v>0</v>
      </c>
      <c r="AP26">
        <f t="shared" si="9"/>
        <v>-0.13306030911833067</v>
      </c>
      <c r="AQ26">
        <f t="shared" si="9"/>
        <v>-952.73849742821221</v>
      </c>
      <c r="AR26">
        <f t="shared" si="9"/>
        <v>-952.87155773733059</v>
      </c>
      <c r="AS26">
        <f t="shared" si="9"/>
        <v>12.41003677065804</v>
      </c>
      <c r="AT26">
        <f t="shared" si="9"/>
        <v>-30.10383834082878</v>
      </c>
      <c r="AU26">
        <f t="shared" si="9"/>
        <v>-970.56535930750124</v>
      </c>
      <c r="AW26">
        <v>23</v>
      </c>
      <c r="AX26">
        <f>IF(Z26&gt;0, (R26*SUMPRODUCT(K26:$K$98, X26:$X$98)-K26*$AZ$3)/Z26, 0)</f>
        <v>-83132.39183474028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25</v>
      </c>
      <c r="R27">
        <f t="shared" si="0"/>
        <v>500000</v>
      </c>
      <c r="S27">
        <f t="shared" si="1"/>
        <v>-119828.71802705634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-5996.4375727558836</v>
      </c>
      <c r="AC27">
        <f t="shared" si="2"/>
        <v>-5997.3419789129057</v>
      </c>
      <c r="AE27">
        <f t="shared" si="3"/>
        <v>0</v>
      </c>
      <c r="AF27">
        <f t="shared" si="4"/>
        <v>0</v>
      </c>
      <c r="AG27">
        <f t="shared" si="4"/>
        <v>-1.2512321915934115</v>
      </c>
      <c r="AH27">
        <f t="shared" si="5"/>
        <v>-10680.290586652411</v>
      </c>
      <c r="AI27">
        <f t="shared" si="6"/>
        <v>-10681.541818844004</v>
      </c>
      <c r="AJ27">
        <f t="shared" si="7"/>
        <v>0.9044061570220947</v>
      </c>
      <c r="AK27">
        <f t="shared" si="22"/>
        <v>-419.75063009291188</v>
      </c>
      <c r="AL27">
        <f t="shared" si="8"/>
        <v>-11100.388042779894</v>
      </c>
      <c r="AN27">
        <f t="shared" si="9"/>
        <v>0</v>
      </c>
      <c r="AO27">
        <f t="shared" si="9"/>
        <v>0</v>
      </c>
      <c r="AP27">
        <f t="shared" si="9"/>
        <v>-8.2433808547045115E-2</v>
      </c>
      <c r="AQ27">
        <f t="shared" si="9"/>
        <v>-703.64000811530025</v>
      </c>
      <c r="AR27">
        <f t="shared" si="9"/>
        <v>-703.72244192384721</v>
      </c>
      <c r="AS27">
        <f t="shared" si="9"/>
        <v>5.9584179896927089E-2</v>
      </c>
      <c r="AT27">
        <f t="shared" si="9"/>
        <v>-27.65405438819182</v>
      </c>
      <c r="AU27">
        <f t="shared" si="9"/>
        <v>-731.31691213214219</v>
      </c>
      <c r="AW27">
        <v>24</v>
      </c>
      <c r="AX27">
        <f>IF(Z27&gt;0, (R27*SUMPRODUCT(K27:$K$98, X27:$X$98)-K27*$AZ$3)/Z27, 0)</f>
        <v>-119828.71802705634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25</v>
      </c>
      <c r="R28">
        <f t="shared" si="0"/>
        <v>500000</v>
      </c>
      <c r="S28">
        <f t="shared" si="1"/>
        <v>-178552.10180812998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-5997.3419789129057</v>
      </c>
      <c r="AC28">
        <f t="shared" si="2"/>
        <v>-5851.1301198217852</v>
      </c>
      <c r="AE28">
        <f t="shared" si="3"/>
        <v>0</v>
      </c>
      <c r="AF28">
        <f t="shared" si="4"/>
        <v>0</v>
      </c>
      <c r="AG28">
        <f t="shared" si="4"/>
        <v>-0.81924688376244126</v>
      </c>
      <c r="AH28">
        <f t="shared" si="5"/>
        <v>-8389.4597183007227</v>
      </c>
      <c r="AI28">
        <f t="shared" si="6"/>
        <v>-8390.2789651844851</v>
      </c>
      <c r="AJ28">
        <f t="shared" si="7"/>
        <v>-146.21185909112046</v>
      </c>
      <c r="AK28">
        <f t="shared" si="22"/>
        <v>-419.81393852390346</v>
      </c>
      <c r="AL28">
        <f t="shared" si="8"/>
        <v>-8956.3047627995093</v>
      </c>
      <c r="AN28">
        <f t="shared" si="9"/>
        <v>0</v>
      </c>
      <c r="AO28">
        <f t="shared" si="9"/>
        <v>0</v>
      </c>
      <c r="AP28">
        <f t="shared" si="9"/>
        <v>-4.8190810585536599E-2</v>
      </c>
      <c r="AQ28">
        <f t="shared" si="9"/>
        <v>-493.49576081738695</v>
      </c>
      <c r="AR28">
        <f t="shared" si="9"/>
        <v>-493.54395162797249</v>
      </c>
      <c r="AS28">
        <f t="shared" si="9"/>
        <v>-8.6006650088918946</v>
      </c>
      <c r="AT28">
        <f t="shared" si="9"/>
        <v>-24.694844000700542</v>
      </c>
      <c r="AU28">
        <f t="shared" si="9"/>
        <v>-526.83946063756491</v>
      </c>
      <c r="AW28">
        <v>25</v>
      </c>
      <c r="AX28">
        <f>IF(Z28&gt;0, (R28*SUMPRODUCT(K28:$K$98, X28:$X$98)-K28*$AZ$3)/Z28, 0)</f>
        <v>-178552.10180812998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25</v>
      </c>
      <c r="R29">
        <f t="shared" si="0"/>
        <v>500000</v>
      </c>
      <c r="S29">
        <f t="shared" si="1"/>
        <v>-278495.34458997834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-5851.1301198217852</v>
      </c>
      <c r="AC29">
        <f t="shared" si="2"/>
        <v>-5585.8295706334393</v>
      </c>
      <c r="AE29">
        <f t="shared" si="3"/>
        <v>0</v>
      </c>
      <c r="AF29">
        <f t="shared" si="4"/>
        <v>0</v>
      </c>
      <c r="AG29">
        <f t="shared" si="4"/>
        <v>-0.50142934874345158</v>
      </c>
      <c r="AH29">
        <f t="shared" si="5"/>
        <v>-6192.5013236273053</v>
      </c>
      <c r="AI29">
        <f t="shared" si="6"/>
        <v>-6193.0027529760491</v>
      </c>
      <c r="AJ29">
        <f t="shared" si="7"/>
        <v>-265.30054918834594</v>
      </c>
      <c r="AK29">
        <f t="shared" si="22"/>
        <v>-409.57910838752503</v>
      </c>
      <c r="AL29">
        <f t="shared" si="8"/>
        <v>-6867.8824105519197</v>
      </c>
      <c r="AN29">
        <f t="shared" si="9"/>
        <v>0</v>
      </c>
      <c r="AO29">
        <f t="shared" si="9"/>
        <v>0</v>
      </c>
      <c r="AP29">
        <f t="shared" si="9"/>
        <v>-2.6335475263779422E-2</v>
      </c>
      <c r="AQ29">
        <f t="shared" si="9"/>
        <v>-325.23518186157628</v>
      </c>
      <c r="AR29">
        <f t="shared" si="9"/>
        <v>-325.26151733684009</v>
      </c>
      <c r="AS29">
        <f t="shared" si="9"/>
        <v>-13.933799583381536</v>
      </c>
      <c r="AT29">
        <f t="shared" si="9"/>
        <v>-21.511426294712596</v>
      </c>
      <c r="AU29">
        <f t="shared" si="9"/>
        <v>-360.70674321493419</v>
      </c>
      <c r="AW29">
        <v>26</v>
      </c>
      <c r="AX29">
        <f>IF(Z29&gt;0, (R29*SUMPRODUCT(K29:$K$98, X29:$X$98)-K29*$AZ$3)/Z29, 0)</f>
        <v>-278495.34458997834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25</v>
      </c>
      <c r="R30">
        <f t="shared" si="0"/>
        <v>500000</v>
      </c>
      <c r="S30">
        <f t="shared" si="1"/>
        <v>-461715.80676459882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-5585.8295706334393</v>
      </c>
      <c r="AC30">
        <f t="shared" si="2"/>
        <v>-5233.5680471327541</v>
      </c>
      <c r="AE30">
        <f t="shared" si="3"/>
        <v>0</v>
      </c>
      <c r="AF30">
        <f t="shared" si="4"/>
        <v>0</v>
      </c>
      <c r="AG30">
        <f t="shared" si="4"/>
        <v>-0.28337604920904497</v>
      </c>
      <c r="AH30">
        <f t="shared" si="5"/>
        <v>-4260.780120939442</v>
      </c>
      <c r="AI30">
        <f t="shared" si="6"/>
        <v>-4261.0634969886514</v>
      </c>
      <c r="AJ30">
        <f t="shared" si="7"/>
        <v>-352.26152350068514</v>
      </c>
      <c r="AK30">
        <f t="shared" si="22"/>
        <v>-391.00806994434078</v>
      </c>
      <c r="AL30">
        <f t="shared" si="8"/>
        <v>-5004.3330904336772</v>
      </c>
      <c r="AN30">
        <f t="shared" si="9"/>
        <v>0</v>
      </c>
      <c r="AO30">
        <f t="shared" si="9"/>
        <v>0</v>
      </c>
      <c r="AP30">
        <f t="shared" si="9"/>
        <v>-1.3288517388544455E-2</v>
      </c>
      <c r="AQ30">
        <f t="shared" si="9"/>
        <v>-199.80323278521135</v>
      </c>
      <c r="AR30">
        <f t="shared" si="9"/>
        <v>-199.81652130259991</v>
      </c>
      <c r="AS30">
        <f t="shared" si="9"/>
        <v>-16.51880387710834</v>
      </c>
      <c r="AT30">
        <f t="shared" si="9"/>
        <v>-18.335768146317754</v>
      </c>
      <c r="AU30">
        <f t="shared" si="9"/>
        <v>-234.67109332602601</v>
      </c>
      <c r="AW30">
        <v>27</v>
      </c>
      <c r="AX30">
        <f>IF(Z30&gt;0, (R30*SUMPRODUCT(K30:$K$98, X30:$X$98)-K30*$AZ$3)/Z30, 0)</f>
        <v>-461715.80676459882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25</v>
      </c>
      <c r="R31">
        <f t="shared" si="0"/>
        <v>500000</v>
      </c>
      <c r="S31">
        <f t="shared" si="1"/>
        <v>-831422.13850367197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-5233.5680471327541</v>
      </c>
      <c r="AC31">
        <f t="shared" si="2"/>
        <v>-4828.4635072730898</v>
      </c>
      <c r="AE31">
        <f t="shared" si="3"/>
        <v>0</v>
      </c>
      <c r="AF31">
        <f t="shared" si="4"/>
        <v>0</v>
      </c>
      <c r="AG31">
        <f t="shared" si="4"/>
        <v>-0.14518688171940483</v>
      </c>
      <c r="AH31">
        <f t="shared" si="5"/>
        <v>-2707.108139950994</v>
      </c>
      <c r="AI31">
        <f t="shared" si="6"/>
        <v>-2707.2533268327134</v>
      </c>
      <c r="AJ31">
        <f t="shared" si="7"/>
        <v>-405.10453985966433</v>
      </c>
      <c r="AK31">
        <f t="shared" si="22"/>
        <v>-366.34976329929282</v>
      </c>
      <c r="AL31">
        <f t="shared" si="8"/>
        <v>-3478.7076299916707</v>
      </c>
      <c r="AN31">
        <f t="shared" si="9"/>
        <v>0</v>
      </c>
      <c r="AO31">
        <f t="shared" si="9"/>
        <v>0</v>
      </c>
      <c r="AP31">
        <f t="shared" si="9"/>
        <v>-6.0788684194110583E-3</v>
      </c>
      <c r="AQ31">
        <f t="shared" si="9"/>
        <v>-113.34463544497544</v>
      </c>
      <c r="AR31">
        <f t="shared" si="9"/>
        <v>-113.35071431339485</v>
      </c>
      <c r="AS31">
        <f t="shared" si="9"/>
        <v>-16.961430431932943</v>
      </c>
      <c r="AT31">
        <f t="shared" si="9"/>
        <v>-15.338796316893006</v>
      </c>
      <c r="AU31">
        <f t="shared" si="9"/>
        <v>-145.6509410622208</v>
      </c>
      <c r="AW31">
        <v>28</v>
      </c>
      <c r="AX31">
        <f>IF(Z31&gt;0, (R31*SUMPRODUCT(K31:$K$98, X31:$X$98)-K31*$AZ$3)/Z31, 0)</f>
        <v>-831422.13850367197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25</v>
      </c>
      <c r="R32">
        <f t="shared" si="0"/>
        <v>500000</v>
      </c>
      <c r="S32">
        <f t="shared" si="1"/>
        <v>-1673071.8826704023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-4828.4635072730898</v>
      </c>
      <c r="AC32">
        <f t="shared" si="2"/>
        <v>-4401.7119171422837</v>
      </c>
      <c r="AE32">
        <f t="shared" si="3"/>
        <v>0</v>
      </c>
      <c r="AF32">
        <f t="shared" si="4"/>
        <v>0</v>
      </c>
      <c r="AG32">
        <f t="shared" si="4"/>
        <v>-6.5772904959060685E-2</v>
      </c>
      <c r="AH32">
        <f t="shared" si="5"/>
        <v>-1559.242158863002</v>
      </c>
      <c r="AI32">
        <f t="shared" si="6"/>
        <v>-1559.307931767961</v>
      </c>
      <c r="AJ32">
        <f t="shared" si="7"/>
        <v>-426.75159013080611</v>
      </c>
      <c r="AK32">
        <f t="shared" si="22"/>
        <v>-337.99244550911629</v>
      </c>
      <c r="AL32">
        <f t="shared" si="8"/>
        <v>-2324.0519674078832</v>
      </c>
      <c r="AN32">
        <f t="shared" si="9"/>
        <v>0</v>
      </c>
      <c r="AO32">
        <f t="shared" si="9"/>
        <v>0</v>
      </c>
      <c r="AP32">
        <f t="shared" si="9"/>
        <v>-2.4588065768946558E-3</v>
      </c>
      <c r="AQ32">
        <f t="shared" si="9"/>
        <v>-58.289578019552373</v>
      </c>
      <c r="AR32">
        <f t="shared" si="9"/>
        <v>-58.292036826129262</v>
      </c>
      <c r="AS32">
        <f t="shared" si="9"/>
        <v>-15.953371941941725</v>
      </c>
      <c r="AT32">
        <f t="shared" si="9"/>
        <v>-12.635264452372944</v>
      </c>
      <c r="AU32">
        <f t="shared" si="9"/>
        <v>-86.880673220443924</v>
      </c>
      <c r="AW32">
        <v>29</v>
      </c>
      <c r="AX32">
        <f>IF(Z32&gt;0, (R32*SUMPRODUCT(K32:$K$98, X32:$X$98)-K32*$AZ$3)/Z32, 0)</f>
        <v>-1673071.8826704023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25</v>
      </c>
      <c r="R33">
        <f t="shared" si="0"/>
        <v>500000</v>
      </c>
      <c r="S33">
        <f t="shared" si="1"/>
        <v>-3915745.4025766365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-4401.7119171422837</v>
      </c>
      <c r="AC33">
        <f t="shared" si="2"/>
        <v>-3977.7727223263169</v>
      </c>
      <c r="AE33">
        <f t="shared" si="3"/>
        <v>0</v>
      </c>
      <c r="AF33">
        <f t="shared" si="4"/>
        <v>0</v>
      </c>
      <c r="AG33">
        <f t="shared" si="4"/>
        <v>-2.5396012210784087E-2</v>
      </c>
      <c r="AH33">
        <f t="shared" si="5"/>
        <v>-794.38327397371972</v>
      </c>
      <c r="AI33">
        <f t="shared" si="6"/>
        <v>-794.40866998593049</v>
      </c>
      <c r="AJ33">
        <f t="shared" si="7"/>
        <v>-423.93919481596686</v>
      </c>
      <c r="AK33">
        <f t="shared" si="22"/>
        <v>-308.11983419995988</v>
      </c>
      <c r="AL33">
        <f t="shared" si="8"/>
        <v>-1526.467699001857</v>
      </c>
      <c r="AN33">
        <f t="shared" si="9"/>
        <v>0</v>
      </c>
      <c r="AO33">
        <f t="shared" si="9"/>
        <v>0</v>
      </c>
      <c r="AP33">
        <f t="shared" si="9"/>
        <v>-8.4766616242498271E-4</v>
      </c>
      <c r="AQ33">
        <f t="shared" si="9"/>
        <v>-26.514864450173718</v>
      </c>
      <c r="AR33">
        <f t="shared" si="9"/>
        <v>-26.515712116336143</v>
      </c>
      <c r="AS33">
        <f t="shared" si="9"/>
        <v>-14.15021017428046</v>
      </c>
      <c r="AT33">
        <f t="shared" si="9"/>
        <v>-10.284400371818773</v>
      </c>
      <c r="AU33">
        <f t="shared" si="9"/>
        <v>-50.950322662435369</v>
      </c>
      <c r="AW33">
        <v>30</v>
      </c>
      <c r="AX33">
        <f>IF(Z33&gt;0, (R33*SUMPRODUCT(K33:$K$98, X33:$X$98)-K33*$AZ$3)/Z33, 0)</f>
        <v>-3915745.4025766365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25</v>
      </c>
      <c r="R34">
        <f t="shared" si="0"/>
        <v>500000</v>
      </c>
      <c r="S34">
        <f t="shared" si="1"/>
        <v>-11209474.10135415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-3977.7727223263169</v>
      </c>
      <c r="AC34">
        <f t="shared" si="2"/>
        <v>-3573.7261824590632</v>
      </c>
      <c r="AE34">
        <f t="shared" si="3"/>
        <v>0</v>
      </c>
      <c r="AF34">
        <f t="shared" si="4"/>
        <v>0</v>
      </c>
      <c r="AG34">
        <f t="shared" si="4"/>
        <v>-7.9703252582280868E-3</v>
      </c>
      <c r="AH34">
        <f t="shared" si="5"/>
        <v>-343.43453660896319</v>
      </c>
      <c r="AI34">
        <f t="shared" si="6"/>
        <v>-343.4425069342214</v>
      </c>
      <c r="AJ34">
        <f t="shared" si="7"/>
        <v>-404.04653986725361</v>
      </c>
      <c r="AK34">
        <f t="shared" si="22"/>
        <v>-278.44409056284223</v>
      </c>
      <c r="AL34">
        <f t="shared" si="8"/>
        <v>-1025.9331373643172</v>
      </c>
      <c r="AN34">
        <f t="shared" si="9"/>
        <v>0</v>
      </c>
      <c r="AO34">
        <f t="shared" si="9"/>
        <v>0</v>
      </c>
      <c r="AP34">
        <f t="shared" si="9"/>
        <v>-2.3752938372081551E-4</v>
      </c>
      <c r="AQ34">
        <f t="shared" si="9"/>
        <v>-10.234939125596776</v>
      </c>
      <c r="AR34">
        <f t="shared" si="9"/>
        <v>-10.235176654980497</v>
      </c>
      <c r="AS34">
        <f t="shared" si="9"/>
        <v>-12.041280938957913</v>
      </c>
      <c r="AT34">
        <f t="shared" si="9"/>
        <v>-8.2981121960885176</v>
      </c>
      <c r="AU34">
        <f t="shared" ref="AU34:AU69" si="23">AL34*$K34</f>
        <v>-30.574569790026928</v>
      </c>
      <c r="AW34">
        <v>31</v>
      </c>
      <c r="AX34">
        <f>IF(Z34&gt;0, (R34*SUMPRODUCT(K34:$K$98, X34:$X$98)-K34*$AZ$3)/Z34, 0)</f>
        <v>-11209474.10135415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25</v>
      </c>
      <c r="R35">
        <f t="shared" si="0"/>
        <v>500000</v>
      </c>
      <c r="S35">
        <f t="shared" si="1"/>
        <v>-42109851.838982716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-3573.7261824590632</v>
      </c>
      <c r="AC35">
        <f t="shared" si="2"/>
        <v>-3199.5312963012416</v>
      </c>
      <c r="AE35">
        <f t="shared" si="3"/>
        <v>0</v>
      </c>
      <c r="AF35">
        <f t="shared" ref="AF35:AG69" si="24">-$Z35*P35</f>
        <v>0</v>
      </c>
      <c r="AG35">
        <f t="shared" si="24"/>
        <v>-1.8995146958337857E-3</v>
      </c>
      <c r="AH35">
        <f t="shared" si="5"/>
        <v>-119.82214619624042</v>
      </c>
      <c r="AI35">
        <f t="shared" ref="AI35:AI66" si="25">SUM(AE35:AH35)</f>
        <v>-119.82404571093626</v>
      </c>
      <c r="AJ35">
        <f t="shared" si="7"/>
        <v>-374.19488615782166</v>
      </c>
      <c r="AK35">
        <f t="shared" si="22"/>
        <v>-250.16083277213446</v>
      </c>
      <c r="AL35">
        <f t="shared" ref="AL35:AL69" si="26">SUM(AI35:AK35)</f>
        <v>-744.17976464089236</v>
      </c>
      <c r="AN35">
        <f t="shared" ref="AN35:AT69" si="27">AE35*$K35</f>
        <v>0</v>
      </c>
      <c r="AO35">
        <f t="shared" si="27"/>
        <v>0</v>
      </c>
      <c r="AP35">
        <f t="shared" si="27"/>
        <v>-5.0543572167030417E-5</v>
      </c>
      <c r="AQ35">
        <f t="shared" si="27"/>
        <v>-3.1883087331523803</v>
      </c>
      <c r="AR35">
        <f t="shared" si="27"/>
        <v>-3.1883592767245474</v>
      </c>
      <c r="AS35">
        <f t="shared" si="27"/>
        <v>-9.9568306970900924</v>
      </c>
      <c r="AT35">
        <f t="shared" si="27"/>
        <v>-6.6564486878227349</v>
      </c>
      <c r="AU35">
        <f t="shared" si="23"/>
        <v>-19.801638661637377</v>
      </c>
      <c r="AW35">
        <v>32</v>
      </c>
      <c r="AX35">
        <f>IF(Z35&gt;0, (R35*SUMPRODUCT(K35:$K$98, X35:$X$98)-K35*$AZ$3)/Z35, 0)</f>
        <v>-42109851.838982716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25</v>
      </c>
      <c r="R36">
        <f t="shared" si="0"/>
        <v>500000</v>
      </c>
      <c r="S36">
        <f t="shared" si="1"/>
        <v>-159292130.38948393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-3199.5312963012416</v>
      </c>
      <c r="AC36">
        <f t="shared" si="2"/>
        <v>-2859.4786896027708</v>
      </c>
      <c r="AE36">
        <f t="shared" si="3"/>
        <v>0</v>
      </c>
      <c r="AF36">
        <f t="shared" si="24"/>
        <v>0</v>
      </c>
      <c r="AG36">
        <f t="shared" si="24"/>
        <v>-4.4877902671825061E-4</v>
      </c>
      <c r="AH36">
        <f t="shared" si="5"/>
        <v>-28.634810443143945</v>
      </c>
      <c r="AI36">
        <f t="shared" si="25"/>
        <v>-28.635259222170664</v>
      </c>
      <c r="AJ36">
        <f t="shared" si="7"/>
        <v>-340.05260669847075</v>
      </c>
      <c r="AK36">
        <f t="shared" si="22"/>
        <v>-223.96719074108694</v>
      </c>
      <c r="AL36">
        <f t="shared" si="26"/>
        <v>-592.65505666172839</v>
      </c>
      <c r="AN36">
        <f t="shared" si="27"/>
        <v>0</v>
      </c>
      <c r="AO36">
        <f t="shared" si="27"/>
        <v>0</v>
      </c>
      <c r="AP36">
        <f t="shared" si="27"/>
        <v>-1.0661978544597877E-5</v>
      </c>
      <c r="AQ36">
        <f t="shared" si="27"/>
        <v>-0.68029857991804432</v>
      </c>
      <c r="AR36">
        <f t="shared" si="27"/>
        <v>-0.68030924189658892</v>
      </c>
      <c r="AS36">
        <f t="shared" si="27"/>
        <v>-8.0788837730821506</v>
      </c>
      <c r="AT36">
        <f t="shared" si="27"/>
        <v>-5.3209558384164533</v>
      </c>
      <c r="AU36">
        <f t="shared" si="23"/>
        <v>-14.080148853395194</v>
      </c>
      <c r="AW36">
        <v>33</v>
      </c>
      <c r="AX36">
        <f>IF(Z36&gt;0, (R36*SUMPRODUCT(K36:$K$98, X36:$X$98)-K36*$AZ$3)/Z36, 0)</f>
        <v>-159292130.38948393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25</v>
      </c>
      <c r="R37">
        <f t="shared" si="0"/>
        <v>500000</v>
      </c>
      <c r="S37">
        <f t="shared" si="1"/>
        <v>-607859477.12512565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-2859.4786896027708</v>
      </c>
      <c r="AC37">
        <f t="shared" si="2"/>
        <v>-2553.6938851187397</v>
      </c>
      <c r="AE37">
        <f t="shared" si="3"/>
        <v>0</v>
      </c>
      <c r="AF37">
        <f t="shared" si="24"/>
        <v>0</v>
      </c>
      <c r="AG37">
        <f t="shared" si="24"/>
        <v>-1.0502813484114977E-4</v>
      </c>
      <c r="AH37">
        <f t="shared" si="5"/>
        <v>-6.7852620321983661</v>
      </c>
      <c r="AI37">
        <f t="shared" si="25"/>
        <v>-6.7853670603332077</v>
      </c>
      <c r="AJ37">
        <f t="shared" si="7"/>
        <v>-305.78480448403116</v>
      </c>
      <c r="AK37">
        <f t="shared" si="22"/>
        <v>-200.16350827219398</v>
      </c>
      <c r="AL37">
        <f t="shared" si="26"/>
        <v>-512.73367981655838</v>
      </c>
      <c r="AN37">
        <f t="shared" si="27"/>
        <v>0</v>
      </c>
      <c r="AO37">
        <f t="shared" si="27"/>
        <v>0</v>
      </c>
      <c r="AP37">
        <f t="shared" si="27"/>
        <v>-2.2278855787179564E-6</v>
      </c>
      <c r="AQ37">
        <f t="shared" si="27"/>
        <v>-0.14393083769621046</v>
      </c>
      <c r="AR37">
        <f t="shared" si="27"/>
        <v>-0.1439330655817892</v>
      </c>
      <c r="AS37">
        <f t="shared" si="27"/>
        <v>-6.4863910716059809</v>
      </c>
      <c r="AT37">
        <f t="shared" si="27"/>
        <v>-4.2459231913399131</v>
      </c>
      <c r="AU37">
        <f t="shared" si="23"/>
        <v>-10.876247328527684</v>
      </c>
      <c r="AW37">
        <v>34</v>
      </c>
      <c r="AX37">
        <f>IF(Z37&gt;0, (R37*SUMPRODUCT(K37:$K$98, X37:$X$98)-K37*$AZ$3)/Z37, 0)</f>
        <v>-607859477.12512565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25</v>
      </c>
      <c r="R38">
        <f t="shared" si="0"/>
        <v>500000</v>
      </c>
      <c r="S38">
        <f t="shared" si="1"/>
        <v>-2343784659.9899321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-2553.6938851187397</v>
      </c>
      <c r="AC38">
        <f t="shared" si="2"/>
        <v>-2280.2082596493387</v>
      </c>
      <c r="AE38">
        <f t="shared" si="3"/>
        <v>0</v>
      </c>
      <c r="AF38">
        <f t="shared" si="24"/>
        <v>0</v>
      </c>
      <c r="AG38">
        <f t="shared" si="24"/>
        <v>-2.4321861758186582E-5</v>
      </c>
      <c r="AH38">
        <f t="shared" si="5"/>
        <v>-1.5931198346910338</v>
      </c>
      <c r="AI38">
        <f t="shared" si="25"/>
        <v>-1.593144156552792</v>
      </c>
      <c r="AJ38">
        <f t="shared" si="7"/>
        <v>-273.48562546940093</v>
      </c>
      <c r="AK38">
        <f t="shared" si="22"/>
        <v>-178.75857195831179</v>
      </c>
      <c r="AL38">
        <f t="shared" si="26"/>
        <v>-453.83734158426552</v>
      </c>
      <c r="AN38">
        <f t="shared" si="27"/>
        <v>0</v>
      </c>
      <c r="AO38">
        <f t="shared" si="27"/>
        <v>0</v>
      </c>
      <c r="AP38">
        <f t="shared" si="27"/>
        <v>-4.6064464009529769E-7</v>
      </c>
      <c r="AQ38">
        <f t="shared" si="27"/>
        <v>-3.0172941536143635E-2</v>
      </c>
      <c r="AR38">
        <f t="shared" si="27"/>
        <v>-3.017340218078373E-2</v>
      </c>
      <c r="AS38">
        <f t="shared" si="27"/>
        <v>-5.1796893168832199</v>
      </c>
      <c r="AT38">
        <f t="shared" si="27"/>
        <v>-3.385603407435263</v>
      </c>
      <c r="AU38">
        <f t="shared" si="23"/>
        <v>-8.5954661264992662</v>
      </c>
      <c r="AW38">
        <v>35</v>
      </c>
      <c r="AX38">
        <f>IF(Z38&gt;0, (R38*SUMPRODUCT(K38:$K$98, X38:$X$98)-K38*$AZ$3)/Z38, 0)</f>
        <v>-2343784659.9899321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25</v>
      </c>
      <c r="R39">
        <f t="shared" si="0"/>
        <v>500000</v>
      </c>
      <c r="S39">
        <f t="shared" si="1"/>
        <v>-9144040841.5482903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-2280.2082596493387</v>
      </c>
      <c r="AC39">
        <f t="shared" si="2"/>
        <v>-2035.9263287452518</v>
      </c>
      <c r="AE39">
        <f t="shared" si="3"/>
        <v>0</v>
      </c>
      <c r="AF39">
        <f t="shared" si="24"/>
        <v>0</v>
      </c>
      <c r="AG39">
        <f t="shared" si="24"/>
        <v>-5.5662654072324876E-6</v>
      </c>
      <c r="AH39">
        <f t="shared" si="5"/>
        <v>-0.37024755466744458</v>
      </c>
      <c r="AI39">
        <f t="shared" si="25"/>
        <v>-0.37025312093285179</v>
      </c>
      <c r="AJ39">
        <f t="shared" si="7"/>
        <v>-244.28193090408695</v>
      </c>
      <c r="AK39">
        <f t="shared" si="22"/>
        <v>-159.61457817545372</v>
      </c>
      <c r="AL39">
        <f t="shared" si="26"/>
        <v>-404.26676220047352</v>
      </c>
      <c r="AN39">
        <f t="shared" si="27"/>
        <v>0</v>
      </c>
      <c r="AO39">
        <f t="shared" si="27"/>
        <v>0</v>
      </c>
      <c r="AP39">
        <f t="shared" si="27"/>
        <v>-9.4127190072647919E-8</v>
      </c>
      <c r="AQ39">
        <f t="shared" si="27"/>
        <v>-6.2609953716603389E-3</v>
      </c>
      <c r="AR39">
        <f t="shared" si="27"/>
        <v>-6.2610894988504107E-3</v>
      </c>
      <c r="AS39">
        <f t="shared" si="27"/>
        <v>-4.1308795142333494</v>
      </c>
      <c r="AT39">
        <f t="shared" si="27"/>
        <v>-2.6991296029048542</v>
      </c>
      <c r="AU39">
        <f t="shared" si="23"/>
        <v>-6.8362702066370549</v>
      </c>
      <c r="AW39">
        <v>36</v>
      </c>
      <c r="AX39">
        <f>IF(Z39&gt;0, (R39*SUMPRODUCT(K39:$K$98, X39:$X$98)-K39*$AZ$3)/Z39, 0)</f>
        <v>-9144040841.5482903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25</v>
      </c>
      <c r="R40">
        <f t="shared" si="0"/>
        <v>500000</v>
      </c>
      <c r="S40">
        <f t="shared" si="1"/>
        <v>-36099735697.722961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-2035.9263287452518</v>
      </c>
      <c r="AC40">
        <f t="shared" si="2"/>
        <v>-1817.7967827356033</v>
      </c>
      <c r="AE40">
        <f t="shared" si="3"/>
        <v>0</v>
      </c>
      <c r="AF40">
        <f t="shared" si="24"/>
        <v>0</v>
      </c>
      <c r="AG40">
        <f t="shared" si="24"/>
        <v>-1.2588712545963758E-6</v>
      </c>
      <c r="AH40">
        <f t="shared" si="5"/>
        <v>-8.5034629971275741E-2</v>
      </c>
      <c r="AI40">
        <f t="shared" si="25"/>
        <v>-8.5035888842530341E-2</v>
      </c>
      <c r="AJ40">
        <f t="shared" si="7"/>
        <v>-218.12954600964849</v>
      </c>
      <c r="AK40">
        <f t="shared" si="22"/>
        <v>-142.51484301216763</v>
      </c>
      <c r="AL40">
        <f t="shared" si="26"/>
        <v>-360.72942491065862</v>
      </c>
      <c r="AN40">
        <f t="shared" si="27"/>
        <v>0</v>
      </c>
      <c r="AO40">
        <f t="shared" si="27"/>
        <v>0</v>
      </c>
      <c r="AP40">
        <f t="shared" si="27"/>
        <v>-1.9007039535305819E-8</v>
      </c>
      <c r="AQ40">
        <f t="shared" si="27"/>
        <v>-1.2838934623639092E-3</v>
      </c>
      <c r="AR40">
        <f t="shared" si="27"/>
        <v>-1.2839124694034446E-3</v>
      </c>
      <c r="AS40">
        <f t="shared" si="27"/>
        <v>-3.2934240810455271</v>
      </c>
      <c r="AT40">
        <f t="shared" si="27"/>
        <v>-2.1517571758111784</v>
      </c>
      <c r="AU40">
        <f t="shared" si="23"/>
        <v>-5.4464651693261086</v>
      </c>
      <c r="AW40">
        <v>37</v>
      </c>
      <c r="AX40">
        <f>IF(Z40&gt;0, (R40*SUMPRODUCT(K40:$K$98, X40:$X$98)-K40*$AZ$3)/Z40, 0)</f>
        <v>-36099735697.722961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25</v>
      </c>
      <c r="R41">
        <f t="shared" si="0"/>
        <v>500000</v>
      </c>
      <c r="S41">
        <f t="shared" si="1"/>
        <v>-144377619090.37363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-1817.7967827356033</v>
      </c>
      <c r="AC41">
        <f t="shared" si="2"/>
        <v>-1623.0339532317262</v>
      </c>
      <c r="AE41">
        <f t="shared" si="3"/>
        <v>0</v>
      </c>
      <c r="AF41">
        <f t="shared" si="24"/>
        <v>0</v>
      </c>
      <c r="AG41">
        <f t="shared" si="24"/>
        <v>-2.8103974207660661E-7</v>
      </c>
      <c r="AH41">
        <f t="shared" si="5"/>
        <v>-1.9304855999476109E-2</v>
      </c>
      <c r="AI41">
        <f t="shared" si="25"/>
        <v>-1.9305137039218184E-2</v>
      </c>
      <c r="AJ41">
        <f t="shared" si="7"/>
        <v>-194.76282950387713</v>
      </c>
      <c r="AK41">
        <f t="shared" si="22"/>
        <v>-127.24577479149224</v>
      </c>
      <c r="AL41">
        <f t="shared" si="26"/>
        <v>-322.02790943240859</v>
      </c>
      <c r="AN41">
        <f t="shared" si="27"/>
        <v>0</v>
      </c>
      <c r="AO41">
        <f t="shared" si="27"/>
        <v>0</v>
      </c>
      <c r="AP41">
        <f t="shared" si="27"/>
        <v>-3.7886359571397067E-9</v>
      </c>
      <c r="AQ41">
        <f t="shared" si="27"/>
        <v>-2.602445869277909E-4</v>
      </c>
      <c r="AR41">
        <f t="shared" si="27"/>
        <v>-2.6024837556374799E-4</v>
      </c>
      <c r="AS41">
        <f t="shared" si="27"/>
        <v>-2.6255555656307288</v>
      </c>
      <c r="AT41">
        <f t="shared" si="27"/>
        <v>-1.715372759051778</v>
      </c>
      <c r="AU41">
        <f t="shared" si="23"/>
        <v>-4.341188573058071</v>
      </c>
      <c r="AW41">
        <v>38</v>
      </c>
      <c r="AX41">
        <f>IF(Z41&gt;0, (R41*SUMPRODUCT(K41:$K$98, X41:$X$98)-K41*$AZ$3)/Z41, 0)</f>
        <v>-144377619090.37363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25</v>
      </c>
      <c r="R42">
        <f t="shared" si="0"/>
        <v>500000</v>
      </c>
      <c r="S42">
        <f t="shared" si="1"/>
        <v>-585430192020.38647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-1623.0339532317262</v>
      </c>
      <c r="AC42">
        <f t="shared" si="2"/>
        <v>-1449.1376836572599</v>
      </c>
      <c r="AE42">
        <f t="shared" si="3"/>
        <v>0</v>
      </c>
      <c r="AF42">
        <f t="shared" si="24"/>
        <v>0</v>
      </c>
      <c r="AG42">
        <f t="shared" si="24"/>
        <v>-6.1883453544483262E-8</v>
      </c>
      <c r="AH42">
        <f t="shared" si="5"/>
        <v>-4.3269178222271453E-3</v>
      </c>
      <c r="AI42">
        <f t="shared" si="25"/>
        <v>-4.32697970568069E-3</v>
      </c>
      <c r="AJ42">
        <f t="shared" si="7"/>
        <v>-173.89626957446626</v>
      </c>
      <c r="AK42">
        <f t="shared" si="22"/>
        <v>-113.61237672622084</v>
      </c>
      <c r="AL42">
        <f t="shared" si="26"/>
        <v>-287.51297328039277</v>
      </c>
      <c r="AN42">
        <f t="shared" si="27"/>
        <v>0</v>
      </c>
      <c r="AO42">
        <f t="shared" si="27"/>
        <v>0</v>
      </c>
      <c r="AP42">
        <f t="shared" si="27"/>
        <v>-7.4485486439388209E-10</v>
      </c>
      <c r="AQ42">
        <f t="shared" si="27"/>
        <v>-5.2080574097270736E-5</v>
      </c>
      <c r="AR42">
        <f t="shared" si="27"/>
        <v>-5.2081318952135135E-5</v>
      </c>
      <c r="AS42">
        <f t="shared" si="27"/>
        <v>-2.0930874874231717</v>
      </c>
      <c r="AT42">
        <f t="shared" si="27"/>
        <v>-1.3674855977300242</v>
      </c>
      <c r="AU42">
        <f t="shared" si="23"/>
        <v>-3.4606251664721475</v>
      </c>
      <c r="AW42">
        <v>39</v>
      </c>
      <c r="AX42">
        <f>IF(Z42&gt;0, (R42*SUMPRODUCT(K42:$K$98, X42:$X$98)-K42*$AZ$3)/Z42, 0)</f>
        <v>-585430192020.38647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25</v>
      </c>
      <c r="R43">
        <f t="shared" si="0"/>
        <v>500000</v>
      </c>
      <c r="S43">
        <f t="shared" si="1"/>
        <v>-2408331629648.8047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-1449.1376836572599</v>
      </c>
      <c r="AC43">
        <f t="shared" si="2"/>
        <v>-1293.872976970822</v>
      </c>
      <c r="AE43">
        <f t="shared" si="3"/>
        <v>0</v>
      </c>
      <c r="AF43">
        <f t="shared" si="24"/>
        <v>0</v>
      </c>
      <c r="AG43">
        <f t="shared" si="24"/>
        <v>-1.3431216874807034E-8</v>
      </c>
      <c r="AH43">
        <f t="shared" si="5"/>
        <v>-9.5666804268462779E-4</v>
      </c>
      <c r="AI43">
        <f t="shared" si="25"/>
        <v>-9.5668147390150259E-4</v>
      </c>
      <c r="AJ43">
        <f t="shared" si="7"/>
        <v>-155.26470668643788</v>
      </c>
      <c r="AK43">
        <f t="shared" si="22"/>
        <v>-101.4396378560082</v>
      </c>
      <c r="AL43">
        <f t="shared" si="26"/>
        <v>-256.70530122391995</v>
      </c>
      <c r="AN43">
        <f t="shared" si="27"/>
        <v>0</v>
      </c>
      <c r="AO43">
        <f t="shared" si="27"/>
        <v>0</v>
      </c>
      <c r="AP43">
        <f t="shared" si="27"/>
        <v>-1.4434257709618102E-10</v>
      </c>
      <c r="AQ43">
        <f t="shared" si="27"/>
        <v>-1.0281118382182507E-5</v>
      </c>
      <c r="AR43">
        <f t="shared" si="27"/>
        <v>-1.0281262724759603E-5</v>
      </c>
      <c r="AS43">
        <f t="shared" si="27"/>
        <v>-1.6685984675923173</v>
      </c>
      <c r="AT43">
        <f t="shared" si="27"/>
        <v>-1.0901513157235732</v>
      </c>
      <c r="AU43">
        <f t="shared" si="23"/>
        <v>-2.758760064578615</v>
      </c>
      <c r="AW43">
        <v>40</v>
      </c>
      <c r="AX43">
        <f>IF(Z43&gt;0, (R43*SUMPRODUCT(K43:$K$98, X43:$X$98)-K43*$AZ$3)/Z43, 0)</f>
        <v>-2408331629648.8047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25</v>
      </c>
      <c r="R44">
        <f t="shared" si="0"/>
        <v>500000</v>
      </c>
      <c r="S44">
        <f t="shared" si="1"/>
        <v>-10064282317945.396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-1293.872976970822</v>
      </c>
      <c r="AC44">
        <f t="shared" si="2"/>
        <v>-1155.2437383528229</v>
      </c>
      <c r="AE44">
        <f t="shared" si="3"/>
        <v>0</v>
      </c>
      <c r="AF44">
        <f t="shared" si="24"/>
        <v>0</v>
      </c>
      <c r="AG44">
        <f t="shared" si="24"/>
        <v>-2.8696624902228093E-9</v>
      </c>
      <c r="AH44">
        <f t="shared" si="5"/>
        <v>-2.0854484431672308E-4</v>
      </c>
      <c r="AI44">
        <f t="shared" si="25"/>
        <v>-2.085477139792133E-4</v>
      </c>
      <c r="AJ44">
        <f t="shared" si="7"/>
        <v>-138.62923861799914</v>
      </c>
      <c r="AK44">
        <f t="shared" si="22"/>
        <v>-90.571108387957551</v>
      </c>
      <c r="AL44">
        <f t="shared" si="26"/>
        <v>-229.20055555367065</v>
      </c>
      <c r="AN44">
        <f t="shared" si="27"/>
        <v>0</v>
      </c>
      <c r="AO44">
        <f t="shared" si="27"/>
        <v>0</v>
      </c>
      <c r="AP44">
        <f t="shared" si="27"/>
        <v>-2.7535431815826368E-11</v>
      </c>
      <c r="AQ44">
        <f t="shared" si="27"/>
        <v>-2.0010619230623872E-6</v>
      </c>
      <c r="AR44">
        <f t="shared" si="27"/>
        <v>-2.0010894584942029E-6</v>
      </c>
      <c r="AS44">
        <f t="shared" si="27"/>
        <v>-1.3301968299935714</v>
      </c>
      <c r="AT44">
        <f t="shared" si="27"/>
        <v>-0.86906198481438479</v>
      </c>
      <c r="AU44">
        <f t="shared" si="23"/>
        <v>-2.1992608158974143</v>
      </c>
      <c r="AW44">
        <v>41</v>
      </c>
      <c r="AX44">
        <f>IF(Z44&gt;0, (R44*SUMPRODUCT(K44:$K$98, X44:$X$98)-K44*$AZ$3)/Z44, 0)</f>
        <v>-10064282317945.396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25</v>
      </c>
      <c r="R45">
        <f t="shared" si="0"/>
        <v>500000</v>
      </c>
      <c r="S45">
        <f t="shared" si="1"/>
        <v>-42754546984893.32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-1155.2437383528229</v>
      </c>
      <c r="AC45">
        <f t="shared" si="2"/>
        <v>-1031.4676252653871</v>
      </c>
      <c r="AE45">
        <f t="shared" si="3"/>
        <v>0</v>
      </c>
      <c r="AF45">
        <f t="shared" si="24"/>
        <v>0</v>
      </c>
      <c r="AG45">
        <f t="shared" si="24"/>
        <v>-6.0313329108003457E-10</v>
      </c>
      <c r="AH45">
        <f t="shared" si="5"/>
        <v>-4.4756651484810933E-5</v>
      </c>
      <c r="AI45">
        <f t="shared" si="25"/>
        <v>-4.4757254618102012E-5</v>
      </c>
      <c r="AJ45">
        <f t="shared" si="7"/>
        <v>-123.77611308743576</v>
      </c>
      <c r="AK45">
        <f t="shared" si="22"/>
        <v>-80.867061684697617</v>
      </c>
      <c r="AL45">
        <f t="shared" si="26"/>
        <v>-204.64321952938798</v>
      </c>
      <c r="AN45">
        <f t="shared" si="27"/>
        <v>0</v>
      </c>
      <c r="AO45">
        <f t="shared" si="27"/>
        <v>0</v>
      </c>
      <c r="AP45">
        <f t="shared" si="27"/>
        <v>-5.1672128158962733E-12</v>
      </c>
      <c r="AQ45">
        <f t="shared" si="27"/>
        <v>-3.8344284185471917E-7</v>
      </c>
      <c r="AR45">
        <f t="shared" si="27"/>
        <v>-3.8344800906753509E-7</v>
      </c>
      <c r="AS45">
        <f t="shared" si="27"/>
        <v>-1.0604248303089505</v>
      </c>
      <c r="AT45">
        <f t="shared" si="27"/>
        <v>-0.692810898852531</v>
      </c>
      <c r="AU45">
        <f t="shared" si="23"/>
        <v>-1.7532361126094904</v>
      </c>
      <c r="AW45">
        <v>42</v>
      </c>
      <c r="AX45">
        <f>IF(Z45&gt;0, (R45*SUMPRODUCT(K45:$K$98, X45:$X$98)-K45*$AZ$3)/Z45, 0)</f>
        <v>-42754546984893.32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25</v>
      </c>
      <c r="R46">
        <f t="shared" si="0"/>
        <v>500000</v>
      </c>
      <c r="S46">
        <f t="shared" si="1"/>
        <v>-184870120410742.28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-1031.4676252653871</v>
      </c>
      <c r="AC46">
        <f t="shared" si="2"/>
        <v>-920.9532371769568</v>
      </c>
      <c r="AE46">
        <f t="shared" si="3"/>
        <v>0</v>
      </c>
      <c r="AF46">
        <f t="shared" si="24"/>
        <v>0</v>
      </c>
      <c r="AG46">
        <f t="shared" si="24"/>
        <v>-1.2454057409747902E-10</v>
      </c>
      <c r="AH46">
        <f t="shared" si="5"/>
        <v>-9.4512276814351032E-6</v>
      </c>
      <c r="AI46">
        <f t="shared" si="25"/>
        <v>-9.4513522220092E-6</v>
      </c>
      <c r="AJ46">
        <f t="shared" si="7"/>
        <v>-110.51438808843034</v>
      </c>
      <c r="AK46">
        <f t="shared" si="22"/>
        <v>-72.202733768577104</v>
      </c>
      <c r="AL46">
        <f t="shared" si="26"/>
        <v>-182.71713130835968</v>
      </c>
      <c r="AN46">
        <f t="shared" si="27"/>
        <v>0</v>
      </c>
      <c r="AO46">
        <f t="shared" si="27"/>
        <v>0</v>
      </c>
      <c r="AP46">
        <f t="shared" si="27"/>
        <v>-9.526555206620663E-13</v>
      </c>
      <c r="AQ46">
        <f t="shared" si="27"/>
        <v>-7.2295830439210637E-8</v>
      </c>
      <c r="AR46">
        <f t="shared" si="27"/>
        <v>-7.2296783094731287E-8</v>
      </c>
      <c r="AS46">
        <f t="shared" si="27"/>
        <v>-0.84536419305910682</v>
      </c>
      <c r="AT46">
        <f t="shared" si="27"/>
        <v>-0.55230460779545032</v>
      </c>
      <c r="AU46">
        <f t="shared" si="23"/>
        <v>-1.3976688731513405</v>
      </c>
      <c r="AW46">
        <v>43</v>
      </c>
      <c r="AX46">
        <f>IF(Z46&gt;0, (R46*SUMPRODUCT(K46:$K$98, X46:$X$98)-K46*$AZ$3)/Z46, 0)</f>
        <v>-184870120410742.28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25</v>
      </c>
      <c r="R47">
        <f t="shared" si="0"/>
        <v>500000</v>
      </c>
      <c r="S47">
        <f t="shared" si="1"/>
        <v>-814774608388280.88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-920.9532371769568</v>
      </c>
      <c r="AC47">
        <f t="shared" si="2"/>
        <v>-822.27967611365159</v>
      </c>
      <c r="AE47">
        <f t="shared" si="3"/>
        <v>0</v>
      </c>
      <c r="AF47">
        <f t="shared" si="24"/>
        <v>0</v>
      </c>
      <c r="AG47">
        <f t="shared" si="24"/>
        <v>-2.5230280486410121E-11</v>
      </c>
      <c r="AH47">
        <f t="shared" si="5"/>
        <v>-1.9612977574018824E-6</v>
      </c>
      <c r="AI47">
        <f t="shared" si="25"/>
        <v>-1.9613229876823687E-6</v>
      </c>
      <c r="AJ47">
        <f t="shared" si="7"/>
        <v>-98.673561063305215</v>
      </c>
      <c r="AK47">
        <f t="shared" si="22"/>
        <v>-64.466726602386984</v>
      </c>
      <c r="AL47">
        <f t="shared" si="26"/>
        <v>-163.14028962701519</v>
      </c>
      <c r="AN47">
        <f t="shared" si="27"/>
        <v>0</v>
      </c>
      <c r="AO47">
        <f t="shared" si="27"/>
        <v>0</v>
      </c>
      <c r="AP47">
        <f t="shared" si="27"/>
        <v>-1.7231737934901263E-13</v>
      </c>
      <c r="AQ47">
        <f t="shared" si="27"/>
        <v>-1.3395241081866989E-8</v>
      </c>
      <c r="AR47">
        <f t="shared" si="27"/>
        <v>-1.3395413399246337E-8</v>
      </c>
      <c r="AS47">
        <f t="shared" si="27"/>
        <v>-0.6739191608520565</v>
      </c>
      <c r="AT47">
        <f t="shared" si="27"/>
        <v>-0.44029385203688648</v>
      </c>
      <c r="AU47">
        <f t="shared" si="23"/>
        <v>-1.1142130262843564</v>
      </c>
      <c r="AW47">
        <v>44</v>
      </c>
      <c r="AX47">
        <f>IF(Z47&gt;0, (R47*SUMPRODUCT(K47:$K$98, X47:$X$98)-K47*$AZ$3)/Z47, 0)</f>
        <v>-814774608388280.88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25</v>
      </c>
      <c r="R48">
        <f t="shared" si="0"/>
        <v>500000</v>
      </c>
      <c r="S48">
        <f t="shared" si="1"/>
        <v>-3662800380727839.5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-822.27967611365159</v>
      </c>
      <c r="AC48">
        <f t="shared" si="2"/>
        <v>-734.17828225597464</v>
      </c>
      <c r="AE48">
        <f t="shared" si="3"/>
        <v>0</v>
      </c>
      <c r="AF48">
        <f t="shared" si="24"/>
        <v>0</v>
      </c>
      <c r="AG48">
        <f t="shared" si="24"/>
        <v>-5.011044869650289E-12</v>
      </c>
      <c r="AH48">
        <f t="shared" si="5"/>
        <v>-3.9933865623791458E-7</v>
      </c>
      <c r="AI48">
        <f t="shared" si="25"/>
        <v>-3.9934366728278421E-7</v>
      </c>
      <c r="AJ48">
        <f t="shared" si="7"/>
        <v>-88.101393857676953</v>
      </c>
      <c r="AK48">
        <f t="shared" si="22"/>
        <v>-57.559577327955616</v>
      </c>
      <c r="AL48">
        <f t="shared" si="26"/>
        <v>-145.66097158497624</v>
      </c>
      <c r="AN48">
        <f t="shared" si="27"/>
        <v>0</v>
      </c>
      <c r="AO48">
        <f t="shared" si="27"/>
        <v>0</v>
      </c>
      <c r="AP48">
        <f t="shared" si="27"/>
        <v>-3.0557461365136975E-14</v>
      </c>
      <c r="AQ48">
        <f t="shared" si="27"/>
        <v>-2.4351758719030186E-9</v>
      </c>
      <c r="AR48">
        <f t="shared" si="27"/>
        <v>-2.4352064293643836E-9</v>
      </c>
      <c r="AS48">
        <f t="shared" si="27"/>
        <v>-0.53724422930752158</v>
      </c>
      <c r="AT48">
        <f t="shared" si="27"/>
        <v>-0.35099956319396647</v>
      </c>
      <c r="AU48">
        <f t="shared" si="23"/>
        <v>-0.88824379493669459</v>
      </c>
      <c r="AW48">
        <v>45</v>
      </c>
      <c r="AX48">
        <f>IF(Z48&gt;0, (R48*SUMPRODUCT(K48:$K$98, X48:$X$98)-K48*$AZ$3)/Z48, 0)</f>
        <v>-3662800380727839.5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25</v>
      </c>
      <c r="R49">
        <f t="shared" si="0"/>
        <v>500000</v>
      </c>
      <c r="S49">
        <f t="shared" si="1"/>
        <v>-1.6817741440130814E+16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-734.17828225597464</v>
      </c>
      <c r="AC49">
        <f t="shared" si="2"/>
        <v>-655.51632344495238</v>
      </c>
      <c r="AE49">
        <f t="shared" si="3"/>
        <v>0</v>
      </c>
      <c r="AF49">
        <f t="shared" si="24"/>
        <v>0</v>
      </c>
      <c r="AG49">
        <f t="shared" si="24"/>
        <v>-9.7444167187745397E-13</v>
      </c>
      <c r="AH49">
        <f t="shared" si="5"/>
        <v>-7.9729854981526638E-8</v>
      </c>
      <c r="AI49">
        <f t="shared" si="25"/>
        <v>-7.9730829423198521E-8</v>
      </c>
      <c r="AJ49">
        <f t="shared" si="7"/>
        <v>-78.661958811022259</v>
      </c>
      <c r="AK49">
        <f t="shared" si="22"/>
        <v>-51.392479757918231</v>
      </c>
      <c r="AL49">
        <f t="shared" si="26"/>
        <v>-130.05443864867132</v>
      </c>
      <c r="AN49">
        <f t="shared" si="27"/>
        <v>0</v>
      </c>
      <c r="AO49">
        <f t="shared" si="27"/>
        <v>0</v>
      </c>
      <c r="AP49">
        <f t="shared" si="27"/>
        <v>-5.3055059437157759E-15</v>
      </c>
      <c r="AQ49">
        <f t="shared" si="27"/>
        <v>-4.3410214454507023E-10</v>
      </c>
      <c r="AR49">
        <f t="shared" si="27"/>
        <v>-4.3410745005101401E-10</v>
      </c>
      <c r="AS49">
        <f t="shared" si="27"/>
        <v>-0.42828781040543301</v>
      </c>
      <c r="AT49">
        <f t="shared" si="27"/>
        <v>-0.27981470280574994</v>
      </c>
      <c r="AU49">
        <f t="shared" si="23"/>
        <v>-0.70810251364529042</v>
      </c>
      <c r="AW49">
        <v>46</v>
      </c>
      <c r="AX49">
        <f>IF(Z49&gt;0, (R49*SUMPRODUCT(K49:$K$98, X49:$X$98)-K49*$AZ$3)/Z49, 0)</f>
        <v>-1.6817741440130814E+16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25</v>
      </c>
      <c r="R50">
        <f t="shared" si="0"/>
        <v>500000</v>
      </c>
      <c r="S50">
        <f t="shared" si="1"/>
        <v>-7.8915607793353552E+16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-655.51632344495238</v>
      </c>
      <c r="AC50">
        <f t="shared" si="2"/>
        <v>-585.28243164765661</v>
      </c>
      <c r="AE50">
        <f t="shared" si="3"/>
        <v>0</v>
      </c>
      <c r="AF50">
        <f t="shared" si="24"/>
        <v>0</v>
      </c>
      <c r="AG50">
        <f t="shared" si="24"/>
        <v>-1.8541402899039399E-13</v>
      </c>
      <c r="AH50">
        <f t="shared" si="5"/>
        <v>-1.5585664523365707E-8</v>
      </c>
      <c r="AI50">
        <f t="shared" si="25"/>
        <v>-1.5585849937394696E-8</v>
      </c>
      <c r="AJ50">
        <f t="shared" si="7"/>
        <v>-70.233891797295769</v>
      </c>
      <c r="AK50">
        <f t="shared" si="22"/>
        <v>-45.88614264114667</v>
      </c>
      <c r="AL50">
        <f t="shared" si="26"/>
        <v>-116.12003445402829</v>
      </c>
      <c r="AN50">
        <f t="shared" si="27"/>
        <v>0</v>
      </c>
      <c r="AO50">
        <f t="shared" si="27"/>
        <v>0</v>
      </c>
      <c r="AP50">
        <f t="shared" si="27"/>
        <v>-9.0135428065318882E-16</v>
      </c>
      <c r="AQ50">
        <f t="shared" si="27"/>
        <v>-7.5766680177625815E-11</v>
      </c>
      <c r="AR50">
        <f t="shared" si="27"/>
        <v>-7.5767581531906466E-11</v>
      </c>
      <c r="AS50">
        <f t="shared" si="27"/>
        <v>-0.34142842029340292</v>
      </c>
      <c r="AT50">
        <f t="shared" si="27"/>
        <v>-0.22306656792622284</v>
      </c>
      <c r="AU50">
        <f t="shared" si="23"/>
        <v>-0.56449498829539335</v>
      </c>
      <c r="AW50">
        <v>47</v>
      </c>
      <c r="AX50">
        <f>IF(Z50&gt;0, (R50*SUMPRODUCT(K50:$K$98, X50:$X$98)-K50*$AZ$3)/Z50, 0)</f>
        <v>-7.8915607793353552E+16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25</v>
      </c>
      <c r="R51">
        <f t="shared" si="0"/>
        <v>500000</v>
      </c>
      <c r="S51">
        <f t="shared" si="1"/>
        <v>-3.7848529303896422E+17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-585.28243164765661</v>
      </c>
      <c r="AC51">
        <f t="shared" si="2"/>
        <v>-522.5735996854736</v>
      </c>
      <c r="AE51">
        <f t="shared" si="3"/>
        <v>0</v>
      </c>
      <c r="AF51">
        <f t="shared" si="24"/>
        <v>0</v>
      </c>
      <c r="AG51">
        <f t="shared" si="24"/>
        <v>-3.4517431013605846E-14</v>
      </c>
      <c r="AH51">
        <f t="shared" si="5"/>
        <v>-2.9808491537376837E-9</v>
      </c>
      <c r="AI51">
        <f t="shared" si="25"/>
        <v>-2.9808836711686972E-9</v>
      </c>
      <c r="AJ51">
        <f t="shared" si="7"/>
        <v>-62.708831962183012</v>
      </c>
      <c r="AK51">
        <f t="shared" si="22"/>
        <v>-40.96977021533597</v>
      </c>
      <c r="AL51">
        <f t="shared" si="26"/>
        <v>-103.67860218049987</v>
      </c>
      <c r="AN51">
        <f t="shared" si="27"/>
        <v>0</v>
      </c>
      <c r="AO51">
        <f t="shared" si="27"/>
        <v>0</v>
      </c>
      <c r="AP51">
        <f t="shared" si="27"/>
        <v>-1.4982123661047947E-16</v>
      </c>
      <c r="AQ51">
        <f t="shared" si="27"/>
        <v>-1.2938231300766428E-11</v>
      </c>
      <c r="AR51">
        <f t="shared" si="27"/>
        <v>-1.2938381122003037E-11</v>
      </c>
      <c r="AS51">
        <f t="shared" si="27"/>
        <v>-0.27218464628117067</v>
      </c>
      <c r="AT51">
        <f t="shared" si="27"/>
        <v>-0.17782730223721846</v>
      </c>
      <c r="AU51">
        <f t="shared" si="23"/>
        <v>-0.45001194853132753</v>
      </c>
      <c r="AW51">
        <v>48</v>
      </c>
      <c r="AX51">
        <f>IF(Z51&gt;0, (R51*SUMPRODUCT(K51:$K$98, X51:$X$98)-K51*$AZ$3)/Z51, 0)</f>
        <v>-3.7848529303896422E+17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25</v>
      </c>
      <c r="R52">
        <f t="shared" si="0"/>
        <v>500000</v>
      </c>
      <c r="S52">
        <f t="shared" si="1"/>
        <v>-1.8572601447536735E+18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-522.5735996854736</v>
      </c>
      <c r="AC52">
        <f t="shared" si="2"/>
        <v>-466.58357114775561</v>
      </c>
      <c r="AE52">
        <f t="shared" si="3"/>
        <v>0</v>
      </c>
      <c r="AF52">
        <f t="shared" si="24"/>
        <v>0</v>
      </c>
      <c r="AG52">
        <f t="shared" si="24"/>
        <v>-6.2805360421067738E-15</v>
      </c>
      <c r="AH52">
        <f t="shared" si="5"/>
        <v>-5.5783441322726028E-10</v>
      </c>
      <c r="AI52">
        <f t="shared" si="25"/>
        <v>-5.5784069376330243E-10</v>
      </c>
      <c r="AJ52">
        <f t="shared" si="7"/>
        <v>-55.99002853771799</v>
      </c>
      <c r="AK52">
        <f t="shared" si="22"/>
        <v>-36.580151977983157</v>
      </c>
      <c r="AL52">
        <f t="shared" si="26"/>
        <v>-92.570180516258986</v>
      </c>
      <c r="AN52">
        <f t="shared" si="27"/>
        <v>0</v>
      </c>
      <c r="AO52">
        <f t="shared" si="27"/>
        <v>0</v>
      </c>
      <c r="AP52">
        <f t="shared" si="27"/>
        <v>-2.4339609230287538E-17</v>
      </c>
      <c r="AQ52">
        <f t="shared" si="27"/>
        <v>-2.1618332483295109E-12</v>
      </c>
      <c r="AR52">
        <f t="shared" si="27"/>
        <v>-2.1618575879387414E-12</v>
      </c>
      <c r="AS52">
        <f t="shared" si="27"/>
        <v>-0.2169839335789509</v>
      </c>
      <c r="AT52">
        <f t="shared" si="27"/>
        <v>-0.14176283660494329</v>
      </c>
      <c r="AU52">
        <f t="shared" si="23"/>
        <v>-0.35874677018605605</v>
      </c>
      <c r="AW52">
        <v>49</v>
      </c>
      <c r="AX52">
        <f>IF(Z52&gt;0, (R52*SUMPRODUCT(K52:$K$98, X52:$X$98)-K52*$AZ$3)/Z52, 0)</f>
        <v>-1.8572601447536735E+18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25</v>
      </c>
      <c r="R53">
        <f t="shared" si="0"/>
        <v>500000</v>
      </c>
      <c r="S53">
        <f t="shared" si="1"/>
        <v>-9.3335533383793336E+18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-466.58357114775561</v>
      </c>
      <c r="AC53">
        <f t="shared" si="2"/>
        <v>-416.59247423906936</v>
      </c>
      <c r="AE53">
        <f t="shared" si="3"/>
        <v>0</v>
      </c>
      <c r="AF53">
        <f t="shared" si="24"/>
        <v>0</v>
      </c>
      <c r="AG53">
        <f t="shared" si="24"/>
        <v>-1.1158463961577518E-15</v>
      </c>
      <c r="AH53">
        <f t="shared" si="5"/>
        <v>-1.0203768571055907E-10</v>
      </c>
      <c r="AI53">
        <f t="shared" si="25"/>
        <v>-1.0203880155695522E-10</v>
      </c>
      <c r="AJ53">
        <f t="shared" si="7"/>
        <v>-49.991096908686245</v>
      </c>
      <c r="AK53">
        <f t="shared" si="22"/>
        <v>-32.660849980342896</v>
      </c>
      <c r="AL53">
        <f t="shared" si="26"/>
        <v>-82.651946889131182</v>
      </c>
      <c r="AN53">
        <f t="shared" si="27"/>
        <v>0</v>
      </c>
      <c r="AO53">
        <f t="shared" si="27"/>
        <v>0</v>
      </c>
      <c r="AP53">
        <f t="shared" si="27"/>
        <v>-3.8610309382573391E-18</v>
      </c>
      <c r="AQ53">
        <f t="shared" si="27"/>
        <v>-3.5306890155600781E-13</v>
      </c>
      <c r="AR53">
        <f t="shared" si="27"/>
        <v>-3.5307276258694606E-13</v>
      </c>
      <c r="AS53">
        <f t="shared" si="27"/>
        <v>-0.17297826337610969</v>
      </c>
      <c r="AT53">
        <f t="shared" si="27"/>
        <v>-0.11301246540572921</v>
      </c>
      <c r="AU53">
        <f t="shared" si="23"/>
        <v>-0.28599072878219195</v>
      </c>
      <c r="AW53">
        <v>50</v>
      </c>
      <c r="AX53">
        <f>IF(Z53&gt;0, (R53*SUMPRODUCT(K53:$K$98, X53:$X$98)-K53*$AZ$3)/Z53, 0)</f>
        <v>-9.3335533383793336E+18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25</v>
      </c>
      <c r="R54">
        <f t="shared" si="0"/>
        <v>500000</v>
      </c>
      <c r="S54">
        <f t="shared" si="1"/>
        <v>-4.8077279249419772E+19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-416.59247423906936</v>
      </c>
      <c r="AC54">
        <f t="shared" si="2"/>
        <v>-371.95756628488363</v>
      </c>
      <c r="AE54">
        <f t="shared" si="3"/>
        <v>0</v>
      </c>
      <c r="AF54">
        <f t="shared" si="24"/>
        <v>0</v>
      </c>
      <c r="AG54">
        <f t="shared" si="24"/>
        <v>-1.9341650156366358E-16</v>
      </c>
      <c r="AH54">
        <f t="shared" si="5"/>
        <v>-1.8225428612650218E-11</v>
      </c>
      <c r="AI54">
        <f t="shared" si="25"/>
        <v>-1.8225622029151781E-11</v>
      </c>
      <c r="AJ54">
        <f t="shared" si="7"/>
        <v>-44.634907954185735</v>
      </c>
      <c r="AK54">
        <f t="shared" si="22"/>
        <v>-29.161473196734857</v>
      </c>
      <c r="AL54">
        <f t="shared" si="26"/>
        <v>-73.796381150938814</v>
      </c>
      <c r="AN54">
        <f t="shared" si="27"/>
        <v>0</v>
      </c>
      <c r="AO54">
        <f t="shared" si="27"/>
        <v>0</v>
      </c>
      <c r="AP54">
        <f t="shared" si="27"/>
        <v>-5.9755016067227751E-19</v>
      </c>
      <c r="AQ54">
        <f t="shared" si="27"/>
        <v>-5.6306508016460983E-14</v>
      </c>
      <c r="AR54">
        <f t="shared" si="27"/>
        <v>-5.6307105566621653E-14</v>
      </c>
      <c r="AS54">
        <f t="shared" si="27"/>
        <v>-0.13789721251284742</v>
      </c>
      <c r="AT54">
        <f t="shared" si="27"/>
        <v>-9.0092845508394193E-2</v>
      </c>
      <c r="AU54">
        <f t="shared" si="23"/>
        <v>-0.22799005802129793</v>
      </c>
      <c r="AW54">
        <v>51</v>
      </c>
      <c r="AX54">
        <f>IF(Z54&gt;0, (R54*SUMPRODUCT(K54:$K$98, X54:$X$98)-K54*$AZ$3)/Z54, 0)</f>
        <v>-4.8077279249419772E+19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25</v>
      </c>
      <c r="R55">
        <f t="shared" si="0"/>
        <v>500000</v>
      </c>
      <c r="S55">
        <f t="shared" si="1"/>
        <v>-2.540215824307569E+20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-371.95756628488363</v>
      </c>
      <c r="AC55">
        <f t="shared" si="2"/>
        <v>-332.10496989721753</v>
      </c>
      <c r="AE55">
        <f t="shared" si="3"/>
        <v>0</v>
      </c>
      <c r="AF55">
        <f t="shared" si="24"/>
        <v>0</v>
      </c>
      <c r="AG55">
        <f t="shared" si="24"/>
        <v>-3.2684719809954061E-17</v>
      </c>
      <c r="AH55">
        <f t="shared" si="5"/>
        <v>-3.1759523347614576E-12</v>
      </c>
      <c r="AI55">
        <f t="shared" si="25"/>
        <v>-3.1759850194812675E-12</v>
      </c>
      <c r="AJ55">
        <f t="shared" si="7"/>
        <v>-39.852596387666097</v>
      </c>
      <c r="AK55">
        <f t="shared" si="22"/>
        <v>-26.037029639941856</v>
      </c>
      <c r="AL55">
        <f t="shared" si="26"/>
        <v>-65.889626027611129</v>
      </c>
      <c r="AN55">
        <f t="shared" si="27"/>
        <v>0</v>
      </c>
      <c r="AO55">
        <f t="shared" si="27"/>
        <v>0</v>
      </c>
      <c r="AP55">
        <f t="shared" si="27"/>
        <v>-9.0158688891917638E-20</v>
      </c>
      <c r="AQ55">
        <f t="shared" si="27"/>
        <v>-8.7606594197608378E-15</v>
      </c>
      <c r="AR55">
        <f t="shared" si="27"/>
        <v>-8.76074957844973E-15</v>
      </c>
      <c r="AS55">
        <f t="shared" si="27"/>
        <v>-0.10993081354659465</v>
      </c>
      <c r="AT55">
        <f t="shared" si="27"/>
        <v>-7.1821464850441857E-2</v>
      </c>
      <c r="AU55">
        <f t="shared" si="23"/>
        <v>-0.18175227839704527</v>
      </c>
      <c r="AW55">
        <v>52</v>
      </c>
      <c r="AX55">
        <f>IF(Z55&gt;0, (R55*SUMPRODUCT(K55:$K$98, X55:$X$98)-K55*$AZ$3)/Z55, 0)</f>
        <v>-2.540215824307569E+20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25</v>
      </c>
      <c r="R56">
        <f t="shared" si="0"/>
        <v>500000</v>
      </c>
      <c r="S56">
        <f t="shared" si="1"/>
        <v>-1.3778058824686814E+21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-332.10496989721753</v>
      </c>
      <c r="AC56">
        <f t="shared" si="2"/>
        <v>-296.5222945510871</v>
      </c>
      <c r="AE56">
        <f t="shared" si="3"/>
        <v>0</v>
      </c>
      <c r="AF56">
        <f t="shared" si="24"/>
        <v>0</v>
      </c>
      <c r="AG56">
        <f t="shared" si="24"/>
        <v>-5.3803351096852945E-18</v>
      </c>
      <c r="AH56">
        <f t="shared" si="5"/>
        <v>-5.3955075004338456E-13</v>
      </c>
      <c r="AI56">
        <f t="shared" si="25"/>
        <v>-5.395561303784942E-13</v>
      </c>
      <c r="AJ56">
        <f t="shared" si="7"/>
        <v>-35.582675346130429</v>
      </c>
      <c r="AK56">
        <f t="shared" si="22"/>
        <v>-23.24734789280523</v>
      </c>
      <c r="AL56">
        <f t="shared" si="26"/>
        <v>-58.830023238936199</v>
      </c>
      <c r="AN56">
        <f t="shared" si="27"/>
        <v>0</v>
      </c>
      <c r="AO56">
        <f t="shared" si="27"/>
        <v>0</v>
      </c>
      <c r="AP56">
        <f t="shared" si="27"/>
        <v>-1.3251166920028144E-20</v>
      </c>
      <c r="AQ56">
        <f t="shared" si="27"/>
        <v>-1.3288534830815526E-15</v>
      </c>
      <c r="AR56">
        <f t="shared" si="27"/>
        <v>-1.3288667342484726E-15</v>
      </c>
      <c r="AS56">
        <f t="shared" si="27"/>
        <v>-8.7636171513547995E-2</v>
      </c>
      <c r="AT56">
        <f t="shared" si="27"/>
        <v>-5.7255632055518063E-2</v>
      </c>
      <c r="AU56">
        <f t="shared" si="23"/>
        <v>-0.14489180356906739</v>
      </c>
      <c r="AW56">
        <v>53</v>
      </c>
      <c r="AX56">
        <f>IF(Z56&gt;0, (R56*SUMPRODUCT(K56:$K$98, X56:$X$98)-K56*$AZ$3)/Z56, 0)</f>
        <v>-1.3778058824686814E+21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25</v>
      </c>
      <c r="R57">
        <f t="shared" si="0"/>
        <v>500000</v>
      </c>
      <c r="S57">
        <f t="shared" si="1"/>
        <v>-7.6786168807327269E+21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-296.5222945510871</v>
      </c>
      <c r="AC57">
        <f t="shared" si="2"/>
        <v>-264.75204870632774</v>
      </c>
      <c r="AE57">
        <f t="shared" si="3"/>
        <v>0</v>
      </c>
      <c r="AF57">
        <f t="shared" si="24"/>
        <v>0</v>
      </c>
      <c r="AG57">
        <f t="shared" si="24"/>
        <v>-8.6197831204030576E-19</v>
      </c>
      <c r="AH57">
        <f t="shared" si="5"/>
        <v>-8.9291068930962725E-14</v>
      </c>
      <c r="AI57">
        <f t="shared" si="25"/>
        <v>-8.9291930909274764E-14</v>
      </c>
      <c r="AJ57">
        <f t="shared" si="7"/>
        <v>-31.770245844759359</v>
      </c>
      <c r="AK57">
        <f t="shared" si="22"/>
        <v>-20.756560618576099</v>
      </c>
      <c r="AL57">
        <f t="shared" si="26"/>
        <v>-52.526806463335546</v>
      </c>
      <c r="AN57">
        <f t="shared" si="27"/>
        <v>0</v>
      </c>
      <c r="AO57">
        <f t="shared" si="27"/>
        <v>0</v>
      </c>
      <c r="AP57">
        <f t="shared" si="27"/>
        <v>-1.8954970577099396E-21</v>
      </c>
      <c r="AQ57">
        <f t="shared" si="27"/>
        <v>-1.963517597534416E-16</v>
      </c>
      <c r="AR57">
        <f t="shared" si="27"/>
        <v>-1.9635365525049931E-16</v>
      </c>
      <c r="AS57">
        <f t="shared" si="27"/>
        <v>-6.9863019382611705E-2</v>
      </c>
      <c r="AT57">
        <f t="shared" si="27"/>
        <v>-4.5643839329972943E-2</v>
      </c>
      <c r="AU57">
        <f t="shared" si="23"/>
        <v>-0.11550685871258484</v>
      </c>
      <c r="AW57">
        <v>54</v>
      </c>
      <c r="AX57">
        <f>IF(Z57&gt;0, (R57*SUMPRODUCT(K57:$K$98, X57:$X$98)-K57*$AZ$3)/Z57, 0)</f>
        <v>-7.6786168807327269E+21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25</v>
      </c>
      <c r="R58">
        <f t="shared" si="0"/>
        <v>500000</v>
      </c>
      <c r="S58">
        <f t="shared" si="1"/>
        <v>-4.4004883614253099E+22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-264.75204870632774</v>
      </c>
      <c r="AC58">
        <f t="shared" si="2"/>
        <v>-236.38575777350687</v>
      </c>
      <c r="AE58">
        <f t="shared" si="3"/>
        <v>0</v>
      </c>
      <c r="AF58">
        <f t="shared" si="24"/>
        <v>0</v>
      </c>
      <c r="AG58">
        <f t="shared" si="24"/>
        <v>-1.3429518405597031E-19</v>
      </c>
      <c r="AH58">
        <f t="shared" si="5"/>
        <v>-1.4381266897278648E-14</v>
      </c>
      <c r="AI58">
        <f t="shared" si="25"/>
        <v>-1.4381401192462703E-14</v>
      </c>
      <c r="AJ58">
        <f t="shared" si="7"/>
        <v>-28.366290932820874</v>
      </c>
      <c r="AK58">
        <f t="shared" si="22"/>
        <v>-18.532643409442944</v>
      </c>
      <c r="AL58">
        <f t="shared" si="26"/>
        <v>-46.898934342263829</v>
      </c>
      <c r="AN58">
        <f t="shared" si="27"/>
        <v>0</v>
      </c>
      <c r="AO58">
        <f t="shared" si="27"/>
        <v>0</v>
      </c>
      <c r="AP58">
        <f t="shared" si="27"/>
        <v>-2.6367514402522162E-22</v>
      </c>
      <c r="AQ58">
        <f t="shared" si="27"/>
        <v>-2.8236177246867708E-17</v>
      </c>
      <c r="AR58">
        <f t="shared" si="27"/>
        <v>-2.823644092201173E-17</v>
      </c>
      <c r="AS58">
        <f t="shared" si="27"/>
        <v>-5.5694371319046344E-2</v>
      </c>
      <c r="AT58">
        <f t="shared" si="27"/>
        <v>-3.6386989261776893E-2</v>
      </c>
      <c r="AU58">
        <f t="shared" si="23"/>
        <v>-9.2081360580823252E-2</v>
      </c>
      <c r="AW58">
        <v>55</v>
      </c>
      <c r="AX58">
        <f>IF(Z58&gt;0, (R58*SUMPRODUCT(K58:$K$98, X58:$X$98)-K58*$AZ$3)/Z58, 0)</f>
        <v>-4.4004883614253099E+22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25</v>
      </c>
      <c r="R59">
        <f t="shared" si="0"/>
        <v>500000</v>
      </c>
      <c r="S59">
        <f t="shared" si="1"/>
        <v>-2.5949785204071616E+23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-236.38575777350687</v>
      </c>
      <c r="AC59">
        <f t="shared" si="2"/>
        <v>-211.05871229777398</v>
      </c>
      <c r="AE59">
        <f t="shared" si="3"/>
        <v>0</v>
      </c>
      <c r="AF59">
        <f t="shared" si="24"/>
        <v>0</v>
      </c>
      <c r="AG59">
        <f t="shared" si="24"/>
        <v>-2.0333377582703275E-20</v>
      </c>
      <c r="AH59">
        <f t="shared" si="5"/>
        <v>-2.2523770926541464E-15</v>
      </c>
      <c r="AI59">
        <f t="shared" si="25"/>
        <v>-2.2523974260317292E-15</v>
      </c>
      <c r="AJ59">
        <f t="shared" si="7"/>
        <v>-25.327045475732888</v>
      </c>
      <c r="AK59">
        <f t="shared" si="22"/>
        <v>-16.547003044145484</v>
      </c>
      <c r="AL59">
        <f t="shared" si="26"/>
        <v>-41.874048519878372</v>
      </c>
      <c r="AN59">
        <f t="shared" si="27"/>
        <v>0</v>
      </c>
      <c r="AO59">
        <f t="shared" si="27"/>
        <v>0</v>
      </c>
      <c r="AP59">
        <f t="shared" si="27"/>
        <v>-3.5645134343467844E-23</v>
      </c>
      <c r="AQ59">
        <f t="shared" si="27"/>
        <v>-3.9484971807193822E-18</v>
      </c>
      <c r="AR59">
        <f t="shared" si="27"/>
        <v>-3.9485328258537254E-18</v>
      </c>
      <c r="AS59">
        <f t="shared" si="27"/>
        <v>-4.439921182959683E-2</v>
      </c>
      <c r="AT59">
        <f t="shared" si="27"/>
        <v>-2.9007485062003256E-2</v>
      </c>
      <c r="AU59">
        <f t="shared" si="23"/>
        <v>-7.3406696891600079E-2</v>
      </c>
      <c r="AW59">
        <v>56</v>
      </c>
      <c r="AX59">
        <f>IF(Z59&gt;0, (R59*SUMPRODUCT(K59:$K$98, X59:$X$98)-K59*$AZ$3)/Z59, 0)</f>
        <v>-2.5949785204071616E+23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25</v>
      </c>
      <c r="R60">
        <f t="shared" si="0"/>
        <v>500000</v>
      </c>
      <c r="S60">
        <f t="shared" si="1"/>
        <v>-1.5835806879628407E+24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-211.05871229777398</v>
      </c>
      <c r="AC60">
        <f t="shared" si="2"/>
        <v>-188.44527883729819</v>
      </c>
      <c r="AE60">
        <f t="shared" si="3"/>
        <v>0</v>
      </c>
      <c r="AF60">
        <f t="shared" si="24"/>
        <v>0</v>
      </c>
      <c r="AG60">
        <f t="shared" si="24"/>
        <v>-2.9749870068149023E-21</v>
      </c>
      <c r="AH60">
        <f t="shared" si="5"/>
        <v>-3.4310113600122683E-16</v>
      </c>
      <c r="AI60">
        <f t="shared" si="25"/>
        <v>-3.4310411098823366E-16</v>
      </c>
      <c r="AJ60">
        <f t="shared" si="7"/>
        <v>-22.61343346047579</v>
      </c>
      <c r="AK60">
        <f t="shared" si="22"/>
        <v>-14.774109860844179</v>
      </c>
      <c r="AL60">
        <f t="shared" si="26"/>
        <v>-37.387543321319967</v>
      </c>
      <c r="AN60">
        <f t="shared" si="27"/>
        <v>0</v>
      </c>
      <c r="AO60">
        <f t="shared" si="27"/>
        <v>0</v>
      </c>
      <c r="AP60">
        <f t="shared" si="27"/>
        <v>-4.6564804196181851E-24</v>
      </c>
      <c r="AQ60">
        <f t="shared" si="27"/>
        <v>-5.3702544517965713E-19</v>
      </c>
      <c r="AR60">
        <f t="shared" si="27"/>
        <v>-5.3703010166007673E-19</v>
      </c>
      <c r="AS60">
        <f t="shared" si="27"/>
        <v>-3.5394779838645425E-2</v>
      </c>
      <c r="AT60">
        <f t="shared" si="27"/>
        <v>-2.3124589494581672E-2</v>
      </c>
      <c r="AU60">
        <f t="shared" si="23"/>
        <v>-5.8519369333227093E-2</v>
      </c>
      <c r="AW60">
        <v>57</v>
      </c>
      <c r="AX60">
        <f>IF(Z60&gt;0, (R60*SUMPRODUCT(K60:$K$98, X60:$X$98)-K60*$AZ$3)/Z60, 0)</f>
        <v>-1.5835806879628407E+24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25</v>
      </c>
      <c r="R61">
        <f t="shared" si="0"/>
        <v>500000</v>
      </c>
      <c r="S61">
        <f t="shared" si="1"/>
        <v>-1.0010655421778943E+25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-188.44527883729819</v>
      </c>
      <c r="AC61">
        <f t="shared" si="2"/>
        <v>-168.25471324758766</v>
      </c>
      <c r="AE61">
        <f t="shared" si="3"/>
        <v>0</v>
      </c>
      <c r="AF61">
        <f t="shared" si="24"/>
        <v>0</v>
      </c>
      <c r="AG61">
        <f t="shared" si="24"/>
        <v>-4.2018905395928602E-22</v>
      </c>
      <c r="AH61">
        <f t="shared" si="5"/>
        <v>-5.0500961655749344E-17</v>
      </c>
      <c r="AI61">
        <f t="shared" si="25"/>
        <v>-5.0501381844803303E-17</v>
      </c>
      <c r="AJ61">
        <f t="shared" si="7"/>
        <v>-20.190565589710531</v>
      </c>
      <c r="AK61">
        <f t="shared" si="22"/>
        <v>-13.191169518610874</v>
      </c>
      <c r="AL61">
        <f t="shared" si="26"/>
        <v>-33.381735108321408</v>
      </c>
      <c r="AN61">
        <f t="shared" si="27"/>
        <v>0</v>
      </c>
      <c r="AO61">
        <f t="shared" si="27"/>
        <v>0</v>
      </c>
      <c r="AP61">
        <f t="shared" si="27"/>
        <v>-5.8721808154637376E-25</v>
      </c>
      <c r="AQ61">
        <f t="shared" si="27"/>
        <v>-7.0575560073036851E-20</v>
      </c>
      <c r="AR61">
        <f t="shared" si="27"/>
        <v>-7.0576147291118392E-20</v>
      </c>
      <c r="AS61">
        <f t="shared" si="27"/>
        <v>-2.8216501784634428E-2</v>
      </c>
      <c r="AT61">
        <f t="shared" si="27"/>
        <v>-1.8434781165961152E-2</v>
      </c>
      <c r="AU61">
        <f t="shared" si="23"/>
        <v>-4.6651282950595584E-2</v>
      </c>
      <c r="AW61">
        <v>58</v>
      </c>
      <c r="AX61">
        <f>IF(Z61&gt;0, (R61*SUMPRODUCT(K61:$K$98, X61:$X$98)-K61*$AZ$3)/Z61, 0)</f>
        <v>-1.0010655421778943E+25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25</v>
      </c>
      <c r="R62">
        <f t="shared" si="0"/>
        <v>500000</v>
      </c>
      <c r="S62">
        <f t="shared" si="1"/>
        <v>-6.5622429773633955E+25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-168.25471324758766</v>
      </c>
      <c r="AC62">
        <f t="shared" si="2"/>
        <v>-150.22742254248897</v>
      </c>
      <c r="AE62">
        <f t="shared" si="3"/>
        <v>0</v>
      </c>
      <c r="AF62">
        <f t="shared" si="24"/>
        <v>0</v>
      </c>
      <c r="AG62">
        <f t="shared" si="24"/>
        <v>-5.7231735803101866E-23</v>
      </c>
      <c r="AH62">
        <f t="shared" si="5"/>
        <v>-7.1751085523318254E-18</v>
      </c>
      <c r="AI62">
        <f t="shared" si="25"/>
        <v>-7.175165784067628E-18</v>
      </c>
      <c r="AJ62">
        <f t="shared" si="7"/>
        <v>-18.027290705098693</v>
      </c>
      <c r="AK62">
        <f t="shared" si="22"/>
        <v>-11.777829927331137</v>
      </c>
      <c r="AL62">
        <f t="shared" si="26"/>
        <v>-29.80512063242983</v>
      </c>
      <c r="AN62">
        <f t="shared" si="27"/>
        <v>0</v>
      </c>
      <c r="AO62">
        <f t="shared" si="27"/>
        <v>0</v>
      </c>
      <c r="AP62">
        <f t="shared" si="27"/>
        <v>-7.141239203009432E-26</v>
      </c>
      <c r="AQ62">
        <f t="shared" si="27"/>
        <v>-8.9529289581643621E-21</v>
      </c>
      <c r="AR62">
        <f t="shared" si="27"/>
        <v>-8.9530003705563919E-21</v>
      </c>
      <c r="AS62">
        <f t="shared" si="27"/>
        <v>-2.2494022468618011E-2</v>
      </c>
      <c r="AT62">
        <f t="shared" si="27"/>
        <v>-1.469609467949709E-2</v>
      </c>
      <c r="AU62">
        <f t="shared" si="23"/>
        <v>-3.7190117148115105E-2</v>
      </c>
      <c r="AW62">
        <v>59</v>
      </c>
      <c r="AX62">
        <f>IF(Z62&gt;0, (R62*SUMPRODUCT(K62:$K$98, X62:$X$98)-K62*$AZ$3)/Z62, 0)</f>
        <v>-6.5622429773633955E+25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25</v>
      </c>
      <c r="R63">
        <f t="shared" si="0"/>
        <v>500000</v>
      </c>
      <c r="S63">
        <f t="shared" si="1"/>
        <v>-4.4655030171638822E+26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-150.22742254248897</v>
      </c>
      <c r="AC63">
        <f t="shared" si="2"/>
        <v>-134.13162727007943</v>
      </c>
      <c r="AE63">
        <f t="shared" si="3"/>
        <v>0</v>
      </c>
      <c r="AF63">
        <f t="shared" si="24"/>
        <v>0</v>
      </c>
      <c r="AG63">
        <f t="shared" si="24"/>
        <v>-7.509323515991527E-24</v>
      </c>
      <c r="AH63">
        <f t="shared" si="5"/>
        <v>-9.8300189858158634E-19</v>
      </c>
      <c r="AI63">
        <f t="shared" si="25"/>
        <v>-9.8300940790510237E-19</v>
      </c>
      <c r="AJ63">
        <f t="shared" si="7"/>
        <v>-16.095795272409532</v>
      </c>
      <c r="AK63">
        <f t="shared" si="22"/>
        <v>-10.515919577974229</v>
      </c>
      <c r="AL63">
        <f t="shared" si="26"/>
        <v>-26.611714850383763</v>
      </c>
      <c r="AN63">
        <f t="shared" si="27"/>
        <v>0</v>
      </c>
      <c r="AO63">
        <f t="shared" si="27"/>
        <v>0</v>
      </c>
      <c r="AP63">
        <f t="shared" si="27"/>
        <v>-8.3660307157971336E-27</v>
      </c>
      <c r="AQ63">
        <f t="shared" si="27"/>
        <v>-1.0951484590732247E-21</v>
      </c>
      <c r="AR63">
        <f t="shared" si="27"/>
        <v>-1.0951568251039405E-21</v>
      </c>
      <c r="AS63">
        <f t="shared" si="27"/>
        <v>-1.7932096993477354E-2</v>
      </c>
      <c r="AT63">
        <f t="shared" si="27"/>
        <v>-1.1715636702405205E-2</v>
      </c>
      <c r="AU63">
        <f t="shared" si="23"/>
        <v>-2.9647733695882559E-2</v>
      </c>
      <c r="AW63">
        <v>60</v>
      </c>
      <c r="AX63">
        <f>IF(Z63&gt;0, (R63*SUMPRODUCT(K63:$K$98, X63:$X$98)-K63*$AZ$3)/Z63, 0)</f>
        <v>-4.4655030171638822E+26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25</v>
      </c>
      <c r="R64">
        <f t="shared" si="0"/>
        <v>500000</v>
      </c>
      <c r="S64">
        <f t="shared" si="1"/>
        <v>-3.1578189216270234E+27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-134.13162727007943</v>
      </c>
      <c r="AC64">
        <f t="shared" si="2"/>
        <v>-119.76038149114234</v>
      </c>
      <c r="AE64">
        <f t="shared" si="3"/>
        <v>0</v>
      </c>
      <c r="AF64">
        <f t="shared" si="24"/>
        <v>0</v>
      </c>
      <c r="AG64">
        <f t="shared" si="24"/>
        <v>-9.4812578288559221E-25</v>
      </c>
      <c r="AH64">
        <f t="shared" si="5"/>
        <v>-1.2972208995892039E-19</v>
      </c>
      <c r="AI64">
        <f t="shared" si="25"/>
        <v>-1.2972303808470328E-19</v>
      </c>
      <c r="AJ64">
        <f t="shared" si="7"/>
        <v>-14.371245778937094</v>
      </c>
      <c r="AK64">
        <f t="shared" si="22"/>
        <v>-9.3892139089055622</v>
      </c>
      <c r="AL64">
        <f t="shared" si="26"/>
        <v>-23.760459687842655</v>
      </c>
      <c r="AN64">
        <f t="shared" si="27"/>
        <v>0</v>
      </c>
      <c r="AO64">
        <f t="shared" si="27"/>
        <v>0</v>
      </c>
      <c r="AP64">
        <f t="shared" si="27"/>
        <v>-9.4311917297214433E-28</v>
      </c>
      <c r="AQ64">
        <f t="shared" si="27"/>
        <v>-1.290370881233993E-22</v>
      </c>
      <c r="AR64">
        <f t="shared" si="27"/>
        <v>-1.2903803124257226E-22</v>
      </c>
      <c r="AS64">
        <f t="shared" si="27"/>
        <v>-1.4295357934851217E-2</v>
      </c>
      <c r="AT64">
        <f t="shared" si="27"/>
        <v>-9.3396338507694566E-3</v>
      </c>
      <c r="AU64">
        <f t="shared" si="23"/>
        <v>-2.363499178562067E-2</v>
      </c>
      <c r="AW64">
        <v>61</v>
      </c>
      <c r="AX64">
        <f>IF(Z64&gt;0, (R64*SUMPRODUCT(K64:$K$98, X64:$X$98)-K64*$AZ$3)/Z64, 0)</f>
        <v>-3.1578189216270234E+27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25</v>
      </c>
      <c r="R65">
        <f t="shared" si="0"/>
        <v>500000</v>
      </c>
      <c r="S65">
        <f t="shared" si="1"/>
        <v>-2.3237031684348224E+28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-119.76038149114234</v>
      </c>
      <c r="AC65">
        <f t="shared" si="2"/>
        <v>-106.92891204566281</v>
      </c>
      <c r="AE65">
        <f t="shared" si="3"/>
        <v>0</v>
      </c>
      <c r="AF65">
        <f t="shared" si="24"/>
        <v>0</v>
      </c>
      <c r="AG65">
        <f t="shared" si="24"/>
        <v>-1.1504149228071045E-25</v>
      </c>
      <c r="AH65">
        <f t="shared" si="5"/>
        <v>-1.6472060655520517E-20</v>
      </c>
      <c r="AI65">
        <f t="shared" si="25"/>
        <v>-1.6472175697012797E-20</v>
      </c>
      <c r="AJ65">
        <f t="shared" si="7"/>
        <v>-12.831469445479527</v>
      </c>
      <c r="AK65">
        <f t="shared" si="22"/>
        <v>-8.3832267043799646</v>
      </c>
      <c r="AL65">
        <f t="shared" si="26"/>
        <v>-21.214696149859492</v>
      </c>
      <c r="AN65">
        <f t="shared" si="27"/>
        <v>0</v>
      </c>
      <c r="AO65">
        <f t="shared" si="27"/>
        <v>0</v>
      </c>
      <c r="AP65">
        <f t="shared" si="27"/>
        <v>-1.0217322485029271E-28</v>
      </c>
      <c r="AQ65">
        <f t="shared" si="27"/>
        <v>-1.462953516803741E-23</v>
      </c>
      <c r="AR65">
        <f t="shared" si="27"/>
        <v>-1.462963734126226E-23</v>
      </c>
      <c r="AS65">
        <f t="shared" si="27"/>
        <v>-1.1396171823063768E-2</v>
      </c>
      <c r="AT65">
        <f t="shared" si="27"/>
        <v>-7.4454989244016681E-3</v>
      </c>
      <c r="AU65">
        <f t="shared" si="23"/>
        <v>-1.8841670747465438E-2</v>
      </c>
      <c r="AW65">
        <v>62</v>
      </c>
      <c r="AX65">
        <f>IF(Z65&gt;0, (R65*SUMPRODUCT(K65:$K$98, X65:$X$98)-K65*$AZ$3)/Z65, 0)</f>
        <v>-2.3237031684348224E+28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25</v>
      </c>
      <c r="R66">
        <f t="shared" si="0"/>
        <v>500000</v>
      </c>
      <c r="S66">
        <f t="shared" si="1"/>
        <v>-1.7822387587718221E+29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-106.92891204566281</v>
      </c>
      <c r="AC66">
        <f t="shared" si="2"/>
        <v>-95.472242897913205</v>
      </c>
      <c r="AE66">
        <f t="shared" si="3"/>
        <v>0</v>
      </c>
      <c r="AF66">
        <f t="shared" si="24"/>
        <v>0</v>
      </c>
      <c r="AG66">
        <f t="shared" si="24"/>
        <v>-1.3392179138179151E-26</v>
      </c>
      <c r="AH66">
        <f t="shared" si="5"/>
        <v>-2.0099779643944837E-21</v>
      </c>
      <c r="AI66">
        <f t="shared" si="25"/>
        <v>-2.0099913565736218E-21</v>
      </c>
      <c r="AJ66">
        <f t="shared" si="7"/>
        <v>-11.456669147749608</v>
      </c>
      <c r="AK66">
        <f t="shared" si="22"/>
        <v>-7.485023843196398</v>
      </c>
      <c r="AL66">
        <f t="shared" si="26"/>
        <v>-18.941692990946006</v>
      </c>
      <c r="AN66">
        <f t="shared" si="27"/>
        <v>0</v>
      </c>
      <c r="AO66">
        <f t="shared" si="27"/>
        <v>0</v>
      </c>
      <c r="AP66">
        <f t="shared" si="27"/>
        <v>-1.0619787379019257E-29</v>
      </c>
      <c r="AQ66">
        <f t="shared" si="27"/>
        <v>-1.5938809060230036E-24</v>
      </c>
      <c r="AR66">
        <f t="shared" si="27"/>
        <v>-1.5938915258103828E-24</v>
      </c>
      <c r="AS66">
        <f t="shared" si="27"/>
        <v>-9.0849584048659105E-3</v>
      </c>
      <c r="AT66">
        <f t="shared" si="27"/>
        <v>-5.9355061578457184E-3</v>
      </c>
      <c r="AU66">
        <f t="shared" si="23"/>
        <v>-1.502046456271163E-2</v>
      </c>
      <c r="AW66">
        <v>63</v>
      </c>
      <c r="AX66">
        <f>IF(Z66&gt;0, (R66*SUMPRODUCT(K66:$K$98, X66:$X$98)-K66*$AZ$3)/Z66, 0)</f>
        <v>-1.7822387587718221E+29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25</v>
      </c>
      <c r="R67">
        <f t="shared" ref="R67:R69" si="28">$C$6</f>
        <v>500000</v>
      </c>
      <c r="S67">
        <f t="shared" ref="S67:S69" si="29">AX67</f>
        <v>-1.427319776573067E+30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-95.472242897913205</v>
      </c>
      <c r="AC67">
        <f t="shared" ref="AC67:AC69" si="30">S67*Z67</f>
        <v>-85.243074015993926</v>
      </c>
      <c r="AE67">
        <f t="shared" ref="AE67:AE69" si="31">$Z67*O67</f>
        <v>0</v>
      </c>
      <c r="AF67">
        <f t="shared" si="24"/>
        <v>0</v>
      </c>
      <c r="AG67">
        <f t="shared" si="24"/>
        <v>-1.493061951062201E-27</v>
      </c>
      <c r="AH67">
        <f t="shared" ref="AH67:AH69" si="32">-X67*R67</f>
        <v>-2.3530390791470318E-22</v>
      </c>
      <c r="AI67">
        <f t="shared" ref="AI67:AI69" si="33">SUM(AE67:AH67)</f>
        <v>-2.3530540097665426E-22</v>
      </c>
      <c r="AJ67">
        <f t="shared" ref="AJ67:AJ69" si="34">AB67-AC67</f>
        <v>-10.229168881919279</v>
      </c>
      <c r="AK67">
        <f t="shared" si="22"/>
        <v>-6.6830570028539249</v>
      </c>
      <c r="AL67">
        <f t="shared" si="26"/>
        <v>-16.912225884773203</v>
      </c>
      <c r="AN67">
        <f t="shared" si="27"/>
        <v>0</v>
      </c>
      <c r="AO67">
        <f t="shared" si="27"/>
        <v>0</v>
      </c>
      <c r="AP67">
        <f t="shared" si="27"/>
        <v>-1.0571202136218846E-30</v>
      </c>
      <c r="AQ67">
        <f t="shared" si="27"/>
        <v>-1.666002654637956E-25</v>
      </c>
      <c r="AR67">
        <f t="shared" si="27"/>
        <v>-1.6660132258400923E-25</v>
      </c>
      <c r="AS67">
        <f t="shared" si="27"/>
        <v>-7.2424732181647789E-3</v>
      </c>
      <c r="AT67">
        <f t="shared" si="27"/>
        <v>-4.7317491692009861E-3</v>
      </c>
      <c r="AU67">
        <f t="shared" si="23"/>
        <v>-1.1974222387365764E-2</v>
      </c>
      <c r="AW67">
        <v>64</v>
      </c>
      <c r="AX67">
        <f>IF(Z67&gt;0, (R67*SUMPRODUCT(K67:$K$98, X67:$X$98)-K67*$AZ$3)/Z67, 0)</f>
        <v>-1.427319776573067E+30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25</v>
      </c>
      <c r="R68">
        <f t="shared" si="28"/>
        <v>500000</v>
      </c>
      <c r="S68">
        <f t="shared" si="29"/>
        <v>-1.1959000452035955E+31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-85.243074015993926</v>
      </c>
      <c r="AC68">
        <f t="shared" si="30"/>
        <v>-76.109887514280302</v>
      </c>
      <c r="AE68">
        <f t="shared" si="31"/>
        <v>0</v>
      </c>
      <c r="AF68">
        <f t="shared" si="24"/>
        <v>0</v>
      </c>
      <c r="AG68">
        <f t="shared" si="24"/>
        <v>-1.5910587138853021E-28</v>
      </c>
      <c r="AH68">
        <f t="shared" si="32"/>
        <v>-2.6380509203260975E-23</v>
      </c>
      <c r="AI68">
        <f t="shared" si="33"/>
        <v>-2.6380668309132363E-23</v>
      </c>
      <c r="AJ68">
        <f t="shared" si="34"/>
        <v>-9.1331865017136238</v>
      </c>
      <c r="AK68">
        <f t="shared" si="22"/>
        <v>-5.9670151811195753</v>
      </c>
      <c r="AL68">
        <f t="shared" si="26"/>
        <v>-15.100201682833198</v>
      </c>
      <c r="AN68">
        <f t="shared" si="27"/>
        <v>0</v>
      </c>
      <c r="AO68">
        <f t="shared" si="27"/>
        <v>0</v>
      </c>
      <c r="AP68">
        <f t="shared" si="27"/>
        <v>-1.0058071831554527E-31</v>
      </c>
      <c r="AQ68">
        <f t="shared" si="27"/>
        <v>-1.6676760838790269E-26</v>
      </c>
      <c r="AR68">
        <f t="shared" si="27"/>
        <v>-1.6676861419508583E-26</v>
      </c>
      <c r="AS68">
        <f t="shared" si="27"/>
        <v>-5.7736553078481861E-3</v>
      </c>
      <c r="AT68">
        <f t="shared" si="27"/>
        <v>-3.772121467794153E-3</v>
      </c>
      <c r="AU68">
        <f t="shared" si="23"/>
        <v>-9.5457767756423374E-3</v>
      </c>
      <c r="AW68">
        <v>65</v>
      </c>
      <c r="AX68">
        <f>IF(Z68&gt;0, (R68*SUMPRODUCT(K68:$K$98, X68:$X$98)-K68*$AZ$3)/Z68, 0)</f>
        <v>-1.1959000452035955E+31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-76.109887514280302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-3.1821174277706042E-24</v>
      </c>
      <c r="AI69">
        <f t="shared" si="33"/>
        <v>-3.1821174277706042E-24</v>
      </c>
      <c r="AJ69">
        <f t="shared" si="34"/>
        <v>-76.109887514280302</v>
      </c>
      <c r="AK69">
        <f t="shared" si="22"/>
        <v>-5.3276921259996213</v>
      </c>
      <c r="AL69">
        <f t="shared" si="26"/>
        <v>-81.437579640279921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-1.7960842556347369E-27</v>
      </c>
      <c r="AR69">
        <f t="shared" si="27"/>
        <v>-1.7960842556347369E-27</v>
      </c>
      <c r="AS69">
        <f t="shared" si="27"/>
        <v>-4.2958744850060966E-2</v>
      </c>
      <c r="AT69">
        <f t="shared" si="27"/>
        <v>-3.0071121395042677E-3</v>
      </c>
      <c r="AU69">
        <f t="shared" si="23"/>
        <v>-4.5965856989565228E-2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205310.58117465163</v>
      </c>
      <c r="AO71" s="8">
        <f t="shared" si="47"/>
        <v>-20531.058117465163</v>
      </c>
      <c r="AP71" s="8">
        <f t="shared" si="47"/>
        <v>-1639.2503531997063</v>
      </c>
      <c r="AQ71" s="8">
        <f t="shared" si="47"/>
        <v>-120396.13732178918</v>
      </c>
      <c r="AR71" s="8">
        <f t="shared" si="47"/>
        <v>62744.135382197579</v>
      </c>
      <c r="AS71" s="8">
        <f t="shared" si="47"/>
        <v>-10169.960345138994</v>
      </c>
      <c r="AT71" s="8">
        <f t="shared" si="47"/>
        <v>5932.476867997746</v>
      </c>
      <c r="AU71" s="8">
        <f t="shared" si="47"/>
        <v>58506.651905056322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32229.137099875476</v>
      </c>
      <c r="K3">
        <v>1</v>
      </c>
      <c r="L3" s="2">
        <v>0</v>
      </c>
      <c r="O3">
        <f>$C$3</f>
        <v>32229.137099875476</v>
      </c>
      <c r="P3">
        <f>O3*C5</f>
        <v>3222.9137099875479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32229.137099875476</v>
      </c>
      <c r="AF3">
        <f t="shared" ref="AF3:AG34" si="4">-$Z3*P3</f>
        <v>-3222.9137099875479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27483.790802887928</v>
      </c>
      <c r="AJ3">
        <f t="shared" ref="AJ3:AJ66" si="7">AB3-AC3</f>
        <v>0</v>
      </c>
      <c r="AL3">
        <f t="shared" ref="AL3:AL34" si="8">SUM(AI3:AK3)</f>
        <v>27483.790802887928</v>
      </c>
      <c r="AN3">
        <f t="shared" ref="AN3:AU34" si="9">AE3*$K3</f>
        <v>32229.137099875476</v>
      </c>
      <c r="AO3">
        <f t="shared" si="9"/>
        <v>-3222.9137099875479</v>
      </c>
      <c r="AP3">
        <f t="shared" si="9"/>
        <v>-1522.432587</v>
      </c>
      <c r="AQ3">
        <f t="shared" si="9"/>
        <v>0</v>
      </c>
      <c r="AR3">
        <f t="shared" si="9"/>
        <v>27483.790802887928</v>
      </c>
      <c r="AS3">
        <f t="shared" si="9"/>
        <v>0</v>
      </c>
      <c r="AT3">
        <f t="shared" si="9"/>
        <v>0</v>
      </c>
      <c r="AU3">
        <f t="shared" si="9"/>
        <v>27483.790802887928</v>
      </c>
      <c r="AW3">
        <v>0</v>
      </c>
      <c r="AX3">
        <f>IF(Z3&gt;0, (R3*SUMPRODUCT(K3:$K$98, X3:$X$98)-K3*$AZ$3)/Z3, 0)</f>
        <v>0</v>
      </c>
      <c r="AZ3">
        <f>C6*SUMPRODUCT(X4:X98, K4:K98)/1</f>
        <v>17079.984504139833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1000000</v>
      </c>
      <c r="S4">
        <f t="shared" si="1"/>
        <v>1850.4399518806194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1829.998339729269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-1046.8929999999998</v>
      </c>
      <c r="AI4">
        <f t="shared" si="6"/>
        <v>-1046.8929999999998</v>
      </c>
      <c r="AJ4">
        <f t="shared" si="7"/>
        <v>-1829.998339729269</v>
      </c>
      <c r="AK4">
        <f>G4*SUM(AB4, AE4:AF4)</f>
        <v>0</v>
      </c>
      <c r="AL4">
        <f t="shared" si="8"/>
        <v>-2876.891339729269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-934.72589285714264</v>
      </c>
      <c r="AR4">
        <f t="shared" si="9"/>
        <v>-934.72589285714264</v>
      </c>
      <c r="AS4">
        <f t="shared" si="9"/>
        <v>-1633.92708904399</v>
      </c>
      <c r="AT4">
        <f t="shared" si="9"/>
        <v>0</v>
      </c>
      <c r="AU4">
        <f t="shared" si="9"/>
        <v>-2568.652981901133</v>
      </c>
      <c r="AW4">
        <v>1</v>
      </c>
      <c r="AX4">
        <f>IF(Z4&gt;0, (R4*SUMPRODUCT(K4:$K$98, X4:$X$98)-K4*$AZ$3)/Z4, 0)</f>
        <v>1850.4399518806194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25</v>
      </c>
      <c r="R5">
        <f t="shared" si="0"/>
        <v>1000000</v>
      </c>
      <c r="S5">
        <f t="shared" si="1"/>
        <v>2586.0472037376239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1829.998339729269</v>
      </c>
      <c r="AC5">
        <f t="shared" si="2"/>
        <v>2529.1995359161192</v>
      </c>
      <c r="AE5">
        <f t="shared" si="3"/>
        <v>0</v>
      </c>
      <c r="AF5">
        <f t="shared" si="4"/>
        <v>0</v>
      </c>
      <c r="AG5">
        <f t="shared" si="4"/>
        <v>-24.450438610136906</v>
      </c>
      <c r="AH5">
        <f t="shared" si="5"/>
        <v>-1046.0315245236118</v>
      </c>
      <c r="AI5">
        <f t="shared" si="6"/>
        <v>-1070.4819631337486</v>
      </c>
      <c r="AJ5">
        <f t="shared" si="7"/>
        <v>-699.20119618685021</v>
      </c>
      <c r="AK5">
        <f>G5*SUM(AB5, AE5:AF5)</f>
        <v>128.09988378104885</v>
      </c>
      <c r="AL5">
        <f t="shared" si="8"/>
        <v>-1641.58327553955</v>
      </c>
      <c r="AN5">
        <f t="shared" si="9"/>
        <v>0</v>
      </c>
      <c r="AO5">
        <f t="shared" si="9"/>
        <v>0</v>
      </c>
      <c r="AP5">
        <f t="shared" si="9"/>
        <v>-19.491739963438221</v>
      </c>
      <c r="AQ5">
        <f t="shared" si="9"/>
        <v>-833.88992707558327</v>
      </c>
      <c r="AR5">
        <f t="shared" si="9"/>
        <v>-853.38166703902152</v>
      </c>
      <c r="AS5">
        <f t="shared" si="9"/>
        <v>-557.39891277650679</v>
      </c>
      <c r="AT5">
        <f t="shared" si="9"/>
        <v>102.12044306524939</v>
      </c>
      <c r="AU5">
        <f t="shared" si="9"/>
        <v>-1308.6601367502788</v>
      </c>
      <c r="AW5">
        <v>2</v>
      </c>
      <c r="AX5">
        <f>IF(Z5&gt;0, (R5*SUMPRODUCT(K5:$K$98, X5:$X$98)-K5*$AZ$3)/Z5, 0)</f>
        <v>2586.0472037376239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25</v>
      </c>
      <c r="R6">
        <f t="shared" si="0"/>
        <v>1000000</v>
      </c>
      <c r="S6">
        <f t="shared" si="1"/>
        <v>3261.1732398596996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2529.1995359161192</v>
      </c>
      <c r="AC6">
        <f t="shared" si="2"/>
        <v>3154.1730812012502</v>
      </c>
      <c r="AE6">
        <f t="shared" si="3"/>
        <v>0</v>
      </c>
      <c r="AF6">
        <f t="shared" si="4"/>
        <v>0</v>
      </c>
      <c r="AG6">
        <f t="shared" si="4"/>
        <v>-24.179741838377062</v>
      </c>
      <c r="AH6">
        <f t="shared" si="5"/>
        <v>-1047.6954263391001</v>
      </c>
      <c r="AI6">
        <f t="shared" si="6"/>
        <v>-1071.8751681774772</v>
      </c>
      <c r="AJ6">
        <f t="shared" si="7"/>
        <v>-624.97354528513097</v>
      </c>
      <c r="AK6">
        <f>G6*SUM(AB6, AE6:AF6)</f>
        <v>177.04396751412835</v>
      </c>
      <c r="AL6">
        <f t="shared" si="8"/>
        <v>-1519.8047459484799</v>
      </c>
      <c r="AN6">
        <f t="shared" si="9"/>
        <v>0</v>
      </c>
      <c r="AO6">
        <f t="shared" si="9"/>
        <v>0</v>
      </c>
      <c r="AP6">
        <f t="shared" si="9"/>
        <v>-17.210662637784328</v>
      </c>
      <c r="AQ6">
        <f t="shared" si="9"/>
        <v>-745.72891019262192</v>
      </c>
      <c r="AR6">
        <f t="shared" si="9"/>
        <v>-762.93957283040629</v>
      </c>
      <c r="AS6">
        <f t="shared" si="9"/>
        <v>-444.84382493987653</v>
      </c>
      <c r="AT6">
        <f t="shared" si="9"/>
        <v>126.01639907107577</v>
      </c>
      <c r="AU6">
        <f t="shared" si="9"/>
        <v>-1081.7669986992071</v>
      </c>
      <c r="AW6">
        <v>3</v>
      </c>
      <c r="AX6">
        <f>IF(Z6&gt;0, (R6*SUMPRODUCT(K6:$K$98, X6:$X$98)-K6*$AZ$3)/Z6, 0)</f>
        <v>3261.1732398596996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25</v>
      </c>
      <c r="R7">
        <f t="shared" si="0"/>
        <v>1000000</v>
      </c>
      <c r="S7">
        <f t="shared" si="1"/>
        <v>3879.9017943112726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3154.1730812012502</v>
      </c>
      <c r="AC7">
        <f t="shared" si="2"/>
        <v>3711.0008427592602</v>
      </c>
      <c r="AE7">
        <f t="shared" si="3"/>
        <v>0</v>
      </c>
      <c r="AF7">
        <f t="shared" si="4"/>
        <v>0</v>
      </c>
      <c r="AG7">
        <f t="shared" si="4"/>
        <v>-23.911693127132395</v>
      </c>
      <c r="AH7">
        <f t="shared" si="5"/>
        <v>-1050.0517144358537</v>
      </c>
      <c r="AI7">
        <f t="shared" si="6"/>
        <v>-1073.963407562986</v>
      </c>
      <c r="AJ7">
        <f t="shared" si="7"/>
        <v>-556.82776155801002</v>
      </c>
      <c r="AK7">
        <f>G7*SUM(AB7, AE7:AF7)</f>
        <v>220.79211568408752</v>
      </c>
      <c r="AL7">
        <f t="shared" si="8"/>
        <v>-1409.9990534369085</v>
      </c>
      <c r="AN7">
        <f t="shared" si="9"/>
        <v>0</v>
      </c>
      <c r="AO7">
        <f t="shared" si="9"/>
        <v>0</v>
      </c>
      <c r="AP7">
        <f t="shared" si="9"/>
        <v>-15.196313267561189</v>
      </c>
      <c r="AQ7">
        <f t="shared" si="9"/>
        <v>-667.32684778397231</v>
      </c>
      <c r="AR7">
        <f t="shared" si="9"/>
        <v>-682.52316105153352</v>
      </c>
      <c r="AS7">
        <f t="shared" si="9"/>
        <v>-353.87410902781005</v>
      </c>
      <c r="AT7">
        <f t="shared" si="9"/>
        <v>140.3173810864885</v>
      </c>
      <c r="AU7">
        <f t="shared" si="9"/>
        <v>-896.07988899285499</v>
      </c>
      <c r="AW7">
        <v>4</v>
      </c>
      <c r="AX7">
        <f>IF(Z7&gt;0, (R7*SUMPRODUCT(K7:$K$98, X7:$X$98)-K7*$AZ$3)/Z7, 0)</f>
        <v>3879.9017943112726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25</v>
      </c>
      <c r="R8">
        <f t="shared" si="0"/>
        <v>1000000</v>
      </c>
      <c r="S8">
        <f t="shared" si="1"/>
        <v>4447.51562539722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3711.0008427592602</v>
      </c>
      <c r="AC8">
        <f t="shared" si="2"/>
        <v>4206.6710233240647</v>
      </c>
      <c r="AE8">
        <f t="shared" si="3"/>
        <v>0</v>
      </c>
      <c r="AF8">
        <f t="shared" si="4"/>
        <v>0</v>
      </c>
      <c r="AG8">
        <f t="shared" si="4"/>
        <v>-23.646184621039723</v>
      </c>
      <c r="AH8">
        <f t="shared" si="5"/>
        <v>-1055.6629928538916</v>
      </c>
      <c r="AI8">
        <f t="shared" si="6"/>
        <v>-1079.3091774749314</v>
      </c>
      <c r="AJ8">
        <f t="shared" si="7"/>
        <v>-495.67018056480447</v>
      </c>
      <c r="AK8">
        <f>G8*SUM(AB8, AE8:AF8)</f>
        <v>259.77005899314821</v>
      </c>
      <c r="AL8">
        <f t="shared" si="8"/>
        <v>-1315.2092990465876</v>
      </c>
      <c r="AN8">
        <f t="shared" si="9"/>
        <v>0</v>
      </c>
      <c r="AO8">
        <f t="shared" si="9"/>
        <v>0</v>
      </c>
      <c r="AP8">
        <f t="shared" si="9"/>
        <v>-13.417480189258068</v>
      </c>
      <c r="AQ8">
        <f t="shared" si="9"/>
        <v>-599.01153273356988</v>
      </c>
      <c r="AR8">
        <f t="shared" si="9"/>
        <v>-612.42901292282795</v>
      </c>
      <c r="AS8">
        <f t="shared" si="9"/>
        <v>-281.25657203135739</v>
      </c>
      <c r="AT8">
        <f t="shared" si="9"/>
        <v>147.40050778431714</v>
      </c>
      <c r="AU8">
        <f t="shared" si="9"/>
        <v>-746.28507716986815</v>
      </c>
      <c r="AW8">
        <v>5</v>
      </c>
      <c r="AX8">
        <f>IF(Z8&gt;0, (R8*SUMPRODUCT(K8:$K$98, X8:$X$98)-K8*$AZ$3)/Z8, 0)</f>
        <v>4447.51562539722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25</v>
      </c>
      <c r="R9">
        <f t="shared" si="0"/>
        <v>1000000</v>
      </c>
      <c r="S9">
        <f t="shared" si="1"/>
        <v>4967.3448845935281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4206.6710233240647</v>
      </c>
      <c r="AC9">
        <f t="shared" si="2"/>
        <v>4646.0496944733313</v>
      </c>
      <c r="AE9">
        <f t="shared" si="3"/>
        <v>0</v>
      </c>
      <c r="AF9">
        <f t="shared" si="4"/>
        <v>0</v>
      </c>
      <c r="AG9">
        <f t="shared" si="4"/>
        <v>-23.382963144371601</v>
      </c>
      <c r="AH9">
        <f t="shared" si="5"/>
        <v>-1070.3852183089111</v>
      </c>
      <c r="AI9">
        <f t="shared" si="6"/>
        <v>-1093.7681814532828</v>
      </c>
      <c r="AJ9">
        <f t="shared" si="7"/>
        <v>-439.37867114926667</v>
      </c>
      <c r="AK9">
        <f t="shared" ref="AK9:AK72" si="22">G9*SUM(AB9:AB9, AE9:AF9)</f>
        <v>294.46697163268453</v>
      </c>
      <c r="AL9">
        <f t="shared" si="8"/>
        <v>-1238.6798809698648</v>
      </c>
      <c r="AN9">
        <f t="shared" si="9"/>
        <v>0</v>
      </c>
      <c r="AO9">
        <f t="shared" si="9"/>
        <v>0</v>
      </c>
      <c r="AP9">
        <f t="shared" si="9"/>
        <v>-11.846536834280954</v>
      </c>
      <c r="AQ9">
        <f t="shared" si="9"/>
        <v>-542.29046324347496</v>
      </c>
      <c r="AR9">
        <f t="shared" si="9"/>
        <v>-554.13700007775583</v>
      </c>
      <c r="AS9">
        <f t="shared" si="9"/>
        <v>-222.60290878575429</v>
      </c>
      <c r="AT9">
        <f t="shared" si="9"/>
        <v>149.18613198795728</v>
      </c>
      <c r="AU9">
        <f t="shared" si="9"/>
        <v>-627.5537768755529</v>
      </c>
      <c r="AW9">
        <v>6</v>
      </c>
      <c r="AX9">
        <f>IF(Z9&gt;0, (R9*SUMPRODUCT(K9:$K$98, X9:$X$98)-K9*$AZ$3)/Z9, 0)</f>
        <v>4967.3448845935281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25</v>
      </c>
      <c r="R10">
        <f t="shared" si="0"/>
        <v>1000000</v>
      </c>
      <c r="S10">
        <f t="shared" si="1"/>
        <v>5439.5347994005033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4646.0496944733313</v>
      </c>
      <c r="AC10">
        <f t="shared" si="2"/>
        <v>5030.89334183953</v>
      </c>
      <c r="AE10">
        <f t="shared" si="3"/>
        <v>0</v>
      </c>
      <c r="AF10">
        <f t="shared" si="4"/>
        <v>0</v>
      </c>
      <c r="AG10">
        <f t="shared" si="4"/>
        <v>-23.121891519078019</v>
      </c>
      <c r="AH10">
        <f t="shared" si="5"/>
        <v>-1089.6797539946447</v>
      </c>
      <c r="AI10">
        <f t="shared" si="6"/>
        <v>-1112.8016455137226</v>
      </c>
      <c r="AJ10">
        <f t="shared" si="7"/>
        <v>-384.84364736619864</v>
      </c>
      <c r="AK10">
        <f t="shared" si="22"/>
        <v>325.22347861313324</v>
      </c>
      <c r="AL10">
        <f t="shared" si="8"/>
        <v>-1172.421814266788</v>
      </c>
      <c r="AN10">
        <f t="shared" si="9"/>
        <v>0</v>
      </c>
      <c r="AO10">
        <f t="shared" si="9"/>
        <v>0</v>
      </c>
      <c r="AP10">
        <f t="shared" si="9"/>
        <v>-10.459169485759716</v>
      </c>
      <c r="AQ10">
        <f t="shared" si="9"/>
        <v>-492.91578168797668</v>
      </c>
      <c r="AR10">
        <f t="shared" si="9"/>
        <v>-503.37495117373641</v>
      </c>
      <c r="AS10">
        <f t="shared" si="9"/>
        <v>-174.08372191348812</v>
      </c>
      <c r="AT10">
        <f t="shared" si="9"/>
        <v>147.11458535978579</v>
      </c>
      <c r="AU10">
        <f t="shared" si="9"/>
        <v>-530.3440877274387</v>
      </c>
      <c r="AW10">
        <v>7</v>
      </c>
      <c r="AX10">
        <f>IF(Z10&gt;0, (R10*SUMPRODUCT(K10:$K$98, X10:$X$98)-K10*$AZ$3)/Z10, 0)</f>
        <v>5439.5347994005033</v>
      </c>
    </row>
    <row r="11" spans="1:52" x14ac:dyDescent="0.25">
      <c r="A11" t="s">
        <v>33</v>
      </c>
      <c r="C11" s="12">
        <f>AU100</f>
        <v>8543.1287384543521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25</v>
      </c>
      <c r="R11">
        <f t="shared" si="0"/>
        <v>1000000</v>
      </c>
      <c r="S11">
        <f t="shared" si="1"/>
        <v>5867.3179503841056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5030.89334183953</v>
      </c>
      <c r="AC11">
        <f t="shared" si="2"/>
        <v>5365.7758731959048</v>
      </c>
      <c r="AE11">
        <f t="shared" si="3"/>
        <v>0</v>
      </c>
      <c r="AF11">
        <f t="shared" si="4"/>
        <v>0</v>
      </c>
      <c r="AG11">
        <f t="shared" si="4"/>
        <v>-22.862984069427466</v>
      </c>
      <c r="AH11">
        <f t="shared" si="5"/>
        <v>-1107.5413783908193</v>
      </c>
      <c r="AI11">
        <f t="shared" si="6"/>
        <v>-1130.4043624602468</v>
      </c>
      <c r="AJ11">
        <f t="shared" si="7"/>
        <v>-334.88253135637478</v>
      </c>
      <c r="AK11">
        <f t="shared" si="22"/>
        <v>352.16253392876712</v>
      </c>
      <c r="AL11">
        <f t="shared" si="8"/>
        <v>-1113.1243598878546</v>
      </c>
      <c r="AN11">
        <f t="shared" si="9"/>
        <v>0</v>
      </c>
      <c r="AO11">
        <f t="shared" si="9"/>
        <v>0</v>
      </c>
      <c r="AP11">
        <f t="shared" si="9"/>
        <v>-9.2339758072012597</v>
      </c>
      <c r="AQ11">
        <f t="shared" si="9"/>
        <v>-447.31738702520408</v>
      </c>
      <c r="AR11">
        <f t="shared" si="9"/>
        <v>-456.5513628324054</v>
      </c>
      <c r="AS11">
        <f t="shared" si="9"/>
        <v>-135.25343775811498</v>
      </c>
      <c r="AT11">
        <f t="shared" si="9"/>
        <v>142.23254097654458</v>
      </c>
      <c r="AU11">
        <f t="shared" si="9"/>
        <v>-449.5722596139758</v>
      </c>
      <c r="AW11">
        <v>8</v>
      </c>
      <c r="AX11">
        <f>IF(Z11&gt;0, (R11*SUMPRODUCT(K11:$K$98, X11:$X$98)-K11*$AZ$3)/Z11, 0)</f>
        <v>5867.3179503841056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25</v>
      </c>
      <c r="R12">
        <f t="shared" si="0"/>
        <v>1000000</v>
      </c>
      <c r="S12">
        <f t="shared" si="1"/>
        <v>6256.698773616291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5365.7758731959048</v>
      </c>
      <c r="AC12">
        <f t="shared" si="2"/>
        <v>5657.5641228174445</v>
      </c>
      <c r="AE12">
        <f t="shared" si="3"/>
        <v>0</v>
      </c>
      <c r="AF12">
        <f t="shared" si="4"/>
        <v>0</v>
      </c>
      <c r="AG12">
        <f t="shared" si="4"/>
        <v>-22.606027265826981</v>
      </c>
      <c r="AH12">
        <f t="shared" si="5"/>
        <v>-1133.0785162484717</v>
      </c>
      <c r="AI12">
        <f t="shared" si="6"/>
        <v>-1155.6845435142986</v>
      </c>
      <c r="AJ12">
        <f t="shared" si="7"/>
        <v>-291.78824962153976</v>
      </c>
      <c r="AK12">
        <f t="shared" si="22"/>
        <v>375.60431112371339</v>
      </c>
      <c r="AL12">
        <f t="shared" si="8"/>
        <v>-1071.868482012125</v>
      </c>
      <c r="AN12">
        <f t="shared" si="9"/>
        <v>0</v>
      </c>
      <c r="AO12">
        <f t="shared" si="9"/>
        <v>0</v>
      </c>
      <c r="AP12">
        <f t="shared" si="9"/>
        <v>-8.1519600570641373</v>
      </c>
      <c r="AQ12">
        <f t="shared" si="9"/>
        <v>-408.59947205045256</v>
      </c>
      <c r="AR12">
        <f t="shared" si="9"/>
        <v>-416.75143210751668</v>
      </c>
      <c r="AS12">
        <f t="shared" si="9"/>
        <v>-105.22176798535484</v>
      </c>
      <c r="AT12">
        <f t="shared" si="9"/>
        <v>135.44668001751128</v>
      </c>
      <c r="AU12">
        <f t="shared" si="9"/>
        <v>-386.52652007536022</v>
      </c>
      <c r="AW12">
        <v>9</v>
      </c>
      <c r="AX12">
        <f>IF(Z12&gt;0, (R12*SUMPRODUCT(K12:$K$98, X12:$X$98)-K12*$AZ$3)/Z12, 0)</f>
        <v>6256.698773616291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25</v>
      </c>
      <c r="R13">
        <f t="shared" si="0"/>
        <v>1000000</v>
      </c>
      <c r="S13">
        <f t="shared" si="1"/>
        <v>6609.1961622019162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5657.5641228174445</v>
      </c>
      <c r="AC13">
        <f t="shared" si="2"/>
        <v>5908.8803977730131</v>
      </c>
      <c r="AE13">
        <f t="shared" si="3"/>
        <v>0</v>
      </c>
      <c r="AF13">
        <f t="shared" si="4"/>
        <v>0</v>
      </c>
      <c r="AG13">
        <f t="shared" si="4"/>
        <v>-22.350979804344366</v>
      </c>
      <c r="AH13">
        <f t="shared" si="5"/>
        <v>-1159.4875529737128</v>
      </c>
      <c r="AI13">
        <f t="shared" si="6"/>
        <v>-1181.8385327780572</v>
      </c>
      <c r="AJ13">
        <f t="shared" si="7"/>
        <v>-251.31627495556859</v>
      </c>
      <c r="AK13">
        <f t="shared" si="22"/>
        <v>396.02948859722113</v>
      </c>
      <c r="AL13">
        <f t="shared" si="8"/>
        <v>-1037.1253191364046</v>
      </c>
      <c r="AN13">
        <f t="shared" si="9"/>
        <v>0</v>
      </c>
      <c r="AO13">
        <f t="shared" si="9"/>
        <v>0</v>
      </c>
      <c r="AP13">
        <f t="shared" si="9"/>
        <v>-7.1964173085780381</v>
      </c>
      <c r="AQ13">
        <f t="shared" si="9"/>
        <v>-373.32396021757245</v>
      </c>
      <c r="AR13">
        <f t="shared" si="9"/>
        <v>-380.52037752615053</v>
      </c>
      <c r="AS13">
        <f t="shared" si="9"/>
        <v>-80.917114455361698</v>
      </c>
      <c r="AT13">
        <f t="shared" si="9"/>
        <v>127.51089622900544</v>
      </c>
      <c r="AU13">
        <f t="shared" si="9"/>
        <v>-333.92659575250673</v>
      </c>
      <c r="AW13">
        <v>10</v>
      </c>
      <c r="AX13">
        <f>IF(Z13&gt;0, (R13*SUMPRODUCT(K13:$K$98, X13:$X$98)-K13*$AZ$3)/Z13, 0)</f>
        <v>6609.1961622019162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25</v>
      </c>
      <c r="R14">
        <f t="shared" si="0"/>
        <v>1000000</v>
      </c>
      <c r="S14">
        <f t="shared" si="1"/>
        <v>6929.1964544347447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5908.8803977730131</v>
      </c>
      <c r="AC14">
        <f t="shared" si="2"/>
        <v>6124.7669259536769</v>
      </c>
      <c r="AE14">
        <f t="shared" si="3"/>
        <v>0</v>
      </c>
      <c r="AF14">
        <f t="shared" si="4"/>
        <v>0</v>
      </c>
      <c r="AG14">
        <f t="shared" si="4"/>
        <v>-22.097681045086308</v>
      </c>
      <c r="AH14">
        <f t="shared" si="5"/>
        <v>-1191.5584485845554</v>
      </c>
      <c r="AI14">
        <f t="shared" si="6"/>
        <v>-1213.6561296296418</v>
      </c>
      <c r="AJ14">
        <f t="shared" si="7"/>
        <v>-215.88652818066384</v>
      </c>
      <c r="AK14">
        <f t="shared" si="22"/>
        <v>413.62162784411095</v>
      </c>
      <c r="AL14">
        <f t="shared" si="8"/>
        <v>-1015.9210299661947</v>
      </c>
      <c r="AN14">
        <f t="shared" si="9"/>
        <v>0</v>
      </c>
      <c r="AO14">
        <f t="shared" si="9"/>
        <v>0</v>
      </c>
      <c r="AP14">
        <f t="shared" si="9"/>
        <v>-6.3525552564601009</v>
      </c>
      <c r="AQ14">
        <f t="shared" si="9"/>
        <v>-342.54458060514088</v>
      </c>
      <c r="AR14">
        <f t="shared" si="9"/>
        <v>-348.89713586160099</v>
      </c>
      <c r="AS14">
        <f t="shared" si="9"/>
        <v>-62.062218048800752</v>
      </c>
      <c r="AT14">
        <f t="shared" si="9"/>
        <v>118.90633414364353</v>
      </c>
      <c r="AU14">
        <f t="shared" si="9"/>
        <v>-292.05301976675821</v>
      </c>
      <c r="AW14">
        <v>11</v>
      </c>
      <c r="AX14">
        <f>IF(Z14&gt;0, (R14*SUMPRODUCT(K14:$K$98, X14:$X$98)-K14*$AZ$3)/Z14, 0)</f>
        <v>6929.1964544347447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25</v>
      </c>
      <c r="R15">
        <f t="shared" si="0"/>
        <v>1000000</v>
      </c>
      <c r="S15">
        <f t="shared" si="1"/>
        <v>7219.1527895262307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6124.7669259536769</v>
      </c>
      <c r="AC15">
        <f t="shared" si="2"/>
        <v>6308.303138561243</v>
      </c>
      <c r="AE15">
        <f t="shared" si="3"/>
        <v>0</v>
      </c>
      <c r="AF15">
        <f t="shared" si="4"/>
        <v>0</v>
      </c>
      <c r="AG15">
        <f t="shared" si="4"/>
        <v>-21.845718335929682</v>
      </c>
      <c r="AH15">
        <f t="shared" si="5"/>
        <v>-1239.4359482306045</v>
      </c>
      <c r="AI15">
        <f t="shared" si="6"/>
        <v>-1261.2816665665341</v>
      </c>
      <c r="AJ15">
        <f t="shared" si="7"/>
        <v>-183.53621260756609</v>
      </c>
      <c r="AK15">
        <f t="shared" si="22"/>
        <v>428.73368481675743</v>
      </c>
      <c r="AL15">
        <f t="shared" si="8"/>
        <v>-1016.0841943573428</v>
      </c>
      <c r="AN15">
        <f t="shared" si="9"/>
        <v>0</v>
      </c>
      <c r="AO15">
        <f t="shared" si="9"/>
        <v>0</v>
      </c>
      <c r="AP15">
        <f t="shared" si="9"/>
        <v>-5.607251784333541</v>
      </c>
      <c r="AQ15">
        <f t="shared" si="9"/>
        <v>-318.13233721194678</v>
      </c>
      <c r="AR15">
        <f t="shared" si="9"/>
        <v>-323.7395889962803</v>
      </c>
      <c r="AS15">
        <f t="shared" si="9"/>
        <v>-47.109174429891709</v>
      </c>
      <c r="AT15">
        <f t="shared" si="9"/>
        <v>110.04525839916035</v>
      </c>
      <c r="AU15">
        <f t="shared" si="9"/>
        <v>-260.80350502701168</v>
      </c>
      <c r="AW15">
        <v>12</v>
      </c>
      <c r="AX15">
        <f>IF(Z15&gt;0, (R15*SUMPRODUCT(K15:$K$98, X15:$X$98)-K15*$AZ$3)/Z15, 0)</f>
        <v>7219.1527895262307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25</v>
      </c>
      <c r="R16">
        <f t="shared" si="0"/>
        <v>1000000</v>
      </c>
      <c r="S16">
        <f t="shared" si="1"/>
        <v>7478.4940417071621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6308.303138561243</v>
      </c>
      <c r="AC16">
        <f t="shared" si="2"/>
        <v>6459.8857952892131</v>
      </c>
      <c r="AE16">
        <f t="shared" si="3"/>
        <v>0</v>
      </c>
      <c r="AF16">
        <f t="shared" si="4"/>
        <v>0</v>
      </c>
      <c r="AG16">
        <f t="shared" si="4"/>
        <v>-21.594875115440271</v>
      </c>
      <c r="AH16">
        <f t="shared" si="5"/>
        <v>-1295.4414852045622</v>
      </c>
      <c r="AI16">
        <f t="shared" si="6"/>
        <v>-1317.0363603200026</v>
      </c>
      <c r="AJ16">
        <f t="shared" si="7"/>
        <v>-151.58265672797006</v>
      </c>
      <c r="AK16">
        <f t="shared" si="22"/>
        <v>441.58121969928703</v>
      </c>
      <c r="AL16">
        <f t="shared" si="8"/>
        <v>-1027.0377973486857</v>
      </c>
      <c r="AN16">
        <f t="shared" si="9"/>
        <v>0</v>
      </c>
      <c r="AO16">
        <f t="shared" si="9"/>
        <v>0</v>
      </c>
      <c r="AP16">
        <f t="shared" si="9"/>
        <v>-4.9489880155354466</v>
      </c>
      <c r="AQ16">
        <f t="shared" si="9"/>
        <v>-296.88175323231593</v>
      </c>
      <c r="AR16">
        <f t="shared" si="9"/>
        <v>-301.83074124785139</v>
      </c>
      <c r="AS16">
        <f t="shared" si="9"/>
        <v>-34.738832593357785</v>
      </c>
      <c r="AT16">
        <f t="shared" si="9"/>
        <v>101.19901840111852</v>
      </c>
      <c r="AU16">
        <f t="shared" si="9"/>
        <v>-235.37055544009064</v>
      </c>
      <c r="AW16">
        <v>13</v>
      </c>
      <c r="AX16">
        <f>IF(Z16&gt;0, (R16*SUMPRODUCT(K16:$K$98, X16:$X$98)-K16*$AZ$3)/Z16, 0)</f>
        <v>7478.4940417071621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25</v>
      </c>
      <c r="R17">
        <f t="shared" si="0"/>
        <v>1000000</v>
      </c>
      <c r="S17">
        <f t="shared" si="1"/>
        <v>7709.4744414806919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6459.8857952892131</v>
      </c>
      <c r="AC17">
        <f t="shared" si="2"/>
        <v>6582.392429503253</v>
      </c>
      <c r="AE17">
        <f t="shared" si="3"/>
        <v>0</v>
      </c>
      <c r="AF17">
        <f t="shared" si="4"/>
        <v>0</v>
      </c>
      <c r="AG17">
        <f t="shared" si="4"/>
        <v>-21.345139929665006</v>
      </c>
      <c r="AH17">
        <f t="shared" si="5"/>
        <v>-1351.4573848345199</v>
      </c>
      <c r="AI17">
        <f t="shared" si="6"/>
        <v>-1372.8025247641849</v>
      </c>
      <c r="AJ17">
        <f t="shared" si="7"/>
        <v>-122.50663421403988</v>
      </c>
      <c r="AK17">
        <f t="shared" si="22"/>
        <v>452.19200567024495</v>
      </c>
      <c r="AL17">
        <f t="shared" si="8"/>
        <v>-1043.1171533079798</v>
      </c>
      <c r="AN17">
        <f t="shared" si="9"/>
        <v>0</v>
      </c>
      <c r="AO17">
        <f t="shared" si="9"/>
        <v>0</v>
      </c>
      <c r="AP17">
        <f t="shared" si="9"/>
        <v>-4.3676385326682876</v>
      </c>
      <c r="AQ17">
        <f t="shared" si="9"/>
        <v>-276.53495684321808</v>
      </c>
      <c r="AR17">
        <f t="shared" si="9"/>
        <v>-280.90259537588639</v>
      </c>
      <c r="AS17">
        <f t="shared" si="9"/>
        <v>-25.067284537081839</v>
      </c>
      <c r="AT17">
        <f t="shared" si="9"/>
        <v>92.527443466654972</v>
      </c>
      <c r="AU17">
        <f t="shared" si="9"/>
        <v>-213.44243644631322</v>
      </c>
      <c r="AW17">
        <v>14</v>
      </c>
      <c r="AX17">
        <f>IF(Z17&gt;0, (R17*SUMPRODUCT(K17:$K$98, X17:$X$98)-K17*$AZ$3)/Z17, 0)</f>
        <v>7709.4744414806919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25</v>
      </c>
      <c r="R18">
        <f t="shared" si="0"/>
        <v>1000000</v>
      </c>
      <c r="S18">
        <f t="shared" si="1"/>
        <v>7916.3947443621037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6582.392429503253</v>
      </c>
      <c r="AC18">
        <f t="shared" si="2"/>
        <v>6680.3113900228527</v>
      </c>
      <c r="AE18">
        <f t="shared" si="3"/>
        <v>0</v>
      </c>
      <c r="AF18">
        <f t="shared" si="4"/>
        <v>0</v>
      </c>
      <c r="AG18">
        <f t="shared" si="4"/>
        <v>-21.096444801405447</v>
      </c>
      <c r="AH18">
        <f t="shared" si="5"/>
        <v>-1409.7491585162943</v>
      </c>
      <c r="AI18">
        <f t="shared" si="6"/>
        <v>-1430.8456033176997</v>
      </c>
      <c r="AJ18">
        <f t="shared" si="7"/>
        <v>-97.91896051959975</v>
      </c>
      <c r="AK18">
        <f t="shared" si="22"/>
        <v>460.76747006522777</v>
      </c>
      <c r="AL18">
        <f t="shared" si="8"/>
        <v>-1067.9970937720716</v>
      </c>
      <c r="AN18">
        <f t="shared" si="9"/>
        <v>0</v>
      </c>
      <c r="AO18">
        <f t="shared" si="9"/>
        <v>0</v>
      </c>
      <c r="AP18">
        <f t="shared" si="9"/>
        <v>-3.8542415911833285</v>
      </c>
      <c r="AQ18">
        <f t="shared" si="9"/>
        <v>-257.55590058127802</v>
      </c>
      <c r="AR18">
        <f t="shared" si="9"/>
        <v>-261.41014217246135</v>
      </c>
      <c r="AS18">
        <f t="shared" si="9"/>
        <v>-17.889427993807612</v>
      </c>
      <c r="AT18">
        <f t="shared" si="9"/>
        <v>84.180494093080981</v>
      </c>
      <c r="AU18">
        <f t="shared" si="9"/>
        <v>-195.11907607318795</v>
      </c>
      <c r="AW18">
        <v>15</v>
      </c>
      <c r="AX18">
        <f>IF(Z18&gt;0, (R18*SUMPRODUCT(K18:$K$98, X18:$X$98)-K18*$AZ$3)/Z18, 0)</f>
        <v>7916.3947443621037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25</v>
      </c>
      <c r="R19">
        <f t="shared" si="0"/>
        <v>1000000</v>
      </c>
      <c r="S19">
        <f t="shared" si="1"/>
        <v>8102.5947665780977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6680.3113900228527</v>
      </c>
      <c r="AC19">
        <f t="shared" si="2"/>
        <v>6757.089344229802</v>
      </c>
      <c r="AE19">
        <f t="shared" si="3"/>
        <v>0</v>
      </c>
      <c r="AF19">
        <f t="shared" si="4"/>
        <v>0</v>
      </c>
      <c r="AG19">
        <f t="shared" si="4"/>
        <v>-20.848535373204491</v>
      </c>
      <c r="AH19">
        <f t="shared" si="5"/>
        <v>-1477.7992074761153</v>
      </c>
      <c r="AI19">
        <f t="shared" si="6"/>
        <v>-1498.6477428493197</v>
      </c>
      <c r="AJ19">
        <f t="shared" si="7"/>
        <v>-76.777954206949289</v>
      </c>
      <c r="AK19">
        <f t="shared" si="22"/>
        <v>467.62179730159971</v>
      </c>
      <c r="AL19">
        <f t="shared" si="8"/>
        <v>-1107.8038997546691</v>
      </c>
      <c r="AN19">
        <f t="shared" si="9"/>
        <v>0</v>
      </c>
      <c r="AO19">
        <f t="shared" si="9"/>
        <v>0</v>
      </c>
      <c r="AP19">
        <f t="shared" si="9"/>
        <v>-3.4008477370704182</v>
      </c>
      <c r="AQ19">
        <f t="shared" si="9"/>
        <v>-241.06106259382412</v>
      </c>
      <c r="AR19">
        <f t="shared" si="9"/>
        <v>-244.46191033089454</v>
      </c>
      <c r="AS19">
        <f t="shared" si="9"/>
        <v>-12.524147483146015</v>
      </c>
      <c r="AT19">
        <f t="shared" si="9"/>
        <v>76.279244689863845</v>
      </c>
      <c r="AU19">
        <f t="shared" si="9"/>
        <v>-180.70681312417668</v>
      </c>
      <c r="AW19">
        <v>16</v>
      </c>
      <c r="AX19">
        <f>IF(Z19&gt;0, (R19*SUMPRODUCT(K19:$K$98, X19:$X$98)-K19*$AZ$3)/Z19, 0)</f>
        <v>8102.5947665780977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25</v>
      </c>
      <c r="R20">
        <f t="shared" si="0"/>
        <v>1000000</v>
      </c>
      <c r="S20">
        <f t="shared" si="1"/>
        <v>8269.4831293158368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6757.089344229802</v>
      </c>
      <c r="AC20">
        <f t="shared" si="2"/>
        <v>6814.540651982612</v>
      </c>
      <c r="AE20">
        <f t="shared" si="3"/>
        <v>0</v>
      </c>
      <c r="AF20">
        <f t="shared" si="4"/>
        <v>0</v>
      </c>
      <c r="AG20">
        <f t="shared" si="4"/>
        <v>-20.601470930585243</v>
      </c>
      <c r="AH20">
        <f t="shared" si="5"/>
        <v>-1543.1635554881902</v>
      </c>
      <c r="AI20">
        <f t="shared" si="6"/>
        <v>-1563.7650264187755</v>
      </c>
      <c r="AJ20">
        <f t="shared" si="7"/>
        <v>-57.451307752809953</v>
      </c>
      <c r="AK20">
        <f t="shared" si="22"/>
        <v>472.9962540960862</v>
      </c>
      <c r="AL20">
        <f t="shared" si="8"/>
        <v>-1148.2200800754993</v>
      </c>
      <c r="AN20">
        <f t="shared" si="9"/>
        <v>0</v>
      </c>
      <c r="AO20">
        <f t="shared" si="9"/>
        <v>0</v>
      </c>
      <c r="AP20">
        <f t="shared" si="9"/>
        <v>-3.0004876559000384</v>
      </c>
      <c r="AQ20">
        <f t="shared" si="9"/>
        <v>-224.75303898825024</v>
      </c>
      <c r="AR20">
        <f t="shared" si="9"/>
        <v>-227.75352664415027</v>
      </c>
      <c r="AS20">
        <f t="shared" si="9"/>
        <v>-8.3674578532982178</v>
      </c>
      <c r="AT20">
        <f t="shared" si="9"/>
        <v>68.88922769078934</v>
      </c>
      <c r="AU20">
        <f t="shared" si="9"/>
        <v>-167.23175680665915</v>
      </c>
      <c r="AW20">
        <v>17</v>
      </c>
      <c r="AX20">
        <f>IF(Z20&gt;0, (R20*SUMPRODUCT(K20:$K$98, X20:$X$98)-K20*$AZ$3)/Z20, 0)</f>
        <v>8269.4831293158368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25</v>
      </c>
      <c r="R21">
        <f t="shared" si="0"/>
        <v>1000000</v>
      </c>
      <c r="S21">
        <f t="shared" si="1"/>
        <v>8420.9270084285054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6814.540651982612</v>
      </c>
      <c r="AC21">
        <f t="shared" si="2"/>
        <v>6856.3165150895693</v>
      </c>
      <c r="AE21">
        <f t="shared" si="3"/>
        <v>0</v>
      </c>
      <c r="AF21">
        <f t="shared" si="4"/>
        <v>0</v>
      </c>
      <c r="AG21">
        <f t="shared" si="4"/>
        <v>-20.354993304855519</v>
      </c>
      <c r="AH21">
        <f t="shared" si="5"/>
        <v>-1618.5166569549174</v>
      </c>
      <c r="AI21">
        <f t="shared" si="6"/>
        <v>-1638.8716502597729</v>
      </c>
      <c r="AJ21">
        <f t="shared" si="7"/>
        <v>-41.775863106957331</v>
      </c>
      <c r="AK21">
        <f t="shared" si="22"/>
        <v>477.01784563878289</v>
      </c>
      <c r="AL21">
        <f t="shared" si="8"/>
        <v>-1203.6296677279474</v>
      </c>
      <c r="AN21">
        <f t="shared" si="9"/>
        <v>0</v>
      </c>
      <c r="AO21">
        <f t="shared" si="9"/>
        <v>0</v>
      </c>
      <c r="AP21">
        <f t="shared" si="9"/>
        <v>-2.646954986202076</v>
      </c>
      <c r="AQ21">
        <f t="shared" si="9"/>
        <v>-210.47124266830326</v>
      </c>
      <c r="AR21">
        <f t="shared" si="9"/>
        <v>-213.11819765450534</v>
      </c>
      <c r="AS21">
        <f t="shared" si="9"/>
        <v>-5.4325161152216337</v>
      </c>
      <c r="AT21">
        <f t="shared" si="9"/>
        <v>62.031205125464474</v>
      </c>
      <c r="AU21">
        <f t="shared" si="9"/>
        <v>-156.51950864426249</v>
      </c>
      <c r="AW21">
        <v>18</v>
      </c>
      <c r="AX21">
        <f>IF(Z21&gt;0, (R21*SUMPRODUCT(K21:$K$98, X21:$X$98)-K21*$AZ$3)/Z21, 0)</f>
        <v>8420.9270084285054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25</v>
      </c>
      <c r="R22">
        <f t="shared" si="0"/>
        <v>1000000</v>
      </c>
      <c r="S22">
        <f t="shared" si="1"/>
        <v>8558.1437117077185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6856.3165150895693</v>
      </c>
      <c r="AC22">
        <f t="shared" si="2"/>
        <v>6883.8175064348434</v>
      </c>
      <c r="AE22">
        <f t="shared" si="3"/>
        <v>0</v>
      </c>
      <c r="AF22">
        <f t="shared" si="4"/>
        <v>0</v>
      </c>
      <c r="AG22">
        <f t="shared" si="4"/>
        <v>-20.108967955917933</v>
      </c>
      <c r="AH22">
        <f t="shared" si="5"/>
        <v>-1699.0166355611104</v>
      </c>
      <c r="AI22">
        <f t="shared" si="6"/>
        <v>-1719.1256035170284</v>
      </c>
      <c r="AJ22">
        <f t="shared" si="7"/>
        <v>-27.500991345274088</v>
      </c>
      <c r="AK22">
        <f t="shared" si="22"/>
        <v>479.94215605626988</v>
      </c>
      <c r="AL22">
        <f t="shared" si="8"/>
        <v>-1266.6844388060326</v>
      </c>
      <c r="AN22">
        <f t="shared" si="9"/>
        <v>0</v>
      </c>
      <c r="AO22">
        <f t="shared" si="9"/>
        <v>0</v>
      </c>
      <c r="AP22">
        <f t="shared" si="9"/>
        <v>-2.3347874559533817</v>
      </c>
      <c r="AQ22">
        <f t="shared" si="9"/>
        <v>-197.2673454381225</v>
      </c>
      <c r="AR22">
        <f t="shared" si="9"/>
        <v>-199.60213289407588</v>
      </c>
      <c r="AS22">
        <f t="shared" si="9"/>
        <v>-3.1930514663897602</v>
      </c>
      <c r="AT22">
        <f t="shared" si="9"/>
        <v>55.724536833508914</v>
      </c>
      <c r="AU22">
        <f t="shared" si="9"/>
        <v>-147.07064752695672</v>
      </c>
      <c r="AW22">
        <v>19</v>
      </c>
      <c r="AX22">
        <f>IF(Z22&gt;0, (R22*SUMPRODUCT(K22:$K$98, X22:$X$98)-K22*$AZ$3)/Z22, 0)</f>
        <v>8558.1437117077185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25</v>
      </c>
      <c r="R23">
        <f t="shared" si="0"/>
        <v>1000000</v>
      </c>
      <c r="S23">
        <f t="shared" si="1"/>
        <v>8683.1605397498715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6883.8175064348434</v>
      </c>
      <c r="AC23">
        <f t="shared" si="2"/>
        <v>6899.0253699374161</v>
      </c>
      <c r="AE23">
        <f t="shared" si="3"/>
        <v>0</v>
      </c>
      <c r="AF23">
        <f t="shared" si="4"/>
        <v>0</v>
      </c>
      <c r="AG23">
        <f t="shared" si="4"/>
        <v>-19.863232225049217</v>
      </c>
      <c r="AH23">
        <f t="shared" si="5"/>
        <v>-1785.8420523814693</v>
      </c>
      <c r="AI23">
        <f t="shared" si="6"/>
        <v>-1805.7052846065185</v>
      </c>
      <c r="AJ23">
        <f t="shared" si="7"/>
        <v>-15.207863502572764</v>
      </c>
      <c r="AK23">
        <f t="shared" si="22"/>
        <v>481.86722545043909</v>
      </c>
      <c r="AL23">
        <f t="shared" si="8"/>
        <v>-1339.0459226586522</v>
      </c>
      <c r="AN23">
        <f t="shared" si="9"/>
        <v>0</v>
      </c>
      <c r="AO23">
        <f t="shared" si="9"/>
        <v>0</v>
      </c>
      <c r="AP23">
        <f t="shared" si="9"/>
        <v>-2.0591570288173351</v>
      </c>
      <c r="AQ23">
        <f t="shared" si="9"/>
        <v>-185.13246851544409</v>
      </c>
      <c r="AR23">
        <f t="shared" si="9"/>
        <v>-187.1916255442614</v>
      </c>
      <c r="AS23">
        <f t="shared" si="9"/>
        <v>-1.5765500131003847</v>
      </c>
      <c r="AT23">
        <f t="shared" si="9"/>
        <v>49.953616460853745</v>
      </c>
      <c r="AU23">
        <f t="shared" si="9"/>
        <v>-138.81455909650805</v>
      </c>
      <c r="AW23">
        <v>20</v>
      </c>
      <c r="AX23">
        <f>IF(Z23&gt;0, (R23*SUMPRODUCT(K23:$K$98, X23:$X$98)-K23*$AZ$3)/Z23, 0)</f>
        <v>8683.1605397498715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25</v>
      </c>
      <c r="R24">
        <f t="shared" si="0"/>
        <v>1000000</v>
      </c>
      <c r="S24">
        <f t="shared" si="1"/>
        <v>8797.6769588842617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6899.0253699374161</v>
      </c>
      <c r="AC24">
        <f t="shared" si="2"/>
        <v>6903.6029094047371</v>
      </c>
      <c r="AE24">
        <f t="shared" si="3"/>
        <v>0</v>
      </c>
      <c r="AF24">
        <f t="shared" si="4"/>
        <v>0</v>
      </c>
      <c r="AG24">
        <f t="shared" si="4"/>
        <v>-19.617686980519302</v>
      </c>
      <c r="AH24">
        <f t="shared" si="5"/>
        <v>-1876.5168911769829</v>
      </c>
      <c r="AI24">
        <f t="shared" si="6"/>
        <v>-1896.1345781575021</v>
      </c>
      <c r="AJ24">
        <f t="shared" si="7"/>
        <v>-4.577539467321003</v>
      </c>
      <c r="AK24">
        <f t="shared" si="22"/>
        <v>482.93177589561918</v>
      </c>
      <c r="AL24">
        <f t="shared" si="8"/>
        <v>-1417.7803417292039</v>
      </c>
      <c r="AN24">
        <f t="shared" si="9"/>
        <v>0</v>
      </c>
      <c r="AO24">
        <f t="shared" si="9"/>
        <v>0</v>
      </c>
      <c r="AP24">
        <f t="shared" si="9"/>
        <v>-1.8158054889606896</v>
      </c>
      <c r="AQ24">
        <f t="shared" si="9"/>
        <v>-173.68967475677488</v>
      </c>
      <c r="AR24">
        <f t="shared" si="9"/>
        <v>-175.50548024573555</v>
      </c>
      <c r="AS24">
        <f t="shared" si="9"/>
        <v>-0.42369527554137998</v>
      </c>
      <c r="AT24">
        <f t="shared" si="9"/>
        <v>44.699977644438192</v>
      </c>
      <c r="AU24">
        <f t="shared" si="9"/>
        <v>-131.22919787683873</v>
      </c>
      <c r="AW24">
        <v>21</v>
      </c>
      <c r="AX24">
        <f>IF(Z24&gt;0, (R24*SUMPRODUCT(K24:$K$98, X24:$X$98)-K24*$AZ$3)/Z24, 0)</f>
        <v>8797.6769588842617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25</v>
      </c>
      <c r="R25">
        <f t="shared" si="0"/>
        <v>1000000</v>
      </c>
      <c r="S25">
        <f t="shared" si="1"/>
        <v>8903.7416703290055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6903.6029094047371</v>
      </c>
      <c r="AC25">
        <f t="shared" si="2"/>
        <v>6899.2971703468556</v>
      </c>
      <c r="AE25">
        <f t="shared" si="3"/>
        <v>0</v>
      </c>
      <c r="AF25">
        <f t="shared" si="4"/>
        <v>0</v>
      </c>
      <c r="AG25">
        <f t="shared" si="4"/>
        <v>-19.371904042707691</v>
      </c>
      <c r="AH25">
        <f t="shared" si="5"/>
        <v>-1984.2427202568131</v>
      </c>
      <c r="AI25">
        <f t="shared" si="6"/>
        <v>-2003.6146242995208</v>
      </c>
      <c r="AJ25">
        <f t="shared" si="7"/>
        <v>4.3057390578815102</v>
      </c>
      <c r="AK25">
        <f t="shared" si="22"/>
        <v>483.25220365833167</v>
      </c>
      <c r="AL25">
        <f t="shared" si="8"/>
        <v>-1516.0566815833076</v>
      </c>
      <c r="AN25">
        <f t="shared" si="9"/>
        <v>0</v>
      </c>
      <c r="AO25">
        <f t="shared" si="9"/>
        <v>0</v>
      </c>
      <c r="AP25">
        <f t="shared" si="9"/>
        <v>-1.6009427818566759</v>
      </c>
      <c r="AQ25">
        <f t="shared" si="9"/>
        <v>-163.98279970019848</v>
      </c>
      <c r="AR25">
        <f t="shared" si="9"/>
        <v>-165.58374248205516</v>
      </c>
      <c r="AS25">
        <f t="shared" si="9"/>
        <v>0.35583708499055067</v>
      </c>
      <c r="AT25">
        <f t="shared" si="9"/>
        <v>39.937175280112577</v>
      </c>
      <c r="AU25">
        <f t="shared" si="9"/>
        <v>-125.29073011695203</v>
      </c>
      <c r="AW25">
        <v>22</v>
      </c>
      <c r="AX25">
        <f>IF(Z25&gt;0, (R25*SUMPRODUCT(K25:$K$98, X25:$X$98)-K25*$AZ$3)/Z25, 0)</f>
        <v>8903.7416703290055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25</v>
      </c>
      <c r="R26">
        <f t="shared" si="0"/>
        <v>1000000</v>
      </c>
      <c r="S26">
        <f t="shared" si="1"/>
        <v>9001.7924207396645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6899.2971703468556</v>
      </c>
      <c r="AC26">
        <f t="shared" si="2"/>
        <v>6886.5500275206741</v>
      </c>
      <c r="AE26">
        <f t="shared" si="3"/>
        <v>0</v>
      </c>
      <c r="AF26">
        <f t="shared" si="4"/>
        <v>0</v>
      </c>
      <c r="AG26">
        <f t="shared" si="4"/>
        <v>-19.125496639020518</v>
      </c>
      <c r="AH26">
        <f t="shared" si="5"/>
        <v>-2107.5345304037533</v>
      </c>
      <c r="AI26">
        <f t="shared" si="6"/>
        <v>-2126.6600270427739</v>
      </c>
      <c r="AJ26">
        <f t="shared" si="7"/>
        <v>12.747142826181516</v>
      </c>
      <c r="AK26">
        <f t="shared" si="22"/>
        <v>482.95080192427992</v>
      </c>
      <c r="AL26">
        <f t="shared" si="8"/>
        <v>-1630.9620822923125</v>
      </c>
      <c r="AN26">
        <f t="shared" si="9"/>
        <v>0</v>
      </c>
      <c r="AO26">
        <f t="shared" si="9"/>
        <v>0</v>
      </c>
      <c r="AP26">
        <f t="shared" si="9"/>
        <v>-1.4112312994892506</v>
      </c>
      <c r="AQ26">
        <f t="shared" si="9"/>
        <v>-155.51066464815608</v>
      </c>
      <c r="AR26">
        <f t="shared" si="9"/>
        <v>-156.92189594764534</v>
      </c>
      <c r="AS26">
        <f t="shared" si="9"/>
        <v>0.94058561065886692</v>
      </c>
      <c r="AT26">
        <f t="shared" si="9"/>
        <v>35.635952396574311</v>
      </c>
      <c r="AU26">
        <f t="shared" si="9"/>
        <v>-120.34535794041217</v>
      </c>
      <c r="AW26">
        <v>23</v>
      </c>
      <c r="AX26">
        <f>IF(Z26&gt;0, (R26*SUMPRODUCT(K26:$K$98, X26:$X$98)-K26*$AZ$3)/Z26, 0)</f>
        <v>9001.7924207396645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25</v>
      </c>
      <c r="R27">
        <f t="shared" si="0"/>
        <v>1000000</v>
      </c>
      <c r="S27">
        <f t="shared" si="1"/>
        <v>9104.6774543929259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6886.5500275206741</v>
      </c>
      <c r="AC27">
        <f t="shared" si="2"/>
        <v>6866.0711993671712</v>
      </c>
      <c r="AE27">
        <f t="shared" si="3"/>
        <v>0</v>
      </c>
      <c r="AF27">
        <f t="shared" si="4"/>
        <v>0</v>
      </c>
      <c r="AG27">
        <f t="shared" si="4"/>
        <v>-18.853142337443138</v>
      </c>
      <c r="AH27">
        <f t="shared" si="5"/>
        <v>-3243.9734074870626</v>
      </c>
      <c r="AI27">
        <f t="shared" si="6"/>
        <v>-3262.8265498245055</v>
      </c>
      <c r="AJ27">
        <f t="shared" si="7"/>
        <v>20.478828153502945</v>
      </c>
      <c r="AK27">
        <f t="shared" si="22"/>
        <v>482.05850192644721</v>
      </c>
      <c r="AL27">
        <f t="shared" si="8"/>
        <v>-2760.2892197445553</v>
      </c>
      <c r="AN27">
        <f t="shared" si="9"/>
        <v>0</v>
      </c>
      <c r="AO27">
        <f t="shared" si="9"/>
        <v>0</v>
      </c>
      <c r="AP27">
        <f t="shared" si="9"/>
        <v>-1.2420846717313325</v>
      </c>
      <c r="AQ27">
        <f t="shared" si="9"/>
        <v>-213.71979125948678</v>
      </c>
      <c r="AR27">
        <f t="shared" si="9"/>
        <v>-214.96187593121812</v>
      </c>
      <c r="AS27">
        <f t="shared" si="9"/>
        <v>1.3491882726609576</v>
      </c>
      <c r="AT27">
        <f t="shared" si="9"/>
        <v>31.759028039132311</v>
      </c>
      <c r="AU27">
        <f t="shared" si="9"/>
        <v>-181.85365961942483</v>
      </c>
      <c r="AW27">
        <v>24</v>
      </c>
      <c r="AX27">
        <f>IF(Z27&gt;0, (R27*SUMPRODUCT(K27:$K$98, X27:$X$98)-K27*$AZ$3)/Z27, 0)</f>
        <v>9104.6774543929259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25</v>
      </c>
      <c r="R28">
        <f t="shared" si="0"/>
        <v>1000000</v>
      </c>
      <c r="S28">
        <f t="shared" si="1"/>
        <v>9126.3479725809011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6866.0711993671712</v>
      </c>
      <c r="AC28">
        <f t="shared" si="2"/>
        <v>6772.9155478350567</v>
      </c>
      <c r="AE28">
        <f t="shared" si="3"/>
        <v>0</v>
      </c>
      <c r="AF28">
        <f t="shared" si="4"/>
        <v>0</v>
      </c>
      <c r="AG28">
        <f t="shared" si="4"/>
        <v>-18.553192274126324</v>
      </c>
      <c r="AH28">
        <f t="shared" si="5"/>
        <v>-4456.7455976953406</v>
      </c>
      <c r="AI28">
        <f t="shared" si="6"/>
        <v>-4475.2987899694672</v>
      </c>
      <c r="AJ28">
        <f t="shared" si="7"/>
        <v>93.155651532114462</v>
      </c>
      <c r="AK28">
        <f t="shared" si="22"/>
        <v>480.62498395570202</v>
      </c>
      <c r="AL28">
        <f t="shared" si="8"/>
        <v>-3901.5181544816505</v>
      </c>
      <c r="AN28">
        <f t="shared" si="9"/>
        <v>0</v>
      </c>
      <c r="AO28">
        <f t="shared" si="9"/>
        <v>0</v>
      </c>
      <c r="AP28">
        <f t="shared" si="9"/>
        <v>-1.0913601166638369</v>
      </c>
      <c r="AQ28">
        <f t="shared" si="9"/>
        <v>-262.16051251863996</v>
      </c>
      <c r="AR28">
        <f t="shared" si="9"/>
        <v>-263.25187263530381</v>
      </c>
      <c r="AS28">
        <f t="shared" si="9"/>
        <v>5.4797234471484861</v>
      </c>
      <c r="AT28">
        <f t="shared" si="9"/>
        <v>28.271950767898254</v>
      </c>
      <c r="AU28">
        <f t="shared" si="9"/>
        <v>-229.50019842025705</v>
      </c>
      <c r="AW28">
        <v>25</v>
      </c>
      <c r="AX28">
        <f>IF(Z28&gt;0, (R28*SUMPRODUCT(K28:$K$98, X28:$X$98)-K28*$AZ$3)/Z28, 0)</f>
        <v>9126.3479725809011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25</v>
      </c>
      <c r="R29">
        <f t="shared" si="0"/>
        <v>1000000</v>
      </c>
      <c r="S29">
        <f t="shared" si="1"/>
        <v>9078.8577600835833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6772.9155478350567</v>
      </c>
      <c r="AC29">
        <f t="shared" si="2"/>
        <v>6618.4015886444276</v>
      </c>
      <c r="AE29">
        <f t="shared" si="3"/>
        <v>0</v>
      </c>
      <c r="AF29">
        <f t="shared" si="4"/>
        <v>0</v>
      </c>
      <c r="AG29">
        <f t="shared" si="4"/>
        <v>-18.224763961340816</v>
      </c>
      <c r="AH29">
        <f t="shared" si="5"/>
        <v>-5715.855601769782</v>
      </c>
      <c r="AI29">
        <f t="shared" si="6"/>
        <v>-5734.0803657311226</v>
      </c>
      <c r="AJ29">
        <f t="shared" si="7"/>
        <v>154.51395919062907</v>
      </c>
      <c r="AK29">
        <f t="shared" si="22"/>
        <v>474.10408834845401</v>
      </c>
      <c r="AL29">
        <f t="shared" si="8"/>
        <v>-5105.4623181920397</v>
      </c>
      <c r="AN29">
        <f t="shared" si="9"/>
        <v>0</v>
      </c>
      <c r="AO29">
        <f t="shared" si="9"/>
        <v>0</v>
      </c>
      <c r="AP29">
        <f t="shared" si="9"/>
        <v>-0.95717935476822791</v>
      </c>
      <c r="AQ29">
        <f t="shared" si="9"/>
        <v>-300.20136274225007</v>
      </c>
      <c r="AR29">
        <f t="shared" si="9"/>
        <v>-301.15854209701831</v>
      </c>
      <c r="AS29">
        <f t="shared" si="9"/>
        <v>8.1151982036364139</v>
      </c>
      <c r="AT29">
        <f t="shared" si="9"/>
        <v>24.900330470176655</v>
      </c>
      <c r="AU29">
        <f t="shared" si="9"/>
        <v>-268.14301342320528</v>
      </c>
      <c r="AW29">
        <v>26</v>
      </c>
      <c r="AX29">
        <f>IF(Z29&gt;0, (R29*SUMPRODUCT(K29:$K$98, X29:$X$98)-K29*$AZ$3)/Z29, 0)</f>
        <v>9078.8577600835833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25</v>
      </c>
      <c r="R30">
        <f t="shared" si="0"/>
        <v>1000000</v>
      </c>
      <c r="S30">
        <f t="shared" si="1"/>
        <v>8976.3131874318951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6618.4015886444276</v>
      </c>
      <c r="AC30">
        <f t="shared" si="2"/>
        <v>6414.3132199450429</v>
      </c>
      <c r="AE30">
        <f t="shared" si="3"/>
        <v>0</v>
      </c>
      <c r="AF30">
        <f t="shared" si="4"/>
        <v>0</v>
      </c>
      <c r="AG30">
        <f t="shared" si="4"/>
        <v>-17.864553870864228</v>
      </c>
      <c r="AH30">
        <f t="shared" si="5"/>
        <v>-7118.4980345271233</v>
      </c>
      <c r="AI30">
        <f t="shared" si="6"/>
        <v>-7136.3625883979876</v>
      </c>
      <c r="AJ30">
        <f t="shared" si="7"/>
        <v>204.08836869938477</v>
      </c>
      <c r="AK30">
        <f t="shared" si="22"/>
        <v>463.28811120511</v>
      </c>
      <c r="AL30">
        <f t="shared" si="8"/>
        <v>-6468.9861084934928</v>
      </c>
      <c r="AN30">
        <f t="shared" si="9"/>
        <v>0</v>
      </c>
      <c r="AO30">
        <f t="shared" si="9"/>
        <v>0</v>
      </c>
      <c r="AP30">
        <f t="shared" si="9"/>
        <v>-0.83773288326299089</v>
      </c>
      <c r="AQ30">
        <f t="shared" si="9"/>
        <v>-333.81185592841513</v>
      </c>
      <c r="AR30">
        <f t="shared" si="9"/>
        <v>-334.64958881167814</v>
      </c>
      <c r="AS30">
        <f t="shared" si="9"/>
        <v>9.570434212175762</v>
      </c>
      <c r="AT30">
        <f t="shared" si="9"/>
        <v>21.72523803207331</v>
      </c>
      <c r="AU30">
        <f t="shared" si="9"/>
        <v>-303.35391656742905</v>
      </c>
      <c r="AW30">
        <v>27</v>
      </c>
      <c r="AX30">
        <f>IF(Z30&gt;0, (R30*SUMPRODUCT(K30:$K$98, X30:$X$98)-K30*$AZ$3)/Z30, 0)</f>
        <v>8976.3131874318951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25</v>
      </c>
      <c r="R31">
        <f t="shared" si="0"/>
        <v>1000000</v>
      </c>
      <c r="S31">
        <f t="shared" si="1"/>
        <v>8824.3949594696769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6414.3132199450429</v>
      </c>
      <c r="AC31">
        <f t="shared" si="2"/>
        <v>6166.3165372691874</v>
      </c>
      <c r="AE31">
        <f t="shared" si="3"/>
        <v>0</v>
      </c>
      <c r="AF31">
        <f t="shared" si="4"/>
        <v>0</v>
      </c>
      <c r="AG31">
        <f t="shared" si="4"/>
        <v>-17.469516509604887</v>
      </c>
      <c r="AH31">
        <f t="shared" si="5"/>
        <v>-8655.6729020279745</v>
      </c>
      <c r="AI31">
        <f t="shared" si="6"/>
        <v>-8673.1424185375799</v>
      </c>
      <c r="AJ31">
        <f t="shared" si="7"/>
        <v>247.99668267585548</v>
      </c>
      <c r="AK31">
        <f t="shared" si="22"/>
        <v>449.00192539615307</v>
      </c>
      <c r="AL31">
        <f t="shared" si="8"/>
        <v>-7976.1438104655717</v>
      </c>
      <c r="AN31">
        <f t="shared" si="9"/>
        <v>0</v>
      </c>
      <c r="AO31">
        <f t="shared" si="9"/>
        <v>0</v>
      </c>
      <c r="AP31">
        <f t="shared" si="9"/>
        <v>-0.73143586359168877</v>
      </c>
      <c r="AQ31">
        <f t="shared" si="9"/>
        <v>-362.40668598819752</v>
      </c>
      <c r="AR31">
        <f t="shared" si="9"/>
        <v>-363.13812185178921</v>
      </c>
      <c r="AS31">
        <f t="shared" si="9"/>
        <v>10.383439499379195</v>
      </c>
      <c r="AT31">
        <f t="shared" si="9"/>
        <v>18.799381818947325</v>
      </c>
      <c r="AU31">
        <f t="shared" si="9"/>
        <v>-333.95530053346272</v>
      </c>
      <c r="AW31">
        <v>28</v>
      </c>
      <c r="AX31">
        <f>IF(Z31&gt;0, (R31*SUMPRODUCT(K31:$K$98, X31:$X$98)-K31*$AZ$3)/Z31, 0)</f>
        <v>8824.3949594696769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25</v>
      </c>
      <c r="R32">
        <f t="shared" si="0"/>
        <v>1000000</v>
      </c>
      <c r="S32">
        <f t="shared" si="1"/>
        <v>8628.6544547023477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6166.3165372691874</v>
      </c>
      <c r="AC32">
        <f t="shared" si="2"/>
        <v>5880.5305416850606</v>
      </c>
      <c r="AE32">
        <f t="shared" si="3"/>
        <v>0</v>
      </c>
      <c r="AF32">
        <f t="shared" si="4"/>
        <v>0</v>
      </c>
      <c r="AG32">
        <f t="shared" si="4"/>
        <v>-17.037797064872482</v>
      </c>
      <c r="AH32">
        <f t="shared" si="5"/>
        <v>-10280.971185454366</v>
      </c>
      <c r="AI32">
        <f t="shared" si="6"/>
        <v>-10298.008982519239</v>
      </c>
      <c r="AJ32">
        <f t="shared" si="7"/>
        <v>285.78599558412679</v>
      </c>
      <c r="AK32">
        <f t="shared" si="22"/>
        <v>431.64215760884315</v>
      </c>
      <c r="AL32">
        <f t="shared" si="8"/>
        <v>-9580.5808293262689</v>
      </c>
      <c r="AN32">
        <f t="shared" si="9"/>
        <v>0</v>
      </c>
      <c r="AO32">
        <f t="shared" si="9"/>
        <v>0</v>
      </c>
      <c r="AP32">
        <f t="shared" si="9"/>
        <v>-0.63692864873431299</v>
      </c>
      <c r="AQ32">
        <f t="shared" si="9"/>
        <v>-384.3363704764767</v>
      </c>
      <c r="AR32">
        <f t="shared" si="9"/>
        <v>-384.97329912521104</v>
      </c>
      <c r="AS32">
        <f t="shared" si="9"/>
        <v>10.683616391339532</v>
      </c>
      <c r="AT32">
        <f t="shared" si="9"/>
        <v>16.136197369634623</v>
      </c>
      <c r="AU32">
        <f t="shared" si="9"/>
        <v>-358.15348536423687</v>
      </c>
      <c r="AW32">
        <v>29</v>
      </c>
      <c r="AX32">
        <f>IF(Z32&gt;0, (R32*SUMPRODUCT(K32:$K$98, X32:$X$98)-K32*$AZ$3)/Z32, 0)</f>
        <v>8628.6544547023477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25</v>
      </c>
      <c r="R33">
        <f t="shared" si="0"/>
        <v>1000000</v>
      </c>
      <c r="S33">
        <f t="shared" si="1"/>
        <v>8397.4069493854277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5880.5305416850606</v>
      </c>
      <c r="AC33">
        <f t="shared" si="2"/>
        <v>5564.6055019265023</v>
      </c>
      <c r="AE33">
        <f t="shared" si="3"/>
        <v>0</v>
      </c>
      <c r="AF33">
        <f t="shared" si="4"/>
        <v>0</v>
      </c>
      <c r="AG33">
        <f t="shared" si="4"/>
        <v>-16.566439900634304</v>
      </c>
      <c r="AH33">
        <f t="shared" si="5"/>
        <v>-12039.167743578046</v>
      </c>
      <c r="AI33">
        <f t="shared" si="6"/>
        <v>-12055.73418347868</v>
      </c>
      <c r="AJ33">
        <f t="shared" si="7"/>
        <v>315.92503975855834</v>
      </c>
      <c r="AK33">
        <f t="shared" si="22"/>
        <v>411.63713791795431</v>
      </c>
      <c r="AL33">
        <f t="shared" si="8"/>
        <v>-11328.172005802167</v>
      </c>
      <c r="AN33">
        <f t="shared" si="9"/>
        <v>0</v>
      </c>
      <c r="AO33">
        <f t="shared" si="9"/>
        <v>0</v>
      </c>
      <c r="AP33">
        <f t="shared" si="9"/>
        <v>-0.55295336996458422</v>
      </c>
      <c r="AQ33">
        <f t="shared" si="9"/>
        <v>-401.84242452269484</v>
      </c>
      <c r="AR33">
        <f t="shared" si="9"/>
        <v>-402.39537789265944</v>
      </c>
      <c r="AS33">
        <f t="shared" si="9"/>
        <v>10.544921928820774</v>
      </c>
      <c r="AT33">
        <f t="shared" si="9"/>
        <v>13.739593055572193</v>
      </c>
      <c r="AU33">
        <f t="shared" si="9"/>
        <v>-378.11086290826643</v>
      </c>
      <c r="AW33">
        <v>30</v>
      </c>
      <c r="AX33">
        <f>IF(Z33&gt;0, (R33*SUMPRODUCT(K33:$K$98, X33:$X$98)-K33*$AZ$3)/Z33, 0)</f>
        <v>8397.4069493854277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25</v>
      </c>
      <c r="R34">
        <f t="shared" si="0"/>
        <v>1000000</v>
      </c>
      <c r="S34">
        <f t="shared" si="1"/>
        <v>8135.4585104143489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5564.6055019265023</v>
      </c>
      <c r="AC34">
        <f t="shared" si="2"/>
        <v>5223.8446226876649</v>
      </c>
      <c r="AE34">
        <f t="shared" si="3"/>
        <v>0</v>
      </c>
      <c r="AF34">
        <f t="shared" si="4"/>
        <v>0</v>
      </c>
      <c r="AG34">
        <f t="shared" si="4"/>
        <v>-16.052705007346933</v>
      </c>
      <c r="AH34">
        <f t="shared" si="5"/>
        <v>-13922.819771241169</v>
      </c>
      <c r="AI34">
        <f t="shared" si="6"/>
        <v>-13938.872476248516</v>
      </c>
      <c r="AJ34">
        <f t="shared" si="7"/>
        <v>340.76087923883733</v>
      </c>
      <c r="AK34">
        <f t="shared" si="22"/>
        <v>389.5223851348552</v>
      </c>
      <c r="AL34">
        <f t="shared" si="8"/>
        <v>-13208.589211874825</v>
      </c>
      <c r="AN34">
        <f t="shared" si="9"/>
        <v>0</v>
      </c>
      <c r="AO34">
        <f t="shared" si="9"/>
        <v>0</v>
      </c>
      <c r="AP34">
        <f t="shared" si="9"/>
        <v>-0.47839818375176901</v>
      </c>
      <c r="AQ34">
        <f t="shared" si="9"/>
        <v>-414.92394510561161</v>
      </c>
      <c r="AR34">
        <f t="shared" si="9"/>
        <v>-415.40234328936339</v>
      </c>
      <c r="AS34">
        <f t="shared" si="9"/>
        <v>10.155259543292278</v>
      </c>
      <c r="AT34">
        <f t="shared" si="9"/>
        <v>11.608436179066731</v>
      </c>
      <c r="AU34">
        <f t="shared" ref="AU34:AU97" si="23">AL34*$K34</f>
        <v>-393.63864756700445</v>
      </c>
      <c r="AW34">
        <v>31</v>
      </c>
      <c r="AX34">
        <f>IF(Z34&gt;0, (R34*SUMPRODUCT(K34:$K$98, X34:$X$98)-K34*$AZ$3)/Z34, 0)</f>
        <v>8135.4585104143489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25</v>
      </c>
      <c r="R35">
        <f t="shared" si="0"/>
        <v>1000000</v>
      </c>
      <c r="S35">
        <f t="shared" si="1"/>
        <v>7844.8441699828745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5223.8446226876649</v>
      </c>
      <c r="AC35">
        <f t="shared" si="2"/>
        <v>4863.4577715854975</v>
      </c>
      <c r="AE35">
        <f t="shared" si="3"/>
        <v>0</v>
      </c>
      <c r="AF35">
        <f t="shared" ref="AF35:AG66" si="24">-$Z35*P35</f>
        <v>0</v>
      </c>
      <c r="AG35">
        <f t="shared" si="24"/>
        <v>-15.498898595700577</v>
      </c>
      <c r="AH35">
        <f t="shared" si="5"/>
        <v>-15731.174462915373</v>
      </c>
      <c r="AI35">
        <f t="shared" ref="AI35:AI66" si="25">SUM(AE35:AH35)</f>
        <v>-15746.673361511073</v>
      </c>
      <c r="AJ35">
        <f t="shared" si="7"/>
        <v>360.38685110216738</v>
      </c>
      <c r="AK35">
        <f t="shared" si="22"/>
        <v>365.66912358813659</v>
      </c>
      <c r="AL35">
        <f t="shared" ref="AL35:AL98" si="26">SUM(AI35:AK35)</f>
        <v>-15020.61738682077</v>
      </c>
      <c r="AN35">
        <f t="shared" ref="AN35:AT66" si="27">AE35*$K35</f>
        <v>0</v>
      </c>
      <c r="AO35">
        <f t="shared" si="27"/>
        <v>0</v>
      </c>
      <c r="AP35">
        <f t="shared" si="27"/>
        <v>-0.41240517980695113</v>
      </c>
      <c r="AQ35">
        <f t="shared" si="27"/>
        <v>-418.58573323092838</v>
      </c>
      <c r="AR35">
        <f t="shared" si="27"/>
        <v>-418.99813841073529</v>
      </c>
      <c r="AS35">
        <f t="shared" si="27"/>
        <v>9.5894171583314449</v>
      </c>
      <c r="AT35">
        <f t="shared" si="27"/>
        <v>9.7299714384252418</v>
      </c>
      <c r="AU35">
        <f t="shared" si="23"/>
        <v>-399.67874981397864</v>
      </c>
      <c r="AW35">
        <v>32</v>
      </c>
      <c r="AX35">
        <f>IF(Z35&gt;0, (R35*SUMPRODUCT(K35:$K$98, X35:$X$98)-K35*$AZ$3)/Z35, 0)</f>
        <v>7844.8441699828745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25</v>
      </c>
      <c r="R36">
        <f t="shared" si="0"/>
        <v>1000000</v>
      </c>
      <c r="S36">
        <f t="shared" si="1"/>
        <v>7536.3347487691653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4863.4577715854975</v>
      </c>
      <c r="AC36">
        <f t="shared" si="2"/>
        <v>4493.5658722862163</v>
      </c>
      <c r="AE36">
        <f t="shared" si="3"/>
        <v>0</v>
      </c>
      <c r="AF36">
        <f t="shared" si="24"/>
        <v>0</v>
      </c>
      <c r="AG36">
        <f t="shared" si="24"/>
        <v>-14.906337172125037</v>
      </c>
      <c r="AH36">
        <f t="shared" si="5"/>
        <v>-17502.89750474145</v>
      </c>
      <c r="AI36">
        <f t="shared" si="25"/>
        <v>-17517.803841913574</v>
      </c>
      <c r="AJ36">
        <f t="shared" si="7"/>
        <v>369.89189929928125</v>
      </c>
      <c r="AK36">
        <f t="shared" si="22"/>
        <v>340.44204401098489</v>
      </c>
      <c r="AL36">
        <f t="shared" si="26"/>
        <v>-16807.469898603307</v>
      </c>
      <c r="AN36">
        <f t="shared" si="27"/>
        <v>0</v>
      </c>
      <c r="AO36">
        <f t="shared" si="27"/>
        <v>0</v>
      </c>
      <c r="AP36">
        <f t="shared" si="27"/>
        <v>-0.35414098619969142</v>
      </c>
      <c r="AQ36">
        <f t="shared" si="27"/>
        <v>-415.8294094724011</v>
      </c>
      <c r="AR36">
        <f t="shared" si="27"/>
        <v>-416.18355045860073</v>
      </c>
      <c r="AS36">
        <f t="shared" si="27"/>
        <v>8.7877981352846337</v>
      </c>
      <c r="AT36">
        <f t="shared" si="27"/>
        <v>8.0881359261982499</v>
      </c>
      <c r="AU36">
        <f t="shared" si="23"/>
        <v>-399.30761639711784</v>
      </c>
      <c r="AW36">
        <v>33</v>
      </c>
      <c r="AX36">
        <f>IF(Z36&gt;0, (R36*SUMPRODUCT(K36:$K$98, X36:$X$98)-K36*$AZ$3)/Z36, 0)</f>
        <v>7536.3347487691653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25</v>
      </c>
      <c r="R37">
        <f t="shared" si="0"/>
        <v>1000000</v>
      </c>
      <c r="S37">
        <f t="shared" si="1"/>
        <v>7217.4759142370149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4493.5658722862163</v>
      </c>
      <c r="AC37">
        <f t="shared" si="2"/>
        <v>4121.2131002527849</v>
      </c>
      <c r="AE37">
        <f t="shared" si="3"/>
        <v>0</v>
      </c>
      <c r="AF37">
        <f t="shared" si="24"/>
        <v>0</v>
      </c>
      <c r="AG37">
        <f t="shared" si="24"/>
        <v>-14.275118993204334</v>
      </c>
      <c r="AH37">
        <f t="shared" si="5"/>
        <v>-19286.192287978163</v>
      </c>
      <c r="AI37">
        <f t="shared" si="25"/>
        <v>-19300.467406971369</v>
      </c>
      <c r="AJ37">
        <f t="shared" si="7"/>
        <v>372.35277203343139</v>
      </c>
      <c r="AK37">
        <f t="shared" si="22"/>
        <v>314.54961106003515</v>
      </c>
      <c r="AL37">
        <f t="shared" si="26"/>
        <v>-18613.565023877902</v>
      </c>
      <c r="AN37">
        <f t="shared" si="27"/>
        <v>0</v>
      </c>
      <c r="AO37">
        <f t="shared" si="27"/>
        <v>0</v>
      </c>
      <c r="AP37">
        <f t="shared" si="27"/>
        <v>-0.30280773611322154</v>
      </c>
      <c r="AQ37">
        <f t="shared" si="27"/>
        <v>-409.10399610308497</v>
      </c>
      <c r="AR37">
        <f t="shared" si="27"/>
        <v>-409.40680383919823</v>
      </c>
      <c r="AS37">
        <f t="shared" si="27"/>
        <v>7.8984490419029827</v>
      </c>
      <c r="AT37">
        <f t="shared" si="27"/>
        <v>6.6723125506502896</v>
      </c>
      <c r="AU37">
        <f t="shared" si="23"/>
        <v>-394.83604224664498</v>
      </c>
      <c r="AW37">
        <v>34</v>
      </c>
      <c r="AX37">
        <f>IF(Z37&gt;0, (R37*SUMPRODUCT(K37:$K$98, X37:$X$98)-K37*$AZ$3)/Z37, 0)</f>
        <v>7217.4759142370149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25</v>
      </c>
      <c r="R38">
        <f t="shared" si="0"/>
        <v>1000000</v>
      </c>
      <c r="S38">
        <f t="shared" si="1"/>
        <v>6894.8854869956249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4121.2131002527849</v>
      </c>
      <c r="AC38">
        <f t="shared" si="2"/>
        <v>3750.9275304344947</v>
      </c>
      <c r="AE38">
        <f t="shared" si="3"/>
        <v>0</v>
      </c>
      <c r="AF38">
        <f t="shared" si="24"/>
        <v>0</v>
      </c>
      <c r="AG38">
        <f t="shared" si="24"/>
        <v>-13.600398213679842</v>
      </c>
      <c r="AH38">
        <f t="shared" si="5"/>
        <v>-21278.783583697841</v>
      </c>
      <c r="AI38">
        <f t="shared" si="25"/>
        <v>-21292.38398191152</v>
      </c>
      <c r="AJ38">
        <f t="shared" si="7"/>
        <v>370.28556981829024</v>
      </c>
      <c r="AK38">
        <f t="shared" si="22"/>
        <v>288.48491701769495</v>
      </c>
      <c r="AL38">
        <f t="shared" si="26"/>
        <v>-20633.613495075533</v>
      </c>
      <c r="AN38">
        <f t="shared" si="27"/>
        <v>0</v>
      </c>
      <c r="AO38">
        <f t="shared" si="27"/>
        <v>0</v>
      </c>
      <c r="AP38">
        <f t="shared" si="27"/>
        <v>-0.25758515538739701</v>
      </c>
      <c r="AQ38">
        <f t="shared" si="27"/>
        <v>-403.01016850730781</v>
      </c>
      <c r="AR38">
        <f t="shared" si="27"/>
        <v>-403.26775366269521</v>
      </c>
      <c r="AS38">
        <f t="shared" si="27"/>
        <v>7.0130348053645912</v>
      </c>
      <c r="AT38">
        <f t="shared" si="27"/>
        <v>5.4637688551045365</v>
      </c>
      <c r="AU38">
        <f t="shared" si="23"/>
        <v>-390.79095000222605</v>
      </c>
      <c r="AW38">
        <v>35</v>
      </c>
      <c r="AX38">
        <f>IF(Z38&gt;0, (R38*SUMPRODUCT(K38:$K$98, X38:$X$98)-K38*$AZ$3)/Z38, 0)</f>
        <v>6894.8854869956249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25</v>
      </c>
      <c r="R39">
        <f t="shared" si="0"/>
        <v>1000000</v>
      </c>
      <c r="S39">
        <f t="shared" si="1"/>
        <v>6562.3946502812696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3750.9275304344947</v>
      </c>
      <c r="AC39">
        <f t="shared" si="2"/>
        <v>3382.5766711100396</v>
      </c>
      <c r="AE39">
        <f t="shared" si="3"/>
        <v>0</v>
      </c>
      <c r="AF39">
        <f t="shared" si="24"/>
        <v>0</v>
      </c>
      <c r="AG39">
        <f t="shared" si="24"/>
        <v>-12.886213232257601</v>
      </c>
      <c r="AH39">
        <f t="shared" si="5"/>
        <v>-23127.23997141773</v>
      </c>
      <c r="AI39">
        <f t="shared" si="25"/>
        <v>-23140.126184649987</v>
      </c>
      <c r="AJ39">
        <f t="shared" si="7"/>
        <v>368.35085932445509</v>
      </c>
      <c r="AK39">
        <f t="shared" si="22"/>
        <v>262.56492713041467</v>
      </c>
      <c r="AL39">
        <f t="shared" si="26"/>
        <v>-22509.210398195119</v>
      </c>
      <c r="AN39">
        <f t="shared" si="27"/>
        <v>0</v>
      </c>
      <c r="AO39">
        <f t="shared" si="27"/>
        <v>0</v>
      </c>
      <c r="AP39">
        <f t="shared" si="27"/>
        <v>-0.21790966716271792</v>
      </c>
      <c r="AQ39">
        <f t="shared" si="27"/>
        <v>-391.08845040282029</v>
      </c>
      <c r="AR39">
        <f t="shared" si="27"/>
        <v>-391.30636006998299</v>
      </c>
      <c r="AS39">
        <f t="shared" si="27"/>
        <v>6.2289216938893315</v>
      </c>
      <c r="AT39">
        <f t="shared" si="27"/>
        <v>4.4400503738651915</v>
      </c>
      <c r="AU39">
        <f t="shared" si="23"/>
        <v>-380.63738800222848</v>
      </c>
      <c r="AW39">
        <v>36</v>
      </c>
      <c r="AX39">
        <f>IF(Z39&gt;0, (R39*SUMPRODUCT(K39:$K$98, X39:$X$98)-K39*$AZ$3)/Z39, 0)</f>
        <v>6562.3946502812696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25</v>
      </c>
      <c r="R40">
        <f t="shared" si="0"/>
        <v>1000000</v>
      </c>
      <c r="S40">
        <f t="shared" si="1"/>
        <v>6222.9997752409645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3382.5766711100396</v>
      </c>
      <c r="AC40">
        <f t="shared" si="2"/>
        <v>3022.4340324776235</v>
      </c>
      <c r="AE40">
        <f t="shared" si="3"/>
        <v>0</v>
      </c>
      <c r="AF40">
        <f t="shared" si="24"/>
        <v>0</v>
      </c>
      <c r="AG40">
        <f t="shared" si="24"/>
        <v>-12.142190830950938</v>
      </c>
      <c r="AH40">
        <f t="shared" si="5"/>
        <v>-24606.410759363491</v>
      </c>
      <c r="AI40">
        <f t="shared" si="25"/>
        <v>-24618.55295019444</v>
      </c>
      <c r="AJ40">
        <f t="shared" si="7"/>
        <v>360.14263863241604</v>
      </c>
      <c r="AK40">
        <f t="shared" si="22"/>
        <v>236.78036697770278</v>
      </c>
      <c r="AL40">
        <f t="shared" si="26"/>
        <v>-24021.629944584321</v>
      </c>
      <c r="AN40">
        <f t="shared" si="27"/>
        <v>0</v>
      </c>
      <c r="AO40">
        <f t="shared" si="27"/>
        <v>0</v>
      </c>
      <c r="AP40">
        <f t="shared" si="27"/>
        <v>-0.18332859720679551</v>
      </c>
      <c r="AQ40">
        <f t="shared" si="27"/>
        <v>-371.51934355284851</v>
      </c>
      <c r="AR40">
        <f t="shared" si="27"/>
        <v>-371.70267215005526</v>
      </c>
      <c r="AS40">
        <f t="shared" si="27"/>
        <v>5.4376055898030957</v>
      </c>
      <c r="AT40">
        <f t="shared" si="27"/>
        <v>3.5750230850829805</v>
      </c>
      <c r="AU40">
        <f t="shared" si="23"/>
        <v>-362.6900434751692</v>
      </c>
      <c r="AW40">
        <v>37</v>
      </c>
      <c r="AX40">
        <f>IF(Z40&gt;0, (R40*SUMPRODUCT(K40:$K$98, X40:$X$98)-K40*$AZ$3)/Z40, 0)</f>
        <v>6222.9997752409645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25</v>
      </c>
      <c r="R41">
        <f t="shared" si="0"/>
        <v>1000000</v>
      </c>
      <c r="S41">
        <f t="shared" si="1"/>
        <v>5888.8175094070775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3022.4340324776235</v>
      </c>
      <c r="AC41">
        <f t="shared" si="2"/>
        <v>2678.5448780054926</v>
      </c>
      <c r="AE41">
        <f t="shared" si="3"/>
        <v>0</v>
      </c>
      <c r="AF41">
        <f t="shared" si="24"/>
        <v>0</v>
      </c>
      <c r="AG41">
        <f t="shared" si="24"/>
        <v>-11.371318918130243</v>
      </c>
      <c r="AH41">
        <f t="shared" si="5"/>
        <v>-25978.000180447474</v>
      </c>
      <c r="AI41">
        <f t="shared" si="25"/>
        <v>-25989.371499365603</v>
      </c>
      <c r="AJ41">
        <f t="shared" si="7"/>
        <v>343.88915447213094</v>
      </c>
      <c r="AK41">
        <f t="shared" si="22"/>
        <v>211.57038227343367</v>
      </c>
      <c r="AL41">
        <f t="shared" si="26"/>
        <v>-25433.911962620041</v>
      </c>
      <c r="AN41">
        <f t="shared" si="27"/>
        <v>0</v>
      </c>
      <c r="AO41">
        <f t="shared" si="27"/>
        <v>0</v>
      </c>
      <c r="AP41">
        <f t="shared" si="27"/>
        <v>-0.15329429003527861</v>
      </c>
      <c r="AQ41">
        <f t="shared" si="27"/>
        <v>-350.20379982912584</v>
      </c>
      <c r="AR41">
        <f t="shared" si="27"/>
        <v>-350.3570941191611</v>
      </c>
      <c r="AS41">
        <f t="shared" si="27"/>
        <v>4.6358952875367576</v>
      </c>
      <c r="AT41">
        <f t="shared" si="27"/>
        <v>2.8521345480328248</v>
      </c>
      <c r="AU41">
        <f t="shared" si="23"/>
        <v>-342.86906428359151</v>
      </c>
      <c r="AW41">
        <v>38</v>
      </c>
      <c r="AX41">
        <f>IF(Z41&gt;0, (R41*SUMPRODUCT(K41:$K$98, X41:$X$98)-K41*$AZ$3)/Z41, 0)</f>
        <v>5888.8175094070775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25</v>
      </c>
      <c r="R42">
        <f t="shared" si="0"/>
        <v>1000000</v>
      </c>
      <c r="S42">
        <f t="shared" si="1"/>
        <v>5560.1205121665125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2678.5448780054926</v>
      </c>
      <c r="AC42">
        <f t="shared" si="2"/>
        <v>2353.0108898555791</v>
      </c>
      <c r="AE42">
        <f t="shared" si="3"/>
        <v>0</v>
      </c>
      <c r="AF42">
        <f t="shared" si="24"/>
        <v>0</v>
      </c>
      <c r="AG42">
        <f t="shared" si="24"/>
        <v>-10.579855619616433</v>
      </c>
      <c r="AH42">
        <f t="shared" si="5"/>
        <v>-27110.004373300279</v>
      </c>
      <c r="AI42">
        <f t="shared" si="25"/>
        <v>-27120.584228919895</v>
      </c>
      <c r="AJ42">
        <f t="shared" si="7"/>
        <v>325.53398814991351</v>
      </c>
      <c r="AK42">
        <f t="shared" si="22"/>
        <v>187.49814146038449</v>
      </c>
      <c r="AL42">
        <f t="shared" si="26"/>
        <v>-26607.552099309596</v>
      </c>
      <c r="AN42">
        <f t="shared" si="27"/>
        <v>0</v>
      </c>
      <c r="AO42">
        <f t="shared" si="27"/>
        <v>0</v>
      </c>
      <c r="AP42">
        <f t="shared" si="27"/>
        <v>-0.1273435219188534</v>
      </c>
      <c r="AQ42">
        <f t="shared" si="27"/>
        <v>-326.30723520750047</v>
      </c>
      <c r="AR42">
        <f t="shared" si="27"/>
        <v>-326.43457872941934</v>
      </c>
      <c r="AS42">
        <f t="shared" si="27"/>
        <v>3.9182618407795613</v>
      </c>
      <c r="AT42">
        <f t="shared" si="27"/>
        <v>2.2568052481296887</v>
      </c>
      <c r="AU42">
        <f t="shared" si="23"/>
        <v>-320.25951164051008</v>
      </c>
      <c r="AW42">
        <v>39</v>
      </c>
      <c r="AX42">
        <f>IF(Z42&gt;0, (R42*SUMPRODUCT(K42:$K$98, X42:$X$98)-K42*$AZ$3)/Z42, 0)</f>
        <v>5560.1205121665125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25</v>
      </c>
      <c r="R43">
        <f t="shared" si="0"/>
        <v>1000000</v>
      </c>
      <c r="S43">
        <f t="shared" si="1"/>
        <v>5241.6203035911203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2353.0108898555791</v>
      </c>
      <c r="AC43">
        <f t="shared" si="2"/>
        <v>2048.7302722188033</v>
      </c>
      <c r="AE43">
        <f t="shared" si="3"/>
        <v>0</v>
      </c>
      <c r="AF43">
        <f t="shared" si="24"/>
        <v>0</v>
      </c>
      <c r="AG43">
        <f t="shared" si="24"/>
        <v>-9.771454977457946</v>
      </c>
      <c r="AH43">
        <f t="shared" si="5"/>
        <v>-28104.083438492937</v>
      </c>
      <c r="AI43">
        <f t="shared" si="25"/>
        <v>-28113.854893470394</v>
      </c>
      <c r="AJ43">
        <f t="shared" si="7"/>
        <v>304.28061763677579</v>
      </c>
      <c r="AK43">
        <f t="shared" si="22"/>
        <v>164.71076228989054</v>
      </c>
      <c r="AL43">
        <f t="shared" si="26"/>
        <v>-27644.863513543729</v>
      </c>
      <c r="AN43">
        <f t="shared" si="27"/>
        <v>0</v>
      </c>
      <c r="AO43">
        <f t="shared" si="27"/>
        <v>0</v>
      </c>
      <c r="AP43">
        <f t="shared" si="27"/>
        <v>-0.10501185459011875</v>
      </c>
      <c r="AQ43">
        <f t="shared" si="27"/>
        <v>-302.02891281185214</v>
      </c>
      <c r="AR43">
        <f t="shared" si="27"/>
        <v>-302.13392466644223</v>
      </c>
      <c r="AS43">
        <f t="shared" si="27"/>
        <v>3.2700423885263854</v>
      </c>
      <c r="AT43">
        <f t="shared" si="27"/>
        <v>1.7701133207813564</v>
      </c>
      <c r="AU43">
        <f t="shared" si="23"/>
        <v>-297.0937689571345</v>
      </c>
      <c r="AW43">
        <v>40</v>
      </c>
      <c r="AX43">
        <f>IF(Z43&gt;0, (R43*SUMPRODUCT(K43:$K$98, X43:$X$98)-K43*$AZ$3)/Z43, 0)</f>
        <v>5241.6203035911203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25</v>
      </c>
      <c r="R44">
        <f t="shared" si="0"/>
        <v>1000000</v>
      </c>
      <c r="S44">
        <f t="shared" si="1"/>
        <v>4935.0362036229226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2048.7302722188033</v>
      </c>
      <c r="AC44">
        <f t="shared" si="2"/>
        <v>1766.3679822379561</v>
      </c>
      <c r="AE44">
        <f t="shared" si="3"/>
        <v>0</v>
      </c>
      <c r="AF44">
        <f t="shared" si="24"/>
        <v>0</v>
      </c>
      <c r="AG44">
        <f t="shared" si="24"/>
        <v>-8.9481004259970014</v>
      </c>
      <c r="AH44">
        <f t="shared" si="5"/>
        <v>-29025.600067454598</v>
      </c>
      <c r="AI44">
        <f t="shared" si="25"/>
        <v>-29034.548167880595</v>
      </c>
      <c r="AJ44">
        <f t="shared" si="7"/>
        <v>282.36228998084721</v>
      </c>
      <c r="AK44">
        <f t="shared" si="22"/>
        <v>143.41111905531625</v>
      </c>
      <c r="AL44">
        <f t="shared" si="26"/>
        <v>-28608.774758844433</v>
      </c>
      <c r="AN44">
        <f t="shared" si="27"/>
        <v>0</v>
      </c>
      <c r="AO44">
        <f t="shared" si="27"/>
        <v>0</v>
      </c>
      <c r="AP44">
        <f t="shared" si="27"/>
        <v>-8.5860204815262742E-2</v>
      </c>
      <c r="AQ44">
        <f t="shared" si="27"/>
        <v>-278.5109518258318</v>
      </c>
      <c r="AR44">
        <f t="shared" si="27"/>
        <v>-278.59681203064702</v>
      </c>
      <c r="AS44">
        <f t="shared" si="27"/>
        <v>2.7093665577809949</v>
      </c>
      <c r="AT44">
        <f t="shared" si="27"/>
        <v>1.3760806728433121</v>
      </c>
      <c r="AU44">
        <f t="shared" si="23"/>
        <v>-274.51136480002276</v>
      </c>
      <c r="AW44">
        <v>41</v>
      </c>
      <c r="AX44">
        <f>IF(Z44&gt;0, (R44*SUMPRODUCT(K44:$K$98, X44:$X$98)-K44*$AZ$3)/Z44, 0)</f>
        <v>4935.0362036229226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25</v>
      </c>
      <c r="R45">
        <f t="shared" si="0"/>
        <v>1000000</v>
      </c>
      <c r="S45">
        <f t="shared" si="1"/>
        <v>4635.4767354773549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1766.3679822379561</v>
      </c>
      <c r="AC45">
        <f t="shared" si="2"/>
        <v>1505.4165150826641</v>
      </c>
      <c r="AE45">
        <f t="shared" si="3"/>
        <v>0</v>
      </c>
      <c r="AF45">
        <f t="shared" si="24"/>
        <v>0</v>
      </c>
      <c r="AG45">
        <f t="shared" si="24"/>
        <v>-8.1189950947280423</v>
      </c>
      <c r="AH45">
        <f t="shared" si="5"/>
        <v>-29584.973080359632</v>
      </c>
      <c r="AI45">
        <f t="shared" si="25"/>
        <v>-29593.092075454359</v>
      </c>
      <c r="AJ45">
        <f t="shared" si="7"/>
        <v>260.95146715529199</v>
      </c>
      <c r="AK45">
        <f t="shared" si="22"/>
        <v>123.64575875665693</v>
      </c>
      <c r="AL45">
        <f t="shared" si="26"/>
        <v>-29208.494849542407</v>
      </c>
      <c r="AN45">
        <f t="shared" si="27"/>
        <v>0</v>
      </c>
      <c r="AO45">
        <f t="shared" si="27"/>
        <v>0</v>
      </c>
      <c r="AP45">
        <f t="shared" si="27"/>
        <v>-6.9557718212756872E-2</v>
      </c>
      <c r="AQ45">
        <f t="shared" si="27"/>
        <v>-253.46279888651469</v>
      </c>
      <c r="AR45">
        <f t="shared" si="27"/>
        <v>-253.53235660472743</v>
      </c>
      <c r="AS45">
        <f t="shared" si="27"/>
        <v>2.2356447328536393</v>
      </c>
      <c r="AT45">
        <f t="shared" si="27"/>
        <v>1.0593080480345021</v>
      </c>
      <c r="AU45">
        <f t="shared" si="23"/>
        <v>-250.23740382383926</v>
      </c>
      <c r="AW45">
        <v>42</v>
      </c>
      <c r="AX45">
        <f>IF(Z45&gt;0, (R45*SUMPRODUCT(K45:$K$98, X45:$X$98)-K45*$AZ$3)/Z45, 0)</f>
        <v>4635.4767354773549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25</v>
      </c>
      <c r="R46">
        <f t="shared" si="0"/>
        <v>1000000</v>
      </c>
      <c r="S46">
        <f t="shared" si="1"/>
        <v>4344.5950498699021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1505.4165150826641</v>
      </c>
      <c r="AC46">
        <f t="shared" si="2"/>
        <v>1267.6318275091317</v>
      </c>
      <c r="AE46">
        <f t="shared" si="3"/>
        <v>0</v>
      </c>
      <c r="AF46">
        <f t="shared" si="24"/>
        <v>0</v>
      </c>
      <c r="AG46">
        <f t="shared" si="24"/>
        <v>-7.2943036862957484</v>
      </c>
      <c r="AH46">
        <f t="shared" si="5"/>
        <v>-29740.058299400513</v>
      </c>
      <c r="AI46">
        <f t="shared" si="25"/>
        <v>-29747.352603086809</v>
      </c>
      <c r="AJ46">
        <f t="shared" si="7"/>
        <v>237.78468757353244</v>
      </c>
      <c r="AK46">
        <f t="shared" si="22"/>
        <v>105.3791560557865</v>
      </c>
      <c r="AL46">
        <f t="shared" si="26"/>
        <v>-29404.188759457487</v>
      </c>
      <c r="AN46">
        <f t="shared" si="27"/>
        <v>0</v>
      </c>
      <c r="AO46">
        <f t="shared" si="27"/>
        <v>0</v>
      </c>
      <c r="AP46">
        <f t="shared" si="27"/>
        <v>-5.5796745169138962E-2</v>
      </c>
      <c r="AQ46">
        <f t="shared" si="27"/>
        <v>-227.49237289977373</v>
      </c>
      <c r="AR46">
        <f t="shared" si="27"/>
        <v>-227.54816964494287</v>
      </c>
      <c r="AS46">
        <f t="shared" si="27"/>
        <v>1.8189003622909725</v>
      </c>
      <c r="AT46">
        <f t="shared" si="27"/>
        <v>0.80608296137030999</v>
      </c>
      <c r="AU46">
        <f t="shared" si="23"/>
        <v>-224.92318632128158</v>
      </c>
      <c r="AW46">
        <v>43</v>
      </c>
      <c r="AX46">
        <f>IF(Z46&gt;0, (R46*SUMPRODUCT(K46:$K$98, X46:$X$98)-K46*$AZ$3)/Z46, 0)</f>
        <v>4344.5950498699021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25</v>
      </c>
      <c r="R47">
        <f t="shared" si="0"/>
        <v>1000000</v>
      </c>
      <c r="S47">
        <f t="shared" si="1"/>
        <v>4066.8190604148522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1267.6318275091317</v>
      </c>
      <c r="AC47">
        <f t="shared" si="2"/>
        <v>1054.1377682816631</v>
      </c>
      <c r="AE47">
        <f t="shared" si="3"/>
        <v>0</v>
      </c>
      <c r="AF47">
        <f t="shared" si="24"/>
        <v>0</v>
      </c>
      <c r="AG47">
        <f t="shared" si="24"/>
        <v>-6.4801122979770058</v>
      </c>
      <c r="AH47">
        <f t="shared" si="5"/>
        <v>-29649.934058231436</v>
      </c>
      <c r="AI47">
        <f t="shared" si="25"/>
        <v>-29656.414170529413</v>
      </c>
      <c r="AJ47">
        <f t="shared" si="7"/>
        <v>213.4940592274686</v>
      </c>
      <c r="AK47">
        <f t="shared" si="22"/>
        <v>88.734227925639217</v>
      </c>
      <c r="AL47">
        <f t="shared" si="26"/>
        <v>-29354.185883376304</v>
      </c>
      <c r="AN47">
        <f t="shared" si="27"/>
        <v>0</v>
      </c>
      <c r="AO47">
        <f t="shared" si="27"/>
        <v>0</v>
      </c>
      <c r="AP47">
        <f t="shared" si="27"/>
        <v>-4.4257770724196399E-2</v>
      </c>
      <c r="AQ47">
        <f t="shared" si="27"/>
        <v>-202.50266094098566</v>
      </c>
      <c r="AR47">
        <f t="shared" si="27"/>
        <v>-202.54691871170985</v>
      </c>
      <c r="AS47">
        <f t="shared" si="27"/>
        <v>1.4581184229194728</v>
      </c>
      <c r="AT47">
        <f t="shared" si="27"/>
        <v>0.6060356571517338</v>
      </c>
      <c r="AU47">
        <f t="shared" si="23"/>
        <v>-200.48276463163864</v>
      </c>
      <c r="AW47">
        <v>44</v>
      </c>
      <c r="AX47">
        <f>IF(Z47&gt;0, (R47*SUMPRODUCT(K47:$K$98, X47:$X$98)-K47*$AZ$3)/Z47, 0)</f>
        <v>4066.8190604148522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25</v>
      </c>
      <c r="R48">
        <f t="shared" si="0"/>
        <v>1000000</v>
      </c>
      <c r="S48">
        <f t="shared" si="1"/>
        <v>3801.128715685561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1054.1377682816631</v>
      </c>
      <c r="AC48">
        <f t="shared" si="2"/>
        <v>864.1336016909496</v>
      </c>
      <c r="AE48">
        <f t="shared" si="3"/>
        <v>0</v>
      </c>
      <c r="AF48">
        <f t="shared" si="24"/>
        <v>0</v>
      </c>
      <c r="AG48">
        <f t="shared" si="24"/>
        <v>-5.6834013415874081</v>
      </c>
      <c r="AH48">
        <f t="shared" si="5"/>
        <v>-29276.393336393121</v>
      </c>
      <c r="AI48">
        <f t="shared" si="25"/>
        <v>-29282.076737734707</v>
      </c>
      <c r="AJ48">
        <f t="shared" si="7"/>
        <v>190.00416659071345</v>
      </c>
      <c r="AK48">
        <f t="shared" si="22"/>
        <v>73.789643779716414</v>
      </c>
      <c r="AL48">
        <f t="shared" si="26"/>
        <v>-29018.282927364278</v>
      </c>
      <c r="AN48">
        <f t="shared" si="27"/>
        <v>0</v>
      </c>
      <c r="AO48">
        <f t="shared" si="27"/>
        <v>0</v>
      </c>
      <c r="AP48">
        <f t="shared" si="27"/>
        <v>-3.465750585670669E-2</v>
      </c>
      <c r="AQ48">
        <f t="shared" si="27"/>
        <v>-178.52808776581952</v>
      </c>
      <c r="AR48">
        <f t="shared" si="27"/>
        <v>-178.56274527167622</v>
      </c>
      <c r="AS48">
        <f t="shared" si="27"/>
        <v>1.1586495692695662</v>
      </c>
      <c r="AT48">
        <f t="shared" si="27"/>
        <v>0.44997086388158086</v>
      </c>
      <c r="AU48">
        <f t="shared" si="23"/>
        <v>-176.95412483852508</v>
      </c>
      <c r="AW48">
        <v>45</v>
      </c>
      <c r="AX48">
        <f>IF(Z48&gt;0, (R48*SUMPRODUCT(K48:$K$98, X48:$X$98)-K48*$AZ$3)/Z48, 0)</f>
        <v>3801.128715685561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25</v>
      </c>
      <c r="R49">
        <f t="shared" si="0"/>
        <v>1000000</v>
      </c>
      <c r="S49">
        <f t="shared" si="1"/>
        <v>3546.9857707026599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864.1336016909496</v>
      </c>
      <c r="AC49">
        <f t="shared" si="2"/>
        <v>696.76488388073074</v>
      </c>
      <c r="AE49">
        <f t="shared" si="3"/>
        <v>0</v>
      </c>
      <c r="AF49">
        <f t="shared" si="24"/>
        <v>0</v>
      </c>
      <c r="AG49">
        <f t="shared" si="24"/>
        <v>-4.910964752352962</v>
      </c>
      <c r="AH49">
        <f t="shared" si="5"/>
        <v>-28624.103032742878</v>
      </c>
      <c r="AI49">
        <f t="shared" si="25"/>
        <v>-28629.013997495233</v>
      </c>
      <c r="AJ49">
        <f t="shared" si="7"/>
        <v>167.36871781021887</v>
      </c>
      <c r="AK49">
        <f t="shared" si="22"/>
        <v>60.489352118366476</v>
      </c>
      <c r="AL49">
        <f t="shared" si="26"/>
        <v>-28401.155927566648</v>
      </c>
      <c r="AN49">
        <f t="shared" si="27"/>
        <v>0</v>
      </c>
      <c r="AO49">
        <f t="shared" si="27"/>
        <v>0</v>
      </c>
      <c r="AP49">
        <f t="shared" si="27"/>
        <v>-2.6738545194590176E-2</v>
      </c>
      <c r="AQ49">
        <f t="shared" si="27"/>
        <v>-155.84857786423643</v>
      </c>
      <c r="AR49">
        <f t="shared" si="27"/>
        <v>-155.87531640943104</v>
      </c>
      <c r="AS49">
        <f t="shared" si="27"/>
        <v>0.9112661668330998</v>
      </c>
      <c r="AT49">
        <f t="shared" si="27"/>
        <v>0.32934410181492074</v>
      </c>
      <c r="AU49">
        <f t="shared" si="23"/>
        <v>-154.63470614078301</v>
      </c>
      <c r="AW49">
        <v>46</v>
      </c>
      <c r="AX49">
        <f>IF(Z49&gt;0, (R49*SUMPRODUCT(K49:$K$98, X49:$X$98)-K49*$AZ$3)/Z49, 0)</f>
        <v>3546.9857707026599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25</v>
      </c>
      <c r="R50">
        <f t="shared" si="0"/>
        <v>1000000</v>
      </c>
      <c r="S50">
        <f t="shared" si="1"/>
        <v>3302.597146812448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696.76488388073074</v>
      </c>
      <c r="AC50">
        <f t="shared" si="2"/>
        <v>550.88002919113762</v>
      </c>
      <c r="AE50">
        <f t="shared" si="3"/>
        <v>0</v>
      </c>
      <c r="AF50">
        <f t="shared" si="24"/>
        <v>0</v>
      </c>
      <c r="AG50">
        <f t="shared" si="24"/>
        <v>-4.170051664663581</v>
      </c>
      <c r="AH50">
        <f t="shared" si="5"/>
        <v>-27672.137606634071</v>
      </c>
      <c r="AI50">
        <f t="shared" si="25"/>
        <v>-27676.307658298734</v>
      </c>
      <c r="AJ50">
        <f t="shared" si="7"/>
        <v>145.88485468959311</v>
      </c>
      <c r="AK50">
        <f t="shared" si="22"/>
        <v>48.773541871651155</v>
      </c>
      <c r="AL50">
        <f t="shared" si="26"/>
        <v>-27481.64926173749</v>
      </c>
      <c r="AN50">
        <f t="shared" si="27"/>
        <v>0</v>
      </c>
      <c r="AO50">
        <f t="shared" si="27"/>
        <v>0</v>
      </c>
      <c r="AP50">
        <f t="shared" si="27"/>
        <v>-2.0271896031579181E-2</v>
      </c>
      <c r="AQ50">
        <f t="shared" si="27"/>
        <v>-134.5227209741283</v>
      </c>
      <c r="AR50">
        <f t="shared" si="27"/>
        <v>-134.54299287015988</v>
      </c>
      <c r="AS50">
        <f t="shared" si="27"/>
        <v>0.70919087931445401</v>
      </c>
      <c r="AT50">
        <f t="shared" si="27"/>
        <v>0.23710309833625334</v>
      </c>
      <c r="AU50">
        <f t="shared" si="23"/>
        <v>-133.59669889250918</v>
      </c>
      <c r="AW50">
        <v>47</v>
      </c>
      <c r="AX50">
        <f>IF(Z50&gt;0, (R50*SUMPRODUCT(K50:$K$98, X50:$X$98)-K50*$AZ$3)/Z50, 0)</f>
        <v>3302.597146812448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25</v>
      </c>
      <c r="R51">
        <f t="shared" si="0"/>
        <v>1000000</v>
      </c>
      <c r="S51">
        <f t="shared" si="1"/>
        <v>3064.665806777135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550.88002919113762</v>
      </c>
      <c r="AC51">
        <f t="shared" si="2"/>
        <v>425.25348962294095</v>
      </c>
      <c r="AE51">
        <f t="shared" si="3"/>
        <v>0</v>
      </c>
      <c r="AF51">
        <f t="shared" si="24"/>
        <v>0</v>
      </c>
      <c r="AG51">
        <f t="shared" si="24"/>
        <v>-3.4690037710028996</v>
      </c>
      <c r="AH51">
        <f t="shared" si="5"/>
        <v>-26373.895080561822</v>
      </c>
      <c r="AI51">
        <f t="shared" si="25"/>
        <v>-26377.364084332825</v>
      </c>
      <c r="AJ51">
        <f t="shared" si="7"/>
        <v>125.62653956819668</v>
      </c>
      <c r="AK51">
        <f t="shared" si="22"/>
        <v>38.561602043379636</v>
      </c>
      <c r="AL51">
        <f t="shared" si="26"/>
        <v>-26213.175942721246</v>
      </c>
      <c r="AN51">
        <f t="shared" si="27"/>
        <v>0</v>
      </c>
      <c r="AO51">
        <f t="shared" si="27"/>
        <v>0</v>
      </c>
      <c r="AP51">
        <f t="shared" si="27"/>
        <v>-1.5057042761183678E-2</v>
      </c>
      <c r="AQ51">
        <f t="shared" si="27"/>
        <v>-114.47461352634525</v>
      </c>
      <c r="AR51">
        <f t="shared" si="27"/>
        <v>-114.48967056910644</v>
      </c>
      <c r="AS51">
        <f t="shared" si="27"/>
        <v>0.54527590717233898</v>
      </c>
      <c r="AT51">
        <f t="shared" si="27"/>
        <v>0.16737476498592996</v>
      </c>
      <c r="AU51">
        <f t="shared" si="23"/>
        <v>-113.77701989694816</v>
      </c>
      <c r="AW51">
        <v>48</v>
      </c>
      <c r="AX51">
        <f>IF(Z51&gt;0, (R51*SUMPRODUCT(K51:$K$98, X51:$X$98)-K51*$AZ$3)/Z51, 0)</f>
        <v>3064.665806777135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25</v>
      </c>
      <c r="R52">
        <f t="shared" si="0"/>
        <v>1000000</v>
      </c>
      <c r="S52">
        <f t="shared" si="1"/>
        <v>2831.0249046615422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425.25348962294095</v>
      </c>
      <c r="AC52">
        <f t="shared" si="2"/>
        <v>318.72189520903487</v>
      </c>
      <c r="AE52">
        <f t="shared" si="3"/>
        <v>0</v>
      </c>
      <c r="AF52">
        <f t="shared" si="24"/>
        <v>0</v>
      </c>
      <c r="AG52">
        <f t="shared" si="24"/>
        <v>-2.8145451377364257</v>
      </c>
      <c r="AH52">
        <f t="shared" si="5"/>
        <v>-24790.743822257795</v>
      </c>
      <c r="AI52">
        <f t="shared" si="25"/>
        <v>-24793.55836739553</v>
      </c>
      <c r="AJ52">
        <f t="shared" si="7"/>
        <v>106.53159441390608</v>
      </c>
      <c r="AK52">
        <f t="shared" si="22"/>
        <v>29.767744273605871</v>
      </c>
      <c r="AL52">
        <f t="shared" si="26"/>
        <v>-24657.259028708017</v>
      </c>
      <c r="AN52">
        <f t="shared" si="27"/>
        <v>0</v>
      </c>
      <c r="AO52">
        <f t="shared" si="27"/>
        <v>0</v>
      </c>
      <c r="AP52">
        <f t="shared" si="27"/>
        <v>-1.0907497123530683E-2</v>
      </c>
      <c r="AQ52">
        <f t="shared" si="27"/>
        <v>-96.07412697205271</v>
      </c>
      <c r="AR52">
        <f t="shared" si="27"/>
        <v>-96.085034469176236</v>
      </c>
      <c r="AS52">
        <f t="shared" si="27"/>
        <v>0.4128528777368769</v>
      </c>
      <c r="AT52">
        <f t="shared" si="27"/>
        <v>0.115362010253452</v>
      </c>
      <c r="AU52">
        <f t="shared" si="23"/>
        <v>-95.556819581185906</v>
      </c>
      <c r="AW52">
        <v>49</v>
      </c>
      <c r="AX52">
        <f>IF(Z52&gt;0, (R52*SUMPRODUCT(K52:$K$98, X52:$X$98)-K52*$AZ$3)/Z52, 0)</f>
        <v>2831.0249046615422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25</v>
      </c>
      <c r="R53">
        <f t="shared" si="0"/>
        <v>1000000</v>
      </c>
      <c r="S53">
        <f t="shared" si="1"/>
        <v>2590.8123824643008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318.72189520903487</v>
      </c>
      <c r="AC53">
        <f t="shared" si="2"/>
        <v>229.73974958737406</v>
      </c>
      <c r="AE53">
        <f t="shared" si="3"/>
        <v>0</v>
      </c>
      <c r="AF53">
        <f t="shared" si="24"/>
        <v>0</v>
      </c>
      <c r="AG53">
        <f t="shared" si="24"/>
        <v>-2.2168698044515742</v>
      </c>
      <c r="AH53">
        <f t="shared" si="5"/>
        <v>-22781.195276299492</v>
      </c>
      <c r="AI53">
        <f t="shared" si="25"/>
        <v>-22783.412146103943</v>
      </c>
      <c r="AJ53">
        <f t="shared" si="7"/>
        <v>88.982145621660806</v>
      </c>
      <c r="AK53">
        <f t="shared" si="22"/>
        <v>22.310532664632444</v>
      </c>
      <c r="AL53">
        <f t="shared" si="26"/>
        <v>-22672.119467817651</v>
      </c>
      <c r="AN53">
        <f t="shared" si="27"/>
        <v>0</v>
      </c>
      <c r="AO53">
        <f t="shared" si="27"/>
        <v>0</v>
      </c>
      <c r="AP53">
        <f t="shared" si="27"/>
        <v>-7.6707716497082697E-3</v>
      </c>
      <c r="AQ53">
        <f t="shared" si="27"/>
        <v>-78.827068022218327</v>
      </c>
      <c r="AR53">
        <f t="shared" si="27"/>
        <v>-78.834738793868041</v>
      </c>
      <c r="AS53">
        <f t="shared" si="27"/>
        <v>0.30789436465517006</v>
      </c>
      <c r="AT53">
        <f t="shared" si="27"/>
        <v>7.7198490010598753E-2</v>
      </c>
      <c r="AU53">
        <f t="shared" si="23"/>
        <v>-78.44964593920227</v>
      </c>
      <c r="AW53">
        <v>50</v>
      </c>
      <c r="AX53">
        <f>IF(Z53&gt;0, (R53*SUMPRODUCT(K53:$K$98, X53:$X$98)-K53*$AZ$3)/Z53, 0)</f>
        <v>2590.8123824643008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25</v>
      </c>
      <c r="R54">
        <f t="shared" si="0"/>
        <v>1000000</v>
      </c>
      <c r="S54">
        <f t="shared" si="1"/>
        <v>2331.9114703906948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229.73974958737406</v>
      </c>
      <c r="AC54">
        <f t="shared" si="2"/>
        <v>157.24480777086276</v>
      </c>
      <c r="AE54">
        <f t="shared" si="3"/>
        <v>0</v>
      </c>
      <c r="AF54">
        <f t="shared" si="24"/>
        <v>0</v>
      </c>
      <c r="AG54">
        <f t="shared" si="24"/>
        <v>-1.6857930689851353</v>
      </c>
      <c r="AH54">
        <f t="shared" si="5"/>
        <v>-20356.321496876921</v>
      </c>
      <c r="AI54">
        <f t="shared" si="25"/>
        <v>-20358.007289945905</v>
      </c>
      <c r="AJ54">
        <f t="shared" si="7"/>
        <v>72.4949418165113</v>
      </c>
      <c r="AK54">
        <f t="shared" si="22"/>
        <v>16.081782471116185</v>
      </c>
      <c r="AL54">
        <f t="shared" si="26"/>
        <v>-20269.430565658276</v>
      </c>
      <c r="AN54">
        <f t="shared" si="27"/>
        <v>0</v>
      </c>
      <c r="AO54">
        <f t="shared" si="27"/>
        <v>0</v>
      </c>
      <c r="AP54">
        <f t="shared" si="27"/>
        <v>-5.2081694741061618E-3</v>
      </c>
      <c r="AQ54">
        <f t="shared" si="27"/>
        <v>-62.889790079010147</v>
      </c>
      <c r="AR54">
        <f t="shared" si="27"/>
        <v>-62.894998248484249</v>
      </c>
      <c r="AS54">
        <f t="shared" si="27"/>
        <v>0.22396932929802293</v>
      </c>
      <c r="AT54">
        <f t="shared" si="27"/>
        <v>4.9683825432800741E-2</v>
      </c>
      <c r="AU54">
        <f t="shared" si="23"/>
        <v>-62.621345093753426</v>
      </c>
      <c r="AW54">
        <v>51</v>
      </c>
      <c r="AX54">
        <f>IF(Z54&gt;0, (R54*SUMPRODUCT(K54:$K$98, X54:$X$98)-K54*$AZ$3)/Z54, 0)</f>
        <v>2331.9114703906948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25</v>
      </c>
      <c r="R55">
        <f t="shared" si="0"/>
        <v>1000000</v>
      </c>
      <c r="S55">
        <f t="shared" si="1"/>
        <v>2034.4232787927251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157.24480777086276</v>
      </c>
      <c r="AC55">
        <f t="shared" si="2"/>
        <v>100.008701804091</v>
      </c>
      <c r="AE55">
        <f t="shared" si="3"/>
        <v>0</v>
      </c>
      <c r="AF55">
        <f t="shared" si="24"/>
        <v>0</v>
      </c>
      <c r="AG55">
        <f t="shared" si="24"/>
        <v>-1.2289564178532026</v>
      </c>
      <c r="AH55">
        <f t="shared" si="5"/>
        <v>-17599.14881768325</v>
      </c>
      <c r="AI55">
        <f t="shared" si="25"/>
        <v>-17600.377774101104</v>
      </c>
      <c r="AJ55">
        <f t="shared" si="7"/>
        <v>57.23610596677176</v>
      </c>
      <c r="AK55">
        <f t="shared" si="22"/>
        <v>11.007136543960394</v>
      </c>
      <c r="AL55">
        <f t="shared" si="26"/>
        <v>-17532.134531590371</v>
      </c>
      <c r="AN55">
        <f t="shared" si="27"/>
        <v>0</v>
      </c>
      <c r="AO55">
        <f t="shared" si="27"/>
        <v>0</v>
      </c>
      <c r="AP55">
        <f t="shared" si="27"/>
        <v>-3.389996915476332E-3</v>
      </c>
      <c r="AQ55">
        <f t="shared" si="27"/>
        <v>-48.54611550112886</v>
      </c>
      <c r="AR55">
        <f t="shared" si="27"/>
        <v>-48.549505498044333</v>
      </c>
      <c r="AS55">
        <f t="shared" si="27"/>
        <v>0.15788210213359202</v>
      </c>
      <c r="AT55">
        <f t="shared" si="27"/>
        <v>3.0362475341017083E-2</v>
      </c>
      <c r="AU55">
        <f t="shared" si="23"/>
        <v>-48.361260920569727</v>
      </c>
      <c r="AW55">
        <v>52</v>
      </c>
      <c r="AX55">
        <f>IF(Z55&gt;0, (R55*SUMPRODUCT(K55:$K$98, X55:$X$98)-K55*$AZ$3)/Z55, 0)</f>
        <v>2034.4232787927251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25</v>
      </c>
      <c r="R56">
        <f t="shared" si="0"/>
        <v>1000000</v>
      </c>
      <c r="S56">
        <f t="shared" si="1"/>
        <v>1656.7537387637608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100.008701804091</v>
      </c>
      <c r="AC56">
        <f t="shared" si="2"/>
        <v>56.51051854603223</v>
      </c>
      <c r="AE56">
        <f t="shared" si="3"/>
        <v>0</v>
      </c>
      <c r="AF56">
        <f t="shared" si="24"/>
        <v>0</v>
      </c>
      <c r="AG56">
        <f t="shared" si="24"/>
        <v>-0.85272960645616735</v>
      </c>
      <c r="AH56">
        <f t="shared" si="5"/>
        <v>-14557.48988874013</v>
      </c>
      <c r="AI56">
        <f t="shared" si="25"/>
        <v>-14558.342618346587</v>
      </c>
      <c r="AJ56">
        <f t="shared" si="7"/>
        <v>43.498183258058774</v>
      </c>
      <c r="AK56">
        <f t="shared" si="22"/>
        <v>7.0006091262863706</v>
      </c>
      <c r="AL56">
        <f t="shared" si="26"/>
        <v>-14507.843825962243</v>
      </c>
      <c r="AN56">
        <f t="shared" si="27"/>
        <v>0</v>
      </c>
      <c r="AO56">
        <f t="shared" si="27"/>
        <v>0</v>
      </c>
      <c r="AP56">
        <f t="shared" si="27"/>
        <v>-2.1001781715156995E-3</v>
      </c>
      <c r="AQ56">
        <f t="shared" si="27"/>
        <v>-35.85347836514233</v>
      </c>
      <c r="AR56">
        <f t="shared" si="27"/>
        <v>-35.855578543313847</v>
      </c>
      <c r="AS56">
        <f t="shared" si="27"/>
        <v>0.10713118705801677</v>
      </c>
      <c r="AT56">
        <f t="shared" si="27"/>
        <v>1.7241721599701464E-2</v>
      </c>
      <c r="AU56">
        <f t="shared" si="23"/>
        <v>-35.731205634656135</v>
      </c>
      <c r="AW56">
        <v>53</v>
      </c>
      <c r="AX56">
        <f>IF(Z56&gt;0, (R56*SUMPRODUCT(K56:$K$98, X56:$X$98)-K56*$AZ$3)/Z56, 0)</f>
        <v>1656.7537387637608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25</v>
      </c>
      <c r="R57">
        <f t="shared" si="0"/>
        <v>1000000</v>
      </c>
      <c r="S57">
        <f t="shared" si="1"/>
        <v>1126.7655739484687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56.51051854603223</v>
      </c>
      <c r="AC57">
        <f t="shared" si="2"/>
        <v>25.164122540773874</v>
      </c>
      <c r="AE57">
        <f t="shared" si="3"/>
        <v>0</v>
      </c>
      <c r="AF57">
        <f t="shared" si="24"/>
        <v>0</v>
      </c>
      <c r="AG57">
        <f t="shared" si="24"/>
        <v>-0.55832648606294588</v>
      </c>
      <c r="AH57">
        <f t="shared" si="5"/>
        <v>-11435.032973146395</v>
      </c>
      <c r="AI57">
        <f t="shared" si="25"/>
        <v>-11435.591299632459</v>
      </c>
      <c r="AJ57">
        <f t="shared" si="7"/>
        <v>31.346396005258356</v>
      </c>
      <c r="AK57">
        <f t="shared" si="22"/>
        <v>3.9557362982222566</v>
      </c>
      <c r="AL57">
        <f t="shared" si="26"/>
        <v>-11400.28916732898</v>
      </c>
      <c r="AN57">
        <f t="shared" si="27"/>
        <v>0</v>
      </c>
      <c r="AO57">
        <f t="shared" si="27"/>
        <v>0</v>
      </c>
      <c r="AP57">
        <f t="shared" si="27"/>
        <v>-1.2277643147062818E-3</v>
      </c>
      <c r="AQ57">
        <f t="shared" si="27"/>
        <v>-25.145727047482392</v>
      </c>
      <c r="AR57">
        <f t="shared" si="27"/>
        <v>-25.146954811797102</v>
      </c>
      <c r="AS57">
        <f t="shared" si="27"/>
        <v>6.893097026668521E-2</v>
      </c>
      <c r="AT57">
        <f t="shared" si="27"/>
        <v>8.698695094321687E-3</v>
      </c>
      <c r="AU57">
        <f t="shared" si="23"/>
        <v>-25.069325146436096</v>
      </c>
      <c r="AW57">
        <v>54</v>
      </c>
      <c r="AX57">
        <f>IF(Z57&gt;0, (R57*SUMPRODUCT(K57:$K$98, X57:$X$98)-K57*$AZ$3)/Z57, 0)</f>
        <v>1126.7655739484687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25</v>
      </c>
      <c r="R58">
        <f t="shared" si="0"/>
        <v>1000000</v>
      </c>
      <c r="S58">
        <f t="shared" si="1"/>
        <v>295.7433842855325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25.164122540773874</v>
      </c>
      <c r="AC58">
        <f t="shared" si="2"/>
        <v>4.0425761717592934</v>
      </c>
      <c r="AE58">
        <f t="shared" si="3"/>
        <v>0</v>
      </c>
      <c r="AF58">
        <f t="shared" si="24"/>
        <v>0</v>
      </c>
      <c r="AG58">
        <f t="shared" si="24"/>
        <v>-0.34173005945048396</v>
      </c>
      <c r="AH58">
        <f t="shared" si="5"/>
        <v>-8440.5264700732987</v>
      </c>
      <c r="AI58">
        <f t="shared" si="25"/>
        <v>-8440.8682001327488</v>
      </c>
      <c r="AJ58">
        <f t="shared" si="7"/>
        <v>21.121546369014581</v>
      </c>
      <c r="AK58">
        <f t="shared" si="22"/>
        <v>1.7614885778541713</v>
      </c>
      <c r="AL58">
        <f t="shared" si="26"/>
        <v>-8417.9851651858789</v>
      </c>
      <c r="AN58">
        <f t="shared" si="27"/>
        <v>0</v>
      </c>
      <c r="AO58">
        <f t="shared" si="27"/>
        <v>0</v>
      </c>
      <c r="AP58">
        <f t="shared" si="27"/>
        <v>-6.70952746941398E-4</v>
      </c>
      <c r="AQ58">
        <f t="shared" si="27"/>
        <v>-16.572128392316181</v>
      </c>
      <c r="AR58">
        <f t="shared" si="27"/>
        <v>-16.572799345063121</v>
      </c>
      <c r="AS58">
        <f t="shared" si="27"/>
        <v>4.1470040940293329E-2</v>
      </c>
      <c r="AT58">
        <f t="shared" si="27"/>
        <v>3.4585064068336792E-3</v>
      </c>
      <c r="AU58">
        <f t="shared" si="23"/>
        <v>-16.527870797715991</v>
      </c>
      <c r="AW58">
        <v>55</v>
      </c>
      <c r="AX58">
        <f>IF(Z58&gt;0, (R58*SUMPRODUCT(K58:$K$98, X58:$X$98)-K58*$AZ$3)/Z58, 0)</f>
        <v>295.7433842855325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25</v>
      </c>
      <c r="R59">
        <f t="shared" si="0"/>
        <v>1000000</v>
      </c>
      <c r="S59">
        <f t="shared" si="1"/>
        <v>-1156.8379717456733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4.0425761717592934</v>
      </c>
      <c r="AC59">
        <f t="shared" si="2"/>
        <v>-8.9365337576391859</v>
      </c>
      <c r="AE59">
        <f t="shared" si="3"/>
        <v>0</v>
      </c>
      <c r="AF59">
        <f t="shared" si="24"/>
        <v>0</v>
      </c>
      <c r="AG59">
        <f t="shared" si="24"/>
        <v>-0.19312414477876103</v>
      </c>
      <c r="AH59">
        <f t="shared" si="5"/>
        <v>-5807.5445630887216</v>
      </c>
      <c r="AI59">
        <f t="shared" si="25"/>
        <v>-5807.7376872335008</v>
      </c>
      <c r="AJ59">
        <f t="shared" si="7"/>
        <v>12.979109929398479</v>
      </c>
      <c r="AK59">
        <f t="shared" si="22"/>
        <v>0.28298033202315054</v>
      </c>
      <c r="AL59">
        <f t="shared" si="26"/>
        <v>-5794.4755969720791</v>
      </c>
      <c r="AN59">
        <f t="shared" si="27"/>
        <v>0</v>
      </c>
      <c r="AO59">
        <f t="shared" si="27"/>
        <v>0</v>
      </c>
      <c r="AP59">
        <f t="shared" si="27"/>
        <v>-3.3855349695872158E-4</v>
      </c>
      <c r="AQ59">
        <f t="shared" si="27"/>
        <v>-10.18083224565056</v>
      </c>
      <c r="AR59">
        <f t="shared" si="27"/>
        <v>-10.18117079914752</v>
      </c>
      <c r="AS59">
        <f t="shared" si="27"/>
        <v>2.2752841489826849E-2</v>
      </c>
      <c r="AT59">
        <f t="shared" si="27"/>
        <v>4.9607459019030862E-4</v>
      </c>
      <c r="AU59">
        <f t="shared" si="23"/>
        <v>-10.157921883067502</v>
      </c>
      <c r="AW59">
        <v>56</v>
      </c>
      <c r="AX59">
        <f>IF(Z59&gt;0, (R59*SUMPRODUCT(K59:$K$98, X59:$X$98)-K59*$AZ$3)/Z59, 0)</f>
        <v>-1156.8379717456733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25</v>
      </c>
      <c r="R60">
        <f t="shared" si="0"/>
        <v>1000000</v>
      </c>
      <c r="S60">
        <f t="shared" si="1"/>
        <v>-4019.6722782293073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-8.9365337576391859</v>
      </c>
      <c r="AC60">
        <f t="shared" si="2"/>
        <v>-15.909313804256094</v>
      </c>
      <c r="AE60">
        <f t="shared" si="3"/>
        <v>0</v>
      </c>
      <c r="AF60">
        <f t="shared" si="24"/>
        <v>0</v>
      </c>
      <c r="AG60">
        <f t="shared" si="24"/>
        <v>-9.894658508867453E-2</v>
      </c>
      <c r="AH60">
        <f t="shared" si="5"/>
        <v>-3689.8527296919551</v>
      </c>
      <c r="AI60">
        <f t="shared" si="25"/>
        <v>-3689.9516762770436</v>
      </c>
      <c r="AJ60">
        <f t="shared" si="7"/>
        <v>6.9727800466169079</v>
      </c>
      <c r="AK60">
        <f t="shared" si="22"/>
        <v>-0.62555736303474307</v>
      </c>
      <c r="AL60">
        <f t="shared" si="26"/>
        <v>-3683.6044535934611</v>
      </c>
      <c r="AN60">
        <f t="shared" si="27"/>
        <v>0</v>
      </c>
      <c r="AO60">
        <f t="shared" si="27"/>
        <v>0</v>
      </c>
      <c r="AP60">
        <f t="shared" si="27"/>
        <v>-1.5487221792836694E-4</v>
      </c>
      <c r="AQ60">
        <f t="shared" si="27"/>
        <v>-5.77539563962012</v>
      </c>
      <c r="AR60">
        <f t="shared" si="27"/>
        <v>-5.7755505118380484</v>
      </c>
      <c r="AS60">
        <f t="shared" si="27"/>
        <v>1.091386741622705E-2</v>
      </c>
      <c r="AT60">
        <f t="shared" si="27"/>
        <v>-9.7912885187283107E-4</v>
      </c>
      <c r="AU60">
        <f t="shared" si="23"/>
        <v>-5.7656157732736935</v>
      </c>
      <c r="AW60">
        <v>57</v>
      </c>
      <c r="AX60">
        <f>IF(Z60&gt;0, (R60*SUMPRODUCT(K60:$K$98, X60:$X$98)-K60*$AZ$3)/Z60, 0)</f>
        <v>-4019.6722782293073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25</v>
      </c>
      <c r="R61">
        <f t="shared" si="0"/>
        <v>1000000</v>
      </c>
      <c r="S61">
        <f t="shared" si="1"/>
        <v>-10496.581308943332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-15.909313804256094</v>
      </c>
      <c r="AC61">
        <f t="shared" si="2"/>
        <v>-18.820377123310443</v>
      </c>
      <c r="AE61">
        <f t="shared" si="3"/>
        <v>0</v>
      </c>
      <c r="AF61">
        <f t="shared" si="24"/>
        <v>0</v>
      </c>
      <c r="AG61">
        <f t="shared" si="24"/>
        <v>-4.4825016282384826E-2</v>
      </c>
      <c r="AH61">
        <f t="shared" si="5"/>
        <v>-2125.2841182161187</v>
      </c>
      <c r="AI61">
        <f t="shared" si="25"/>
        <v>-2125.3289432324009</v>
      </c>
      <c r="AJ61">
        <f t="shared" si="7"/>
        <v>2.9110633190543496</v>
      </c>
      <c r="AK61">
        <f t="shared" si="22"/>
        <v>-1.1136519662979267</v>
      </c>
      <c r="AL61">
        <f t="shared" si="26"/>
        <v>-2123.5315318796443</v>
      </c>
      <c r="AN61">
        <f t="shared" si="27"/>
        <v>0</v>
      </c>
      <c r="AO61">
        <f t="shared" si="27"/>
        <v>0</v>
      </c>
      <c r="AP61">
        <f t="shared" si="27"/>
        <v>-6.264337402082217E-5</v>
      </c>
      <c r="AQ61">
        <f t="shared" si="27"/>
        <v>-2.9701041730629436</v>
      </c>
      <c r="AR61">
        <f t="shared" si="27"/>
        <v>-2.9701668164369641</v>
      </c>
      <c r="AS61">
        <f t="shared" si="27"/>
        <v>4.0682378595248902E-3</v>
      </c>
      <c r="AT61">
        <f t="shared" si="27"/>
        <v>-1.5563389026863612E-3</v>
      </c>
      <c r="AU61">
        <f t="shared" si="23"/>
        <v>-2.9676549174801252</v>
      </c>
      <c r="AW61">
        <v>58</v>
      </c>
      <c r="AX61">
        <f>IF(Z61&gt;0, (R61*SUMPRODUCT(K61:$K$98, X61:$X$98)-K61*$AZ$3)/Z61, 0)</f>
        <v>-10496.581308943332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25</v>
      </c>
      <c r="R62">
        <f t="shared" si="0"/>
        <v>1000000</v>
      </c>
      <c r="S62">
        <f t="shared" si="1"/>
        <v>-27781.073455598384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-18.820377123310443</v>
      </c>
      <c r="AC62">
        <f t="shared" si="2"/>
        <v>-19.233041724439669</v>
      </c>
      <c r="AE62">
        <f t="shared" si="3"/>
        <v>0</v>
      </c>
      <c r="AF62">
        <f t="shared" si="24"/>
        <v>0</v>
      </c>
      <c r="AG62">
        <f t="shared" si="24"/>
        <v>-1.7307684092174511E-2</v>
      </c>
      <c r="AH62">
        <f t="shared" si="5"/>
        <v>-1082.7632810954585</v>
      </c>
      <c r="AI62">
        <f t="shared" si="25"/>
        <v>-1082.7805887795507</v>
      </c>
      <c r="AJ62">
        <f t="shared" si="7"/>
        <v>0.41266460112922587</v>
      </c>
      <c r="AK62">
        <f t="shared" si="22"/>
        <v>-1.3174263986317312</v>
      </c>
      <c r="AL62">
        <f t="shared" si="26"/>
        <v>-1083.6853505770532</v>
      </c>
      <c r="AN62">
        <f t="shared" si="27"/>
        <v>0</v>
      </c>
      <c r="AO62">
        <f t="shared" si="27"/>
        <v>0</v>
      </c>
      <c r="AP62">
        <f t="shared" si="27"/>
        <v>-2.1596114536445793E-5</v>
      </c>
      <c r="AQ62">
        <f t="shared" si="27"/>
        <v>-1.3510461428498091</v>
      </c>
      <c r="AR62">
        <f t="shared" si="27"/>
        <v>-1.3510677389643455</v>
      </c>
      <c r="AS62">
        <f t="shared" si="27"/>
        <v>5.1491302612536856E-4</v>
      </c>
      <c r="AT62">
        <f t="shared" si="27"/>
        <v>-1.643853172190271E-3</v>
      </c>
      <c r="AU62">
        <f t="shared" si="23"/>
        <v>-1.3521966791104105</v>
      </c>
      <c r="AW62">
        <v>59</v>
      </c>
      <c r="AX62">
        <f>IF(Z62&gt;0, (R62*SUMPRODUCT(K62:$K$98, X62:$X$98)-K62*$AZ$3)/Z62, 0)</f>
        <v>-27781.073455598384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25</v>
      </c>
      <c r="R63">
        <f t="shared" si="0"/>
        <v>1000000</v>
      </c>
      <c r="S63">
        <f t="shared" si="1"/>
        <v>-84228.152813270935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-19.233041724439669</v>
      </c>
      <c r="AC63">
        <f t="shared" si="2"/>
        <v>-18.300659678062949</v>
      </c>
      <c r="AE63">
        <f t="shared" si="3"/>
        <v>0</v>
      </c>
      <c r="AF63">
        <f t="shared" si="24"/>
        <v>0</v>
      </c>
      <c r="AG63">
        <f t="shared" si="24"/>
        <v>-5.4318713716287005E-3</v>
      </c>
      <c r="AH63">
        <f t="shared" si="5"/>
        <v>-468.10943518496265</v>
      </c>
      <c r="AI63">
        <f t="shared" si="25"/>
        <v>-468.11486705633428</v>
      </c>
      <c r="AJ63">
        <f t="shared" si="7"/>
        <v>-0.93238204637671984</v>
      </c>
      <c r="AK63">
        <f t="shared" si="22"/>
        <v>-1.3463129207107769</v>
      </c>
      <c r="AL63">
        <f t="shared" si="26"/>
        <v>-470.39356202342179</v>
      </c>
      <c r="AN63">
        <f t="shared" si="27"/>
        <v>0</v>
      </c>
      <c r="AO63">
        <f t="shared" si="27"/>
        <v>0</v>
      </c>
      <c r="AP63">
        <f t="shared" si="27"/>
        <v>-6.0515707763197258E-6</v>
      </c>
      <c r="AQ63">
        <f t="shared" si="27"/>
        <v>-0.52151407577154441</v>
      </c>
      <c r="AR63">
        <f t="shared" si="27"/>
        <v>-0.52152012734232067</v>
      </c>
      <c r="AS63">
        <f t="shared" si="27"/>
        <v>-1.0387536004054386E-3</v>
      </c>
      <c r="AT63">
        <f t="shared" si="27"/>
        <v>-1.4999081107312916E-3</v>
      </c>
      <c r="AU63">
        <f t="shared" si="23"/>
        <v>-0.52405878905345749</v>
      </c>
      <c r="AW63">
        <v>60</v>
      </c>
      <c r="AX63">
        <f>IF(Z63&gt;0, (R63*SUMPRODUCT(K63:$K$98, X63:$X$98)-K63*$AZ$3)/Z63, 0)</f>
        <v>-84228.152813270935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25</v>
      </c>
      <c r="R64">
        <f t="shared" si="0"/>
        <v>1000000</v>
      </c>
      <c r="S64">
        <f t="shared" si="1"/>
        <v>-324118.50496635365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-18.300659678062949</v>
      </c>
      <c r="AC64">
        <f t="shared" si="2"/>
        <v>-16.783398584882232</v>
      </c>
      <c r="AE64">
        <f t="shared" si="3"/>
        <v>0</v>
      </c>
      <c r="AF64">
        <f t="shared" si="24"/>
        <v>0</v>
      </c>
      <c r="AG64">
        <f t="shared" si="24"/>
        <v>-1.2945418363743608E-3</v>
      </c>
      <c r="AH64">
        <f t="shared" si="5"/>
        <v>-163.32043286152211</v>
      </c>
      <c r="AI64">
        <f t="shared" si="25"/>
        <v>-163.32172740335849</v>
      </c>
      <c r="AJ64">
        <f t="shared" si="7"/>
        <v>-1.5172610931807178</v>
      </c>
      <c r="AK64">
        <f t="shared" si="22"/>
        <v>-1.2810461774644066</v>
      </c>
      <c r="AL64">
        <f t="shared" si="26"/>
        <v>-166.12003467400362</v>
      </c>
      <c r="AN64">
        <f t="shared" si="27"/>
        <v>0</v>
      </c>
      <c r="AO64">
        <f t="shared" si="27"/>
        <v>0</v>
      </c>
      <c r="AP64">
        <f t="shared" si="27"/>
        <v>-1.2877059649020765E-6</v>
      </c>
      <c r="AQ64">
        <f t="shared" si="27"/>
        <v>-0.16245801385236439</v>
      </c>
      <c r="AR64">
        <f t="shared" si="27"/>
        <v>-0.1624593015583293</v>
      </c>
      <c r="AS64">
        <f t="shared" si="27"/>
        <v>-1.5092491452224121E-3</v>
      </c>
      <c r="AT64">
        <f t="shared" si="27"/>
        <v>-1.2742815702704562E-3</v>
      </c>
      <c r="AU64">
        <f t="shared" si="23"/>
        <v>-0.16524283227382217</v>
      </c>
      <c r="AW64">
        <v>61</v>
      </c>
      <c r="AX64">
        <f>IF(Z64&gt;0, (R64*SUMPRODUCT(K64:$K$98, X64:$X$98)-K64*$AZ$3)/Z64, 0)</f>
        <v>-324118.50496635365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25</v>
      </c>
      <c r="R65">
        <f t="shared" si="0"/>
        <v>1000000</v>
      </c>
      <c r="S65">
        <f t="shared" si="1"/>
        <v>-1236358.402595171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-16.783398584882232</v>
      </c>
      <c r="AC65">
        <f t="shared" si="2"/>
        <v>-15.125521626455791</v>
      </c>
      <c r="AE65">
        <f t="shared" si="3"/>
        <v>0</v>
      </c>
      <c r="AF65">
        <f t="shared" si="24"/>
        <v>0</v>
      </c>
      <c r="AG65">
        <f t="shared" si="24"/>
        <v>-3.0584823936786153E-4</v>
      </c>
      <c r="AH65">
        <f t="shared" si="5"/>
        <v>-39.029927145710225</v>
      </c>
      <c r="AI65">
        <f t="shared" si="25"/>
        <v>-39.030232993949596</v>
      </c>
      <c r="AJ65">
        <f t="shared" si="7"/>
        <v>-1.6578769584264403</v>
      </c>
      <c r="AK65">
        <f t="shared" si="22"/>
        <v>-1.1748379009417562</v>
      </c>
      <c r="AL65">
        <f t="shared" si="26"/>
        <v>-41.862947853317792</v>
      </c>
      <c r="AN65">
        <f t="shared" si="27"/>
        <v>0</v>
      </c>
      <c r="AO65">
        <f t="shared" si="27"/>
        <v>0</v>
      </c>
      <c r="AP65">
        <f t="shared" si="27"/>
        <v>-2.7163678348979844E-7</v>
      </c>
      <c r="AQ65">
        <f t="shared" si="27"/>
        <v>-3.4664132419445756E-2</v>
      </c>
      <c r="AR65">
        <f t="shared" si="27"/>
        <v>-3.4664404056229253E-2</v>
      </c>
      <c r="AS65">
        <f t="shared" si="27"/>
        <v>-1.4724307890069555E-3</v>
      </c>
      <c r="AT65">
        <f t="shared" si="27"/>
        <v>-1.0434233304507921E-3</v>
      </c>
      <c r="AU65">
        <f t="shared" si="23"/>
        <v>-3.7180258175687E-2</v>
      </c>
      <c r="AW65">
        <v>62</v>
      </c>
      <c r="AX65">
        <f>IF(Z65&gt;0, (R65*SUMPRODUCT(K65:$K$98, X65:$X$98)-K65*$AZ$3)/Z65, 0)</f>
        <v>-1236358.402595171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25</v>
      </c>
      <c r="R66">
        <f t="shared" si="0"/>
        <v>1000000</v>
      </c>
      <c r="S66">
        <f t="shared" si="1"/>
        <v>-4727325.9396938486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-15.125521626455791</v>
      </c>
      <c r="AC66">
        <f t="shared" si="2"/>
        <v>-13.534886676483445</v>
      </c>
      <c r="AE66">
        <f t="shared" si="3"/>
        <v>0</v>
      </c>
      <c r="AF66">
        <f t="shared" si="24"/>
        <v>0</v>
      </c>
      <c r="AG66">
        <f t="shared" si="24"/>
        <v>-7.1577921901022924E-5</v>
      </c>
      <c r="AH66">
        <f t="shared" si="5"/>
        <v>-9.2484734029263986</v>
      </c>
      <c r="AI66">
        <f t="shared" si="25"/>
        <v>-9.2485449808482993</v>
      </c>
      <c r="AJ66">
        <f t="shared" si="7"/>
        <v>-1.5906349499723458</v>
      </c>
      <c r="AK66">
        <f t="shared" si="22"/>
        <v>-1.0587865138519055</v>
      </c>
      <c r="AL66">
        <f t="shared" si="26"/>
        <v>-11.897966444672551</v>
      </c>
      <c r="AN66">
        <f t="shared" si="27"/>
        <v>0</v>
      </c>
      <c r="AO66">
        <f t="shared" si="27"/>
        <v>0</v>
      </c>
      <c r="AP66">
        <f t="shared" si="27"/>
        <v>-5.6760166047499642E-8</v>
      </c>
      <c r="AQ66">
        <f t="shared" si="27"/>
        <v>-7.3338939172036014E-3</v>
      </c>
      <c r="AR66">
        <f t="shared" si="27"/>
        <v>-7.3339506773696488E-3</v>
      </c>
      <c r="AS66">
        <f t="shared" si="27"/>
        <v>-1.2613484924336197E-3</v>
      </c>
      <c r="AT66">
        <f t="shared" si="27"/>
        <v>-8.3960104930384393E-4</v>
      </c>
      <c r="AU66">
        <f t="shared" si="23"/>
        <v>-9.4349002191071122E-3</v>
      </c>
      <c r="AW66">
        <v>63</v>
      </c>
      <c r="AX66">
        <f>IF(Z66&gt;0, (R66*SUMPRODUCT(K66:$K$98, X66:$X$98)-K66*$AZ$3)/Z66, 0)</f>
        <v>-4727325.9396938486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25</v>
      </c>
      <c r="R67">
        <f t="shared" ref="R67:R98" si="28">$C$6</f>
        <v>1000000</v>
      </c>
      <c r="S67">
        <f t="shared" ref="S67:S98" si="29">AX67</f>
        <v>-18236192.21311345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-13.534886676483445</v>
      </c>
      <c r="AC67">
        <f t="shared" ref="AC67:AC98" si="30">S67*Z67</f>
        <v>-12.091060675407979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-1.6575637795034627E-5</v>
      </c>
      <c r="AH67">
        <f t="shared" ref="AH67:AH98" si="33">-X67*R67</f>
        <v>-2.1714601954791228</v>
      </c>
      <c r="AI67">
        <f t="shared" ref="AI67:AI98" si="34">SUM(AE67:AH67)</f>
        <v>-2.1714767711169181</v>
      </c>
      <c r="AJ67">
        <f t="shared" ref="AJ67:AJ98" si="35">AB67-AC67</f>
        <v>-1.4438260010754664</v>
      </c>
      <c r="AK67">
        <f t="shared" si="22"/>
        <v>-0.94744206735384129</v>
      </c>
      <c r="AL67">
        <f t="shared" si="26"/>
        <v>-4.5627448395462258</v>
      </c>
      <c r="AN67">
        <f t="shared" ref="AN67:AU98" si="36">AE67*$K67</f>
        <v>0</v>
      </c>
      <c r="AO67">
        <f t="shared" si="36"/>
        <v>0</v>
      </c>
      <c r="AP67">
        <f t="shared" si="36"/>
        <v>-1.1735910726504076E-8</v>
      </c>
      <c r="AQ67">
        <f t="shared" si="36"/>
        <v>-1.5374408704764315E-3</v>
      </c>
      <c r="AR67">
        <f t="shared" si="36"/>
        <v>-1.5374526063871583E-3</v>
      </c>
      <c r="AS67">
        <f t="shared" si="36"/>
        <v>-1.0222600941668112E-3</v>
      </c>
      <c r="AT67">
        <f t="shared" si="36"/>
        <v>-6.70809513244188E-4</v>
      </c>
      <c r="AU67">
        <f t="shared" si="23"/>
        <v>-3.2305222137981576E-3</v>
      </c>
      <c r="AW67">
        <v>64</v>
      </c>
      <c r="AX67">
        <f>IF(Z67&gt;0, (R67*SUMPRODUCT(K67:$K$98, X67:$X$98)-K67*$AZ$3)/Z67, 0)</f>
        <v>-18236192.21311345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25</v>
      </c>
      <c r="R68">
        <f t="shared" si="28"/>
        <v>1000000</v>
      </c>
      <c r="S68">
        <f t="shared" si="29"/>
        <v>-71154526.818269551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-12.091060675407979</v>
      </c>
      <c r="AC68">
        <f t="shared" si="30"/>
        <v>-10.796919638606429</v>
      </c>
      <c r="AE68">
        <f t="shared" si="31"/>
        <v>0</v>
      </c>
      <c r="AF68">
        <f t="shared" si="32"/>
        <v>0</v>
      </c>
      <c r="AG68">
        <f t="shared" si="32"/>
        <v>-3.7934760167058779E-6</v>
      </c>
      <c r="AH68">
        <f t="shared" si="33"/>
        <v>-0.50465621601513622</v>
      </c>
      <c r="AI68">
        <f t="shared" si="34"/>
        <v>-0.50466000949115297</v>
      </c>
      <c r="AJ68">
        <f t="shared" si="35"/>
        <v>-1.29414103680155</v>
      </c>
      <c r="AK68">
        <f t="shared" si="22"/>
        <v>-0.84637424727855859</v>
      </c>
      <c r="AL68">
        <f t="shared" si="26"/>
        <v>-2.6451752935712616</v>
      </c>
      <c r="AN68">
        <f t="shared" si="36"/>
        <v>0</v>
      </c>
      <c r="AO68">
        <f t="shared" si="36"/>
        <v>0</v>
      </c>
      <c r="AP68">
        <f t="shared" si="36"/>
        <v>-2.3980921592851803E-9</v>
      </c>
      <c r="AQ68">
        <f t="shared" si="36"/>
        <v>-3.1902458574427269E-4</v>
      </c>
      <c r="AR68">
        <f t="shared" si="36"/>
        <v>-3.19026983836432E-4</v>
      </c>
      <c r="AS68">
        <f t="shared" si="36"/>
        <v>-8.1810705002372344E-4</v>
      </c>
      <c r="AT68">
        <f t="shared" si="36"/>
        <v>-5.3504580951117071E-4</v>
      </c>
      <c r="AU68">
        <f t="shared" si="23"/>
        <v>-1.6721798433713261E-3</v>
      </c>
      <c r="AW68">
        <v>65</v>
      </c>
      <c r="AX68">
        <f>IF(Z68&gt;0, (R68*SUMPRODUCT(K68:$K$98, X68:$X$98)-K68*$AZ$3)/Z68, 0)</f>
        <v>-71154526.818269551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25</v>
      </c>
      <c r="R69">
        <f t="shared" si="28"/>
        <v>1000000</v>
      </c>
      <c r="S69">
        <f t="shared" si="29"/>
        <v>-280917983.41728294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-10.796919638606429</v>
      </c>
      <c r="AC69">
        <f t="shared" si="30"/>
        <v>-9.6403828795564355</v>
      </c>
      <c r="AE69">
        <f t="shared" si="31"/>
        <v>0</v>
      </c>
      <c r="AF69">
        <f t="shared" si="32"/>
        <v>0</v>
      </c>
      <c r="AG69">
        <f t="shared" si="32"/>
        <v>-8.5793571866457892E-7</v>
      </c>
      <c r="AH69">
        <f t="shared" si="33"/>
        <v>-0.1159042215149696</v>
      </c>
      <c r="AI69">
        <f t="shared" si="34"/>
        <v>-0.11590507945068826</v>
      </c>
      <c r="AJ69">
        <f t="shared" si="35"/>
        <v>-1.1565367590499935</v>
      </c>
      <c r="AK69">
        <f t="shared" si="22"/>
        <v>-0.75578437470245008</v>
      </c>
      <c r="AL69">
        <f t="shared" si="26"/>
        <v>-2.0282262132031317</v>
      </c>
      <c r="AN69">
        <f t="shared" si="36"/>
        <v>0</v>
      </c>
      <c r="AO69">
        <f t="shared" si="36"/>
        <v>0</v>
      </c>
      <c r="AP69">
        <f t="shared" si="36"/>
        <v>-4.8424512030648007E-10</v>
      </c>
      <c r="AQ69">
        <f t="shared" si="36"/>
        <v>-6.5419882248181092E-5</v>
      </c>
      <c r="AR69">
        <f t="shared" si="36"/>
        <v>-6.5420366493301399E-5</v>
      </c>
      <c r="AS69">
        <f t="shared" si="36"/>
        <v>-6.527846665444506E-4</v>
      </c>
      <c r="AT69">
        <f t="shared" si="36"/>
        <v>-4.2658778215134822E-4</v>
      </c>
      <c r="AU69">
        <f t="shared" si="23"/>
        <v>-1.1447928151891E-3</v>
      </c>
      <c r="AW69">
        <v>66</v>
      </c>
      <c r="AX69">
        <f>IF(Z69&gt;0, (R69*SUMPRODUCT(K69:$K$98, X69:$X$98)-K69*$AZ$3)/Z69, 0)</f>
        <v>-280917983.41728294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25</v>
      </c>
      <c r="R70">
        <f t="shared" si="28"/>
        <v>1000000</v>
      </c>
      <c r="S70">
        <f t="shared" si="29"/>
        <v>-1123512621.7064567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-9.6403828795564355</v>
      </c>
      <c r="AC70">
        <f t="shared" si="30"/>
        <v>-8.6075413497639186</v>
      </c>
      <c r="AE70">
        <f t="shared" si="31"/>
        <v>0</v>
      </c>
      <c r="AF70">
        <f t="shared" si="32"/>
        <v>0</v>
      </c>
      <c r="AG70">
        <f t="shared" si="32"/>
        <v>-1.9153192370661313E-7</v>
      </c>
      <c r="AH70">
        <f t="shared" si="33"/>
        <v>-2.6312977510852802E-2</v>
      </c>
      <c r="AI70">
        <f t="shared" si="34"/>
        <v>-2.6313169042776509E-2</v>
      </c>
      <c r="AJ70">
        <f t="shared" si="35"/>
        <v>-1.0328415297925169</v>
      </c>
      <c r="AK70">
        <f t="shared" si="22"/>
        <v>-0.67482680156895058</v>
      </c>
      <c r="AL70">
        <f t="shared" si="26"/>
        <v>-1.7339815004042438</v>
      </c>
      <c r="AN70">
        <f t="shared" si="36"/>
        <v>0</v>
      </c>
      <c r="AO70">
        <f t="shared" si="36"/>
        <v>0</v>
      </c>
      <c r="AP70">
        <f t="shared" si="36"/>
        <v>-9.6523631229088991E-11</v>
      </c>
      <c r="AQ70">
        <f t="shared" si="36"/>
        <v>-1.3260578647386988E-5</v>
      </c>
      <c r="AR70">
        <f t="shared" si="36"/>
        <v>-1.3260675171018217E-5</v>
      </c>
      <c r="AS70">
        <f t="shared" si="36"/>
        <v>-5.2050651928130167E-4</v>
      </c>
      <c r="AT70">
        <f t="shared" si="36"/>
        <v>-3.4008290669038994E-4</v>
      </c>
      <c r="AU70">
        <f t="shared" si="23"/>
        <v>-8.7385010114270978E-4</v>
      </c>
      <c r="AW70">
        <v>67</v>
      </c>
      <c r="AX70">
        <f>IF(Z70&gt;0, (R70*SUMPRODUCT(K70:$K$98, X70:$X$98)-K70*$AZ$3)/Z70, 0)</f>
        <v>-1123512621.7064567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25</v>
      </c>
      <c r="R71">
        <f t="shared" si="28"/>
        <v>1000000</v>
      </c>
      <c r="S71">
        <f t="shared" si="29"/>
        <v>-4555685948.4044876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-8.6075413497639186</v>
      </c>
      <c r="AC71">
        <f t="shared" si="30"/>
        <v>-7.6853162624186666</v>
      </c>
      <c r="AE71">
        <f t="shared" si="31"/>
        <v>0</v>
      </c>
      <c r="AF71">
        <f t="shared" si="32"/>
        <v>0</v>
      </c>
      <c r="AG71">
        <f t="shared" si="32"/>
        <v>-4.2174308926574777E-8</v>
      </c>
      <c r="AH71">
        <f t="shared" si="33"/>
        <v>-5.8976918217188892E-3</v>
      </c>
      <c r="AI71">
        <f t="shared" si="34"/>
        <v>-5.8977339960278154E-3</v>
      </c>
      <c r="AJ71">
        <f t="shared" si="35"/>
        <v>-0.92222508734525199</v>
      </c>
      <c r="AK71">
        <f t="shared" si="22"/>
        <v>-0.60252789448347432</v>
      </c>
      <c r="AL71">
        <f t="shared" si="26"/>
        <v>-1.5306507158247542</v>
      </c>
      <c r="AN71">
        <f t="shared" si="36"/>
        <v>0</v>
      </c>
      <c r="AO71">
        <f t="shared" si="36"/>
        <v>0</v>
      </c>
      <c r="AP71">
        <f t="shared" si="36"/>
        <v>-1.897677609126301E-11</v>
      </c>
      <c r="AQ71">
        <f t="shared" si="36"/>
        <v>-2.6537287748065542E-6</v>
      </c>
      <c r="AR71">
        <f t="shared" si="36"/>
        <v>-2.6537477515826454E-6</v>
      </c>
      <c r="AS71">
        <f t="shared" si="36"/>
        <v>-4.1496492612991503E-4</v>
      </c>
      <c r="AT71">
        <f t="shared" si="36"/>
        <v>-2.7111379494705243E-4</v>
      </c>
      <c r="AU71">
        <f t="shared" si="23"/>
        <v>-6.8873246882855015E-4</v>
      </c>
      <c r="AW71">
        <v>68</v>
      </c>
      <c r="AX71">
        <f>IF(Z71&gt;0, (R71*SUMPRODUCT(K71:$K$98, X71:$X$98)-K71*$AZ$3)/Z71, 0)</f>
        <v>-4555685948.4044876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25</v>
      </c>
      <c r="R72">
        <f t="shared" si="28"/>
        <v>1000000</v>
      </c>
      <c r="S72">
        <f t="shared" si="29"/>
        <v>-18741100148.677212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-7.6853162624186666</v>
      </c>
      <c r="AC72">
        <f t="shared" si="30"/>
        <v>-6.8618918197868179</v>
      </c>
      <c r="AE72">
        <f t="shared" si="31"/>
        <v>0</v>
      </c>
      <c r="AF72">
        <f t="shared" si="32"/>
        <v>0</v>
      </c>
      <c r="AG72">
        <f t="shared" si="32"/>
        <v>-9.1535338978901211E-9</v>
      </c>
      <c r="AH72">
        <f t="shared" si="33"/>
        <v>-1.3039612775767565E-3</v>
      </c>
      <c r="AI72">
        <f t="shared" si="34"/>
        <v>-1.3039704311106543E-3</v>
      </c>
      <c r="AJ72">
        <f t="shared" si="35"/>
        <v>-0.82342444263184866</v>
      </c>
      <c r="AK72">
        <f t="shared" si="22"/>
        <v>-0.53797213836930668</v>
      </c>
      <c r="AL72">
        <f t="shared" si="26"/>
        <v>-1.3627005514322659</v>
      </c>
      <c r="AN72">
        <f t="shared" si="36"/>
        <v>0</v>
      </c>
      <c r="AO72">
        <f t="shared" si="36"/>
        <v>0</v>
      </c>
      <c r="AP72">
        <f t="shared" si="36"/>
        <v>-3.6774369033879589E-12</v>
      </c>
      <c r="AQ72">
        <f t="shared" si="36"/>
        <v>-5.2386710709128091E-7</v>
      </c>
      <c r="AR72">
        <f t="shared" si="36"/>
        <v>-5.2387078452818431E-7</v>
      </c>
      <c r="AS72">
        <f t="shared" si="36"/>
        <v>-3.3081118901892012E-4</v>
      </c>
      <c r="AT72">
        <f t="shared" si="36"/>
        <v>-2.1613058046246282E-4</v>
      </c>
      <c r="AU72">
        <f t="shared" si="23"/>
        <v>-5.4746564026591105E-4</v>
      </c>
      <c r="AW72">
        <v>69</v>
      </c>
      <c r="AX72">
        <f>IF(Z72&gt;0, (R72*SUMPRODUCT(K72:$K$98, X72:$X$98)-K72*$AZ$3)/Z72, 0)</f>
        <v>-18741100148.677212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25</v>
      </c>
      <c r="R73">
        <f t="shared" si="28"/>
        <v>1000000</v>
      </c>
      <c r="S73">
        <f t="shared" si="29"/>
        <v>-78318007807.459106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-6.8618918197868179</v>
      </c>
      <c r="AC73">
        <f t="shared" si="30"/>
        <v>-6.1266895790462259</v>
      </c>
      <c r="AE73">
        <f t="shared" si="31"/>
        <v>0</v>
      </c>
      <c r="AF73">
        <f t="shared" si="32"/>
        <v>0</v>
      </c>
      <c r="AG73">
        <f t="shared" si="32"/>
        <v>-1.9557090861237125E-9</v>
      </c>
      <c r="AH73">
        <f t="shared" si="33"/>
        <v>-2.8425157891150029E-4</v>
      </c>
      <c r="AI73">
        <f t="shared" si="34"/>
        <v>-2.842535346205864E-4</v>
      </c>
      <c r="AJ73">
        <f t="shared" si="35"/>
        <v>-0.73520224074059204</v>
      </c>
      <c r="AK73">
        <f t="shared" ref="AK73:AK98" si="49">G73*SUM(AB73:AB73, AE73:AF73)</f>
        <v>-0.48033242738507731</v>
      </c>
      <c r="AL73">
        <f t="shared" si="26"/>
        <v>-1.2158189216602899</v>
      </c>
      <c r="AN73">
        <f t="shared" si="36"/>
        <v>0</v>
      </c>
      <c r="AO73">
        <f t="shared" si="36"/>
        <v>0</v>
      </c>
      <c r="AP73">
        <f t="shared" si="36"/>
        <v>-7.015242151508036E-13</v>
      </c>
      <c r="AQ73">
        <f t="shared" si="36"/>
        <v>-1.0196269333518498E-7</v>
      </c>
      <c r="AR73">
        <f t="shared" si="36"/>
        <v>-1.0196339485940012E-7</v>
      </c>
      <c r="AS73">
        <f t="shared" si="36"/>
        <v>-2.6372131651487883E-4</v>
      </c>
      <c r="AT73">
        <f t="shared" si="36"/>
        <v>-1.7229803324208786E-4</v>
      </c>
      <c r="AU73">
        <f t="shared" si="23"/>
        <v>-4.3612131315182607E-4</v>
      </c>
      <c r="AW73">
        <v>70</v>
      </c>
      <c r="AX73">
        <f>IF(Z73&gt;0, (R73*SUMPRODUCT(K73:$K$98, X73:$X$98)-K73*$AZ$3)/Z73, 0)</f>
        <v>-78318007807.459106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25</v>
      </c>
      <c r="R74">
        <f t="shared" si="28"/>
        <v>1000000</v>
      </c>
      <c r="S74">
        <f t="shared" si="29"/>
        <v>-332706385542.20752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-6.1266895790462259</v>
      </c>
      <c r="AC74">
        <f t="shared" si="30"/>
        <v>-5.4702586411806156</v>
      </c>
      <c r="AE74">
        <f t="shared" si="31"/>
        <v>0</v>
      </c>
      <c r="AF74">
        <f t="shared" si="32"/>
        <v>0</v>
      </c>
      <c r="AG74">
        <f t="shared" si="32"/>
        <v>-4.1104250465961172E-10</v>
      </c>
      <c r="AH74">
        <f t="shared" si="33"/>
        <v>-6.1004379624114554E-5</v>
      </c>
      <c r="AI74">
        <f t="shared" si="34"/>
        <v>-6.1004790666619214E-5</v>
      </c>
      <c r="AJ74">
        <f t="shared" si="35"/>
        <v>-0.65643093786561035</v>
      </c>
      <c r="AK74">
        <f t="shared" si="49"/>
        <v>-0.42886827053323584</v>
      </c>
      <c r="AL74">
        <f t="shared" si="26"/>
        <v>-1.0853602131895128</v>
      </c>
      <c r="AN74">
        <f t="shared" si="36"/>
        <v>0</v>
      </c>
      <c r="AO74">
        <f t="shared" si="36"/>
        <v>0</v>
      </c>
      <c r="AP74">
        <f t="shared" si="36"/>
        <v>-1.316458350620575E-13</v>
      </c>
      <c r="AQ74">
        <f t="shared" si="36"/>
        <v>-1.9538058490349681E-8</v>
      </c>
      <c r="AR74">
        <f t="shared" si="36"/>
        <v>-1.9538190136184743E-8</v>
      </c>
      <c r="AS74">
        <f t="shared" si="36"/>
        <v>-2.1023713605348456E-4</v>
      </c>
      <c r="AT74">
        <f t="shared" si="36"/>
        <v>-1.3735494739825564E-4</v>
      </c>
      <c r="AU74">
        <f t="shared" si="23"/>
        <v>-3.4761162164187638E-4</v>
      </c>
      <c r="AW74">
        <v>71</v>
      </c>
      <c r="AX74">
        <f>IF(Z74&gt;0, (R74*SUMPRODUCT(K74:$K$98, X74:$X$98)-K74*$AZ$3)/Z74, 0)</f>
        <v>-332706385542.20752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25</v>
      </c>
      <c r="R75">
        <f t="shared" si="28"/>
        <v>1000000</v>
      </c>
      <c r="S75">
        <f t="shared" si="29"/>
        <v>-1438618207548.8567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-5.4702586411806156</v>
      </c>
      <c r="AC75">
        <f t="shared" si="30"/>
        <v>-4.8841595180148323</v>
      </c>
      <c r="AE75">
        <f t="shared" si="31"/>
        <v>0</v>
      </c>
      <c r="AF75">
        <f t="shared" si="32"/>
        <v>0</v>
      </c>
      <c r="AG75">
        <f t="shared" si="32"/>
        <v>-8.4875881112622478E-11</v>
      </c>
      <c r="AH75">
        <f t="shared" si="33"/>
        <v>-1.2882247940015723E-5</v>
      </c>
      <c r="AI75">
        <f t="shared" si="34"/>
        <v>-1.2882332815896836E-5</v>
      </c>
      <c r="AJ75">
        <f t="shared" si="35"/>
        <v>-0.58609912316578328</v>
      </c>
      <c r="AK75">
        <f t="shared" si="49"/>
        <v>-0.38291810488264311</v>
      </c>
      <c r="AL75">
        <f t="shared" si="26"/>
        <v>-0.96903011038124232</v>
      </c>
      <c r="AN75">
        <f t="shared" si="36"/>
        <v>0</v>
      </c>
      <c r="AO75">
        <f t="shared" si="36"/>
        <v>0</v>
      </c>
      <c r="AP75">
        <f t="shared" si="36"/>
        <v>-2.4270943739382929E-14</v>
      </c>
      <c r="AQ75">
        <f t="shared" si="36"/>
        <v>-3.6837828472617153E-9</v>
      </c>
      <c r="AR75">
        <f t="shared" si="36"/>
        <v>-3.6838071182054543E-9</v>
      </c>
      <c r="AS75">
        <f t="shared" si="36"/>
        <v>-1.6759977814171837E-4</v>
      </c>
      <c r="AT75">
        <f t="shared" si="36"/>
        <v>-1.094985248879569E-4</v>
      </c>
      <c r="AU75">
        <f t="shared" si="23"/>
        <v>-2.7710198683679346E-4</v>
      </c>
      <c r="AW75">
        <v>72</v>
      </c>
      <c r="AX75">
        <f>IF(Z75&gt;0, (R75*SUMPRODUCT(K75:$K$98, X75:$X$98)-K75*$AZ$3)/Z75, 0)</f>
        <v>-1438618207548.8567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25</v>
      </c>
      <c r="R76">
        <f t="shared" si="28"/>
        <v>1000000</v>
      </c>
      <c r="S76">
        <f t="shared" si="29"/>
        <v>-6340395001864.8525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-4.8841595180148323</v>
      </c>
      <c r="AC76">
        <f t="shared" si="30"/>
        <v>-4.3608567157130418</v>
      </c>
      <c r="AE76">
        <f t="shared" si="31"/>
        <v>0</v>
      </c>
      <c r="AF76">
        <f t="shared" si="32"/>
        <v>0</v>
      </c>
      <c r="AG76">
        <f t="shared" si="32"/>
        <v>-1.7194735952690708E-11</v>
      </c>
      <c r="AH76">
        <f t="shared" si="33"/>
        <v>-2.673295453952222E-6</v>
      </c>
      <c r="AI76">
        <f t="shared" si="34"/>
        <v>-2.6733126486881745E-6</v>
      </c>
      <c r="AJ76">
        <f t="shared" si="35"/>
        <v>-0.52330280230179049</v>
      </c>
      <c r="AK76">
        <f t="shared" si="49"/>
        <v>-0.34189116626103827</v>
      </c>
      <c r="AL76">
        <f t="shared" si="26"/>
        <v>-0.86519664187547751</v>
      </c>
      <c r="AN76">
        <f t="shared" si="36"/>
        <v>0</v>
      </c>
      <c r="AO76">
        <f t="shared" si="36"/>
        <v>0</v>
      </c>
      <c r="AP76">
        <f t="shared" si="36"/>
        <v>-4.3901550232881841E-15</v>
      </c>
      <c r="AQ76">
        <f t="shared" si="36"/>
        <v>-6.8254502413951188E-10</v>
      </c>
      <c r="AR76">
        <f t="shared" si="36"/>
        <v>-6.8254941429453515E-10</v>
      </c>
      <c r="AS76">
        <f t="shared" si="36"/>
        <v>-1.3360952052691945E-4</v>
      </c>
      <c r="AT76">
        <f t="shared" si="36"/>
        <v>-8.7291553944675532E-5</v>
      </c>
      <c r="AU76">
        <f t="shared" si="23"/>
        <v>-2.2090175702100929E-4</v>
      </c>
      <c r="AW76">
        <v>73</v>
      </c>
      <c r="AX76">
        <f>IF(Z76&gt;0, (R76*SUMPRODUCT(K76:$K$98, X76:$X$98)-K76*$AZ$3)/Z76, 0)</f>
        <v>-6340395001864.8525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25</v>
      </c>
      <c r="R77">
        <f t="shared" si="28"/>
        <v>1000000</v>
      </c>
      <c r="S77">
        <f t="shared" si="29"/>
        <v>-28503098882652.516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-4.3608567157130418</v>
      </c>
      <c r="AC77">
        <f t="shared" si="30"/>
        <v>-3.8936220681941824</v>
      </c>
      <c r="AE77">
        <f t="shared" si="31"/>
        <v>0</v>
      </c>
      <c r="AF77">
        <f t="shared" si="32"/>
        <v>0</v>
      </c>
      <c r="AG77">
        <f t="shared" si="32"/>
        <v>-3.4150866228828795E-12</v>
      </c>
      <c r="AH77">
        <f t="shared" si="33"/>
        <v>-5.443080788112368E-7</v>
      </c>
      <c r="AI77">
        <f t="shared" si="34"/>
        <v>-5.4431149389785969E-7</v>
      </c>
      <c r="AJ77">
        <f t="shared" si="35"/>
        <v>-0.46723464751885935</v>
      </c>
      <c r="AK77">
        <f t="shared" si="49"/>
        <v>-0.30525997009991296</v>
      </c>
      <c r="AL77">
        <f t="shared" si="26"/>
        <v>-0.77249516193026624</v>
      </c>
      <c r="AN77">
        <f t="shared" si="36"/>
        <v>0</v>
      </c>
      <c r="AO77">
        <f t="shared" si="36"/>
        <v>0</v>
      </c>
      <c r="AP77">
        <f t="shared" si="36"/>
        <v>-7.7851690304190676E-16</v>
      </c>
      <c r="AQ77">
        <f t="shared" si="36"/>
        <v>-1.2408266220172735E-10</v>
      </c>
      <c r="AR77">
        <f t="shared" si="36"/>
        <v>-1.2408344071863039E-10</v>
      </c>
      <c r="AS77">
        <f t="shared" si="36"/>
        <v>-1.0651269234078639E-4</v>
      </c>
      <c r="AT77">
        <f t="shared" si="36"/>
        <v>-6.9588292417670697E-5</v>
      </c>
      <c r="AU77">
        <f t="shared" si="23"/>
        <v>-1.761011088418978E-4</v>
      </c>
      <c r="AW77">
        <v>74</v>
      </c>
      <c r="AX77">
        <f>IF(Z77&gt;0, (R77*SUMPRODUCT(K77:$K$98, X77:$X$98)-K77*$AZ$3)/Z77, 0)</f>
        <v>-28503098882652.516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25</v>
      </c>
      <c r="R78">
        <f t="shared" si="28"/>
        <v>1000000</v>
      </c>
      <c r="S78">
        <f t="shared" si="29"/>
        <v>-130871927879675.95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-3.8936220681941824</v>
      </c>
      <c r="AC78">
        <f t="shared" si="30"/>
        <v>-3.4764482752812969</v>
      </c>
      <c r="AE78">
        <f t="shared" si="31"/>
        <v>0</v>
      </c>
      <c r="AF78">
        <f t="shared" si="32"/>
        <v>0</v>
      </c>
      <c r="AG78">
        <f t="shared" si="32"/>
        <v>-6.6409357828012473E-13</v>
      </c>
      <c r="AH78">
        <f t="shared" si="33"/>
        <v>-1.0867368713495705E-7</v>
      </c>
      <c r="AI78">
        <f t="shared" si="34"/>
        <v>-1.0867435122853533E-7</v>
      </c>
      <c r="AJ78">
        <f t="shared" si="35"/>
        <v>-0.41717379291288559</v>
      </c>
      <c r="AK78">
        <f t="shared" si="49"/>
        <v>-0.27255354477359278</v>
      </c>
      <c r="AL78">
        <f t="shared" si="26"/>
        <v>-0.68972744636082961</v>
      </c>
      <c r="AN78">
        <f t="shared" si="36"/>
        <v>0</v>
      </c>
      <c r="AO78">
        <f t="shared" si="36"/>
        <v>0</v>
      </c>
      <c r="AP78">
        <f t="shared" si="36"/>
        <v>-1.3516914926331023E-16</v>
      </c>
      <c r="AQ78">
        <f t="shared" si="36"/>
        <v>-2.2119367387020722E-11</v>
      </c>
      <c r="AR78">
        <f t="shared" si="36"/>
        <v>-2.2119502556169984E-11</v>
      </c>
      <c r="AS78">
        <f t="shared" si="36"/>
        <v>-8.4911266314334626E-5</v>
      </c>
      <c r="AT78">
        <f t="shared" si="36"/>
        <v>-5.5475360673049674E-5</v>
      </c>
      <c r="AU78">
        <f t="shared" si="23"/>
        <v>-1.4038664910688686E-4</v>
      </c>
      <c r="AW78">
        <v>75</v>
      </c>
      <c r="AX78">
        <f>IF(Z78&gt;0, (R78*SUMPRODUCT(K78:$K$98, X78:$X$98)-K78*$AZ$3)/Z78, 0)</f>
        <v>-130871927879675.95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25</v>
      </c>
      <c r="R79">
        <f t="shared" si="28"/>
        <v>1000000</v>
      </c>
      <c r="S79">
        <f t="shared" si="29"/>
        <v>-614103729001652.13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-3.4764482752812969</v>
      </c>
      <c r="AC79">
        <f t="shared" si="30"/>
        <v>-3.1039716743775521</v>
      </c>
      <c r="AE79">
        <f t="shared" si="31"/>
        <v>0</v>
      </c>
      <c r="AF79">
        <f t="shared" si="32"/>
        <v>0</v>
      </c>
      <c r="AG79">
        <f t="shared" si="32"/>
        <v>-1.2636186395674863E-13</v>
      </c>
      <c r="AH79">
        <f t="shared" si="33"/>
        <v>-2.1243631141622995E-8</v>
      </c>
      <c r="AI79">
        <f t="shared" si="34"/>
        <v>-2.1243757503486952E-8</v>
      </c>
      <c r="AJ79">
        <f t="shared" si="35"/>
        <v>-0.37247660090374479</v>
      </c>
      <c r="AK79">
        <f t="shared" si="49"/>
        <v>-0.2433513792696908</v>
      </c>
      <c r="AL79">
        <f t="shared" si="26"/>
        <v>-0.61582800141719307</v>
      </c>
      <c r="AN79">
        <f t="shared" si="36"/>
        <v>0</v>
      </c>
      <c r="AO79">
        <f t="shared" si="36"/>
        <v>0</v>
      </c>
      <c r="AP79">
        <f t="shared" si="36"/>
        <v>-2.2963934560292976E-17</v>
      </c>
      <c r="AQ79">
        <f t="shared" si="36"/>
        <v>-3.8606375379696069E-12</v>
      </c>
      <c r="AR79">
        <f t="shared" si="36"/>
        <v>-3.8606605019041667E-12</v>
      </c>
      <c r="AS79">
        <f t="shared" si="36"/>
        <v>-6.7690741657005596E-5</v>
      </c>
      <c r="AT79">
        <f t="shared" si="36"/>
        <v>-4.4224617884862729E-5</v>
      </c>
      <c r="AU79">
        <f t="shared" si="23"/>
        <v>-1.1191536340252883E-4</v>
      </c>
      <c r="AW79">
        <v>76</v>
      </c>
      <c r="AX79">
        <f>IF(Z79&gt;0, (R79*SUMPRODUCT(K79:$K$98, X79:$X$98)-K79*$AZ$3)/Z79, 0)</f>
        <v>-614103729001652.13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25</v>
      </c>
      <c r="R80">
        <f t="shared" si="28"/>
        <v>1000000</v>
      </c>
      <c r="S80">
        <f t="shared" si="29"/>
        <v>-2945288471152587.5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-3.1039716743775521</v>
      </c>
      <c r="AC80">
        <f t="shared" si="30"/>
        <v>-2.7714032806976041</v>
      </c>
      <c r="AE80">
        <f t="shared" si="31"/>
        <v>0</v>
      </c>
      <c r="AF80">
        <f t="shared" si="32"/>
        <v>0</v>
      </c>
      <c r="AG80">
        <f t="shared" si="32"/>
        <v>-2.3524039392422091E-14</v>
      </c>
      <c r="AH80">
        <f t="shared" si="33"/>
        <v>-4.0629682369903626E-9</v>
      </c>
      <c r="AI80">
        <f t="shared" si="34"/>
        <v>-4.0629917610297549E-9</v>
      </c>
      <c r="AJ80">
        <f t="shared" si="35"/>
        <v>-0.33256839367994795</v>
      </c>
      <c r="AK80">
        <f t="shared" si="49"/>
        <v>-0.21727801720642867</v>
      </c>
      <c r="AL80">
        <f t="shared" si="26"/>
        <v>-0.54984641494936837</v>
      </c>
      <c r="AN80">
        <f t="shared" si="36"/>
        <v>0</v>
      </c>
      <c r="AO80">
        <f t="shared" si="36"/>
        <v>0</v>
      </c>
      <c r="AP80">
        <f t="shared" si="36"/>
        <v>-3.8170175114406599E-18</v>
      </c>
      <c r="AQ80">
        <f t="shared" si="36"/>
        <v>-6.5925841435273236E-13</v>
      </c>
      <c r="AR80">
        <f t="shared" si="36"/>
        <v>-6.5926223137024374E-13</v>
      </c>
      <c r="AS80">
        <f t="shared" si="36"/>
        <v>-5.3962644818431E-5</v>
      </c>
      <c r="AT80">
        <f t="shared" si="36"/>
        <v>-3.5255594615064577E-5</v>
      </c>
      <c r="AU80">
        <f t="shared" si="23"/>
        <v>-8.9218240092757807E-5</v>
      </c>
      <c r="AW80">
        <v>77</v>
      </c>
      <c r="AX80">
        <f>IF(Z80&gt;0, (R80*SUMPRODUCT(K80:$K$98, X80:$X$98)-K80*$AZ$3)/Z80, 0)</f>
        <v>-2945288471152587.5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25</v>
      </c>
      <c r="R81">
        <f t="shared" si="28"/>
        <v>1000000</v>
      </c>
      <c r="S81">
        <f t="shared" si="29"/>
        <v>-1.4452785862176628E+16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-2.7714032806976041</v>
      </c>
      <c r="AC81">
        <f t="shared" si="30"/>
        <v>-2.4744672149091498</v>
      </c>
      <c r="AE81">
        <f t="shared" si="31"/>
        <v>0</v>
      </c>
      <c r="AF81">
        <f t="shared" si="32"/>
        <v>0</v>
      </c>
      <c r="AG81">
        <f t="shared" si="32"/>
        <v>-4.2802599417613046E-15</v>
      </c>
      <c r="AH81">
        <f t="shared" si="33"/>
        <v>-7.6034156226946256E-10</v>
      </c>
      <c r="AI81">
        <f t="shared" si="34"/>
        <v>-7.6034584252940431E-10</v>
      </c>
      <c r="AJ81">
        <f t="shared" si="35"/>
        <v>-0.29693606578845433</v>
      </c>
      <c r="AK81">
        <f t="shared" si="49"/>
        <v>-0.19399822964883232</v>
      </c>
      <c r="AL81">
        <f t="shared" si="26"/>
        <v>-0.49093429619763251</v>
      </c>
      <c r="AN81">
        <f t="shared" si="36"/>
        <v>0</v>
      </c>
      <c r="AO81">
        <f t="shared" si="36"/>
        <v>0</v>
      </c>
      <c r="AP81">
        <f t="shared" si="36"/>
        <v>-6.2010377671073018E-19</v>
      </c>
      <c r="AQ81">
        <f t="shared" si="36"/>
        <v>-1.1015468237179413E-13</v>
      </c>
      <c r="AR81">
        <f t="shared" si="36"/>
        <v>-1.1015530247557084E-13</v>
      </c>
      <c r="AS81">
        <f t="shared" si="36"/>
        <v>-4.3018690066117184E-5</v>
      </c>
      <c r="AT81">
        <f t="shared" si="36"/>
        <v>-2.8105544176584293E-5</v>
      </c>
      <c r="AU81">
        <f t="shared" si="23"/>
        <v>-7.1124234352856787E-5</v>
      </c>
      <c r="AW81">
        <v>78</v>
      </c>
      <c r="AX81">
        <f>IF(Z81&gt;0, (R81*SUMPRODUCT(K81:$K$98, X81:$X$98)-K81*$AZ$3)/Z81, 0)</f>
        <v>-1.4452785862176628E+16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25</v>
      </c>
      <c r="R82">
        <f t="shared" si="28"/>
        <v>1000000</v>
      </c>
      <c r="S82">
        <f t="shared" si="29"/>
        <v>-7.2631638660773936E+16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-2.4744672149091498</v>
      </c>
      <c r="AC82">
        <f t="shared" si="30"/>
        <v>-2.209345727597551</v>
      </c>
      <c r="AE82">
        <f t="shared" si="31"/>
        <v>0</v>
      </c>
      <c r="AF82">
        <f t="shared" si="32"/>
        <v>0</v>
      </c>
      <c r="AG82">
        <f t="shared" si="32"/>
        <v>-7.6046257813220345E-16</v>
      </c>
      <c r="AH82">
        <f t="shared" si="33"/>
        <v>-1.3907979056845953E-10</v>
      </c>
      <c r="AI82">
        <f t="shared" si="34"/>
        <v>-1.3908055103103767E-10</v>
      </c>
      <c r="AJ82">
        <f t="shared" si="35"/>
        <v>-0.26512148731159879</v>
      </c>
      <c r="AK82">
        <f t="shared" si="49"/>
        <v>-0.1732127050436405</v>
      </c>
      <c r="AL82">
        <f t="shared" si="26"/>
        <v>-0.43833419249431982</v>
      </c>
      <c r="AN82">
        <f t="shared" si="36"/>
        <v>0</v>
      </c>
      <c r="AO82">
        <f t="shared" si="36"/>
        <v>0</v>
      </c>
      <c r="AP82">
        <f t="shared" si="36"/>
        <v>-9.8368048729024981E-20</v>
      </c>
      <c r="AQ82">
        <f t="shared" si="36"/>
        <v>-1.7990375870254099E-14</v>
      </c>
      <c r="AR82">
        <f t="shared" si="36"/>
        <v>-1.799047423830283E-14</v>
      </c>
      <c r="AS82">
        <f t="shared" si="36"/>
        <v>-3.4294236341035461E-5</v>
      </c>
      <c r="AT82">
        <f t="shared" si="36"/>
        <v>-2.2405567742817934E-5</v>
      </c>
      <c r="AU82">
        <f t="shared" si="23"/>
        <v>-5.669980410184386E-5</v>
      </c>
      <c r="AW82">
        <v>79</v>
      </c>
      <c r="AX82">
        <f>IF(Z82&gt;0, (R82*SUMPRODUCT(K82:$K$98, X82:$X$98)-K82*$AZ$3)/Z82, 0)</f>
        <v>-7.2631638660773936E+16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25</v>
      </c>
      <c r="R83">
        <f t="shared" si="28"/>
        <v>1000000</v>
      </c>
      <c r="S83">
        <f t="shared" si="29"/>
        <v>-3.7412670690789043E+17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-2.209345727597551</v>
      </c>
      <c r="AC83">
        <f t="shared" si="30"/>
        <v>-1.9726301139264002</v>
      </c>
      <c r="AE83">
        <f t="shared" si="31"/>
        <v>0</v>
      </c>
      <c r="AF83">
        <f t="shared" si="32"/>
        <v>0</v>
      </c>
      <c r="AG83">
        <f t="shared" si="32"/>
        <v>-1.3181564410557167E-16</v>
      </c>
      <c r="AH83">
        <f t="shared" si="33"/>
        <v>-2.484169232981239E-11</v>
      </c>
      <c r="AI83">
        <f t="shared" si="34"/>
        <v>-2.4841824145456497E-11</v>
      </c>
      <c r="AJ83">
        <f t="shared" si="35"/>
        <v>-0.23671561367115079</v>
      </c>
      <c r="AK83">
        <f t="shared" si="49"/>
        <v>-0.15465420093182858</v>
      </c>
      <c r="AL83">
        <f t="shared" si="26"/>
        <v>-0.39136981462782117</v>
      </c>
      <c r="AN83">
        <f t="shared" si="36"/>
        <v>0</v>
      </c>
      <c r="AO83">
        <f t="shared" si="36"/>
        <v>0</v>
      </c>
      <c r="AP83">
        <f t="shared" si="36"/>
        <v>-1.5223872655518617E-20</v>
      </c>
      <c r="AQ83">
        <f t="shared" si="36"/>
        <v>-2.869058245269781E-15</v>
      </c>
      <c r="AR83">
        <f t="shared" si="36"/>
        <v>-2.8690734691424365E-15</v>
      </c>
      <c r="AS83">
        <f t="shared" si="36"/>
        <v>-2.733915524637046E-5</v>
      </c>
      <c r="AT83">
        <f t="shared" si="36"/>
        <v>-1.7861581427629862E-5</v>
      </c>
      <c r="AU83">
        <f t="shared" si="23"/>
        <v>-4.5200736676869396E-5</v>
      </c>
      <c r="AW83">
        <v>80</v>
      </c>
      <c r="AX83">
        <f>IF(Z83&gt;0, (R83*SUMPRODUCT(K83:$K$98, X83:$X$98)-K83*$AZ$3)/Z83, 0)</f>
        <v>-3.7412670690789043E+17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25</v>
      </c>
      <c r="R84">
        <f t="shared" si="28"/>
        <v>1000000</v>
      </c>
      <c r="S84">
        <f t="shared" si="29"/>
        <v>-1.9767395244084531E+18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-1.9726301139264002</v>
      </c>
      <c r="AC84">
        <f t="shared" si="30"/>
        <v>-1.7612768874342883</v>
      </c>
      <c r="AE84">
        <f t="shared" si="31"/>
        <v>0</v>
      </c>
      <c r="AF84">
        <f t="shared" si="32"/>
        <v>0</v>
      </c>
      <c r="AG84">
        <f t="shared" si="32"/>
        <v>-2.2275024929768596E-17</v>
      </c>
      <c r="AH84">
        <f t="shared" si="33"/>
        <v>-4.3288985093898936E-12</v>
      </c>
      <c r="AI84">
        <f t="shared" si="34"/>
        <v>-4.3289207844148237E-12</v>
      </c>
      <c r="AJ84">
        <f t="shared" si="35"/>
        <v>-0.21135322649211186</v>
      </c>
      <c r="AK84">
        <f t="shared" si="49"/>
        <v>-0.13808410797484802</v>
      </c>
      <c r="AL84">
        <f t="shared" si="26"/>
        <v>-0.34943733447128877</v>
      </c>
      <c r="AN84">
        <f t="shared" si="36"/>
        <v>0</v>
      </c>
      <c r="AO84">
        <f t="shared" si="36"/>
        <v>0</v>
      </c>
      <c r="AP84">
        <f t="shared" si="36"/>
        <v>-2.2969860755034573E-21</v>
      </c>
      <c r="AQ84">
        <f t="shared" si="36"/>
        <v>-4.4639319729998418E-16</v>
      </c>
      <c r="AR84">
        <f t="shared" si="36"/>
        <v>-4.4639549428605972E-16</v>
      </c>
      <c r="AS84">
        <f t="shared" si="36"/>
        <v>-2.1794607179824724E-5</v>
      </c>
      <c r="AT84">
        <f t="shared" si="36"/>
        <v>-1.4239143357485652E-5</v>
      </c>
      <c r="AU84">
        <f t="shared" si="23"/>
        <v>-3.6033750537756773E-5</v>
      </c>
      <c r="AW84">
        <v>81</v>
      </c>
      <c r="AX84">
        <f>IF(Z84&gt;0, (R84*SUMPRODUCT(K84:$K$98, X84:$X$98)-K84*$AZ$3)/Z84, 0)</f>
        <v>-1.9767395244084531E+18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25</v>
      </c>
      <c r="R85">
        <f t="shared" si="28"/>
        <v>1000000</v>
      </c>
      <c r="S85">
        <f t="shared" si="29"/>
        <v>-1.0721779302279242E+19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-1.7612768874342883</v>
      </c>
      <c r="AC85">
        <f t="shared" si="30"/>
        <v>-1.5725686494949007</v>
      </c>
      <c r="AE85">
        <f t="shared" si="31"/>
        <v>0</v>
      </c>
      <c r="AF85">
        <f t="shared" si="32"/>
        <v>0</v>
      </c>
      <c r="AG85">
        <f t="shared" si="32"/>
        <v>-3.6667623095930618E-18</v>
      </c>
      <c r="AH85">
        <f t="shared" si="33"/>
        <v>-7.3542049483511394E-13</v>
      </c>
      <c r="AI85">
        <f t="shared" si="34"/>
        <v>-7.3542416159742356E-13</v>
      </c>
      <c r="AJ85">
        <f t="shared" si="35"/>
        <v>-0.18870823793938762</v>
      </c>
      <c r="AK85">
        <f t="shared" si="49"/>
        <v>-0.12328938212040019</v>
      </c>
      <c r="AL85">
        <f t="shared" si="26"/>
        <v>-0.31199762006052323</v>
      </c>
      <c r="AN85">
        <f t="shared" si="36"/>
        <v>0</v>
      </c>
      <c r="AO85">
        <f t="shared" si="36"/>
        <v>0</v>
      </c>
      <c r="AP85">
        <f t="shared" si="36"/>
        <v>-3.3760191362105445E-22</v>
      </c>
      <c r="AQ85">
        <f t="shared" si="36"/>
        <v>-6.7710788267601499E-17</v>
      </c>
      <c r="AR85">
        <f t="shared" si="36"/>
        <v>-6.7711125869515118E-17</v>
      </c>
      <c r="AS85">
        <f t="shared" si="36"/>
        <v>-1.7374527407385969E-5</v>
      </c>
      <c r="AT85">
        <f t="shared" si="36"/>
        <v>-1.1351357906158859E-5</v>
      </c>
      <c r="AU85">
        <f t="shared" si="23"/>
        <v>-2.8725885313612537E-5</v>
      </c>
      <c r="AW85">
        <v>82</v>
      </c>
      <c r="AX85">
        <f>IF(Z85&gt;0, (R85*SUMPRODUCT(K85:$K$98, X85:$X$98)-K85*$AZ$3)/Z85, 0)</f>
        <v>-1.0721779302279242E+19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25</v>
      </c>
      <c r="R86">
        <f t="shared" si="28"/>
        <v>1000000</v>
      </c>
      <c r="S86">
        <f t="shared" si="29"/>
        <v>-5.9753290786115928E+19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-1.5725686494949007</v>
      </c>
      <c r="AC86">
        <f t="shared" si="30"/>
        <v>-1.4040791513347326</v>
      </c>
      <c r="AE86">
        <f t="shared" si="31"/>
        <v>0</v>
      </c>
      <c r="AF86">
        <f t="shared" si="32"/>
        <v>0</v>
      </c>
      <c r="AG86">
        <f t="shared" si="32"/>
        <v>-5.8744846219456244E-19</v>
      </c>
      <c r="AH86">
        <f t="shared" si="33"/>
        <v>-1.2170584897210275E-13</v>
      </c>
      <c r="AI86">
        <f t="shared" si="34"/>
        <v>-1.2170643642056495E-13</v>
      </c>
      <c r="AJ86">
        <f t="shared" si="35"/>
        <v>-0.16848949816016812</v>
      </c>
      <c r="AK86">
        <f t="shared" si="49"/>
        <v>-0.11007980546464306</v>
      </c>
      <c r="AL86">
        <f t="shared" si="26"/>
        <v>-0.27856930362493287</v>
      </c>
      <c r="AN86">
        <f t="shared" si="36"/>
        <v>0</v>
      </c>
      <c r="AO86">
        <f t="shared" si="36"/>
        <v>0</v>
      </c>
      <c r="AP86">
        <f t="shared" si="36"/>
        <v>-4.829185518588233E-23</v>
      </c>
      <c r="AQ86">
        <f t="shared" si="36"/>
        <v>-1.000496488130913E-17</v>
      </c>
      <c r="AR86">
        <f t="shared" si="36"/>
        <v>-1.0005013173164317E-17</v>
      </c>
      <c r="AS86">
        <f t="shared" si="36"/>
        <v>-1.3850866874510545E-5</v>
      </c>
      <c r="AT86">
        <f t="shared" si="36"/>
        <v>-9.0492330246802141E-6</v>
      </c>
      <c r="AU86">
        <f t="shared" si="23"/>
        <v>-2.2900099899200766E-5</v>
      </c>
      <c r="AW86">
        <v>83</v>
      </c>
      <c r="AX86">
        <f>IF(Z86&gt;0, (R86*SUMPRODUCT(K86:$K$98, X86:$X$98)-K86*$AZ$3)/Z86, 0)</f>
        <v>-5.9753290786115928E+19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25</v>
      </c>
      <c r="R87">
        <f t="shared" si="28"/>
        <v>1000000</v>
      </c>
      <c r="S87">
        <f t="shared" si="29"/>
        <v>-3.4243622874445886E+20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-1.4040791513347326</v>
      </c>
      <c r="AC87">
        <f t="shared" si="30"/>
        <v>-1.2536420994060113</v>
      </c>
      <c r="AE87">
        <f t="shared" si="31"/>
        <v>0</v>
      </c>
      <c r="AF87">
        <f t="shared" si="32"/>
        <v>0</v>
      </c>
      <c r="AG87">
        <f t="shared" si="32"/>
        <v>-9.1523763709412811E-20</v>
      </c>
      <c r="AH87">
        <f t="shared" si="33"/>
        <v>-1.9602008554528159E-14</v>
      </c>
      <c r="AI87">
        <f t="shared" si="34"/>
        <v>-1.9602100078291867E-14</v>
      </c>
      <c r="AJ87">
        <f t="shared" si="35"/>
        <v>-0.15043705192872125</v>
      </c>
      <c r="AK87">
        <f t="shared" si="49"/>
        <v>-9.8285540593431295E-2</v>
      </c>
      <c r="AL87">
        <f t="shared" si="26"/>
        <v>-0.24872259252217216</v>
      </c>
      <c r="AN87">
        <f t="shared" si="36"/>
        <v>0</v>
      </c>
      <c r="AO87">
        <f t="shared" si="36"/>
        <v>0</v>
      </c>
      <c r="AP87">
        <f t="shared" si="36"/>
        <v>-6.7176901275523906E-24</v>
      </c>
      <c r="AQ87">
        <f t="shared" si="36"/>
        <v>-1.4387544175416009E-18</v>
      </c>
      <c r="AR87">
        <f t="shared" si="36"/>
        <v>-1.4387611352317283E-18</v>
      </c>
      <c r="AS87">
        <f t="shared" si="36"/>
        <v>-1.1041826271134024E-5</v>
      </c>
      <c r="AT87">
        <f t="shared" si="36"/>
        <v>-7.2139931638075677E-6</v>
      </c>
      <c r="AU87">
        <f t="shared" si="23"/>
        <v>-1.825581943494303E-5</v>
      </c>
      <c r="AW87">
        <v>84</v>
      </c>
      <c r="AX87">
        <f>IF(Z87&gt;0, (R87*SUMPRODUCT(K87:$K$98, X87:$X$98)-K87*$AZ$3)/Z87, 0)</f>
        <v>-3.4243622874445886E+20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25</v>
      </c>
      <c r="R88">
        <f t="shared" si="28"/>
        <v>1000000</v>
      </c>
      <c r="S88">
        <f t="shared" si="29"/>
        <v>-2.0193546379776887E+21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-1.2536420994060113</v>
      </c>
      <c r="AC88">
        <f t="shared" si="30"/>
        <v>-1.1193233030410814</v>
      </c>
      <c r="AE88">
        <f t="shared" si="31"/>
        <v>0</v>
      </c>
      <c r="AF88">
        <f t="shared" si="32"/>
        <v>0</v>
      </c>
      <c r="AG88">
        <f t="shared" si="32"/>
        <v>-1.3857438435901032E-20</v>
      </c>
      <c r="AH88">
        <f t="shared" si="33"/>
        <v>-3.0700435054567057E-15</v>
      </c>
      <c r="AI88">
        <f t="shared" si="34"/>
        <v>-3.0700573628951417E-15</v>
      </c>
      <c r="AJ88">
        <f t="shared" si="35"/>
        <v>-0.13431879636492994</v>
      </c>
      <c r="AK88">
        <f t="shared" si="49"/>
        <v>-8.7754946958420801E-2</v>
      </c>
      <c r="AL88">
        <f t="shared" si="26"/>
        <v>-0.22207374332335383</v>
      </c>
      <c r="AN88">
        <f t="shared" si="36"/>
        <v>0</v>
      </c>
      <c r="AO88">
        <f t="shared" si="36"/>
        <v>0</v>
      </c>
      <c r="AP88">
        <f t="shared" si="36"/>
        <v>-9.0813629005352127E-25</v>
      </c>
      <c r="AQ88">
        <f t="shared" si="36"/>
        <v>-2.0119287790774722E-19</v>
      </c>
      <c r="AR88">
        <f t="shared" si="36"/>
        <v>-2.0119378604403728E-19</v>
      </c>
      <c r="AS88">
        <f t="shared" si="36"/>
        <v>-8.8024763003300735E-6</v>
      </c>
      <c r="AT88">
        <f t="shared" si="36"/>
        <v>-5.7509511828823083E-6</v>
      </c>
      <c r="AU88">
        <f t="shared" si="23"/>
        <v>-1.4553427483212583E-5</v>
      </c>
      <c r="AW88">
        <v>85</v>
      </c>
      <c r="AX88">
        <f>IF(Z88&gt;0, (R88*SUMPRODUCT(K88:$K$98, X88:$X$98)-K88*$AZ$3)/Z88, 0)</f>
        <v>-2.0193546379776887E+21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25</v>
      </c>
      <c r="R89">
        <f t="shared" si="28"/>
        <v>1000000</v>
      </c>
      <c r="S89">
        <f t="shared" si="29"/>
        <v>-1.2323073126431554E+22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-1.1193233030410814</v>
      </c>
      <c r="AC89">
        <f t="shared" si="30"/>
        <v>-0.99939580628667979</v>
      </c>
      <c r="AE89">
        <f t="shared" si="31"/>
        <v>0</v>
      </c>
      <c r="AF89">
        <f t="shared" si="32"/>
        <v>0</v>
      </c>
      <c r="AG89">
        <f t="shared" si="32"/>
        <v>-2.0274889957097885E-21</v>
      </c>
      <c r="AH89">
        <f t="shared" si="33"/>
        <v>-4.6765500223328929E-16</v>
      </c>
      <c r="AI89">
        <f t="shared" si="34"/>
        <v>-4.67657029722285E-16</v>
      </c>
      <c r="AJ89">
        <f t="shared" si="35"/>
        <v>-0.11992749675440162</v>
      </c>
      <c r="AK89">
        <f t="shared" si="49"/>
        <v>-7.8352631212875709E-2</v>
      </c>
      <c r="AL89">
        <f t="shared" si="26"/>
        <v>-0.19828012796727779</v>
      </c>
      <c r="AN89">
        <f t="shared" si="36"/>
        <v>0</v>
      </c>
      <c r="AO89">
        <f t="shared" si="36"/>
        <v>0</v>
      </c>
      <c r="AP89">
        <f t="shared" si="36"/>
        <v>-1.1863383126100791E-25</v>
      </c>
      <c r="AQ89">
        <f t="shared" si="36"/>
        <v>-2.7363751290737753E-20</v>
      </c>
      <c r="AR89">
        <f t="shared" si="36"/>
        <v>-2.7363869924569014E-20</v>
      </c>
      <c r="AS89">
        <f t="shared" si="36"/>
        <v>-7.0172802139110846E-6</v>
      </c>
      <c r="AT89">
        <f t="shared" si="36"/>
        <v>-4.5846230730885745E-6</v>
      </c>
      <c r="AU89">
        <f t="shared" si="23"/>
        <v>-1.1601903286999685E-5</v>
      </c>
      <c r="AW89">
        <v>86</v>
      </c>
      <c r="AX89">
        <f>IF(Z89&gt;0, (R89*SUMPRODUCT(K89:$K$98, X89:$X$98)-K89*$AZ$3)/Z89, 0)</f>
        <v>-1.2323073126431554E+22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25</v>
      </c>
      <c r="R90">
        <f t="shared" si="28"/>
        <v>1000000</v>
      </c>
      <c r="S90">
        <f t="shared" si="29"/>
        <v>-7.7900696657766484E+22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-0.99939580628667979</v>
      </c>
      <c r="AC90">
        <f t="shared" si="30"/>
        <v>-0.89231768418453539</v>
      </c>
      <c r="AE90">
        <f t="shared" si="31"/>
        <v>0</v>
      </c>
      <c r="AF90">
        <f t="shared" si="32"/>
        <v>0</v>
      </c>
      <c r="AG90">
        <f t="shared" si="32"/>
        <v>-2.8636383320956278E-22</v>
      </c>
      <c r="AH90">
        <f t="shared" si="33"/>
        <v>-6.8834010901725115E-17</v>
      </c>
      <c r="AI90">
        <f t="shared" si="34"/>
        <v>-6.8834297265558321E-17</v>
      </c>
      <c r="AJ90">
        <f t="shared" si="35"/>
        <v>-0.1070781221021444</v>
      </c>
      <c r="AK90">
        <f t="shared" si="49"/>
        <v>-6.9957706440067588E-2</v>
      </c>
      <c r="AL90">
        <f t="shared" si="26"/>
        <v>-0.17703582854221206</v>
      </c>
      <c r="AN90">
        <f t="shared" si="36"/>
        <v>0</v>
      </c>
      <c r="AO90">
        <f t="shared" si="36"/>
        <v>0</v>
      </c>
      <c r="AP90">
        <f t="shared" si="36"/>
        <v>-1.4960640767667504E-26</v>
      </c>
      <c r="AQ90">
        <f t="shared" si="36"/>
        <v>-3.5961276888789363E-21</v>
      </c>
      <c r="AR90">
        <f t="shared" si="36"/>
        <v>-3.5961426495197038E-21</v>
      </c>
      <c r="AS90">
        <f t="shared" si="36"/>
        <v>-5.5941328235898362E-6</v>
      </c>
      <c r="AT90">
        <f t="shared" si="36"/>
        <v>-3.654833444745355E-6</v>
      </c>
      <c r="AU90">
        <f t="shared" si="23"/>
        <v>-9.2489662683351954E-6</v>
      </c>
      <c r="AW90">
        <v>87</v>
      </c>
      <c r="AX90">
        <f>IF(Z90&gt;0, (R90*SUMPRODUCT(K90:$K$98, X90:$X$98)-K90*$AZ$3)/Z90, 0)</f>
        <v>-7.7900696657766484E+22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25</v>
      </c>
      <c r="R91">
        <f t="shared" si="28"/>
        <v>1000000</v>
      </c>
      <c r="S91">
        <f t="shared" si="29"/>
        <v>-5.1065917068924627E+23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-0.89231768418453539</v>
      </c>
      <c r="AC91">
        <f t="shared" si="30"/>
        <v>-0.79671221802190662</v>
      </c>
      <c r="AE91">
        <f t="shared" si="31"/>
        <v>0</v>
      </c>
      <c r="AF91">
        <f t="shared" si="32"/>
        <v>0</v>
      </c>
      <c r="AG91">
        <f t="shared" si="32"/>
        <v>-3.9004108011345868E-23</v>
      </c>
      <c r="AH91">
        <f t="shared" si="33"/>
        <v>-9.7798434746448508E-18</v>
      </c>
      <c r="AI91">
        <f t="shared" si="34"/>
        <v>-9.7798824787528619E-18</v>
      </c>
      <c r="AJ91">
        <f t="shared" si="35"/>
        <v>-9.5605466162628772E-2</v>
      </c>
      <c r="AK91">
        <f t="shared" si="49"/>
        <v>-6.246223789291748E-2</v>
      </c>
      <c r="AL91">
        <f t="shared" si="26"/>
        <v>-0.15806770405554627</v>
      </c>
      <c r="AN91">
        <f t="shared" si="36"/>
        <v>0</v>
      </c>
      <c r="AO91">
        <f t="shared" si="36"/>
        <v>0</v>
      </c>
      <c r="AP91">
        <f t="shared" si="36"/>
        <v>-1.8193839343445212E-27</v>
      </c>
      <c r="AQ91">
        <f t="shared" si="36"/>
        <v>-4.5619015548303443E-22</v>
      </c>
      <c r="AR91">
        <f t="shared" si="36"/>
        <v>-4.5619197486696878E-22</v>
      </c>
      <c r="AS91">
        <f t="shared" si="36"/>
        <v>-4.4596084371730129E-6</v>
      </c>
      <c r="AT91">
        <f t="shared" si="36"/>
        <v>-2.9136108456197022E-6</v>
      </c>
      <c r="AU91">
        <f t="shared" si="23"/>
        <v>-7.3732192827927155E-6</v>
      </c>
      <c r="AW91">
        <v>88</v>
      </c>
      <c r="AX91">
        <f>IF(Z91&gt;0, (R91*SUMPRODUCT(K91:$K$98, X91:$X$98)-K91*$AZ$3)/Z91, 0)</f>
        <v>-5.1065917068924627E+23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25</v>
      </c>
      <c r="R92">
        <f t="shared" si="28"/>
        <v>1000000</v>
      </c>
      <c r="S92">
        <f t="shared" si="29"/>
        <v>-3.4749552482609255E+24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-0.79671221802190662</v>
      </c>
      <c r="AC92">
        <f t="shared" si="30"/>
        <v>-0.71135019466241656</v>
      </c>
      <c r="AE92">
        <f t="shared" si="31"/>
        <v>0</v>
      </c>
      <c r="AF92">
        <f t="shared" si="32"/>
        <v>0</v>
      </c>
      <c r="AG92">
        <f t="shared" si="32"/>
        <v>-5.11769320639754E-24</v>
      </c>
      <c r="AH92">
        <f t="shared" si="33"/>
        <v>-1.3398549489933947E-18</v>
      </c>
      <c r="AI92">
        <f t="shared" si="34"/>
        <v>-1.3398600666866012E-18</v>
      </c>
      <c r="AJ92">
        <f t="shared" si="35"/>
        <v>-8.5362023359490058E-2</v>
      </c>
      <c r="AK92">
        <f t="shared" si="49"/>
        <v>-5.5769855261533469E-2</v>
      </c>
      <c r="AL92">
        <f t="shared" si="26"/>
        <v>-0.14113187862102353</v>
      </c>
      <c r="AN92">
        <f t="shared" si="36"/>
        <v>0</v>
      </c>
      <c r="AO92">
        <f t="shared" si="36"/>
        <v>0</v>
      </c>
      <c r="AP92">
        <f t="shared" si="36"/>
        <v>-2.1314258556329731E-28</v>
      </c>
      <c r="AQ92">
        <f t="shared" si="36"/>
        <v>-5.5802514256077949E-23</v>
      </c>
      <c r="AR92">
        <f t="shared" si="36"/>
        <v>-5.5802727398663515E-23</v>
      </c>
      <c r="AS92">
        <f t="shared" si="36"/>
        <v>-3.5551725423892032E-6</v>
      </c>
      <c r="AT92">
        <f t="shared" si="36"/>
        <v>-2.3227127276942777E-6</v>
      </c>
      <c r="AU92">
        <f t="shared" si="23"/>
        <v>-5.8778852700834804E-6</v>
      </c>
      <c r="AW92">
        <v>89</v>
      </c>
      <c r="AX92">
        <f>IF(Z92&gt;0, (R92*SUMPRODUCT(K92:$K$98, X92:$X$98)-K92*$AZ$3)/Z92, 0)</f>
        <v>-3.4749552482609255E+24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25</v>
      </c>
      <c r="R93">
        <f t="shared" si="28"/>
        <v>1000000</v>
      </c>
      <c r="S93">
        <f t="shared" si="29"/>
        <v>-2.4573445348906735E+25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-0.71135019466241656</v>
      </c>
      <c r="AC93">
        <f t="shared" si="30"/>
        <v>-0.63513410237715762</v>
      </c>
      <c r="AE93">
        <f t="shared" si="31"/>
        <v>0</v>
      </c>
      <c r="AF93">
        <f t="shared" si="32"/>
        <v>0</v>
      </c>
      <c r="AG93">
        <f t="shared" si="32"/>
        <v>-6.4615898723112359E-25</v>
      </c>
      <c r="AH93">
        <f t="shared" si="33"/>
        <v>-1.7681429148409764E-19</v>
      </c>
      <c r="AI93">
        <f t="shared" si="34"/>
        <v>-1.7681493764308487E-19</v>
      </c>
      <c r="AJ93">
        <f t="shared" si="35"/>
        <v>-7.6216092285258941E-2</v>
      </c>
      <c r="AK93">
        <f t="shared" si="49"/>
        <v>-4.9794513626369163E-2</v>
      </c>
      <c r="AL93">
        <f t="shared" si="26"/>
        <v>-0.1260106059116281</v>
      </c>
      <c r="AN93">
        <f t="shared" si="36"/>
        <v>0</v>
      </c>
      <c r="AO93">
        <f t="shared" si="36"/>
        <v>0</v>
      </c>
      <c r="AP93">
        <f t="shared" si="36"/>
        <v>-2.4027984817462865E-29</v>
      </c>
      <c r="AQ93">
        <f t="shared" si="36"/>
        <v>-6.5749934540037828E-24</v>
      </c>
      <c r="AR93">
        <f t="shared" si="36"/>
        <v>-6.5750174819886002E-24</v>
      </c>
      <c r="AS93">
        <f t="shared" si="36"/>
        <v>-2.8341617844301667E-6</v>
      </c>
      <c r="AT93">
        <f t="shared" si="36"/>
        <v>-1.8516523658277084E-6</v>
      </c>
      <c r="AU93">
        <f t="shared" si="23"/>
        <v>-4.6858141502578749E-6</v>
      </c>
      <c r="AW93">
        <v>90</v>
      </c>
      <c r="AX93">
        <f>IF(Z93&gt;0, (R93*SUMPRODUCT(K93:$K$98, X93:$X$98)-K93*$AZ$3)/Z93, 0)</f>
        <v>-2.4573445348906735E+25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25</v>
      </c>
      <c r="R94">
        <f t="shared" si="28"/>
        <v>1000000</v>
      </c>
      <c r="S94">
        <f t="shared" si="29"/>
        <v>-1.8082541853664562E+26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-0.63513410237715762</v>
      </c>
      <c r="AC94">
        <f t="shared" si="30"/>
        <v>-0.567084019979605</v>
      </c>
      <c r="AE94">
        <f t="shared" si="31"/>
        <v>0</v>
      </c>
      <c r="AF94">
        <f t="shared" si="32"/>
        <v>0</v>
      </c>
      <c r="AG94">
        <f t="shared" si="32"/>
        <v>-7.8402143980753621E-26</v>
      </c>
      <c r="AH94">
        <f t="shared" si="33"/>
        <v>-2.2451810135122348E-20</v>
      </c>
      <c r="AI94">
        <f t="shared" si="34"/>
        <v>-2.2451888537266328E-20</v>
      </c>
      <c r="AJ94">
        <f t="shared" si="35"/>
        <v>-6.8050082397552614E-2</v>
      </c>
      <c r="AK94">
        <f t="shared" si="49"/>
        <v>-4.4459387166401035E-2</v>
      </c>
      <c r="AL94">
        <f t="shared" si="26"/>
        <v>-0.11250946956395365</v>
      </c>
      <c r="AN94">
        <f t="shared" si="36"/>
        <v>0</v>
      </c>
      <c r="AO94">
        <f t="shared" si="36"/>
        <v>0</v>
      </c>
      <c r="AP94">
        <f t="shared" si="36"/>
        <v>-2.6030821616289655E-30</v>
      </c>
      <c r="AQ94">
        <f t="shared" si="36"/>
        <v>-7.4543760529513541E-25</v>
      </c>
      <c r="AR94">
        <f t="shared" si="36"/>
        <v>-7.4544020837729704E-25</v>
      </c>
      <c r="AS94">
        <f t="shared" si="36"/>
        <v>-2.259376422536803E-6</v>
      </c>
      <c r="AT94">
        <f t="shared" si="36"/>
        <v>-1.4761259293907112E-6</v>
      </c>
      <c r="AU94">
        <f t="shared" si="23"/>
        <v>-3.7355023519275144E-6</v>
      </c>
      <c r="AW94">
        <v>91</v>
      </c>
      <c r="AX94">
        <f>IF(Z94&gt;0, (R94*SUMPRODUCT(K94:$K$98, X94:$X$98)-K94*$AZ$3)/Z94, 0)</f>
        <v>-1.8082541853664562E+26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25</v>
      </c>
      <c r="R95">
        <f t="shared" si="28"/>
        <v>1000000</v>
      </c>
      <c r="S95">
        <f t="shared" si="29"/>
        <v>-1.3868986102223235E+27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-0.567084019979605</v>
      </c>
      <c r="AC95">
        <f t="shared" si="30"/>
        <v>-0.50632501783893291</v>
      </c>
      <c r="AE95">
        <f t="shared" si="31"/>
        <v>0</v>
      </c>
      <c r="AF95">
        <f t="shared" si="32"/>
        <v>0</v>
      </c>
      <c r="AG95">
        <f t="shared" si="32"/>
        <v>-9.126929216508618E-27</v>
      </c>
      <c r="AH95">
        <f t="shared" si="33"/>
        <v>-2.7396477329774987E-21</v>
      </c>
      <c r="AI95">
        <f t="shared" si="34"/>
        <v>-2.7396568599067151E-21</v>
      </c>
      <c r="AJ95">
        <f t="shared" si="35"/>
        <v>-6.0759002140672091E-2</v>
      </c>
      <c r="AK95">
        <f t="shared" si="49"/>
        <v>-3.9695881398572351E-2</v>
      </c>
      <c r="AL95">
        <f t="shared" si="26"/>
        <v>-0.10045488353924445</v>
      </c>
      <c r="AN95">
        <f t="shared" si="36"/>
        <v>0</v>
      </c>
      <c r="AO95">
        <f t="shared" si="36"/>
        <v>0</v>
      </c>
      <c r="AP95">
        <f t="shared" si="36"/>
        <v>-2.7056187300657817E-31</v>
      </c>
      <c r="AQ95">
        <f t="shared" si="36"/>
        <v>-8.1215072937332439E-26</v>
      </c>
      <c r="AR95">
        <f t="shared" si="36"/>
        <v>-8.1215343499205439E-26</v>
      </c>
      <c r="AS95">
        <f t="shared" si="36"/>
        <v>-1.8011610511294701E-6</v>
      </c>
      <c r="AT95">
        <f t="shared" si="36"/>
        <v>-1.1767585534045847E-6</v>
      </c>
      <c r="AU95">
        <f t="shared" si="23"/>
        <v>-2.977919604534055E-6</v>
      </c>
      <c r="AW95">
        <v>92</v>
      </c>
      <c r="AX95">
        <f>IF(Z95&gt;0, (R95*SUMPRODUCT(K95:$K$98, X95:$X$98)-K95*$AZ$3)/Z95, 0)</f>
        <v>-1.3868986102223235E+27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25</v>
      </c>
      <c r="R96">
        <f t="shared" si="28"/>
        <v>1000000</v>
      </c>
      <c r="S96">
        <f t="shared" si="29"/>
        <v>-1.1107085426849166E+28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-0.50632501783893291</v>
      </c>
      <c r="AC96">
        <f t="shared" si="30"/>
        <v>-0.4520759087847615</v>
      </c>
      <c r="AE96">
        <f t="shared" si="31"/>
        <v>0</v>
      </c>
      <c r="AF96">
        <f t="shared" si="32"/>
        <v>0</v>
      </c>
      <c r="AG96">
        <f t="shared" si="32"/>
        <v>-1.0175394610992143E-27</v>
      </c>
      <c r="AH96">
        <f t="shared" si="33"/>
        <v>-3.2072481852977271E-22</v>
      </c>
      <c r="AI96">
        <f t="shared" si="34"/>
        <v>-3.207258360692338E-22</v>
      </c>
      <c r="AJ96">
        <f t="shared" si="35"/>
        <v>-5.4249109054171407E-2</v>
      </c>
      <c r="AK96">
        <f t="shared" si="49"/>
        <v>-3.5442751248725306E-2</v>
      </c>
      <c r="AL96">
        <f t="shared" si="26"/>
        <v>-8.969186030289672E-2</v>
      </c>
      <c r="AN96">
        <f t="shared" si="36"/>
        <v>0</v>
      </c>
      <c r="AO96">
        <f t="shared" si="36"/>
        <v>0</v>
      </c>
      <c r="AP96">
        <f t="shared" si="36"/>
        <v>-2.6932405968476618E-32</v>
      </c>
      <c r="AQ96">
        <f t="shared" si="36"/>
        <v>-8.4889985568506625E-27</v>
      </c>
      <c r="AR96">
        <f t="shared" si="36"/>
        <v>-8.4890254892566303E-27</v>
      </c>
      <c r="AS96">
        <f t="shared" si="36"/>
        <v>-1.4358745624437711E-6</v>
      </c>
      <c r="AT96">
        <f t="shared" si="36"/>
        <v>-9.3810471412993011E-7</v>
      </c>
      <c r="AU96">
        <f t="shared" si="23"/>
        <v>-2.3739792765737016E-6</v>
      </c>
      <c r="AW96">
        <v>93</v>
      </c>
      <c r="AX96">
        <f>IF(Z96&gt;0, (R96*SUMPRODUCT(K96:$K$98, X96:$X$98)-K96*$AZ$3)/Z96, 0)</f>
        <v>-1.1107085426849166E+28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25</v>
      </c>
      <c r="R97">
        <f t="shared" si="28"/>
        <v>1000000</v>
      </c>
      <c r="S97">
        <f t="shared" si="29"/>
        <v>-9.3062284864719928E+28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-0.4520759087847615</v>
      </c>
      <c r="AC97">
        <f t="shared" si="30"/>
        <v>-0.40363920427210842</v>
      </c>
      <c r="AE97">
        <f t="shared" si="31"/>
        <v>0</v>
      </c>
      <c r="AF97">
        <f t="shared" si="32"/>
        <v>0</v>
      </c>
      <c r="AG97">
        <f t="shared" si="32"/>
        <v>-1.0843254194189916E-28</v>
      </c>
      <c r="AH97">
        <f t="shared" si="33"/>
        <v>-3.5957260981852916E-23</v>
      </c>
      <c r="AI97">
        <f t="shared" si="34"/>
        <v>-3.595736941439486E-23</v>
      </c>
      <c r="AJ97">
        <f t="shared" si="35"/>
        <v>-4.8436704512653084E-2</v>
      </c>
      <c r="AK97">
        <f t="shared" si="49"/>
        <v>-3.1645313614933307E-2</v>
      </c>
      <c r="AL97">
        <f t="shared" si="26"/>
        <v>-8.0082018127586391E-2</v>
      </c>
      <c r="AN97">
        <f t="shared" si="36"/>
        <v>0</v>
      </c>
      <c r="AO97">
        <f t="shared" si="36"/>
        <v>0</v>
      </c>
      <c r="AP97">
        <f t="shared" si="36"/>
        <v>-2.5625096402178728E-33</v>
      </c>
      <c r="AQ97">
        <f t="shared" si="36"/>
        <v>-8.4975253970527975E-28</v>
      </c>
      <c r="AR97">
        <f t="shared" si="36"/>
        <v>-8.4975510221492E-28</v>
      </c>
      <c r="AS97">
        <f t="shared" si="36"/>
        <v>-1.1446704101114255E-6</v>
      </c>
      <c r="AT97">
        <f t="shared" si="36"/>
        <v>-7.4785133460613046E-7</v>
      </c>
      <c r="AU97">
        <f t="shared" si="23"/>
        <v>-1.8925217447175561E-6</v>
      </c>
      <c r="AW97">
        <v>94</v>
      </c>
      <c r="AX97">
        <f>IF(Z97&gt;0, (R97*SUMPRODUCT(K97:$K$98, X97:$X$98)-K97*$AZ$3)/Z97, 0)</f>
        <v>-9.3062284864719928E+28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-0.40363920427210842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-4.3373016776759666E-24</v>
      </c>
      <c r="AI98">
        <f t="shared" si="34"/>
        <v>-4.3373016776759666E-24</v>
      </c>
      <c r="AJ98">
        <f t="shared" si="35"/>
        <v>-0.40363920427210842</v>
      </c>
      <c r="AK98">
        <f t="shared" si="49"/>
        <v>-2.8254744299047591E-2</v>
      </c>
      <c r="AL98">
        <f t="shared" si="26"/>
        <v>-0.43189394857115604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-9.1518201436352595E-29</v>
      </c>
      <c r="AR98">
        <f t="shared" si="36"/>
        <v>-9.1518201436352595E-29</v>
      </c>
      <c r="AS98">
        <f t="shared" si="36"/>
        <v>-8.5168929323766645E-6</v>
      </c>
      <c r="AT98">
        <f t="shared" si="36"/>
        <v>-5.9618250526636663E-7</v>
      </c>
      <c r="AU98">
        <f t="shared" si="36"/>
        <v>-9.1130754376430325E-6</v>
      </c>
      <c r="AW98">
        <v>95</v>
      </c>
    </row>
    <row r="100" spans="5:50" x14ac:dyDescent="0.25">
      <c r="AN100" s="8">
        <f t="shared" ref="AN100:AU100" si="50">SUM(AN3:AN98)</f>
        <v>32229.137099875476</v>
      </c>
      <c r="AO100" s="8">
        <f t="shared" si="50"/>
        <v>-3222.9137099875479</v>
      </c>
      <c r="AP100" s="8">
        <f t="shared" si="50"/>
        <v>-1687.0635903530228</v>
      </c>
      <c r="AQ100" s="8">
        <f t="shared" si="50"/>
        <v>-17079.984504139837</v>
      </c>
      <c r="AR100" s="8">
        <f t="shared" si="50"/>
        <v>10239.175295395054</v>
      </c>
      <c r="AS100" s="8">
        <f t="shared" si="50"/>
        <v>-4070.5117366577033</v>
      </c>
      <c r="AT100" s="8">
        <f t="shared" si="50"/>
        <v>2374.4651797169922</v>
      </c>
      <c r="AU100" s="8">
        <f t="shared" si="50"/>
        <v>8543.1287384543521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66058.541915936483</v>
      </c>
      <c r="K3">
        <v>1</v>
      </c>
      <c r="L3" s="2">
        <v>0</v>
      </c>
      <c r="O3">
        <f>$C$3</f>
        <v>66058.541915936483</v>
      </c>
      <c r="P3">
        <f>O3*C5</f>
        <v>6605.8541915936485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66058.541915936483</v>
      </c>
      <c r="AF3">
        <f t="shared" ref="AF3:AG34" si="4">-$Z3*P3</f>
        <v>-6605.8541915936485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57930.255137342829</v>
      </c>
      <c r="AJ3">
        <f t="shared" ref="AJ3:AJ66" si="7">AB3-AC3</f>
        <v>0</v>
      </c>
      <c r="AL3">
        <f t="shared" ref="AL3:AL34" si="8">SUM(AI3:AK3)</f>
        <v>57930.255137342829</v>
      </c>
      <c r="AN3">
        <f t="shared" ref="AN3:AU34" si="9">AE3*$K3</f>
        <v>66058.541915936483</v>
      </c>
      <c r="AO3">
        <f t="shared" si="9"/>
        <v>-6605.8541915936485</v>
      </c>
      <c r="AP3">
        <f t="shared" si="9"/>
        <v>-1522.432587</v>
      </c>
      <c r="AQ3">
        <f t="shared" si="9"/>
        <v>0</v>
      </c>
      <c r="AR3">
        <f t="shared" si="9"/>
        <v>57930.255137342829</v>
      </c>
      <c r="AS3">
        <f t="shared" si="9"/>
        <v>0</v>
      </c>
      <c r="AT3">
        <f t="shared" si="9"/>
        <v>0</v>
      </c>
      <c r="AU3">
        <f t="shared" si="9"/>
        <v>57930.255137342829</v>
      </c>
      <c r="AW3">
        <v>0</v>
      </c>
      <c r="AX3">
        <f>IF(Z3&gt;0, (R3*SUMPRODUCT(K3:$K$98, X3:$X$98)-K3*$AZ$3)/Z3, 0)</f>
        <v>0</v>
      </c>
      <c r="AZ3">
        <f>C6*SUMPRODUCT(X4:X89, K4:K89)/1</f>
        <v>34985.99787545576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1000000</v>
      </c>
      <c r="S4">
        <f t="shared" si="1"/>
        <v>3791.2739755452549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3748.4997723702618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-1282.277</v>
      </c>
      <c r="AI4">
        <f t="shared" si="6"/>
        <v>-1282.277</v>
      </c>
      <c r="AJ4">
        <f t="shared" si="7"/>
        <v>-3748.4997723702618</v>
      </c>
      <c r="AK4">
        <f>G4*SUM(AB4, AE4:AF4)</f>
        <v>0</v>
      </c>
      <c r="AL4">
        <f t="shared" si="8"/>
        <v>-5030.7767723702618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-1144.8901785714286</v>
      </c>
      <c r="AR4">
        <f t="shared" si="9"/>
        <v>-1144.8901785714286</v>
      </c>
      <c r="AS4">
        <f t="shared" si="9"/>
        <v>-3346.8747967591621</v>
      </c>
      <c r="AT4">
        <f t="shared" si="9"/>
        <v>0</v>
      </c>
      <c r="AU4">
        <f t="shared" si="9"/>
        <v>-4491.7649753305905</v>
      </c>
      <c r="AW4">
        <v>1</v>
      </c>
      <c r="AX4">
        <f>IF(Z4&gt;0, (R4*SUMPRODUCT(K4:$K$98, X4:$X$98)-K4*$AZ$3)/Z4, 0)</f>
        <v>3791.2739755452549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25</v>
      </c>
      <c r="R5">
        <f t="shared" si="0"/>
        <v>1000000</v>
      </c>
      <c r="S5">
        <f t="shared" si="1"/>
        <v>6087.3723402638852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3748.4997723702618</v>
      </c>
      <c r="AC5">
        <f t="shared" si="2"/>
        <v>5950.4843905579983</v>
      </c>
      <c r="AE5">
        <f t="shared" si="3"/>
        <v>0</v>
      </c>
      <c r="AF5">
        <f t="shared" si="4"/>
        <v>0</v>
      </c>
      <c r="AG5">
        <f t="shared" si="4"/>
        <v>-24.43782003936056</v>
      </c>
      <c r="AH5">
        <f t="shared" si="5"/>
        <v>-1317.7441955776628</v>
      </c>
      <c r="AI5">
        <f t="shared" si="6"/>
        <v>-1342.1820156170234</v>
      </c>
      <c r="AJ5">
        <f t="shared" si="7"/>
        <v>-2201.9846181877365</v>
      </c>
      <c r="AK5">
        <f>G5*SUM(AB5, AE5:AF5)</f>
        <v>262.39498406591832</v>
      </c>
      <c r="AL5">
        <f t="shared" si="8"/>
        <v>-3281.7716497388415</v>
      </c>
      <c r="AN5">
        <f t="shared" si="9"/>
        <v>0</v>
      </c>
      <c r="AO5">
        <f t="shared" si="9"/>
        <v>0</v>
      </c>
      <c r="AP5">
        <f t="shared" si="9"/>
        <v>-19.481680516071872</v>
      </c>
      <c r="AQ5">
        <f t="shared" si="9"/>
        <v>-1050.497604892907</v>
      </c>
      <c r="AR5">
        <f t="shared" si="9"/>
        <v>-1069.979285408979</v>
      </c>
      <c r="AS5">
        <f t="shared" si="9"/>
        <v>-1755.4086560807846</v>
      </c>
      <c r="AT5">
        <f t="shared" si="9"/>
        <v>209.17967479744763</v>
      </c>
      <c r="AU5">
        <f t="shared" si="9"/>
        <v>-2616.2082666923161</v>
      </c>
      <c r="AW5">
        <v>2</v>
      </c>
      <c r="AX5">
        <f>IF(Z5&gt;0, (R5*SUMPRODUCT(K5:$K$98, X5:$X$98)-K5*$AZ$3)/Z5, 0)</f>
        <v>6087.3723402638852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25</v>
      </c>
      <c r="R6">
        <f t="shared" si="0"/>
        <v>1000000</v>
      </c>
      <c r="S6">
        <f t="shared" si="1"/>
        <v>8162.8077159131899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5950.4843905579983</v>
      </c>
      <c r="AC6">
        <f t="shared" si="2"/>
        <v>7888.2678542000613</v>
      </c>
      <c r="AE6">
        <f t="shared" si="3"/>
        <v>0</v>
      </c>
      <c r="AF6">
        <f t="shared" si="4"/>
        <v>0</v>
      </c>
      <c r="AG6">
        <f t="shared" si="4"/>
        <v>-24.15917454120008</v>
      </c>
      <c r="AH6">
        <f t="shared" si="5"/>
        <v>-1370.6919106748931</v>
      </c>
      <c r="AI6">
        <f t="shared" si="6"/>
        <v>-1394.8510852160932</v>
      </c>
      <c r="AJ6">
        <f t="shared" si="7"/>
        <v>-1937.783463642063</v>
      </c>
      <c r="AK6">
        <f>G6*SUM(AB6, AE6:AF6)</f>
        <v>416.53390733905991</v>
      </c>
      <c r="AL6">
        <f t="shared" si="8"/>
        <v>-2916.1006415190964</v>
      </c>
      <c r="AN6">
        <f t="shared" si="9"/>
        <v>0</v>
      </c>
      <c r="AO6">
        <f t="shared" si="9"/>
        <v>0</v>
      </c>
      <c r="AP6">
        <f t="shared" si="9"/>
        <v>-17.196023241902843</v>
      </c>
      <c r="AQ6">
        <f t="shared" si="9"/>
        <v>-975.63142785601315</v>
      </c>
      <c r="AR6">
        <f t="shared" si="9"/>
        <v>-992.82745109791608</v>
      </c>
      <c r="AS6">
        <f t="shared" si="9"/>
        <v>-1379.2759939598775</v>
      </c>
      <c r="AT6">
        <f t="shared" si="9"/>
        <v>296.48060778848441</v>
      </c>
      <c r="AU6">
        <f t="shared" si="9"/>
        <v>-2075.622837269309</v>
      </c>
      <c r="AW6">
        <v>3</v>
      </c>
      <c r="AX6">
        <f>IF(Z6&gt;0, (R6*SUMPRODUCT(K6:$K$98, X6:$X$98)-K6*$AZ$3)/Z6, 0)</f>
        <v>8162.8077159131899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25</v>
      </c>
      <c r="R7">
        <f t="shared" si="0"/>
        <v>1000000</v>
      </c>
      <c r="S7">
        <f t="shared" si="1"/>
        <v>10029.350517737528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7888.2678542000613</v>
      </c>
      <c r="AC7">
        <f t="shared" si="2"/>
        <v>9580.7445232502723</v>
      </c>
      <c r="AE7">
        <f t="shared" si="3"/>
        <v>0</v>
      </c>
      <c r="AF7">
        <f t="shared" si="4"/>
        <v>0</v>
      </c>
      <c r="AG7">
        <f t="shared" si="4"/>
        <v>-23.881767085281673</v>
      </c>
      <c r="AH7">
        <f t="shared" si="5"/>
        <v>-1432.6284202563668</v>
      </c>
      <c r="AI7">
        <f t="shared" si="6"/>
        <v>-1456.5101873416484</v>
      </c>
      <c r="AJ7">
        <f t="shared" si="7"/>
        <v>-1692.4766690502111</v>
      </c>
      <c r="AK7">
        <f>G7*SUM(AB7, AE7:AF7)</f>
        <v>552.17874979400437</v>
      </c>
      <c r="AL7">
        <f t="shared" si="8"/>
        <v>-2596.8081065978549</v>
      </c>
      <c r="AN7">
        <f t="shared" si="9"/>
        <v>0</v>
      </c>
      <c r="AO7">
        <f t="shared" si="9"/>
        <v>0</v>
      </c>
      <c r="AP7">
        <f t="shared" si="9"/>
        <v>-15.177294726949956</v>
      </c>
      <c r="AQ7">
        <f t="shared" si="9"/>
        <v>-910.46126070947514</v>
      </c>
      <c r="AR7">
        <f t="shared" si="9"/>
        <v>-925.63855543642512</v>
      </c>
      <c r="AS7">
        <f t="shared" si="9"/>
        <v>-1075.5995204597996</v>
      </c>
      <c r="AT7">
        <f t="shared" si="9"/>
        <v>350.91957800506776</v>
      </c>
      <c r="AU7">
        <f t="shared" si="9"/>
        <v>-1650.3184978911568</v>
      </c>
      <c r="AW7">
        <v>4</v>
      </c>
      <c r="AX7">
        <f>IF(Z7&gt;0, (R7*SUMPRODUCT(K7:$K$98, X7:$X$98)-K7*$AZ$3)/Z7, 0)</f>
        <v>10029.350517737528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25</v>
      </c>
      <c r="R8">
        <f t="shared" si="0"/>
        <v>1000000</v>
      </c>
      <c r="S8">
        <f t="shared" si="1"/>
        <v>11705.410639671256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9580.7445232502723</v>
      </c>
      <c r="AC8">
        <f t="shared" si="2"/>
        <v>11052.522634778496</v>
      </c>
      <c r="AE8">
        <f t="shared" si="3"/>
        <v>0</v>
      </c>
      <c r="AF8">
        <f t="shared" si="4"/>
        <v>0</v>
      </c>
      <c r="AG8">
        <f t="shared" si="4"/>
        <v>-23.605585004681441</v>
      </c>
      <c r="AH8">
        <f t="shared" si="5"/>
        <v>-1494.5763898965647</v>
      </c>
      <c r="AI8">
        <f t="shared" si="6"/>
        <v>-1518.1819749012461</v>
      </c>
      <c r="AJ8">
        <f t="shared" si="7"/>
        <v>-1471.7781115282232</v>
      </c>
      <c r="AK8">
        <f t="shared" ref="AK8:AK71" si="22">G8*SUM(AB8:AB8, AE8:AF8)</f>
        <v>670.65211662751915</v>
      </c>
      <c r="AL8">
        <f t="shared" si="8"/>
        <v>-2319.3079698019501</v>
      </c>
      <c r="AN8">
        <f t="shared" si="9"/>
        <v>0</v>
      </c>
      <c r="AO8">
        <f t="shared" si="9"/>
        <v>0</v>
      </c>
      <c r="AP8">
        <f t="shared" si="9"/>
        <v>-13.394442876604508</v>
      </c>
      <c r="AQ8">
        <f t="shared" si="9"/>
        <v>-848.06278155026303</v>
      </c>
      <c r="AR8">
        <f t="shared" si="9"/>
        <v>-861.45722442686747</v>
      </c>
      <c r="AS8">
        <f t="shared" si="9"/>
        <v>-835.12642613991773</v>
      </c>
      <c r="AT8">
        <f t="shared" si="9"/>
        <v>380.54602181897656</v>
      </c>
      <c r="AU8">
        <f t="shared" si="9"/>
        <v>-1316.0376287478086</v>
      </c>
      <c r="AW8">
        <v>5</v>
      </c>
      <c r="AX8">
        <f>IF(Z8&gt;0, (R8*SUMPRODUCT(K8:$K$98, X8:$X$98)-K8*$AZ$3)/Z8, 0)</f>
        <v>11705.410639671256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25</v>
      </c>
      <c r="R9">
        <f t="shared" si="0"/>
        <v>1000000</v>
      </c>
      <c r="S9">
        <f t="shared" si="1"/>
        <v>13213.85226861694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11052.522634778496</v>
      </c>
      <c r="AC9">
        <f t="shared" si="2"/>
        <v>12331.459292726176</v>
      </c>
      <c r="AE9">
        <f t="shared" si="3"/>
        <v>0</v>
      </c>
      <c r="AF9">
        <f t="shared" si="4"/>
        <v>0</v>
      </c>
      <c r="AG9">
        <f t="shared" si="4"/>
        <v>-23.330553123432335</v>
      </c>
      <c r="AH9">
        <f t="shared" si="5"/>
        <v>-1559.0412480915877</v>
      </c>
      <c r="AI9">
        <f t="shared" si="6"/>
        <v>-1582.37180121502</v>
      </c>
      <c r="AJ9">
        <f t="shared" si="7"/>
        <v>-1278.9366579476809</v>
      </c>
      <c r="AK9">
        <f t="shared" si="22"/>
        <v>773.67658443449477</v>
      </c>
      <c r="AL9">
        <f t="shared" si="8"/>
        <v>-2087.6318747282066</v>
      </c>
      <c r="AN9">
        <f t="shared" si="9"/>
        <v>0</v>
      </c>
      <c r="AO9">
        <f t="shared" si="9"/>
        <v>0</v>
      </c>
      <c r="AP9">
        <f t="shared" si="9"/>
        <v>-11.819984286611566</v>
      </c>
      <c r="AQ9">
        <f t="shared" si="9"/>
        <v>-789.85881548233056</v>
      </c>
      <c r="AR9">
        <f t="shared" si="9"/>
        <v>-801.67879976894221</v>
      </c>
      <c r="AS9">
        <f t="shared" si="9"/>
        <v>-647.94911293080918</v>
      </c>
      <c r="AT9">
        <f t="shared" si="9"/>
        <v>391.96863540068819</v>
      </c>
      <c r="AU9">
        <f t="shared" si="9"/>
        <v>-1057.6592772990634</v>
      </c>
      <c r="AW9">
        <v>6</v>
      </c>
      <c r="AX9">
        <f>IF(Z9&gt;0, (R9*SUMPRODUCT(K9:$K$98, X9:$X$98)-K9*$AZ$3)/Z9, 0)</f>
        <v>13213.85226861694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25</v>
      </c>
      <c r="R10">
        <f t="shared" si="0"/>
        <v>1000000</v>
      </c>
      <c r="S10">
        <f t="shared" si="1"/>
        <v>14573.733175011173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12331.459292726176</v>
      </c>
      <c r="AC10">
        <f t="shared" si="2"/>
        <v>13440.707119652719</v>
      </c>
      <c r="AE10">
        <f t="shared" si="3"/>
        <v>0</v>
      </c>
      <c r="AF10">
        <f t="shared" si="4"/>
        <v>0</v>
      </c>
      <c r="AG10">
        <f t="shared" si="4"/>
        <v>-23.056390147685025</v>
      </c>
      <c r="AH10">
        <f t="shared" si="5"/>
        <v>-1634.2977805194355</v>
      </c>
      <c r="AI10">
        <f t="shared" si="6"/>
        <v>-1657.3541706671206</v>
      </c>
      <c r="AJ10">
        <f t="shared" si="7"/>
        <v>-1109.247826926543</v>
      </c>
      <c r="AK10">
        <f t="shared" si="22"/>
        <v>863.20215049083242</v>
      </c>
      <c r="AL10">
        <f t="shared" si="8"/>
        <v>-1903.3998471028308</v>
      </c>
      <c r="AN10">
        <f t="shared" si="9"/>
        <v>0</v>
      </c>
      <c r="AO10">
        <f t="shared" si="9"/>
        <v>0</v>
      </c>
      <c r="AP10">
        <f t="shared" si="9"/>
        <v>-10.429539991806605</v>
      </c>
      <c r="AQ10">
        <f t="shared" si="9"/>
        <v>-739.27331864479333</v>
      </c>
      <c r="AR10">
        <f t="shared" si="9"/>
        <v>-749.7028586365999</v>
      </c>
      <c r="AS10">
        <f t="shared" si="9"/>
        <v>-501.76738412437601</v>
      </c>
      <c r="AT10">
        <f t="shared" si="9"/>
        <v>390.46881545164712</v>
      </c>
      <c r="AU10">
        <f t="shared" si="9"/>
        <v>-861.00142730932862</v>
      </c>
      <c r="AW10">
        <v>7</v>
      </c>
      <c r="AX10">
        <f>IF(Z10&gt;0, (R10*SUMPRODUCT(K10:$K$98, X10:$X$98)-K10*$AZ$3)/Z10, 0)</f>
        <v>14573.733175011173</v>
      </c>
    </row>
    <row r="11" spans="1:52" x14ac:dyDescent="0.25">
      <c r="A11" t="s">
        <v>33</v>
      </c>
      <c r="C11" s="12">
        <f>AU91</f>
        <v>18579.320808894077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25</v>
      </c>
      <c r="R11">
        <f t="shared" si="0"/>
        <v>1000000</v>
      </c>
      <c r="S11">
        <f t="shared" si="1"/>
        <v>15797.922341078292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13440.707119652719</v>
      </c>
      <c r="AC11">
        <f t="shared" si="2"/>
        <v>14397.064731730141</v>
      </c>
      <c r="AE11">
        <f t="shared" si="3"/>
        <v>0</v>
      </c>
      <c r="AF11">
        <f t="shared" si="4"/>
        <v>0</v>
      </c>
      <c r="AG11">
        <f t="shared" si="4"/>
        <v>-22.783161641284952</v>
      </c>
      <c r="AH11">
        <f t="shared" si="5"/>
        <v>-1706.5841969289265</v>
      </c>
      <c r="AI11">
        <f t="shared" si="6"/>
        <v>-1729.3673585702115</v>
      </c>
      <c r="AJ11">
        <f t="shared" si="7"/>
        <v>-956.35761207742144</v>
      </c>
      <c r="AK11">
        <f t="shared" si="22"/>
        <v>940.84949837569047</v>
      </c>
      <c r="AL11">
        <f t="shared" si="8"/>
        <v>-1744.8754722719427</v>
      </c>
      <c r="AN11">
        <f t="shared" si="9"/>
        <v>0</v>
      </c>
      <c r="AO11">
        <f t="shared" si="9"/>
        <v>0</v>
      </c>
      <c r="AP11">
        <f t="shared" si="9"/>
        <v>-9.2017368672579103</v>
      </c>
      <c r="AQ11">
        <f t="shared" si="9"/>
        <v>-689.26073427423432</v>
      </c>
      <c r="AR11">
        <f t="shared" si="9"/>
        <v>-698.4624711414923</v>
      </c>
      <c r="AS11">
        <f t="shared" si="9"/>
        <v>-386.25679946847032</v>
      </c>
      <c r="AT11">
        <f t="shared" si="9"/>
        <v>379.99333244674415</v>
      </c>
      <c r="AU11">
        <f t="shared" si="9"/>
        <v>-704.72593816321853</v>
      </c>
      <c r="AW11">
        <v>8</v>
      </c>
      <c r="AX11">
        <f>IF(Z11&gt;0, (R11*SUMPRODUCT(K11:$K$98, X11:$X$98)-K11*$AZ$3)/Z11, 0)</f>
        <v>15797.922341078292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25</v>
      </c>
      <c r="R12">
        <f t="shared" si="0"/>
        <v>1000000</v>
      </c>
      <c r="S12">
        <f t="shared" si="1"/>
        <v>16905.116137153767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14397.064731730141</v>
      </c>
      <c r="AC12">
        <f t="shared" si="2"/>
        <v>15221.760185600739</v>
      </c>
      <c r="AE12">
        <f t="shared" si="3"/>
        <v>0</v>
      </c>
      <c r="AF12">
        <f t="shared" si="4"/>
        <v>0</v>
      </c>
      <c r="AG12">
        <f t="shared" si="4"/>
        <v>-22.510582095538851</v>
      </c>
      <c r="AH12">
        <f t="shared" si="5"/>
        <v>-1789.9171733301323</v>
      </c>
      <c r="AI12">
        <f t="shared" si="6"/>
        <v>-1812.4277554256712</v>
      </c>
      <c r="AJ12">
        <f t="shared" si="7"/>
        <v>-824.6954538705977</v>
      </c>
      <c r="AK12">
        <f t="shared" si="22"/>
        <v>1007.79453122111</v>
      </c>
      <c r="AL12">
        <f t="shared" si="8"/>
        <v>-1629.3286780751591</v>
      </c>
      <c r="AN12">
        <f t="shared" si="9"/>
        <v>0</v>
      </c>
      <c r="AO12">
        <f t="shared" si="9"/>
        <v>0</v>
      </c>
      <c r="AP12">
        <f t="shared" si="9"/>
        <v>-8.117541571822164</v>
      </c>
      <c r="AQ12">
        <f t="shared" si="9"/>
        <v>-645.46207658953745</v>
      </c>
      <c r="AR12">
        <f t="shared" si="9"/>
        <v>-653.57961816135958</v>
      </c>
      <c r="AS12">
        <f t="shared" si="9"/>
        <v>-297.39344822247136</v>
      </c>
      <c r="AT12">
        <f t="shared" si="9"/>
        <v>363.4208110799438</v>
      </c>
      <c r="AU12">
        <f t="shared" si="9"/>
        <v>-587.55225530388725</v>
      </c>
      <c r="AW12">
        <v>9</v>
      </c>
      <c r="AX12">
        <f>IF(Z12&gt;0, (R12*SUMPRODUCT(K12:$K$98, X12:$X$98)-K12*$AZ$3)/Z12, 0)</f>
        <v>16905.116137153767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25</v>
      </c>
      <c r="R13">
        <f t="shared" si="0"/>
        <v>1000000</v>
      </c>
      <c r="S13">
        <f t="shared" si="1"/>
        <v>17905.932004801853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15221.760185600739</v>
      </c>
      <c r="AC13">
        <f t="shared" si="2"/>
        <v>15928.044705569086</v>
      </c>
      <c r="AE13">
        <f t="shared" si="3"/>
        <v>0</v>
      </c>
      <c r="AF13">
        <f t="shared" si="4"/>
        <v>0</v>
      </c>
      <c r="AG13">
        <f t="shared" si="4"/>
        <v>-22.238502722586077</v>
      </c>
      <c r="AH13">
        <f t="shared" si="5"/>
        <v>-1878.9420798955191</v>
      </c>
      <c r="AI13">
        <f t="shared" si="6"/>
        <v>-1901.1805826181053</v>
      </c>
      <c r="AJ13">
        <f t="shared" si="7"/>
        <v>-706.28451996834701</v>
      </c>
      <c r="AK13">
        <f t="shared" si="22"/>
        <v>1065.5232129920519</v>
      </c>
      <c r="AL13">
        <f t="shared" si="8"/>
        <v>-1541.9418895944004</v>
      </c>
      <c r="AN13">
        <f t="shared" si="9"/>
        <v>0</v>
      </c>
      <c r="AO13">
        <f t="shared" si="9"/>
        <v>0</v>
      </c>
      <c r="AP13">
        <f t="shared" si="9"/>
        <v>-7.1602026985220446</v>
      </c>
      <c r="AQ13">
        <f t="shared" si="9"/>
        <v>-604.96906283041449</v>
      </c>
      <c r="AR13">
        <f t="shared" si="9"/>
        <v>-612.12926552893657</v>
      </c>
      <c r="AS13">
        <f t="shared" si="9"/>
        <v>-227.40471284811477</v>
      </c>
      <c r="AT13">
        <f t="shared" si="9"/>
        <v>343.06995754956853</v>
      </c>
      <c r="AU13">
        <f t="shared" si="9"/>
        <v>-496.46402082748278</v>
      </c>
      <c r="AW13">
        <v>10</v>
      </c>
      <c r="AX13">
        <f>IF(Z13&gt;0, (R13*SUMPRODUCT(K13:$K$98, X13:$X$98)-K13*$AZ$3)/Z13, 0)</f>
        <v>17905.932004801853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25</v>
      </c>
      <c r="R14">
        <f t="shared" si="0"/>
        <v>1000000</v>
      </c>
      <c r="S14">
        <f t="shared" si="1"/>
        <v>18812.520097510424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15928.044705569086</v>
      </c>
      <c r="AC14">
        <f t="shared" si="2"/>
        <v>16529.992246808215</v>
      </c>
      <c r="AE14">
        <f t="shared" si="3"/>
        <v>0</v>
      </c>
      <c r="AF14">
        <f t="shared" si="4"/>
        <v>0</v>
      </c>
      <c r="AG14">
        <f t="shared" si="4"/>
        <v>-21.966743638184514</v>
      </c>
      <c r="AH14">
        <f t="shared" si="5"/>
        <v>-1974.9622870280778</v>
      </c>
      <c r="AI14">
        <f t="shared" si="6"/>
        <v>-1996.9290306662622</v>
      </c>
      <c r="AJ14">
        <f t="shared" si="7"/>
        <v>-601.94754123912935</v>
      </c>
      <c r="AK14">
        <f t="shared" si="22"/>
        <v>1114.963129389836</v>
      </c>
      <c r="AL14">
        <f t="shared" si="8"/>
        <v>-1483.9134425155557</v>
      </c>
      <c r="AN14">
        <f t="shared" si="9"/>
        <v>0</v>
      </c>
      <c r="AO14">
        <f t="shared" si="9"/>
        <v>0</v>
      </c>
      <c r="AP14">
        <f t="shared" si="9"/>
        <v>-6.3149138808431688</v>
      </c>
      <c r="AQ14">
        <f t="shared" si="9"/>
        <v>-567.75446401695831</v>
      </c>
      <c r="AR14">
        <f t="shared" si="9"/>
        <v>-574.06937789780147</v>
      </c>
      <c r="AS14">
        <f t="shared" si="9"/>
        <v>-173.04553402729817</v>
      </c>
      <c r="AT14">
        <f t="shared" si="9"/>
        <v>320.52525665083613</v>
      </c>
      <c r="AU14">
        <f t="shared" si="9"/>
        <v>-426.58965527426358</v>
      </c>
      <c r="AW14">
        <v>11</v>
      </c>
      <c r="AX14">
        <f>IF(Z14&gt;0, (R14*SUMPRODUCT(K14:$K$98, X14:$X$98)-K14*$AZ$3)/Z14, 0)</f>
        <v>18812.520097510424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25</v>
      </c>
      <c r="R15">
        <f t="shared" si="0"/>
        <v>1000000</v>
      </c>
      <c r="S15">
        <f t="shared" si="1"/>
        <v>19635.50192404864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16529.992246808215</v>
      </c>
      <c r="AC15">
        <f t="shared" si="2"/>
        <v>17039.841893567631</v>
      </c>
      <c r="AE15">
        <f t="shared" si="3"/>
        <v>0</v>
      </c>
      <c r="AF15">
        <f t="shared" si="4"/>
        <v>0</v>
      </c>
      <c r="AG15">
        <f t="shared" si="4"/>
        <v>-21.695195212578234</v>
      </c>
      <c r="AH15">
        <f t="shared" si="5"/>
        <v>-2075.2395689773311</v>
      </c>
      <c r="AI15">
        <f t="shared" si="6"/>
        <v>-2096.9347641899094</v>
      </c>
      <c r="AJ15">
        <f t="shared" si="7"/>
        <v>-509.84964675941592</v>
      </c>
      <c r="AK15">
        <f t="shared" si="22"/>
        <v>1157.0994572765751</v>
      </c>
      <c r="AL15">
        <f t="shared" si="8"/>
        <v>-1449.6849536727502</v>
      </c>
      <c r="AN15">
        <f t="shared" si="9"/>
        <v>0</v>
      </c>
      <c r="AO15">
        <f t="shared" si="9"/>
        <v>0</v>
      </c>
      <c r="AP15">
        <f t="shared" si="9"/>
        <v>-5.5686162476568777</v>
      </c>
      <c r="AQ15">
        <f t="shared" si="9"/>
        <v>-532.66230925120556</v>
      </c>
      <c r="AR15">
        <f t="shared" si="9"/>
        <v>-538.23092549886246</v>
      </c>
      <c r="AS15">
        <f t="shared" si="9"/>
        <v>-130.86570547014685</v>
      </c>
      <c r="AT15">
        <f t="shared" si="9"/>
        <v>296.99861074352413</v>
      </c>
      <c r="AU15">
        <f t="shared" si="9"/>
        <v>-372.09802022548519</v>
      </c>
      <c r="AW15">
        <v>12</v>
      </c>
      <c r="AX15">
        <f>IF(Z15&gt;0, (R15*SUMPRODUCT(K15:$K$98, X15:$X$98)-K15*$AZ$3)/Z15, 0)</f>
        <v>19635.50192404864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25</v>
      </c>
      <c r="R16">
        <f t="shared" si="0"/>
        <v>1000000</v>
      </c>
      <c r="S16">
        <f t="shared" si="1"/>
        <v>20385.815536161928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17039.841893567631</v>
      </c>
      <c r="AC16">
        <f t="shared" si="2"/>
        <v>17469.32611179533</v>
      </c>
      <c r="AE16">
        <f t="shared" si="3"/>
        <v>0</v>
      </c>
      <c r="AF16">
        <f t="shared" si="4"/>
        <v>0</v>
      </c>
      <c r="AG16">
        <f t="shared" si="4"/>
        <v>-21.423383922030119</v>
      </c>
      <c r="AH16">
        <f t="shared" si="5"/>
        <v>-2194.373536893353</v>
      </c>
      <c r="AI16">
        <f t="shared" si="6"/>
        <v>-2215.7969208153831</v>
      </c>
      <c r="AJ16">
        <f t="shared" si="7"/>
        <v>-429.48421822769888</v>
      </c>
      <c r="AK16">
        <f t="shared" si="22"/>
        <v>1192.7889325497342</v>
      </c>
      <c r="AL16">
        <f t="shared" si="8"/>
        <v>-1452.4922064933478</v>
      </c>
      <c r="AN16">
        <f t="shared" si="9"/>
        <v>0</v>
      </c>
      <c r="AO16">
        <f t="shared" si="9"/>
        <v>0</v>
      </c>
      <c r="AP16">
        <f t="shared" si="9"/>
        <v>-4.9096866601712801</v>
      </c>
      <c r="AQ16">
        <f t="shared" si="9"/>
        <v>-502.89377815982454</v>
      </c>
      <c r="AR16">
        <f t="shared" si="9"/>
        <v>-507.80346481999578</v>
      </c>
      <c r="AS16">
        <f t="shared" si="9"/>
        <v>-98.42669788586818</v>
      </c>
      <c r="AT16">
        <f t="shared" si="9"/>
        <v>273.35643761288787</v>
      </c>
      <c r="AU16">
        <f t="shared" si="9"/>
        <v>-332.87372509297609</v>
      </c>
      <c r="AW16">
        <v>13</v>
      </c>
      <c r="AX16">
        <f>IF(Z16&gt;0, (R16*SUMPRODUCT(K16:$K$98, X16:$X$98)-K16*$AZ$3)/Z16, 0)</f>
        <v>20385.815536161928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25</v>
      </c>
      <c r="R17">
        <f t="shared" si="0"/>
        <v>1000000</v>
      </c>
      <c r="S17">
        <f t="shared" si="1"/>
        <v>21069.442522327994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17469.32611179533</v>
      </c>
      <c r="AC17">
        <f t="shared" si="2"/>
        <v>17825.491733170245</v>
      </c>
      <c r="AE17">
        <f t="shared" si="3"/>
        <v>0</v>
      </c>
      <c r="AF17">
        <f t="shared" si="4"/>
        <v>0</v>
      </c>
      <c r="AG17">
        <f t="shared" si="4"/>
        <v>-21.150882034823624</v>
      </c>
      <c r="AH17">
        <f t="shared" si="5"/>
        <v>-2330.7219194476343</v>
      </c>
      <c r="AI17">
        <f t="shared" si="6"/>
        <v>-2351.8728014824578</v>
      </c>
      <c r="AJ17">
        <f t="shared" si="7"/>
        <v>-356.16562137491564</v>
      </c>
      <c r="AK17">
        <f t="shared" si="22"/>
        <v>1222.8528278256731</v>
      </c>
      <c r="AL17">
        <f t="shared" si="8"/>
        <v>-1485.1855950317004</v>
      </c>
      <c r="AN17">
        <f t="shared" si="9"/>
        <v>0</v>
      </c>
      <c r="AO17">
        <f t="shared" si="9"/>
        <v>0</v>
      </c>
      <c r="AP17">
        <f t="shared" si="9"/>
        <v>-4.3278895186266837</v>
      </c>
      <c r="AQ17">
        <f t="shared" si="9"/>
        <v>-476.91188241715321</v>
      </c>
      <c r="AR17">
        <f t="shared" si="9"/>
        <v>-481.23977193577991</v>
      </c>
      <c r="AS17">
        <f t="shared" si="9"/>
        <v>-72.878542705961976</v>
      </c>
      <c r="AT17">
        <f t="shared" si="9"/>
        <v>250.21991648651661</v>
      </c>
      <c r="AU17">
        <f t="shared" si="9"/>
        <v>-303.89839815522527</v>
      </c>
      <c r="AW17">
        <v>14</v>
      </c>
      <c r="AX17">
        <f>IF(Z17&gt;0, (R17*SUMPRODUCT(K17:$K$98, X17:$X$98)-K17*$AZ$3)/Z17, 0)</f>
        <v>21069.442522327994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25</v>
      </c>
      <c r="R18">
        <f t="shared" si="0"/>
        <v>1000000</v>
      </c>
      <c r="S18">
        <f t="shared" si="1"/>
        <v>21721.667203899407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17825.491733170245</v>
      </c>
      <c r="AC18">
        <f t="shared" si="2"/>
        <v>18115.597171766251</v>
      </c>
      <c r="AE18">
        <f t="shared" si="3"/>
        <v>0</v>
      </c>
      <c r="AF18">
        <f t="shared" si="4"/>
        <v>0</v>
      </c>
      <c r="AG18">
        <f t="shared" si="4"/>
        <v>-20.84968547961433</v>
      </c>
      <c r="AH18">
        <f t="shared" si="5"/>
        <v>-3587.5093944424539</v>
      </c>
      <c r="AI18">
        <f t="shared" si="6"/>
        <v>-3608.3590799220683</v>
      </c>
      <c r="AJ18">
        <f t="shared" si="7"/>
        <v>-290.10543859600511</v>
      </c>
      <c r="AK18">
        <f t="shared" si="22"/>
        <v>1247.7844213219173</v>
      </c>
      <c r="AL18">
        <f t="shared" si="8"/>
        <v>-2650.6800971961561</v>
      </c>
      <c r="AN18">
        <f t="shared" si="9"/>
        <v>0</v>
      </c>
      <c r="AO18">
        <f t="shared" si="9"/>
        <v>0</v>
      </c>
      <c r="AP18">
        <f t="shared" si="9"/>
        <v>-3.809159585660002</v>
      </c>
      <c r="AQ18">
        <f t="shared" si="9"/>
        <v>-655.42455361482803</v>
      </c>
      <c r="AR18">
        <f t="shared" si="9"/>
        <v>-659.23371320048795</v>
      </c>
      <c r="AS18">
        <f t="shared" si="9"/>
        <v>-53.00117900390088</v>
      </c>
      <c r="AT18">
        <f t="shared" si="9"/>
        <v>227.96554863922674</v>
      </c>
      <c r="AU18">
        <f t="shared" si="9"/>
        <v>-484.2693435651621</v>
      </c>
      <c r="AW18">
        <v>15</v>
      </c>
      <c r="AX18">
        <f>IF(Z18&gt;0, (R18*SUMPRODUCT(K18:$K$98, X18:$X$98)-K18*$AZ$3)/Z18, 0)</f>
        <v>21721.667203899407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25</v>
      </c>
      <c r="R19">
        <f t="shared" si="0"/>
        <v>1000000</v>
      </c>
      <c r="S19">
        <f t="shared" si="1"/>
        <v>22108.679396215386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18115.597171766251</v>
      </c>
      <c r="AC19">
        <f t="shared" si="2"/>
        <v>18145.009511913173</v>
      </c>
      <c r="AE19">
        <f t="shared" si="3"/>
        <v>0</v>
      </c>
      <c r="AF19">
        <f t="shared" si="4"/>
        <v>0</v>
      </c>
      <c r="AG19">
        <f t="shared" si="4"/>
        <v>-20.517970778276425</v>
      </c>
      <c r="AH19">
        <f t="shared" si="5"/>
        <v>-4928.7138616705361</v>
      </c>
      <c r="AI19">
        <f t="shared" si="6"/>
        <v>-4949.2318324488124</v>
      </c>
      <c r="AJ19">
        <f t="shared" si="7"/>
        <v>-29.412340146922361</v>
      </c>
      <c r="AK19">
        <f t="shared" si="22"/>
        <v>1268.0918020236377</v>
      </c>
      <c r="AL19">
        <f t="shared" si="8"/>
        <v>-3710.5523705720971</v>
      </c>
      <c r="AN19">
        <f t="shared" si="9"/>
        <v>0</v>
      </c>
      <c r="AO19">
        <f t="shared" si="9"/>
        <v>0</v>
      </c>
      <c r="AP19">
        <f t="shared" si="9"/>
        <v>-3.3469254909992823</v>
      </c>
      <c r="AQ19">
        <f t="shared" si="9"/>
        <v>-803.97999586450078</v>
      </c>
      <c r="AR19">
        <f t="shared" si="9"/>
        <v>-807.32692135550008</v>
      </c>
      <c r="AS19">
        <f t="shared" si="9"/>
        <v>-4.7977898034585946</v>
      </c>
      <c r="AT19">
        <f t="shared" si="9"/>
        <v>206.85324211562482</v>
      </c>
      <c r="AU19">
        <f t="shared" si="9"/>
        <v>-605.27146904333381</v>
      </c>
      <c r="AW19">
        <v>16</v>
      </c>
      <c r="AX19">
        <f>IF(Z19&gt;0, (R19*SUMPRODUCT(K19:$K$98, X19:$X$98)-K19*$AZ$3)/Z19, 0)</f>
        <v>22108.679396215386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25</v>
      </c>
      <c r="R20">
        <f t="shared" si="0"/>
        <v>1000000</v>
      </c>
      <c r="S20">
        <f t="shared" si="1"/>
        <v>22268.299470816248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18145.009511913173</v>
      </c>
      <c r="AC20">
        <f t="shared" si="2"/>
        <v>17952.491028335946</v>
      </c>
      <c r="AE20">
        <f t="shared" si="3"/>
        <v>0</v>
      </c>
      <c r="AF20">
        <f t="shared" si="4"/>
        <v>0</v>
      </c>
      <c r="AG20">
        <f t="shared" si="4"/>
        <v>-20.154761987846907</v>
      </c>
      <c r="AH20">
        <f t="shared" si="5"/>
        <v>-6321.1633058701027</v>
      </c>
      <c r="AI20">
        <f t="shared" si="6"/>
        <v>-6341.3180678579492</v>
      </c>
      <c r="AJ20">
        <f t="shared" si="7"/>
        <v>192.51848357722702</v>
      </c>
      <c r="AK20">
        <f t="shared" si="22"/>
        <v>1270.1506658339222</v>
      </c>
      <c r="AL20">
        <f t="shared" si="8"/>
        <v>-4878.6489184468001</v>
      </c>
      <c r="AN20">
        <f t="shared" si="9"/>
        <v>0</v>
      </c>
      <c r="AO20">
        <f t="shared" si="9"/>
        <v>0</v>
      </c>
      <c r="AP20">
        <f t="shared" si="9"/>
        <v>-2.9354270263468041</v>
      </c>
      <c r="AQ20">
        <f t="shared" si="9"/>
        <v>-920.64166360245054</v>
      </c>
      <c r="AR20">
        <f t="shared" si="9"/>
        <v>-923.57709062879724</v>
      </c>
      <c r="AS20">
        <f t="shared" si="9"/>
        <v>28.039227657694934</v>
      </c>
      <c r="AT20">
        <f t="shared" si="9"/>
        <v>184.99025660880972</v>
      </c>
      <c r="AU20">
        <f t="shared" si="9"/>
        <v>-710.54760636229264</v>
      </c>
      <c r="AW20">
        <v>17</v>
      </c>
      <c r="AX20">
        <f>IF(Z20&gt;0, (R20*SUMPRODUCT(K20:$K$98, X20:$X$98)-K20*$AZ$3)/Z20, 0)</f>
        <v>22268.299470816248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25</v>
      </c>
      <c r="R21">
        <f t="shared" si="0"/>
        <v>1000000</v>
      </c>
      <c r="S21">
        <f t="shared" si="1"/>
        <v>22243.161758917297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17952.491028335946</v>
      </c>
      <c r="AC21">
        <f t="shared" si="2"/>
        <v>17577.797143561424</v>
      </c>
      <c r="AE21">
        <f t="shared" si="3"/>
        <v>0</v>
      </c>
      <c r="AF21">
        <f t="shared" si="4"/>
        <v>0</v>
      </c>
      <c r="AG21">
        <f t="shared" si="4"/>
        <v>-19.756405737276168</v>
      </c>
      <c r="AH21">
        <f t="shared" si="5"/>
        <v>-7872.3452276906646</v>
      </c>
      <c r="AI21">
        <f t="shared" si="6"/>
        <v>-7892.1016334279411</v>
      </c>
      <c r="AJ21">
        <f t="shared" si="7"/>
        <v>374.6938847745223</v>
      </c>
      <c r="AK21">
        <f t="shared" si="22"/>
        <v>1256.6743719835163</v>
      </c>
      <c r="AL21">
        <f t="shared" si="8"/>
        <v>-6260.733376669903</v>
      </c>
      <c r="AN21">
        <f t="shared" si="9"/>
        <v>0</v>
      </c>
      <c r="AO21">
        <f t="shared" si="9"/>
        <v>0</v>
      </c>
      <c r="AP21">
        <f t="shared" si="9"/>
        <v>-2.5691149042647963</v>
      </c>
      <c r="AQ21">
        <f t="shared" si="9"/>
        <v>-1023.7165466701111</v>
      </c>
      <c r="AR21">
        <f t="shared" si="9"/>
        <v>-1026.285661574376</v>
      </c>
      <c r="AS21">
        <f t="shared" si="9"/>
        <v>48.725039195506035</v>
      </c>
      <c r="AT21">
        <f t="shared" si="9"/>
        <v>163.41742024354559</v>
      </c>
      <c r="AU21">
        <f t="shared" si="9"/>
        <v>-814.14320213532437</v>
      </c>
      <c r="AW21">
        <v>18</v>
      </c>
      <c r="AX21">
        <f>IF(Z21&gt;0, (R21*SUMPRODUCT(K21:$K$98, X21:$X$98)-K21*$AZ$3)/Z21, 0)</f>
        <v>22243.161758917297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25</v>
      </c>
      <c r="R22">
        <f t="shared" si="0"/>
        <v>1000000</v>
      </c>
      <c r="S22">
        <f t="shared" si="1"/>
        <v>22052.20627512076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17577.797143561424</v>
      </c>
      <c r="AC22">
        <f t="shared" si="2"/>
        <v>17041.533970844812</v>
      </c>
      <c r="AE22">
        <f t="shared" si="3"/>
        <v>0</v>
      </c>
      <c r="AF22">
        <f t="shared" si="4"/>
        <v>0</v>
      </c>
      <c r="AG22">
        <f t="shared" si="4"/>
        <v>-19.319534016502267</v>
      </c>
      <c r="AH22">
        <f t="shared" si="5"/>
        <v>-9572.3065360455439</v>
      </c>
      <c r="AI22">
        <f t="shared" si="6"/>
        <v>-9591.626070062046</v>
      </c>
      <c r="AJ22">
        <f t="shared" si="7"/>
        <v>536.26317271661173</v>
      </c>
      <c r="AK22">
        <f t="shared" si="22"/>
        <v>1230.4458000492998</v>
      </c>
      <c r="AL22">
        <f t="shared" si="8"/>
        <v>-7824.9170972961347</v>
      </c>
      <c r="AN22">
        <f t="shared" si="9"/>
        <v>0</v>
      </c>
      <c r="AO22">
        <f t="shared" si="9"/>
        <v>0</v>
      </c>
      <c r="AP22">
        <f t="shared" si="9"/>
        <v>-2.2431288256799604</v>
      </c>
      <c r="AQ22">
        <f t="shared" si="9"/>
        <v>-1111.4096593068793</v>
      </c>
      <c r="AR22">
        <f t="shared" si="9"/>
        <v>-1113.6527881325592</v>
      </c>
      <c r="AS22">
        <f t="shared" si="9"/>
        <v>62.263788549130084</v>
      </c>
      <c r="AT22">
        <f t="shared" si="9"/>
        <v>142.863095982018</v>
      </c>
      <c r="AU22">
        <f t="shared" si="9"/>
        <v>-908.52590360141119</v>
      </c>
      <c r="AW22">
        <v>19</v>
      </c>
      <c r="AX22">
        <f>IF(Z22&gt;0, (R22*SUMPRODUCT(K22:$K$98, X22:$X$98)-K22*$AZ$3)/Z22, 0)</f>
        <v>22052.20627512076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25</v>
      </c>
      <c r="R23">
        <f t="shared" si="0"/>
        <v>1000000</v>
      </c>
      <c r="S23">
        <f t="shared" si="1"/>
        <v>21713.814237521041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17041.533970844812</v>
      </c>
      <c r="AC23">
        <f t="shared" si="2"/>
        <v>16365.350538282133</v>
      </c>
      <c r="AE23">
        <f t="shared" si="3"/>
        <v>0</v>
      </c>
      <c r="AF23">
        <f t="shared" si="4"/>
        <v>0</v>
      </c>
      <c r="AG23">
        <f t="shared" si="4"/>
        <v>-18.842095588626631</v>
      </c>
      <c r="AH23">
        <f t="shared" si="5"/>
        <v>-11369.723508424537</v>
      </c>
      <c r="AI23">
        <f t="shared" si="6"/>
        <v>-11388.565604013163</v>
      </c>
      <c r="AJ23">
        <f t="shared" si="7"/>
        <v>676.18343256267872</v>
      </c>
      <c r="AK23">
        <f t="shared" si="22"/>
        <v>1192.907377959137</v>
      </c>
      <c r="AL23">
        <f t="shared" si="8"/>
        <v>-9519.4747934913485</v>
      </c>
      <c r="AN23">
        <f t="shared" si="9"/>
        <v>0</v>
      </c>
      <c r="AO23">
        <f t="shared" si="9"/>
        <v>0</v>
      </c>
      <c r="AP23">
        <f t="shared" si="9"/>
        <v>-1.9532990970140307</v>
      </c>
      <c r="AQ23">
        <f t="shared" si="9"/>
        <v>-1178.662455980226</v>
      </c>
      <c r="AR23">
        <f t="shared" si="9"/>
        <v>-1180.61575507724</v>
      </c>
      <c r="AS23">
        <f t="shared" si="9"/>
        <v>70.09774905492867</v>
      </c>
      <c r="AT23">
        <f t="shared" si="9"/>
        <v>123.66484891390974</v>
      </c>
      <c r="AU23">
        <f t="shared" si="9"/>
        <v>-986.85315710840166</v>
      </c>
      <c r="AW23">
        <v>20</v>
      </c>
      <c r="AX23">
        <f>IF(Z23&gt;0, (R23*SUMPRODUCT(K23:$K$98, X23:$X$98)-K23*$AZ$3)/Z23, 0)</f>
        <v>21713.814237521041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25</v>
      </c>
      <c r="R24">
        <f t="shared" si="0"/>
        <v>1000000</v>
      </c>
      <c r="S24">
        <f t="shared" si="1"/>
        <v>21253.526566140663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16365.350538282133</v>
      </c>
      <c r="AC24">
        <f t="shared" si="2"/>
        <v>15575.282927609231</v>
      </c>
      <c r="AE24">
        <f t="shared" si="3"/>
        <v>0</v>
      </c>
      <c r="AF24">
        <f t="shared" si="4"/>
        <v>0</v>
      </c>
      <c r="AG24">
        <f t="shared" si="4"/>
        <v>-18.32082181648676</v>
      </c>
      <c r="AH24">
        <f t="shared" si="5"/>
        <v>-13314.112650144172</v>
      </c>
      <c r="AI24">
        <f t="shared" si="6"/>
        <v>-13332.43347196066</v>
      </c>
      <c r="AJ24">
        <f t="shared" si="7"/>
        <v>790.06761067290245</v>
      </c>
      <c r="AK24">
        <f t="shared" si="22"/>
        <v>1145.5745376797495</v>
      </c>
      <c r="AL24">
        <f t="shared" si="8"/>
        <v>-11396.791323608008</v>
      </c>
      <c r="AN24">
        <f t="shared" si="9"/>
        <v>0</v>
      </c>
      <c r="AO24">
        <f t="shared" si="9"/>
        <v>0</v>
      </c>
      <c r="AP24">
        <f t="shared" si="9"/>
        <v>-1.6957681529775734</v>
      </c>
      <c r="AQ24">
        <f t="shared" si="9"/>
        <v>-1232.3490967502826</v>
      </c>
      <c r="AR24">
        <f t="shared" si="9"/>
        <v>-1234.0448649032603</v>
      </c>
      <c r="AS24">
        <f t="shared" si="9"/>
        <v>73.128351244186163</v>
      </c>
      <c r="AT24">
        <f t="shared" si="9"/>
        <v>106.03393435720064</v>
      </c>
      <c r="AU24">
        <f t="shared" si="9"/>
        <v>-1054.8825793018734</v>
      </c>
      <c r="AW24">
        <v>21</v>
      </c>
      <c r="AX24">
        <f>IF(Z24&gt;0, (R24*SUMPRODUCT(K24:$K$98, X24:$X$98)-K24*$AZ$3)/Z24, 0)</f>
        <v>21253.526566140663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25</v>
      </c>
      <c r="R25">
        <f t="shared" si="0"/>
        <v>1000000</v>
      </c>
      <c r="S25">
        <f t="shared" si="1"/>
        <v>20686.864498003033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15575.282927609231</v>
      </c>
      <c r="AC25">
        <f t="shared" si="2"/>
        <v>14689.89351416906</v>
      </c>
      <c r="AE25">
        <f t="shared" si="3"/>
        <v>0</v>
      </c>
      <c r="AF25">
        <f t="shared" si="4"/>
        <v>0</v>
      </c>
      <c r="AG25">
        <f t="shared" si="4"/>
        <v>-17.752682524201674</v>
      </c>
      <c r="AH25">
        <f t="shared" si="5"/>
        <v>-15397.242964808744</v>
      </c>
      <c r="AI25">
        <f t="shared" si="6"/>
        <v>-15414.995647332946</v>
      </c>
      <c r="AJ25">
        <f t="shared" si="7"/>
        <v>885.38941344017076</v>
      </c>
      <c r="AK25">
        <f t="shared" si="22"/>
        <v>1090.2698049326461</v>
      </c>
      <c r="AL25">
        <f t="shared" si="8"/>
        <v>-13439.336428960129</v>
      </c>
      <c r="AN25">
        <f t="shared" si="9"/>
        <v>0</v>
      </c>
      <c r="AO25">
        <f t="shared" si="9"/>
        <v>0</v>
      </c>
      <c r="AP25">
        <f t="shared" si="9"/>
        <v>-1.4671262506285521</v>
      </c>
      <c r="AQ25">
        <f t="shared" si="9"/>
        <v>-1272.4668122792641</v>
      </c>
      <c r="AR25">
        <f t="shared" si="9"/>
        <v>-1273.9339385298927</v>
      </c>
      <c r="AS25">
        <f t="shared" si="9"/>
        <v>73.170803832932563</v>
      </c>
      <c r="AT25">
        <f t="shared" si="9"/>
        <v>90.102633723310348</v>
      </c>
      <c r="AU25">
        <f t="shared" si="9"/>
        <v>-1110.6605009736497</v>
      </c>
      <c r="AW25">
        <v>22</v>
      </c>
      <c r="AX25">
        <f>IF(Z25&gt;0, (R25*SUMPRODUCT(K25:$K$98, X25:$X$98)-K25*$AZ$3)/Z25, 0)</f>
        <v>20686.864498003033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25</v>
      </c>
      <c r="R26">
        <f t="shared" si="0"/>
        <v>1000000</v>
      </c>
      <c r="S26">
        <f t="shared" si="1"/>
        <v>20021.921548534487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14689.89351416906</v>
      </c>
      <c r="AC26">
        <f t="shared" si="2"/>
        <v>13727.212133416671</v>
      </c>
      <c r="AE26">
        <f t="shared" si="3"/>
        <v>0</v>
      </c>
      <c r="AF26">
        <f t="shared" si="4"/>
        <v>0</v>
      </c>
      <c r="AG26">
        <f t="shared" si="4"/>
        <v>-17.14022814960715</v>
      </c>
      <c r="AH26">
        <f t="shared" si="5"/>
        <v>-17397.101974100322</v>
      </c>
      <c r="AI26">
        <f t="shared" si="6"/>
        <v>-17414.24220224993</v>
      </c>
      <c r="AJ26">
        <f t="shared" si="7"/>
        <v>962.68138075238858</v>
      </c>
      <c r="AK26">
        <f t="shared" si="22"/>
        <v>1028.2925459918342</v>
      </c>
      <c r="AL26">
        <f t="shared" si="8"/>
        <v>-15423.26827550571</v>
      </c>
      <c r="AN26">
        <f t="shared" si="9"/>
        <v>0</v>
      </c>
      <c r="AO26">
        <f t="shared" si="9"/>
        <v>0</v>
      </c>
      <c r="AP26">
        <f t="shared" si="9"/>
        <v>-1.2647423960620938</v>
      </c>
      <c r="AQ26">
        <f t="shared" si="9"/>
        <v>-1283.6965904543413</v>
      </c>
      <c r="AR26">
        <f t="shared" si="9"/>
        <v>-1284.9613328504036</v>
      </c>
      <c r="AS26">
        <f t="shared" si="9"/>
        <v>71.03429111385816</v>
      </c>
      <c r="AT26">
        <f t="shared" si="9"/>
        <v>75.875604870540243</v>
      </c>
      <c r="AU26">
        <f t="shared" si="9"/>
        <v>-1138.0514368660054</v>
      </c>
      <c r="AW26">
        <v>23</v>
      </c>
      <c r="AX26">
        <f>IF(Z26&gt;0, (R26*SUMPRODUCT(K26:$K$98, X26:$X$98)-K26*$AZ$3)/Z26, 0)</f>
        <v>20021.921548534487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25</v>
      </c>
      <c r="R27">
        <f t="shared" si="0"/>
        <v>1000000</v>
      </c>
      <c r="S27">
        <f t="shared" si="1"/>
        <v>19290.530120883537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13727.212133416671</v>
      </c>
      <c r="AC27">
        <f t="shared" si="2"/>
        <v>12720.109678254188</v>
      </c>
      <c r="AE27">
        <f t="shared" si="3"/>
        <v>0</v>
      </c>
      <c r="AF27">
        <f t="shared" si="4"/>
        <v>0</v>
      </c>
      <c r="AG27">
        <f t="shared" si="4"/>
        <v>-16.484914616840488</v>
      </c>
      <c r="AH27">
        <f t="shared" si="5"/>
        <v>-19356.450050823594</v>
      </c>
      <c r="AI27">
        <f t="shared" si="6"/>
        <v>-19372.934965440436</v>
      </c>
      <c r="AJ27">
        <f t="shared" si="7"/>
        <v>1007.1024551624832</v>
      </c>
      <c r="AK27">
        <f t="shared" si="22"/>
        <v>960.90484933916707</v>
      </c>
      <c r="AL27">
        <f t="shared" si="8"/>
        <v>-17404.927660938785</v>
      </c>
      <c r="AN27">
        <f t="shared" si="9"/>
        <v>0</v>
      </c>
      <c r="AO27">
        <f t="shared" si="9"/>
        <v>0</v>
      </c>
      <c r="AP27">
        <f t="shared" si="9"/>
        <v>-1.0860608483134313</v>
      </c>
      <c r="AQ27">
        <f t="shared" si="9"/>
        <v>-1275.2436425153401</v>
      </c>
      <c r="AR27">
        <f t="shared" si="9"/>
        <v>-1276.3297033636536</v>
      </c>
      <c r="AS27">
        <f t="shared" si="9"/>
        <v>66.350028023496051</v>
      </c>
      <c r="AT27">
        <f t="shared" si="9"/>
        <v>63.306432582651929</v>
      </c>
      <c r="AU27">
        <f t="shared" si="9"/>
        <v>-1146.6732427575055</v>
      </c>
      <c r="AW27">
        <v>24</v>
      </c>
      <c r="AX27">
        <f>IF(Z27&gt;0, (R27*SUMPRODUCT(K27:$K$98, X27:$X$98)-K27*$AZ$3)/Z27, 0)</f>
        <v>19290.530120883537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25</v>
      </c>
      <c r="R28">
        <f t="shared" si="0"/>
        <v>1000000</v>
      </c>
      <c r="S28">
        <f t="shared" si="1"/>
        <v>18515.132293259481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12720.109678254188</v>
      </c>
      <c r="AC28">
        <f t="shared" si="2"/>
        <v>11691.825085106579</v>
      </c>
      <c r="AE28">
        <f t="shared" si="3"/>
        <v>0</v>
      </c>
      <c r="AF28">
        <f t="shared" si="4"/>
        <v>0</v>
      </c>
      <c r="AG28">
        <f t="shared" si="4"/>
        <v>-15.786850587833825</v>
      </c>
      <c r="AH28">
        <f t="shared" si="5"/>
        <v>-21328.59531353023</v>
      </c>
      <c r="AI28">
        <f t="shared" si="6"/>
        <v>-21344.382164118062</v>
      </c>
      <c r="AJ28">
        <f t="shared" si="7"/>
        <v>1028.2845931476095</v>
      </c>
      <c r="AK28">
        <f t="shared" si="22"/>
        <v>890.4076774777933</v>
      </c>
      <c r="AL28">
        <f t="shared" si="8"/>
        <v>-19425.689893492658</v>
      </c>
      <c r="AN28">
        <f t="shared" si="9"/>
        <v>0</v>
      </c>
      <c r="AO28">
        <f t="shared" si="9"/>
        <v>0</v>
      </c>
      <c r="AP28">
        <f t="shared" si="9"/>
        <v>-0.92863475162277487</v>
      </c>
      <c r="AQ28">
        <f t="shared" si="9"/>
        <v>-1254.6185004567492</v>
      </c>
      <c r="AR28">
        <f t="shared" si="9"/>
        <v>-1255.5471352083721</v>
      </c>
      <c r="AS28">
        <f t="shared" si="9"/>
        <v>60.487099845681257</v>
      </c>
      <c r="AT28">
        <f t="shared" si="9"/>
        <v>52.376723768756435</v>
      </c>
      <c r="AU28">
        <f t="shared" si="9"/>
        <v>-1142.6833115939341</v>
      </c>
      <c r="AW28">
        <v>25</v>
      </c>
      <c r="AX28">
        <f>IF(Z28&gt;0, (R28*SUMPRODUCT(K28:$K$98, X28:$X$98)-K28*$AZ$3)/Z28, 0)</f>
        <v>18515.132293259481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25</v>
      </c>
      <c r="R29">
        <f t="shared" si="0"/>
        <v>1000000</v>
      </c>
      <c r="S29">
        <f t="shared" si="1"/>
        <v>17714.803836693933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11691.825085106579</v>
      </c>
      <c r="AC29">
        <f t="shared" si="2"/>
        <v>10657.705735871019</v>
      </c>
      <c r="AE29">
        <f t="shared" si="3"/>
        <v>0</v>
      </c>
      <c r="AF29">
        <f t="shared" si="4"/>
        <v>0</v>
      </c>
      <c r="AG29">
        <f t="shared" si="4"/>
        <v>-15.04067704350606</v>
      </c>
      <c r="AH29">
        <f t="shared" si="5"/>
        <v>-23532.201537977093</v>
      </c>
      <c r="AI29">
        <f t="shared" si="6"/>
        <v>-23547.2422150206</v>
      </c>
      <c r="AJ29">
        <f t="shared" si="7"/>
        <v>1034.1193492355596</v>
      </c>
      <c r="AK29">
        <f t="shared" si="22"/>
        <v>818.42775595746059</v>
      </c>
      <c r="AL29">
        <f t="shared" si="8"/>
        <v>-21694.695109827579</v>
      </c>
      <c r="AN29">
        <f t="shared" si="9"/>
        <v>0</v>
      </c>
      <c r="AO29">
        <f t="shared" si="9"/>
        <v>0</v>
      </c>
      <c r="AP29">
        <f t="shared" si="9"/>
        <v>-0.7899485325746437</v>
      </c>
      <c r="AQ29">
        <f t="shared" si="9"/>
        <v>-1235.9302722480725</v>
      </c>
      <c r="AR29">
        <f t="shared" si="9"/>
        <v>-1236.7202207806472</v>
      </c>
      <c r="AS29">
        <f t="shared" si="9"/>
        <v>54.312785260446759</v>
      </c>
      <c r="AT29">
        <f t="shared" si="9"/>
        <v>42.98448819603459</v>
      </c>
      <c r="AU29">
        <f t="shared" si="9"/>
        <v>-1139.4229473241658</v>
      </c>
      <c r="AW29">
        <v>26</v>
      </c>
      <c r="AX29">
        <f>IF(Z29&gt;0, (R29*SUMPRODUCT(K29:$K$98, X29:$X$98)-K29*$AZ$3)/Z29, 0)</f>
        <v>17714.803836693933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25</v>
      </c>
      <c r="R30">
        <f t="shared" si="0"/>
        <v>1000000</v>
      </c>
      <c r="S30">
        <f t="shared" si="1"/>
        <v>16873.805639433296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10657.705735871019</v>
      </c>
      <c r="AC30">
        <f t="shared" si="2"/>
        <v>9618.6497057847246</v>
      </c>
      <c r="AE30">
        <f t="shared" si="3"/>
        <v>0</v>
      </c>
      <c r="AF30">
        <f t="shared" si="4"/>
        <v>0</v>
      </c>
      <c r="AG30">
        <f t="shared" si="4"/>
        <v>-14.250860047994138</v>
      </c>
      <c r="AH30">
        <f t="shared" si="5"/>
        <v>-25576.409003074416</v>
      </c>
      <c r="AI30">
        <f t="shared" si="6"/>
        <v>-25590.659863122411</v>
      </c>
      <c r="AJ30">
        <f t="shared" si="7"/>
        <v>1039.0560300862944</v>
      </c>
      <c r="AK30">
        <f t="shared" si="22"/>
        <v>746.0394015109714</v>
      </c>
      <c r="AL30">
        <f t="shared" si="8"/>
        <v>-23805.564431525148</v>
      </c>
      <c r="AN30">
        <f t="shared" si="9"/>
        <v>0</v>
      </c>
      <c r="AO30">
        <f t="shared" si="9"/>
        <v>0</v>
      </c>
      <c r="AP30">
        <f t="shared" si="9"/>
        <v>-0.66827384346015872</v>
      </c>
      <c r="AQ30">
        <f t="shared" si="9"/>
        <v>-1199.3693776256905</v>
      </c>
      <c r="AR30">
        <f t="shared" si="9"/>
        <v>-1200.0376514691507</v>
      </c>
      <c r="AS30">
        <f t="shared" si="9"/>
        <v>48.725056905878326</v>
      </c>
      <c r="AT30">
        <f t="shared" si="9"/>
        <v>34.984458239110097</v>
      </c>
      <c r="AU30">
        <f t="shared" si="9"/>
        <v>-1116.3281363241624</v>
      </c>
      <c r="AW30">
        <v>27</v>
      </c>
      <c r="AX30">
        <f>IF(Z30&gt;0, (R30*SUMPRODUCT(K30:$K$98, X30:$X$98)-K30*$AZ$3)/Z30, 0)</f>
        <v>16873.805639433296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25</v>
      </c>
      <c r="R31">
        <f t="shared" si="0"/>
        <v>1000000</v>
      </c>
      <c r="S31">
        <f t="shared" si="1"/>
        <v>16002.069461457893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9618.6497057847246</v>
      </c>
      <c r="AC31">
        <f t="shared" si="2"/>
        <v>8595.0609015177633</v>
      </c>
      <c r="AE31">
        <f t="shared" si="3"/>
        <v>0</v>
      </c>
      <c r="AF31">
        <f t="shared" si="4"/>
        <v>0</v>
      </c>
      <c r="AG31">
        <f t="shared" si="4"/>
        <v>-13.428045857161742</v>
      </c>
      <c r="AH31">
        <f t="shared" si="5"/>
        <v>-27212.2236140983</v>
      </c>
      <c r="AI31">
        <f t="shared" si="6"/>
        <v>-27225.651659955463</v>
      </c>
      <c r="AJ31">
        <f t="shared" si="7"/>
        <v>1023.5888042669612</v>
      </c>
      <c r="AK31">
        <f t="shared" si="22"/>
        <v>673.30547940493079</v>
      </c>
      <c r="AL31">
        <f t="shared" si="8"/>
        <v>-25528.757376283571</v>
      </c>
      <c r="AN31">
        <f t="shared" si="9"/>
        <v>0</v>
      </c>
      <c r="AO31">
        <f t="shared" si="9"/>
        <v>0</v>
      </c>
      <c r="AP31">
        <f t="shared" si="9"/>
        <v>-0.562222446882363</v>
      </c>
      <c r="AQ31">
        <f t="shared" si="9"/>
        <v>-1139.3558756182379</v>
      </c>
      <c r="AR31">
        <f t="shared" si="9"/>
        <v>-1139.9180980651201</v>
      </c>
      <c r="AS31">
        <f t="shared" si="9"/>
        <v>42.856913675896699</v>
      </c>
      <c r="AT31">
        <f t="shared" si="9"/>
        <v>28.190807371159472</v>
      </c>
      <c r="AU31">
        <f t="shared" si="9"/>
        <v>-1068.8703770180639</v>
      </c>
      <c r="AW31">
        <v>28</v>
      </c>
      <c r="AX31">
        <f>IF(Z31&gt;0, (R31*SUMPRODUCT(K31:$K$98, X31:$X$98)-K31*$AZ$3)/Z31, 0)</f>
        <v>16002.069461457893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25</v>
      </c>
      <c r="R32">
        <f t="shared" si="0"/>
        <v>1000000</v>
      </c>
      <c r="S32">
        <f t="shared" si="1"/>
        <v>15133.848514552967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8595.0609015177633</v>
      </c>
      <c r="AC32">
        <f t="shared" si="2"/>
        <v>7612.6519663983881</v>
      </c>
      <c r="AE32">
        <f t="shared" si="3"/>
        <v>0</v>
      </c>
      <c r="AF32">
        <f t="shared" si="4"/>
        <v>0</v>
      </c>
      <c r="AG32">
        <f t="shared" si="4"/>
        <v>-12.575538798141682</v>
      </c>
      <c r="AH32">
        <f t="shared" si="5"/>
        <v>-28729.064017937621</v>
      </c>
      <c r="AI32">
        <f t="shared" si="6"/>
        <v>-28741.639556735761</v>
      </c>
      <c r="AJ32">
        <f t="shared" si="7"/>
        <v>982.4089351193752</v>
      </c>
      <c r="AK32">
        <f t="shared" si="22"/>
        <v>601.65426310624355</v>
      </c>
      <c r="AL32">
        <f t="shared" si="8"/>
        <v>-27157.576358510141</v>
      </c>
      <c r="AN32">
        <f t="shared" si="9"/>
        <v>0</v>
      </c>
      <c r="AO32">
        <f t="shared" si="9"/>
        <v>0</v>
      </c>
      <c r="AP32">
        <f t="shared" si="9"/>
        <v>-0.47011482196370769</v>
      </c>
      <c r="AQ32">
        <f t="shared" si="9"/>
        <v>-1073.9864933638082</v>
      </c>
      <c r="AR32">
        <f t="shared" si="9"/>
        <v>-1074.456608185772</v>
      </c>
      <c r="AS32">
        <f t="shared" si="9"/>
        <v>36.725663134008116</v>
      </c>
      <c r="AT32">
        <f t="shared" si="9"/>
        <v>22.491806619505986</v>
      </c>
      <c r="AU32">
        <f t="shared" si="9"/>
        <v>-1015.2391384322578</v>
      </c>
      <c r="AW32">
        <v>29</v>
      </c>
      <c r="AX32">
        <f>IF(Z32&gt;0, (R32*SUMPRODUCT(K32:$K$98, X32:$X$98)-K32*$AZ$3)/Z32, 0)</f>
        <v>15133.848514552967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25</v>
      </c>
      <c r="R33">
        <f t="shared" si="0"/>
        <v>1000000</v>
      </c>
      <c r="S33">
        <f t="shared" si="1"/>
        <v>14270.616258971337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7612.6519663983881</v>
      </c>
      <c r="AC33">
        <f t="shared" si="2"/>
        <v>6678.7966699085655</v>
      </c>
      <c r="AE33">
        <f t="shared" si="3"/>
        <v>0</v>
      </c>
      <c r="AF33">
        <f t="shared" si="4"/>
        <v>0</v>
      </c>
      <c r="AG33">
        <f t="shared" si="4"/>
        <v>-11.700259730741983</v>
      </c>
      <c r="AH33">
        <f t="shared" si="5"/>
        <v>-29980.947176731326</v>
      </c>
      <c r="AI33">
        <f t="shared" si="6"/>
        <v>-29992.64743646207</v>
      </c>
      <c r="AJ33">
        <f t="shared" si="7"/>
        <v>933.85529648982265</v>
      </c>
      <c r="AK33">
        <f t="shared" si="22"/>
        <v>532.88563764788717</v>
      </c>
      <c r="AL33">
        <f t="shared" si="8"/>
        <v>-28525.90650232436</v>
      </c>
      <c r="AN33">
        <f t="shared" si="9"/>
        <v>0</v>
      </c>
      <c r="AO33">
        <f t="shared" si="9"/>
        <v>0</v>
      </c>
      <c r="AP33">
        <f t="shared" si="9"/>
        <v>-0.39053037866795892</v>
      </c>
      <c r="AQ33">
        <f t="shared" si="9"/>
        <v>-1000.7017727127375</v>
      </c>
      <c r="AR33">
        <f t="shared" si="9"/>
        <v>-1001.0923030914055</v>
      </c>
      <c r="AS33">
        <f t="shared" si="9"/>
        <v>31.170151001094212</v>
      </c>
      <c r="AT33">
        <f t="shared" si="9"/>
        <v>17.786616250111976</v>
      </c>
      <c r="AU33">
        <f t="shared" si="9"/>
        <v>-952.13553584019928</v>
      </c>
      <c r="AW33">
        <v>30</v>
      </c>
      <c r="AX33">
        <f>IF(Z33&gt;0, (R33*SUMPRODUCT(K33:$K$98, X33:$X$98)-K33*$AZ$3)/Z33, 0)</f>
        <v>14270.616258971337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25</v>
      </c>
      <c r="R34">
        <f t="shared" si="0"/>
        <v>1000000</v>
      </c>
      <c r="S34">
        <f t="shared" si="1"/>
        <v>13425.592181139664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6678.7966699085655</v>
      </c>
      <c r="AC34">
        <f t="shared" si="2"/>
        <v>5803.2120372618883</v>
      </c>
      <c r="AE34">
        <f t="shared" si="3"/>
        <v>0</v>
      </c>
      <c r="AF34">
        <f t="shared" si="4"/>
        <v>0</v>
      </c>
      <c r="AG34">
        <f t="shared" si="4"/>
        <v>-10.806249659166372</v>
      </c>
      <c r="AH34">
        <f t="shared" si="5"/>
        <v>-31080.298970727636</v>
      </c>
      <c r="AI34">
        <f t="shared" si="6"/>
        <v>-31091.105220386802</v>
      </c>
      <c r="AJ34">
        <f t="shared" si="7"/>
        <v>875.58463264667716</v>
      </c>
      <c r="AK34">
        <f t="shared" si="22"/>
        <v>467.51576689359962</v>
      </c>
      <c r="AL34">
        <f t="shared" si="8"/>
        <v>-29748.004820846523</v>
      </c>
      <c r="AN34">
        <f t="shared" si="9"/>
        <v>0</v>
      </c>
      <c r="AO34">
        <f t="shared" si="9"/>
        <v>0</v>
      </c>
      <c r="AP34">
        <f t="shared" si="9"/>
        <v>-0.32204480227770482</v>
      </c>
      <c r="AQ34">
        <f t="shared" si="9"/>
        <v>-926.24629750892495</v>
      </c>
      <c r="AR34">
        <f t="shared" si="9"/>
        <v>-926.56834231120274</v>
      </c>
      <c r="AS34">
        <f t="shared" si="9"/>
        <v>26.093926088308475</v>
      </c>
      <c r="AT34">
        <f t="shared" si="9"/>
        <v>13.93277292860302</v>
      </c>
      <c r="AU34">
        <f t="shared" ref="AU34:AU89" si="23">AL34*$K34</f>
        <v>-886.54164329429113</v>
      </c>
      <c r="AW34">
        <v>31</v>
      </c>
      <c r="AX34">
        <f>IF(Z34&gt;0, (R34*SUMPRODUCT(K34:$K$98, X34:$X$98)-K34*$AZ$3)/Z34, 0)</f>
        <v>13425.592181139664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25</v>
      </c>
      <c r="R35">
        <f t="shared" si="0"/>
        <v>1000000</v>
      </c>
      <c r="S35">
        <f t="shared" si="1"/>
        <v>12603.14184938998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5803.2120372618883</v>
      </c>
      <c r="AC35">
        <f t="shared" si="2"/>
        <v>4988.6774719548021</v>
      </c>
      <c r="AE35">
        <f t="shared" si="3"/>
        <v>0</v>
      </c>
      <c r="AF35">
        <f t="shared" ref="AF35:AG66" si="24">-$Z35*P35</f>
        <v>0</v>
      </c>
      <c r="AG35">
        <f t="shared" si="24"/>
        <v>-9.8957020629666737</v>
      </c>
      <c r="AH35">
        <f t="shared" si="5"/>
        <v>-32099.403984321394</v>
      </c>
      <c r="AI35">
        <f t="shared" ref="AI35:AI66" si="25">SUM(AE35:AH35)</f>
        <v>-32109.299686384362</v>
      </c>
      <c r="AJ35">
        <f t="shared" si="7"/>
        <v>814.53456530708627</v>
      </c>
      <c r="AK35">
        <f t="shared" si="22"/>
        <v>406.22484260833221</v>
      </c>
      <c r="AL35">
        <f t="shared" ref="AL35:AL89" si="26">SUM(AI35:AK35)</f>
        <v>-30888.540278468943</v>
      </c>
      <c r="AN35">
        <f t="shared" ref="AN35:AT66" si="27">AE35*$K35</f>
        <v>0</v>
      </c>
      <c r="AO35">
        <f t="shared" si="27"/>
        <v>0</v>
      </c>
      <c r="AP35">
        <f t="shared" si="27"/>
        <v>-0.26331153555168596</v>
      </c>
      <c r="AQ35">
        <f t="shared" si="27"/>
        <v>-854.12265846569653</v>
      </c>
      <c r="AR35">
        <f t="shared" si="27"/>
        <v>-854.38597000124821</v>
      </c>
      <c r="AS35">
        <f t="shared" si="27"/>
        <v>21.673686797178608</v>
      </c>
      <c r="AT35">
        <f t="shared" si="27"/>
        <v>10.809105448590559</v>
      </c>
      <c r="AU35">
        <f t="shared" si="23"/>
        <v>-821.90317775547908</v>
      </c>
      <c r="AW35">
        <v>32</v>
      </c>
      <c r="AX35">
        <f>IF(Z35&gt;0, (R35*SUMPRODUCT(K35:$K$98, X35:$X$98)-K35*$AZ$3)/Z35, 0)</f>
        <v>12603.14184938998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25</v>
      </c>
      <c r="R36">
        <f t="shared" si="0"/>
        <v>1000000</v>
      </c>
      <c r="S36">
        <f t="shared" si="1"/>
        <v>11789.715607891338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4988.6774719548021</v>
      </c>
      <c r="AC36">
        <f t="shared" si="2"/>
        <v>4234.2974315264619</v>
      </c>
      <c r="AE36">
        <f t="shared" si="3"/>
        <v>0</v>
      </c>
      <c r="AF36">
        <f t="shared" si="24"/>
        <v>0</v>
      </c>
      <c r="AG36">
        <f t="shared" si="24"/>
        <v>-8.9787946807899957</v>
      </c>
      <c r="AH36">
        <f t="shared" si="5"/>
        <v>-32718.014461880426</v>
      </c>
      <c r="AI36">
        <f t="shared" si="25"/>
        <v>-32726.993256561214</v>
      </c>
      <c r="AJ36">
        <f t="shared" si="7"/>
        <v>754.38004042834018</v>
      </c>
      <c r="AK36">
        <f t="shared" si="22"/>
        <v>349.20742303683619</v>
      </c>
      <c r="AL36">
        <f t="shared" si="26"/>
        <v>-31623.405793096041</v>
      </c>
      <c r="AN36">
        <f t="shared" si="27"/>
        <v>0</v>
      </c>
      <c r="AO36">
        <f t="shared" si="27"/>
        <v>0</v>
      </c>
      <c r="AP36">
        <f t="shared" si="27"/>
        <v>-0.21331593176932065</v>
      </c>
      <c r="AQ36">
        <f t="shared" si="27"/>
        <v>-777.30630766178331</v>
      </c>
      <c r="AR36">
        <f t="shared" si="27"/>
        <v>-777.51962359355252</v>
      </c>
      <c r="AS36">
        <f t="shared" si="27"/>
        <v>17.922370090101065</v>
      </c>
      <c r="AT36">
        <f t="shared" si="27"/>
        <v>8.2963815828464789</v>
      </c>
      <c r="AU36">
        <f t="shared" si="23"/>
        <v>-751.300871920605</v>
      </c>
      <c r="AW36">
        <v>33</v>
      </c>
      <c r="AX36">
        <f>IF(Z36&gt;0, (R36*SUMPRODUCT(K36:$K$98, X36:$X$98)-K36*$AZ$3)/Z36, 0)</f>
        <v>11789.715607891338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25</v>
      </c>
      <c r="R37">
        <f t="shared" si="0"/>
        <v>1000000</v>
      </c>
      <c r="S37">
        <f t="shared" si="1"/>
        <v>10989.676240185663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4234.2974315264619</v>
      </c>
      <c r="AC37">
        <f t="shared" si="2"/>
        <v>3546.0470328266024</v>
      </c>
      <c r="AE37">
        <f t="shared" si="3"/>
        <v>0</v>
      </c>
      <c r="AF37">
        <f t="shared" si="24"/>
        <v>0</v>
      </c>
      <c r="AG37">
        <f t="shared" si="24"/>
        <v>-8.0667686547940889</v>
      </c>
      <c r="AH37">
        <f t="shared" si="5"/>
        <v>-32889.52316752031</v>
      </c>
      <c r="AI37">
        <f t="shared" si="25"/>
        <v>-32897.589936175107</v>
      </c>
      <c r="AJ37">
        <f t="shared" si="7"/>
        <v>688.25039869985949</v>
      </c>
      <c r="AK37">
        <f t="shared" si="22"/>
        <v>296.40082020685236</v>
      </c>
      <c r="AL37">
        <f t="shared" si="26"/>
        <v>-31912.938717268396</v>
      </c>
      <c r="AN37">
        <f t="shared" si="27"/>
        <v>0</v>
      </c>
      <c r="AO37">
        <f t="shared" si="27"/>
        <v>0</v>
      </c>
      <c r="AP37">
        <f t="shared" si="27"/>
        <v>-0.17111450736558712</v>
      </c>
      <c r="AQ37">
        <f t="shared" si="27"/>
        <v>-697.66157864892421</v>
      </c>
      <c r="AR37">
        <f t="shared" si="27"/>
        <v>-697.83269315628979</v>
      </c>
      <c r="AS37">
        <f t="shared" si="27"/>
        <v>14.59935606901343</v>
      </c>
      <c r="AT37">
        <f t="shared" si="27"/>
        <v>6.2873354254816096</v>
      </c>
      <c r="AU37">
        <f t="shared" si="23"/>
        <v>-676.94600166179487</v>
      </c>
      <c r="AW37">
        <v>34</v>
      </c>
      <c r="AX37">
        <f>IF(Z37&gt;0, (R37*SUMPRODUCT(K37:$K$98, X37:$X$98)-K37*$AZ$3)/Z37, 0)</f>
        <v>10989.676240185663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25</v>
      </c>
      <c r="R38">
        <f t="shared" si="0"/>
        <v>1000000</v>
      </c>
      <c r="S38">
        <f t="shared" si="1"/>
        <v>10214.048224867989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3546.0470328266024</v>
      </c>
      <c r="AC38">
        <f t="shared" si="2"/>
        <v>2927.8996586079675</v>
      </c>
      <c r="AE38">
        <f t="shared" si="3"/>
        <v>0</v>
      </c>
      <c r="AF38">
        <f t="shared" si="24"/>
        <v>0</v>
      </c>
      <c r="AG38">
        <f t="shared" si="24"/>
        <v>-7.1663545984623767</v>
      </c>
      <c r="AH38">
        <f t="shared" si="5"/>
        <v>-32789.854791350881</v>
      </c>
      <c r="AI38">
        <f t="shared" si="25"/>
        <v>-32797.021145949344</v>
      </c>
      <c r="AJ38">
        <f t="shared" si="7"/>
        <v>618.14737421863492</v>
      </c>
      <c r="AK38">
        <f t="shared" si="22"/>
        <v>248.2232922978622</v>
      </c>
      <c r="AL38">
        <f t="shared" si="26"/>
        <v>-31930.650479432847</v>
      </c>
      <c r="AN38">
        <f t="shared" si="27"/>
        <v>0</v>
      </c>
      <c r="AO38">
        <f t="shared" si="27"/>
        <v>0</v>
      </c>
      <c r="AP38">
        <f t="shared" si="27"/>
        <v>-0.13572739075752865</v>
      </c>
      <c r="AQ38">
        <f t="shared" si="27"/>
        <v>-621.02445155354235</v>
      </c>
      <c r="AR38">
        <f t="shared" si="27"/>
        <v>-621.1601789442999</v>
      </c>
      <c r="AS38">
        <f t="shared" si="27"/>
        <v>11.707420984207864</v>
      </c>
      <c r="AT38">
        <f t="shared" si="27"/>
        <v>4.7012325898666694</v>
      </c>
      <c r="AU38">
        <f t="shared" si="23"/>
        <v>-604.75152537022541</v>
      </c>
      <c r="AW38">
        <v>35</v>
      </c>
      <c r="AX38">
        <f>IF(Z38&gt;0, (R38*SUMPRODUCT(K38:$K$98, X38:$X$98)-K38*$AZ$3)/Z38, 0)</f>
        <v>10214.048224867989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25</v>
      </c>
      <c r="R39">
        <f t="shared" si="0"/>
        <v>1000000</v>
      </c>
      <c r="S39">
        <f t="shared" si="1"/>
        <v>9458.1029135778681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2927.8996586079675</v>
      </c>
      <c r="AC39">
        <f t="shared" si="2"/>
        <v>2377.8700324386136</v>
      </c>
      <c r="AE39">
        <f t="shared" si="3"/>
        <v>0</v>
      </c>
      <c r="AF39">
        <f t="shared" si="24"/>
        <v>0</v>
      </c>
      <c r="AG39">
        <f t="shared" si="24"/>
        <v>-6.2852721475069542</v>
      </c>
      <c r="AH39">
        <f t="shared" si="5"/>
        <v>-32376.756198831943</v>
      </c>
      <c r="AI39">
        <f t="shared" si="25"/>
        <v>-32383.04147097945</v>
      </c>
      <c r="AJ39">
        <f t="shared" si="7"/>
        <v>550.02962616935383</v>
      </c>
      <c r="AK39">
        <f t="shared" si="22"/>
        <v>204.95297610255776</v>
      </c>
      <c r="AL39">
        <f t="shared" si="26"/>
        <v>-31628.058868707536</v>
      </c>
      <c r="AN39">
        <f t="shared" si="27"/>
        <v>0</v>
      </c>
      <c r="AO39">
        <f t="shared" si="27"/>
        <v>0</v>
      </c>
      <c r="AP39">
        <f t="shared" si="27"/>
        <v>-0.1062858061561341</v>
      </c>
      <c r="AQ39">
        <f t="shared" si="27"/>
        <v>-547.50049839582664</v>
      </c>
      <c r="AR39">
        <f t="shared" si="27"/>
        <v>-547.6067842019828</v>
      </c>
      <c r="AS39">
        <f t="shared" si="27"/>
        <v>9.3011632360827949</v>
      </c>
      <c r="AT39">
        <f t="shared" si="27"/>
        <v>3.4658152865822482</v>
      </c>
      <c r="AU39">
        <f t="shared" si="23"/>
        <v>-534.83980567931769</v>
      </c>
      <c r="AW39">
        <v>36</v>
      </c>
      <c r="AX39">
        <f>IF(Z39&gt;0, (R39*SUMPRODUCT(K39:$K$98, X39:$X$98)-K39*$AZ$3)/Z39, 0)</f>
        <v>9458.1029135778681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25</v>
      </c>
      <c r="R40">
        <f t="shared" si="0"/>
        <v>1000000</v>
      </c>
      <c r="S40">
        <f t="shared" si="1"/>
        <v>8717.2973060796267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2377.8700324386136</v>
      </c>
      <c r="AC40">
        <f t="shared" si="2"/>
        <v>1893.7577709929542</v>
      </c>
      <c r="AE40">
        <f t="shared" si="3"/>
        <v>0</v>
      </c>
      <c r="AF40">
        <f t="shared" si="24"/>
        <v>0</v>
      </c>
      <c r="AG40">
        <f t="shared" si="24"/>
        <v>-5.4310347132253005</v>
      </c>
      <c r="AH40">
        <f t="shared" si="5"/>
        <v>-31655.388512263351</v>
      </c>
      <c r="AI40">
        <f t="shared" si="25"/>
        <v>-31660.819546976578</v>
      </c>
      <c r="AJ40">
        <f t="shared" si="7"/>
        <v>484.11226144565944</v>
      </c>
      <c r="AK40">
        <f t="shared" si="22"/>
        <v>166.45090227070298</v>
      </c>
      <c r="AL40">
        <f t="shared" si="26"/>
        <v>-31010.256383260217</v>
      </c>
      <c r="AN40">
        <f t="shared" si="27"/>
        <v>0</v>
      </c>
      <c r="AO40">
        <f t="shared" si="27"/>
        <v>0</v>
      </c>
      <c r="AP40">
        <f t="shared" si="27"/>
        <v>-8.2000356378769582E-2</v>
      </c>
      <c r="AQ40">
        <f t="shared" si="27"/>
        <v>-477.94817679824348</v>
      </c>
      <c r="AR40">
        <f t="shared" si="27"/>
        <v>-478.03017715462227</v>
      </c>
      <c r="AS40">
        <f t="shared" si="27"/>
        <v>7.3093581724321686</v>
      </c>
      <c r="AT40">
        <f t="shared" si="27"/>
        <v>2.5131552321932613</v>
      </c>
      <c r="AU40">
        <f t="shared" si="23"/>
        <v>-468.20766374999687</v>
      </c>
      <c r="AW40">
        <v>37</v>
      </c>
      <c r="AX40">
        <f>IF(Z40&gt;0, (R40*SUMPRODUCT(K40:$K$98, X40:$X$98)-K40*$AZ$3)/Z40, 0)</f>
        <v>8717.2973060796267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25</v>
      </c>
      <c r="R41">
        <f t="shared" si="0"/>
        <v>1000000</v>
      </c>
      <c r="S41">
        <f t="shared" si="1"/>
        <v>7981.9767610230656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1893.7577709929542</v>
      </c>
      <c r="AC41">
        <f t="shared" si="2"/>
        <v>1472.4062343287887</v>
      </c>
      <c r="AE41">
        <f t="shared" si="3"/>
        <v>0</v>
      </c>
      <c r="AF41">
        <f t="shared" si="24"/>
        <v>0</v>
      </c>
      <c r="AG41">
        <f t="shared" si="24"/>
        <v>-4.6116591115584367</v>
      </c>
      <c r="AH41">
        <f t="shared" si="5"/>
        <v>-30602.610181384451</v>
      </c>
      <c r="AI41">
        <f t="shared" si="25"/>
        <v>-30607.221840496008</v>
      </c>
      <c r="AJ41">
        <f t="shared" si="7"/>
        <v>421.35153666416545</v>
      </c>
      <c r="AK41">
        <f t="shared" si="22"/>
        <v>132.56304396950679</v>
      </c>
      <c r="AL41">
        <f t="shared" si="26"/>
        <v>-30053.307259862337</v>
      </c>
      <c r="AN41">
        <f t="shared" si="27"/>
        <v>0</v>
      </c>
      <c r="AO41">
        <f t="shared" si="27"/>
        <v>0</v>
      </c>
      <c r="AP41">
        <f t="shared" si="27"/>
        <v>-6.2168778703756096E-2</v>
      </c>
      <c r="AQ41">
        <f t="shared" si="27"/>
        <v>-412.54716667053793</v>
      </c>
      <c r="AR41">
        <f t="shared" si="27"/>
        <v>-412.60933544924166</v>
      </c>
      <c r="AS41">
        <f t="shared" si="27"/>
        <v>5.6801489020965219</v>
      </c>
      <c r="AT41">
        <f t="shared" si="27"/>
        <v>1.7870537143955436</v>
      </c>
      <c r="AU41">
        <f t="shared" si="23"/>
        <v>-405.14213283274961</v>
      </c>
      <c r="AW41">
        <v>38</v>
      </c>
      <c r="AX41">
        <f>IF(Z41&gt;0, (R41*SUMPRODUCT(K41:$K$98, X41:$X$98)-K41*$AZ$3)/Z41, 0)</f>
        <v>7981.9767610230656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25</v>
      </c>
      <c r="R42">
        <f t="shared" si="0"/>
        <v>1000000</v>
      </c>
      <c r="S42">
        <f t="shared" si="1"/>
        <v>7235.9526129384385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1472.4062343287887</v>
      </c>
      <c r="AC42">
        <f t="shared" si="2"/>
        <v>1110.3917820636777</v>
      </c>
      <c r="AE42">
        <f t="shared" si="3"/>
        <v>0</v>
      </c>
      <c r="AF42">
        <f t="shared" si="24"/>
        <v>0</v>
      </c>
      <c r="AG42">
        <f t="shared" si="24"/>
        <v>-3.836370418174837</v>
      </c>
      <c r="AH42">
        <f t="shared" si="5"/>
        <v>-29166.884090720603</v>
      </c>
      <c r="AI42">
        <f t="shared" si="25"/>
        <v>-29170.720461138779</v>
      </c>
      <c r="AJ42">
        <f t="shared" si="7"/>
        <v>362.014452265111</v>
      </c>
      <c r="AK42">
        <f t="shared" si="22"/>
        <v>103.06843640301523</v>
      </c>
      <c r="AL42">
        <f t="shared" si="26"/>
        <v>-28705.637572470652</v>
      </c>
      <c r="AN42">
        <f t="shared" si="27"/>
        <v>0</v>
      </c>
      <c r="AO42">
        <f t="shared" si="27"/>
        <v>0</v>
      </c>
      <c r="AP42">
        <f t="shared" si="27"/>
        <v>-4.6176142473048201E-2</v>
      </c>
      <c r="AQ42">
        <f t="shared" si="27"/>
        <v>-351.06469096087648</v>
      </c>
      <c r="AR42">
        <f t="shared" si="27"/>
        <v>-351.11086710334951</v>
      </c>
      <c r="AS42">
        <f t="shared" si="27"/>
        <v>4.357355808475126</v>
      </c>
      <c r="AT42">
        <f t="shared" si="27"/>
        <v>1.2405743671864171</v>
      </c>
      <c r="AU42">
        <f t="shared" si="23"/>
        <v>-345.51293692768797</v>
      </c>
      <c r="AW42">
        <v>39</v>
      </c>
      <c r="AX42">
        <f>IF(Z42&gt;0, (R42*SUMPRODUCT(K42:$K$98, X42:$X$98)-K42*$AZ$3)/Z42, 0)</f>
        <v>7235.9526129384385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25</v>
      </c>
      <c r="R43">
        <f t="shared" si="0"/>
        <v>1000000</v>
      </c>
      <c r="S43">
        <f t="shared" si="1"/>
        <v>6461.1928263651962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1110.3917820636777</v>
      </c>
      <c r="AC43">
        <f t="shared" si="2"/>
        <v>804.44558610764648</v>
      </c>
      <c r="AE43">
        <f t="shared" si="3"/>
        <v>0</v>
      </c>
      <c r="AF43">
        <f t="shared" si="24"/>
        <v>0</v>
      </c>
      <c r="AG43">
        <f t="shared" si="24"/>
        <v>-3.1126047764163185</v>
      </c>
      <c r="AH43">
        <f t="shared" si="5"/>
        <v>-27416.07750307081</v>
      </c>
      <c r="AI43">
        <f t="shared" si="25"/>
        <v>-27419.190107847226</v>
      </c>
      <c r="AJ43">
        <f t="shared" si="7"/>
        <v>305.94619595603126</v>
      </c>
      <c r="AK43">
        <f t="shared" si="22"/>
        <v>77.727424744457451</v>
      </c>
      <c r="AL43">
        <f t="shared" si="26"/>
        <v>-27035.516487146735</v>
      </c>
      <c r="AN43">
        <f t="shared" si="27"/>
        <v>0</v>
      </c>
      <c r="AO43">
        <f t="shared" si="27"/>
        <v>0</v>
      </c>
      <c r="AP43">
        <f t="shared" si="27"/>
        <v>-3.3450535353392437E-2</v>
      </c>
      <c r="AQ43">
        <f t="shared" si="27"/>
        <v>-294.63505187564971</v>
      </c>
      <c r="AR43">
        <f t="shared" si="27"/>
        <v>-294.66850241100309</v>
      </c>
      <c r="AS43">
        <f t="shared" si="27"/>
        <v>3.2879420225802294</v>
      </c>
      <c r="AT43">
        <f t="shared" si="27"/>
        <v>0.83532094695817694</v>
      </c>
      <c r="AU43">
        <f t="shared" si="23"/>
        <v>-290.54523944146467</v>
      </c>
      <c r="AW43">
        <v>40</v>
      </c>
      <c r="AX43">
        <f>IF(Z43&gt;0, (R43*SUMPRODUCT(K43:$K$98, X43:$X$98)-K43*$AZ$3)/Z43, 0)</f>
        <v>6461.1928263651962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25</v>
      </c>
      <c r="R44">
        <f t="shared" si="0"/>
        <v>1000000</v>
      </c>
      <c r="S44">
        <f t="shared" si="1"/>
        <v>5609.4680847283971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804.44558610764648</v>
      </c>
      <c r="AC44">
        <f t="shared" si="2"/>
        <v>550.09490477203758</v>
      </c>
      <c r="AE44">
        <f t="shared" si="3"/>
        <v>0</v>
      </c>
      <c r="AF44">
        <f t="shared" si="24"/>
        <v>0</v>
      </c>
      <c r="AG44">
        <f t="shared" si="24"/>
        <v>-2.4516357721583883</v>
      </c>
      <c r="AH44">
        <f t="shared" si="5"/>
        <v>-25193.718259750676</v>
      </c>
      <c r="AI44">
        <f t="shared" si="25"/>
        <v>-25196.169895522835</v>
      </c>
      <c r="AJ44">
        <f t="shared" si="7"/>
        <v>254.3506813356089</v>
      </c>
      <c r="AK44">
        <f t="shared" si="22"/>
        <v>56.311191027535259</v>
      </c>
      <c r="AL44">
        <f t="shared" si="26"/>
        <v>-24885.508023159691</v>
      </c>
      <c r="AN44">
        <f t="shared" si="27"/>
        <v>0</v>
      </c>
      <c r="AO44">
        <f t="shared" si="27"/>
        <v>0</v>
      </c>
      <c r="AP44">
        <f t="shared" si="27"/>
        <v>-2.3524316839178775E-2</v>
      </c>
      <c r="AQ44">
        <f t="shared" si="27"/>
        <v>-241.74268357065293</v>
      </c>
      <c r="AR44">
        <f t="shared" si="27"/>
        <v>-241.7662078874921</v>
      </c>
      <c r="AS44">
        <f t="shared" si="27"/>
        <v>2.4405852141454636</v>
      </c>
      <c r="AT44">
        <f t="shared" si="27"/>
        <v>0.54032589765853645</v>
      </c>
      <c r="AU44">
        <f t="shared" si="23"/>
        <v>-238.7852967756881</v>
      </c>
      <c r="AW44">
        <v>41</v>
      </c>
      <c r="AX44">
        <f>IF(Z44&gt;0, (R44*SUMPRODUCT(K44:$K$98, X44:$X$98)-K44*$AZ$3)/Z44, 0)</f>
        <v>5609.4680847283971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25</v>
      </c>
      <c r="R45">
        <f t="shared" si="0"/>
        <v>1000000</v>
      </c>
      <c r="S45">
        <f t="shared" si="1"/>
        <v>4617.2431844616767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550.09490477203758</v>
      </c>
      <c r="AC45">
        <f t="shared" si="2"/>
        <v>344.3204091835637</v>
      </c>
      <c r="AE45">
        <f t="shared" si="3"/>
        <v>0</v>
      </c>
      <c r="AF45">
        <f t="shared" si="24"/>
        <v>0</v>
      </c>
      <c r="AG45">
        <f t="shared" si="24"/>
        <v>-1.8643181408675789</v>
      </c>
      <c r="AH45">
        <f t="shared" si="5"/>
        <v>-22512.050942769023</v>
      </c>
      <c r="AI45">
        <f t="shared" si="25"/>
        <v>-22513.915260909889</v>
      </c>
      <c r="AJ45">
        <f t="shared" si="7"/>
        <v>205.77449558847388</v>
      </c>
      <c r="AK45">
        <f t="shared" si="22"/>
        <v>38.506643334042636</v>
      </c>
      <c r="AL45">
        <f t="shared" si="26"/>
        <v>-22269.634121987372</v>
      </c>
      <c r="AN45">
        <f t="shared" si="27"/>
        <v>0</v>
      </c>
      <c r="AO45">
        <f t="shared" si="27"/>
        <v>0</v>
      </c>
      <c r="AP45">
        <f t="shared" si="27"/>
        <v>-1.5972138717709323E-2</v>
      </c>
      <c r="AQ45">
        <f t="shared" si="27"/>
        <v>-192.86708239116226</v>
      </c>
      <c r="AR45">
        <f t="shared" si="27"/>
        <v>-192.88305452987996</v>
      </c>
      <c r="AS45">
        <f t="shared" si="27"/>
        <v>1.7629280733042112</v>
      </c>
      <c r="AT45">
        <f t="shared" si="27"/>
        <v>0.32989726131103037</v>
      </c>
      <c r="AU45">
        <f t="shared" si="23"/>
        <v>-190.79022919526469</v>
      </c>
      <c r="AW45">
        <v>42</v>
      </c>
      <c r="AX45">
        <f>IF(Z45&gt;0, (R45*SUMPRODUCT(K45:$K$98, X45:$X$98)-K45*$AZ$3)/Z45, 0)</f>
        <v>4617.2431844616767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25</v>
      </c>
      <c r="R46">
        <f t="shared" si="0"/>
        <v>1000000</v>
      </c>
      <c r="S46">
        <f t="shared" si="1"/>
        <v>3376.6358085515567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344.3204091835637</v>
      </c>
      <c r="AC46">
        <f t="shared" si="2"/>
        <v>183.56778034791796</v>
      </c>
      <c r="AE46">
        <f t="shared" si="3"/>
        <v>0</v>
      </c>
      <c r="AF46">
        <f t="shared" si="24"/>
        <v>0</v>
      </c>
      <c r="AG46">
        <f t="shared" si="24"/>
        <v>-1.3591026006048701</v>
      </c>
      <c r="AH46">
        <f t="shared" si="5"/>
        <v>-19462.894354161326</v>
      </c>
      <c r="AI46">
        <f t="shared" si="25"/>
        <v>-19464.25345676193</v>
      </c>
      <c r="AJ46">
        <f t="shared" si="7"/>
        <v>160.75262883564574</v>
      </c>
      <c r="AK46">
        <f t="shared" si="22"/>
        <v>24.102428642849461</v>
      </c>
      <c r="AL46">
        <f t="shared" si="26"/>
        <v>-19279.398399283433</v>
      </c>
      <c r="AN46">
        <f t="shared" si="27"/>
        <v>0</v>
      </c>
      <c r="AO46">
        <f t="shared" si="27"/>
        <v>0</v>
      </c>
      <c r="AP46">
        <f t="shared" si="27"/>
        <v>-1.0396263265969716E-2</v>
      </c>
      <c r="AQ46">
        <f t="shared" si="27"/>
        <v>-148.8786597373624</v>
      </c>
      <c r="AR46">
        <f t="shared" si="27"/>
        <v>-148.88905600062836</v>
      </c>
      <c r="AS46">
        <f t="shared" si="27"/>
        <v>1.2296545156548937</v>
      </c>
      <c r="AT46">
        <f t="shared" si="27"/>
        <v>0.18436812158904958</v>
      </c>
      <c r="AU46">
        <f t="shared" si="23"/>
        <v>-147.4750333633844</v>
      </c>
      <c r="AW46">
        <v>43</v>
      </c>
      <c r="AX46">
        <f>IF(Z46&gt;0, (R46*SUMPRODUCT(K46:$K$98, X46:$X$98)-K46*$AZ$3)/Z46, 0)</f>
        <v>3376.6358085515567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25</v>
      </c>
      <c r="R47">
        <f t="shared" si="0"/>
        <v>1000000</v>
      </c>
      <c r="S47">
        <f t="shared" si="1"/>
        <v>1679.7585236749542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183.56778034791796</v>
      </c>
      <c r="AC47">
        <f t="shared" si="2"/>
        <v>63.362739856552849</v>
      </c>
      <c r="AE47">
        <f t="shared" si="3"/>
        <v>0</v>
      </c>
      <c r="AF47">
        <f t="shared" si="24"/>
        <v>0</v>
      </c>
      <c r="AG47">
        <f t="shared" si="24"/>
        <v>-0.94303346230279372</v>
      </c>
      <c r="AH47">
        <f t="shared" si="5"/>
        <v>-16099.124491841108</v>
      </c>
      <c r="AI47">
        <f t="shared" si="25"/>
        <v>-16100.067525303411</v>
      </c>
      <c r="AJ47">
        <f t="shared" si="7"/>
        <v>120.20504049136511</v>
      </c>
      <c r="AK47">
        <f t="shared" si="22"/>
        <v>12.849744624354258</v>
      </c>
      <c r="AL47">
        <f t="shared" si="26"/>
        <v>-15967.012740187693</v>
      </c>
      <c r="AN47">
        <f t="shared" si="27"/>
        <v>0</v>
      </c>
      <c r="AO47">
        <f t="shared" si="27"/>
        <v>0</v>
      </c>
      <c r="AP47">
        <f t="shared" si="27"/>
        <v>-6.4407153519348247E-3</v>
      </c>
      <c r="AQ47">
        <f t="shared" si="27"/>
        <v>-109.95355139796483</v>
      </c>
      <c r="AR47">
        <f t="shared" si="27"/>
        <v>-109.95999211331676</v>
      </c>
      <c r="AS47">
        <f t="shared" si="27"/>
        <v>0.82097452595388021</v>
      </c>
      <c r="AT47">
        <f t="shared" si="27"/>
        <v>8.7760987047506248E-2</v>
      </c>
      <c r="AU47">
        <f t="shared" si="23"/>
        <v>-109.05125660031538</v>
      </c>
      <c r="AW47">
        <v>44</v>
      </c>
      <c r="AX47">
        <f>IF(Z47&gt;0, (R47*SUMPRODUCT(K47:$K$98, X47:$X$98)-K47*$AZ$3)/Z47, 0)</f>
        <v>1679.7585236749542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25</v>
      </c>
      <c r="R48">
        <f t="shared" si="0"/>
        <v>1000000</v>
      </c>
      <c r="S48">
        <f t="shared" si="1"/>
        <v>-849.8364077224287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63.362739856552849</v>
      </c>
      <c r="AC48">
        <f t="shared" si="2"/>
        <v>-20.989365786056993</v>
      </c>
      <c r="AE48">
        <f t="shared" si="3"/>
        <v>0</v>
      </c>
      <c r="AF48">
        <f t="shared" si="24"/>
        <v>0</v>
      </c>
      <c r="AG48">
        <f t="shared" si="24"/>
        <v>-0.61745312378145623</v>
      </c>
      <c r="AH48">
        <f t="shared" si="5"/>
        <v>-12646.000155932385</v>
      </c>
      <c r="AI48">
        <f t="shared" si="25"/>
        <v>-12646.617609056166</v>
      </c>
      <c r="AJ48">
        <f t="shared" si="7"/>
        <v>84.352105642609843</v>
      </c>
      <c r="AK48">
        <f t="shared" si="22"/>
        <v>4.4353917899587003</v>
      </c>
      <c r="AL48">
        <f t="shared" si="26"/>
        <v>-12557.830111623596</v>
      </c>
      <c r="AN48">
        <f t="shared" si="27"/>
        <v>0</v>
      </c>
      <c r="AO48">
        <f t="shared" si="27"/>
        <v>0</v>
      </c>
      <c r="AP48">
        <f t="shared" si="27"/>
        <v>-3.7652426720441111E-3</v>
      </c>
      <c r="AQ48">
        <f t="shared" si="27"/>
        <v>-77.11558591878827</v>
      </c>
      <c r="AR48">
        <f t="shared" si="27"/>
        <v>-77.119351161460315</v>
      </c>
      <c r="AS48">
        <f t="shared" si="27"/>
        <v>0.51438098765654994</v>
      </c>
      <c r="AT48">
        <f t="shared" si="27"/>
        <v>2.7047116277441635E-2</v>
      </c>
      <c r="AU48">
        <f t="shared" si="23"/>
        <v>-76.57792305752632</v>
      </c>
      <c r="AW48">
        <v>45</v>
      </c>
      <c r="AX48">
        <f>IF(Z48&gt;0, (R48*SUMPRODUCT(K48:$K$98, X48:$X$98)-K48*$AZ$3)/Z48, 0)</f>
        <v>-849.8364077224287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25</v>
      </c>
      <c r="R49">
        <f t="shared" si="0"/>
        <v>1000000</v>
      </c>
      <c r="S49">
        <f t="shared" si="1"/>
        <v>-4977.685721245035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-20.989365786056993</v>
      </c>
      <c r="AC49">
        <f t="shared" si="2"/>
        <v>-75.246517994707133</v>
      </c>
      <c r="AE49">
        <f t="shared" si="3"/>
        <v>0</v>
      </c>
      <c r="AF49">
        <f t="shared" si="24"/>
        <v>0</v>
      </c>
      <c r="AG49">
        <f t="shared" si="24"/>
        <v>-0.37791918879867642</v>
      </c>
      <c r="AH49">
        <f t="shared" si="5"/>
        <v>-9334.376149798607</v>
      </c>
      <c r="AI49">
        <f t="shared" si="25"/>
        <v>-9334.7540689874058</v>
      </c>
      <c r="AJ49">
        <f t="shared" si="7"/>
        <v>54.25715220865014</v>
      </c>
      <c r="AK49">
        <f t="shared" si="22"/>
        <v>-1.4692556050239896</v>
      </c>
      <c r="AL49">
        <f t="shared" si="26"/>
        <v>-9281.966172383778</v>
      </c>
      <c r="AN49">
        <f t="shared" si="27"/>
        <v>0</v>
      </c>
      <c r="AO49">
        <f t="shared" si="27"/>
        <v>0</v>
      </c>
      <c r="AP49">
        <f t="shared" si="27"/>
        <v>-2.0576424020870262E-3</v>
      </c>
      <c r="AQ49">
        <f t="shared" si="27"/>
        <v>-50.822526963792846</v>
      </c>
      <c r="AR49">
        <f t="shared" si="27"/>
        <v>-50.824584606194939</v>
      </c>
      <c r="AS49">
        <f t="shared" si="27"/>
        <v>0.29541187722140688</v>
      </c>
      <c r="AT49">
        <f t="shared" si="27"/>
        <v>-7.9996007665329143E-3</v>
      </c>
      <c r="AU49">
        <f t="shared" si="23"/>
        <v>-50.537172329740052</v>
      </c>
      <c r="AW49">
        <v>46</v>
      </c>
      <c r="AX49">
        <f>IF(Z49&gt;0, (R49*SUMPRODUCT(K49:$K$98, X49:$X$98)-K49*$AZ$3)/Z49, 0)</f>
        <v>-4977.685721245035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25</v>
      </c>
      <c r="R50">
        <f t="shared" si="0"/>
        <v>1000000</v>
      </c>
      <c r="S50">
        <f t="shared" si="1"/>
        <v>-12367.934215102165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-75.246517994707133</v>
      </c>
      <c r="AC50">
        <f t="shared" si="2"/>
        <v>-105.65972914587664</v>
      </c>
      <c r="AE50">
        <f t="shared" si="3"/>
        <v>0</v>
      </c>
      <c r="AF50">
        <f t="shared" si="24"/>
        <v>0</v>
      </c>
      <c r="AG50">
        <f t="shared" si="24"/>
        <v>-0.2135759442689675</v>
      </c>
      <c r="AH50">
        <f t="shared" si="5"/>
        <v>-6422.562105668886</v>
      </c>
      <c r="AI50">
        <f t="shared" si="25"/>
        <v>-6422.775681613155</v>
      </c>
      <c r="AJ50">
        <f t="shared" si="7"/>
        <v>30.413211151169506</v>
      </c>
      <c r="AK50">
        <f t="shared" si="22"/>
        <v>-5.2672562596294998</v>
      </c>
      <c r="AL50">
        <f t="shared" si="26"/>
        <v>-6397.629726721615</v>
      </c>
      <c r="AN50">
        <f t="shared" si="27"/>
        <v>0</v>
      </c>
      <c r="AO50">
        <f t="shared" si="27"/>
        <v>0</v>
      </c>
      <c r="AP50">
        <f t="shared" si="27"/>
        <v>-1.0382579606279647E-3</v>
      </c>
      <c r="AQ50">
        <f t="shared" si="27"/>
        <v>-31.222037934386982</v>
      </c>
      <c r="AR50">
        <f t="shared" si="27"/>
        <v>-31.223076192347612</v>
      </c>
      <c r="AS50">
        <f t="shared" si="27"/>
        <v>0.14784791748922171</v>
      </c>
      <c r="AT50">
        <f t="shared" si="27"/>
        <v>-2.5605743010742317E-2</v>
      </c>
      <c r="AU50">
        <f t="shared" si="23"/>
        <v>-31.100834017869133</v>
      </c>
      <c r="AW50">
        <v>47</v>
      </c>
      <c r="AX50">
        <f>IF(Z50&gt;0, (R50*SUMPRODUCT(K50:$K$98, X50:$X$98)-K50*$AZ$3)/Z50, 0)</f>
        <v>-12367.934215102165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25</v>
      </c>
      <c r="R51">
        <f t="shared" si="0"/>
        <v>1000000</v>
      </c>
      <c r="S51">
        <f t="shared" si="1"/>
        <v>-27109.700521741197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-105.65972914587664</v>
      </c>
      <c r="AC51">
        <f t="shared" si="2"/>
        <v>-118.65916367613562</v>
      </c>
      <c r="AE51">
        <f t="shared" si="3"/>
        <v>0</v>
      </c>
      <c r="AF51">
        <f t="shared" si="24"/>
        <v>0</v>
      </c>
      <c r="AG51">
        <f t="shared" si="24"/>
        <v>-0.10942500414286613</v>
      </c>
      <c r="AH51">
        <f t="shared" si="5"/>
        <v>-4080.607227336468</v>
      </c>
      <c r="AI51">
        <f t="shared" si="25"/>
        <v>-4080.7166523406108</v>
      </c>
      <c r="AJ51">
        <f t="shared" si="7"/>
        <v>12.999434530258981</v>
      </c>
      <c r="AK51">
        <f t="shared" si="22"/>
        <v>-7.3961810402113652</v>
      </c>
      <c r="AL51">
        <f t="shared" si="26"/>
        <v>-4075.1133988505635</v>
      </c>
      <c r="AN51">
        <f t="shared" si="27"/>
        <v>0</v>
      </c>
      <c r="AO51">
        <f t="shared" si="27"/>
        <v>0</v>
      </c>
      <c r="AP51">
        <f t="shared" si="27"/>
        <v>-4.7495392778010889E-4</v>
      </c>
      <c r="AQ51">
        <f t="shared" si="27"/>
        <v>-17.711677925284391</v>
      </c>
      <c r="AR51">
        <f t="shared" si="27"/>
        <v>-17.712152879212173</v>
      </c>
      <c r="AS51">
        <f t="shared" si="27"/>
        <v>5.6423415629995158E-2</v>
      </c>
      <c r="AT51">
        <f t="shared" si="27"/>
        <v>-3.2102765388381999E-2</v>
      </c>
      <c r="AU51">
        <f t="shared" si="23"/>
        <v>-17.68783222897056</v>
      </c>
      <c r="AW51">
        <v>48</v>
      </c>
      <c r="AX51">
        <f>IF(Z51&gt;0, (R51*SUMPRODUCT(K51:$K$98, X51:$X$98)-K51*$AZ$3)/Z51, 0)</f>
        <v>-27109.700521741197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25</v>
      </c>
      <c r="R52">
        <f t="shared" si="0"/>
        <v>1000000</v>
      </c>
      <c r="S52">
        <f t="shared" si="1"/>
        <v>-60568.830076656515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-118.65916367613562</v>
      </c>
      <c r="AC52">
        <f t="shared" si="2"/>
        <v>-120.10065999059147</v>
      </c>
      <c r="AE52">
        <f t="shared" si="3"/>
        <v>0</v>
      </c>
      <c r="AF52">
        <f t="shared" si="24"/>
        <v>0</v>
      </c>
      <c r="AG52">
        <f t="shared" si="24"/>
        <v>-4.9571974495211016E-2</v>
      </c>
      <c r="AH52">
        <f t="shared" si="5"/>
        <v>-2350.351184249058</v>
      </c>
      <c r="AI52">
        <f t="shared" si="25"/>
        <v>-2350.4007562235533</v>
      </c>
      <c r="AJ52">
        <f t="shared" si="7"/>
        <v>1.441496314455847</v>
      </c>
      <c r="AK52">
        <f t="shared" si="22"/>
        <v>-8.3061414573294936</v>
      </c>
      <c r="AL52">
        <f t="shared" si="26"/>
        <v>-2357.2654013664269</v>
      </c>
      <c r="AN52">
        <f t="shared" si="27"/>
        <v>0</v>
      </c>
      <c r="AO52">
        <f t="shared" si="27"/>
        <v>0</v>
      </c>
      <c r="AP52">
        <f t="shared" si="27"/>
        <v>-1.9211138665521952E-4</v>
      </c>
      <c r="AQ52">
        <f t="shared" si="27"/>
        <v>-9.1085584088736393</v>
      </c>
      <c r="AR52">
        <f t="shared" si="27"/>
        <v>-9.1087505202602941</v>
      </c>
      <c r="AS52">
        <f t="shared" si="27"/>
        <v>5.5863793735965511E-3</v>
      </c>
      <c r="AT52">
        <f t="shared" si="27"/>
        <v>-3.2189646859358621E-2</v>
      </c>
      <c r="AU52">
        <f t="shared" si="23"/>
        <v>-9.1353537877460571</v>
      </c>
      <c r="AW52">
        <v>49</v>
      </c>
      <c r="AX52">
        <f>IF(Z52&gt;0, (R52*SUMPRODUCT(K52:$K$98, X52:$X$98)-K52*$AZ$3)/Z52, 0)</f>
        <v>-60568.830076656515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25</v>
      </c>
      <c r="R53">
        <f t="shared" si="0"/>
        <v>1000000</v>
      </c>
      <c r="S53">
        <f t="shared" si="1"/>
        <v>-149789.56865409267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-120.10065999059147</v>
      </c>
      <c r="AC53">
        <f t="shared" si="2"/>
        <v>-114.68227053265387</v>
      </c>
      <c r="AE53">
        <f t="shared" si="3"/>
        <v>0</v>
      </c>
      <c r="AF53">
        <f t="shared" si="24"/>
        <v>0</v>
      </c>
      <c r="AG53">
        <f t="shared" si="24"/>
        <v>-1.9140563585820905E-2</v>
      </c>
      <c r="AH53">
        <f t="shared" si="5"/>
        <v>-1197.4276465775199</v>
      </c>
      <c r="AI53">
        <f t="shared" si="25"/>
        <v>-1197.4467871411057</v>
      </c>
      <c r="AJ53">
        <f t="shared" si="7"/>
        <v>-5.4183894579375931</v>
      </c>
      <c r="AK53">
        <f t="shared" si="22"/>
        <v>-8.4070461993414032</v>
      </c>
      <c r="AL53">
        <f t="shared" si="26"/>
        <v>-1211.2722227983847</v>
      </c>
      <c r="AN53">
        <f t="shared" si="27"/>
        <v>0</v>
      </c>
      <c r="AO53">
        <f t="shared" si="27"/>
        <v>0</v>
      </c>
      <c r="AP53">
        <f t="shared" si="27"/>
        <v>-6.6229821985362648E-5</v>
      </c>
      <c r="AQ53">
        <f t="shared" si="27"/>
        <v>-4.1433168630378976</v>
      </c>
      <c r="AR53">
        <f t="shared" si="27"/>
        <v>-4.1433830928598825</v>
      </c>
      <c r="AS53">
        <f t="shared" si="27"/>
        <v>-1.8748610386394825E-2</v>
      </c>
      <c r="AT53">
        <f t="shared" si="27"/>
        <v>-2.9089904835277122E-2</v>
      </c>
      <c r="AU53">
        <f t="shared" si="23"/>
        <v>-4.1912216080815545</v>
      </c>
      <c r="AW53">
        <v>50</v>
      </c>
      <c r="AX53">
        <f>IF(Z53&gt;0, (R53*SUMPRODUCT(K53:$K$98, X53:$X$98)-K53*$AZ$3)/Z53, 0)</f>
        <v>-149789.56865409267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25</v>
      </c>
      <c r="R54">
        <f t="shared" si="0"/>
        <v>1000000</v>
      </c>
      <c r="S54">
        <f t="shared" si="1"/>
        <v>-440541.21923577675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-114.68227053265387</v>
      </c>
      <c r="AC54">
        <f t="shared" si="2"/>
        <v>-105.85509822889604</v>
      </c>
      <c r="AE54">
        <f t="shared" si="3"/>
        <v>0</v>
      </c>
      <c r="AF54">
        <f t="shared" si="24"/>
        <v>0</v>
      </c>
      <c r="AG54">
        <f t="shared" si="24"/>
        <v>-6.0071052155191533E-3</v>
      </c>
      <c r="AH54">
        <f t="shared" si="5"/>
        <v>-517.68210937774177</v>
      </c>
      <c r="AI54">
        <f t="shared" si="25"/>
        <v>-517.6881164829573</v>
      </c>
      <c r="AJ54">
        <f t="shared" si="7"/>
        <v>-8.827172303757834</v>
      </c>
      <c r="AK54">
        <f t="shared" si="22"/>
        <v>-8.0277589372857712</v>
      </c>
      <c r="AL54">
        <f t="shared" si="26"/>
        <v>-534.54304772400087</v>
      </c>
      <c r="AN54">
        <f t="shared" si="27"/>
        <v>0</v>
      </c>
      <c r="AO54">
        <f t="shared" si="27"/>
        <v>0</v>
      </c>
      <c r="AP54">
        <f t="shared" si="27"/>
        <v>-1.8558637229446717E-5</v>
      </c>
      <c r="AQ54">
        <f t="shared" si="27"/>
        <v>-1.599351788161739</v>
      </c>
      <c r="AR54">
        <f t="shared" si="27"/>
        <v>-1.5993703467989686</v>
      </c>
      <c r="AS54">
        <f t="shared" si="27"/>
        <v>-2.7271086932860261E-2</v>
      </c>
      <c r="AT54">
        <f t="shared" si="27"/>
        <v>-2.4801341168062034E-2</v>
      </c>
      <c r="AU54">
        <f t="shared" si="23"/>
        <v>-1.6514427748998908</v>
      </c>
      <c r="AW54">
        <v>51</v>
      </c>
      <c r="AX54">
        <f>IF(Z54&gt;0, (R54*SUMPRODUCT(K54:$K$98, X54:$X$98)-K54*$AZ$3)/Z54, 0)</f>
        <v>-440541.21923577675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25</v>
      </c>
      <c r="R55">
        <f t="shared" si="0"/>
        <v>1000000</v>
      </c>
      <c r="S55">
        <f t="shared" si="1"/>
        <v>-1674200.418544281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-105.85509822889604</v>
      </c>
      <c r="AC55">
        <f t="shared" si="2"/>
        <v>-95.873656118133027</v>
      </c>
      <c r="AE55">
        <f t="shared" si="3"/>
        <v>0</v>
      </c>
      <c r="AF55">
        <f t="shared" si="24"/>
        <v>0</v>
      </c>
      <c r="AG55">
        <f t="shared" si="24"/>
        <v>-1.4316334988360485E-3</v>
      </c>
      <c r="AH55">
        <f t="shared" si="5"/>
        <v>-180.61602658111653</v>
      </c>
      <c r="AI55">
        <f t="shared" si="25"/>
        <v>-180.61745821461537</v>
      </c>
      <c r="AJ55">
        <f t="shared" si="7"/>
        <v>-9.9814421107630125</v>
      </c>
      <c r="AK55">
        <f t="shared" si="22"/>
        <v>-7.4098568760227232</v>
      </c>
      <c r="AL55">
        <f t="shared" si="26"/>
        <v>-198.00875720140112</v>
      </c>
      <c r="AN55">
        <f t="shared" si="27"/>
        <v>0</v>
      </c>
      <c r="AO55">
        <f t="shared" si="27"/>
        <v>0</v>
      </c>
      <c r="AP55">
        <f t="shared" si="27"/>
        <v>-3.9490685549489574E-6</v>
      </c>
      <c r="AQ55">
        <f t="shared" si="27"/>
        <v>-0.49821764555747922</v>
      </c>
      <c r="AR55">
        <f t="shared" si="27"/>
        <v>-0.49822159462603416</v>
      </c>
      <c r="AS55">
        <f t="shared" si="27"/>
        <v>-2.7533163484023546E-2</v>
      </c>
      <c r="AT55">
        <f t="shared" si="27"/>
        <v>-2.0439611681037334E-2</v>
      </c>
      <c r="AU55">
        <f t="shared" si="23"/>
        <v>-0.54619436979109515</v>
      </c>
      <c r="AW55">
        <v>52</v>
      </c>
      <c r="AX55">
        <f>IF(Z55&gt;0, (R55*SUMPRODUCT(K55:$K$98, X55:$X$98)-K55*$AZ$3)/Z55, 0)</f>
        <v>-1674200.418544281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25</v>
      </c>
      <c r="R56">
        <f t="shared" si="0"/>
        <v>1000000</v>
      </c>
      <c r="S56">
        <f t="shared" si="1"/>
        <v>-6358836.6936349031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-95.873656118133027</v>
      </c>
      <c r="AC56">
        <f t="shared" si="2"/>
        <v>-86.031879211079115</v>
      </c>
      <c r="AE56">
        <f t="shared" si="3"/>
        <v>0</v>
      </c>
      <c r="AF56">
        <f t="shared" si="24"/>
        <v>0</v>
      </c>
      <c r="AG56">
        <f t="shared" si="24"/>
        <v>-3.3823749278384403E-4</v>
      </c>
      <c r="AH56">
        <f t="shared" si="5"/>
        <v>-43.163186842553756</v>
      </c>
      <c r="AI56">
        <f t="shared" si="25"/>
        <v>-43.16352508004654</v>
      </c>
      <c r="AJ56">
        <f t="shared" si="7"/>
        <v>-9.8417769070539123</v>
      </c>
      <c r="AK56">
        <f t="shared" si="22"/>
        <v>-6.7111559282693127</v>
      </c>
      <c r="AL56">
        <f t="shared" si="26"/>
        <v>-59.716457915369766</v>
      </c>
      <c r="AN56">
        <f t="shared" si="27"/>
        <v>0</v>
      </c>
      <c r="AO56">
        <f t="shared" si="27"/>
        <v>0</v>
      </c>
      <c r="AP56">
        <f t="shared" si="27"/>
        <v>-8.3304132254183975E-7</v>
      </c>
      <c r="AQ56">
        <f t="shared" si="27"/>
        <v>-0.10630612814830738</v>
      </c>
      <c r="AR56">
        <f t="shared" si="27"/>
        <v>-0.10630696118962993</v>
      </c>
      <c r="AS56">
        <f t="shared" si="27"/>
        <v>-2.4239201820400721E-2</v>
      </c>
      <c r="AT56">
        <f t="shared" si="27"/>
        <v>-1.6528830568889007E-2</v>
      </c>
      <c r="AU56">
        <f t="shared" si="23"/>
        <v>-0.14707499357891965</v>
      </c>
      <c r="AW56">
        <v>53</v>
      </c>
      <c r="AX56">
        <f>IF(Z56&gt;0, (R56*SUMPRODUCT(K56:$K$98, X56:$X$98)-K56*$AZ$3)/Z56, 0)</f>
        <v>-6358836.6936349031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25</v>
      </c>
      <c r="R57">
        <f t="shared" si="0"/>
        <v>1000000</v>
      </c>
      <c r="S57">
        <f t="shared" si="1"/>
        <v>-24288777.279825471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-86.031879211079115</v>
      </c>
      <c r="AC57">
        <f t="shared" si="2"/>
        <v>-76.906047345824391</v>
      </c>
      <c r="AE57">
        <f t="shared" si="3"/>
        <v>0</v>
      </c>
      <c r="AF57">
        <f t="shared" si="24"/>
        <v>0</v>
      </c>
      <c r="AG57">
        <f t="shared" si="24"/>
        <v>-7.9158006246884442E-5</v>
      </c>
      <c r="AH57">
        <f t="shared" si="5"/>
        <v>-10.227884464364845</v>
      </c>
      <c r="AI57">
        <f t="shared" si="25"/>
        <v>-10.227963622371092</v>
      </c>
      <c r="AJ57">
        <f t="shared" si="7"/>
        <v>-9.1258318652547246</v>
      </c>
      <c r="AK57">
        <f t="shared" si="22"/>
        <v>-6.022231544775539</v>
      </c>
      <c r="AL57">
        <f t="shared" si="26"/>
        <v>-25.376027032401357</v>
      </c>
      <c r="AN57">
        <f t="shared" si="27"/>
        <v>0</v>
      </c>
      <c r="AO57">
        <f t="shared" si="27"/>
        <v>0</v>
      </c>
      <c r="AP57">
        <f t="shared" si="27"/>
        <v>-1.7406907556641459E-7</v>
      </c>
      <c r="AQ57">
        <f t="shared" si="27"/>
        <v>-2.249119802435846E-2</v>
      </c>
      <c r="AR57">
        <f t="shared" si="27"/>
        <v>-2.2491372093434027E-2</v>
      </c>
      <c r="AS57">
        <f t="shared" si="27"/>
        <v>-2.0067775729532618E-2</v>
      </c>
      <c r="AT57">
        <f t="shared" si="27"/>
        <v>-1.3242934322732996E-2</v>
      </c>
      <c r="AU57">
        <f t="shared" si="23"/>
        <v>-5.5802082145699643E-2</v>
      </c>
      <c r="AW57">
        <v>54</v>
      </c>
      <c r="AX57">
        <f>IF(Z57&gt;0, (R57*SUMPRODUCT(K57:$K$98, X57:$X$98)-K57*$AZ$3)/Z57, 0)</f>
        <v>-24288777.279825471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25</v>
      </c>
      <c r="R58">
        <f t="shared" si="0"/>
        <v>1000000</v>
      </c>
      <c r="S58">
        <f t="shared" si="1"/>
        <v>-93674078.817980662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-76.906047345824391</v>
      </c>
      <c r="AC58">
        <f t="shared" si="2"/>
        <v>-68.685558192596048</v>
      </c>
      <c r="AE58">
        <f t="shared" si="3"/>
        <v>0</v>
      </c>
      <c r="AF58">
        <f t="shared" si="24"/>
        <v>0</v>
      </c>
      <c r="AG58">
        <f t="shared" si="24"/>
        <v>-1.8330993765644565E-5</v>
      </c>
      <c r="AH58">
        <f t="shared" si="5"/>
        <v>-2.4014172967508416</v>
      </c>
      <c r="AI58">
        <f t="shared" si="25"/>
        <v>-2.4014356277446072</v>
      </c>
      <c r="AJ58">
        <f t="shared" si="7"/>
        <v>-8.2204891532283426</v>
      </c>
      <c r="AK58">
        <f t="shared" si="22"/>
        <v>-5.3834233142077075</v>
      </c>
      <c r="AL58">
        <f t="shared" si="26"/>
        <v>-16.005348095180658</v>
      </c>
      <c r="AN58">
        <f t="shared" si="27"/>
        <v>0</v>
      </c>
      <c r="AO58">
        <f t="shared" si="27"/>
        <v>0</v>
      </c>
      <c r="AP58">
        <f t="shared" si="27"/>
        <v>-3.599107038169991E-8</v>
      </c>
      <c r="AQ58">
        <f t="shared" si="27"/>
        <v>-4.7149423565445193E-3</v>
      </c>
      <c r="AR58">
        <f t="shared" si="27"/>
        <v>-4.7149783476149003E-3</v>
      </c>
      <c r="AS58">
        <f t="shared" si="27"/>
        <v>-1.6140107157765902E-2</v>
      </c>
      <c r="AT58">
        <f t="shared" si="27"/>
        <v>-1.0569812519344383E-2</v>
      </c>
      <c r="AU58">
        <f t="shared" si="23"/>
        <v>-3.1424898024725187E-2</v>
      </c>
      <c r="AW58">
        <v>55</v>
      </c>
      <c r="AX58">
        <f>IF(Z58&gt;0, (R58*SUMPRODUCT(K58:$K$98, X58:$X$98)-K58*$AZ$3)/Z58, 0)</f>
        <v>-93674078.817980662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25</v>
      </c>
      <c r="R59">
        <f t="shared" si="0"/>
        <v>1000000</v>
      </c>
      <c r="S59">
        <f t="shared" si="1"/>
        <v>-365479642.94058275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-68.685558192596048</v>
      </c>
      <c r="AC59">
        <f t="shared" si="2"/>
        <v>-61.330469249905541</v>
      </c>
      <c r="AE59">
        <f t="shared" si="3"/>
        <v>0</v>
      </c>
      <c r="AF59">
        <f t="shared" si="24"/>
        <v>0</v>
      </c>
      <c r="AG59">
        <f t="shared" si="24"/>
        <v>-4.195204194989613E-6</v>
      </c>
      <c r="AH59">
        <f t="shared" si="5"/>
        <v>-0.55809918531994029</v>
      </c>
      <c r="AI59">
        <f t="shared" si="25"/>
        <v>-0.55810338052413533</v>
      </c>
      <c r="AJ59">
        <f t="shared" si="7"/>
        <v>-7.3550889426905073</v>
      </c>
      <c r="AK59">
        <f t="shared" si="22"/>
        <v>-4.8079890734817239</v>
      </c>
      <c r="AL59">
        <f t="shared" si="26"/>
        <v>-12.721181396696366</v>
      </c>
      <c r="AN59">
        <f t="shared" si="27"/>
        <v>0</v>
      </c>
      <c r="AO59">
        <f t="shared" si="27"/>
        <v>0</v>
      </c>
      <c r="AP59">
        <f t="shared" si="27"/>
        <v>-7.3543422149348493E-9</v>
      </c>
      <c r="AQ59">
        <f t="shared" si="27"/>
        <v>-9.7836772846985275E-4</v>
      </c>
      <c r="AR59">
        <f t="shared" si="27"/>
        <v>-9.7837508281206761E-4</v>
      </c>
      <c r="AS59">
        <f t="shared" si="27"/>
        <v>-1.2893732603154791E-2</v>
      </c>
      <c r="AT59">
        <f t="shared" si="27"/>
        <v>-8.4285759091971175E-3</v>
      </c>
      <c r="AU59">
        <f t="shared" si="23"/>
        <v>-2.2300683595163975E-2</v>
      </c>
      <c r="AW59">
        <v>56</v>
      </c>
      <c r="AX59">
        <f>IF(Z59&gt;0, (R59*SUMPRODUCT(K59:$K$98, X59:$X$98)-K59*$AZ$3)/Z59, 0)</f>
        <v>-365479642.94058275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25</v>
      </c>
      <c r="R60">
        <f t="shared" si="0"/>
        <v>1000000</v>
      </c>
      <c r="S60">
        <f t="shared" si="1"/>
        <v>-1442894164.5390084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-61.330469249905541</v>
      </c>
      <c r="AC60">
        <f t="shared" si="2"/>
        <v>-54.760194148841997</v>
      </c>
      <c r="AE60">
        <f t="shared" si="3"/>
        <v>0</v>
      </c>
      <c r="AF60">
        <f t="shared" si="24"/>
        <v>0</v>
      </c>
      <c r="AG60">
        <f t="shared" si="24"/>
        <v>-9.4879090051517015E-7</v>
      </c>
      <c r="AH60">
        <f t="shared" si="5"/>
        <v>-0.12817845010098186</v>
      </c>
      <c r="AI60">
        <f t="shared" si="25"/>
        <v>-0.12817939889188237</v>
      </c>
      <c r="AJ60">
        <f t="shared" si="7"/>
        <v>-6.5702751010635438</v>
      </c>
      <c r="AK60">
        <f t="shared" si="22"/>
        <v>-4.2931328474933883</v>
      </c>
      <c r="AL60">
        <f t="shared" si="26"/>
        <v>-10.991587347448814</v>
      </c>
      <c r="AN60">
        <f t="shared" si="27"/>
        <v>0</v>
      </c>
      <c r="AO60">
        <f t="shared" si="27"/>
        <v>0</v>
      </c>
      <c r="AP60">
        <f t="shared" si="27"/>
        <v>-1.4850573264489136E-9</v>
      </c>
      <c r="AQ60">
        <f t="shared" si="27"/>
        <v>-2.0062623525581133E-4</v>
      </c>
      <c r="AR60">
        <f t="shared" si="27"/>
        <v>-2.0062772031313777E-4</v>
      </c>
      <c r="AS60">
        <f t="shared" si="27"/>
        <v>-1.0283862514197125E-2</v>
      </c>
      <c r="AT60">
        <f t="shared" si="27"/>
        <v>-6.719655916943108E-3</v>
      </c>
      <c r="AU60">
        <f t="shared" si="23"/>
        <v>-1.7204146151453371E-2</v>
      </c>
      <c r="AW60">
        <v>57</v>
      </c>
      <c r="AX60">
        <f>IF(Z60&gt;0, (R60*SUMPRODUCT(K60:$K$98, X60:$X$98)-K60*$AZ$3)/Z60, 0)</f>
        <v>-1442894164.5390084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25</v>
      </c>
      <c r="R61">
        <f t="shared" si="0"/>
        <v>1000000</v>
      </c>
      <c r="S61">
        <f t="shared" si="1"/>
        <v>-5770740905.0683975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-54.760194148841997</v>
      </c>
      <c r="AC61">
        <f t="shared" si="2"/>
        <v>-48.89320417794152</v>
      </c>
      <c r="AE61">
        <f t="shared" si="3"/>
        <v>0</v>
      </c>
      <c r="AF61">
        <f t="shared" si="24"/>
        <v>0</v>
      </c>
      <c r="AG61">
        <f t="shared" si="24"/>
        <v>-2.1181510737641587E-7</v>
      </c>
      <c r="AH61">
        <f t="shared" si="5"/>
        <v>-2.9099515365344105E-2</v>
      </c>
      <c r="AI61">
        <f t="shared" si="25"/>
        <v>-2.9099727180451482E-2</v>
      </c>
      <c r="AJ61">
        <f t="shared" si="7"/>
        <v>-5.8669899709004767</v>
      </c>
      <c r="AK61">
        <f t="shared" si="22"/>
        <v>-3.8332135904189402</v>
      </c>
      <c r="AL61">
        <f t="shared" si="26"/>
        <v>-9.7293032884998674</v>
      </c>
      <c r="AN61">
        <f t="shared" si="27"/>
        <v>0</v>
      </c>
      <c r="AO61">
        <f t="shared" si="27"/>
        <v>0</v>
      </c>
      <c r="AP61">
        <f t="shared" si="27"/>
        <v>-2.9601356775983502E-10</v>
      </c>
      <c r="AQ61">
        <f t="shared" si="27"/>
        <v>-4.0666841331907469E-5</v>
      </c>
      <c r="AR61">
        <f t="shared" si="27"/>
        <v>-4.0667137345475232E-5</v>
      </c>
      <c r="AS61">
        <f t="shared" si="27"/>
        <v>-8.1991726407461673E-3</v>
      </c>
      <c r="AT61">
        <f t="shared" si="27"/>
        <v>-5.3569513758475965E-3</v>
      </c>
      <c r="AU61">
        <f t="shared" si="23"/>
        <v>-1.3596791153939239E-2</v>
      </c>
      <c r="AW61">
        <v>58</v>
      </c>
      <c r="AX61">
        <f>IF(Z61&gt;0, (R61*SUMPRODUCT(K61:$K$98, X61:$X$98)-K61*$AZ$3)/Z61, 0)</f>
        <v>-5770740905.0683975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25</v>
      </c>
      <c r="R62">
        <f t="shared" si="0"/>
        <v>1000000</v>
      </c>
      <c r="S62">
        <f t="shared" si="1"/>
        <v>-23399528111.598305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-48.89320417794152</v>
      </c>
      <c r="AC62">
        <f t="shared" si="2"/>
        <v>-43.654681811625963</v>
      </c>
      <c r="AE62">
        <f t="shared" si="3"/>
        <v>0</v>
      </c>
      <c r="AF62">
        <f t="shared" si="24"/>
        <v>0</v>
      </c>
      <c r="AG62">
        <f t="shared" si="24"/>
        <v>-4.6640557881579571E-8</v>
      </c>
      <c r="AH62">
        <f t="shared" si="5"/>
        <v>-6.5222559368428856E-3</v>
      </c>
      <c r="AI62">
        <f t="shared" si="25"/>
        <v>-6.5223025774007676E-3</v>
      </c>
      <c r="AJ62">
        <f t="shared" si="7"/>
        <v>-5.2385223663155571</v>
      </c>
      <c r="AK62">
        <f t="shared" si="22"/>
        <v>-3.4225242924559067</v>
      </c>
      <c r="AL62">
        <f t="shared" si="26"/>
        <v>-8.6675689613488647</v>
      </c>
      <c r="AN62">
        <f t="shared" si="27"/>
        <v>0</v>
      </c>
      <c r="AO62">
        <f t="shared" si="27"/>
        <v>0</v>
      </c>
      <c r="AP62">
        <f t="shared" si="27"/>
        <v>-5.8196973361083111E-11</v>
      </c>
      <c r="AQ62">
        <f t="shared" si="27"/>
        <v>-8.1383150684936988E-6</v>
      </c>
      <c r="AR62">
        <f t="shared" si="27"/>
        <v>-8.1383732654670605E-6</v>
      </c>
      <c r="AS62">
        <f t="shared" si="27"/>
        <v>-6.5365030019143427E-3</v>
      </c>
      <c r="AT62">
        <f t="shared" si="27"/>
        <v>-4.2705440098172896E-3</v>
      </c>
      <c r="AU62">
        <f t="shared" si="23"/>
        <v>-1.08151853849971E-2</v>
      </c>
      <c r="AW62">
        <v>59</v>
      </c>
      <c r="AX62">
        <f>IF(Z62&gt;0, (R62*SUMPRODUCT(K62:$K$98, X62:$X$98)-K62*$AZ$3)/Z62, 0)</f>
        <v>-23399528111.598305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25</v>
      </c>
      <c r="R63">
        <f t="shared" si="0"/>
        <v>1000000</v>
      </c>
      <c r="S63">
        <f t="shared" si="1"/>
        <v>-96260549369.286392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-43.654681811625963</v>
      </c>
      <c r="AC63">
        <f t="shared" si="2"/>
        <v>-38.977401527479522</v>
      </c>
      <c r="AE63">
        <f t="shared" si="3"/>
        <v>0</v>
      </c>
      <c r="AF63">
        <f t="shared" si="24"/>
        <v>0</v>
      </c>
      <c r="AG63">
        <f t="shared" si="24"/>
        <v>-1.0122890889067568E-8</v>
      </c>
      <c r="AH63">
        <f t="shared" si="5"/>
        <v>-1.4420504565478484E-3</v>
      </c>
      <c r="AI63">
        <f t="shared" si="25"/>
        <v>-1.4420605794387374E-3</v>
      </c>
      <c r="AJ63">
        <f t="shared" si="7"/>
        <v>-4.6772802841464411</v>
      </c>
      <c r="AK63">
        <f t="shared" si="22"/>
        <v>-3.0558277268138179</v>
      </c>
      <c r="AL63">
        <f t="shared" si="26"/>
        <v>-7.7345500715396973</v>
      </c>
      <c r="AN63">
        <f t="shared" si="27"/>
        <v>0</v>
      </c>
      <c r="AO63">
        <f t="shared" si="27"/>
        <v>0</v>
      </c>
      <c r="AP63">
        <f t="shared" si="27"/>
        <v>-1.1277769020105937E-11</v>
      </c>
      <c r="AQ63">
        <f t="shared" si="27"/>
        <v>-1.6065679401769155E-6</v>
      </c>
      <c r="AR63">
        <f t="shared" si="27"/>
        <v>-1.6065792179459356E-6</v>
      </c>
      <c r="AS63">
        <f t="shared" si="27"/>
        <v>-5.2108915590374236E-3</v>
      </c>
      <c r="AT63">
        <f t="shared" si="27"/>
        <v>-3.4044542854315056E-3</v>
      </c>
      <c r="AU63">
        <f t="shared" si="23"/>
        <v>-8.6169524236868744E-3</v>
      </c>
      <c r="AW63">
        <v>60</v>
      </c>
      <c r="AX63">
        <f>IF(Z63&gt;0, (R63*SUMPRODUCT(K63:$K$98, X63:$X$98)-K63*$AZ$3)/Z63, 0)</f>
        <v>-96260549369.286392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25</v>
      </c>
      <c r="R64">
        <f t="shared" si="0"/>
        <v>1000000</v>
      </c>
      <c r="S64">
        <f t="shared" si="1"/>
        <v>-402267430410.92291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-38.977401527479522</v>
      </c>
      <c r="AC64">
        <f t="shared" si="2"/>
        <v>-34.801252756849685</v>
      </c>
      <c r="AE64">
        <f t="shared" si="3"/>
        <v>0</v>
      </c>
      <c r="AF64">
        <f t="shared" si="24"/>
        <v>0</v>
      </c>
      <c r="AG64">
        <f t="shared" si="24"/>
        <v>-2.1628181979149805E-9</v>
      </c>
      <c r="AH64">
        <f t="shared" si="5"/>
        <v>-3.1435375129047646E-4</v>
      </c>
      <c r="AI64">
        <f t="shared" si="25"/>
        <v>-3.1435591410867438E-4</v>
      </c>
      <c r="AJ64">
        <f t="shared" si="7"/>
        <v>-4.1761487706298368</v>
      </c>
      <c r="AK64">
        <f t="shared" si="22"/>
        <v>-2.7284181069235669</v>
      </c>
      <c r="AL64">
        <f t="shared" si="26"/>
        <v>-6.9048812334675116</v>
      </c>
      <c r="AN64">
        <f t="shared" si="27"/>
        <v>0</v>
      </c>
      <c r="AO64">
        <f t="shared" si="27"/>
        <v>0</v>
      </c>
      <c r="AP64">
        <f t="shared" si="27"/>
        <v>-2.1513973640698014E-12</v>
      </c>
      <c r="AQ64">
        <f t="shared" si="27"/>
        <v>-3.1269379579095352E-7</v>
      </c>
      <c r="AR64">
        <f t="shared" si="27"/>
        <v>-3.1269594718831761E-7</v>
      </c>
      <c r="AS64">
        <f t="shared" si="27"/>
        <v>-4.1540964773450423E-3</v>
      </c>
      <c r="AT64">
        <f t="shared" si="27"/>
        <v>-2.7140106038382908E-3</v>
      </c>
      <c r="AU64">
        <f t="shared" si="23"/>
        <v>-6.8684197771305203E-3</v>
      </c>
      <c r="AW64">
        <v>61</v>
      </c>
      <c r="AX64">
        <f>IF(Z64&gt;0, (R64*SUMPRODUCT(K64:$K$98, X64:$X$98)-K64*$AZ$3)/Z64, 0)</f>
        <v>-402267430410.92291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25</v>
      </c>
      <c r="R65">
        <f t="shared" si="0"/>
        <v>1000000</v>
      </c>
      <c r="S65">
        <f t="shared" si="1"/>
        <v>-1708891039805.196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-34.801252756849685</v>
      </c>
      <c r="AC65">
        <f t="shared" si="2"/>
        <v>-31.072547375616889</v>
      </c>
      <c r="AE65">
        <f t="shared" si="3"/>
        <v>0</v>
      </c>
      <c r="AF65">
        <f t="shared" si="24"/>
        <v>0</v>
      </c>
      <c r="AG65">
        <f t="shared" si="24"/>
        <v>-4.5457180492851938E-10</v>
      </c>
      <c r="AH65">
        <f t="shared" si="5"/>
        <v>-6.746472844029245E-5</v>
      </c>
      <c r="AI65">
        <f t="shared" si="25"/>
        <v>-6.7465183012097385E-5</v>
      </c>
      <c r="AJ65">
        <f t="shared" si="7"/>
        <v>-3.7287053812327962</v>
      </c>
      <c r="AK65">
        <f t="shared" si="22"/>
        <v>-2.4360876929794784</v>
      </c>
      <c r="AL65">
        <f t="shared" si="26"/>
        <v>-6.1648605393952867</v>
      </c>
      <c r="AN65">
        <f t="shared" si="27"/>
        <v>0</v>
      </c>
      <c r="AO65">
        <f t="shared" si="27"/>
        <v>0</v>
      </c>
      <c r="AP65">
        <f t="shared" si="27"/>
        <v>-4.0372448509478066E-13</v>
      </c>
      <c r="AQ65">
        <f t="shared" si="27"/>
        <v>-5.9918284540105323E-8</v>
      </c>
      <c r="AR65">
        <f t="shared" si="27"/>
        <v>-5.9918688264590423E-8</v>
      </c>
      <c r="AS65">
        <f t="shared" si="27"/>
        <v>-3.3116212747622241E-3</v>
      </c>
      <c r="AT65">
        <f t="shared" si="27"/>
        <v>-2.16359272359298E-3</v>
      </c>
      <c r="AU65">
        <f t="shared" si="23"/>
        <v>-5.4752739170434682E-3</v>
      </c>
      <c r="AW65">
        <v>62</v>
      </c>
      <c r="AX65">
        <f>IF(Z65&gt;0, (R65*SUMPRODUCT(K65:$K$98, X65:$X$98)-K65*$AZ$3)/Z65, 0)</f>
        <v>-1708891039805.196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25</v>
      </c>
      <c r="R66">
        <f t="shared" si="0"/>
        <v>1000000</v>
      </c>
      <c r="S66">
        <f t="shared" si="1"/>
        <v>-7389223253549.4043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-31.072547375616889</v>
      </c>
      <c r="AC66">
        <f t="shared" si="2"/>
        <v>-27.743345923100719</v>
      </c>
      <c r="AE66">
        <f t="shared" si="3"/>
        <v>0</v>
      </c>
      <c r="AF66">
        <f t="shared" si="24"/>
        <v>0</v>
      </c>
      <c r="AG66">
        <f t="shared" si="24"/>
        <v>-9.3864216072285534E-11</v>
      </c>
      <c r="AH66">
        <f t="shared" si="5"/>
        <v>-1.4246474832277945E-5</v>
      </c>
      <c r="AI66">
        <f t="shared" si="25"/>
        <v>-1.4246568696494018E-5</v>
      </c>
      <c r="AJ66">
        <f t="shared" si="7"/>
        <v>-3.3292014525161697</v>
      </c>
      <c r="AK66">
        <f t="shared" si="22"/>
        <v>-2.1750783162931824</v>
      </c>
      <c r="AL66">
        <f t="shared" si="26"/>
        <v>-5.5042940153780489</v>
      </c>
      <c r="AN66">
        <f t="shared" si="27"/>
        <v>0</v>
      </c>
      <c r="AO66">
        <f t="shared" si="27"/>
        <v>0</v>
      </c>
      <c r="AP66">
        <f t="shared" si="27"/>
        <v>-7.4432846730985813E-14</v>
      </c>
      <c r="AQ66">
        <f t="shared" si="27"/>
        <v>-1.1297230425183169E-8</v>
      </c>
      <c r="AR66">
        <f t="shared" si="27"/>
        <v>-1.1297304858029899E-8</v>
      </c>
      <c r="AS66">
        <f t="shared" si="27"/>
        <v>-2.6400043788878742E-3</v>
      </c>
      <c r="AT66">
        <f t="shared" si="27"/>
        <v>-1.7248028878210928E-3</v>
      </c>
      <c r="AU66">
        <f t="shared" si="23"/>
        <v>-4.3648185640138256E-3</v>
      </c>
      <c r="AW66">
        <v>63</v>
      </c>
      <c r="AX66">
        <f>IF(Z66&gt;0, (R66*SUMPRODUCT(K66:$K$98, X66:$X$98)-K66*$AZ$3)/Z66, 0)</f>
        <v>-7389223253549.4043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25</v>
      </c>
      <c r="R67">
        <f t="shared" ref="R67:R89" si="28">$C$6</f>
        <v>1000000</v>
      </c>
      <c r="S67">
        <f t="shared" ref="S67:S89" si="29">AX67</f>
        <v>-32566384828728.184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-27.743345923100719</v>
      </c>
      <c r="AC67">
        <f t="shared" ref="AC67:AC89" si="30">S67*Z67</f>
        <v>-24.770844584010046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-1.901565426611203E-11</v>
      </c>
      <c r="AH67">
        <f t="shared" ref="AH67:AH89" si="33">-X67*R67</f>
        <v>-2.9563967858180257E-6</v>
      </c>
      <c r="AI67">
        <f t="shared" ref="AI67:AI89" si="34">SUM(AE67:AH67)</f>
        <v>-2.9564158014722918E-6</v>
      </c>
      <c r="AJ67">
        <f t="shared" ref="AJ67:AJ89" si="35">AB67-AC67</f>
        <v>-2.9725013390906732</v>
      </c>
      <c r="AK67">
        <f t="shared" si="22"/>
        <v>-1.9420342146170506</v>
      </c>
      <c r="AL67">
        <f t="shared" si="26"/>
        <v>-4.9145385101235251</v>
      </c>
      <c r="AN67">
        <f t="shared" ref="AN67:AT89" si="36">AE67*$K67</f>
        <v>0</v>
      </c>
      <c r="AO67">
        <f t="shared" si="36"/>
        <v>0</v>
      </c>
      <c r="AP67">
        <f t="shared" si="36"/>
        <v>-1.3463495259290019E-14</v>
      </c>
      <c r="AQ67">
        <f t="shared" si="36"/>
        <v>-2.0931929847596832E-9</v>
      </c>
      <c r="AR67">
        <f t="shared" si="36"/>
        <v>-2.0932064482549423E-9</v>
      </c>
      <c r="AS67">
        <f t="shared" si="36"/>
        <v>-2.1045953574366869E-3</v>
      </c>
      <c r="AT67">
        <f t="shared" si="36"/>
        <v>-1.3750023047311979E-3</v>
      </c>
      <c r="AU67">
        <f t="shared" si="23"/>
        <v>-3.4795997553743333E-3</v>
      </c>
      <c r="AW67">
        <v>64</v>
      </c>
      <c r="AX67">
        <f>IF(Z67&gt;0, (R67*SUMPRODUCT(K67:$K$98, X67:$X$98)-K67*$AZ$3)/Z67, 0)</f>
        <v>-32566384828728.184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25</v>
      </c>
      <c r="R68">
        <f t="shared" si="28"/>
        <v>1000000</v>
      </c>
      <c r="S68">
        <f t="shared" si="29"/>
        <v>-146401428725759.72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-24.770844584010046</v>
      </c>
      <c r="AC68">
        <f t="shared" si="30"/>
        <v>-22.116825523256889</v>
      </c>
      <c r="AE68">
        <f t="shared" si="31"/>
        <v>0</v>
      </c>
      <c r="AF68">
        <f t="shared" si="32"/>
        <v>0</v>
      </c>
      <c r="AG68">
        <f t="shared" si="32"/>
        <v>-3.7767434573139135E-12</v>
      </c>
      <c r="AH68">
        <f t="shared" si="33"/>
        <v>-6.0195017064547976E-7</v>
      </c>
      <c r="AI68">
        <f t="shared" si="34"/>
        <v>-6.0195394738893703E-7</v>
      </c>
      <c r="AJ68">
        <f t="shared" si="35"/>
        <v>-2.6540190607531571</v>
      </c>
      <c r="AK68">
        <f t="shared" si="22"/>
        <v>-1.7339591208807035</v>
      </c>
      <c r="AL68">
        <f t="shared" si="26"/>
        <v>-4.3879787835878084</v>
      </c>
      <c r="AN68">
        <f t="shared" si="36"/>
        <v>0</v>
      </c>
      <c r="AO68">
        <f t="shared" si="36"/>
        <v>0</v>
      </c>
      <c r="AP68">
        <f t="shared" si="36"/>
        <v>-2.3875144676625274E-15</v>
      </c>
      <c r="AQ68">
        <f t="shared" si="36"/>
        <v>-3.8053014653268167E-10</v>
      </c>
      <c r="AR68">
        <f t="shared" si="36"/>
        <v>-3.805325340471493E-10</v>
      </c>
      <c r="AS68">
        <f t="shared" si="36"/>
        <v>-1.6777705387240975E-3</v>
      </c>
      <c r="AT68">
        <f t="shared" si="36"/>
        <v>-1.0961434193844908E-3</v>
      </c>
      <c r="AU68">
        <f t="shared" si="23"/>
        <v>-2.7739143386411227E-3</v>
      </c>
      <c r="AW68">
        <v>65</v>
      </c>
      <c r="AX68">
        <f>IF(Z68&gt;0, (R68*SUMPRODUCT(K68:$K$98, X68:$X$98)-K68*$AZ$3)/Z68, 0)</f>
        <v>-146401428725759.72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25</v>
      </c>
      <c r="R69">
        <f t="shared" si="28"/>
        <v>1000000</v>
      </c>
      <c r="S69">
        <f t="shared" si="29"/>
        <v>-672201899880665.38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-22.116825523256889</v>
      </c>
      <c r="AC69">
        <f t="shared" si="30"/>
        <v>-19.747165646096047</v>
      </c>
      <c r="AE69">
        <f t="shared" si="31"/>
        <v>0</v>
      </c>
      <c r="AF69">
        <f t="shared" si="32"/>
        <v>0</v>
      </c>
      <c r="AG69">
        <f t="shared" si="32"/>
        <v>-7.3442092508224534E-13</v>
      </c>
      <c r="AH69">
        <f t="shared" si="33"/>
        <v>-1.2018220390634117E-7</v>
      </c>
      <c r="AI69">
        <f t="shared" si="34"/>
        <v>-1.2018293832726624E-7</v>
      </c>
      <c r="AJ69">
        <f t="shared" si="35"/>
        <v>-2.3696598771608421</v>
      </c>
      <c r="AK69">
        <f t="shared" si="22"/>
        <v>-1.5481777866279824</v>
      </c>
      <c r="AL69">
        <f t="shared" si="26"/>
        <v>-3.9178377839717626</v>
      </c>
      <c r="AN69">
        <f t="shared" si="36"/>
        <v>0</v>
      </c>
      <c r="AO69">
        <f t="shared" si="36"/>
        <v>0</v>
      </c>
      <c r="AP69">
        <f t="shared" si="36"/>
        <v>-4.1452959876250387E-16</v>
      </c>
      <c r="AQ69">
        <f t="shared" si="36"/>
        <v>-6.783450615613921E-11</v>
      </c>
      <c r="AR69">
        <f t="shared" si="36"/>
        <v>-6.7834920685737972E-11</v>
      </c>
      <c r="AS69">
        <f t="shared" si="36"/>
        <v>-1.3375084022464151E-3</v>
      </c>
      <c r="AT69">
        <f t="shared" si="36"/>
        <v>-8.7383882292303933E-4</v>
      </c>
      <c r="AU69">
        <f t="shared" si="23"/>
        <v>-2.2113472930043749E-3</v>
      </c>
      <c r="AW69">
        <v>66</v>
      </c>
      <c r="AX69">
        <f>IF(Z69&gt;0, (R69*SUMPRODUCT(K69:$K$98, X69:$X$98)-K69*$AZ$3)/Z69, 0)</f>
        <v>-672201899880665.38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25</v>
      </c>
      <c r="R70">
        <f t="shared" si="28"/>
        <v>1000000</v>
      </c>
      <c r="S70">
        <f t="shared" si="29"/>
        <v>-3154241708252856.5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-19.747165646096047</v>
      </c>
      <c r="AC70">
        <f t="shared" si="30"/>
        <v>-17.631397898359079</v>
      </c>
      <c r="AE70">
        <f t="shared" si="31"/>
        <v>0</v>
      </c>
      <c r="AF70">
        <f t="shared" si="32"/>
        <v>0</v>
      </c>
      <c r="AG70">
        <f t="shared" si="32"/>
        <v>-1.3974355430837575E-13</v>
      </c>
      <c r="AH70">
        <f t="shared" si="33"/>
        <v>-2.3493326460921884E-8</v>
      </c>
      <c r="AI70">
        <f t="shared" si="34"/>
        <v>-2.3493466204476192E-8</v>
      </c>
      <c r="AJ70">
        <f t="shared" si="35"/>
        <v>-2.1157677477369674</v>
      </c>
      <c r="AK70">
        <f t="shared" si="22"/>
        <v>-1.3823015952267235</v>
      </c>
      <c r="AL70">
        <f t="shared" si="26"/>
        <v>-3.4980693664571572</v>
      </c>
      <c r="AN70">
        <f t="shared" si="36"/>
        <v>0</v>
      </c>
      <c r="AO70">
        <f t="shared" si="36"/>
        <v>0</v>
      </c>
      <c r="AP70">
        <f t="shared" si="36"/>
        <v>-7.0424580099584218E-17</v>
      </c>
      <c r="AQ70">
        <f t="shared" si="36"/>
        <v>-1.1839599037976588E-11</v>
      </c>
      <c r="AR70">
        <f t="shared" si="36"/>
        <v>-1.1839669462556688E-11</v>
      </c>
      <c r="AS70">
        <f t="shared" si="36"/>
        <v>-1.0662535095809303E-3</v>
      </c>
      <c r="AT70">
        <f t="shared" si="36"/>
        <v>-6.9661895961231266E-4</v>
      </c>
      <c r="AU70">
        <f t="shared" si="23"/>
        <v>-1.7628724810329125E-3</v>
      </c>
      <c r="AW70">
        <v>67</v>
      </c>
      <c r="AX70">
        <f>IF(Z70&gt;0, (R70*SUMPRODUCT(K70:$K$98, X70:$X$98)-K70*$AZ$3)/Z70, 0)</f>
        <v>-3154241708252856.5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25</v>
      </c>
      <c r="R71">
        <f t="shared" si="28"/>
        <v>1000000</v>
      </c>
      <c r="S71">
        <f t="shared" si="29"/>
        <v>-1.5127984572970414E+16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-17.631397898359079</v>
      </c>
      <c r="AC71">
        <f t="shared" si="30"/>
        <v>-15.742319552116632</v>
      </c>
      <c r="AE71">
        <f t="shared" si="31"/>
        <v>0</v>
      </c>
      <c r="AF71">
        <f t="shared" si="32"/>
        <v>0</v>
      </c>
      <c r="AG71">
        <f t="shared" si="32"/>
        <v>-2.6015229385287495E-14</v>
      </c>
      <c r="AH71">
        <f t="shared" si="33"/>
        <v>-4.4932355752001805E-9</v>
      </c>
      <c r="AI71">
        <f t="shared" si="34"/>
        <v>-4.4932615904295658E-9</v>
      </c>
      <c r="AJ71">
        <f t="shared" si="35"/>
        <v>-1.8890783462424476</v>
      </c>
      <c r="AK71">
        <f t="shared" si="22"/>
        <v>-1.2341978528851356</v>
      </c>
      <c r="AL71">
        <f t="shared" si="26"/>
        <v>-3.1232762036208448</v>
      </c>
      <c r="AN71">
        <f t="shared" si="36"/>
        <v>0</v>
      </c>
      <c r="AO71">
        <f t="shared" si="36"/>
        <v>0</v>
      </c>
      <c r="AP71">
        <f t="shared" si="36"/>
        <v>-1.1705827447391009E-17</v>
      </c>
      <c r="AQ71">
        <f t="shared" si="36"/>
        <v>-2.0217788413396589E-12</v>
      </c>
      <c r="AR71">
        <f t="shared" si="36"/>
        <v>-2.0217905471671063E-12</v>
      </c>
      <c r="AS71">
        <f t="shared" si="36"/>
        <v>-8.5001076977713082E-4</v>
      </c>
      <c r="AT71">
        <f t="shared" si="36"/>
        <v>-5.5534036959075663E-4</v>
      </c>
      <c r="AU71">
        <f t="shared" si="23"/>
        <v>-1.405351141389678E-3</v>
      </c>
      <c r="AW71">
        <v>68</v>
      </c>
      <c r="AX71">
        <f>IF(Z71&gt;0, (R71*SUMPRODUCT(K71:$K$98, X71:$X$98)-K71*$AZ$3)/Z71, 0)</f>
        <v>-1.5127984572970414E+16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25</v>
      </c>
      <c r="R72">
        <f t="shared" si="28"/>
        <v>1000000</v>
      </c>
      <c r="S72">
        <f t="shared" si="29"/>
        <v>-7.423433178138504E+16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-15.742319552116632</v>
      </c>
      <c r="AC72">
        <f t="shared" si="30"/>
        <v>-14.055642457248753</v>
      </c>
      <c r="AE72">
        <f t="shared" si="31"/>
        <v>0</v>
      </c>
      <c r="AF72">
        <f t="shared" si="32"/>
        <v>0</v>
      </c>
      <c r="AG72">
        <f t="shared" si="32"/>
        <v>-4.7335384181276279E-15</v>
      </c>
      <c r="AH72">
        <f t="shared" si="33"/>
        <v>-8.4086154693227963E-10</v>
      </c>
      <c r="AI72">
        <f t="shared" si="34"/>
        <v>-8.408662804706977E-10</v>
      </c>
      <c r="AJ72">
        <f t="shared" si="35"/>
        <v>-1.6866770948678784</v>
      </c>
      <c r="AK72">
        <f t="shared" ref="AK72:AK89" si="49">G72*SUM(AB72:AB72, AE72:AF72)</f>
        <v>-1.1019623686481643</v>
      </c>
      <c r="AL72">
        <f t="shared" si="26"/>
        <v>-2.7886394643569092</v>
      </c>
      <c r="AN72">
        <f t="shared" si="36"/>
        <v>0</v>
      </c>
      <c r="AO72">
        <f t="shared" si="36"/>
        <v>0</v>
      </c>
      <c r="AP72">
        <f t="shared" si="36"/>
        <v>-1.9017014692478019E-18</v>
      </c>
      <c r="AQ72">
        <f t="shared" si="36"/>
        <v>-3.3781655454855567E-13</v>
      </c>
      <c r="AR72">
        <f t="shared" si="36"/>
        <v>-3.3781845625002488E-13</v>
      </c>
      <c r="AS72">
        <f t="shared" si="36"/>
        <v>-6.7762338152219364E-4</v>
      </c>
      <c r="AT72">
        <f t="shared" si="36"/>
        <v>-4.4271394259496201E-4</v>
      </c>
      <c r="AU72">
        <f t="shared" si="23"/>
        <v>-1.1203373244549743E-3</v>
      </c>
      <c r="AW72">
        <v>69</v>
      </c>
      <c r="AX72">
        <f>IF(Z72&gt;0, (R72*SUMPRODUCT(K72:$K$98, X72:$X$98)-K72*$AZ$3)/Z72, 0)</f>
        <v>-7.423433178138504E+16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25</v>
      </c>
      <c r="R73">
        <f t="shared" si="28"/>
        <v>1000000</v>
      </c>
      <c r="S73">
        <f t="shared" si="29"/>
        <v>-3.7306033685034093E+17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-14.055642457248753</v>
      </c>
      <c r="AC73">
        <f t="shared" si="30"/>
        <v>-12.549680765400964</v>
      </c>
      <c r="AE73">
        <f t="shared" si="31"/>
        <v>0</v>
      </c>
      <c r="AF73">
        <f t="shared" si="32"/>
        <v>0</v>
      </c>
      <c r="AG73">
        <f t="shared" si="32"/>
        <v>-8.4099537834515678E-16</v>
      </c>
      <c r="AH73">
        <f t="shared" si="33"/>
        <v>-1.5380830622404779E-10</v>
      </c>
      <c r="AI73">
        <f t="shared" si="34"/>
        <v>-1.5380914721942614E-10</v>
      </c>
      <c r="AJ73">
        <f t="shared" si="35"/>
        <v>-1.5059616918477889</v>
      </c>
      <c r="AK73">
        <f t="shared" si="49"/>
        <v>-0.98389497200741283</v>
      </c>
      <c r="AL73">
        <f t="shared" si="26"/>
        <v>-2.489856664009011</v>
      </c>
      <c r="AN73">
        <f t="shared" si="36"/>
        <v>0</v>
      </c>
      <c r="AO73">
        <f t="shared" si="36"/>
        <v>0</v>
      </c>
      <c r="AP73">
        <f t="shared" si="36"/>
        <v>-3.0166992980965209E-19</v>
      </c>
      <c r="AQ73">
        <f t="shared" si="36"/>
        <v>-5.5171933327446903E-14</v>
      </c>
      <c r="AR73">
        <f t="shared" si="36"/>
        <v>-5.5172234997376717E-14</v>
      </c>
      <c r="AS73">
        <f t="shared" si="36"/>
        <v>-5.4019721103543887E-4</v>
      </c>
      <c r="AT73">
        <f t="shared" si="36"/>
        <v>-3.5292884454322183E-4</v>
      </c>
      <c r="AU73">
        <f t="shared" si="23"/>
        <v>-8.9312605563383299E-4</v>
      </c>
      <c r="AW73">
        <v>70</v>
      </c>
      <c r="AX73">
        <f>IF(Z73&gt;0, (R73*SUMPRODUCT(K73:$K$98, X73:$X$98)-K73*$AZ$3)/Z73, 0)</f>
        <v>-3.7306033685034093E+17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25</v>
      </c>
      <c r="R74">
        <f t="shared" si="28"/>
        <v>1000000</v>
      </c>
      <c r="S74">
        <f t="shared" si="29"/>
        <v>-1.9216396308451208E+18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-12.549680765400964</v>
      </c>
      <c r="AC74">
        <f t="shared" si="30"/>
        <v>-11.205072111965194</v>
      </c>
      <c r="AE74">
        <f t="shared" si="31"/>
        <v>0</v>
      </c>
      <c r="AF74">
        <f t="shared" si="32"/>
        <v>0</v>
      </c>
      <c r="AG74">
        <f t="shared" si="32"/>
        <v>-1.4577488843521221E-16</v>
      </c>
      <c r="AH74">
        <f t="shared" si="33"/>
        <v>-2.7472421445059719E-11</v>
      </c>
      <c r="AI74">
        <f t="shared" si="34"/>
        <v>-2.7472567219948154E-11</v>
      </c>
      <c r="AJ74">
        <f t="shared" si="35"/>
        <v>-1.3446086534357704</v>
      </c>
      <c r="AK74">
        <f t="shared" si="49"/>
        <v>-0.87847765357806762</v>
      </c>
      <c r="AL74">
        <f t="shared" si="26"/>
        <v>-2.2230863070413105</v>
      </c>
      <c r="AN74">
        <f t="shared" si="36"/>
        <v>0</v>
      </c>
      <c r="AO74">
        <f t="shared" si="36"/>
        <v>0</v>
      </c>
      <c r="AP74">
        <f t="shared" si="36"/>
        <v>-4.668776757046999E-20</v>
      </c>
      <c r="AQ74">
        <f t="shared" si="36"/>
        <v>-8.798676101165327E-15</v>
      </c>
      <c r="AR74">
        <f t="shared" si="36"/>
        <v>-8.7987227889328974E-15</v>
      </c>
      <c r="AS74">
        <f t="shared" si="36"/>
        <v>-4.3064190930766665E-4</v>
      </c>
      <c r="AT74">
        <f t="shared" si="36"/>
        <v>-2.8135271408101877E-4</v>
      </c>
      <c r="AU74">
        <f t="shared" si="23"/>
        <v>-7.1199462339748411E-4</v>
      </c>
      <c r="AW74">
        <v>71</v>
      </c>
      <c r="AX74">
        <f>IF(Z74&gt;0, (R74*SUMPRODUCT(K74:$K$98, X74:$X$98)-K74*$AZ$3)/Z74, 0)</f>
        <v>-1.9216396308451208E+18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25</v>
      </c>
      <c r="R75">
        <f t="shared" si="28"/>
        <v>1000000</v>
      </c>
      <c r="S75">
        <f t="shared" si="29"/>
        <v>-1.015319393089043E+19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-11.205072111965194</v>
      </c>
      <c r="AC75">
        <f t="shared" si="30"/>
        <v>-10.004528671397502</v>
      </c>
      <c r="AE75">
        <f t="shared" si="31"/>
        <v>0</v>
      </c>
      <c r="AF75">
        <f t="shared" si="32"/>
        <v>0</v>
      </c>
      <c r="AG75">
        <f t="shared" si="32"/>
        <v>-2.4633944597865348E-17</v>
      </c>
      <c r="AH75">
        <f t="shared" si="33"/>
        <v>-4.7873277981197893E-12</v>
      </c>
      <c r="AI75">
        <f t="shared" si="34"/>
        <v>-4.787352432064387E-12</v>
      </c>
      <c r="AJ75">
        <f t="shared" si="35"/>
        <v>-1.2005434405676922</v>
      </c>
      <c r="AK75">
        <f t="shared" si="49"/>
        <v>-0.7843550478375636</v>
      </c>
      <c r="AL75">
        <f t="shared" si="26"/>
        <v>-1.9848984884100431</v>
      </c>
      <c r="AN75">
        <f t="shared" si="36"/>
        <v>0</v>
      </c>
      <c r="AO75">
        <f t="shared" si="36"/>
        <v>0</v>
      </c>
      <c r="AP75">
        <f t="shared" si="36"/>
        <v>-7.0442754240220741E-21</v>
      </c>
      <c r="AQ75">
        <f t="shared" si="36"/>
        <v>-1.3689750507093058E-15</v>
      </c>
      <c r="AR75">
        <f t="shared" si="36"/>
        <v>-1.3689820949847299E-15</v>
      </c>
      <c r="AS75">
        <f t="shared" si="36"/>
        <v>-3.4330509351696513E-4</v>
      </c>
      <c r="AT75">
        <f t="shared" si="36"/>
        <v>-2.2429266109775189E-4</v>
      </c>
      <c r="AU75">
        <f t="shared" si="23"/>
        <v>-5.6759775461608596E-4</v>
      </c>
      <c r="AW75">
        <v>72</v>
      </c>
      <c r="AX75">
        <f>IF(Z75&gt;0, (R75*SUMPRODUCT(K75:$K$98, X75:$X$98)-K75*$AZ$3)/Z75, 0)</f>
        <v>-1.015319393089043E+19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25</v>
      </c>
      <c r="R76">
        <f t="shared" si="28"/>
        <v>1000000</v>
      </c>
      <c r="S76">
        <f t="shared" si="29"/>
        <v>-5.5070636872516198E+19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-10.004528671397502</v>
      </c>
      <c r="AC76">
        <f t="shared" si="30"/>
        <v>-8.9326148851763421</v>
      </c>
      <c r="AE76">
        <f t="shared" si="31"/>
        <v>0</v>
      </c>
      <c r="AF76">
        <f t="shared" si="32"/>
        <v>0</v>
      </c>
      <c r="AG76">
        <f t="shared" si="32"/>
        <v>-4.0550715374213759E-18</v>
      </c>
      <c r="AH76">
        <f t="shared" si="33"/>
        <v>-8.1330134457861268E-13</v>
      </c>
      <c r="AI76">
        <f t="shared" si="34"/>
        <v>-8.1330539965015012E-13</v>
      </c>
      <c r="AJ76">
        <f t="shared" si="35"/>
        <v>-1.0719137862211596</v>
      </c>
      <c r="AK76">
        <f t="shared" si="49"/>
        <v>-0.70031700699782518</v>
      </c>
      <c r="AL76">
        <f t="shared" si="26"/>
        <v>-1.7722307932197983</v>
      </c>
      <c r="AN76">
        <f t="shared" si="36"/>
        <v>0</v>
      </c>
      <c r="AO76">
        <f t="shared" si="36"/>
        <v>0</v>
      </c>
      <c r="AP76">
        <f t="shared" si="36"/>
        <v>-1.0353396951709279E-21</v>
      </c>
      <c r="AQ76">
        <f t="shared" si="36"/>
        <v>-2.0765186468537192E-16</v>
      </c>
      <c r="AR76">
        <f t="shared" si="36"/>
        <v>-2.0765290002506709E-16</v>
      </c>
      <c r="AS76">
        <f t="shared" si="36"/>
        <v>-2.7368071868380658E-4</v>
      </c>
      <c r="AT76">
        <f t="shared" si="36"/>
        <v>-1.7880473620675384E-4</v>
      </c>
      <c r="AU76">
        <f t="shared" si="23"/>
        <v>-4.5248545489076809E-4</v>
      </c>
      <c r="AW76">
        <v>73</v>
      </c>
      <c r="AX76">
        <f>IF(Z76&gt;0, (R76*SUMPRODUCT(K76:$K$98, X76:$X$98)-K76*$AZ$3)/Z76, 0)</f>
        <v>-5.5070636872516198E+19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25</v>
      </c>
      <c r="R77">
        <f t="shared" si="28"/>
        <v>1000000</v>
      </c>
      <c r="S77">
        <f t="shared" si="29"/>
        <v>-3.0691284403891136E+20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-8.9326148851763421</v>
      </c>
      <c r="AC77">
        <f t="shared" si="30"/>
        <v>-7.9755490046217341</v>
      </c>
      <c r="AE77">
        <f t="shared" si="31"/>
        <v>0</v>
      </c>
      <c r="AF77">
        <f t="shared" si="32"/>
        <v>0</v>
      </c>
      <c r="AG77">
        <f t="shared" si="32"/>
        <v>-6.4965911003145968E-19</v>
      </c>
      <c r="AH77">
        <f t="shared" si="33"/>
        <v>-1.345944684806281E-13</v>
      </c>
      <c r="AI77">
        <f t="shared" si="34"/>
        <v>-1.3459511813973812E-13</v>
      </c>
      <c r="AJ77">
        <f t="shared" si="35"/>
        <v>-0.95706588055460795</v>
      </c>
      <c r="AK77">
        <f t="shared" si="49"/>
        <v>-0.62528304196234397</v>
      </c>
      <c r="AL77">
        <f t="shared" si="26"/>
        <v>-1.5823489225170864</v>
      </c>
      <c r="AN77">
        <f t="shared" si="36"/>
        <v>0</v>
      </c>
      <c r="AO77">
        <f t="shared" si="36"/>
        <v>0</v>
      </c>
      <c r="AP77">
        <f t="shared" si="36"/>
        <v>-1.4809890764870322E-22</v>
      </c>
      <c r="AQ77">
        <f t="shared" si="36"/>
        <v>-3.0682697201881108E-17</v>
      </c>
      <c r="AR77">
        <f t="shared" si="36"/>
        <v>-3.0682845300788755E-17</v>
      </c>
      <c r="AS77">
        <f t="shared" si="36"/>
        <v>-2.18176593338494E-4</v>
      </c>
      <c r="AT77">
        <f t="shared" si="36"/>
        <v>-1.4254204098114944E-4</v>
      </c>
      <c r="AU77">
        <f t="shared" si="23"/>
        <v>-3.607186343196741E-4</v>
      </c>
      <c r="AW77">
        <v>74</v>
      </c>
      <c r="AX77">
        <f>IF(Z77&gt;0, (R77*SUMPRODUCT(K77:$K$98, X77:$X$98)-K77*$AZ$3)/Z77, 0)</f>
        <v>-3.0691284403891136E+20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25</v>
      </c>
      <c r="R78">
        <f t="shared" si="28"/>
        <v>1000000</v>
      </c>
      <c r="S78">
        <f t="shared" si="29"/>
        <v>-1.7588667583533542E+21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-7.9755490046217341</v>
      </c>
      <c r="AC78">
        <f t="shared" si="30"/>
        <v>-7.1210258969836904</v>
      </c>
      <c r="AE78">
        <f t="shared" si="31"/>
        <v>0</v>
      </c>
      <c r="AF78">
        <f t="shared" si="32"/>
        <v>0</v>
      </c>
      <c r="AG78">
        <f t="shared" si="32"/>
        <v>-1.0121610780299205E-19</v>
      </c>
      <c r="AH78">
        <f t="shared" si="33"/>
        <v>-2.1677856445126122E-14</v>
      </c>
      <c r="AI78">
        <f t="shared" si="34"/>
        <v>-2.1677957661233924E-14</v>
      </c>
      <c r="AJ78">
        <f t="shared" si="35"/>
        <v>-0.85452310763804373</v>
      </c>
      <c r="AK78">
        <f t="shared" si="49"/>
        <v>-0.55828843032352149</v>
      </c>
      <c r="AL78">
        <f t="shared" si="26"/>
        <v>-1.4128115379615869</v>
      </c>
      <c r="AN78">
        <f t="shared" si="36"/>
        <v>0</v>
      </c>
      <c r="AO78">
        <f t="shared" si="36"/>
        <v>0</v>
      </c>
      <c r="AP78">
        <f t="shared" si="36"/>
        <v>-2.0601456829180408E-23</v>
      </c>
      <c r="AQ78">
        <f t="shared" si="36"/>
        <v>-4.4122959615547903E-18</v>
      </c>
      <c r="AR78">
        <f t="shared" si="36"/>
        <v>-4.4123165630116188E-18</v>
      </c>
      <c r="AS78">
        <f t="shared" si="36"/>
        <v>-1.7392904443438634E-4</v>
      </c>
      <c r="AT78">
        <f t="shared" si="36"/>
        <v>-1.1363364236379899E-4</v>
      </c>
      <c r="AU78">
        <f t="shared" si="23"/>
        <v>-2.8756268679818971E-4</v>
      </c>
      <c r="AW78">
        <v>75</v>
      </c>
      <c r="AX78">
        <f>IF(Z78&gt;0, (R78*SUMPRODUCT(K78:$K$98, X78:$X$98)-K78*$AZ$3)/Z78, 0)</f>
        <v>-1.7588667583533542E+21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25</v>
      </c>
      <c r="R79">
        <f t="shared" si="28"/>
        <v>1000000</v>
      </c>
      <c r="S79">
        <f t="shared" si="29"/>
        <v>-1.0372079376905309E+22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-7.1210258969836904</v>
      </c>
      <c r="AC79">
        <f t="shared" si="30"/>
        <v>-6.3580588365925808</v>
      </c>
      <c r="AE79">
        <f t="shared" si="31"/>
        <v>0</v>
      </c>
      <c r="AF79">
        <f t="shared" si="32"/>
        <v>0</v>
      </c>
      <c r="AG79">
        <f t="shared" si="32"/>
        <v>-1.5324937762117327E-20</v>
      </c>
      <c r="AH79">
        <f t="shared" si="33"/>
        <v>-3.395160358513792E-15</v>
      </c>
      <c r="AI79">
        <f t="shared" si="34"/>
        <v>-3.3951756834515541E-15</v>
      </c>
      <c r="AJ79">
        <f t="shared" si="35"/>
        <v>-0.76296706039110962</v>
      </c>
      <c r="AK79">
        <f t="shared" si="49"/>
        <v>-0.49847181278885838</v>
      </c>
      <c r="AL79">
        <f t="shared" si="26"/>
        <v>-1.2614388731799715</v>
      </c>
      <c r="AN79">
        <f t="shared" si="36"/>
        <v>0</v>
      </c>
      <c r="AO79">
        <f t="shared" si="36"/>
        <v>0</v>
      </c>
      <c r="AP79">
        <f t="shared" si="36"/>
        <v>-2.7850243490415834E-24</v>
      </c>
      <c r="AQ79">
        <f t="shared" si="36"/>
        <v>-6.1700767821292966E-19</v>
      </c>
      <c r="AR79">
        <f t="shared" si="36"/>
        <v>-6.1701046323727871E-19</v>
      </c>
      <c r="AS79">
        <f t="shared" si="36"/>
        <v>-1.3865516935139202E-4</v>
      </c>
      <c r="AT79">
        <f t="shared" si="36"/>
        <v>-9.0588043976242807E-5</v>
      </c>
      <c r="AU79">
        <f t="shared" si="23"/>
        <v>-2.2924321332763546E-4</v>
      </c>
      <c r="AW79">
        <v>76</v>
      </c>
      <c r="AX79">
        <f>IF(Z79&gt;0, (R79*SUMPRODUCT(K79:$K$98, X79:$X$98)-K79*$AZ$3)/Z79, 0)</f>
        <v>-1.0372079376905309E+22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25</v>
      </c>
      <c r="R80">
        <f t="shared" si="28"/>
        <v>1000000</v>
      </c>
      <c r="S80">
        <f t="shared" si="29"/>
        <v>-6.3295416382513048E+22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-6.3580588365925808</v>
      </c>
      <c r="AC80">
        <f t="shared" si="30"/>
        <v>-5.6768382469576606</v>
      </c>
      <c r="AE80">
        <f t="shared" si="31"/>
        <v>0</v>
      </c>
      <c r="AF80">
        <f t="shared" si="32"/>
        <v>0</v>
      </c>
      <c r="AG80">
        <f t="shared" si="32"/>
        <v>-2.242199582293146E-21</v>
      </c>
      <c r="AH80">
        <f t="shared" si="33"/>
        <v>-5.1717955208812028E-16</v>
      </c>
      <c r="AI80">
        <f t="shared" si="34"/>
        <v>-5.1718179428770261E-16</v>
      </c>
      <c r="AJ80">
        <f t="shared" si="35"/>
        <v>-0.68122058963492016</v>
      </c>
      <c r="AK80">
        <f t="shared" si="49"/>
        <v>-0.4450641185614807</v>
      </c>
      <c r="AL80">
        <f t="shared" si="26"/>
        <v>-1.1262847081964014</v>
      </c>
      <c r="AN80">
        <f t="shared" si="36"/>
        <v>0</v>
      </c>
      <c r="AO80">
        <f t="shared" si="36"/>
        <v>0</v>
      </c>
      <c r="AP80">
        <f t="shared" si="36"/>
        <v>-3.6381995995614878E-25</v>
      </c>
      <c r="AQ80">
        <f t="shared" si="36"/>
        <v>-8.3917705371438588E-20</v>
      </c>
      <c r="AR80">
        <f t="shared" si="36"/>
        <v>-8.3918069191398551E-20</v>
      </c>
      <c r="AS80">
        <f t="shared" si="36"/>
        <v>-1.1053505209772973E-4</v>
      </c>
      <c r="AT80">
        <f t="shared" si="36"/>
        <v>-7.2216234037183352E-5</v>
      </c>
      <c r="AU80">
        <f t="shared" si="23"/>
        <v>-1.8275128613491317E-4</v>
      </c>
      <c r="AW80">
        <v>77</v>
      </c>
      <c r="AX80">
        <f>IF(Z80&gt;0, (R80*SUMPRODUCT(K80:$K$98, X80:$X$98)-K80*$AZ$3)/Z80, 0)</f>
        <v>-6.3295416382513048E+22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25</v>
      </c>
      <c r="R81">
        <f t="shared" si="28"/>
        <v>1000000</v>
      </c>
      <c r="S81">
        <f t="shared" si="29"/>
        <v>-4.0012397726223613E+23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-5.6768382469576606</v>
      </c>
      <c r="AC81">
        <f t="shared" si="30"/>
        <v>-5.0686055776407679</v>
      </c>
      <c r="AE81">
        <f t="shared" si="31"/>
        <v>0</v>
      </c>
      <c r="AF81">
        <f t="shared" si="32"/>
        <v>0</v>
      </c>
      <c r="AG81">
        <f t="shared" si="32"/>
        <v>-3.1668969279981868E-22</v>
      </c>
      <c r="AH81">
        <f t="shared" si="33"/>
        <v>-7.612351574681584E-17</v>
      </c>
      <c r="AI81">
        <f t="shared" si="34"/>
        <v>-7.6123832436508634E-17</v>
      </c>
      <c r="AJ81">
        <f t="shared" si="35"/>
        <v>-0.60823266931689268</v>
      </c>
      <c r="AK81">
        <f t="shared" si="49"/>
        <v>-0.3973786772870363</v>
      </c>
      <c r="AL81">
        <f t="shared" si="26"/>
        <v>-1.0056113466039291</v>
      </c>
      <c r="AN81">
        <f t="shared" si="36"/>
        <v>0</v>
      </c>
      <c r="AO81">
        <f t="shared" si="36"/>
        <v>0</v>
      </c>
      <c r="AP81">
        <f t="shared" si="36"/>
        <v>-4.5880501937393769E-26</v>
      </c>
      <c r="AQ81">
        <f t="shared" si="36"/>
        <v>-1.1028414220953797E-20</v>
      </c>
      <c r="AR81">
        <f t="shared" si="36"/>
        <v>-1.1028460101455733E-20</v>
      </c>
      <c r="AS81">
        <f t="shared" si="36"/>
        <v>-8.8117866787093161E-5</v>
      </c>
      <c r="AT81">
        <f t="shared" si="36"/>
        <v>-5.7570339634234161E-5</v>
      </c>
      <c r="AU81">
        <f t="shared" si="23"/>
        <v>-1.4568820642132734E-4</v>
      </c>
      <c r="AW81">
        <v>78</v>
      </c>
      <c r="AX81">
        <f>IF(Z81&gt;0, (R81*SUMPRODUCT(K81:$K$98, X81:$X$98)-K81*$AZ$3)/Z81, 0)</f>
        <v>-4.0012397726223613E+23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25</v>
      </c>
      <c r="R82">
        <f t="shared" si="28"/>
        <v>1000000</v>
      </c>
      <c r="S82">
        <f t="shared" si="29"/>
        <v>-2.6229159323088749E+24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-5.0686055776407679</v>
      </c>
      <c r="AC82">
        <f t="shared" si="30"/>
        <v>-4.5255406943221139</v>
      </c>
      <c r="AE82">
        <f t="shared" si="31"/>
        <v>0</v>
      </c>
      <c r="AF82">
        <f t="shared" si="32"/>
        <v>0</v>
      </c>
      <c r="AG82">
        <f t="shared" si="32"/>
        <v>-4.3134633468202836E-23</v>
      </c>
      <c r="AH82">
        <f t="shared" si="33"/>
        <v>-1.0815526496144707E-17</v>
      </c>
      <c r="AI82">
        <f t="shared" si="34"/>
        <v>-1.0815569630778174E-17</v>
      </c>
      <c r="AJ82">
        <f t="shared" si="35"/>
        <v>-0.54306488331865399</v>
      </c>
      <c r="AK82">
        <f t="shared" si="49"/>
        <v>-0.35480239043485379</v>
      </c>
      <c r="AL82">
        <f t="shared" si="26"/>
        <v>-0.89786727375350783</v>
      </c>
      <c r="AN82">
        <f t="shared" si="36"/>
        <v>0</v>
      </c>
      <c r="AO82">
        <f t="shared" si="36"/>
        <v>0</v>
      </c>
      <c r="AP82">
        <f t="shared" si="36"/>
        <v>-5.5795904347198095E-27</v>
      </c>
      <c r="AQ82">
        <f t="shared" si="36"/>
        <v>-1.3990198439690586E-21</v>
      </c>
      <c r="AR82">
        <f t="shared" si="36"/>
        <v>-1.3990254235594933E-21</v>
      </c>
      <c r="AS82">
        <f t="shared" si="36"/>
        <v>-7.0247023905527047E-5</v>
      </c>
      <c r="AT82">
        <f t="shared" si="36"/>
        <v>-4.5894722284944316E-5</v>
      </c>
      <c r="AU82">
        <f t="shared" si="23"/>
        <v>-1.1614174619047136E-4</v>
      </c>
      <c r="AW82">
        <v>79</v>
      </c>
      <c r="AX82">
        <f>IF(Z82&gt;0, (R82*SUMPRODUCT(K82:$K$98, X82:$X$98)-K82*$AZ$3)/Z82, 0)</f>
        <v>-2.6229159323088749E+24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25</v>
      </c>
      <c r="R83">
        <f t="shared" si="28"/>
        <v>1000000</v>
      </c>
      <c r="S83">
        <f t="shared" si="29"/>
        <v>-1.784852991560279E+25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-4.5255406943221139</v>
      </c>
      <c r="AC83">
        <f t="shared" si="30"/>
        <v>-4.0406613342161721</v>
      </c>
      <c r="AE83">
        <f t="shared" si="31"/>
        <v>0</v>
      </c>
      <c r="AF83">
        <f t="shared" si="32"/>
        <v>0</v>
      </c>
      <c r="AG83">
        <f t="shared" si="32"/>
        <v>-5.6596556597693727E-24</v>
      </c>
      <c r="AH83">
        <f t="shared" si="33"/>
        <v>-1.4817452589500575E-18</v>
      </c>
      <c r="AI83">
        <f t="shared" si="34"/>
        <v>-1.4817509186057173E-18</v>
      </c>
      <c r="AJ83">
        <f t="shared" si="35"/>
        <v>-0.48487936010594179</v>
      </c>
      <c r="AK83">
        <f t="shared" si="49"/>
        <v>-0.31678784860254799</v>
      </c>
      <c r="AL83">
        <f t="shared" si="26"/>
        <v>-0.80166720870848973</v>
      </c>
      <c r="AN83">
        <f t="shared" si="36"/>
        <v>0</v>
      </c>
      <c r="AO83">
        <f t="shared" si="36"/>
        <v>0</v>
      </c>
      <c r="AP83">
        <f t="shared" si="36"/>
        <v>-6.5365440971032801E-28</v>
      </c>
      <c r="AQ83">
        <f t="shared" si="36"/>
        <v>-1.71132199696323E-22</v>
      </c>
      <c r="AR83">
        <f t="shared" si="36"/>
        <v>-1.7113285335073272E-22</v>
      </c>
      <c r="AS83">
        <f t="shared" si="36"/>
        <v>-5.6000497373666401E-5</v>
      </c>
      <c r="AT83">
        <f t="shared" si="36"/>
        <v>-3.6586991617461976E-5</v>
      </c>
      <c r="AU83">
        <f t="shared" si="23"/>
        <v>-9.2587488991128378E-5</v>
      </c>
      <c r="AW83">
        <v>80</v>
      </c>
      <c r="AX83">
        <f>IF(Z83&gt;0, (R83*SUMPRODUCT(K83:$K$98, X83:$X$98)-K83*$AZ$3)/Z83, 0)</f>
        <v>-1.784852991560279E+25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25</v>
      </c>
      <c r="R84">
        <f t="shared" si="28"/>
        <v>1000000</v>
      </c>
      <c r="S84">
        <f t="shared" si="29"/>
        <v>-1.262174166585004E+26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-4.0406613342161721</v>
      </c>
      <c r="AC84">
        <f t="shared" si="30"/>
        <v>-3.6077333341215825</v>
      </c>
      <c r="AE84">
        <f t="shared" si="31"/>
        <v>0</v>
      </c>
      <c r="AF84">
        <f t="shared" si="32"/>
        <v>0</v>
      </c>
      <c r="AG84">
        <f t="shared" si="32"/>
        <v>-7.1458706524687281E-25</v>
      </c>
      <c r="AH84">
        <f t="shared" si="33"/>
        <v>-1.9553888151699225E-19</v>
      </c>
      <c r="AI84">
        <f t="shared" si="34"/>
        <v>-1.9553959610405749E-19</v>
      </c>
      <c r="AJ84">
        <f t="shared" si="35"/>
        <v>-0.43292800009458965</v>
      </c>
      <c r="AK84">
        <f t="shared" si="49"/>
        <v>-0.28284629339513206</v>
      </c>
      <c r="AL84">
        <f t="shared" si="26"/>
        <v>-0.71577429348972177</v>
      </c>
      <c r="AN84">
        <f t="shared" si="36"/>
        <v>0</v>
      </c>
      <c r="AO84">
        <f t="shared" si="36"/>
        <v>0</v>
      </c>
      <c r="AP84">
        <f t="shared" si="36"/>
        <v>-7.3687753157724482E-29</v>
      </c>
      <c r="AQ84">
        <f t="shared" si="36"/>
        <v>-2.0163842217020476E-23</v>
      </c>
      <c r="AR84">
        <f t="shared" si="36"/>
        <v>-2.0163915904773632E-23</v>
      </c>
      <c r="AS84">
        <f t="shared" si="36"/>
        <v>-4.4643253646098726E-5</v>
      </c>
      <c r="AT84">
        <f t="shared" si="36"/>
        <v>-2.9166925715451185E-5</v>
      </c>
      <c r="AU84">
        <f t="shared" si="23"/>
        <v>-7.3810179361549918E-5</v>
      </c>
      <c r="AW84">
        <v>81</v>
      </c>
      <c r="AX84">
        <f>IF(Z84&gt;0, (R84*SUMPRODUCT(K84:$K$98, X84:$X$98)-K84*$AZ$3)/Z84, 0)</f>
        <v>-1.262174166585004E+26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25</v>
      </c>
      <c r="R85">
        <f t="shared" si="28"/>
        <v>1000000</v>
      </c>
      <c r="S85">
        <f t="shared" si="29"/>
        <v>-9.2877969978690543E+26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-3.6077333341215825</v>
      </c>
      <c r="AC85">
        <f t="shared" si="30"/>
        <v>-3.2211904768942698</v>
      </c>
      <c r="AE85">
        <f t="shared" si="31"/>
        <v>0</v>
      </c>
      <c r="AF85">
        <f t="shared" si="32"/>
        <v>0</v>
      </c>
      <c r="AG85">
        <f t="shared" si="32"/>
        <v>-8.6704911768456068E-26</v>
      </c>
      <c r="AH85">
        <f t="shared" si="33"/>
        <v>-2.4829451313037921E-20</v>
      </c>
      <c r="AI85">
        <f t="shared" si="34"/>
        <v>-2.4829538017949691E-20</v>
      </c>
      <c r="AJ85">
        <f t="shared" si="35"/>
        <v>-0.38654285722731263</v>
      </c>
      <c r="AK85">
        <f t="shared" si="49"/>
        <v>-0.25254133338851081</v>
      </c>
      <c r="AL85">
        <f t="shared" si="26"/>
        <v>-0.63908419061582344</v>
      </c>
      <c r="AN85">
        <f t="shared" si="36"/>
        <v>0</v>
      </c>
      <c r="AO85">
        <f t="shared" si="36"/>
        <v>0</v>
      </c>
      <c r="AP85">
        <f t="shared" si="36"/>
        <v>-7.9829947135635403E-30</v>
      </c>
      <c r="AQ85">
        <f t="shared" si="36"/>
        <v>-2.2860686266770028E-24</v>
      </c>
      <c r="AR85">
        <f t="shared" si="36"/>
        <v>-2.2860766096717163E-24</v>
      </c>
      <c r="AS85">
        <f t="shared" si="36"/>
        <v>-3.5589328480627214E-5</v>
      </c>
      <c r="AT85">
        <f t="shared" si="36"/>
        <v>-2.3251694607343104E-5</v>
      </c>
      <c r="AU85">
        <f t="shared" si="23"/>
        <v>-5.8841023087970319E-5</v>
      </c>
      <c r="AW85">
        <v>82</v>
      </c>
      <c r="AX85">
        <f>IF(Z85&gt;0, (R85*SUMPRODUCT(K85:$K$98, X85:$X$98)-K85*$AZ$3)/Z85, 0)</f>
        <v>-9.2877969978690543E+26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25</v>
      </c>
      <c r="R86">
        <f t="shared" si="28"/>
        <v>1000000</v>
      </c>
      <c r="S86">
        <f t="shared" si="29"/>
        <v>-7.1235741372063666E+27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-3.2211904768942698</v>
      </c>
      <c r="AC86">
        <f t="shared" si="30"/>
        <v>-2.8760629257984549</v>
      </c>
      <c r="AE86">
        <f t="shared" si="31"/>
        <v>0</v>
      </c>
      <c r="AF86">
        <f t="shared" si="32"/>
        <v>0</v>
      </c>
      <c r="AG86">
        <f t="shared" si="32"/>
        <v>-1.0093468778463338E-26</v>
      </c>
      <c r="AH86">
        <f t="shared" si="33"/>
        <v>-3.0297757548923267E-21</v>
      </c>
      <c r="AI86">
        <f t="shared" si="34"/>
        <v>-3.0297858483611053E-21</v>
      </c>
      <c r="AJ86">
        <f t="shared" si="35"/>
        <v>-0.34512755109581494</v>
      </c>
      <c r="AK86">
        <f t="shared" si="49"/>
        <v>-0.22548333338259891</v>
      </c>
      <c r="AL86">
        <f t="shared" si="26"/>
        <v>-0.5706108844784139</v>
      </c>
      <c r="AN86">
        <f t="shared" si="36"/>
        <v>0</v>
      </c>
      <c r="AO86">
        <f t="shared" si="36"/>
        <v>0</v>
      </c>
      <c r="AP86">
        <f t="shared" si="36"/>
        <v>-8.29744843916774E-31</v>
      </c>
      <c r="AQ86">
        <f t="shared" si="36"/>
        <v>-2.4906609075861135E-25</v>
      </c>
      <c r="AR86">
        <f t="shared" si="36"/>
        <v>-2.4906692050345529E-25</v>
      </c>
      <c r="AS86">
        <f t="shared" si="36"/>
        <v>-2.837159477090818E-5</v>
      </c>
      <c r="AT86">
        <f t="shared" si="36"/>
        <v>-1.8536108583659994E-5</v>
      </c>
      <c r="AU86">
        <f t="shared" si="23"/>
        <v>-4.6907703354568181E-5</v>
      </c>
      <c r="AW86">
        <v>83</v>
      </c>
      <c r="AX86">
        <f>IF(Z86&gt;0, (R86*SUMPRODUCT(K86:$K$98, X86:$X$98)-K86*$AZ$3)/Z86, 0)</f>
        <v>-7.1235741372063666E+27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25</v>
      </c>
      <c r="R87">
        <f t="shared" si="28"/>
        <v>1000000</v>
      </c>
      <c r="S87">
        <f t="shared" si="29"/>
        <v>-5.7049697723585578E+28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-2.8760629257984549</v>
      </c>
      <c r="AC87">
        <f t="shared" si="30"/>
        <v>-2.5679133266057632</v>
      </c>
      <c r="AE87">
        <f t="shared" si="31"/>
        <v>0</v>
      </c>
      <c r="AF87">
        <f t="shared" si="32"/>
        <v>0</v>
      </c>
      <c r="AG87">
        <f t="shared" si="32"/>
        <v>-1.1252966400662156E-27</v>
      </c>
      <c r="AH87">
        <f t="shared" si="33"/>
        <v>-3.5468949802449952E-22</v>
      </c>
      <c r="AI87">
        <f t="shared" si="34"/>
        <v>-3.546906233211396E-22</v>
      </c>
      <c r="AJ87">
        <f t="shared" si="35"/>
        <v>-0.30814959919269169</v>
      </c>
      <c r="AK87">
        <f t="shared" si="49"/>
        <v>-0.20132440480589187</v>
      </c>
      <c r="AL87">
        <f t="shared" si="26"/>
        <v>-0.50947400399858356</v>
      </c>
      <c r="AN87">
        <f t="shared" si="36"/>
        <v>0</v>
      </c>
      <c r="AO87">
        <f t="shared" si="36"/>
        <v>0</v>
      </c>
      <c r="AP87">
        <f t="shared" si="36"/>
        <v>-8.2594878348116304E-32</v>
      </c>
      <c r="AQ87">
        <f t="shared" si="36"/>
        <v>-2.6033611847418426E-26</v>
      </c>
      <c r="AR87">
        <f t="shared" si="36"/>
        <v>-2.6033694442296772E-26</v>
      </c>
      <c r="AS87">
        <f t="shared" si="36"/>
        <v>-2.261766164772653E-5</v>
      </c>
      <c r="AT87">
        <f t="shared" si="36"/>
        <v>-1.4776872276514664E-5</v>
      </c>
      <c r="AU87">
        <f t="shared" si="23"/>
        <v>-3.7394533924241192E-5</v>
      </c>
      <c r="AW87">
        <v>84</v>
      </c>
      <c r="AX87">
        <f>IF(Z87&gt;0, (R87*SUMPRODUCT(K87:$K$98, X87:$X$98)-K87*$AZ$3)/Z87, 0)</f>
        <v>-5.7049697723585578E+28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25</v>
      </c>
      <c r="R88">
        <f t="shared" si="28"/>
        <v>1000000</v>
      </c>
      <c r="S88">
        <f t="shared" si="29"/>
        <v>-4.7799895444799721E+29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-2.5679133266057632</v>
      </c>
      <c r="AC88">
        <f t="shared" si="30"/>
        <v>-2.2927797558980028</v>
      </c>
      <c r="AE88">
        <f t="shared" si="31"/>
        <v>0</v>
      </c>
      <c r="AF88">
        <f t="shared" si="32"/>
        <v>0</v>
      </c>
      <c r="AG88">
        <f t="shared" si="32"/>
        <v>-1.1991552149657685E-28</v>
      </c>
      <c r="AH88">
        <f t="shared" si="33"/>
        <v>-3.9765126086759065E-23</v>
      </c>
      <c r="AI88">
        <f t="shared" si="34"/>
        <v>-3.9765246002280563E-23</v>
      </c>
      <c r="AJ88">
        <f t="shared" si="35"/>
        <v>-0.27513357070776046</v>
      </c>
      <c r="AK88">
        <f t="shared" si="49"/>
        <v>-0.17975393286240343</v>
      </c>
      <c r="AL88">
        <f t="shared" si="26"/>
        <v>-0.45488750357016389</v>
      </c>
      <c r="AN88">
        <f t="shared" si="36"/>
        <v>0</v>
      </c>
      <c r="AO88">
        <f t="shared" si="36"/>
        <v>0</v>
      </c>
      <c r="AP88">
        <f t="shared" si="36"/>
        <v>-7.8585690505110837E-33</v>
      </c>
      <c r="AQ88">
        <f t="shared" si="36"/>
        <v>-2.6059761510022401E-27</v>
      </c>
      <c r="AR88">
        <f t="shared" si="36"/>
        <v>-2.6059840095712908E-27</v>
      </c>
      <c r="AS88">
        <f t="shared" si="36"/>
        <v>-1.8030661390088112E-5</v>
      </c>
      <c r="AT88">
        <f t="shared" si="36"/>
        <v>-1.1780032108190897E-5</v>
      </c>
      <c r="AU88">
        <f t="shared" si="23"/>
        <v>-2.981069349827901E-5</v>
      </c>
      <c r="AW88">
        <v>85</v>
      </c>
      <c r="AX88">
        <f>IF(Z88&gt;0, (R88*SUMPRODUCT(K88:$K$98, X88:$X$98)-K88*$AZ$3)/Z88, 0)</f>
        <v>-4.7799895444799721E+29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-2.2927797558980028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-4.7966208598630743E-24</v>
      </c>
      <c r="AI89">
        <f t="shared" si="34"/>
        <v>-4.7966208598630743E-24</v>
      </c>
      <c r="AJ89">
        <f t="shared" si="35"/>
        <v>-2.2927797558980028</v>
      </c>
      <c r="AK89">
        <f t="shared" si="49"/>
        <v>-0.1604945829128602</v>
      </c>
      <c r="AL89">
        <f t="shared" si="26"/>
        <v>-2.4532743388108629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-2.8066318037539589E-28</v>
      </c>
      <c r="AR89">
        <f t="shared" si="36"/>
        <v>-2.8066318037539589E-28</v>
      </c>
      <c r="AS89">
        <f t="shared" si="36"/>
        <v>-1.3415670677148888E-4</v>
      </c>
      <c r="AT89">
        <f t="shared" si="36"/>
        <v>-9.390969474004222E-6</v>
      </c>
      <c r="AU89">
        <f t="shared" si="23"/>
        <v>-1.4354767624549309E-4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66058.541915936483</v>
      </c>
      <c r="AO91" s="8">
        <f t="shared" si="50"/>
        <v>-6605.8541915936485</v>
      </c>
      <c r="AP91" s="8">
        <f t="shared" si="50"/>
        <v>-1683.2121646571136</v>
      </c>
      <c r="AQ91" s="8">
        <f t="shared" si="50"/>
        <v>-34985.997875455774</v>
      </c>
      <c r="AR91" s="8">
        <f t="shared" si="50"/>
        <v>22783.477684229929</v>
      </c>
      <c r="AS91" s="8">
        <f t="shared" si="50"/>
        <v>-10089.976500806084</v>
      </c>
      <c r="AT91" s="8">
        <f t="shared" si="50"/>
        <v>5885.8196254702079</v>
      </c>
      <c r="AU91" s="8">
        <f t="shared" si="50"/>
        <v>18579.320808894077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170503.72276318728</v>
      </c>
      <c r="K3">
        <v>1</v>
      </c>
      <c r="L3" s="2">
        <v>0</v>
      </c>
      <c r="O3">
        <f>$C$3</f>
        <v>170503.72276318728</v>
      </c>
      <c r="P3">
        <f>O3*C5</f>
        <v>17050.372276318729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170503.72276318728</v>
      </c>
      <c r="AF3">
        <f t="shared" ref="AF3:AG34" si="4">-$Z3*P3</f>
        <v>-17050.372276318729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151930.91789986857</v>
      </c>
      <c r="AJ3">
        <f t="shared" ref="AJ3:AJ66" si="7">AB3-AC3</f>
        <v>0</v>
      </c>
      <c r="AL3">
        <f t="shared" ref="AL3:AL34" si="8">SUM(AI3:AK3)</f>
        <v>151930.91789986857</v>
      </c>
      <c r="AN3">
        <f t="shared" ref="AN3:AU34" si="9">AE3*$K3</f>
        <v>170503.72276318728</v>
      </c>
      <c r="AO3">
        <f t="shared" si="9"/>
        <v>-17050.372276318729</v>
      </c>
      <c r="AP3">
        <f t="shared" si="9"/>
        <v>-1522.432587</v>
      </c>
      <c r="AQ3">
        <f t="shared" si="9"/>
        <v>0</v>
      </c>
      <c r="AR3">
        <f t="shared" si="9"/>
        <v>151930.91789986857</v>
      </c>
      <c r="AS3">
        <f t="shared" si="9"/>
        <v>0</v>
      </c>
      <c r="AT3">
        <f t="shared" si="9"/>
        <v>0</v>
      </c>
      <c r="AU3">
        <f t="shared" si="9"/>
        <v>151930.91789986857</v>
      </c>
      <c r="AW3">
        <v>0</v>
      </c>
      <c r="AX3">
        <f>IF(Z3&gt;0, (R3*SUMPRODUCT(K3:$K$98, X3:$X$98)-K3*$AZ$3)/Z3, 0)</f>
        <v>0</v>
      </c>
      <c r="AZ3">
        <f>C6*ABS(SUMPRODUCT(X4:X79, K4:K79))/1</f>
        <v>92831.277735832802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1000000</v>
      </c>
      <c r="S4">
        <f t="shared" si="1"/>
        <v>10069.256720227293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9946.2083288392314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-2220.2060000000001</v>
      </c>
      <c r="AI4">
        <f t="shared" si="6"/>
        <v>-2220.2060000000001</v>
      </c>
      <c r="AJ4">
        <f t="shared" si="7"/>
        <v>-9946.2083288392314</v>
      </c>
      <c r="AK4">
        <f>G4*SUM(AB4, AE4:AF4)</f>
        <v>0</v>
      </c>
      <c r="AL4">
        <f t="shared" si="8"/>
        <v>-12166.414328839232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-1982.3267857142857</v>
      </c>
      <c r="AR4">
        <f t="shared" si="9"/>
        <v>-1982.3267857142857</v>
      </c>
      <c r="AS4">
        <f t="shared" si="9"/>
        <v>-8880.543150749314</v>
      </c>
      <c r="AT4">
        <f t="shared" si="9"/>
        <v>0</v>
      </c>
      <c r="AU4">
        <f t="shared" si="9"/>
        <v>-10862.8699364636</v>
      </c>
      <c r="AW4">
        <v>1</v>
      </c>
      <c r="AX4">
        <f>IF(Z4&gt;0, (R4*SUMPRODUCT(K4:$K$98, X4:$X$98)-K4*$AZ$3)/Z4, 0)</f>
        <v>10069.256720227293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25</v>
      </c>
      <c r="R5">
        <f t="shared" si="0"/>
        <v>1000000</v>
      </c>
      <c r="S5">
        <f t="shared" si="1"/>
        <v>17266.255534678945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9946.2083288392314</v>
      </c>
      <c r="AC5">
        <f t="shared" si="2"/>
        <v>16844.424693874273</v>
      </c>
      <c r="AE5">
        <f t="shared" si="3"/>
        <v>0</v>
      </c>
      <c r="AF5">
        <f t="shared" si="4"/>
        <v>0</v>
      </c>
      <c r="AG5">
        <f t="shared" si="4"/>
        <v>-24.389226517646755</v>
      </c>
      <c r="AH5">
        <f t="shared" si="5"/>
        <v>-2332.9353541298183</v>
      </c>
      <c r="AI5">
        <f t="shared" si="6"/>
        <v>-2357.3245806474652</v>
      </c>
      <c r="AJ5">
        <f t="shared" si="7"/>
        <v>-6898.2163650350412</v>
      </c>
      <c r="AK5">
        <f>G5*SUM(AB5, AE5:AF5)</f>
        <v>696.23458301874632</v>
      </c>
      <c r="AL5">
        <f t="shared" si="8"/>
        <v>-8559.3063626637613</v>
      </c>
      <c r="AN5">
        <f t="shared" si="9"/>
        <v>0</v>
      </c>
      <c r="AO5">
        <f t="shared" si="9"/>
        <v>0</v>
      </c>
      <c r="AP5">
        <f t="shared" si="9"/>
        <v>-19.442942058072983</v>
      </c>
      <c r="AQ5">
        <f t="shared" si="9"/>
        <v>-1859.8017810346125</v>
      </c>
      <c r="AR5">
        <f t="shared" si="9"/>
        <v>-1879.2447230926857</v>
      </c>
      <c r="AS5">
        <f t="shared" si="9"/>
        <v>-5499.2158522281889</v>
      </c>
      <c r="AT5">
        <f t="shared" si="9"/>
        <v>555.03394692183213</v>
      </c>
      <c r="AU5">
        <f t="shared" si="9"/>
        <v>-6823.4266283990437</v>
      </c>
      <c r="AW5">
        <v>2</v>
      </c>
      <c r="AX5">
        <f>IF(Z5&gt;0, (R5*SUMPRODUCT(K5:$K$98, X5:$X$98)-K5*$AZ$3)/Z5, 0)</f>
        <v>17266.255534678945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25</v>
      </c>
      <c r="R6">
        <f t="shared" si="0"/>
        <v>1000000</v>
      </c>
      <c r="S6">
        <f t="shared" si="1"/>
        <v>23785.500987849311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16844.424693874273</v>
      </c>
      <c r="AC6">
        <f t="shared" si="2"/>
        <v>22913.679297437251</v>
      </c>
      <c r="AE6">
        <f t="shared" si="3"/>
        <v>0</v>
      </c>
      <c r="AF6">
        <f t="shared" si="4"/>
        <v>0</v>
      </c>
      <c r="AG6">
        <f t="shared" si="4"/>
        <v>-24.083662678728707</v>
      </c>
      <c r="AH6">
        <f t="shared" si="5"/>
        <v>-2466.8629496632916</v>
      </c>
      <c r="AI6">
        <f t="shared" si="6"/>
        <v>-2490.9466123420202</v>
      </c>
      <c r="AJ6">
        <f t="shared" si="7"/>
        <v>-6069.2546035629784</v>
      </c>
      <c r="AK6">
        <f>G6*SUM(AB6, AE6:AF6)</f>
        <v>1179.1097285711992</v>
      </c>
      <c r="AL6">
        <f t="shared" si="8"/>
        <v>-7381.0914873337997</v>
      </c>
      <c r="AN6">
        <f t="shared" si="9"/>
        <v>0</v>
      </c>
      <c r="AO6">
        <f t="shared" si="9"/>
        <v>0</v>
      </c>
      <c r="AP6">
        <f t="shared" si="9"/>
        <v>-17.142275389720115</v>
      </c>
      <c r="AQ6">
        <f t="shared" si="9"/>
        <v>-1755.8643216330597</v>
      </c>
      <c r="AR6">
        <f t="shared" si="9"/>
        <v>-1773.0065970227797</v>
      </c>
      <c r="AS6">
        <f t="shared" si="9"/>
        <v>-4319.9755457667425</v>
      </c>
      <c r="AT6">
        <f t="shared" si="9"/>
        <v>839.26701480161194</v>
      </c>
      <c r="AU6">
        <f t="shared" si="9"/>
        <v>-5253.7151279879099</v>
      </c>
      <c r="AW6">
        <v>3</v>
      </c>
      <c r="AX6">
        <f>IF(Z6&gt;0, (R6*SUMPRODUCT(K6:$K$98, X6:$X$98)-K6*$AZ$3)/Z6, 0)</f>
        <v>23785.500987849311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25</v>
      </c>
      <c r="R7">
        <f t="shared" si="0"/>
        <v>1000000</v>
      </c>
      <c r="S7">
        <f t="shared" si="1"/>
        <v>29689.349610264133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22913.679297437251</v>
      </c>
      <c r="AC7">
        <f t="shared" si="2"/>
        <v>28237.329604909195</v>
      </c>
      <c r="AE7">
        <f t="shared" si="3"/>
        <v>0</v>
      </c>
      <c r="AF7">
        <f t="shared" si="4"/>
        <v>0</v>
      </c>
      <c r="AG7">
        <f t="shared" si="4"/>
        <v>-23.777322487343284</v>
      </c>
      <c r="AH7">
        <f t="shared" si="5"/>
        <v>-2620.1425839254966</v>
      </c>
      <c r="AI7">
        <f t="shared" si="6"/>
        <v>-2643.9199064128397</v>
      </c>
      <c r="AJ7">
        <f t="shared" si="7"/>
        <v>-5323.650307471944</v>
      </c>
      <c r="AK7">
        <f>G7*SUM(AB7, AE7:AF7)</f>
        <v>1603.9575508206078</v>
      </c>
      <c r="AL7">
        <f t="shared" si="8"/>
        <v>-6363.6126630641756</v>
      </c>
      <c r="AN7">
        <f t="shared" si="9"/>
        <v>0</v>
      </c>
      <c r="AO7">
        <f t="shared" si="9"/>
        <v>0</v>
      </c>
      <c r="AP7">
        <f t="shared" si="9"/>
        <v>-15.110918296768386</v>
      </c>
      <c r="AQ7">
        <f t="shared" si="9"/>
        <v>-1665.1479800830009</v>
      </c>
      <c r="AR7">
        <f t="shared" si="9"/>
        <v>-1680.2588983797691</v>
      </c>
      <c r="AS7">
        <f t="shared" si="9"/>
        <v>-3383.2760135038588</v>
      </c>
      <c r="AT7">
        <f t="shared" si="9"/>
        <v>1019.3440205404321</v>
      </c>
      <c r="AU7">
        <f t="shared" si="9"/>
        <v>-4044.1908913431953</v>
      </c>
      <c r="AW7">
        <v>4</v>
      </c>
      <c r="AX7">
        <f>IF(Z7&gt;0, (R7*SUMPRODUCT(K7:$K$98, X7:$X$98)-K7*$AZ$3)/Z7, 0)</f>
        <v>29689.349610264133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25</v>
      </c>
      <c r="R8">
        <f t="shared" si="0"/>
        <v>1000000</v>
      </c>
      <c r="S8">
        <f t="shared" si="1"/>
        <v>35084.222406615285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28237.329604909195</v>
      </c>
      <c r="AC8">
        <f t="shared" si="2"/>
        <v>32893.176829384232</v>
      </c>
      <c r="AE8">
        <f t="shared" si="3"/>
        <v>0</v>
      </c>
      <c r="AF8">
        <f t="shared" si="4"/>
        <v>0</v>
      </c>
      <c r="AG8">
        <f t="shared" si="4"/>
        <v>-23.438724427295615</v>
      </c>
      <c r="AH8">
        <f t="shared" si="5"/>
        <v>-4032.99340696943</v>
      </c>
      <c r="AI8">
        <f t="shared" si="6"/>
        <v>-4056.4321313967257</v>
      </c>
      <c r="AJ8">
        <f t="shared" si="7"/>
        <v>-4655.8472244750374</v>
      </c>
      <c r="AK8">
        <f t="shared" ref="AK8:AK71" si="22">G8*SUM(AB8:AB8, AE8:AF8)</f>
        <v>1976.6130723436438</v>
      </c>
      <c r="AL8">
        <f t="shared" si="8"/>
        <v>-6735.6662835281204</v>
      </c>
      <c r="AN8">
        <f t="shared" si="9"/>
        <v>0</v>
      </c>
      <c r="AO8">
        <f t="shared" si="9"/>
        <v>0</v>
      </c>
      <c r="AP8">
        <f t="shared" si="9"/>
        <v>-13.299761703835077</v>
      </c>
      <c r="AQ8">
        <f t="shared" si="9"/>
        <v>-2288.4287680505049</v>
      </c>
      <c r="AR8">
        <f t="shared" si="9"/>
        <v>-2301.7285297543399</v>
      </c>
      <c r="AS8">
        <f t="shared" si="9"/>
        <v>-2641.8527512900382</v>
      </c>
      <c r="AT8">
        <f t="shared" si="9"/>
        <v>1121.583340612234</v>
      </c>
      <c r="AU8">
        <f t="shared" si="9"/>
        <v>-3821.9979404321448</v>
      </c>
      <c r="AW8">
        <v>5</v>
      </c>
      <c r="AX8">
        <f>IF(Z8&gt;0, (R8*SUMPRODUCT(K8:$K$98, X8:$X$98)-K8*$AZ$3)/Z8, 0)</f>
        <v>35084.222406615285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25</v>
      </c>
      <c r="R9">
        <f t="shared" si="0"/>
        <v>1000000</v>
      </c>
      <c r="S9">
        <f t="shared" si="1"/>
        <v>39288.106817207234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32893.176829384232</v>
      </c>
      <c r="AC9">
        <f t="shared" si="2"/>
        <v>36248.493779689117</v>
      </c>
      <c r="AE9">
        <f t="shared" si="3"/>
        <v>0</v>
      </c>
      <c r="AF9">
        <f t="shared" si="4"/>
        <v>0</v>
      </c>
      <c r="AG9">
        <f t="shared" si="4"/>
        <v>-23.065818587505188</v>
      </c>
      <c r="AH9">
        <f t="shared" si="5"/>
        <v>-5540.7438206988527</v>
      </c>
      <c r="AI9">
        <f t="shared" si="6"/>
        <v>-5563.8096392863581</v>
      </c>
      <c r="AJ9">
        <f t="shared" si="7"/>
        <v>-3355.3169503048848</v>
      </c>
      <c r="AK9">
        <f t="shared" si="22"/>
        <v>2302.5223780568963</v>
      </c>
      <c r="AL9">
        <f t="shared" si="8"/>
        <v>-6616.604211534348</v>
      </c>
      <c r="AN9">
        <f t="shared" si="9"/>
        <v>0</v>
      </c>
      <c r="AO9">
        <f t="shared" si="9"/>
        <v>0</v>
      </c>
      <c r="AP9">
        <f t="shared" si="9"/>
        <v>-11.685861531860439</v>
      </c>
      <c r="AQ9">
        <f t="shared" si="9"/>
        <v>-2807.1132540369717</v>
      </c>
      <c r="AR9">
        <f t="shared" si="9"/>
        <v>-2818.7991155688323</v>
      </c>
      <c r="AS9">
        <f t="shared" si="9"/>
        <v>-1699.9079884382325</v>
      </c>
      <c r="AT9">
        <f t="shared" si="9"/>
        <v>1166.5294939308362</v>
      </c>
      <c r="AU9">
        <f t="shared" si="9"/>
        <v>-3352.1776100762295</v>
      </c>
      <c r="AW9">
        <v>6</v>
      </c>
      <c r="AX9">
        <f>IF(Z9&gt;0, (R9*SUMPRODUCT(K9:$K$98, X9:$X$98)-K9*$AZ$3)/Z9, 0)</f>
        <v>39288.106817207234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25</v>
      </c>
      <c r="R10">
        <f t="shared" si="0"/>
        <v>1000000</v>
      </c>
      <c r="S10">
        <f t="shared" si="1"/>
        <v>42458.817052406004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36248.493779689117</v>
      </c>
      <c r="AC10">
        <f t="shared" si="2"/>
        <v>38480.439202755166</v>
      </c>
      <c r="AE10">
        <f t="shared" si="3"/>
        <v>0</v>
      </c>
      <c r="AF10">
        <f t="shared" si="4"/>
        <v>0</v>
      </c>
      <c r="AG10">
        <f t="shared" si="4"/>
        <v>-22.657507835922271</v>
      </c>
      <c r="AH10">
        <f t="shared" si="5"/>
        <v>-7106.102628314703</v>
      </c>
      <c r="AI10">
        <f t="shared" si="6"/>
        <v>-7128.7601361506249</v>
      </c>
      <c r="AJ10">
        <f t="shared" si="7"/>
        <v>-2231.9454230660485</v>
      </c>
      <c r="AK10">
        <f t="shared" si="22"/>
        <v>2537.3945645782383</v>
      </c>
      <c r="AL10">
        <f t="shared" si="8"/>
        <v>-6823.3109946384338</v>
      </c>
      <c r="AN10">
        <f t="shared" si="9"/>
        <v>0</v>
      </c>
      <c r="AO10">
        <f t="shared" si="9"/>
        <v>0</v>
      </c>
      <c r="AP10">
        <f t="shared" si="9"/>
        <v>-10.249105891068956</v>
      </c>
      <c r="AQ10">
        <f t="shared" si="9"/>
        <v>-3214.439948021593</v>
      </c>
      <c r="AR10">
        <f t="shared" si="9"/>
        <v>-3224.6890539126616</v>
      </c>
      <c r="AS10">
        <f t="shared" si="9"/>
        <v>-1009.618760798698</v>
      </c>
      <c r="AT10">
        <f t="shared" si="9"/>
        <v>1147.7884402870648</v>
      </c>
      <c r="AU10">
        <f t="shared" si="9"/>
        <v>-3086.5193744242943</v>
      </c>
      <c r="AW10">
        <v>7</v>
      </c>
      <c r="AX10">
        <f>IF(Z10&gt;0, (R10*SUMPRODUCT(K10:$K$98, X10:$X$98)-K10*$AZ$3)/Z10, 0)</f>
        <v>42458.817052406004</v>
      </c>
    </row>
    <row r="11" spans="1:52" x14ac:dyDescent="0.25">
      <c r="A11" t="s">
        <v>33</v>
      </c>
      <c r="C11" s="12">
        <f>AU81</f>
        <v>49290.92175914265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25</v>
      </c>
      <c r="R11">
        <f t="shared" si="0"/>
        <v>1000000</v>
      </c>
      <c r="S11">
        <f t="shared" si="1"/>
        <v>44761.056425329414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38480.439202755166</v>
      </c>
      <c r="AC11">
        <f t="shared" si="2"/>
        <v>39765.158787861277</v>
      </c>
      <c r="AE11">
        <f t="shared" si="3"/>
        <v>0</v>
      </c>
      <c r="AF11">
        <f t="shared" si="4"/>
        <v>0</v>
      </c>
      <c r="AG11">
        <f t="shared" si="4"/>
        <v>-22.209685139021285</v>
      </c>
      <c r="AH11">
        <f t="shared" si="5"/>
        <v>-8849.9047416704907</v>
      </c>
      <c r="AI11">
        <f t="shared" si="6"/>
        <v>-8872.1144268095122</v>
      </c>
      <c r="AJ11">
        <f t="shared" si="7"/>
        <v>-1284.7195851061115</v>
      </c>
      <c r="AK11">
        <f t="shared" si="22"/>
        <v>2693.630744192862</v>
      </c>
      <c r="AL11">
        <f t="shared" si="8"/>
        <v>-7463.2032677227617</v>
      </c>
      <c r="AN11">
        <f t="shared" si="9"/>
        <v>0</v>
      </c>
      <c r="AO11">
        <f t="shared" si="9"/>
        <v>0</v>
      </c>
      <c r="AP11">
        <f t="shared" si="9"/>
        <v>-8.970119326353343</v>
      </c>
      <c r="AQ11">
        <f t="shared" si="9"/>
        <v>-3574.3280943758032</v>
      </c>
      <c r="AR11">
        <f t="shared" si="9"/>
        <v>-3583.2982137021568</v>
      </c>
      <c r="AS11">
        <f t="shared" si="9"/>
        <v>-518.87669308097225</v>
      </c>
      <c r="AT11">
        <f t="shared" si="9"/>
        <v>1087.9122799490835</v>
      </c>
      <c r="AU11">
        <f t="shared" si="9"/>
        <v>-3014.2626268340455</v>
      </c>
      <c r="AW11">
        <v>8</v>
      </c>
      <c r="AX11">
        <f>IF(Z11&gt;0, (R11*SUMPRODUCT(K11:$K$98, X11:$X$98)-K11*$AZ$3)/Z11, 0)</f>
        <v>44761.056425329414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25</v>
      </c>
      <c r="R12">
        <f t="shared" si="0"/>
        <v>1000000</v>
      </c>
      <c r="S12">
        <f t="shared" si="1"/>
        <v>46282.913708435095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39765.158787861277</v>
      </c>
      <c r="AC12">
        <f t="shared" si="2"/>
        <v>40207.937419492351</v>
      </c>
      <c r="AE12">
        <f t="shared" si="3"/>
        <v>0</v>
      </c>
      <c r="AF12">
        <f t="shared" si="4"/>
        <v>0</v>
      </c>
      <c r="AG12">
        <f t="shared" si="4"/>
        <v>-21.718564259365344</v>
      </c>
      <c r="AH12">
        <f t="shared" si="5"/>
        <v>-10760.961130629119</v>
      </c>
      <c r="AI12">
        <f t="shared" si="6"/>
        <v>-10782.679694888484</v>
      </c>
      <c r="AJ12">
        <f t="shared" si="7"/>
        <v>-442.77863163107395</v>
      </c>
      <c r="AK12">
        <f t="shared" si="22"/>
        <v>2783.5611151502899</v>
      </c>
      <c r="AL12">
        <f t="shared" si="8"/>
        <v>-8441.8972113692689</v>
      </c>
      <c r="AN12">
        <f t="shared" si="9"/>
        <v>0</v>
      </c>
      <c r="AO12">
        <f t="shared" si="9"/>
        <v>0</v>
      </c>
      <c r="AP12">
        <f t="shared" si="9"/>
        <v>-7.8319320001337793</v>
      </c>
      <c r="AQ12">
        <f t="shared" si="9"/>
        <v>-3880.5104621419741</v>
      </c>
      <c r="AR12">
        <f t="shared" si="9"/>
        <v>-3888.3423941421074</v>
      </c>
      <c r="AS12">
        <f t="shared" si="9"/>
        <v>-159.67041341379121</v>
      </c>
      <c r="AT12">
        <f t="shared" si="9"/>
        <v>1003.7800432720996</v>
      </c>
      <c r="AU12">
        <f t="shared" si="9"/>
        <v>-3044.2327642837995</v>
      </c>
      <c r="AW12">
        <v>9</v>
      </c>
      <c r="AX12">
        <f>IF(Z12&gt;0, (R12*SUMPRODUCT(K12:$K$98, X12:$X$98)-K12*$AZ$3)/Z12, 0)</f>
        <v>46282.913708435095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25</v>
      </c>
      <c r="R13">
        <f t="shared" si="0"/>
        <v>1000000</v>
      </c>
      <c r="S13">
        <f t="shared" si="1"/>
        <v>47108.904153608753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40207.937419492351</v>
      </c>
      <c r="AC13">
        <f t="shared" si="2"/>
        <v>39914.129391285096</v>
      </c>
      <c r="AE13">
        <f t="shared" si="3"/>
        <v>0</v>
      </c>
      <c r="AF13">
        <f t="shared" si="4"/>
        <v>0</v>
      </c>
      <c r="AG13">
        <f t="shared" si="4"/>
        <v>-21.181839244835999</v>
      </c>
      <c r="AH13">
        <f t="shared" si="5"/>
        <v>-12781.574877427691</v>
      </c>
      <c r="AI13">
        <f t="shared" si="6"/>
        <v>-12802.756716672528</v>
      </c>
      <c r="AJ13">
        <f t="shared" si="7"/>
        <v>293.80802820725512</v>
      </c>
      <c r="AK13">
        <f t="shared" si="22"/>
        <v>2814.5556193644647</v>
      </c>
      <c r="AL13">
        <f t="shared" si="8"/>
        <v>-9694.3930691008081</v>
      </c>
      <c r="AN13">
        <f t="shared" si="9"/>
        <v>0</v>
      </c>
      <c r="AO13">
        <f t="shared" si="9"/>
        <v>0</v>
      </c>
      <c r="AP13">
        <f t="shared" si="9"/>
        <v>-6.8199853386036713</v>
      </c>
      <c r="AQ13">
        <f t="shared" si="9"/>
        <v>-4115.3250320117231</v>
      </c>
      <c r="AR13">
        <f t="shared" si="9"/>
        <v>-4122.1450173503263</v>
      </c>
      <c r="AS13">
        <f t="shared" si="9"/>
        <v>94.598321778220452</v>
      </c>
      <c r="AT13">
        <f t="shared" si="9"/>
        <v>906.2115823313078</v>
      </c>
      <c r="AU13">
        <f t="shared" si="9"/>
        <v>-3121.3351132407984</v>
      </c>
      <c r="AW13">
        <v>10</v>
      </c>
      <c r="AX13">
        <f>IF(Z13&gt;0, (R13*SUMPRODUCT(K13:$K$98, X13:$X$98)-K13*$AZ$3)/Z13, 0)</f>
        <v>47108.904153608753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25</v>
      </c>
      <c r="R14">
        <f t="shared" si="0"/>
        <v>1000000</v>
      </c>
      <c r="S14">
        <f t="shared" si="1"/>
        <v>47341.144661138635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39914.129391285096</v>
      </c>
      <c r="AC14">
        <f t="shared" si="2"/>
        <v>39001.217246715096</v>
      </c>
      <c r="AE14">
        <f t="shared" si="3"/>
        <v>0</v>
      </c>
      <c r="AF14">
        <f t="shared" si="4"/>
        <v>0</v>
      </c>
      <c r="AG14">
        <f t="shared" si="4"/>
        <v>-20.59583557066502</v>
      </c>
      <c r="AH14">
        <f t="shared" si="5"/>
        <v>-14967.411268904778</v>
      </c>
      <c r="AI14">
        <f t="shared" si="6"/>
        <v>-14988.007104475442</v>
      </c>
      <c r="AJ14">
        <f t="shared" si="7"/>
        <v>912.91214457000024</v>
      </c>
      <c r="AK14">
        <f t="shared" si="22"/>
        <v>2793.989057389957</v>
      </c>
      <c r="AL14">
        <f t="shared" si="8"/>
        <v>-11281.105902515485</v>
      </c>
      <c r="AN14">
        <f t="shared" si="9"/>
        <v>0</v>
      </c>
      <c r="AO14">
        <f t="shared" si="9"/>
        <v>0</v>
      </c>
      <c r="AP14">
        <f t="shared" si="9"/>
        <v>-5.9208105705150009</v>
      </c>
      <c r="AQ14">
        <f t="shared" si="9"/>
        <v>-4302.7730800297568</v>
      </c>
      <c r="AR14">
        <f t="shared" si="9"/>
        <v>-4308.6938906002715</v>
      </c>
      <c r="AS14">
        <f t="shared" si="9"/>
        <v>262.44042670549675</v>
      </c>
      <c r="AT14">
        <f t="shared" si="9"/>
        <v>803.20508911324316</v>
      </c>
      <c r="AU14">
        <f t="shared" si="9"/>
        <v>-3243.0483747815315</v>
      </c>
      <c r="AW14">
        <v>11</v>
      </c>
      <c r="AX14">
        <f>IF(Z14&gt;0, (R14*SUMPRODUCT(K14:$K$98, X14:$X$98)-K14*$AZ$3)/Z14, 0)</f>
        <v>47341.144661138635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25</v>
      </c>
      <c r="R15">
        <f t="shared" si="0"/>
        <v>1000000</v>
      </c>
      <c r="S15">
        <f t="shared" si="1"/>
        <v>47047.98460537046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39001.217246715096</v>
      </c>
      <c r="AC15">
        <f t="shared" si="2"/>
        <v>37557.741387615446</v>
      </c>
      <c r="AE15">
        <f t="shared" si="3"/>
        <v>0</v>
      </c>
      <c r="AF15">
        <f t="shared" si="4"/>
        <v>0</v>
      </c>
      <c r="AG15">
        <f t="shared" si="4"/>
        <v>-19.957146784629902</v>
      </c>
      <c r="AH15">
        <f t="shared" si="5"/>
        <v>-17309.217213138698</v>
      </c>
      <c r="AI15">
        <f t="shared" si="6"/>
        <v>-17329.174359923327</v>
      </c>
      <c r="AJ15">
        <f t="shared" si="7"/>
        <v>1443.4758590996498</v>
      </c>
      <c r="AK15">
        <f t="shared" si="22"/>
        <v>2730.0852072700568</v>
      </c>
      <c r="AL15">
        <f t="shared" si="8"/>
        <v>-13155.613293553621</v>
      </c>
      <c r="AN15">
        <f t="shared" si="9"/>
        <v>0</v>
      </c>
      <c r="AO15">
        <f t="shared" si="9"/>
        <v>0</v>
      </c>
      <c r="AP15">
        <f t="shared" si="9"/>
        <v>-5.1225025058696518</v>
      </c>
      <c r="AQ15">
        <f t="shared" si="9"/>
        <v>-4442.8449369943028</v>
      </c>
      <c r="AR15">
        <f t="shared" si="9"/>
        <v>-4447.9674395001721</v>
      </c>
      <c r="AS15">
        <f t="shared" si="9"/>
        <v>370.5043002988279</v>
      </c>
      <c r="AT15">
        <f t="shared" si="9"/>
        <v>700.74487432487354</v>
      </c>
      <c r="AU15">
        <f t="shared" si="9"/>
        <v>-3376.718264876471</v>
      </c>
      <c r="AW15">
        <v>12</v>
      </c>
      <c r="AX15">
        <f>IF(Z15&gt;0, (R15*SUMPRODUCT(K15:$K$98, X15:$X$98)-K15*$AZ$3)/Z15, 0)</f>
        <v>47047.98460537046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25</v>
      </c>
      <c r="R16">
        <f t="shared" si="0"/>
        <v>1000000</v>
      </c>
      <c r="S16">
        <f t="shared" si="1"/>
        <v>46277.059959391685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37557.741387615446</v>
      </c>
      <c r="AC16">
        <f t="shared" si="2"/>
        <v>35667.840397880158</v>
      </c>
      <c r="AE16">
        <f t="shared" si="3"/>
        <v>0</v>
      </c>
      <c r="AF16">
        <f t="shared" si="4"/>
        <v>0</v>
      </c>
      <c r="AG16">
        <f t="shared" si="4"/>
        <v>-19.268640028763084</v>
      </c>
      <c r="AH16">
        <f t="shared" si="5"/>
        <v>-19557.411520820733</v>
      </c>
      <c r="AI16">
        <f t="shared" si="6"/>
        <v>-19576.680160849497</v>
      </c>
      <c r="AJ16">
        <f t="shared" si="7"/>
        <v>1889.900989735288</v>
      </c>
      <c r="AK16">
        <f t="shared" si="22"/>
        <v>2629.0418971330814</v>
      </c>
      <c r="AL16">
        <f t="shared" si="8"/>
        <v>-15057.737273981127</v>
      </c>
      <c r="AN16">
        <f t="shared" si="9"/>
        <v>0</v>
      </c>
      <c r="AO16">
        <f t="shared" si="9"/>
        <v>0</v>
      </c>
      <c r="AP16">
        <f t="shared" si="9"/>
        <v>-4.4158749734946499</v>
      </c>
      <c r="AQ16">
        <f t="shared" si="9"/>
        <v>-4482.0539463195391</v>
      </c>
      <c r="AR16">
        <f t="shared" si="9"/>
        <v>-4486.4698212930343</v>
      </c>
      <c r="AS16">
        <f t="shared" si="9"/>
        <v>433.11652874811409</v>
      </c>
      <c r="AT16">
        <f t="shared" si="9"/>
        <v>602.50854759281754</v>
      </c>
      <c r="AU16">
        <f t="shared" si="9"/>
        <v>-3450.8447449521022</v>
      </c>
      <c r="AW16">
        <v>13</v>
      </c>
      <c r="AX16">
        <f>IF(Z16&gt;0, (R16*SUMPRODUCT(K16:$K$98, X16:$X$98)-K16*$AZ$3)/Z16, 0)</f>
        <v>46277.059959391685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25</v>
      </c>
      <c r="R17">
        <f t="shared" si="0"/>
        <v>1000000</v>
      </c>
      <c r="S17">
        <f t="shared" si="1"/>
        <v>45145.272144770104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35667.840397880158</v>
      </c>
      <c r="AC17">
        <f t="shared" si="2"/>
        <v>33465.200690184734</v>
      </c>
      <c r="AE17">
        <f t="shared" si="3"/>
        <v>0</v>
      </c>
      <c r="AF17">
        <f t="shared" si="4"/>
        <v>0</v>
      </c>
      <c r="AG17">
        <f t="shared" si="4"/>
        <v>-18.531952018624359</v>
      </c>
      <c r="AH17">
        <f t="shared" si="5"/>
        <v>-21760.064394043733</v>
      </c>
      <c r="AI17">
        <f t="shared" si="6"/>
        <v>-21778.596346062357</v>
      </c>
      <c r="AJ17">
        <f t="shared" si="7"/>
        <v>2202.6397076954236</v>
      </c>
      <c r="AK17">
        <f t="shared" si="22"/>
        <v>2496.7488278516112</v>
      </c>
      <c r="AL17">
        <f t="shared" si="8"/>
        <v>-17079.207810515323</v>
      </c>
      <c r="AN17">
        <f t="shared" si="9"/>
        <v>0</v>
      </c>
      <c r="AO17">
        <f t="shared" si="9"/>
        <v>0</v>
      </c>
      <c r="AP17">
        <f t="shared" si="9"/>
        <v>-3.7920045494578258</v>
      </c>
      <c r="AQ17">
        <f t="shared" si="9"/>
        <v>-4452.5402988192163</v>
      </c>
      <c r="AR17">
        <f t="shared" si="9"/>
        <v>-4456.3323033686738</v>
      </c>
      <c r="AS17">
        <f t="shared" si="9"/>
        <v>450.70372424898545</v>
      </c>
      <c r="AT17">
        <f t="shared" si="9"/>
        <v>510.88427730397268</v>
      </c>
      <c r="AU17">
        <f t="shared" si="9"/>
        <v>-3494.7443018157164</v>
      </c>
      <c r="AW17">
        <v>14</v>
      </c>
      <c r="AX17">
        <f>IF(Z17&gt;0, (R17*SUMPRODUCT(K17:$K$98, X17:$X$98)-K17*$AZ$3)/Z17, 0)</f>
        <v>45145.272144770104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25</v>
      </c>
      <c r="R18">
        <f t="shared" si="0"/>
        <v>1000000</v>
      </c>
      <c r="S18">
        <f t="shared" si="1"/>
        <v>43736.255701056121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33465.200690184734</v>
      </c>
      <c r="AC18">
        <f t="shared" si="2"/>
        <v>31047.851675851336</v>
      </c>
      <c r="AE18">
        <f t="shared" si="3"/>
        <v>0</v>
      </c>
      <c r="AF18">
        <f t="shared" si="4"/>
        <v>0</v>
      </c>
      <c r="AG18">
        <f t="shared" si="4"/>
        <v>-17.747204909393748</v>
      </c>
      <c r="AH18">
        <f t="shared" si="5"/>
        <v>-23977.103561774744</v>
      </c>
      <c r="AI18">
        <f t="shared" si="6"/>
        <v>-23994.850766684136</v>
      </c>
      <c r="AJ18">
        <f t="shared" si="7"/>
        <v>2417.3490143333984</v>
      </c>
      <c r="AK18">
        <f t="shared" si="22"/>
        <v>2342.5640483129318</v>
      </c>
      <c r="AL18">
        <f t="shared" si="8"/>
        <v>-19234.937704037806</v>
      </c>
      <c r="AN18">
        <f t="shared" si="9"/>
        <v>0</v>
      </c>
      <c r="AO18">
        <f t="shared" si="9"/>
        <v>0</v>
      </c>
      <c r="AP18">
        <f t="shared" si="9"/>
        <v>-3.2423479848358805</v>
      </c>
      <c r="AQ18">
        <f t="shared" si="9"/>
        <v>-4380.5271766807618</v>
      </c>
      <c r="AR18">
        <f t="shared" si="9"/>
        <v>-4383.7695246655976</v>
      </c>
      <c r="AS18">
        <f t="shared" si="9"/>
        <v>441.64062708940924</v>
      </c>
      <c r="AT18">
        <f t="shared" si="9"/>
        <v>427.97769339869978</v>
      </c>
      <c r="AU18">
        <f t="shared" si="9"/>
        <v>-3514.1512041774886</v>
      </c>
      <c r="AW18">
        <v>15</v>
      </c>
      <c r="AX18">
        <f>IF(Z18&gt;0, (R18*SUMPRODUCT(K18:$K$98, X18:$X$98)-K18*$AZ$3)/Z18, 0)</f>
        <v>43736.255701056121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25</v>
      </c>
      <c r="R19">
        <f t="shared" si="0"/>
        <v>1000000</v>
      </c>
      <c r="S19">
        <f t="shared" si="1"/>
        <v>42115.905418947186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31047.851675851336</v>
      </c>
      <c r="AC19">
        <f t="shared" si="2"/>
        <v>28484.459574604341</v>
      </c>
      <c r="AE19">
        <f t="shared" si="3"/>
        <v>0</v>
      </c>
      <c r="AF19">
        <f t="shared" si="4"/>
        <v>0</v>
      </c>
      <c r="AG19">
        <f t="shared" si="4"/>
        <v>-16.908374218276748</v>
      </c>
      <c r="AH19">
        <f t="shared" si="5"/>
        <v>-26454.345680922474</v>
      </c>
      <c r="AI19">
        <f t="shared" si="6"/>
        <v>-26471.254055140751</v>
      </c>
      <c r="AJ19">
        <f t="shared" si="7"/>
        <v>2563.3921012469946</v>
      </c>
      <c r="AK19">
        <f t="shared" si="22"/>
        <v>2173.3496173095937</v>
      </c>
      <c r="AL19">
        <f t="shared" si="8"/>
        <v>-21734.512336584165</v>
      </c>
      <c r="AN19">
        <f t="shared" si="9"/>
        <v>0</v>
      </c>
      <c r="AO19">
        <f t="shared" si="9"/>
        <v>0</v>
      </c>
      <c r="AP19">
        <f t="shared" si="9"/>
        <v>-2.7581221015492323</v>
      </c>
      <c r="AQ19">
        <f t="shared" si="9"/>
        <v>-4315.2768304421916</v>
      </c>
      <c r="AR19">
        <f t="shared" si="9"/>
        <v>-4318.0349525437405</v>
      </c>
      <c r="AS19">
        <f t="shared" si="9"/>
        <v>418.14477951071939</v>
      </c>
      <c r="AT19">
        <f t="shared" si="9"/>
        <v>354.52040134146523</v>
      </c>
      <c r="AU19">
        <f t="shared" si="9"/>
        <v>-3545.3697716915567</v>
      </c>
      <c r="AW19">
        <v>16</v>
      </c>
      <c r="AX19">
        <f>IF(Z19&gt;0, (R19*SUMPRODUCT(K19:$K$98, X19:$X$98)-K19*$AZ$3)/Z19, 0)</f>
        <v>42115.905418947186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25</v>
      </c>
      <c r="R20">
        <f t="shared" si="0"/>
        <v>1000000</v>
      </c>
      <c r="S20">
        <f t="shared" si="1"/>
        <v>40247.894924577966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28484.459574604341</v>
      </c>
      <c r="AC20">
        <f t="shared" si="2"/>
        <v>25791.624775799442</v>
      </c>
      <c r="AE20">
        <f t="shared" si="3"/>
        <v>0</v>
      </c>
      <c r="AF20">
        <f t="shared" si="4"/>
        <v>0</v>
      </c>
      <c r="AG20">
        <f t="shared" si="4"/>
        <v>-16.020480589190647</v>
      </c>
      <c r="AH20">
        <f t="shared" si="5"/>
        <v>-28752.395476133242</v>
      </c>
      <c r="AI20">
        <f t="shared" si="6"/>
        <v>-28768.415956722434</v>
      </c>
      <c r="AJ20">
        <f t="shared" si="7"/>
        <v>2692.834798804899</v>
      </c>
      <c r="AK20">
        <f t="shared" si="22"/>
        <v>1993.912170222304</v>
      </c>
      <c r="AL20">
        <f t="shared" si="8"/>
        <v>-24081.66898769523</v>
      </c>
      <c r="AN20">
        <f t="shared" si="9"/>
        <v>0</v>
      </c>
      <c r="AO20">
        <f t="shared" si="9"/>
        <v>0</v>
      </c>
      <c r="AP20">
        <f t="shared" si="9"/>
        <v>-2.3332923368150573</v>
      </c>
      <c r="AQ20">
        <f t="shared" si="9"/>
        <v>-4187.6236893169807</v>
      </c>
      <c r="AR20">
        <f t="shared" si="9"/>
        <v>-4189.956981653796</v>
      </c>
      <c r="AS20">
        <f t="shared" si="9"/>
        <v>392.19614950875905</v>
      </c>
      <c r="AT20">
        <f t="shared" si="9"/>
        <v>290.40202390688825</v>
      </c>
      <c r="AU20">
        <f t="shared" si="9"/>
        <v>-3507.358808238148</v>
      </c>
      <c r="AW20">
        <v>17</v>
      </c>
      <c r="AX20">
        <f>IF(Z20&gt;0, (R20*SUMPRODUCT(K20:$K$98, X20:$X$98)-K20*$AZ$3)/Z20, 0)</f>
        <v>40247.894924577966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25</v>
      </c>
      <c r="R21">
        <f t="shared" si="0"/>
        <v>1000000</v>
      </c>
      <c r="S21">
        <f t="shared" si="1"/>
        <v>38177.969949160848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25791.624775799442</v>
      </c>
      <c r="AC21">
        <f t="shared" si="2"/>
        <v>23052.610043301473</v>
      </c>
      <c r="AE21">
        <f t="shared" si="3"/>
        <v>0</v>
      </c>
      <c r="AF21">
        <f t="shared" si="4"/>
        <v>0</v>
      </c>
      <c r="AG21">
        <f t="shared" si="4"/>
        <v>-15.09549229175828</v>
      </c>
      <c r="AH21">
        <f t="shared" si="5"/>
        <v>-30591.339661618469</v>
      </c>
      <c r="AI21">
        <f t="shared" si="6"/>
        <v>-30606.435153910228</v>
      </c>
      <c r="AJ21">
        <f t="shared" si="7"/>
        <v>2739.0147324979698</v>
      </c>
      <c r="AK21">
        <f t="shared" si="22"/>
        <v>1805.413734305961</v>
      </c>
      <c r="AL21">
        <f t="shared" si="8"/>
        <v>-26062.006687106295</v>
      </c>
      <c r="AN21">
        <f t="shared" si="9"/>
        <v>0</v>
      </c>
      <c r="AO21">
        <f t="shared" si="9"/>
        <v>0</v>
      </c>
      <c r="AP21">
        <f t="shared" si="9"/>
        <v>-1.963011630237832</v>
      </c>
      <c r="AQ21">
        <f t="shared" si="9"/>
        <v>-3978.085270733382</v>
      </c>
      <c r="AR21">
        <f t="shared" si="9"/>
        <v>-3980.0482823636198</v>
      </c>
      <c r="AS21">
        <f t="shared" si="9"/>
        <v>356.18035313905051</v>
      </c>
      <c r="AT21">
        <f t="shared" si="9"/>
        <v>234.77526200113849</v>
      </c>
      <c r="AU21">
        <f t="shared" si="9"/>
        <v>-3389.0926672234305</v>
      </c>
      <c r="AW21">
        <v>18</v>
      </c>
      <c r="AX21">
        <f>IF(Z21&gt;0, (R21*SUMPRODUCT(K21:$K$98, X21:$X$98)-K21*$AZ$3)/Z21, 0)</f>
        <v>38177.969949160848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25</v>
      </c>
      <c r="R22">
        <f t="shared" si="0"/>
        <v>1000000</v>
      </c>
      <c r="S22">
        <f t="shared" si="1"/>
        <v>36018.509964243451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23052.610043301473</v>
      </c>
      <c r="AC22">
        <f t="shared" si="2"/>
        <v>20367.925626870776</v>
      </c>
      <c r="AE22">
        <f t="shared" si="3"/>
        <v>0</v>
      </c>
      <c r="AF22">
        <f t="shared" si="4"/>
        <v>0</v>
      </c>
      <c r="AG22">
        <f t="shared" si="4"/>
        <v>-14.137123972570331</v>
      </c>
      <c r="AH22">
        <f t="shared" si="5"/>
        <v>-32296.535850814664</v>
      </c>
      <c r="AI22">
        <f t="shared" si="6"/>
        <v>-32310.672974787234</v>
      </c>
      <c r="AJ22">
        <f t="shared" si="7"/>
        <v>2684.6844164306967</v>
      </c>
      <c r="AK22">
        <f t="shared" si="22"/>
        <v>1613.6827030311033</v>
      </c>
      <c r="AL22">
        <f t="shared" si="8"/>
        <v>-28012.305855325434</v>
      </c>
      <c r="AN22">
        <f t="shared" si="9"/>
        <v>0</v>
      </c>
      <c r="AO22">
        <f t="shared" si="9"/>
        <v>0</v>
      </c>
      <c r="AP22">
        <f t="shared" si="9"/>
        <v>-1.6414158989547376</v>
      </c>
      <c r="AQ22">
        <f t="shared" si="9"/>
        <v>-3749.846682362404</v>
      </c>
      <c r="AR22">
        <f t="shared" si="9"/>
        <v>-3751.488098261359</v>
      </c>
      <c r="AS22">
        <f t="shared" si="9"/>
        <v>311.71005455957459</v>
      </c>
      <c r="AT22">
        <f t="shared" si="9"/>
        <v>187.35949757268298</v>
      </c>
      <c r="AU22">
        <f t="shared" si="9"/>
        <v>-3252.4185461291013</v>
      </c>
      <c r="AW22">
        <v>19</v>
      </c>
      <c r="AX22">
        <f>IF(Z22&gt;0, (R22*SUMPRODUCT(K22:$K$98, X22:$X$98)-K22*$AZ$3)/Z22, 0)</f>
        <v>36018.509964243451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25</v>
      </c>
      <c r="R23">
        <f t="shared" si="0"/>
        <v>1000000</v>
      </c>
      <c r="S23">
        <f t="shared" si="1"/>
        <v>33780.678326257112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20367.925626870776</v>
      </c>
      <c r="AC23">
        <f t="shared" si="2"/>
        <v>17772.901135850057</v>
      </c>
      <c r="AE23">
        <f t="shared" si="3"/>
        <v>0</v>
      </c>
      <c r="AF23">
        <f t="shared" si="4"/>
        <v>0</v>
      </c>
      <c r="AG23">
        <f t="shared" si="4"/>
        <v>-13.153155898911823</v>
      </c>
      <c r="AH23">
        <f t="shared" si="5"/>
        <v>-33703.873357312186</v>
      </c>
      <c r="AI23">
        <f t="shared" si="6"/>
        <v>-33717.026513211102</v>
      </c>
      <c r="AJ23">
        <f t="shared" si="7"/>
        <v>2595.0244910207184</v>
      </c>
      <c r="AK23">
        <f t="shared" si="22"/>
        <v>1425.7547938809544</v>
      </c>
      <c r="AL23">
        <f t="shared" si="8"/>
        <v>-29696.247228309428</v>
      </c>
      <c r="AN23">
        <f t="shared" si="9"/>
        <v>0</v>
      </c>
      <c r="AO23">
        <f t="shared" si="9"/>
        <v>0</v>
      </c>
      <c r="AP23">
        <f t="shared" si="9"/>
        <v>-1.3635451226421618</v>
      </c>
      <c r="AQ23">
        <f t="shared" si="9"/>
        <v>-3493.9715216417526</v>
      </c>
      <c r="AR23">
        <f t="shared" si="9"/>
        <v>-3495.3350667643949</v>
      </c>
      <c r="AS23">
        <f t="shared" si="9"/>
        <v>269.01779428927762</v>
      </c>
      <c r="AT23">
        <f t="shared" si="9"/>
        <v>147.80338727992211</v>
      </c>
      <c r="AU23">
        <f t="shared" si="9"/>
        <v>-3078.5138851951951</v>
      </c>
      <c r="AW23">
        <v>20</v>
      </c>
      <c r="AX23">
        <f>IF(Z23&gt;0, (R23*SUMPRODUCT(K23:$K$98, X23:$X$98)-K23*$AZ$3)/Z23, 0)</f>
        <v>33780.678326257112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25</v>
      </c>
      <c r="R24">
        <f t="shared" si="0"/>
        <v>1000000</v>
      </c>
      <c r="S24">
        <f t="shared" si="1"/>
        <v>31506.947483008014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17772.901135850057</v>
      </c>
      <c r="AC24">
        <f t="shared" si="2"/>
        <v>15310.020856477669</v>
      </c>
      <c r="AE24">
        <f t="shared" si="3"/>
        <v>0</v>
      </c>
      <c r="AF24">
        <f t="shared" si="4"/>
        <v>0</v>
      </c>
      <c r="AG24">
        <f t="shared" si="4"/>
        <v>-12.148130872353235</v>
      </c>
      <c r="AH24">
        <f t="shared" si="5"/>
        <v>-34939.738702778741</v>
      </c>
      <c r="AI24">
        <f t="shared" si="6"/>
        <v>-34951.886833651093</v>
      </c>
      <c r="AJ24">
        <f t="shared" si="7"/>
        <v>2462.880279372388</v>
      </c>
      <c r="AK24">
        <f t="shared" si="22"/>
        <v>1244.1030795095041</v>
      </c>
      <c r="AL24">
        <f t="shared" si="8"/>
        <v>-31244.903474769202</v>
      </c>
      <c r="AN24">
        <f t="shared" si="9"/>
        <v>0</v>
      </c>
      <c r="AO24">
        <f t="shared" si="9"/>
        <v>0</v>
      </c>
      <c r="AP24">
        <f t="shared" si="9"/>
        <v>-1.1244262761729464</v>
      </c>
      <c r="AQ24">
        <f t="shared" si="9"/>
        <v>-3234.008646501426</v>
      </c>
      <c r="AR24">
        <f t="shared" si="9"/>
        <v>-3235.133072777599</v>
      </c>
      <c r="AS24">
        <f t="shared" si="9"/>
        <v>227.96324227103335</v>
      </c>
      <c r="AT24">
        <f t="shared" si="9"/>
        <v>115.15369792827917</v>
      </c>
      <c r="AU24">
        <f t="shared" si="9"/>
        <v>-2892.0161325782865</v>
      </c>
      <c r="AW24">
        <v>21</v>
      </c>
      <c r="AX24">
        <f>IF(Z24&gt;0, (R24*SUMPRODUCT(K24:$K$98, X24:$X$98)-K24*$AZ$3)/Z24, 0)</f>
        <v>31506.947483008014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25</v>
      </c>
      <c r="R25">
        <f t="shared" si="0"/>
        <v>1000000</v>
      </c>
      <c r="S25">
        <f t="shared" si="1"/>
        <v>29207.182698876786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15310.020856477669</v>
      </c>
      <c r="AC25">
        <f t="shared" si="2"/>
        <v>12996.629390573889</v>
      </c>
      <c r="AE25">
        <f t="shared" si="3"/>
        <v>0</v>
      </c>
      <c r="AF25">
        <f t="shared" si="4"/>
        <v>0</v>
      </c>
      <c r="AG25">
        <f t="shared" si="4"/>
        <v>-11.124514750847313</v>
      </c>
      <c r="AH25">
        <f t="shared" si="5"/>
        <v>-36085.392511295628</v>
      </c>
      <c r="AI25">
        <f t="shared" si="6"/>
        <v>-36096.517026046473</v>
      </c>
      <c r="AJ25">
        <f t="shared" si="7"/>
        <v>2313.39146590378</v>
      </c>
      <c r="AK25">
        <f t="shared" si="22"/>
        <v>1071.7014599534371</v>
      </c>
      <c r="AL25">
        <f t="shared" si="8"/>
        <v>-32711.424100189259</v>
      </c>
      <c r="AN25">
        <f t="shared" si="9"/>
        <v>0</v>
      </c>
      <c r="AO25">
        <f t="shared" si="9"/>
        <v>0</v>
      </c>
      <c r="AP25">
        <f t="shared" si="9"/>
        <v>-0.91935782630161056</v>
      </c>
      <c r="AQ25">
        <f t="shared" si="9"/>
        <v>-2982.1874269076156</v>
      </c>
      <c r="AR25">
        <f t="shared" si="9"/>
        <v>-2983.1067847339173</v>
      </c>
      <c r="AS25">
        <f t="shared" si="9"/>
        <v>191.18447834463993</v>
      </c>
      <c r="AT25">
        <f t="shared" si="9"/>
        <v>88.568099079738246</v>
      </c>
      <c r="AU25">
        <f t="shared" si="9"/>
        <v>-2703.3542073095391</v>
      </c>
      <c r="AW25">
        <v>22</v>
      </c>
      <c r="AX25">
        <f>IF(Z25&gt;0, (R25*SUMPRODUCT(K25:$K$98, X25:$X$98)-K25*$AZ$3)/Z25, 0)</f>
        <v>29207.182698876786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25</v>
      </c>
      <c r="R26">
        <f t="shared" si="0"/>
        <v>1000000</v>
      </c>
      <c r="S26">
        <f t="shared" si="1"/>
        <v>26839.436648451014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12996.629390573889</v>
      </c>
      <c r="AC26">
        <f t="shared" si="2"/>
        <v>10836.421589199883</v>
      </c>
      <c r="AE26">
        <f t="shared" si="3"/>
        <v>0</v>
      </c>
      <c r="AF26">
        <f t="shared" si="4"/>
        <v>0</v>
      </c>
      <c r="AG26">
        <f t="shared" si="4"/>
        <v>-10.09374910801759</v>
      </c>
      <c r="AH26">
        <f t="shared" si="5"/>
        <v>-36780.819812849928</v>
      </c>
      <c r="AI26">
        <f t="shared" si="6"/>
        <v>-36790.913561957947</v>
      </c>
      <c r="AJ26">
        <f t="shared" si="7"/>
        <v>2160.2078013740065</v>
      </c>
      <c r="AK26">
        <f t="shared" si="22"/>
        <v>909.76405734017237</v>
      </c>
      <c r="AL26">
        <f t="shared" si="8"/>
        <v>-33720.941703243763</v>
      </c>
      <c r="AN26">
        <f t="shared" si="9"/>
        <v>0</v>
      </c>
      <c r="AO26">
        <f t="shared" si="9"/>
        <v>0</v>
      </c>
      <c r="AP26">
        <f t="shared" si="9"/>
        <v>-0.74479711242445645</v>
      </c>
      <c r="AQ26">
        <f t="shared" si="9"/>
        <v>-2713.9815044001116</v>
      </c>
      <c r="AR26">
        <f t="shared" si="9"/>
        <v>-2714.7263015125359</v>
      </c>
      <c r="AS26">
        <f t="shared" si="9"/>
        <v>159.39731763514524</v>
      </c>
      <c r="AT26">
        <f t="shared" si="9"/>
        <v>67.129629996083423</v>
      </c>
      <c r="AU26">
        <f t="shared" si="9"/>
        <v>-2488.1993538813067</v>
      </c>
      <c r="AW26">
        <v>23</v>
      </c>
      <c r="AX26">
        <f>IF(Z26&gt;0, (R26*SUMPRODUCT(K26:$K$98, X26:$X$98)-K26*$AZ$3)/Z26, 0)</f>
        <v>26839.436648451014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25</v>
      </c>
      <c r="R27">
        <f t="shared" si="0"/>
        <v>1000000</v>
      </c>
      <c r="S27">
        <f t="shared" si="1"/>
        <v>24415.225271801872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10836.421589199883</v>
      </c>
      <c r="AC27">
        <f t="shared" si="2"/>
        <v>8856.3504647404916</v>
      </c>
      <c r="AE27">
        <f t="shared" si="3"/>
        <v>0</v>
      </c>
      <c r="AF27">
        <f t="shared" si="4"/>
        <v>0</v>
      </c>
      <c r="AG27">
        <f t="shared" si="4"/>
        <v>-9.0684709706211972</v>
      </c>
      <c r="AH27">
        <f t="shared" si="5"/>
        <v>-36973.625852648744</v>
      </c>
      <c r="AI27">
        <f t="shared" si="6"/>
        <v>-36982.694323619362</v>
      </c>
      <c r="AJ27">
        <f t="shared" si="7"/>
        <v>1980.0711244593913</v>
      </c>
      <c r="AK27">
        <f t="shared" si="22"/>
        <v>758.5495112439919</v>
      </c>
      <c r="AL27">
        <f t="shared" si="8"/>
        <v>-34244.073687915981</v>
      </c>
      <c r="AN27">
        <f t="shared" si="9"/>
        <v>0</v>
      </c>
      <c r="AO27">
        <f t="shared" si="9"/>
        <v>0</v>
      </c>
      <c r="AP27">
        <f t="shared" si="9"/>
        <v>-0.59744994160887166</v>
      </c>
      <c r="AQ27">
        <f t="shared" si="9"/>
        <v>-2435.9002392241305</v>
      </c>
      <c r="AR27">
        <f t="shared" si="9"/>
        <v>-2436.4976891657393</v>
      </c>
      <c r="AS27">
        <f t="shared" si="9"/>
        <v>130.45125043926123</v>
      </c>
      <c r="AT27">
        <f t="shared" si="9"/>
        <v>49.974837287163616</v>
      </c>
      <c r="AU27">
        <f t="shared" si="9"/>
        <v>-2256.0716014393147</v>
      </c>
      <c r="AW27">
        <v>24</v>
      </c>
      <c r="AX27">
        <f>IF(Z27&gt;0, (R27*SUMPRODUCT(K27:$K$98, X27:$X$98)-K27*$AZ$3)/Z27, 0)</f>
        <v>24415.225271801872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25</v>
      </c>
      <c r="R28">
        <f t="shared" si="0"/>
        <v>1000000</v>
      </c>
      <c r="S28">
        <f t="shared" si="1"/>
        <v>21957.269876279894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8856.3504647404916</v>
      </c>
      <c r="AC28">
        <f t="shared" si="2"/>
        <v>7075.727350463435</v>
      </c>
      <c r="AE28">
        <f t="shared" si="3"/>
        <v>0</v>
      </c>
      <c r="AF28">
        <f t="shared" si="4"/>
        <v>0</v>
      </c>
      <c r="AG28">
        <f t="shared" si="4"/>
        <v>-8.0562467355142768</v>
      </c>
      <c r="AH28">
        <f t="shared" si="5"/>
        <v>-36861.581016028285</v>
      </c>
      <c r="AI28">
        <f t="shared" si="6"/>
        <v>-36869.637262763797</v>
      </c>
      <c r="AJ28">
        <f t="shared" si="7"/>
        <v>1780.6231142770566</v>
      </c>
      <c r="AK28">
        <f t="shared" si="22"/>
        <v>619.94453253183451</v>
      </c>
      <c r="AL28">
        <f t="shared" si="8"/>
        <v>-34469.069615954904</v>
      </c>
      <c r="AN28">
        <f t="shared" si="9"/>
        <v>0</v>
      </c>
      <c r="AO28">
        <f t="shared" si="9"/>
        <v>0</v>
      </c>
      <c r="AP28">
        <f t="shared" si="9"/>
        <v>-0.47389507138374903</v>
      </c>
      <c r="AQ28">
        <f t="shared" si="9"/>
        <v>-2168.3200801065655</v>
      </c>
      <c r="AR28">
        <f t="shared" si="9"/>
        <v>-2168.7939751779491</v>
      </c>
      <c r="AS28">
        <f t="shared" si="9"/>
        <v>104.74213930514789</v>
      </c>
      <c r="AT28">
        <f t="shared" si="9"/>
        <v>36.467187282513684</v>
      </c>
      <c r="AU28">
        <f t="shared" si="9"/>
        <v>-2027.5846485902873</v>
      </c>
      <c r="AW28">
        <v>25</v>
      </c>
      <c r="AX28">
        <f>IF(Z28&gt;0, (R28*SUMPRODUCT(K28:$K$98, X28:$X$98)-K28*$AZ$3)/Z28, 0)</f>
        <v>21957.269876279894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25</v>
      </c>
      <c r="R29">
        <f t="shared" si="0"/>
        <v>1000000</v>
      </c>
      <c r="S29">
        <f t="shared" si="1"/>
        <v>19433.437812524677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7075.727350463435</v>
      </c>
      <c r="AC29">
        <f t="shared" si="2"/>
        <v>5492.4761319167574</v>
      </c>
      <c r="AE29">
        <f t="shared" si="3"/>
        <v>0</v>
      </c>
      <c r="AF29">
        <f t="shared" si="4"/>
        <v>0</v>
      </c>
      <c r="AG29">
        <f t="shared" si="4"/>
        <v>-7.0657546350045504</v>
      </c>
      <c r="AH29">
        <f t="shared" si="5"/>
        <v>-36397.18532618336</v>
      </c>
      <c r="AI29">
        <f t="shared" si="6"/>
        <v>-36404.251080818365</v>
      </c>
      <c r="AJ29">
        <f t="shared" si="7"/>
        <v>1583.2512185466776</v>
      </c>
      <c r="AK29">
        <f t="shared" si="22"/>
        <v>495.30091453244052</v>
      </c>
      <c r="AL29">
        <f t="shared" si="8"/>
        <v>-34325.698947739249</v>
      </c>
      <c r="AN29">
        <f t="shared" si="9"/>
        <v>0</v>
      </c>
      <c r="AO29">
        <f t="shared" si="9"/>
        <v>0</v>
      </c>
      <c r="AP29">
        <f t="shared" si="9"/>
        <v>-0.37109915260524973</v>
      </c>
      <c r="AQ29">
        <f t="shared" si="9"/>
        <v>-1911.6096340011356</v>
      </c>
      <c r="AR29">
        <f t="shared" si="9"/>
        <v>-1911.9807331537409</v>
      </c>
      <c r="AS29">
        <f t="shared" si="9"/>
        <v>83.153635515893171</v>
      </c>
      <c r="AT29">
        <f t="shared" si="9"/>
        <v>26.01360493852976</v>
      </c>
      <c r="AU29">
        <f t="shared" si="9"/>
        <v>-1802.813492699318</v>
      </c>
      <c r="AW29">
        <v>26</v>
      </c>
      <c r="AX29">
        <f>IF(Z29&gt;0, (R29*SUMPRODUCT(K29:$K$98, X29:$X$98)-K29*$AZ$3)/Z29, 0)</f>
        <v>19433.437812524677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25</v>
      </c>
      <c r="R30">
        <f t="shared" si="0"/>
        <v>1000000</v>
      </c>
      <c r="S30">
        <f t="shared" si="1"/>
        <v>16801.609268678112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5492.4761319167574</v>
      </c>
      <c r="AC30">
        <f t="shared" si="2"/>
        <v>4103.2494100226677</v>
      </c>
      <c r="AE30">
        <f t="shared" si="3"/>
        <v>0</v>
      </c>
      <c r="AF30">
        <f t="shared" si="4"/>
        <v>0</v>
      </c>
      <c r="AG30">
        <f t="shared" si="4"/>
        <v>-6.1054410687790863</v>
      </c>
      <c r="AH30">
        <f t="shared" si="5"/>
        <v>-35586.240795016762</v>
      </c>
      <c r="AI30">
        <f t="shared" si="6"/>
        <v>-35592.346236085541</v>
      </c>
      <c r="AJ30">
        <f t="shared" si="7"/>
        <v>1389.2267218940897</v>
      </c>
      <c r="AK30">
        <f t="shared" si="22"/>
        <v>384.47332923417304</v>
      </c>
      <c r="AL30">
        <f t="shared" si="8"/>
        <v>-33818.646184957281</v>
      </c>
      <c r="AN30">
        <f t="shared" si="9"/>
        <v>0</v>
      </c>
      <c r="AO30">
        <f t="shared" si="9"/>
        <v>0</v>
      </c>
      <c r="AP30">
        <f t="shared" si="9"/>
        <v>-0.28630598822186804</v>
      </c>
      <c r="AQ30">
        <f t="shared" si="9"/>
        <v>-1668.7662239537508</v>
      </c>
      <c r="AR30">
        <f t="shared" si="9"/>
        <v>-1669.0525299419728</v>
      </c>
      <c r="AS30">
        <f t="shared" si="9"/>
        <v>65.145814200062532</v>
      </c>
      <c r="AT30">
        <f t="shared" si="9"/>
        <v>18.029330761086815</v>
      </c>
      <c r="AU30">
        <f t="shared" si="9"/>
        <v>-1585.8773849808235</v>
      </c>
      <c r="AW30">
        <v>27</v>
      </c>
      <c r="AX30">
        <f>IF(Z30&gt;0, (R30*SUMPRODUCT(K30:$K$98, X30:$X$98)-K30*$AZ$3)/Z30, 0)</f>
        <v>16801.609268678112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25</v>
      </c>
      <c r="R31">
        <f t="shared" si="0"/>
        <v>1000000</v>
      </c>
      <c r="S31">
        <f t="shared" si="1"/>
        <v>13988.803847516299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4103.2494100226677</v>
      </c>
      <c r="AC31">
        <f t="shared" si="2"/>
        <v>2900.8965004502033</v>
      </c>
      <c r="AE31">
        <f t="shared" si="3"/>
        <v>0</v>
      </c>
      <c r="AF31">
        <f t="shared" si="4"/>
        <v>0</v>
      </c>
      <c r="AG31">
        <f t="shared" si="4"/>
        <v>-5.1843183521464118</v>
      </c>
      <c r="AH31">
        <f t="shared" si="5"/>
        <v>-34402.732237795346</v>
      </c>
      <c r="AI31">
        <f t="shared" si="6"/>
        <v>-34407.916556147495</v>
      </c>
      <c r="AJ31">
        <f t="shared" si="7"/>
        <v>1202.3529095724643</v>
      </c>
      <c r="AK31">
        <f t="shared" si="22"/>
        <v>287.22745870158678</v>
      </c>
      <c r="AL31">
        <f t="shared" si="8"/>
        <v>-32918.336187873443</v>
      </c>
      <c r="AN31">
        <f t="shared" si="9"/>
        <v>0</v>
      </c>
      <c r="AO31">
        <f t="shared" si="9"/>
        <v>0</v>
      </c>
      <c r="AP31">
        <f t="shared" si="9"/>
        <v>-0.21706361300563642</v>
      </c>
      <c r="AQ31">
        <f t="shared" si="9"/>
        <v>-1440.4172061905906</v>
      </c>
      <c r="AR31">
        <f t="shared" si="9"/>
        <v>-1440.6342698035965</v>
      </c>
      <c r="AS31">
        <f t="shared" si="9"/>
        <v>50.341635858759425</v>
      </c>
      <c r="AT31">
        <f t="shared" si="9"/>
        <v>12.026003363466462</v>
      </c>
      <c r="AU31">
        <f t="shared" si="9"/>
        <v>-1378.2666305813705</v>
      </c>
      <c r="AW31">
        <v>28</v>
      </c>
      <c r="AX31">
        <f>IF(Z31&gt;0, (R31*SUMPRODUCT(K31:$K$98, X31:$X$98)-K31*$AZ$3)/Z31, 0)</f>
        <v>13988.803847516299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25</v>
      </c>
      <c r="R32">
        <f t="shared" si="0"/>
        <v>1000000</v>
      </c>
      <c r="S32">
        <f t="shared" si="1"/>
        <v>10880.045589752952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2900.8965004502033</v>
      </c>
      <c r="AC32">
        <f t="shared" si="2"/>
        <v>1876.9197535286214</v>
      </c>
      <c r="AE32">
        <f t="shared" si="3"/>
        <v>0</v>
      </c>
      <c r="AF32">
        <f t="shared" si="4"/>
        <v>0</v>
      </c>
      <c r="AG32">
        <f t="shared" si="4"/>
        <v>-4.3127570974894223</v>
      </c>
      <c r="AH32">
        <f t="shared" si="5"/>
        <v>-32788.722845420998</v>
      </c>
      <c r="AI32">
        <f t="shared" si="6"/>
        <v>-32793.035602518488</v>
      </c>
      <c r="AJ32">
        <f t="shared" si="7"/>
        <v>1023.9767469215819</v>
      </c>
      <c r="AK32">
        <f t="shared" si="22"/>
        <v>203.06275503151426</v>
      </c>
      <c r="AL32">
        <f t="shared" si="8"/>
        <v>-31565.996100565393</v>
      </c>
      <c r="AN32">
        <f t="shared" si="9"/>
        <v>0</v>
      </c>
      <c r="AO32">
        <f t="shared" si="9"/>
        <v>0</v>
      </c>
      <c r="AP32">
        <f t="shared" si="9"/>
        <v>-0.16122498348608044</v>
      </c>
      <c r="AQ32">
        <f t="shared" si="9"/>
        <v>-1225.7498346846403</v>
      </c>
      <c r="AR32">
        <f t="shared" si="9"/>
        <v>-1225.9110596681264</v>
      </c>
      <c r="AS32">
        <f t="shared" si="9"/>
        <v>38.279604063179519</v>
      </c>
      <c r="AT32">
        <f t="shared" si="9"/>
        <v>7.5911507619225898</v>
      </c>
      <c r="AU32">
        <f t="shared" si="9"/>
        <v>-1180.0403048430244</v>
      </c>
      <c r="AW32">
        <v>29</v>
      </c>
      <c r="AX32">
        <f>IF(Z32&gt;0, (R32*SUMPRODUCT(K32:$K$98, X32:$X$98)-K32*$AZ$3)/Z32, 0)</f>
        <v>10880.045589752952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25</v>
      </c>
      <c r="R33">
        <f t="shared" si="0"/>
        <v>1000000</v>
      </c>
      <c r="S33">
        <f t="shared" si="1"/>
        <v>7308.9282507716116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1876.9197535286214</v>
      </c>
      <c r="AC33">
        <f t="shared" si="2"/>
        <v>1022.9917574770229</v>
      </c>
      <c r="AE33">
        <f t="shared" si="3"/>
        <v>0</v>
      </c>
      <c r="AF33">
        <f t="shared" si="4"/>
        <v>0</v>
      </c>
      <c r="AG33">
        <f t="shared" si="4"/>
        <v>-3.4991168416827207</v>
      </c>
      <c r="AH33">
        <f t="shared" si="5"/>
        <v>-30820.507393272303</v>
      </c>
      <c r="AI33">
        <f t="shared" si="6"/>
        <v>-30824.006510113984</v>
      </c>
      <c r="AJ33">
        <f t="shared" si="7"/>
        <v>853.92799605159848</v>
      </c>
      <c r="AK33">
        <f t="shared" si="22"/>
        <v>131.38438274700351</v>
      </c>
      <c r="AL33">
        <f t="shared" si="8"/>
        <v>-29838.69413131538</v>
      </c>
      <c r="AN33">
        <f t="shared" si="9"/>
        <v>0</v>
      </c>
      <c r="AO33">
        <f t="shared" si="9"/>
        <v>0</v>
      </c>
      <c r="AP33">
        <f t="shared" si="9"/>
        <v>-0.1167932555886199</v>
      </c>
      <c r="AQ33">
        <f t="shared" si="9"/>
        <v>-1028.7245497130484</v>
      </c>
      <c r="AR33">
        <f t="shared" si="9"/>
        <v>-1028.841342968637</v>
      </c>
      <c r="AS33">
        <f t="shared" si="9"/>
        <v>28.502343651139942</v>
      </c>
      <c r="AT33">
        <f t="shared" si="9"/>
        <v>4.3853379263393055</v>
      </c>
      <c r="AU33">
        <f t="shared" si="9"/>
        <v>-995.95366139115777</v>
      </c>
      <c r="AW33">
        <v>30</v>
      </c>
      <c r="AX33">
        <f>IF(Z33&gt;0, (R33*SUMPRODUCT(K33:$K$98, X33:$X$98)-K33*$AZ$3)/Z33, 0)</f>
        <v>7308.9282507716116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25</v>
      </c>
      <c r="R34">
        <f t="shared" si="0"/>
        <v>1000000</v>
      </c>
      <c r="S34">
        <f t="shared" si="1"/>
        <v>2959.3847756525411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1022.9917574770229</v>
      </c>
      <c r="AC34">
        <f t="shared" si="2"/>
        <v>326.25099225776421</v>
      </c>
      <c r="AE34">
        <f t="shared" si="3"/>
        <v>0</v>
      </c>
      <c r="AF34">
        <f t="shared" si="4"/>
        <v>0</v>
      </c>
      <c r="AG34">
        <f t="shared" si="4"/>
        <v>-2.7560710839453635</v>
      </c>
      <c r="AH34">
        <f t="shared" si="5"/>
        <v>-28322.183572821206</v>
      </c>
      <c r="AI34">
        <f t="shared" si="6"/>
        <v>-28324.939643905152</v>
      </c>
      <c r="AJ34">
        <f t="shared" si="7"/>
        <v>696.74076521925872</v>
      </c>
      <c r="AK34">
        <f t="shared" si="22"/>
        <v>71.609423023391614</v>
      </c>
      <c r="AL34">
        <f t="shared" si="8"/>
        <v>-27556.589455662503</v>
      </c>
      <c r="AN34">
        <f t="shared" si="9"/>
        <v>0</v>
      </c>
      <c r="AO34">
        <f t="shared" si="9"/>
        <v>0</v>
      </c>
      <c r="AP34">
        <f t="shared" si="9"/>
        <v>-8.2135652542470947E-2</v>
      </c>
      <c r="AQ34">
        <f t="shared" si="9"/>
        <v>-844.04972089879413</v>
      </c>
      <c r="AR34">
        <f t="shared" si="9"/>
        <v>-844.13185655133657</v>
      </c>
      <c r="AS34">
        <f t="shared" si="9"/>
        <v>20.764071629931458</v>
      </c>
      <c r="AT34">
        <f t="shared" si="9"/>
        <v>2.1340838131781337</v>
      </c>
      <c r="AU34">
        <f t="shared" ref="AU34:AU79" si="23">AL34*$K34</f>
        <v>-821.23370110822702</v>
      </c>
      <c r="AW34">
        <v>31</v>
      </c>
      <c r="AX34">
        <f>IF(Z34&gt;0, (R34*SUMPRODUCT(K34:$K$98, X34:$X$98)-K34*$AZ$3)/Z34, 0)</f>
        <v>2959.3847756525411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25</v>
      </c>
      <c r="R35">
        <f t="shared" si="0"/>
        <v>1000000</v>
      </c>
      <c r="S35">
        <f t="shared" si="1"/>
        <v>-2640.7846965019876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326.25099225776421</v>
      </c>
      <c r="AC35">
        <f t="shared" si="2"/>
        <v>-221.3846353430049</v>
      </c>
      <c r="AE35">
        <f t="shared" si="3"/>
        <v>0</v>
      </c>
      <c r="AF35">
        <f t="shared" ref="AF35:AG66" si="24">-$Z35*P35</f>
        <v>0</v>
      </c>
      <c r="AG35">
        <f t="shared" si="24"/>
        <v>-2.0958224617502275</v>
      </c>
      <c r="AH35">
        <f t="shared" si="5"/>
        <v>-25307.516454227305</v>
      </c>
      <c r="AI35">
        <f t="shared" ref="AI35:AI66" si="25">SUM(AE35:AH35)</f>
        <v>-25309.612276689055</v>
      </c>
      <c r="AJ35">
        <f t="shared" si="7"/>
        <v>547.63562760076911</v>
      </c>
      <c r="AK35">
        <f t="shared" si="22"/>
        <v>22.837569458043497</v>
      </c>
      <c r="AL35">
        <f t="shared" ref="AL35:AL79" si="26">SUM(AI35:AK35)</f>
        <v>-24739.139079630244</v>
      </c>
      <c r="AN35">
        <f t="shared" ref="AN35:AT66" si="27">AE35*$K35</f>
        <v>0</v>
      </c>
      <c r="AO35">
        <f t="shared" si="27"/>
        <v>0</v>
      </c>
      <c r="AP35">
        <f t="shared" si="27"/>
        <v>-5.5767062016994912E-2</v>
      </c>
      <c r="AQ35">
        <f t="shared" si="27"/>
        <v>-673.39951992899773</v>
      </c>
      <c r="AR35">
        <f t="shared" si="27"/>
        <v>-673.45528699101476</v>
      </c>
      <c r="AS35">
        <f t="shared" si="27"/>
        <v>14.571859288894133</v>
      </c>
      <c r="AT35">
        <f t="shared" si="27"/>
        <v>0.60767749918118863</v>
      </c>
      <c r="AU35">
        <f t="shared" si="23"/>
        <v>-658.27575020293943</v>
      </c>
      <c r="AW35">
        <v>32</v>
      </c>
      <c r="AX35">
        <f>IF(Z35&gt;0, (R35*SUMPRODUCT(K35:$K$98, X35:$X$98)-K35*$AZ$3)/Z35, 0)</f>
        <v>-2640.7846965019876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25</v>
      </c>
      <c r="R36">
        <f t="shared" si="0"/>
        <v>1000000</v>
      </c>
      <c r="S36">
        <f t="shared" si="1"/>
        <v>-10310.567527448531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-221.3846353430049</v>
      </c>
      <c r="AC36">
        <f t="shared" si="2"/>
        <v>-630.12871482733817</v>
      </c>
      <c r="AE36">
        <f t="shared" si="3"/>
        <v>0</v>
      </c>
      <c r="AF36">
        <f t="shared" si="24"/>
        <v>0</v>
      </c>
      <c r="AG36">
        <f t="shared" si="24"/>
        <v>-1.5278710729303346</v>
      </c>
      <c r="AH36">
        <f t="shared" si="5"/>
        <v>-21879.726568095615</v>
      </c>
      <c r="AI36">
        <f t="shared" si="25"/>
        <v>-21881.254439168544</v>
      </c>
      <c r="AJ36">
        <f t="shared" si="7"/>
        <v>408.74407948433327</v>
      </c>
      <c r="AK36">
        <f t="shared" si="22"/>
        <v>-15.496924474010344</v>
      </c>
      <c r="AL36">
        <f t="shared" si="26"/>
        <v>-21488.007284158219</v>
      </c>
      <c r="AN36">
        <f t="shared" si="27"/>
        <v>0</v>
      </c>
      <c r="AO36">
        <f t="shared" si="27"/>
        <v>0</v>
      </c>
      <c r="AP36">
        <f t="shared" si="27"/>
        <v>-3.6298774293483466E-2</v>
      </c>
      <c r="AQ36">
        <f t="shared" si="27"/>
        <v>-519.81300671869542</v>
      </c>
      <c r="AR36">
        <f t="shared" si="27"/>
        <v>-519.84930549298883</v>
      </c>
      <c r="AS36">
        <f t="shared" si="27"/>
        <v>9.7108383998287717</v>
      </c>
      <c r="AT36">
        <f t="shared" si="27"/>
        <v>-0.36817200985839355</v>
      </c>
      <c r="AU36">
        <f t="shared" si="23"/>
        <v>-510.50663910301841</v>
      </c>
      <c r="AW36">
        <v>33</v>
      </c>
      <c r="AX36">
        <f>IF(Z36&gt;0, (R36*SUMPRODUCT(K36:$K$98, X36:$X$98)-K36*$AZ$3)/Z36, 0)</f>
        <v>-10310.567527448531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25</v>
      </c>
      <c r="R37">
        <f t="shared" si="0"/>
        <v>1000000</v>
      </c>
      <c r="S37">
        <f t="shared" si="1"/>
        <v>-21545.401976380832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-630.12871482733817</v>
      </c>
      <c r="AC37">
        <f t="shared" si="2"/>
        <v>-913.64222114901111</v>
      </c>
      <c r="AE37">
        <f t="shared" si="3"/>
        <v>0</v>
      </c>
      <c r="AF37">
        <f t="shared" si="24"/>
        <v>0</v>
      </c>
      <c r="AG37">
        <f t="shared" si="24"/>
        <v>-1.0601359656118186</v>
      </c>
      <c r="AH37">
        <f t="shared" si="5"/>
        <v>-18098.255863568513</v>
      </c>
      <c r="AI37">
        <f t="shared" si="25"/>
        <v>-18099.315999534123</v>
      </c>
      <c r="AJ37">
        <f t="shared" si="7"/>
        <v>283.51350632167293</v>
      </c>
      <c r="AK37">
        <f t="shared" si="22"/>
        <v>-44.109010037913677</v>
      </c>
      <c r="AL37">
        <f t="shared" si="26"/>
        <v>-17859.911503250365</v>
      </c>
      <c r="AN37">
        <f t="shared" si="27"/>
        <v>0</v>
      </c>
      <c r="AO37">
        <f t="shared" si="27"/>
        <v>0</v>
      </c>
      <c r="AP37">
        <f t="shared" si="27"/>
        <v>-2.2487894627844372E-2</v>
      </c>
      <c r="AQ37">
        <f t="shared" si="27"/>
        <v>-383.90516312010499</v>
      </c>
      <c r="AR37">
        <f t="shared" si="27"/>
        <v>-383.92765101473282</v>
      </c>
      <c r="AS37">
        <f t="shared" si="27"/>
        <v>6.0139661916412894</v>
      </c>
      <c r="AT37">
        <f t="shared" si="27"/>
        <v>-0.93565240879143541</v>
      </c>
      <c r="AU37">
        <f t="shared" si="23"/>
        <v>-378.849337231883</v>
      </c>
      <c r="AW37">
        <v>34</v>
      </c>
      <c r="AX37">
        <f>IF(Z37&gt;0, (R37*SUMPRODUCT(K37:$K$98, X37:$X$98)-K37*$AZ$3)/Z37, 0)</f>
        <v>-21545.401976380832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25</v>
      </c>
      <c r="R38">
        <f t="shared" si="0"/>
        <v>1000000</v>
      </c>
      <c r="S38">
        <f t="shared" si="1"/>
        <v>-39134.297113022491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-913.64222114901111</v>
      </c>
      <c r="AC38">
        <f t="shared" si="2"/>
        <v>-1086.5656874860601</v>
      </c>
      <c r="AE38">
        <f t="shared" si="3"/>
        <v>0</v>
      </c>
      <c r="AF38">
        <f t="shared" si="24"/>
        <v>0</v>
      </c>
      <c r="AG38">
        <f t="shared" si="24"/>
        <v>-0.6941262317475545</v>
      </c>
      <c r="AH38">
        <f t="shared" si="5"/>
        <v>-14216.334968325831</v>
      </c>
      <c r="AI38">
        <f t="shared" si="25"/>
        <v>-14217.029094557578</v>
      </c>
      <c r="AJ38">
        <f t="shared" si="7"/>
        <v>172.92346633704904</v>
      </c>
      <c r="AK38">
        <f t="shared" si="22"/>
        <v>-63.954955480430783</v>
      </c>
      <c r="AL38">
        <f t="shared" si="26"/>
        <v>-14108.060583700959</v>
      </c>
      <c r="AN38">
        <f t="shared" si="27"/>
        <v>0</v>
      </c>
      <c r="AO38">
        <f t="shared" si="27"/>
        <v>0</v>
      </c>
      <c r="AP38">
        <f t="shared" si="27"/>
        <v>-1.3146424865951438E-2</v>
      </c>
      <c r="AQ38">
        <f t="shared" si="27"/>
        <v>-269.25070827501122</v>
      </c>
      <c r="AR38">
        <f t="shared" si="27"/>
        <v>-269.26385469987719</v>
      </c>
      <c r="AS38">
        <f t="shared" si="27"/>
        <v>3.2750892471481747</v>
      </c>
      <c r="AT38">
        <f t="shared" si="27"/>
        <v>-1.2112768233985052</v>
      </c>
      <c r="AU38">
        <f t="shared" si="23"/>
        <v>-267.20004227612748</v>
      </c>
      <c r="AW38">
        <v>35</v>
      </c>
      <c r="AX38">
        <f>IF(Z38&gt;0, (R38*SUMPRODUCT(K38:$K$98, X38:$X$98)-K38*$AZ$3)/Z38, 0)</f>
        <v>-39134.297113022491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25</v>
      </c>
      <c r="R39">
        <f t="shared" si="0"/>
        <v>1000000</v>
      </c>
      <c r="S39">
        <f t="shared" si="1"/>
        <v>-68697.530415497167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-1086.5656874860601</v>
      </c>
      <c r="AC39">
        <f t="shared" si="2"/>
        <v>-1167.4398807762</v>
      </c>
      <c r="AE39">
        <f t="shared" si="3"/>
        <v>0</v>
      </c>
      <c r="AF39">
        <f t="shared" si="24"/>
        <v>0</v>
      </c>
      <c r="AG39">
        <f t="shared" si="24"/>
        <v>-0.42484783430906364</v>
      </c>
      <c r="AH39">
        <f t="shared" si="5"/>
        <v>-10493.48540484061</v>
      </c>
      <c r="AI39">
        <f t="shared" si="25"/>
        <v>-10493.910252674919</v>
      </c>
      <c r="AJ39">
        <f t="shared" si="7"/>
        <v>80.874193290139829</v>
      </c>
      <c r="AK39">
        <f t="shared" si="22"/>
        <v>-76.05959812402422</v>
      </c>
      <c r="AL39">
        <f t="shared" si="26"/>
        <v>-10489.095657508804</v>
      </c>
      <c r="AN39">
        <f t="shared" si="27"/>
        <v>0</v>
      </c>
      <c r="AO39">
        <f t="shared" si="27"/>
        <v>0</v>
      </c>
      <c r="AP39">
        <f t="shared" si="27"/>
        <v>-7.1843022073654061E-3</v>
      </c>
      <c r="AQ39">
        <f t="shared" si="27"/>
        <v>-177.44793375152375</v>
      </c>
      <c r="AR39">
        <f t="shared" si="27"/>
        <v>-177.45511805373113</v>
      </c>
      <c r="AS39">
        <f t="shared" si="27"/>
        <v>1.3676064662496801</v>
      </c>
      <c r="AT39">
        <f t="shared" si="27"/>
        <v>-1.2861902416954261</v>
      </c>
      <c r="AU39">
        <f t="shared" si="23"/>
        <v>-177.37370182917687</v>
      </c>
      <c r="AW39">
        <v>36</v>
      </c>
      <c r="AX39">
        <f>IF(Z39&gt;0, (R39*SUMPRODUCT(K39:$K$98, X39:$X$98)-K39*$AZ$3)/Z39, 0)</f>
        <v>-68697.530415497167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25</v>
      </c>
      <c r="R40">
        <f t="shared" si="0"/>
        <v>1000000</v>
      </c>
      <c r="S40">
        <f t="shared" si="1"/>
        <v>-122522.80507332005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-1167.4398807762</v>
      </c>
      <c r="AC40">
        <f t="shared" si="2"/>
        <v>-1176.6944975769461</v>
      </c>
      <c r="AE40">
        <f t="shared" si="3"/>
        <v>0</v>
      </c>
      <c r="AF40">
        <f t="shared" si="24"/>
        <v>0</v>
      </c>
      <c r="AG40">
        <f t="shared" si="24"/>
        <v>-0.24009703680730887</v>
      </c>
      <c r="AH40">
        <f t="shared" si="5"/>
        <v>-7220.0927663465663</v>
      </c>
      <c r="AI40">
        <f t="shared" si="25"/>
        <v>-7220.3328633833735</v>
      </c>
      <c r="AJ40">
        <f t="shared" si="7"/>
        <v>9.2546168007461347</v>
      </c>
      <c r="AK40">
        <f t="shared" si="22"/>
        <v>-81.720791654334008</v>
      </c>
      <c r="AL40">
        <f t="shared" si="26"/>
        <v>-7292.7990382369608</v>
      </c>
      <c r="AN40">
        <f t="shared" si="27"/>
        <v>0</v>
      </c>
      <c r="AO40">
        <f t="shared" si="27"/>
        <v>0</v>
      </c>
      <c r="AP40">
        <f t="shared" si="27"/>
        <v>-3.6250997504661225E-3</v>
      </c>
      <c r="AQ40">
        <f t="shared" si="27"/>
        <v>-109.01240945606054</v>
      </c>
      <c r="AR40">
        <f t="shared" si="27"/>
        <v>-109.016034555811</v>
      </c>
      <c r="AS40">
        <f t="shared" si="27"/>
        <v>0.13973062517206011</v>
      </c>
      <c r="AT40">
        <f t="shared" si="27"/>
        <v>-1.2338595485115211</v>
      </c>
      <c r="AU40">
        <f t="shared" si="23"/>
        <v>-110.11016347915046</v>
      </c>
      <c r="AW40">
        <v>37</v>
      </c>
      <c r="AX40">
        <f>IF(Z40&gt;0, (R40*SUMPRODUCT(K40:$K$98, X40:$X$98)-K40*$AZ$3)/Z40, 0)</f>
        <v>-122522.80507332005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25</v>
      </c>
      <c r="R41">
        <f t="shared" si="0"/>
        <v>1000000</v>
      </c>
      <c r="S41">
        <f t="shared" si="1"/>
        <v>-230775.2499353051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-1176.6944975769461</v>
      </c>
      <c r="AC41">
        <f t="shared" si="2"/>
        <v>-1135.5343026126693</v>
      </c>
      <c r="AE41">
        <f t="shared" si="3"/>
        <v>0</v>
      </c>
      <c r="AF41">
        <f t="shared" si="24"/>
        <v>0</v>
      </c>
      <c r="AG41">
        <f t="shared" si="24"/>
        <v>-0.12301300756157797</v>
      </c>
      <c r="AH41">
        <f t="shared" si="5"/>
        <v>-4587.322355106312</v>
      </c>
      <c r="AI41">
        <f t="shared" si="25"/>
        <v>-4587.4453681138739</v>
      </c>
      <c r="AJ41">
        <f t="shared" si="7"/>
        <v>-41.160194964276798</v>
      </c>
      <c r="AK41">
        <f t="shared" si="22"/>
        <v>-82.368614830386235</v>
      </c>
      <c r="AL41">
        <f t="shared" si="26"/>
        <v>-4710.9741779085361</v>
      </c>
      <c r="AN41">
        <f t="shared" si="27"/>
        <v>0</v>
      </c>
      <c r="AO41">
        <f t="shared" si="27"/>
        <v>0</v>
      </c>
      <c r="AP41">
        <f t="shared" si="27"/>
        <v>-1.6583117398273704E-3</v>
      </c>
      <c r="AQ41">
        <f t="shared" si="27"/>
        <v>-61.840700155528786</v>
      </c>
      <c r="AR41">
        <f t="shared" si="27"/>
        <v>-61.842358467268618</v>
      </c>
      <c r="AS41">
        <f t="shared" si="27"/>
        <v>-0.55487168288829747</v>
      </c>
      <c r="AT41">
        <f t="shared" si="27"/>
        <v>-1.1103934752442546</v>
      </c>
      <c r="AU41">
        <f t="shared" si="23"/>
        <v>-63.507623625401159</v>
      </c>
      <c r="AW41">
        <v>38</v>
      </c>
      <c r="AX41">
        <f>IF(Z41&gt;0, (R41*SUMPRODUCT(K41:$K$98, X41:$X$98)-K41*$AZ$3)/Z41, 0)</f>
        <v>-230775.2499353051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25</v>
      </c>
      <c r="R42">
        <f t="shared" si="0"/>
        <v>1000000</v>
      </c>
      <c r="S42">
        <f t="shared" si="1"/>
        <v>-477003.98056707898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-1135.5343026126693</v>
      </c>
      <c r="AC42">
        <f t="shared" si="2"/>
        <v>-1063.2923202500397</v>
      </c>
      <c r="AE42">
        <f t="shared" si="3"/>
        <v>0</v>
      </c>
      <c r="AF42">
        <f t="shared" si="24"/>
        <v>0</v>
      </c>
      <c r="AG42">
        <f t="shared" si="24"/>
        <v>-5.5727643980347956E-2</v>
      </c>
      <c r="AH42">
        <f t="shared" si="5"/>
        <v>-2642.20934022457</v>
      </c>
      <c r="AI42">
        <f t="shared" si="25"/>
        <v>-2642.2650678685504</v>
      </c>
      <c r="AJ42">
        <f t="shared" si="7"/>
        <v>-72.241982362629642</v>
      </c>
      <c r="AK42">
        <f t="shared" si="22"/>
        <v>-79.487401182886856</v>
      </c>
      <c r="AL42">
        <f t="shared" si="26"/>
        <v>-2793.994451414067</v>
      </c>
      <c r="AN42">
        <f t="shared" si="27"/>
        <v>0</v>
      </c>
      <c r="AO42">
        <f t="shared" si="27"/>
        <v>0</v>
      </c>
      <c r="AP42">
        <f t="shared" si="27"/>
        <v>-6.7076099219535285E-4</v>
      </c>
      <c r="AQ42">
        <f t="shared" si="27"/>
        <v>-31.802725398939344</v>
      </c>
      <c r="AR42">
        <f t="shared" si="27"/>
        <v>-31.803396159931541</v>
      </c>
      <c r="AS42">
        <f t="shared" si="27"/>
        <v>-0.86953440530887627</v>
      </c>
      <c r="AT42">
        <f t="shared" si="27"/>
        <v>-0.95674326557328015</v>
      </c>
      <c r="AU42">
        <f t="shared" si="23"/>
        <v>-33.629673830813701</v>
      </c>
      <c r="AW42">
        <v>39</v>
      </c>
      <c r="AX42">
        <f>IF(Z42&gt;0, (R42*SUMPRODUCT(K42:$K$98, X42:$X$98)-K42*$AZ$3)/Z42, 0)</f>
        <v>-477003.98056707898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25</v>
      </c>
      <c r="R43">
        <f t="shared" si="0"/>
        <v>1000000</v>
      </c>
      <c r="S43">
        <f t="shared" si="1"/>
        <v>-1133245.3365100489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-1063.2923202500397</v>
      </c>
      <c r="AC43">
        <f t="shared" si="2"/>
        <v>-975.37836482919477</v>
      </c>
      <c r="AE43">
        <f t="shared" si="3"/>
        <v>0</v>
      </c>
      <c r="AF43">
        <f t="shared" si="24"/>
        <v>0</v>
      </c>
      <c r="AG43">
        <f t="shared" si="24"/>
        <v>-2.1517369924348807E-2</v>
      </c>
      <c r="AH43">
        <f t="shared" si="5"/>
        <v>-1346.1199046478266</v>
      </c>
      <c r="AI43">
        <f t="shared" si="25"/>
        <v>-1346.141422017751</v>
      </c>
      <c r="AJ43">
        <f t="shared" si="7"/>
        <v>-87.9139554208449</v>
      </c>
      <c r="AK43">
        <f t="shared" si="22"/>
        <v>-74.430462417502781</v>
      </c>
      <c r="AL43">
        <f t="shared" si="26"/>
        <v>-1508.4858398560987</v>
      </c>
      <c r="AN43">
        <f t="shared" si="27"/>
        <v>0</v>
      </c>
      <c r="AO43">
        <f t="shared" si="27"/>
        <v>0</v>
      </c>
      <c r="AP43">
        <f t="shared" si="27"/>
        <v>-2.3124283199075262E-4</v>
      </c>
      <c r="AQ43">
        <f t="shared" si="27"/>
        <v>-14.466478944419865</v>
      </c>
      <c r="AR43">
        <f t="shared" si="27"/>
        <v>-14.466710187251858</v>
      </c>
      <c r="AS43">
        <f t="shared" si="27"/>
        <v>-0.94479353631506591</v>
      </c>
      <c r="AT43">
        <f t="shared" si="27"/>
        <v>-0.79988915821576667</v>
      </c>
      <c r="AU43">
        <f t="shared" si="23"/>
        <v>-16.21139288178269</v>
      </c>
      <c r="AW43">
        <v>40</v>
      </c>
      <c r="AX43">
        <f>IF(Z43&gt;0, (R43*SUMPRODUCT(K43:$K$98, X43:$X$98)-K43*$AZ$3)/Z43, 0)</f>
        <v>-1133245.3365100489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25</v>
      </c>
      <c r="R44">
        <f t="shared" si="0"/>
        <v>1000000</v>
      </c>
      <c r="S44">
        <f t="shared" si="1"/>
        <v>-3268728.5071803699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-975.37836482919477</v>
      </c>
      <c r="AC44">
        <f t="shared" si="2"/>
        <v>-882.95495018452152</v>
      </c>
      <c r="AE44">
        <f t="shared" si="3"/>
        <v>0</v>
      </c>
      <c r="AF44">
        <f t="shared" si="24"/>
        <v>0</v>
      </c>
      <c r="AG44">
        <f t="shared" si="24"/>
        <v>-6.7530459339537286E-3</v>
      </c>
      <c r="AH44">
        <f t="shared" si="5"/>
        <v>-581.96601164606363</v>
      </c>
      <c r="AI44">
        <f t="shared" si="25"/>
        <v>-581.97276469199755</v>
      </c>
      <c r="AJ44">
        <f t="shared" si="7"/>
        <v>-92.423414644673244</v>
      </c>
      <c r="AK44">
        <f t="shared" si="22"/>
        <v>-68.276485538043644</v>
      </c>
      <c r="AL44">
        <f t="shared" si="26"/>
        <v>-742.67266487471443</v>
      </c>
      <c r="AN44">
        <f t="shared" si="27"/>
        <v>0</v>
      </c>
      <c r="AO44">
        <f t="shared" si="27"/>
        <v>0</v>
      </c>
      <c r="AP44">
        <f t="shared" si="27"/>
        <v>-6.479787657854106E-5</v>
      </c>
      <c r="AQ44">
        <f t="shared" si="27"/>
        <v>-5.5841707822456828</v>
      </c>
      <c r="AR44">
        <f t="shared" si="27"/>
        <v>-5.584235580122261</v>
      </c>
      <c r="AS44">
        <f t="shared" si="27"/>
        <v>-0.88683552187931791</v>
      </c>
      <c r="AT44">
        <f t="shared" si="27"/>
        <v>-0.65513715238724302</v>
      </c>
      <c r="AU44">
        <f t="shared" si="23"/>
        <v>-7.1262082543888221</v>
      </c>
      <c r="AW44">
        <v>41</v>
      </c>
      <c r="AX44">
        <f>IF(Z44&gt;0, (R44*SUMPRODUCT(K44:$K$98, X44:$X$98)-K44*$AZ$3)/Z44, 0)</f>
        <v>-3268728.5071803699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25</v>
      </c>
      <c r="R45">
        <f t="shared" si="0"/>
        <v>1000000</v>
      </c>
      <c r="S45">
        <f t="shared" si="1"/>
        <v>-12319769.469190838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-882.95495018452152</v>
      </c>
      <c r="AC45">
        <f t="shared" si="2"/>
        <v>-793.10171597650549</v>
      </c>
      <c r="AE45">
        <f t="shared" si="3"/>
        <v>0</v>
      </c>
      <c r="AF45">
        <f t="shared" si="24"/>
        <v>0</v>
      </c>
      <c r="AG45">
        <f t="shared" si="24"/>
        <v>-1.6094085972141903E-3</v>
      </c>
      <c r="AH45">
        <f t="shared" si="5"/>
        <v>-203.04427509600004</v>
      </c>
      <c r="AI45">
        <f t="shared" si="25"/>
        <v>-203.04588450459724</v>
      </c>
      <c r="AJ45">
        <f t="shared" si="7"/>
        <v>-89.853234208016033</v>
      </c>
      <c r="AK45">
        <f t="shared" si="22"/>
        <v>-61.806846512916515</v>
      </c>
      <c r="AL45">
        <f t="shared" si="26"/>
        <v>-354.70596522552978</v>
      </c>
      <c r="AN45">
        <f t="shared" si="27"/>
        <v>0</v>
      </c>
      <c r="AO45">
        <f t="shared" si="27"/>
        <v>0</v>
      </c>
      <c r="AP45">
        <f t="shared" si="27"/>
        <v>-1.3788256845592145E-5</v>
      </c>
      <c r="AQ45">
        <f t="shared" si="27"/>
        <v>-1.7395375052033013</v>
      </c>
      <c r="AR45">
        <f t="shared" si="27"/>
        <v>-1.7395512934601467</v>
      </c>
      <c r="AS45">
        <f t="shared" si="27"/>
        <v>-0.76979797039221864</v>
      </c>
      <c r="AT45">
        <f t="shared" si="27"/>
        <v>-0.52951666594258096</v>
      </c>
      <c r="AU45">
        <f t="shared" si="23"/>
        <v>-3.0388659297949463</v>
      </c>
      <c r="AW45">
        <v>42</v>
      </c>
      <c r="AX45">
        <f>IF(Z45&gt;0, (R45*SUMPRODUCT(K45:$K$98, X45:$X$98)-K45*$AZ$3)/Z45, 0)</f>
        <v>-12319769.469190838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25</v>
      </c>
      <c r="R46">
        <f t="shared" si="0"/>
        <v>1000000</v>
      </c>
      <c r="S46">
        <f t="shared" si="1"/>
        <v>-46656840.585119404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-793.10171597650549</v>
      </c>
      <c r="AC46">
        <f t="shared" si="2"/>
        <v>-709.62928474040382</v>
      </c>
      <c r="AE46">
        <f t="shared" si="3"/>
        <v>0</v>
      </c>
      <c r="AF46">
        <f t="shared" si="24"/>
        <v>0</v>
      </c>
      <c r="AG46">
        <f t="shared" si="24"/>
        <v>-3.8023860801599744E-4</v>
      </c>
      <c r="AH46">
        <f t="shared" si="5"/>
        <v>-48.52303612904204</v>
      </c>
      <c r="AI46">
        <f t="shared" si="25"/>
        <v>-48.523416367650057</v>
      </c>
      <c r="AJ46">
        <f t="shared" si="7"/>
        <v>-83.47243123610167</v>
      </c>
      <c r="AK46">
        <f t="shared" si="22"/>
        <v>-55.517120118355386</v>
      </c>
      <c r="AL46">
        <f t="shared" si="26"/>
        <v>-187.51296772210711</v>
      </c>
      <c r="AN46">
        <f t="shared" si="27"/>
        <v>0</v>
      </c>
      <c r="AO46">
        <f t="shared" si="27"/>
        <v>0</v>
      </c>
      <c r="AP46">
        <f t="shared" si="27"/>
        <v>-2.9085814941865747E-6</v>
      </c>
      <c r="AQ46">
        <f t="shared" si="27"/>
        <v>-0.37117010727311645</v>
      </c>
      <c r="AR46">
        <f t="shared" si="27"/>
        <v>-0.37117301585461066</v>
      </c>
      <c r="AS46">
        <f t="shared" si="27"/>
        <v>-0.63851056586519006</v>
      </c>
      <c r="AT46">
        <f t="shared" si="27"/>
        <v>-0.42467036429921923</v>
      </c>
      <c r="AU46">
        <f t="shared" si="23"/>
        <v>-1.4343539460190198</v>
      </c>
      <c r="AW46">
        <v>43</v>
      </c>
      <c r="AX46">
        <f>IF(Z46&gt;0, (R46*SUMPRODUCT(K46:$K$98, X46:$X$98)-K46*$AZ$3)/Z46, 0)</f>
        <v>-46656840.585119404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25</v>
      </c>
      <c r="R47">
        <f t="shared" si="0"/>
        <v>1000000</v>
      </c>
      <c r="S47">
        <f t="shared" si="1"/>
        <v>-178091836.77260825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-709.62928474040382</v>
      </c>
      <c r="AC47">
        <f t="shared" si="2"/>
        <v>-633.91833990008308</v>
      </c>
      <c r="AE47">
        <f t="shared" si="3"/>
        <v>0</v>
      </c>
      <c r="AF47">
        <f t="shared" si="24"/>
        <v>0</v>
      </c>
      <c r="AG47">
        <f t="shared" si="24"/>
        <v>-8.8987562735607658E-5</v>
      </c>
      <c r="AH47">
        <f t="shared" si="5"/>
        <v>-11.497946368009192</v>
      </c>
      <c r="AI47">
        <f t="shared" si="25"/>
        <v>-11.498035355571927</v>
      </c>
      <c r="AJ47">
        <f t="shared" si="7"/>
        <v>-75.710944840320735</v>
      </c>
      <c r="AK47">
        <f t="shared" si="22"/>
        <v>-49.674049931828272</v>
      </c>
      <c r="AL47">
        <f t="shared" si="26"/>
        <v>-136.88303012772093</v>
      </c>
      <c r="AN47">
        <f t="shared" si="27"/>
        <v>0</v>
      </c>
      <c r="AO47">
        <f t="shared" si="27"/>
        <v>0</v>
      </c>
      <c r="AP47">
        <f t="shared" si="27"/>
        <v>-6.0776587931772018E-7</v>
      </c>
      <c r="AQ47">
        <f t="shared" si="27"/>
        <v>-7.8528496228887926E-2</v>
      </c>
      <c r="AR47">
        <f t="shared" si="27"/>
        <v>-7.8529103994767244E-2</v>
      </c>
      <c r="AS47">
        <f t="shared" si="27"/>
        <v>-0.51708943980820588</v>
      </c>
      <c r="AT47">
        <f t="shared" si="27"/>
        <v>-0.33926305775772847</v>
      </c>
      <c r="AU47">
        <f t="shared" si="23"/>
        <v>-0.93488160156070155</v>
      </c>
      <c r="AW47">
        <v>44</v>
      </c>
      <c r="AX47">
        <f>IF(Z47&gt;0, (R47*SUMPRODUCT(K47:$K$98, X47:$X$98)-K47*$AZ$3)/Z47, 0)</f>
        <v>-178091836.77260825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25</v>
      </c>
      <c r="R48">
        <f t="shared" si="0"/>
        <v>1000000</v>
      </c>
      <c r="S48">
        <f t="shared" si="1"/>
        <v>-686731419.48750174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-633.91833990008308</v>
      </c>
      <c r="AC48">
        <f t="shared" si="2"/>
        <v>-566.06640862167467</v>
      </c>
      <c r="AE48">
        <f t="shared" si="3"/>
        <v>0</v>
      </c>
      <c r="AF48">
        <f t="shared" si="24"/>
        <v>0</v>
      </c>
      <c r="AG48">
        <f t="shared" si="24"/>
        <v>-2.0607270635881284E-5</v>
      </c>
      <c r="AH48">
        <f t="shared" si="5"/>
        <v>-2.6996166588948118</v>
      </c>
      <c r="AI48">
        <f t="shared" si="25"/>
        <v>-2.6996372661654475</v>
      </c>
      <c r="AJ48">
        <f t="shared" si="7"/>
        <v>-67.851931278408415</v>
      </c>
      <c r="AK48">
        <f t="shared" si="22"/>
        <v>-44.374283793005823</v>
      </c>
      <c r="AL48">
        <f t="shared" si="26"/>
        <v>-114.9258523375797</v>
      </c>
      <c r="AN48">
        <f t="shared" si="27"/>
        <v>0</v>
      </c>
      <c r="AO48">
        <f t="shared" si="27"/>
        <v>0</v>
      </c>
      <c r="AP48">
        <f t="shared" si="27"/>
        <v>-1.2566358767025168E-7</v>
      </c>
      <c r="AQ48">
        <f t="shared" si="27"/>
        <v>-1.6462321511923606E-2</v>
      </c>
      <c r="AR48">
        <f t="shared" si="27"/>
        <v>-1.6462447175511277E-2</v>
      </c>
      <c r="AS48">
        <f t="shared" si="27"/>
        <v>-0.41376256300307118</v>
      </c>
      <c r="AT48">
        <f t="shared" si="27"/>
        <v>-0.27059535443853039</v>
      </c>
      <c r="AU48">
        <f t="shared" si="23"/>
        <v>-0.70082036461711295</v>
      </c>
      <c r="AW48">
        <v>45</v>
      </c>
      <c r="AX48">
        <f>IF(Z48&gt;0, (R48*SUMPRODUCT(K48:$K$98, X48:$X$98)-K48*$AZ$3)/Z48, 0)</f>
        <v>-686731419.48750174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25</v>
      </c>
      <c r="R49">
        <f t="shared" si="0"/>
        <v>1000000</v>
      </c>
      <c r="S49">
        <f t="shared" si="1"/>
        <v>-2679254909.4918075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-566.06640862167467</v>
      </c>
      <c r="AC49">
        <f t="shared" si="2"/>
        <v>-505.43067471583174</v>
      </c>
      <c r="AE49">
        <f t="shared" si="3"/>
        <v>0</v>
      </c>
      <c r="AF49">
        <f t="shared" si="24"/>
        <v>0</v>
      </c>
      <c r="AG49">
        <f t="shared" si="24"/>
        <v>-4.7161495620036046E-6</v>
      </c>
      <c r="AH49">
        <f t="shared" si="5"/>
        <v>-0.62740193470075467</v>
      </c>
      <c r="AI49">
        <f t="shared" si="25"/>
        <v>-0.62740665085031666</v>
      </c>
      <c r="AJ49">
        <f t="shared" si="7"/>
        <v>-60.635733905842926</v>
      </c>
      <c r="AK49">
        <f t="shared" si="22"/>
        <v>-39.62464860351723</v>
      </c>
      <c r="AL49">
        <f t="shared" si="26"/>
        <v>-100.88778916021047</v>
      </c>
      <c r="AN49">
        <f t="shared" si="27"/>
        <v>0</v>
      </c>
      <c r="AO49">
        <f t="shared" si="27"/>
        <v>0</v>
      </c>
      <c r="AP49">
        <f t="shared" si="27"/>
        <v>-2.5677842250376784E-8</v>
      </c>
      <c r="AQ49">
        <f t="shared" si="27"/>
        <v>-3.4159917311831129E-3</v>
      </c>
      <c r="AR49">
        <f t="shared" si="27"/>
        <v>-3.4160174090253634E-3</v>
      </c>
      <c r="AS49">
        <f t="shared" si="27"/>
        <v>-0.33014110123101892</v>
      </c>
      <c r="AT49">
        <f t="shared" si="27"/>
        <v>-0.21574283484671017</v>
      </c>
      <c r="AU49">
        <f t="shared" si="23"/>
        <v>-0.54929995348675442</v>
      </c>
      <c r="AW49">
        <v>46</v>
      </c>
      <c r="AX49">
        <f>IF(Z49&gt;0, (R49*SUMPRODUCT(K49:$K$98, X49:$X$98)-K49*$AZ$3)/Z49, 0)</f>
        <v>-2679254909.4918075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25</v>
      </c>
      <c r="R50">
        <f t="shared" si="0"/>
        <v>1000000</v>
      </c>
      <c r="S50">
        <f t="shared" si="1"/>
        <v>-10577461435.321981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-505.43067471583174</v>
      </c>
      <c r="AC50">
        <f t="shared" si="2"/>
        <v>-451.28034407599625</v>
      </c>
      <c r="AE50">
        <f t="shared" si="3"/>
        <v>0</v>
      </c>
      <c r="AF50">
        <f t="shared" si="24"/>
        <v>0</v>
      </c>
      <c r="AG50">
        <f t="shared" si="24"/>
        <v>-1.0666083417922174E-6</v>
      </c>
      <c r="AH50">
        <f t="shared" si="5"/>
        <v>-0.14409518898365403</v>
      </c>
      <c r="AI50">
        <f t="shared" si="25"/>
        <v>-0.14409625559199582</v>
      </c>
      <c r="AJ50">
        <f t="shared" si="7"/>
        <v>-54.150330639835488</v>
      </c>
      <c r="AK50">
        <f t="shared" si="22"/>
        <v>-35.380147230108228</v>
      </c>
      <c r="AL50">
        <f t="shared" si="26"/>
        <v>-89.674574125535713</v>
      </c>
      <c r="AN50">
        <f t="shared" si="27"/>
        <v>0</v>
      </c>
      <c r="AO50">
        <f t="shared" si="27"/>
        <v>0</v>
      </c>
      <c r="AP50">
        <f t="shared" si="27"/>
        <v>-5.1851092384418382E-9</v>
      </c>
      <c r="AQ50">
        <f t="shared" si="27"/>
        <v>-7.0049076717207685E-4</v>
      </c>
      <c r="AR50">
        <f t="shared" si="27"/>
        <v>-7.0049595228131531E-4</v>
      </c>
      <c r="AS50">
        <f t="shared" si="27"/>
        <v>-0.26324131235792275</v>
      </c>
      <c r="AT50">
        <f t="shared" si="27"/>
        <v>-0.17199371228619539</v>
      </c>
      <c r="AU50">
        <f t="shared" si="23"/>
        <v>-0.43593552059639945</v>
      </c>
      <c r="AW50">
        <v>47</v>
      </c>
      <c r="AX50">
        <f>IF(Z50&gt;0, (R50*SUMPRODUCT(K50:$K$98, X50:$X$98)-K50*$AZ$3)/Z50, 0)</f>
        <v>-10577461435.321981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25</v>
      </c>
      <c r="R51">
        <f t="shared" si="0"/>
        <v>1000000</v>
      </c>
      <c r="S51">
        <f t="shared" si="1"/>
        <v>-42303632454.842415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-451.28034407599625</v>
      </c>
      <c r="AC51">
        <f t="shared" si="2"/>
        <v>-402.92948507429321</v>
      </c>
      <c r="AE51">
        <f t="shared" si="3"/>
        <v>0</v>
      </c>
      <c r="AF51">
        <f t="shared" si="24"/>
        <v>0</v>
      </c>
      <c r="AG51">
        <f t="shared" si="24"/>
        <v>-2.3811754552307403E-7</v>
      </c>
      <c r="AH51">
        <f t="shared" si="5"/>
        <v>-3.271298851404885E-2</v>
      </c>
      <c r="AI51">
        <f t="shared" si="25"/>
        <v>-3.2713226631594372E-2</v>
      </c>
      <c r="AJ51">
        <f t="shared" si="7"/>
        <v>-48.350859001703043</v>
      </c>
      <c r="AK51">
        <f t="shared" si="22"/>
        <v>-31.589624085319741</v>
      </c>
      <c r="AL51">
        <f t="shared" si="26"/>
        <v>-79.97319631365437</v>
      </c>
      <c r="AN51">
        <f t="shared" si="27"/>
        <v>0</v>
      </c>
      <c r="AO51">
        <f t="shared" si="27"/>
        <v>0</v>
      </c>
      <c r="AP51">
        <f t="shared" si="27"/>
        <v>-1.033537667239979E-9</v>
      </c>
      <c r="AQ51">
        <f t="shared" si="27"/>
        <v>-1.4198914138388013E-4</v>
      </c>
      <c r="AR51">
        <f t="shared" si="27"/>
        <v>-1.4199017492154737E-4</v>
      </c>
      <c r="AS51">
        <f t="shared" si="27"/>
        <v>-0.20986456042915527</v>
      </c>
      <c r="AT51">
        <f t="shared" si="27"/>
        <v>-0.13711323251887569</v>
      </c>
      <c r="AU51">
        <f t="shared" si="23"/>
        <v>-0.3471197831229525</v>
      </c>
      <c r="AW51">
        <v>48</v>
      </c>
      <c r="AX51">
        <f>IF(Z51&gt;0, (R51*SUMPRODUCT(K51:$K$98, X51:$X$98)-K51*$AZ$3)/Z51, 0)</f>
        <v>-42303632454.842415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25</v>
      </c>
      <c r="R52">
        <f t="shared" si="0"/>
        <v>1000000</v>
      </c>
      <c r="S52">
        <f t="shared" si="1"/>
        <v>-171535092774.45718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-402.92948507429321</v>
      </c>
      <c r="AC52">
        <f t="shared" si="2"/>
        <v>-359.75859180230037</v>
      </c>
      <c r="AE52">
        <f t="shared" si="3"/>
        <v>0</v>
      </c>
      <c r="AF52">
        <f t="shared" si="24"/>
        <v>0</v>
      </c>
      <c r="AG52">
        <f t="shared" si="24"/>
        <v>-5.2432214595780811E-8</v>
      </c>
      <c r="AH52">
        <f t="shared" si="5"/>
        <v>-7.3321662188824991E-3</v>
      </c>
      <c r="AI52">
        <f t="shared" si="25"/>
        <v>-7.3322186510970952E-3</v>
      </c>
      <c r="AJ52">
        <f t="shared" si="7"/>
        <v>-43.170893271992838</v>
      </c>
      <c r="AK52">
        <f t="shared" si="22"/>
        <v>-28.205063955200526</v>
      </c>
      <c r="AL52">
        <f t="shared" si="26"/>
        <v>-71.383289445844454</v>
      </c>
      <c r="AN52">
        <f t="shared" si="27"/>
        <v>0</v>
      </c>
      <c r="AO52">
        <f t="shared" si="27"/>
        <v>0</v>
      </c>
      <c r="AP52">
        <f t="shared" si="27"/>
        <v>-2.0319597018215592E-10</v>
      </c>
      <c r="AQ52">
        <f t="shared" si="27"/>
        <v>-2.8415100141555873E-5</v>
      </c>
      <c r="AR52">
        <f t="shared" si="27"/>
        <v>-2.8415303337526055E-5</v>
      </c>
      <c r="AS52">
        <f t="shared" si="27"/>
        <v>-0.16730461624901083</v>
      </c>
      <c r="AT52">
        <f t="shared" si="27"/>
        <v>-0.10930599400788822</v>
      </c>
      <c r="AU52">
        <f t="shared" si="23"/>
        <v>-0.27663902556023656</v>
      </c>
      <c r="AW52">
        <v>49</v>
      </c>
      <c r="AX52">
        <f>IF(Z52&gt;0, (R52*SUMPRODUCT(K52:$K$98, X52:$X$98)-K52*$AZ$3)/Z52, 0)</f>
        <v>-171535092774.45718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25</v>
      </c>
      <c r="R53">
        <f t="shared" si="0"/>
        <v>1000000</v>
      </c>
      <c r="S53">
        <f t="shared" si="1"/>
        <v>-705657843435.72339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-359.75859180230037</v>
      </c>
      <c r="AC53">
        <f t="shared" si="2"/>
        <v>-321.21305301995937</v>
      </c>
      <c r="AE53">
        <f t="shared" si="3"/>
        <v>0</v>
      </c>
      <c r="AF53">
        <f t="shared" si="24"/>
        <v>0</v>
      </c>
      <c r="AG53">
        <f t="shared" si="24"/>
        <v>-1.1379915068187641E-8</v>
      </c>
      <c r="AH53">
        <f t="shared" si="5"/>
        <v>-1.6211190952654143E-3</v>
      </c>
      <c r="AI53">
        <f t="shared" si="25"/>
        <v>-1.6211304751804826E-3</v>
      </c>
      <c r="AJ53">
        <f t="shared" si="7"/>
        <v>-38.545538782340998</v>
      </c>
      <c r="AK53">
        <f t="shared" si="22"/>
        <v>-25.183101426161027</v>
      </c>
      <c r="AL53">
        <f t="shared" si="26"/>
        <v>-63.730261338977201</v>
      </c>
      <c r="AN53">
        <f t="shared" si="27"/>
        <v>0</v>
      </c>
      <c r="AO53">
        <f t="shared" si="27"/>
        <v>0</v>
      </c>
      <c r="AP53">
        <f t="shared" si="27"/>
        <v>-3.9376570381288963E-11</v>
      </c>
      <c r="AQ53">
        <f t="shared" si="27"/>
        <v>-5.6093661304746677E-6</v>
      </c>
      <c r="AR53">
        <f t="shared" si="27"/>
        <v>-5.6094055070450492E-6</v>
      </c>
      <c r="AS53">
        <f t="shared" si="27"/>
        <v>-0.13337455610635557</v>
      </c>
      <c r="AT53">
        <f t="shared" si="27"/>
        <v>-8.7138098991479881E-2</v>
      </c>
      <c r="AU53">
        <f t="shared" si="23"/>
        <v>-0.22051826450334247</v>
      </c>
      <c r="AW53">
        <v>50</v>
      </c>
      <c r="AX53">
        <f>IF(Z53&gt;0, (R53*SUMPRODUCT(K53:$K$98, X53:$X$98)-K53*$AZ$3)/Z53, 0)</f>
        <v>-705657843435.72339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25</v>
      </c>
      <c r="R54">
        <f t="shared" si="0"/>
        <v>1000000</v>
      </c>
      <c r="S54">
        <f t="shared" si="1"/>
        <v>-2948904434263.4165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-321.21305301995937</v>
      </c>
      <c r="AC54">
        <f t="shared" si="2"/>
        <v>-286.79737363161007</v>
      </c>
      <c r="AE54">
        <f t="shared" si="3"/>
        <v>0</v>
      </c>
      <c r="AF54">
        <f t="shared" si="24"/>
        <v>0</v>
      </c>
      <c r="AG54">
        <f t="shared" si="24"/>
        <v>-2.4313891821934111E-9</v>
      </c>
      <c r="AH54">
        <f t="shared" si="5"/>
        <v>-3.5338906941249416E-4</v>
      </c>
      <c r="AI54">
        <f t="shared" si="25"/>
        <v>-3.5339150080167638E-4</v>
      </c>
      <c r="AJ54">
        <f t="shared" si="7"/>
        <v>-34.415679388349304</v>
      </c>
      <c r="AK54">
        <f t="shared" si="22"/>
        <v>-22.484913711397159</v>
      </c>
      <c r="AL54">
        <f t="shared" si="26"/>
        <v>-56.900946491247268</v>
      </c>
      <c r="AN54">
        <f t="shared" si="27"/>
        <v>0</v>
      </c>
      <c r="AO54">
        <f t="shared" si="27"/>
        <v>0</v>
      </c>
      <c r="AP54">
        <f t="shared" si="27"/>
        <v>-7.511649651042271E-12</v>
      </c>
      <c r="AQ54">
        <f t="shared" si="27"/>
        <v>-1.091777038153883E-6</v>
      </c>
      <c r="AR54">
        <f t="shared" si="27"/>
        <v>-1.0917845498035342E-6</v>
      </c>
      <c r="AS54">
        <f t="shared" si="27"/>
        <v>-0.10632544060044773</v>
      </c>
      <c r="AT54">
        <f t="shared" si="27"/>
        <v>-6.9465964342888376E-2</v>
      </c>
      <c r="AU54">
        <f t="shared" si="23"/>
        <v>-0.17579249672788591</v>
      </c>
      <c r="AW54">
        <v>51</v>
      </c>
      <c r="AX54">
        <f>IF(Z54&gt;0, (R54*SUMPRODUCT(K54:$K$98, X54:$X$98)-K54*$AZ$3)/Z54, 0)</f>
        <v>-2948904434263.4165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25</v>
      </c>
      <c r="R55">
        <f t="shared" si="0"/>
        <v>1000000</v>
      </c>
      <c r="S55">
        <f t="shared" si="1"/>
        <v>-12527378451817.615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-286.79737363161007</v>
      </c>
      <c r="AC55">
        <f t="shared" si="2"/>
        <v>-256.06908454685555</v>
      </c>
      <c r="AE55">
        <f t="shared" si="3"/>
        <v>0</v>
      </c>
      <c r="AF55">
        <f t="shared" si="24"/>
        <v>0</v>
      </c>
      <c r="AG55">
        <f t="shared" si="24"/>
        <v>-5.1101889659464654E-10</v>
      </c>
      <c r="AH55">
        <f t="shared" si="5"/>
        <v>-7.5842255751073216E-5</v>
      </c>
      <c r="AI55">
        <f t="shared" si="25"/>
        <v>-7.5842766769969807E-5</v>
      </c>
      <c r="AJ55">
        <f t="shared" si="7"/>
        <v>-30.728289084754522</v>
      </c>
      <c r="AK55">
        <f t="shared" si="22"/>
        <v>-20.075816154212706</v>
      </c>
      <c r="AL55">
        <f t="shared" si="26"/>
        <v>-50.804181081734001</v>
      </c>
      <c r="AN55">
        <f t="shared" si="27"/>
        <v>0</v>
      </c>
      <c r="AO55">
        <f t="shared" si="27"/>
        <v>0</v>
      </c>
      <c r="AP55">
        <f t="shared" si="27"/>
        <v>-1.4096126258343019E-12</v>
      </c>
      <c r="AQ55">
        <f t="shared" si="27"/>
        <v>-2.0920596477133674E-7</v>
      </c>
      <c r="AR55">
        <f t="shared" si="27"/>
        <v>-2.0920737438396256E-7</v>
      </c>
      <c r="AS55">
        <f t="shared" si="27"/>
        <v>-8.4762001078239793E-2</v>
      </c>
      <c r="AT55">
        <f t="shared" si="27"/>
        <v>-5.5377842411479486E-2</v>
      </c>
      <c r="AU55">
        <f t="shared" si="23"/>
        <v>-0.14014005269709368</v>
      </c>
      <c r="AW55">
        <v>52</v>
      </c>
      <c r="AX55">
        <f>IF(Z55&gt;0, (R55*SUMPRODUCT(K55:$K$98, X55:$X$98)-K55*$AZ$3)/Z55, 0)</f>
        <v>-12527378451817.615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25</v>
      </c>
      <c r="R56">
        <f t="shared" si="0"/>
        <v>1000000</v>
      </c>
      <c r="S56">
        <f t="shared" si="1"/>
        <v>-54168226005044.898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-256.06908454685555</v>
      </c>
      <c r="AC56">
        <f t="shared" si="2"/>
        <v>-228.63311138415827</v>
      </c>
      <c r="AE56">
        <f t="shared" si="3"/>
        <v>0</v>
      </c>
      <c r="AF56">
        <f t="shared" si="24"/>
        <v>0</v>
      </c>
      <c r="AG56">
        <f t="shared" si="24"/>
        <v>-1.0551993679969545E-10</v>
      </c>
      <c r="AH56">
        <f t="shared" si="5"/>
        <v>-1.6015550833160184E-5</v>
      </c>
      <c r="AI56">
        <f t="shared" si="25"/>
        <v>-1.6015656353096983E-5</v>
      </c>
      <c r="AJ56">
        <f t="shared" si="7"/>
        <v>-27.43597316269728</v>
      </c>
      <c r="AK56">
        <f t="shared" si="22"/>
        <v>-17.924835918279889</v>
      </c>
      <c r="AL56">
        <f t="shared" si="26"/>
        <v>-45.360825096633519</v>
      </c>
      <c r="AN56">
        <f t="shared" si="27"/>
        <v>0</v>
      </c>
      <c r="AO56">
        <f t="shared" si="27"/>
        <v>0</v>
      </c>
      <c r="AP56">
        <f t="shared" si="27"/>
        <v>-2.5988386734620545E-13</v>
      </c>
      <c r="AQ56">
        <f t="shared" si="27"/>
        <v>-3.9444520291007453E-8</v>
      </c>
      <c r="AR56">
        <f t="shared" si="27"/>
        <v>-3.9444780174874799E-8</v>
      </c>
      <c r="AS56">
        <f t="shared" si="27"/>
        <v>-6.757175019412115E-2</v>
      </c>
      <c r="AT56">
        <f t="shared" si="27"/>
        <v>-4.4146877085716699E-2</v>
      </c>
      <c r="AU56">
        <f t="shared" si="23"/>
        <v>-0.11171866672461801</v>
      </c>
      <c r="AW56">
        <v>53</v>
      </c>
      <c r="AX56">
        <f>IF(Z56&gt;0, (R56*SUMPRODUCT(K56:$K$98, X56:$X$98)-K56*$AZ$3)/Z56, 0)</f>
        <v>-54168226005044.898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25</v>
      </c>
      <c r="R57">
        <f t="shared" si="0"/>
        <v>1000000</v>
      </c>
      <c r="S57">
        <f t="shared" si="1"/>
        <v>-238734604793500.25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-228.63311138415827</v>
      </c>
      <c r="AC57">
        <f t="shared" si="2"/>
        <v>-204.13670662726068</v>
      </c>
      <c r="AE57">
        <f t="shared" si="3"/>
        <v>0</v>
      </c>
      <c r="AF57">
        <f t="shared" si="24"/>
        <v>0</v>
      </c>
      <c r="AG57">
        <f t="shared" si="24"/>
        <v>-2.1376949814610464E-11</v>
      </c>
      <c r="AH57">
        <f t="shared" si="5"/>
        <v>-3.3235115046835211E-6</v>
      </c>
      <c r="AI57">
        <f t="shared" si="25"/>
        <v>-3.3235328816333356E-6</v>
      </c>
      <c r="AJ57">
        <f t="shared" si="7"/>
        <v>-24.49640475689759</v>
      </c>
      <c r="AK57">
        <f t="shared" si="22"/>
        <v>-16.00431779689108</v>
      </c>
      <c r="AL57">
        <f t="shared" si="26"/>
        <v>-40.50072587732155</v>
      </c>
      <c r="AN57">
        <f t="shared" si="27"/>
        <v>0</v>
      </c>
      <c r="AO57">
        <f t="shared" si="27"/>
        <v>0</v>
      </c>
      <c r="AP57">
        <f t="shared" si="27"/>
        <v>-4.7008080029874899E-14</v>
      </c>
      <c r="AQ57">
        <f t="shared" si="27"/>
        <v>-7.3084278228315521E-9</v>
      </c>
      <c r="AR57">
        <f t="shared" si="27"/>
        <v>-7.3084748309115823E-9</v>
      </c>
      <c r="AS57">
        <f t="shared" si="27"/>
        <v>-5.3867785874176344E-2</v>
      </c>
      <c r="AT57">
        <f t="shared" si="27"/>
        <v>-3.5193620153685906E-2</v>
      </c>
      <c r="AU57">
        <f t="shared" si="23"/>
        <v>-8.9061413336337075E-2</v>
      </c>
      <c r="AW57">
        <v>54</v>
      </c>
      <c r="AX57">
        <f>IF(Z57&gt;0, (R57*SUMPRODUCT(K57:$K$98, X57:$X$98)-K57*$AZ$3)/Z57, 0)</f>
        <v>-238734604793500.25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25</v>
      </c>
      <c r="R58">
        <f t="shared" si="0"/>
        <v>1000000</v>
      </c>
      <c r="S58">
        <f t="shared" si="1"/>
        <v>-1073225886453298.1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-204.13670662726068</v>
      </c>
      <c r="AC58">
        <f t="shared" si="2"/>
        <v>-182.26491663783503</v>
      </c>
      <c r="AE58">
        <f t="shared" si="3"/>
        <v>0</v>
      </c>
      <c r="AF58">
        <f t="shared" si="24"/>
        <v>0</v>
      </c>
      <c r="AG58">
        <f t="shared" si="24"/>
        <v>-4.2457258751037025E-12</v>
      </c>
      <c r="AH58">
        <f t="shared" si="5"/>
        <v>-6.766981776544262E-7</v>
      </c>
      <c r="AI58">
        <f t="shared" si="25"/>
        <v>-6.767024233803013E-7</v>
      </c>
      <c r="AJ58">
        <f t="shared" si="7"/>
        <v>-21.87178998942565</v>
      </c>
      <c r="AK58">
        <f t="shared" si="22"/>
        <v>-14.289569463908249</v>
      </c>
      <c r="AL58">
        <f t="shared" si="26"/>
        <v>-36.161360130036321</v>
      </c>
      <c r="AN58">
        <f t="shared" si="27"/>
        <v>0</v>
      </c>
      <c r="AO58">
        <f t="shared" si="27"/>
        <v>0</v>
      </c>
      <c r="AP58">
        <f t="shared" si="27"/>
        <v>-8.3360575398072896E-15</v>
      </c>
      <c r="AQ58">
        <f t="shared" si="27"/>
        <v>-1.3286290994639991E-9</v>
      </c>
      <c r="AR58">
        <f t="shared" si="27"/>
        <v>-1.328637435521539E-9</v>
      </c>
      <c r="AS58">
        <f t="shared" si="27"/>
        <v>-4.2943069150921095E-2</v>
      </c>
      <c r="AT58">
        <f t="shared" si="27"/>
        <v>-2.8056138520083533E-2</v>
      </c>
      <c r="AU58">
        <f t="shared" si="23"/>
        <v>-7.0999208999642058E-2</v>
      </c>
      <c r="AW58">
        <v>55</v>
      </c>
      <c r="AX58">
        <f>IF(Z58&gt;0, (R58*SUMPRODUCT(K58:$K$98, X58:$X$98)-K58*$AZ$3)/Z58, 0)</f>
        <v>-1073225886453298.1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25</v>
      </c>
      <c r="R59">
        <f t="shared" si="0"/>
        <v>1000000</v>
      </c>
      <c r="S59">
        <f t="shared" si="1"/>
        <v>-4927714750785851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-182.26491663783503</v>
      </c>
      <c r="AC59">
        <f t="shared" si="2"/>
        <v>-162.73653271350824</v>
      </c>
      <c r="AE59">
        <f t="shared" si="3"/>
        <v>0</v>
      </c>
      <c r="AF59">
        <f t="shared" si="24"/>
        <v>0</v>
      </c>
      <c r="AG59">
        <f t="shared" si="24"/>
        <v>-8.2561867388709807E-13</v>
      </c>
      <c r="AH59">
        <f t="shared" si="5"/>
        <v>-1.351059976986227E-7</v>
      </c>
      <c r="AI59">
        <f t="shared" si="25"/>
        <v>-1.351068233172966E-7</v>
      </c>
      <c r="AJ59">
        <f t="shared" si="7"/>
        <v>-19.528383924326789</v>
      </c>
      <c r="AK59">
        <f t="shared" si="22"/>
        <v>-12.758544164648454</v>
      </c>
      <c r="AL59">
        <f t="shared" si="26"/>
        <v>-32.286928224082068</v>
      </c>
      <c r="AN59">
        <f t="shared" si="27"/>
        <v>0</v>
      </c>
      <c r="AO59">
        <f t="shared" si="27"/>
        <v>0</v>
      </c>
      <c r="AP59">
        <f t="shared" si="27"/>
        <v>-1.4473389100006484E-15</v>
      </c>
      <c r="AQ59">
        <f t="shared" si="27"/>
        <v>-2.3684562090030322E-10</v>
      </c>
      <c r="AR59">
        <f t="shared" si="27"/>
        <v>-2.3684706823921319E-10</v>
      </c>
      <c r="AS59">
        <f t="shared" si="27"/>
        <v>-3.4233951819474466E-2</v>
      </c>
      <c r="AT59">
        <f t="shared" si="27"/>
        <v>-2.2366181856713442E-2</v>
      </c>
      <c r="AU59">
        <f t="shared" si="23"/>
        <v>-5.6600133913034985E-2</v>
      </c>
      <c r="AW59">
        <v>56</v>
      </c>
      <c r="AX59">
        <f>IF(Z59&gt;0, (R59*SUMPRODUCT(K59:$K$98, X59:$X$98)-K59*$AZ$3)/Z59, 0)</f>
        <v>-4927714750785851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25</v>
      </c>
      <c r="R60">
        <f t="shared" si="0"/>
        <v>1000000</v>
      </c>
      <c r="S60">
        <f t="shared" si="1"/>
        <v>-2.312281978975502E+16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-162.73653271350824</v>
      </c>
      <c r="AC60">
        <f t="shared" si="2"/>
        <v>-145.30047563726708</v>
      </c>
      <c r="AE60">
        <f t="shared" si="3"/>
        <v>0</v>
      </c>
      <c r="AF60">
        <f t="shared" si="24"/>
        <v>0</v>
      </c>
      <c r="AG60">
        <f t="shared" si="24"/>
        <v>-1.5709640623247545E-13</v>
      </c>
      <c r="AH60">
        <f t="shared" si="5"/>
        <v>-2.6410643236630065E-8</v>
      </c>
      <c r="AI60">
        <f t="shared" si="25"/>
        <v>-2.6410800333036298E-8</v>
      </c>
      <c r="AJ60">
        <f t="shared" si="7"/>
        <v>-17.436057076241156</v>
      </c>
      <c r="AK60">
        <f t="shared" si="22"/>
        <v>-11.391557289945577</v>
      </c>
      <c r="AL60">
        <f t="shared" si="26"/>
        <v>-28.827614392597532</v>
      </c>
      <c r="AN60">
        <f t="shared" si="27"/>
        <v>0</v>
      </c>
      <c r="AO60">
        <f t="shared" si="27"/>
        <v>0</v>
      </c>
      <c r="AP60">
        <f t="shared" si="27"/>
        <v>-2.4588891915769617E-16</v>
      </c>
      <c r="AQ60">
        <f t="shared" si="27"/>
        <v>-4.1338211837286502E-11</v>
      </c>
      <c r="AR60">
        <f t="shared" si="27"/>
        <v>-4.1338457726205664E-11</v>
      </c>
      <c r="AS60">
        <f t="shared" si="27"/>
        <v>-2.7291096796347638E-2</v>
      </c>
      <c r="AT60">
        <f t="shared" si="27"/>
        <v>-1.7830183240491276E-2</v>
      </c>
      <c r="AU60">
        <f t="shared" si="23"/>
        <v>-4.5121280078177367E-2</v>
      </c>
      <c r="AW60">
        <v>57</v>
      </c>
      <c r="AX60">
        <f>IF(Z60&gt;0, (R60*SUMPRODUCT(K60:$K$98, X60:$X$98)-K60*$AZ$3)/Z60, 0)</f>
        <v>-2.312281978975502E+16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25</v>
      </c>
      <c r="R61">
        <f t="shared" si="0"/>
        <v>1000000</v>
      </c>
      <c r="S61">
        <f t="shared" si="1"/>
        <v>-1.1089881290568978E+17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-145.30047563726708</v>
      </c>
      <c r="AC61">
        <f t="shared" si="2"/>
        <v>-129.73256753331015</v>
      </c>
      <c r="AE61">
        <f t="shared" si="3"/>
        <v>0</v>
      </c>
      <c r="AF61">
        <f t="shared" si="24"/>
        <v>0</v>
      </c>
      <c r="AG61">
        <f t="shared" si="24"/>
        <v>-2.9245706994996626E-14</v>
      </c>
      <c r="AH61">
        <f t="shared" si="5"/>
        <v>-5.0511894070061627E-9</v>
      </c>
      <c r="AI61">
        <f t="shared" si="25"/>
        <v>-5.0512186527131576E-9</v>
      </c>
      <c r="AJ61">
        <f t="shared" si="7"/>
        <v>-15.567908103956938</v>
      </c>
      <c r="AK61">
        <f t="shared" si="22"/>
        <v>-10.171033294608696</v>
      </c>
      <c r="AL61">
        <f t="shared" si="26"/>
        <v>-25.738941403616852</v>
      </c>
      <c r="AN61">
        <f t="shared" si="27"/>
        <v>0</v>
      </c>
      <c r="AO61">
        <f t="shared" si="27"/>
        <v>0</v>
      </c>
      <c r="AP61">
        <f t="shared" si="27"/>
        <v>-4.0871145483797654E-17</v>
      </c>
      <c r="AQ61">
        <f t="shared" si="27"/>
        <v>-7.0590838222952079E-12</v>
      </c>
      <c r="AR61">
        <f t="shared" si="27"/>
        <v>-7.0591246934406918E-12</v>
      </c>
      <c r="AS61">
        <f t="shared" si="27"/>
        <v>-2.1756295277938448E-2</v>
      </c>
      <c r="AT61">
        <f t="shared" si="27"/>
        <v>-1.4214112914952622E-2</v>
      </c>
      <c r="AU61">
        <f t="shared" si="23"/>
        <v>-3.5970408199950191E-2</v>
      </c>
      <c r="AW61">
        <v>58</v>
      </c>
      <c r="AX61">
        <f>IF(Z61&gt;0, (R61*SUMPRODUCT(K61:$K$98, X61:$X$98)-K61*$AZ$3)/Z61, 0)</f>
        <v>-1.1089881290568978E+17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25</v>
      </c>
      <c r="R62">
        <f t="shared" si="0"/>
        <v>1000000</v>
      </c>
      <c r="S62">
        <f t="shared" si="1"/>
        <v>-5.4419008901630938E+17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-129.73256753331015</v>
      </c>
      <c r="AC62">
        <f t="shared" si="2"/>
        <v>-115.83264958331878</v>
      </c>
      <c r="AE62">
        <f t="shared" si="3"/>
        <v>0</v>
      </c>
      <c r="AF62">
        <f t="shared" si="24"/>
        <v>0</v>
      </c>
      <c r="AG62">
        <f t="shared" si="24"/>
        <v>-5.3213321926121697E-15</v>
      </c>
      <c r="AH62">
        <f t="shared" si="5"/>
        <v>-9.4527670929737965E-10</v>
      </c>
      <c r="AI62">
        <f t="shared" si="25"/>
        <v>-9.4528203062957235E-10</v>
      </c>
      <c r="AJ62">
        <f t="shared" si="7"/>
        <v>-13.899917949991362</v>
      </c>
      <c r="AK62">
        <f t="shared" si="22"/>
        <v>-9.0812797273317116</v>
      </c>
      <c r="AL62">
        <f t="shared" si="26"/>
        <v>-22.981197678268355</v>
      </c>
      <c r="AN62">
        <f t="shared" si="27"/>
        <v>0</v>
      </c>
      <c r="AO62">
        <f t="shared" si="27"/>
        <v>0</v>
      </c>
      <c r="AP62">
        <f t="shared" si="27"/>
        <v>-6.6398311239161432E-18</v>
      </c>
      <c r="AQ62">
        <f t="shared" si="27"/>
        <v>-1.1794936846490572E-12</v>
      </c>
      <c r="AR62">
        <f t="shared" si="27"/>
        <v>-1.1795003244801812E-12</v>
      </c>
      <c r="AS62">
        <f t="shared" si="27"/>
        <v>-1.7343985393801904E-2</v>
      </c>
      <c r="AT62">
        <f t="shared" si="27"/>
        <v>-1.1331403790622261E-2</v>
      </c>
      <c r="AU62">
        <f t="shared" si="23"/>
        <v>-2.8675389185603663E-2</v>
      </c>
      <c r="AW62">
        <v>59</v>
      </c>
      <c r="AX62">
        <f>IF(Z62&gt;0, (R62*SUMPRODUCT(K62:$K$98, X62:$X$98)-K62*$AZ$3)/Z62, 0)</f>
        <v>-5.4419008901630938E+17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25</v>
      </c>
      <c r="R63">
        <f t="shared" si="0"/>
        <v>1000000</v>
      </c>
      <c r="S63">
        <f t="shared" si="1"/>
        <v>-2.7347957885160996E+18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-115.83264958331878</v>
      </c>
      <c r="AC63">
        <f t="shared" si="2"/>
        <v>-103.42200855653566</v>
      </c>
      <c r="AE63">
        <f t="shared" si="3"/>
        <v>0</v>
      </c>
      <c r="AF63">
        <f t="shared" si="24"/>
        <v>0</v>
      </c>
      <c r="AG63">
        <f t="shared" si="24"/>
        <v>-9.4542715941372408E-16</v>
      </c>
      <c r="AH63">
        <f t="shared" si="5"/>
        <v>-1.7290766845089297E-10</v>
      </c>
      <c r="AI63">
        <f t="shared" si="25"/>
        <v>-1.729086138780524E-10</v>
      </c>
      <c r="AJ63">
        <f t="shared" si="7"/>
        <v>-12.410641026783125</v>
      </c>
      <c r="AK63">
        <f t="shared" si="22"/>
        <v>-8.1082854708323158</v>
      </c>
      <c r="AL63">
        <f t="shared" si="26"/>
        <v>-20.51892649778835</v>
      </c>
      <c r="AN63">
        <f t="shared" si="27"/>
        <v>0</v>
      </c>
      <c r="AO63">
        <f t="shared" si="27"/>
        <v>0</v>
      </c>
      <c r="AP63">
        <f t="shared" si="27"/>
        <v>-1.0532869756324098E-18</v>
      </c>
      <c r="AQ63">
        <f t="shared" si="27"/>
        <v>-1.9263397857031012E-13</v>
      </c>
      <c r="AR63">
        <f t="shared" si="27"/>
        <v>-1.9263503185728576E-13</v>
      </c>
      <c r="AS63">
        <f t="shared" si="27"/>
        <v>-1.3826518968278908E-2</v>
      </c>
      <c r="AT63">
        <f t="shared" si="27"/>
        <v>-9.0333257259429707E-3</v>
      </c>
      <c r="AU63">
        <f t="shared" si="23"/>
        <v>-2.2859844694414513E-2</v>
      </c>
      <c r="AW63">
        <v>60</v>
      </c>
      <c r="AX63">
        <f>IF(Z63&gt;0, (R63*SUMPRODUCT(K63:$K$98, X63:$X$98)-K63*$AZ$3)/Z63, 0)</f>
        <v>-2.7347957885160996E+18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25</v>
      </c>
      <c r="R64">
        <f t="shared" si="0"/>
        <v>1000000</v>
      </c>
      <c r="S64">
        <f t="shared" si="1"/>
        <v>-1.4086975886662261E+19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-103.42200855653566</v>
      </c>
      <c r="AC64">
        <f t="shared" si="2"/>
        <v>-92.34107906833556</v>
      </c>
      <c r="AE64">
        <f t="shared" si="3"/>
        <v>0</v>
      </c>
      <c r="AF64">
        <f t="shared" si="24"/>
        <v>0</v>
      </c>
      <c r="AG64">
        <f t="shared" si="24"/>
        <v>-1.6387668973680387E-16</v>
      </c>
      <c r="AH64">
        <f t="shared" si="5"/>
        <v>-3.0883847923311316E-11</v>
      </c>
      <c r="AI64">
        <f t="shared" si="25"/>
        <v>-3.088401180000105E-11</v>
      </c>
      <c r="AJ64">
        <f t="shared" si="7"/>
        <v>-11.080929488200098</v>
      </c>
      <c r="AK64">
        <f t="shared" si="22"/>
        <v>-7.2395405989574968</v>
      </c>
      <c r="AL64">
        <f t="shared" si="26"/>
        <v>-18.320470087188479</v>
      </c>
      <c r="AN64">
        <f t="shared" si="27"/>
        <v>0</v>
      </c>
      <c r="AO64">
        <f t="shared" si="27"/>
        <v>0</v>
      </c>
      <c r="AP64">
        <f t="shared" si="27"/>
        <v>-1.6301133339460818E-19</v>
      </c>
      <c r="AQ64">
        <f t="shared" si="27"/>
        <v>-3.0720764731218727E-14</v>
      </c>
      <c r="AR64">
        <f t="shared" si="27"/>
        <v>-3.0720927742552124E-14</v>
      </c>
      <c r="AS64">
        <f t="shared" si="27"/>
        <v>-1.1022416269355871E-2</v>
      </c>
      <c r="AT64">
        <f t="shared" si="27"/>
        <v>-7.2013119626459345E-3</v>
      </c>
      <c r="AU64">
        <f t="shared" si="23"/>
        <v>-1.8223728232032527E-2</v>
      </c>
      <c r="AW64">
        <v>61</v>
      </c>
      <c r="AX64">
        <f>IF(Z64&gt;0, (R64*SUMPRODUCT(K64:$K$98, X64:$X$98)-K64*$AZ$3)/Z64, 0)</f>
        <v>-1.4086975886662261E+19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25</v>
      </c>
      <c r="R65">
        <f t="shared" si="0"/>
        <v>1000000</v>
      </c>
      <c r="S65">
        <f t="shared" si="1"/>
        <v>-7.4430083446060401E+19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-92.34107906833556</v>
      </c>
      <c r="AC65">
        <f t="shared" si="2"/>
        <v>-82.447392025299635</v>
      </c>
      <c r="AE65">
        <f t="shared" si="3"/>
        <v>0</v>
      </c>
      <c r="AF65">
        <f t="shared" si="24"/>
        <v>0</v>
      </c>
      <c r="AG65">
        <f t="shared" si="24"/>
        <v>-2.7692899231078178E-17</v>
      </c>
      <c r="AH65">
        <f t="shared" si="5"/>
        <v>-5.3818009443343065E-12</v>
      </c>
      <c r="AI65">
        <f t="shared" si="25"/>
        <v>-5.3818286372335375E-12</v>
      </c>
      <c r="AJ65">
        <f t="shared" si="7"/>
        <v>-9.8936870430359249</v>
      </c>
      <c r="AK65">
        <f t="shared" si="22"/>
        <v>-6.4638755347834902</v>
      </c>
      <c r="AL65">
        <f t="shared" si="26"/>
        <v>-16.357562577824798</v>
      </c>
      <c r="AN65">
        <f t="shared" si="27"/>
        <v>0</v>
      </c>
      <c r="AO65">
        <f t="shared" si="27"/>
        <v>0</v>
      </c>
      <c r="AP65">
        <f t="shared" si="27"/>
        <v>-2.4595237455624347E-20</v>
      </c>
      <c r="AQ65">
        <f t="shared" si="27"/>
        <v>-4.7798055039415292E-15</v>
      </c>
      <c r="AR65">
        <f t="shared" si="27"/>
        <v>-4.7798300991789845E-15</v>
      </c>
      <c r="AS65">
        <f t="shared" si="27"/>
        <v>-8.787002765749367E-3</v>
      </c>
      <c r="AT65">
        <f t="shared" si="27"/>
        <v>-5.74084180695627E-3</v>
      </c>
      <c r="AU65">
        <f t="shared" si="23"/>
        <v>-1.4527844572710419E-2</v>
      </c>
      <c r="AW65">
        <v>62</v>
      </c>
      <c r="AX65">
        <f>IF(Z65&gt;0, (R65*SUMPRODUCT(K65:$K$98, X65:$X$98)-K65*$AZ$3)/Z65, 0)</f>
        <v>-7.4430083446060401E+19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25</v>
      </c>
      <c r="R66">
        <f t="shared" si="0"/>
        <v>1000000</v>
      </c>
      <c r="S66">
        <f t="shared" si="1"/>
        <v>-4.0370666863541322E+20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-82.447392025299635</v>
      </c>
      <c r="AC66">
        <f t="shared" si="2"/>
        <v>-73.613742879731817</v>
      </c>
      <c r="AE66">
        <f t="shared" si="3"/>
        <v>0</v>
      </c>
      <c r="AF66">
        <f t="shared" si="24"/>
        <v>0</v>
      </c>
      <c r="AG66">
        <f t="shared" si="24"/>
        <v>-4.5586157350680434E-18</v>
      </c>
      <c r="AH66">
        <f t="shared" si="5"/>
        <v>-9.1429418014797422E-13</v>
      </c>
      <c r="AI66">
        <f t="shared" si="25"/>
        <v>-9.1429873876370936E-13</v>
      </c>
      <c r="AJ66">
        <f t="shared" si="7"/>
        <v>-8.8336491455678186</v>
      </c>
      <c r="AK66">
        <f t="shared" si="22"/>
        <v>-5.7713174417709752</v>
      </c>
      <c r="AL66">
        <f t="shared" si="26"/>
        <v>-14.604966587339709</v>
      </c>
      <c r="AN66">
        <f t="shared" si="27"/>
        <v>0</v>
      </c>
      <c r="AO66">
        <f t="shared" si="27"/>
        <v>0</v>
      </c>
      <c r="AP66">
        <f t="shared" si="27"/>
        <v>-3.6149105645592796E-21</v>
      </c>
      <c r="AQ66">
        <f t="shared" si="27"/>
        <v>-7.2502090174148976E-16</v>
      </c>
      <c r="AR66">
        <f t="shared" si="27"/>
        <v>-7.2502451665205437E-16</v>
      </c>
      <c r="AS66">
        <f t="shared" si="27"/>
        <v>-7.0049448068793011E-3</v>
      </c>
      <c r="AT66">
        <f t="shared" si="27"/>
        <v>-4.5765639404944771E-3</v>
      </c>
      <c r="AU66">
        <f t="shared" si="23"/>
        <v>-1.1581508747374503E-2</v>
      </c>
      <c r="AW66">
        <v>63</v>
      </c>
      <c r="AX66">
        <f>IF(Z66&gt;0, (R66*SUMPRODUCT(K66:$K$98, X66:$X$98)-K66*$AZ$3)/Z66, 0)</f>
        <v>-4.0370666863541322E+20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25</v>
      </c>
      <c r="R67">
        <f t="shared" ref="R67:R79" si="28">$C$6</f>
        <v>1000000</v>
      </c>
      <c r="S67">
        <f t="shared" ref="S67:S79" si="29">AX67</f>
        <v>-2.2498879414667625E+21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-73.613742879731817</v>
      </c>
      <c r="AC67">
        <f t="shared" ref="AC67:AC79" si="30">S67*Z67</f>
        <v>-65.726556142617696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-7.3033144152691434E-19</v>
      </c>
      <c r="AH67">
        <f t="shared" ref="AH67:AH79" si="33">-X67*R67</f>
        <v>-1.5130792544761796E-13</v>
      </c>
      <c r="AI67">
        <f t="shared" ref="AI67:AI79" si="34">SUM(AE67:AH67)</f>
        <v>-1.5130865577905948E-13</v>
      </c>
      <c r="AJ67">
        <f t="shared" ref="AJ67:AJ79" si="35">AB67-AC67</f>
        <v>-7.8871867371141207</v>
      </c>
      <c r="AK67">
        <f t="shared" si="22"/>
        <v>-5.1529620015812281</v>
      </c>
      <c r="AL67">
        <f t="shared" si="26"/>
        <v>-13.0401487386955</v>
      </c>
      <c r="AN67">
        <f t="shared" ref="AN67:AT79" si="36">AE67*$K67</f>
        <v>0</v>
      </c>
      <c r="AO67">
        <f t="shared" si="36"/>
        <v>0</v>
      </c>
      <c r="AP67">
        <f t="shared" si="36"/>
        <v>-5.1709048571792792E-22</v>
      </c>
      <c r="AQ67">
        <f t="shared" si="36"/>
        <v>-1.0712928981820027E-16</v>
      </c>
      <c r="AR67">
        <f t="shared" si="36"/>
        <v>-1.0712980690868599E-16</v>
      </c>
      <c r="AS67">
        <f t="shared" si="36"/>
        <v>-5.584299112626992E-3</v>
      </c>
      <c r="AT67">
        <f t="shared" si="36"/>
        <v>-3.6484087535829696E-3</v>
      </c>
      <c r="AU67">
        <f t="shared" si="23"/>
        <v>-9.2327078662100687E-3</v>
      </c>
      <c r="AW67">
        <v>64</v>
      </c>
      <c r="AX67">
        <f>IF(Z67&gt;0, (R67*SUMPRODUCT(K67:$K$98, X67:$X$98)-K67*$AZ$3)/Z67, 0)</f>
        <v>-2.2498879414667625E+21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25</v>
      </c>
      <c r="R68">
        <f t="shared" si="28"/>
        <v>1000000</v>
      </c>
      <c r="S68">
        <f t="shared" si="29"/>
        <v>-1.2893735753086417E+22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-65.726556142617696</v>
      </c>
      <c r="AC68">
        <f t="shared" si="30"/>
        <v>-58.684425127337228</v>
      </c>
      <c r="AE68">
        <f t="shared" si="31"/>
        <v>0</v>
      </c>
      <c r="AF68">
        <f t="shared" si="32"/>
        <v>0</v>
      </c>
      <c r="AG68">
        <f t="shared" si="32"/>
        <v>-1.1378476000116905E-19</v>
      </c>
      <c r="AH68">
        <f t="shared" si="33"/>
        <v>-2.4369734684419046E-14</v>
      </c>
      <c r="AI68">
        <f t="shared" si="34"/>
        <v>-2.4369848469179047E-14</v>
      </c>
      <c r="AJ68">
        <f t="shared" si="35"/>
        <v>-7.0421310152804679</v>
      </c>
      <c r="AK68">
        <f t="shared" si="22"/>
        <v>-4.6008589299832394</v>
      </c>
      <c r="AL68">
        <f t="shared" si="26"/>
        <v>-11.642989945263732</v>
      </c>
      <c r="AN68">
        <f t="shared" si="36"/>
        <v>0</v>
      </c>
      <c r="AO68">
        <f t="shared" si="36"/>
        <v>0</v>
      </c>
      <c r="AP68">
        <f t="shared" si="36"/>
        <v>-7.1930424656248938E-23</v>
      </c>
      <c r="AQ68">
        <f t="shared" si="36"/>
        <v>-1.5405625187348206E-17</v>
      </c>
      <c r="AR68">
        <f t="shared" si="36"/>
        <v>-1.5405697117772864E-17</v>
      </c>
      <c r="AS68">
        <f t="shared" si="36"/>
        <v>-4.4517690629998358E-3</v>
      </c>
      <c r="AT68">
        <f t="shared" si="36"/>
        <v>-2.9084891211598931E-3</v>
      </c>
      <c r="AU68">
        <f t="shared" si="23"/>
        <v>-7.3602581841597445E-3</v>
      </c>
      <c r="AW68">
        <v>65</v>
      </c>
      <c r="AX68">
        <f>IF(Z68&gt;0, (R68*SUMPRODUCT(K68:$K$98, X68:$X$98)-K68*$AZ$3)/Z68, 0)</f>
        <v>-1.2893735753086417E+22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25</v>
      </c>
      <c r="R69">
        <f t="shared" si="28"/>
        <v>1000000</v>
      </c>
      <c r="S69">
        <f t="shared" si="29"/>
        <v>-7.6034668379915464E+22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-58.684425127337228</v>
      </c>
      <c r="AC69">
        <f t="shared" si="30"/>
        <v>-52.396808149408237</v>
      </c>
      <c r="AE69">
        <f t="shared" si="31"/>
        <v>0</v>
      </c>
      <c r="AF69">
        <f t="shared" si="32"/>
        <v>0</v>
      </c>
      <c r="AG69">
        <f t="shared" si="32"/>
        <v>-1.722793341045492E-20</v>
      </c>
      <c r="AH69">
        <f t="shared" si="33"/>
        <v>-3.8167591596280973E-15</v>
      </c>
      <c r="AI69">
        <f t="shared" si="34"/>
        <v>-3.8167763875615074E-15</v>
      </c>
      <c r="AJ69">
        <f t="shared" si="35"/>
        <v>-6.287616977928991</v>
      </c>
      <c r="AK69">
        <f t="shared" si="22"/>
        <v>-4.107909758913606</v>
      </c>
      <c r="AL69">
        <f t="shared" si="26"/>
        <v>-10.395526736842601</v>
      </c>
      <c r="AN69">
        <f t="shared" si="36"/>
        <v>0</v>
      </c>
      <c r="AO69">
        <f t="shared" si="36"/>
        <v>0</v>
      </c>
      <c r="AP69">
        <f t="shared" si="36"/>
        <v>-9.723971744600362E-24</v>
      </c>
      <c r="AQ69">
        <f t="shared" si="36"/>
        <v>-2.1542954305619298E-18</v>
      </c>
      <c r="AR69">
        <f t="shared" si="36"/>
        <v>-2.1543051545336744E-18</v>
      </c>
      <c r="AS69">
        <f t="shared" si="36"/>
        <v>-3.5489230412945128E-3</v>
      </c>
      <c r="AT69">
        <f t="shared" si="36"/>
        <v>-2.3186297203124143E-3</v>
      </c>
      <c r="AU69">
        <f t="shared" si="23"/>
        <v>-5.8675527616069301E-3</v>
      </c>
      <c r="AW69">
        <v>66</v>
      </c>
      <c r="AX69">
        <f>IF(Z69&gt;0, (R69*SUMPRODUCT(K69:$K$98, X69:$X$98)-K69*$AZ$3)/Z69, 0)</f>
        <v>-7.6034668379915464E+22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25</v>
      </c>
      <c r="R70">
        <f t="shared" si="28"/>
        <v>1000000</v>
      </c>
      <c r="S70">
        <f t="shared" si="29"/>
        <v>-4.6400011219823353E+23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-52.396808149408237</v>
      </c>
      <c r="AC70">
        <f t="shared" si="30"/>
        <v>-46.782864419114496</v>
      </c>
      <c r="AE70">
        <f t="shared" si="31"/>
        <v>0</v>
      </c>
      <c r="AF70">
        <f t="shared" si="32"/>
        <v>0</v>
      </c>
      <c r="AG70">
        <f t="shared" si="32"/>
        <v>-2.5206278613531659E-21</v>
      </c>
      <c r="AH70">
        <f t="shared" si="33"/>
        <v>-5.814010485998882E-16</v>
      </c>
      <c r="AI70">
        <f t="shared" si="34"/>
        <v>-5.8140356922774954E-16</v>
      </c>
      <c r="AJ70">
        <f t="shared" si="35"/>
        <v>-5.6139437302937409</v>
      </c>
      <c r="AK70">
        <f t="shared" si="22"/>
        <v>-3.6677765704585767</v>
      </c>
      <c r="AL70">
        <f t="shared" si="26"/>
        <v>-9.281720300752319</v>
      </c>
      <c r="AN70">
        <f t="shared" si="36"/>
        <v>0</v>
      </c>
      <c r="AO70">
        <f t="shared" si="36"/>
        <v>0</v>
      </c>
      <c r="AP70">
        <f t="shared" si="36"/>
        <v>-1.2702851276516453E-24</v>
      </c>
      <c r="AQ70">
        <f t="shared" si="36"/>
        <v>-2.9300045300658983E-19</v>
      </c>
      <c r="AR70">
        <f t="shared" si="36"/>
        <v>-2.9300172329171748E-19</v>
      </c>
      <c r="AS70">
        <f t="shared" si="36"/>
        <v>-2.8291797204197324E-3</v>
      </c>
      <c r="AT70">
        <f t="shared" si="36"/>
        <v>-1.8483974173408916E-3</v>
      </c>
      <c r="AU70">
        <f t="shared" si="23"/>
        <v>-4.6775771377606246E-3</v>
      </c>
      <c r="AW70">
        <v>67</v>
      </c>
      <c r="AX70">
        <f>IF(Z70&gt;0, (R70*SUMPRODUCT(K70:$K$98, X70:$X$98)-K70*$AZ$3)/Z70, 0)</f>
        <v>-4.6400011219823353E+23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25</v>
      </c>
      <c r="R71">
        <f t="shared" si="28"/>
        <v>1000000</v>
      </c>
      <c r="S71">
        <f t="shared" si="29"/>
        <v>-2.9331913897350326E+24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-46.782864419114496</v>
      </c>
      <c r="AC71">
        <f t="shared" si="30"/>
        <v>-41.770414659923652</v>
      </c>
      <c r="AE71">
        <f t="shared" si="31"/>
        <v>0</v>
      </c>
      <c r="AF71">
        <f t="shared" si="32"/>
        <v>0</v>
      </c>
      <c r="AG71">
        <f t="shared" si="32"/>
        <v>-3.5601507973621311E-22</v>
      </c>
      <c r="AH71">
        <f t="shared" si="33"/>
        <v>-8.5576260120136845E-17</v>
      </c>
      <c r="AI71">
        <f t="shared" si="34"/>
        <v>-8.557661613521658E-17</v>
      </c>
      <c r="AJ71">
        <f t="shared" si="35"/>
        <v>-5.0124497591908437</v>
      </c>
      <c r="AK71">
        <f t="shared" si="22"/>
        <v>-3.2748005093380153</v>
      </c>
      <c r="AL71">
        <f t="shared" si="26"/>
        <v>-8.287250268528858</v>
      </c>
      <c r="AN71">
        <f t="shared" si="36"/>
        <v>0</v>
      </c>
      <c r="AO71">
        <f t="shared" si="36"/>
        <v>0</v>
      </c>
      <c r="AP71">
        <f t="shared" si="36"/>
        <v>-1.6019274826836999E-25</v>
      </c>
      <c r="AQ71">
        <f t="shared" si="36"/>
        <v>-3.8505942796948367E-20</v>
      </c>
      <c r="AR71">
        <f t="shared" si="36"/>
        <v>-3.850610298969663E-20</v>
      </c>
      <c r="AS71">
        <f t="shared" si="36"/>
        <v>-2.2554047516101195E-3</v>
      </c>
      <c r="AT71">
        <f t="shared" si="36"/>
        <v>-1.473531104385277E-3</v>
      </c>
      <c r="AU71">
        <f t="shared" si="23"/>
        <v>-3.7289358559953962E-3</v>
      </c>
      <c r="AW71">
        <v>68</v>
      </c>
      <c r="AX71">
        <f>IF(Z71&gt;0, (R71*SUMPRODUCT(K71:$K$98, X71:$X$98)-K71*$AZ$3)/Z71, 0)</f>
        <v>-2.9331913897350326E+24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25</v>
      </c>
      <c r="R72">
        <f t="shared" si="28"/>
        <v>1000000</v>
      </c>
      <c r="S72">
        <f t="shared" si="29"/>
        <v>-1.9227826538385616E+25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-41.770414659923652</v>
      </c>
      <c r="AC72">
        <f t="shared" si="30"/>
        <v>-37.295013089217548</v>
      </c>
      <c r="AE72">
        <f t="shared" si="31"/>
        <v>0</v>
      </c>
      <c r="AF72">
        <f t="shared" si="32"/>
        <v>0</v>
      </c>
      <c r="AG72">
        <f t="shared" si="32"/>
        <v>-4.8490937099369195E-23</v>
      </c>
      <c r="AH72">
        <f t="shared" si="33"/>
        <v>-1.2158559673579269E-17</v>
      </c>
      <c r="AI72">
        <f t="shared" si="34"/>
        <v>-1.2158608164516369E-17</v>
      </c>
      <c r="AJ72">
        <f t="shared" si="35"/>
        <v>-4.4754015707061043</v>
      </c>
      <c r="AK72">
        <f t="shared" ref="AK72:AK79" si="49">G72*SUM(AB72:AB72, AE72:AF72)</f>
        <v>-2.923929026194656</v>
      </c>
      <c r="AL72">
        <f t="shared" si="26"/>
        <v>-7.3993305969007608</v>
      </c>
      <c r="AN72">
        <f t="shared" si="36"/>
        <v>0</v>
      </c>
      <c r="AO72">
        <f t="shared" si="36"/>
        <v>0</v>
      </c>
      <c r="AP72">
        <f t="shared" si="36"/>
        <v>-1.9481258665594461E-26</v>
      </c>
      <c r="AQ72">
        <f t="shared" si="36"/>
        <v>-4.8847075385793026E-21</v>
      </c>
      <c r="AR72">
        <f t="shared" si="36"/>
        <v>-4.8847270198379686E-21</v>
      </c>
      <c r="AS72">
        <f t="shared" si="36"/>
        <v>-1.7979948593830647E-3</v>
      </c>
      <c r="AT72">
        <f t="shared" si="36"/>
        <v>-1.1746899747969361E-3</v>
      </c>
      <c r="AU72">
        <f t="shared" si="23"/>
        <v>-2.9726848341800009E-3</v>
      </c>
      <c r="AW72">
        <v>69</v>
      </c>
      <c r="AX72">
        <f>IF(Z72&gt;0, (R72*SUMPRODUCT(K72:$K$98, X72:$X$98)-K72*$AZ$3)/Z72, 0)</f>
        <v>-1.9227826538385616E+25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25</v>
      </c>
      <c r="R73">
        <f t="shared" si="28"/>
        <v>1000000</v>
      </c>
      <c r="S73">
        <f t="shared" si="29"/>
        <v>-1.3084233198442554E+26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-37.295013089217548</v>
      </c>
      <c r="AC73">
        <f t="shared" si="30"/>
        <v>-33.299118829658518</v>
      </c>
      <c r="AE73">
        <f t="shared" si="31"/>
        <v>0</v>
      </c>
      <c r="AF73">
        <f t="shared" si="32"/>
        <v>0</v>
      </c>
      <c r="AG73">
        <f t="shared" si="32"/>
        <v>-6.3624513421279795E-24</v>
      </c>
      <c r="AH73">
        <f t="shared" si="33"/>
        <v>-1.665743055449901E-18</v>
      </c>
      <c r="AI73">
        <f t="shared" si="34"/>
        <v>-1.665749417901243E-18</v>
      </c>
      <c r="AJ73">
        <f t="shared" si="35"/>
        <v>-3.9958942595590301</v>
      </c>
      <c r="AK73">
        <f t="shared" si="49"/>
        <v>-2.6106509162452287</v>
      </c>
      <c r="AL73">
        <f t="shared" si="26"/>
        <v>-6.6065451758042588</v>
      </c>
      <c r="AN73">
        <f t="shared" si="36"/>
        <v>0</v>
      </c>
      <c r="AO73">
        <f t="shared" si="36"/>
        <v>0</v>
      </c>
      <c r="AP73">
        <f t="shared" si="36"/>
        <v>-2.2822482729617819E-27</v>
      </c>
      <c r="AQ73">
        <f t="shared" si="36"/>
        <v>-5.9751171475790423E-22</v>
      </c>
      <c r="AR73">
        <f t="shared" si="36"/>
        <v>-5.9751399700617719E-22</v>
      </c>
      <c r="AS73">
        <f t="shared" si="36"/>
        <v>-1.43335049376839E-3</v>
      </c>
      <c r="AT73">
        <f t="shared" si="36"/>
        <v>-9.3645565592867985E-4</v>
      </c>
      <c r="AU73">
        <f t="shared" si="23"/>
        <v>-2.3698061496970698E-3</v>
      </c>
      <c r="AW73">
        <v>70</v>
      </c>
      <c r="AX73">
        <f>IF(Z73&gt;0, (R73*SUMPRODUCT(K73:$K$98, X73:$X$98)-K73*$AZ$3)/Z73, 0)</f>
        <v>-1.3084233198442554E+26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25</v>
      </c>
      <c r="R74">
        <f t="shared" si="28"/>
        <v>1000000</v>
      </c>
      <c r="S74">
        <f t="shared" si="29"/>
        <v>-9.2526282056492445E+26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-33.299118829658518</v>
      </c>
      <c r="AC74">
        <f t="shared" si="30"/>
        <v>-29.731356097909387</v>
      </c>
      <c r="AE74">
        <f t="shared" si="31"/>
        <v>0</v>
      </c>
      <c r="AF74">
        <f t="shared" si="32"/>
        <v>0</v>
      </c>
      <c r="AG74">
        <f t="shared" si="32"/>
        <v>-8.0332191667867783E-25</v>
      </c>
      <c r="AH74">
        <f t="shared" si="33"/>
        <v>-2.1982019648112088E-19</v>
      </c>
      <c r="AI74">
        <f t="shared" si="34"/>
        <v>-2.1982099980303753E-19</v>
      </c>
      <c r="AJ74">
        <f t="shared" si="35"/>
        <v>-3.5677627317491307</v>
      </c>
      <c r="AK74">
        <f t="shared" si="49"/>
        <v>-2.3309383180760963</v>
      </c>
      <c r="AL74">
        <f t="shared" si="26"/>
        <v>-5.8987010498252275</v>
      </c>
      <c r="AN74">
        <f t="shared" si="36"/>
        <v>0</v>
      </c>
      <c r="AO74">
        <f t="shared" si="36"/>
        <v>0</v>
      </c>
      <c r="AP74">
        <f t="shared" si="36"/>
        <v>-2.5728235728904246E-28</v>
      </c>
      <c r="AQ74">
        <f t="shared" si="36"/>
        <v>-7.0402483931015575E-23</v>
      </c>
      <c r="AR74">
        <f t="shared" si="36"/>
        <v>-7.040274121337286E-23</v>
      </c>
      <c r="AS74">
        <f t="shared" si="36"/>
        <v>-1.1426582380168913E-3</v>
      </c>
      <c r="AT74">
        <f t="shared" si="36"/>
        <v>-7.4653671550436822E-4</v>
      </c>
      <c r="AU74">
        <f t="shared" si="23"/>
        <v>-1.8891949535212596E-3</v>
      </c>
      <c r="AW74">
        <v>71</v>
      </c>
      <c r="AX74">
        <f>IF(Z74&gt;0, (R74*SUMPRODUCT(K74:$K$98, X74:$X$98)-K74*$AZ$3)/Z74, 0)</f>
        <v>-9.2526282056492445E+26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25</v>
      </c>
      <c r="R75">
        <f t="shared" si="28"/>
        <v>1000000</v>
      </c>
      <c r="S75">
        <f t="shared" si="29"/>
        <v>-6.8086112634789063E+27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-29.731356097909387</v>
      </c>
      <c r="AC75">
        <f t="shared" si="30"/>
        <v>-26.545853658847669</v>
      </c>
      <c r="AE75">
        <f t="shared" si="31"/>
        <v>0</v>
      </c>
      <c r="AF75">
        <f t="shared" si="32"/>
        <v>0</v>
      </c>
      <c r="AG75">
        <f t="shared" si="32"/>
        <v>-9.7471615839042211E-26</v>
      </c>
      <c r="AH75">
        <f t="shared" si="33"/>
        <v>-2.7912683266913953E-20</v>
      </c>
      <c r="AI75">
        <f t="shared" si="34"/>
        <v>-2.7912780738529793E-20</v>
      </c>
      <c r="AJ75">
        <f t="shared" si="35"/>
        <v>-3.1855024390617181</v>
      </c>
      <c r="AK75">
        <f t="shared" si="49"/>
        <v>-2.0811949268536574</v>
      </c>
      <c r="AL75">
        <f t="shared" si="26"/>
        <v>-5.2666973659153751</v>
      </c>
      <c r="AN75">
        <f t="shared" si="36"/>
        <v>0</v>
      </c>
      <c r="AO75">
        <f t="shared" si="36"/>
        <v>0</v>
      </c>
      <c r="AP75">
        <f t="shared" si="36"/>
        <v>-2.7872795819074166E-29</v>
      </c>
      <c r="AQ75">
        <f t="shared" si="36"/>
        <v>-7.9818572285281767E-24</v>
      </c>
      <c r="AR75">
        <f t="shared" si="36"/>
        <v>-7.9818851013239957E-24</v>
      </c>
      <c r="AS75">
        <f t="shared" si="36"/>
        <v>-9.109201514803007E-4</v>
      </c>
      <c r="AT75">
        <f t="shared" si="36"/>
        <v>-5.9513449896713018E-4</v>
      </c>
      <c r="AU75">
        <f t="shared" si="23"/>
        <v>-1.5060546504474309E-3</v>
      </c>
      <c r="AW75">
        <v>72</v>
      </c>
      <c r="AX75">
        <f>IF(Z75&gt;0, (R75*SUMPRODUCT(K75:$K$98, X75:$X$98)-K75*$AZ$3)/Z75, 0)</f>
        <v>-6.8086112634789063E+27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25</v>
      </c>
      <c r="R76">
        <f t="shared" si="28"/>
        <v>1000000</v>
      </c>
      <c r="S76">
        <f t="shared" si="29"/>
        <v>-5.2220830319545364E+28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-26.545853658847669</v>
      </c>
      <c r="AC76">
        <f t="shared" si="30"/>
        <v>-23.701655052542559</v>
      </c>
      <c r="AE76">
        <f t="shared" si="31"/>
        <v>0</v>
      </c>
      <c r="AF76">
        <f t="shared" si="32"/>
        <v>0</v>
      </c>
      <c r="AG76">
        <f t="shared" si="32"/>
        <v>-1.134683942571832E-26</v>
      </c>
      <c r="AH76">
        <f t="shared" si="33"/>
        <v>-3.4060024101973384E-21</v>
      </c>
      <c r="AI76">
        <f t="shared" si="34"/>
        <v>-3.4060137570367638E-21</v>
      </c>
      <c r="AJ76">
        <f t="shared" si="35"/>
        <v>-2.8441986063051097</v>
      </c>
      <c r="AK76">
        <f t="shared" si="49"/>
        <v>-1.8582097561193369</v>
      </c>
      <c r="AL76">
        <f t="shared" si="26"/>
        <v>-4.7024083624244462</v>
      </c>
      <c r="AN76">
        <f t="shared" si="36"/>
        <v>0</v>
      </c>
      <c r="AO76">
        <f t="shared" si="36"/>
        <v>0</v>
      </c>
      <c r="AP76">
        <f t="shared" si="36"/>
        <v>-2.897071768959995E-30</v>
      </c>
      <c r="AQ76">
        <f t="shared" si="36"/>
        <v>-8.6961955284457946E-25</v>
      </c>
      <c r="AR76">
        <f t="shared" si="36"/>
        <v>-8.6962244991634826E-25</v>
      </c>
      <c r="AS76">
        <f t="shared" si="36"/>
        <v>-7.2617996769794486E-4</v>
      </c>
      <c r="AT76">
        <f t="shared" si="36"/>
        <v>-4.7443757889599025E-4</v>
      </c>
      <c r="AU76">
        <f t="shared" si="23"/>
        <v>-1.200617546593935E-3</v>
      </c>
      <c r="AW76">
        <v>73</v>
      </c>
      <c r="AX76">
        <f>IF(Z76&gt;0, (R76*SUMPRODUCT(K76:$K$98, X76:$X$98)-K76*$AZ$3)/Z76, 0)</f>
        <v>-5.2220830319545364E+28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25</v>
      </c>
      <c r="R77">
        <f t="shared" si="28"/>
        <v>1000000</v>
      </c>
      <c r="S77">
        <f t="shared" si="29"/>
        <v>-4.1821458262706488E+29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-23.701655052542559</v>
      </c>
      <c r="AC77">
        <f t="shared" si="30"/>
        <v>-21.162192011198712</v>
      </c>
      <c r="AE77">
        <f t="shared" si="31"/>
        <v>0</v>
      </c>
      <c r="AF77">
        <f t="shared" si="32"/>
        <v>0</v>
      </c>
      <c r="AG77">
        <f t="shared" si="32"/>
        <v>-1.2650319291992327E-27</v>
      </c>
      <c r="AH77">
        <f t="shared" si="33"/>
        <v>-3.9873356409047617E-22</v>
      </c>
      <c r="AI77">
        <f t="shared" si="34"/>
        <v>-3.9873482912240538E-22</v>
      </c>
      <c r="AJ77">
        <f t="shared" si="35"/>
        <v>-2.539463041343847</v>
      </c>
      <c r="AK77">
        <f t="shared" si="49"/>
        <v>-1.6591158536779793</v>
      </c>
      <c r="AL77">
        <f t="shared" si="26"/>
        <v>-4.1985788950218268</v>
      </c>
      <c r="AN77">
        <f t="shared" si="36"/>
        <v>0</v>
      </c>
      <c r="AO77">
        <f t="shared" si="36"/>
        <v>0</v>
      </c>
      <c r="AP77">
        <f t="shared" si="36"/>
        <v>-2.8838177432171412E-31</v>
      </c>
      <c r="AQ77">
        <f t="shared" si="36"/>
        <v>-9.0896909429645546E-26</v>
      </c>
      <c r="AR77">
        <f t="shared" si="36"/>
        <v>-9.0897197811419865E-26</v>
      </c>
      <c r="AS77">
        <f t="shared" si="36"/>
        <v>-5.7890622424899916E-4</v>
      </c>
      <c r="AT77">
        <f t="shared" si="36"/>
        <v>-3.7821873317601262E-4</v>
      </c>
      <c r="AU77">
        <f t="shared" si="23"/>
        <v>-9.5712495742501184E-4</v>
      </c>
      <c r="AW77">
        <v>74</v>
      </c>
      <c r="AX77">
        <f>IF(Z77&gt;0, (R77*SUMPRODUCT(K77:$K$98, X77:$X$98)-K77*$AZ$3)/Z77, 0)</f>
        <v>-4.1821458262706488E+29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25</v>
      </c>
      <c r="R78">
        <f t="shared" si="28"/>
        <v>1000000</v>
      </c>
      <c r="S78">
        <f t="shared" si="29"/>
        <v>-3.5040699812156415E+30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-21.162192011198712</v>
      </c>
      <c r="AC78">
        <f t="shared" si="30"/>
        <v>-18.894814295713136</v>
      </c>
      <c r="AE78">
        <f t="shared" si="31"/>
        <v>0</v>
      </c>
      <c r="AF78">
        <f t="shared" si="32"/>
        <v>0</v>
      </c>
      <c r="AG78">
        <f t="shared" si="32"/>
        <v>-1.3480619962645621E-28</v>
      </c>
      <c r="AH78">
        <f t="shared" si="33"/>
        <v>-4.4703016411231362E-23</v>
      </c>
      <c r="AI78">
        <f t="shared" si="34"/>
        <v>-4.4703151217430987E-23</v>
      </c>
      <c r="AJ78">
        <f t="shared" si="35"/>
        <v>-2.2673777154855763</v>
      </c>
      <c r="AK78">
        <f t="shared" si="49"/>
        <v>-1.48135344078391</v>
      </c>
      <c r="AL78">
        <f t="shared" si="26"/>
        <v>-3.7487311562694865</v>
      </c>
      <c r="AN78">
        <f t="shared" si="36"/>
        <v>0</v>
      </c>
      <c r="AO78">
        <f t="shared" si="36"/>
        <v>0</v>
      </c>
      <c r="AP78">
        <f t="shared" si="36"/>
        <v>-2.7438360970329832E-32</v>
      </c>
      <c r="AQ78">
        <f t="shared" si="36"/>
        <v>-9.0988211532759821E-27</v>
      </c>
      <c r="AR78">
        <f t="shared" si="36"/>
        <v>-9.0988485916369527E-27</v>
      </c>
      <c r="AS78">
        <f t="shared" si="36"/>
        <v>-4.6150049764747986E-4</v>
      </c>
      <c r="AT78">
        <f t="shared" si="36"/>
        <v>-3.0151365846302022E-4</v>
      </c>
      <c r="AU78">
        <f t="shared" si="23"/>
        <v>-7.6301415611050008E-4</v>
      </c>
      <c r="AW78">
        <v>75</v>
      </c>
      <c r="AX78">
        <f>IF(Z78&gt;0, (R78*SUMPRODUCT(K78:$K$98, X78:$X$98)-K78*$AZ$3)/Z78, 0)</f>
        <v>-3.5040699812156415E+30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-18.894814295713136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-5.3922479850582484E-24</v>
      </c>
      <c r="AI79">
        <f t="shared" si="34"/>
        <v>-5.3922479850582484E-24</v>
      </c>
      <c r="AJ79">
        <f t="shared" si="35"/>
        <v>-18.894814295713136</v>
      </c>
      <c r="AK79">
        <f t="shared" si="49"/>
        <v>-1.3226370006999197</v>
      </c>
      <c r="AL79">
        <f t="shared" si="26"/>
        <v>-20.217451296413056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-9.7994146322606544E-28</v>
      </c>
      <c r="AR79">
        <f t="shared" si="36"/>
        <v>-9.7994146322606544E-28</v>
      </c>
      <c r="AS79">
        <f t="shared" si="36"/>
        <v>-3.4337834646389872E-3</v>
      </c>
      <c r="AT79">
        <f t="shared" si="36"/>
        <v>-2.4036484252472915E-4</v>
      </c>
      <c r="AU79">
        <f t="shared" si="23"/>
        <v>-3.6741483071637162E-3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170503.72276318728</v>
      </c>
      <c r="AO81" s="8">
        <f t="shared" si="50"/>
        <v>-17050.372276318729</v>
      </c>
      <c r="AP81" s="8">
        <f t="shared" si="50"/>
        <v>-1670.7741172177491</v>
      </c>
      <c r="AQ81" s="8">
        <f t="shared" si="50"/>
        <v>-92831.277735832817</v>
      </c>
      <c r="AR81" s="8">
        <f t="shared" si="50"/>
        <v>58951.298633817976</v>
      </c>
      <c r="AS81" s="8">
        <f t="shared" si="50"/>
        <v>-23184.904499220698</v>
      </c>
      <c r="AT81" s="8">
        <f t="shared" si="50"/>
        <v>13524.527624545392</v>
      </c>
      <c r="AU81" s="8">
        <f t="shared" si="50"/>
        <v>49290.92175914265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410133.14364505233</v>
      </c>
      <c r="K3">
        <v>1</v>
      </c>
      <c r="L3" s="2">
        <v>0</v>
      </c>
      <c r="O3">
        <f>$C$3</f>
        <v>410133.14364505233</v>
      </c>
      <c r="P3" s="2">
        <f>O3*C5</f>
        <v>41013.314364505233</v>
      </c>
      <c r="Q3" s="4">
        <f>B8</f>
        <v>1522.432587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410133.14364505233</v>
      </c>
      <c r="AF3">
        <f t="shared" ref="AF3:AG34" si="4">-$Z3*P3</f>
        <v>-41013.314364505233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367597.39669354708</v>
      </c>
      <c r="AJ3">
        <f t="shared" ref="AJ3:AJ66" si="7">AB3-AC3</f>
        <v>0</v>
      </c>
      <c r="AL3">
        <f t="shared" ref="AL3:AL34" si="8">SUM(AI3:AK3)</f>
        <v>367597.39669354708</v>
      </c>
      <c r="AN3">
        <f t="shared" ref="AN3:AU34" si="9">AE3*$K3</f>
        <v>410133.14364505233</v>
      </c>
      <c r="AO3">
        <f t="shared" si="9"/>
        <v>-41013.314364505233</v>
      </c>
      <c r="AP3">
        <f t="shared" si="9"/>
        <v>-1522.432587</v>
      </c>
      <c r="AQ3">
        <f t="shared" si="9"/>
        <v>0</v>
      </c>
      <c r="AR3">
        <f t="shared" si="9"/>
        <v>367597.39669354708</v>
      </c>
      <c r="AS3">
        <f t="shared" si="9"/>
        <v>0</v>
      </c>
      <c r="AT3">
        <f t="shared" si="9"/>
        <v>0</v>
      </c>
      <c r="AU3">
        <f t="shared" si="9"/>
        <v>367597.39669354708</v>
      </c>
      <c r="AW3">
        <v>0</v>
      </c>
      <c r="AX3">
        <f>IF(Z3&gt;0, (R3*SUMPRODUCT(K3:$K$98, X3:$X$98)-K3*$AZ$3)/Z3, 0)</f>
        <v>0</v>
      </c>
      <c r="AZ3">
        <f>C6*ABS(SUMPRODUCT(X4:X69, K4:K69))/1</f>
        <v>240792.27464357833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1000000</v>
      </c>
      <c r="S4">
        <f t="shared" si="1"/>
        <v>26533.224062624668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25799.172283240565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-17665.382000000001</v>
      </c>
      <c r="AI4">
        <f t="shared" si="6"/>
        <v>-17665.382000000001</v>
      </c>
      <c r="AJ4">
        <f t="shared" si="7"/>
        <v>-25799.172283240565</v>
      </c>
      <c r="AK4">
        <f>G4*SUM(AB4, AE4:AF4)</f>
        <v>0</v>
      </c>
      <c r="AL4">
        <f t="shared" si="8"/>
        <v>-43464.554283240563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-15772.6625</v>
      </c>
      <c r="AR4">
        <f t="shared" si="9"/>
        <v>-15772.6625</v>
      </c>
      <c r="AS4">
        <f t="shared" si="9"/>
        <v>-23034.97525289336</v>
      </c>
      <c r="AT4">
        <f t="shared" si="9"/>
        <v>0</v>
      </c>
      <c r="AU4">
        <f t="shared" si="9"/>
        <v>-38807.637752893359</v>
      </c>
      <c r="AW4">
        <v>1</v>
      </c>
      <c r="AX4">
        <f>IF(Z4&gt;0, (R4*SUMPRODUCT(K4:$K$98, X4:$X$98)-K4*$AZ$3)/Z4, 0)</f>
        <v>26533.224062624668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25</v>
      </c>
      <c r="R5">
        <f t="shared" si="0"/>
        <v>1000000</v>
      </c>
      <c r="S5">
        <f t="shared" si="1"/>
        <v>35090.339755895366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25799.172283240565</v>
      </c>
      <c r="AC5">
        <f t="shared" si="2"/>
        <v>33061.485036133847</v>
      </c>
      <c r="AE5">
        <f t="shared" si="3"/>
        <v>0</v>
      </c>
      <c r="AF5">
        <f t="shared" si="4"/>
        <v>0</v>
      </c>
      <c r="AG5">
        <f t="shared" si="4"/>
        <v>-23.554548962851904</v>
      </c>
      <c r="AH5">
        <f t="shared" si="5"/>
        <v>-20429.313305923821</v>
      </c>
      <c r="AI5">
        <f t="shared" si="6"/>
        <v>-20452.867854886674</v>
      </c>
      <c r="AJ5">
        <f t="shared" si="7"/>
        <v>-7262.3127528932819</v>
      </c>
      <c r="AK5">
        <f>G5*SUM(AB5, AE5:AF5)</f>
        <v>1805.9420598268398</v>
      </c>
      <c r="AL5">
        <f t="shared" si="8"/>
        <v>-25909.238547953115</v>
      </c>
      <c r="AN5">
        <f t="shared" si="9"/>
        <v>0</v>
      </c>
      <c r="AO5">
        <f t="shared" si="9"/>
        <v>0</v>
      </c>
      <c r="AP5">
        <f t="shared" si="9"/>
        <v>-18.777542221661275</v>
      </c>
      <c r="AQ5">
        <f t="shared" si="9"/>
        <v>-16286.123490054064</v>
      </c>
      <c r="AR5">
        <f t="shared" si="9"/>
        <v>-16304.901032275728</v>
      </c>
      <c r="AS5">
        <f t="shared" si="9"/>
        <v>-5789.4712634672205</v>
      </c>
      <c r="AT5">
        <f t="shared" si="9"/>
        <v>1439.6859533058353</v>
      </c>
      <c r="AU5">
        <f t="shared" si="9"/>
        <v>-20654.686342437111</v>
      </c>
      <c r="AW5">
        <v>2</v>
      </c>
      <c r="AX5">
        <f>IF(Z5&gt;0, (R5*SUMPRODUCT(K5:$K$98, X5:$X$98)-K5*$AZ$3)/Z5, 0)</f>
        <v>35090.339755895366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25</v>
      </c>
      <c r="R6">
        <f t="shared" si="0"/>
        <v>1000000</v>
      </c>
      <c r="S6">
        <f t="shared" si="1"/>
        <v>41050.051980343189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33061.485036133847</v>
      </c>
      <c r="AC6">
        <f t="shared" si="2"/>
        <v>37342.303736163129</v>
      </c>
      <c r="AE6">
        <f t="shared" si="3"/>
        <v>0</v>
      </c>
      <c r="AF6">
        <f t="shared" si="4"/>
        <v>0</v>
      </c>
      <c r="AG6">
        <f t="shared" si="4"/>
        <v>-22.741934501108844</v>
      </c>
      <c r="AH6">
        <f t="shared" si="5"/>
        <v>-23082.75888458165</v>
      </c>
      <c r="AI6">
        <f t="shared" si="6"/>
        <v>-23105.500819082758</v>
      </c>
      <c r="AJ6">
        <f t="shared" si="7"/>
        <v>-4280.8187000292819</v>
      </c>
      <c r="AK6">
        <f>G6*SUM(AB6, AE6:AF6)</f>
        <v>2314.3039525293693</v>
      </c>
      <c r="AL6">
        <f t="shared" si="8"/>
        <v>-25072.015566582671</v>
      </c>
      <c r="AN6">
        <f t="shared" si="9"/>
        <v>0</v>
      </c>
      <c r="AO6">
        <f t="shared" si="9"/>
        <v>0</v>
      </c>
      <c r="AP6">
        <f t="shared" si="9"/>
        <v>-16.187259774955614</v>
      </c>
      <c r="AQ6">
        <f t="shared" si="9"/>
        <v>-16429.851839084742</v>
      </c>
      <c r="AR6">
        <f t="shared" si="9"/>
        <v>-16446.039098859696</v>
      </c>
      <c r="AS6">
        <f t="shared" si="9"/>
        <v>-3047.0021951511262</v>
      </c>
      <c r="AT6">
        <f t="shared" si="9"/>
        <v>1647.275840846911</v>
      </c>
      <c r="AU6">
        <f t="shared" si="9"/>
        <v>-17845.765453163913</v>
      </c>
      <c r="AW6">
        <v>3</v>
      </c>
      <c r="AX6">
        <f>IF(Z6&gt;0, (R6*SUMPRODUCT(K6:$K$98, X6:$X$98)-K6*$AZ$3)/Z6, 0)</f>
        <v>41050.051980343189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25</v>
      </c>
      <c r="R7">
        <f t="shared" si="0"/>
        <v>1000000</v>
      </c>
      <c r="S7">
        <f t="shared" si="1"/>
        <v>44891.846019848119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37342.303736163129</v>
      </c>
      <c r="AC7">
        <f t="shared" si="2"/>
        <v>39275.793138224224</v>
      </c>
      <c r="AE7">
        <f t="shared" si="3"/>
        <v>0</v>
      </c>
      <c r="AF7">
        <f t="shared" si="4"/>
        <v>0</v>
      </c>
      <c r="AG7">
        <f t="shared" si="4"/>
        <v>-21.872453808682284</v>
      </c>
      <c r="AH7">
        <f t="shared" si="5"/>
        <v>-25682.453896618899</v>
      </c>
      <c r="AI7">
        <f t="shared" si="6"/>
        <v>-25704.326350427582</v>
      </c>
      <c r="AJ7">
        <f t="shared" si="7"/>
        <v>-1933.4894020610955</v>
      </c>
      <c r="AK7">
        <f>G7*SUM(AB7, AE7:AF7)</f>
        <v>2613.961261531419</v>
      </c>
      <c r="AL7">
        <f t="shared" si="8"/>
        <v>-25023.854490957259</v>
      </c>
      <c r="AN7">
        <f t="shared" si="9"/>
        <v>0</v>
      </c>
      <c r="AO7">
        <f t="shared" si="9"/>
        <v>0</v>
      </c>
      <c r="AP7">
        <f t="shared" si="9"/>
        <v>-13.900339814492197</v>
      </c>
      <c r="AQ7">
        <f t="shared" si="9"/>
        <v>-16321.663749099913</v>
      </c>
      <c r="AR7">
        <f t="shared" si="9"/>
        <v>-16335.564088914405</v>
      </c>
      <c r="AS7">
        <f t="shared" si="9"/>
        <v>-1228.7674694139735</v>
      </c>
      <c r="AT7">
        <f t="shared" si="9"/>
        <v>1661.2196379531158</v>
      </c>
      <c r="AU7">
        <f t="shared" si="9"/>
        <v>-15903.111920375262</v>
      </c>
      <c r="AW7">
        <v>4</v>
      </c>
      <c r="AX7">
        <f>IF(Z7&gt;0, (R7*SUMPRODUCT(K7:$K$98, X7:$X$98)-K7*$AZ$3)/Z7, 0)</f>
        <v>44891.846019848119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25</v>
      </c>
      <c r="R8">
        <f t="shared" si="0"/>
        <v>1000000</v>
      </c>
      <c r="S8">
        <f t="shared" si="1"/>
        <v>46965.408834129965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39275.793138224224</v>
      </c>
      <c r="AC8">
        <f t="shared" si="2"/>
        <v>39349.969783004519</v>
      </c>
      <c r="AE8">
        <f t="shared" si="3"/>
        <v>0</v>
      </c>
      <c r="AF8">
        <f t="shared" si="4"/>
        <v>0</v>
      </c>
      <c r="AG8">
        <f t="shared" si="4"/>
        <v>-20.946251059997547</v>
      </c>
      <c r="AH8">
        <f t="shared" si="5"/>
        <v>-28299.128423916511</v>
      </c>
      <c r="AI8">
        <f t="shared" si="6"/>
        <v>-28320.074674976509</v>
      </c>
      <c r="AJ8">
        <f t="shared" si="7"/>
        <v>-74.176644780294737</v>
      </c>
      <c r="AK8">
        <f t="shared" ref="AK8:AK69" si="22">G8*SUM(AB8:AB8, AE8:AF8)</f>
        <v>2749.3055196756959</v>
      </c>
      <c r="AL8">
        <f t="shared" si="8"/>
        <v>-25644.945800081106</v>
      </c>
      <c r="AN8">
        <f t="shared" si="9"/>
        <v>0</v>
      </c>
      <c r="AO8">
        <f t="shared" si="9"/>
        <v>0</v>
      </c>
      <c r="AP8">
        <f t="shared" si="9"/>
        <v>-11.885465378066785</v>
      </c>
      <c r="AQ8">
        <f t="shared" si="9"/>
        <v>-16057.685461159786</v>
      </c>
      <c r="AR8">
        <f t="shared" si="9"/>
        <v>-16069.570926537854</v>
      </c>
      <c r="AS8">
        <f t="shared" si="9"/>
        <v>-42.089820315438097</v>
      </c>
      <c r="AT8">
        <f t="shared" si="9"/>
        <v>1560.0297864393697</v>
      </c>
      <c r="AU8">
        <f t="shared" si="9"/>
        <v>-14551.630960413921</v>
      </c>
      <c r="AW8">
        <v>5</v>
      </c>
      <c r="AX8">
        <f>IF(Z8&gt;0, (R8*SUMPRODUCT(K8:$K$98, X8:$X$98)-K8*$AZ$3)/Z8, 0)</f>
        <v>46965.408834129965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25</v>
      </c>
      <c r="R9">
        <f t="shared" si="0"/>
        <v>1000000</v>
      </c>
      <c r="S9">
        <f t="shared" si="1"/>
        <v>47518.311926952789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39349.969783004519</v>
      </c>
      <c r="AC9">
        <f t="shared" si="2"/>
        <v>37931.427530666348</v>
      </c>
      <c r="AE9">
        <f t="shared" si="3"/>
        <v>0</v>
      </c>
      <c r="AF9">
        <f t="shared" si="4"/>
        <v>0</v>
      </c>
      <c r="AG9">
        <f t="shared" si="4"/>
        <v>-19.956215821058723</v>
      </c>
      <c r="AH9">
        <f t="shared" si="5"/>
        <v>-31222.909133553971</v>
      </c>
      <c r="AI9">
        <f t="shared" si="6"/>
        <v>-31242.865349375028</v>
      </c>
      <c r="AJ9">
        <f t="shared" si="7"/>
        <v>1418.5422523381712</v>
      </c>
      <c r="AK9">
        <f t="shared" si="22"/>
        <v>2754.4978848103165</v>
      </c>
      <c r="AL9">
        <f t="shared" si="8"/>
        <v>-27069.82521222654</v>
      </c>
      <c r="AN9">
        <f t="shared" si="9"/>
        <v>0</v>
      </c>
      <c r="AO9">
        <f t="shared" si="9"/>
        <v>0</v>
      </c>
      <c r="AP9">
        <f t="shared" si="9"/>
        <v>-10.110439995879569</v>
      </c>
      <c r="AQ9">
        <f t="shared" si="9"/>
        <v>-15818.497460750057</v>
      </c>
      <c r="AR9">
        <f t="shared" si="9"/>
        <v>-15828.607900745936</v>
      </c>
      <c r="AS9">
        <f t="shared" si="9"/>
        <v>718.67765173948965</v>
      </c>
      <c r="AT9">
        <f t="shared" si="9"/>
        <v>1395.5143516620092</v>
      </c>
      <c r="AU9">
        <f t="shared" si="9"/>
        <v>-13714.415897344437</v>
      </c>
      <c r="AW9">
        <v>6</v>
      </c>
      <c r="AX9">
        <f>IF(Z9&gt;0, (R9*SUMPRODUCT(K9:$K$98, X9:$X$98)-K9*$AZ$3)/Z9, 0)</f>
        <v>47518.311926952789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25</v>
      </c>
      <c r="R10">
        <f t="shared" si="0"/>
        <v>1000000</v>
      </c>
      <c r="S10">
        <f t="shared" si="1"/>
        <v>46518.780793397433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37931.427530666348</v>
      </c>
      <c r="AC10">
        <f t="shared" si="2"/>
        <v>35183.593649221308</v>
      </c>
      <c r="AE10">
        <f t="shared" si="3"/>
        <v>0</v>
      </c>
      <c r="AF10">
        <f t="shared" si="4"/>
        <v>0</v>
      </c>
      <c r="AG10">
        <f t="shared" si="4"/>
        <v>-18.908273738665475</v>
      </c>
      <c r="AH10">
        <f t="shared" si="5"/>
        <v>-33935.196967306445</v>
      </c>
      <c r="AI10">
        <f t="shared" si="6"/>
        <v>-33954.105241045108</v>
      </c>
      <c r="AJ10">
        <f t="shared" si="7"/>
        <v>2747.8338814450399</v>
      </c>
      <c r="AK10">
        <f t="shared" si="22"/>
        <v>2655.1999271466448</v>
      </c>
      <c r="AL10">
        <f t="shared" si="8"/>
        <v>-28551.071432453424</v>
      </c>
      <c r="AN10">
        <f t="shared" si="9"/>
        <v>0</v>
      </c>
      <c r="AO10">
        <f t="shared" si="9"/>
        <v>0</v>
      </c>
      <c r="AP10">
        <f t="shared" si="9"/>
        <v>-8.5531427890605176</v>
      </c>
      <c r="AQ10">
        <f t="shared" si="9"/>
        <v>-15350.559720464</v>
      </c>
      <c r="AR10">
        <f t="shared" si="9"/>
        <v>-15359.11286325306</v>
      </c>
      <c r="AS10">
        <f t="shared" si="9"/>
        <v>1242.9805001477944</v>
      </c>
      <c r="AT10">
        <f t="shared" si="9"/>
        <v>1201.0776036073617</v>
      </c>
      <c r="AU10">
        <f t="shared" si="9"/>
        <v>-12915.054759497903</v>
      </c>
      <c r="AW10">
        <v>7</v>
      </c>
      <c r="AX10">
        <f>IF(Z10&gt;0, (R10*SUMPRODUCT(K10:$K$98, X10:$X$98)-K10*$AZ$3)/Z10, 0)</f>
        <v>46518.780793397433</v>
      </c>
    </row>
    <row r="11" spans="1:52" x14ac:dyDescent="0.25">
      <c r="A11" t="s">
        <v>33</v>
      </c>
      <c r="C11" s="12">
        <f>AU71</f>
        <v>118213.33732948649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25</v>
      </c>
      <c r="R11">
        <f t="shared" si="0"/>
        <v>1000000</v>
      </c>
      <c r="S11">
        <f t="shared" si="1"/>
        <v>44205.062836781522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35183.593649221308</v>
      </c>
      <c r="AC11">
        <f t="shared" si="2"/>
        <v>31503.269267422511</v>
      </c>
      <c r="AE11">
        <f t="shared" si="3"/>
        <v>0</v>
      </c>
      <c r="AF11">
        <f t="shared" si="4"/>
        <v>0</v>
      </c>
      <c r="AG11">
        <f t="shared" si="4"/>
        <v>-17.816550438884185</v>
      </c>
      <c r="AH11">
        <f t="shared" si="5"/>
        <v>-36105.622495785465</v>
      </c>
      <c r="AI11">
        <f t="shared" si="6"/>
        <v>-36123.439046224346</v>
      </c>
      <c r="AJ11">
        <f t="shared" si="7"/>
        <v>3680.3243817987968</v>
      </c>
      <c r="AK11">
        <f t="shared" si="22"/>
        <v>2462.8515554454916</v>
      </c>
      <c r="AL11">
        <f t="shared" si="8"/>
        <v>-29980.263108980056</v>
      </c>
      <c r="AN11">
        <f t="shared" si="9"/>
        <v>0</v>
      </c>
      <c r="AO11">
        <f t="shared" si="9"/>
        <v>0</v>
      </c>
      <c r="AP11">
        <f t="shared" si="9"/>
        <v>-7.1958059027137917</v>
      </c>
      <c r="AQ11">
        <f t="shared" si="9"/>
        <v>-14582.455361802362</v>
      </c>
      <c r="AR11">
        <f t="shared" si="9"/>
        <v>-14589.651167705075</v>
      </c>
      <c r="AS11">
        <f t="shared" si="9"/>
        <v>1486.4212913320746</v>
      </c>
      <c r="AT11">
        <f t="shared" si="9"/>
        <v>994.70443624733559</v>
      </c>
      <c r="AU11">
        <f t="shared" si="9"/>
        <v>-12108.525440125664</v>
      </c>
      <c r="AW11">
        <v>8</v>
      </c>
      <c r="AX11">
        <f>IF(Z11&gt;0, (R11*SUMPRODUCT(K11:$K$98, X11:$X$98)-K11*$AZ$3)/Z11, 0)</f>
        <v>44205.062836781522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25</v>
      </c>
      <c r="R12">
        <f t="shared" si="0"/>
        <v>1000000</v>
      </c>
      <c r="S12">
        <f t="shared" si="1"/>
        <v>40964.881680433522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31503.269267422511</v>
      </c>
      <c r="AC12">
        <f t="shared" si="2"/>
        <v>27340.6668865713</v>
      </c>
      <c r="AE12">
        <f t="shared" si="3"/>
        <v>0</v>
      </c>
      <c r="AF12">
        <f t="shared" si="4"/>
        <v>0</v>
      </c>
      <c r="AG12">
        <f t="shared" si="4"/>
        <v>-16.68543015689357</v>
      </c>
      <c r="AH12">
        <f t="shared" si="5"/>
        <v>-38118.191104070866</v>
      </c>
      <c r="AI12">
        <f t="shared" si="6"/>
        <v>-38134.876534227762</v>
      </c>
      <c r="AJ12">
        <f t="shared" si="7"/>
        <v>4162.6023808512109</v>
      </c>
      <c r="AK12">
        <f t="shared" si="22"/>
        <v>2205.228848719576</v>
      </c>
      <c r="AL12">
        <f t="shared" si="8"/>
        <v>-31767.045304656975</v>
      </c>
      <c r="AN12">
        <f t="shared" si="9"/>
        <v>0</v>
      </c>
      <c r="AO12">
        <f t="shared" si="9"/>
        <v>0</v>
      </c>
      <c r="AP12">
        <f t="shared" si="9"/>
        <v>-6.0169333857057925</v>
      </c>
      <c r="AQ12">
        <f t="shared" si="9"/>
        <v>-13745.801846291621</v>
      </c>
      <c r="AR12">
        <f t="shared" si="9"/>
        <v>-13751.818779677327</v>
      </c>
      <c r="AS12">
        <f t="shared" si="9"/>
        <v>1501.076148547138</v>
      </c>
      <c r="AT12">
        <f t="shared" si="9"/>
        <v>795.22763022686638</v>
      </c>
      <c r="AU12">
        <f t="shared" si="9"/>
        <v>-11455.515000903324</v>
      </c>
      <c r="AW12">
        <v>9</v>
      </c>
      <c r="AX12">
        <f>IF(Z12&gt;0, (R12*SUMPRODUCT(K12:$K$98, X12:$X$98)-K12*$AZ$3)/Z12, 0)</f>
        <v>40964.881680433522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25</v>
      </c>
      <c r="R13">
        <f t="shared" si="0"/>
        <v>1000000</v>
      </c>
      <c r="S13">
        <f t="shared" si="1"/>
        <v>36875.425448637776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27340.6668865713</v>
      </c>
      <c r="AC13">
        <f t="shared" si="2"/>
        <v>22898.305201843134</v>
      </c>
      <c r="AE13">
        <f t="shared" si="3"/>
        <v>0</v>
      </c>
      <c r="AF13">
        <f t="shared" si="4"/>
        <v>0</v>
      </c>
      <c r="AG13">
        <f t="shared" si="4"/>
        <v>-15.52409560246106</v>
      </c>
      <c r="AH13">
        <f t="shared" si="5"/>
        <v>-39779.210114543035</v>
      </c>
      <c r="AI13">
        <f t="shared" si="6"/>
        <v>-39794.7342101455</v>
      </c>
      <c r="AJ13">
        <f t="shared" si="7"/>
        <v>4442.3616847281664</v>
      </c>
      <c r="AK13">
        <f t="shared" si="22"/>
        <v>1913.8466820599913</v>
      </c>
      <c r="AL13">
        <f t="shared" si="8"/>
        <v>-33438.52584335734</v>
      </c>
      <c r="AN13">
        <f t="shared" si="9"/>
        <v>0</v>
      </c>
      <c r="AO13">
        <f t="shared" si="9"/>
        <v>0</v>
      </c>
      <c r="AP13">
        <f t="shared" si="9"/>
        <v>-4.9983433062677785</v>
      </c>
      <c r="AQ13">
        <f t="shared" si="9"/>
        <v>-12807.841029600773</v>
      </c>
      <c r="AR13">
        <f t="shared" si="9"/>
        <v>-12812.839372907043</v>
      </c>
      <c r="AS13">
        <f t="shared" si="9"/>
        <v>1430.3215697384251</v>
      </c>
      <c r="AT13">
        <f t="shared" si="9"/>
        <v>616.20741056122017</v>
      </c>
      <c r="AU13">
        <f t="shared" si="9"/>
        <v>-10766.310392607396</v>
      </c>
      <c r="AW13">
        <v>10</v>
      </c>
      <c r="AX13">
        <f>IF(Z13&gt;0, (R13*SUMPRODUCT(K13:$K$98, X13:$X$98)-K13*$AZ$3)/Z13, 0)</f>
        <v>36875.425448637776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25</v>
      </c>
      <c r="R14">
        <f t="shared" si="0"/>
        <v>1000000</v>
      </c>
      <c r="S14">
        <f t="shared" si="1"/>
        <v>32077.738609885346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22898.305201843134</v>
      </c>
      <c r="AC14">
        <f t="shared" si="2"/>
        <v>18397.107173638302</v>
      </c>
      <c r="AE14">
        <f t="shared" si="3"/>
        <v>0</v>
      </c>
      <c r="AF14">
        <f t="shared" si="4"/>
        <v>0</v>
      </c>
      <c r="AG14">
        <f t="shared" si="4"/>
        <v>-14.337908445928365</v>
      </c>
      <c r="AH14">
        <f t="shared" si="5"/>
        <v>-41237.848020323407</v>
      </c>
      <c r="AI14">
        <f t="shared" si="6"/>
        <v>-41252.185928769337</v>
      </c>
      <c r="AJ14">
        <f t="shared" si="7"/>
        <v>4501.1980282048316</v>
      </c>
      <c r="AK14">
        <f t="shared" si="22"/>
        <v>1602.8813641290194</v>
      </c>
      <c r="AL14">
        <f t="shared" si="8"/>
        <v>-35148.106536435487</v>
      </c>
      <c r="AN14">
        <f t="shared" si="9"/>
        <v>0</v>
      </c>
      <c r="AO14">
        <f t="shared" si="9"/>
        <v>0</v>
      </c>
      <c r="AP14">
        <f t="shared" si="9"/>
        <v>-4.121806060961279</v>
      </c>
      <c r="AQ14">
        <f t="shared" si="9"/>
        <v>-11854.895890302458</v>
      </c>
      <c r="AR14">
        <f t="shared" si="9"/>
        <v>-11859.01769636342</v>
      </c>
      <c r="AS14">
        <f t="shared" si="9"/>
        <v>1293.9868729256864</v>
      </c>
      <c r="AT14">
        <f t="shared" si="9"/>
        <v>460.79008989243778</v>
      </c>
      <c r="AU14">
        <f t="shared" si="9"/>
        <v>-10104.240733545297</v>
      </c>
      <c r="AW14">
        <v>11</v>
      </c>
      <c r="AX14">
        <f>IF(Z14&gt;0, (R14*SUMPRODUCT(K14:$K$98, X14:$X$98)-K14*$AZ$3)/Z14, 0)</f>
        <v>32077.738609885346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25</v>
      </c>
      <c r="R15">
        <f t="shared" si="0"/>
        <v>1000000</v>
      </c>
      <c r="S15">
        <f t="shared" si="1"/>
        <v>26578.62098539466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18397.107173638302</v>
      </c>
      <c r="AC15">
        <f t="shared" si="2"/>
        <v>13958.856820296496</v>
      </c>
      <c r="AE15">
        <f t="shared" si="3"/>
        <v>0</v>
      </c>
      <c r="AF15">
        <f t="shared" si="4"/>
        <v>0</v>
      </c>
      <c r="AG15">
        <f t="shared" si="4"/>
        <v>-13.129779031770584</v>
      </c>
      <c r="AH15">
        <f t="shared" si="5"/>
        <v>-42590.013187940036</v>
      </c>
      <c r="AI15">
        <f t="shared" si="6"/>
        <v>-42603.142966971805</v>
      </c>
      <c r="AJ15">
        <f t="shared" si="7"/>
        <v>4438.2503533418057</v>
      </c>
      <c r="AK15">
        <f t="shared" si="22"/>
        <v>1287.7975021546813</v>
      </c>
      <c r="AL15">
        <f t="shared" si="8"/>
        <v>-36877.095111475319</v>
      </c>
      <c r="AN15">
        <f t="shared" si="9"/>
        <v>0</v>
      </c>
      <c r="AO15">
        <f t="shared" si="9"/>
        <v>0</v>
      </c>
      <c r="AP15">
        <f t="shared" si="9"/>
        <v>-3.3700872533321347</v>
      </c>
      <c r="AQ15">
        <f t="shared" si="9"/>
        <v>-10931.795593559853</v>
      </c>
      <c r="AR15">
        <f t="shared" si="9"/>
        <v>-10935.165680813185</v>
      </c>
      <c r="AS15">
        <f t="shared" si="9"/>
        <v>1139.1883219589138</v>
      </c>
      <c r="AT15">
        <f t="shared" si="9"/>
        <v>330.54554356039267</v>
      </c>
      <c r="AU15">
        <f t="shared" si="9"/>
        <v>-9465.4318152938795</v>
      </c>
      <c r="AW15">
        <v>12</v>
      </c>
      <c r="AX15">
        <f>IF(Z15&gt;0, (R15*SUMPRODUCT(K15:$K$98, X15:$X$98)-K15*$AZ$3)/Z15, 0)</f>
        <v>26578.62098539466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25</v>
      </c>
      <c r="R16">
        <f t="shared" si="0"/>
        <v>1000000</v>
      </c>
      <c r="S16">
        <f t="shared" si="1"/>
        <v>20248.667397819871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13958.856820296496</v>
      </c>
      <c r="AC16">
        <f t="shared" si="2"/>
        <v>9649.0661704515151</v>
      </c>
      <c r="AE16">
        <f t="shared" si="3"/>
        <v>0</v>
      </c>
      <c r="AF16">
        <f t="shared" si="4"/>
        <v>0</v>
      </c>
      <c r="AG16">
        <f t="shared" si="4"/>
        <v>-11.913211349763206</v>
      </c>
      <c r="AH16">
        <f t="shared" si="5"/>
        <v>-43410.795667586892</v>
      </c>
      <c r="AI16">
        <f t="shared" si="6"/>
        <v>-43422.708878936653</v>
      </c>
      <c r="AJ16">
        <f t="shared" si="7"/>
        <v>4309.7906498449811</v>
      </c>
      <c r="AK16">
        <f t="shared" si="22"/>
        <v>977.11997742075482</v>
      </c>
      <c r="AL16">
        <f t="shared" si="8"/>
        <v>-38135.798251670916</v>
      </c>
      <c r="AN16">
        <f t="shared" si="9"/>
        <v>0</v>
      </c>
      <c r="AO16">
        <f t="shared" si="9"/>
        <v>0</v>
      </c>
      <c r="AP16">
        <f t="shared" si="9"/>
        <v>-2.7302005629272625</v>
      </c>
      <c r="AQ16">
        <f t="shared" si="9"/>
        <v>-9948.6339400099623</v>
      </c>
      <c r="AR16">
        <f t="shared" si="9"/>
        <v>-9951.3641405728886</v>
      </c>
      <c r="AS16">
        <f t="shared" si="9"/>
        <v>987.69278180725814</v>
      </c>
      <c r="AT16">
        <f t="shared" si="9"/>
        <v>223.93067948506132</v>
      </c>
      <c r="AU16">
        <f t="shared" si="9"/>
        <v>-8739.7406792805687</v>
      </c>
      <c r="AW16">
        <v>13</v>
      </c>
      <c r="AX16">
        <f>IF(Z16&gt;0, (R16*SUMPRODUCT(K16:$K$98, X16:$X$98)-K16*$AZ$3)/Z16, 0)</f>
        <v>20248.667397819871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25</v>
      </c>
      <c r="R17">
        <f t="shared" si="0"/>
        <v>1000000</v>
      </c>
      <c r="S17">
        <f t="shared" si="1"/>
        <v>13110.514669985812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9649.0661704515151</v>
      </c>
      <c r="AC17">
        <f t="shared" si="2"/>
        <v>5612.9366444726911</v>
      </c>
      <c r="AE17">
        <f t="shared" si="3"/>
        <v>0</v>
      </c>
      <c r="AF17">
        <f t="shared" si="4"/>
        <v>0</v>
      </c>
      <c r="AG17">
        <f t="shared" si="4"/>
        <v>-10.703120330818344</v>
      </c>
      <c r="AH17">
        <f t="shared" si="5"/>
        <v>-43638.356217889232</v>
      </c>
      <c r="AI17">
        <f t="shared" si="6"/>
        <v>-43649.059338220053</v>
      </c>
      <c r="AJ17">
        <f t="shared" si="7"/>
        <v>4036.1295259788239</v>
      </c>
      <c r="AK17">
        <f t="shared" si="22"/>
        <v>675.43463193160608</v>
      </c>
      <c r="AL17">
        <f t="shared" si="8"/>
        <v>-38937.495180309626</v>
      </c>
      <c r="AN17">
        <f t="shared" si="9"/>
        <v>0</v>
      </c>
      <c r="AO17">
        <f t="shared" si="9"/>
        <v>0</v>
      </c>
      <c r="AP17">
        <f t="shared" si="9"/>
        <v>-2.1900704764975139</v>
      </c>
      <c r="AQ17">
        <f t="shared" si="9"/>
        <v>-8929.2722721705304</v>
      </c>
      <c r="AR17">
        <f t="shared" si="9"/>
        <v>-8931.462342647028</v>
      </c>
      <c r="AS17">
        <f t="shared" si="9"/>
        <v>825.87206729930131</v>
      </c>
      <c r="AT17">
        <f t="shared" si="9"/>
        <v>138.2073078201368</v>
      </c>
      <c r="AU17">
        <f t="shared" si="9"/>
        <v>-7967.3829675275911</v>
      </c>
      <c r="AW17">
        <v>14</v>
      </c>
      <c r="AX17">
        <f>IF(Z17&gt;0, (R17*SUMPRODUCT(K17:$K$98, X17:$X$98)-K17*$AZ$3)/Z17, 0)</f>
        <v>13110.514669985812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25</v>
      </c>
      <c r="R18">
        <f t="shared" si="0"/>
        <v>1000000</v>
      </c>
      <c r="S18">
        <f t="shared" si="1"/>
        <v>5160.3810455883495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5612.9366444726911</v>
      </c>
      <c r="AC18">
        <f t="shared" si="2"/>
        <v>1962.6861705442427</v>
      </c>
      <c r="AE18">
        <f t="shared" si="3"/>
        <v>0</v>
      </c>
      <c r="AF18">
        <f t="shared" si="4"/>
        <v>0</v>
      </c>
      <c r="AG18">
        <f t="shared" si="4"/>
        <v>-9.5084362627744259</v>
      </c>
      <c r="AH18">
        <f t="shared" si="5"/>
        <v>-43506.114589429395</v>
      </c>
      <c r="AI18">
        <f t="shared" si="6"/>
        <v>-43515.62302569217</v>
      </c>
      <c r="AJ18">
        <f t="shared" si="7"/>
        <v>3650.2504739284486</v>
      </c>
      <c r="AK18">
        <f t="shared" si="22"/>
        <v>392.90556511308841</v>
      </c>
      <c r="AL18">
        <f t="shared" si="8"/>
        <v>-39472.46698665063</v>
      </c>
      <c r="AN18">
        <f t="shared" si="9"/>
        <v>0</v>
      </c>
      <c r="AO18">
        <f t="shared" si="9"/>
        <v>0</v>
      </c>
      <c r="AP18">
        <f t="shared" si="9"/>
        <v>-1.7371557556778232</v>
      </c>
      <c r="AQ18">
        <f t="shared" si="9"/>
        <v>-7948.4044776205856</v>
      </c>
      <c r="AR18">
        <f t="shared" si="9"/>
        <v>-7950.1416333762636</v>
      </c>
      <c r="AS18">
        <f t="shared" si="9"/>
        <v>666.88711426459918</v>
      </c>
      <c r="AT18">
        <f t="shared" si="9"/>
        <v>71.782377776058667</v>
      </c>
      <c r="AU18">
        <f t="shared" si="9"/>
        <v>-7211.4721413356056</v>
      </c>
      <c r="AW18">
        <v>15</v>
      </c>
      <c r="AX18">
        <f>IF(Z18&gt;0, (R18*SUMPRODUCT(K18:$K$98, X18:$X$98)-K18*$AZ$3)/Z18, 0)</f>
        <v>5160.3810455883495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25</v>
      </c>
      <c r="R19">
        <f t="shared" si="0"/>
        <v>1000000</v>
      </c>
      <c r="S19">
        <f t="shared" si="1"/>
        <v>-3814.1404964683402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1962.6861705442427</v>
      </c>
      <c r="AC19">
        <f t="shared" si="2"/>
        <v>-1272.3059872173253</v>
      </c>
      <c r="AE19">
        <f t="shared" si="3"/>
        <v>0</v>
      </c>
      <c r="AF19">
        <f t="shared" si="4"/>
        <v>0</v>
      </c>
      <c r="AG19">
        <f t="shared" si="4"/>
        <v>-8.3394016843073988</v>
      </c>
      <c r="AH19">
        <f t="shared" si="5"/>
        <v>-42958.00863357132</v>
      </c>
      <c r="AI19">
        <f t="shared" si="6"/>
        <v>-42966.348035255629</v>
      </c>
      <c r="AJ19">
        <f t="shared" si="7"/>
        <v>3234.9921577615678</v>
      </c>
      <c r="AK19">
        <f t="shared" si="22"/>
        <v>137.38803193809701</v>
      </c>
      <c r="AL19">
        <f t="shared" si="8"/>
        <v>-39593.967845555962</v>
      </c>
      <c r="AN19">
        <f t="shared" si="9"/>
        <v>0</v>
      </c>
      <c r="AO19">
        <f t="shared" si="9"/>
        <v>0</v>
      </c>
      <c r="AP19">
        <f t="shared" si="9"/>
        <v>-1.3603370615208288</v>
      </c>
      <c r="AQ19">
        <f t="shared" si="9"/>
        <v>-7007.3817577756026</v>
      </c>
      <c r="AR19">
        <f t="shared" si="9"/>
        <v>-7008.7420948371237</v>
      </c>
      <c r="AS19">
        <f t="shared" si="9"/>
        <v>527.69729682325283</v>
      </c>
      <c r="AT19">
        <f t="shared" si="9"/>
        <v>22.410964087086366</v>
      </c>
      <c r="AU19">
        <f t="shared" si="9"/>
        <v>-6458.6338339267841</v>
      </c>
      <c r="AW19">
        <v>16</v>
      </c>
      <c r="AX19">
        <f>IF(Z19&gt;0, (R19*SUMPRODUCT(K19:$K$98, X19:$X$98)-K19*$AZ$3)/Z19, 0)</f>
        <v>-3814.1404964683402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25</v>
      </c>
      <c r="R20">
        <f t="shared" si="0"/>
        <v>1000000</v>
      </c>
      <c r="S20">
        <f t="shared" si="1"/>
        <v>-14124.660260203476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-1272.3059872173253</v>
      </c>
      <c r="AC20">
        <f t="shared" si="2"/>
        <v>-4071.283887975987</v>
      </c>
      <c r="AE20">
        <f t="shared" si="3"/>
        <v>0</v>
      </c>
      <c r="AF20">
        <f t="shared" si="4"/>
        <v>0</v>
      </c>
      <c r="AG20">
        <f t="shared" si="4"/>
        <v>-7.2059855121735463</v>
      </c>
      <c r="AH20">
        <f t="shared" si="5"/>
        <v>-42000.886211631136</v>
      </c>
      <c r="AI20">
        <f t="shared" si="6"/>
        <v>-42008.092197143313</v>
      </c>
      <c r="AJ20">
        <f t="shared" si="7"/>
        <v>2798.9779007586617</v>
      </c>
      <c r="AK20">
        <f t="shared" si="22"/>
        <v>-89.061419105212778</v>
      </c>
      <c r="AL20">
        <f t="shared" si="8"/>
        <v>-39298.175715489866</v>
      </c>
      <c r="AN20">
        <f t="shared" si="9"/>
        <v>0</v>
      </c>
      <c r="AO20">
        <f t="shared" si="9"/>
        <v>0</v>
      </c>
      <c r="AP20">
        <f t="shared" si="9"/>
        <v>-1.0495110106808778</v>
      </c>
      <c r="AQ20">
        <f t="shared" si="9"/>
        <v>-6117.191390822758</v>
      </c>
      <c r="AR20">
        <f t="shared" si="9"/>
        <v>-6118.2409018334392</v>
      </c>
      <c r="AS20">
        <f t="shared" si="9"/>
        <v>407.65529163721658</v>
      </c>
      <c r="AT20">
        <f t="shared" si="9"/>
        <v>-12.97129168798334</v>
      </c>
      <c r="AU20">
        <f t="shared" si="9"/>
        <v>-5723.5569018842061</v>
      </c>
      <c r="AW20">
        <v>17</v>
      </c>
      <c r="AX20">
        <f>IF(Z20&gt;0, (R20*SUMPRODUCT(K20:$K$98, X20:$X$98)-K20*$AZ$3)/Z20, 0)</f>
        <v>-14124.660260203476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25</v>
      </c>
      <c r="R21">
        <f t="shared" si="0"/>
        <v>1000000</v>
      </c>
      <c r="S21">
        <f t="shared" si="1"/>
        <v>-26275.356246468105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-4071.283887975987</v>
      </c>
      <c r="AC21">
        <f t="shared" si="2"/>
        <v>-6430.9718350335934</v>
      </c>
      <c r="AE21">
        <f t="shared" si="3"/>
        <v>0</v>
      </c>
      <c r="AF21">
        <f t="shared" si="4"/>
        <v>0</v>
      </c>
      <c r="AG21">
        <f t="shared" si="4"/>
        <v>-6.1188245886276373</v>
      </c>
      <c r="AH21">
        <f t="shared" si="5"/>
        <v>-40604.042736966927</v>
      </c>
      <c r="AI21">
        <f t="shared" si="6"/>
        <v>-40610.161561555557</v>
      </c>
      <c r="AJ21">
        <f t="shared" si="7"/>
        <v>2359.6879470576064</v>
      </c>
      <c r="AK21">
        <f t="shared" si="22"/>
        <v>-284.98987215831914</v>
      </c>
      <c r="AL21">
        <f t="shared" si="8"/>
        <v>-38535.463486656263</v>
      </c>
      <c r="AN21">
        <f t="shared" si="9"/>
        <v>0</v>
      </c>
      <c r="AO21">
        <f t="shared" si="9"/>
        <v>0</v>
      </c>
      <c r="AP21">
        <f t="shared" si="9"/>
        <v>-0.79568944150427734</v>
      </c>
      <c r="AQ21">
        <f t="shared" si="9"/>
        <v>-5280.1330746170779</v>
      </c>
      <c r="AR21">
        <f t="shared" si="9"/>
        <v>-5280.9287640585826</v>
      </c>
      <c r="AS21">
        <f t="shared" si="9"/>
        <v>306.85285343990472</v>
      </c>
      <c r="AT21">
        <f t="shared" si="9"/>
        <v>-37.05996616302545</v>
      </c>
      <c r="AU21">
        <f t="shared" si="9"/>
        <v>-5011.1358767817019</v>
      </c>
      <c r="AW21">
        <v>18</v>
      </c>
      <c r="AX21">
        <f>IF(Z21&gt;0, (R21*SUMPRODUCT(K21:$K$98, X21:$X$98)-K21*$AZ$3)/Z21, 0)</f>
        <v>-26275.356246468105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25</v>
      </c>
      <c r="R22">
        <f t="shared" si="0"/>
        <v>1000000</v>
      </c>
      <c r="S22">
        <f t="shared" si="1"/>
        <v>-41040.914898308154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-6430.9718350335934</v>
      </c>
      <c r="AC22">
        <f t="shared" si="2"/>
        <v>-8356.1911205746401</v>
      </c>
      <c r="AE22">
        <f t="shared" si="3"/>
        <v>0</v>
      </c>
      <c r="AF22">
        <f t="shared" si="4"/>
        <v>0</v>
      </c>
      <c r="AG22">
        <f t="shared" si="4"/>
        <v>-5.0901588946541194</v>
      </c>
      <c r="AH22">
        <f t="shared" si="5"/>
        <v>-38699.097923489702</v>
      </c>
      <c r="AI22">
        <f t="shared" si="6"/>
        <v>-38704.188082384353</v>
      </c>
      <c r="AJ22">
        <f t="shared" si="7"/>
        <v>1925.2192855410467</v>
      </c>
      <c r="AK22">
        <f t="shared" si="22"/>
        <v>-450.16802845235156</v>
      </c>
      <c r="AL22">
        <f t="shared" si="8"/>
        <v>-37229.13682529566</v>
      </c>
      <c r="AN22">
        <f t="shared" si="9"/>
        <v>0</v>
      </c>
      <c r="AO22">
        <f t="shared" si="9"/>
        <v>0</v>
      </c>
      <c r="AP22">
        <f t="shared" si="9"/>
        <v>-0.59100194311814291</v>
      </c>
      <c r="AQ22">
        <f t="shared" si="9"/>
        <v>-4493.227528461236</v>
      </c>
      <c r="AR22">
        <f t="shared" si="9"/>
        <v>-4493.8185304043536</v>
      </c>
      <c r="AS22">
        <f t="shared" si="9"/>
        <v>223.53100605135361</v>
      </c>
      <c r="AT22">
        <f t="shared" si="9"/>
        <v>-52.267558842695337</v>
      </c>
      <c r="AU22">
        <f t="shared" si="9"/>
        <v>-4322.5550831956953</v>
      </c>
      <c r="AW22">
        <v>19</v>
      </c>
      <c r="AX22">
        <f>IF(Z22&gt;0, (R22*SUMPRODUCT(K22:$K$98, X22:$X$98)-K22*$AZ$3)/Z22, 0)</f>
        <v>-41040.914898308154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25</v>
      </c>
      <c r="R23">
        <f t="shared" si="0"/>
        <v>1000000</v>
      </c>
      <c r="S23">
        <f t="shared" si="1"/>
        <v>-59650.764509098452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-8356.1911205746401</v>
      </c>
      <c r="AC23">
        <f t="shared" si="2"/>
        <v>-9853.9599087894276</v>
      </c>
      <c r="AE23">
        <f t="shared" si="3"/>
        <v>0</v>
      </c>
      <c r="AF23">
        <f t="shared" si="4"/>
        <v>0</v>
      </c>
      <c r="AG23">
        <f t="shared" si="4"/>
        <v>-4.1298548266244</v>
      </c>
      <c r="AH23">
        <f t="shared" si="5"/>
        <v>-36376.099163327111</v>
      </c>
      <c r="AI23">
        <f t="shared" si="6"/>
        <v>-36380.229018153739</v>
      </c>
      <c r="AJ23">
        <f t="shared" si="7"/>
        <v>1497.7687882147875</v>
      </c>
      <c r="AK23">
        <f t="shared" si="22"/>
        <v>-584.93337844022483</v>
      </c>
      <c r="AL23">
        <f t="shared" si="8"/>
        <v>-35467.393608379178</v>
      </c>
      <c r="AN23">
        <f t="shared" si="9"/>
        <v>0</v>
      </c>
      <c r="AO23">
        <f t="shared" si="9"/>
        <v>0</v>
      </c>
      <c r="AP23">
        <f t="shared" si="9"/>
        <v>-0.4281286901290185</v>
      </c>
      <c r="AQ23">
        <f t="shared" si="9"/>
        <v>-3770.9925265164547</v>
      </c>
      <c r="AR23">
        <f t="shared" si="9"/>
        <v>-3771.4206552065843</v>
      </c>
      <c r="AS23">
        <f t="shared" si="9"/>
        <v>155.26884511304959</v>
      </c>
      <c r="AT23">
        <f t="shared" si="9"/>
        <v>-60.638151130616151</v>
      </c>
      <c r="AU23">
        <f t="shared" si="9"/>
        <v>-3676.7899612241508</v>
      </c>
      <c r="AW23">
        <v>20</v>
      </c>
      <c r="AX23">
        <f>IF(Z23&gt;0, (R23*SUMPRODUCT(K23:$K$98, X23:$X$98)-K23*$AZ$3)/Z23, 0)</f>
        <v>-59650.764509098452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25</v>
      </c>
      <c r="R24">
        <f t="shared" si="0"/>
        <v>1000000</v>
      </c>
      <c r="S24">
        <f t="shared" si="1"/>
        <v>-84159.791839842437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-9853.9599087894276</v>
      </c>
      <c r="AC24">
        <f t="shared" si="2"/>
        <v>-10950.435702942979</v>
      </c>
      <c r="AE24">
        <f t="shared" si="3"/>
        <v>0</v>
      </c>
      <c r="AF24">
        <f t="shared" si="4"/>
        <v>0</v>
      </c>
      <c r="AG24">
        <f t="shared" si="4"/>
        <v>-3.2528703623049147</v>
      </c>
      <c r="AH24">
        <f t="shared" si="5"/>
        <v>-33427.436642129644</v>
      </c>
      <c r="AI24">
        <f t="shared" si="6"/>
        <v>-33430.689512491947</v>
      </c>
      <c r="AJ24">
        <f t="shared" si="7"/>
        <v>1096.4757941535518</v>
      </c>
      <c r="AK24">
        <f t="shared" si="22"/>
        <v>-689.77719361525999</v>
      </c>
      <c r="AL24">
        <f t="shared" si="8"/>
        <v>-33023.990911953653</v>
      </c>
      <c r="AN24">
        <f t="shared" si="9"/>
        <v>0</v>
      </c>
      <c r="AO24">
        <f t="shared" si="9"/>
        <v>0</v>
      </c>
      <c r="AP24">
        <f t="shared" si="9"/>
        <v>-0.30108441757767596</v>
      </c>
      <c r="AQ24">
        <f t="shared" si="9"/>
        <v>-3094.0305550261128</v>
      </c>
      <c r="AR24">
        <f t="shared" si="9"/>
        <v>-3094.3316394436906</v>
      </c>
      <c r="AS24">
        <f t="shared" si="9"/>
        <v>101.48937372247984</v>
      </c>
      <c r="AT24">
        <f t="shared" si="9"/>
        <v>-63.845509186187158</v>
      </c>
      <c r="AU24">
        <f t="shared" si="9"/>
        <v>-3056.6877749073979</v>
      </c>
      <c r="AW24">
        <v>21</v>
      </c>
      <c r="AX24">
        <f>IF(Z24&gt;0, (R24*SUMPRODUCT(K24:$K$98, X24:$X$98)-K24*$AZ$3)/Z24, 0)</f>
        <v>-84159.791839842437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25</v>
      </c>
      <c r="R25">
        <f t="shared" si="0"/>
        <v>1000000</v>
      </c>
      <c r="S25">
        <f t="shared" si="1"/>
        <v>-117808.74441337003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-10950.435702942979</v>
      </c>
      <c r="AC25">
        <f t="shared" si="2"/>
        <v>-11656.50488978793</v>
      </c>
      <c r="AE25">
        <f t="shared" si="3"/>
        <v>0</v>
      </c>
      <c r="AF25">
        <f t="shared" si="4"/>
        <v>0</v>
      </c>
      <c r="AG25">
        <f t="shared" si="4"/>
        <v>-2.4736077419022728</v>
      </c>
      <c r="AH25">
        <f t="shared" si="5"/>
        <v>-29869.356671183708</v>
      </c>
      <c r="AI25">
        <f t="shared" si="6"/>
        <v>-29871.830278925612</v>
      </c>
      <c r="AJ25">
        <f t="shared" si="7"/>
        <v>706.06918684495031</v>
      </c>
      <c r="AK25">
        <f t="shared" si="22"/>
        <v>-766.53049920600859</v>
      </c>
      <c r="AL25">
        <f t="shared" si="8"/>
        <v>-29932.29159128667</v>
      </c>
      <c r="AN25">
        <f t="shared" si="9"/>
        <v>0</v>
      </c>
      <c r="AO25">
        <f t="shared" si="9"/>
        <v>0</v>
      </c>
      <c r="AP25">
        <f t="shared" si="9"/>
        <v>-0.20442515360455582</v>
      </c>
      <c r="AQ25">
        <f t="shared" si="9"/>
        <v>-2468.4786201713105</v>
      </c>
      <c r="AR25">
        <f t="shared" si="9"/>
        <v>-2468.6830453249149</v>
      </c>
      <c r="AS25">
        <f t="shared" si="9"/>
        <v>58.351330136613591</v>
      </c>
      <c r="AT25">
        <f t="shared" si="9"/>
        <v>-63.348004773893521</v>
      </c>
      <c r="AU25">
        <f t="shared" si="9"/>
        <v>-2473.6797199621951</v>
      </c>
      <c r="AW25">
        <v>22</v>
      </c>
      <c r="AX25">
        <f>IF(Z25&gt;0, (R25*SUMPRODUCT(K25:$K$98, X25:$X$98)-K25*$AZ$3)/Z25, 0)</f>
        <v>-117808.74441337003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25</v>
      </c>
      <c r="R26">
        <f t="shared" si="0"/>
        <v>1000000</v>
      </c>
      <c r="S26">
        <f t="shared" si="1"/>
        <v>-166264.78366948056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-11656.50488978793</v>
      </c>
      <c r="AC26">
        <f t="shared" si="2"/>
        <v>-11992.875145511767</v>
      </c>
      <c r="AE26">
        <f t="shared" si="3"/>
        <v>0</v>
      </c>
      <c r="AF26">
        <f t="shared" si="4"/>
        <v>0</v>
      </c>
      <c r="AG26">
        <f t="shared" si="4"/>
        <v>-1.8032795160869011</v>
      </c>
      <c r="AH26">
        <f t="shared" si="5"/>
        <v>-25823.685935853955</v>
      </c>
      <c r="AI26">
        <f t="shared" si="6"/>
        <v>-25825.489215370042</v>
      </c>
      <c r="AJ26">
        <f t="shared" si="7"/>
        <v>336.37025572383754</v>
      </c>
      <c r="AK26">
        <f t="shared" si="22"/>
        <v>-815.9553422851551</v>
      </c>
      <c r="AL26">
        <f t="shared" si="8"/>
        <v>-26305.074301931363</v>
      </c>
      <c r="AN26">
        <f t="shared" si="9"/>
        <v>0</v>
      </c>
      <c r="AO26">
        <f t="shared" si="9"/>
        <v>0</v>
      </c>
      <c r="AP26">
        <f t="shared" si="9"/>
        <v>-0.13306030911833067</v>
      </c>
      <c r="AQ26">
        <f t="shared" si="9"/>
        <v>-1905.4769948564244</v>
      </c>
      <c r="AR26">
        <f t="shared" si="9"/>
        <v>-1905.6100551655427</v>
      </c>
      <c r="AS26">
        <f t="shared" si="9"/>
        <v>24.820073541316081</v>
      </c>
      <c r="AT26">
        <f t="shared" si="9"/>
        <v>-60.20767668165756</v>
      </c>
      <c r="AU26">
        <f t="shared" si="9"/>
        <v>-1940.9976583058844</v>
      </c>
      <c r="AW26">
        <v>23</v>
      </c>
      <c r="AX26">
        <f>IF(Z26&gt;0, (R26*SUMPRODUCT(K26:$K$98, X26:$X$98)-K26*$AZ$3)/Z26, 0)</f>
        <v>-166264.78366948056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25</v>
      </c>
      <c r="R27">
        <f t="shared" si="0"/>
        <v>1000000</v>
      </c>
      <c r="S27">
        <f t="shared" si="1"/>
        <v>-239657.43605411268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-11992.875145511767</v>
      </c>
      <c r="AC27">
        <f t="shared" si="2"/>
        <v>-11994.683957825811</v>
      </c>
      <c r="AE27">
        <f t="shared" si="3"/>
        <v>0</v>
      </c>
      <c r="AF27">
        <f t="shared" si="4"/>
        <v>0</v>
      </c>
      <c r="AG27">
        <f t="shared" si="4"/>
        <v>-1.2512321915934115</v>
      </c>
      <c r="AH27">
        <f t="shared" si="5"/>
        <v>-21360.581173304821</v>
      </c>
      <c r="AI27">
        <f t="shared" si="6"/>
        <v>-21361.832405496414</v>
      </c>
      <c r="AJ27">
        <f t="shared" si="7"/>
        <v>1.8088123140441894</v>
      </c>
      <c r="AK27">
        <f t="shared" si="22"/>
        <v>-839.50126018582375</v>
      </c>
      <c r="AL27">
        <f t="shared" si="8"/>
        <v>-22199.524853368195</v>
      </c>
      <c r="AN27">
        <f t="shared" si="9"/>
        <v>0</v>
      </c>
      <c r="AO27">
        <f t="shared" si="9"/>
        <v>0</v>
      </c>
      <c r="AP27">
        <f t="shared" si="9"/>
        <v>-8.2433808547045115E-2</v>
      </c>
      <c r="AQ27">
        <f t="shared" si="9"/>
        <v>-1407.2800162306005</v>
      </c>
      <c r="AR27">
        <f t="shared" si="9"/>
        <v>-1407.3624500391475</v>
      </c>
      <c r="AS27">
        <f t="shared" si="9"/>
        <v>0.11916835979385418</v>
      </c>
      <c r="AT27">
        <f t="shared" si="9"/>
        <v>-55.308108776383641</v>
      </c>
      <c r="AU27">
        <f t="shared" si="9"/>
        <v>-1462.5513904557374</v>
      </c>
      <c r="AW27">
        <v>24</v>
      </c>
      <c r="AX27">
        <f>IF(Z27&gt;0, (R27*SUMPRODUCT(K27:$K$98, X27:$X$98)-K27*$AZ$3)/Z27, 0)</f>
        <v>-239657.43605411268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25</v>
      </c>
      <c r="R28">
        <f t="shared" si="0"/>
        <v>1000000</v>
      </c>
      <c r="S28">
        <f t="shared" si="1"/>
        <v>-357104.20361625997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-11994.683957825811</v>
      </c>
      <c r="AC28">
        <f t="shared" si="2"/>
        <v>-11702.26023964357</v>
      </c>
      <c r="AE28">
        <f t="shared" si="3"/>
        <v>0</v>
      </c>
      <c r="AF28">
        <f t="shared" si="4"/>
        <v>0</v>
      </c>
      <c r="AG28">
        <f t="shared" si="4"/>
        <v>-0.81924688376244126</v>
      </c>
      <c r="AH28">
        <f t="shared" si="5"/>
        <v>-16778.919436601445</v>
      </c>
      <c r="AI28">
        <f t="shared" si="6"/>
        <v>-16779.738683485208</v>
      </c>
      <c r="AJ28">
        <f t="shared" si="7"/>
        <v>-292.42371818224092</v>
      </c>
      <c r="AK28">
        <f t="shared" si="22"/>
        <v>-839.62787704780692</v>
      </c>
      <c r="AL28">
        <f t="shared" si="8"/>
        <v>-17911.790278715252</v>
      </c>
      <c r="AN28">
        <f t="shared" si="9"/>
        <v>0</v>
      </c>
      <c r="AO28">
        <f t="shared" si="9"/>
        <v>0</v>
      </c>
      <c r="AP28">
        <f t="shared" si="9"/>
        <v>-4.8190810585536599E-2</v>
      </c>
      <c r="AQ28">
        <f t="shared" si="9"/>
        <v>-986.9915216347739</v>
      </c>
      <c r="AR28">
        <f t="shared" si="9"/>
        <v>-987.03971244535944</v>
      </c>
      <c r="AS28">
        <f t="shared" si="9"/>
        <v>-17.201330017783789</v>
      </c>
      <c r="AT28">
        <f t="shared" si="9"/>
        <v>-49.389688001401083</v>
      </c>
      <c r="AU28">
        <f t="shared" si="9"/>
        <v>-1053.6307304645441</v>
      </c>
      <c r="AW28">
        <v>25</v>
      </c>
      <c r="AX28">
        <f>IF(Z28&gt;0, (R28*SUMPRODUCT(K28:$K$98, X28:$X$98)-K28*$AZ$3)/Z28, 0)</f>
        <v>-357104.20361625997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25</v>
      </c>
      <c r="R29">
        <f t="shared" si="0"/>
        <v>1000000</v>
      </c>
      <c r="S29">
        <f t="shared" si="1"/>
        <v>-556990.68917995668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-11702.26023964357</v>
      </c>
      <c r="AC29">
        <f t="shared" si="2"/>
        <v>-11171.659141266879</v>
      </c>
      <c r="AE29">
        <f t="shared" si="3"/>
        <v>0</v>
      </c>
      <c r="AF29">
        <f t="shared" si="4"/>
        <v>0</v>
      </c>
      <c r="AG29">
        <f t="shared" si="4"/>
        <v>-0.50142934874345158</v>
      </c>
      <c r="AH29">
        <f t="shared" si="5"/>
        <v>-12385.002647254611</v>
      </c>
      <c r="AI29">
        <f t="shared" si="6"/>
        <v>-12385.504076603354</v>
      </c>
      <c r="AJ29">
        <f t="shared" si="7"/>
        <v>-530.60109837669188</v>
      </c>
      <c r="AK29">
        <f t="shared" si="22"/>
        <v>-819.15821677505005</v>
      </c>
      <c r="AL29">
        <f t="shared" si="8"/>
        <v>-13735.263391755096</v>
      </c>
      <c r="AN29">
        <f t="shared" si="9"/>
        <v>0</v>
      </c>
      <c r="AO29">
        <f t="shared" si="9"/>
        <v>0</v>
      </c>
      <c r="AP29">
        <f t="shared" si="9"/>
        <v>-2.6335475263779422E-2</v>
      </c>
      <c r="AQ29">
        <f t="shared" si="9"/>
        <v>-650.47036372315256</v>
      </c>
      <c r="AR29">
        <f t="shared" si="9"/>
        <v>-650.49669919841631</v>
      </c>
      <c r="AS29">
        <f t="shared" si="9"/>
        <v>-27.867599166763071</v>
      </c>
      <c r="AT29">
        <f t="shared" si="9"/>
        <v>-43.022852589425192</v>
      </c>
      <c r="AU29">
        <f t="shared" si="9"/>
        <v>-721.38715095460452</v>
      </c>
      <c r="AW29">
        <v>26</v>
      </c>
      <c r="AX29">
        <f>IF(Z29&gt;0, (R29*SUMPRODUCT(K29:$K$98, X29:$X$98)-K29*$AZ$3)/Z29, 0)</f>
        <v>-556990.68917995668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25</v>
      </c>
      <c r="R30">
        <f t="shared" si="0"/>
        <v>1000000</v>
      </c>
      <c r="S30">
        <f t="shared" si="1"/>
        <v>-923431.61352919764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-11171.659141266879</v>
      </c>
      <c r="AC30">
        <f t="shared" si="2"/>
        <v>-10467.136094265508</v>
      </c>
      <c r="AE30">
        <f t="shared" si="3"/>
        <v>0</v>
      </c>
      <c r="AF30">
        <f t="shared" si="4"/>
        <v>0</v>
      </c>
      <c r="AG30">
        <f t="shared" si="4"/>
        <v>-0.28337604920904497</v>
      </c>
      <c r="AH30">
        <f t="shared" si="5"/>
        <v>-8521.560241878884</v>
      </c>
      <c r="AI30">
        <f t="shared" si="6"/>
        <v>-8521.8436179280925</v>
      </c>
      <c r="AJ30">
        <f t="shared" si="7"/>
        <v>-704.52304700137029</v>
      </c>
      <c r="AK30">
        <f t="shared" si="22"/>
        <v>-782.01613988868155</v>
      </c>
      <c r="AL30">
        <f t="shared" si="8"/>
        <v>-10008.382804818144</v>
      </c>
      <c r="AN30">
        <f t="shared" si="9"/>
        <v>0</v>
      </c>
      <c r="AO30">
        <f t="shared" si="9"/>
        <v>0</v>
      </c>
      <c r="AP30">
        <f t="shared" si="9"/>
        <v>-1.3288517388544455E-2</v>
      </c>
      <c r="AQ30">
        <f t="shared" si="9"/>
        <v>-399.6064655704227</v>
      </c>
      <c r="AR30">
        <f t="shared" si="9"/>
        <v>-399.6197540878112</v>
      </c>
      <c r="AS30">
        <f t="shared" si="9"/>
        <v>-33.03760775421668</v>
      </c>
      <c r="AT30">
        <f t="shared" si="9"/>
        <v>-36.671536292635508</v>
      </c>
      <c r="AU30">
        <f t="shared" si="9"/>
        <v>-469.3288981346634</v>
      </c>
      <c r="AW30">
        <v>27</v>
      </c>
      <c r="AX30">
        <f>IF(Z30&gt;0, (R30*SUMPRODUCT(K30:$K$98, X30:$X$98)-K30*$AZ$3)/Z30, 0)</f>
        <v>-923431.61352919764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25</v>
      </c>
      <c r="R31">
        <f t="shared" si="0"/>
        <v>1000000</v>
      </c>
      <c r="S31">
        <f t="shared" si="1"/>
        <v>-1662844.2770073439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-10467.136094265508</v>
      </c>
      <c r="AC31">
        <f t="shared" si="2"/>
        <v>-9656.9270145461796</v>
      </c>
      <c r="AE31">
        <f t="shared" si="3"/>
        <v>0</v>
      </c>
      <c r="AF31">
        <f t="shared" si="4"/>
        <v>0</v>
      </c>
      <c r="AG31">
        <f t="shared" si="4"/>
        <v>-0.14518688171940483</v>
      </c>
      <c r="AH31">
        <f t="shared" si="5"/>
        <v>-5414.2162799019879</v>
      </c>
      <c r="AI31">
        <f t="shared" si="6"/>
        <v>-5414.3614667837073</v>
      </c>
      <c r="AJ31">
        <f t="shared" si="7"/>
        <v>-810.20907971932866</v>
      </c>
      <c r="AK31">
        <f t="shared" si="22"/>
        <v>-732.69952659858563</v>
      </c>
      <c r="AL31">
        <f t="shared" si="8"/>
        <v>-6957.2700731016212</v>
      </c>
      <c r="AN31">
        <f t="shared" si="9"/>
        <v>0</v>
      </c>
      <c r="AO31">
        <f t="shared" si="9"/>
        <v>0</v>
      </c>
      <c r="AP31">
        <f t="shared" si="9"/>
        <v>-6.0788684194110583E-3</v>
      </c>
      <c r="AQ31">
        <f t="shared" si="9"/>
        <v>-226.68927088995088</v>
      </c>
      <c r="AR31">
        <f t="shared" si="9"/>
        <v>-226.69534975837027</v>
      </c>
      <c r="AS31">
        <f t="shared" si="9"/>
        <v>-33.922860863865886</v>
      </c>
      <c r="AT31">
        <f t="shared" si="9"/>
        <v>-30.677592633786013</v>
      </c>
      <c r="AU31">
        <f t="shared" si="9"/>
        <v>-291.29580325602217</v>
      </c>
      <c r="AW31">
        <v>28</v>
      </c>
      <c r="AX31">
        <f>IF(Z31&gt;0, (R31*SUMPRODUCT(K31:$K$98, X31:$X$98)-K31*$AZ$3)/Z31, 0)</f>
        <v>-1662844.2770073439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25</v>
      </c>
      <c r="R32">
        <f t="shared" si="0"/>
        <v>1000000</v>
      </c>
      <c r="S32">
        <f t="shared" si="1"/>
        <v>-3346143.7653408046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-9656.9270145461796</v>
      </c>
      <c r="AC32">
        <f t="shared" si="2"/>
        <v>-8803.4238342845674</v>
      </c>
      <c r="AE32">
        <f t="shared" si="3"/>
        <v>0</v>
      </c>
      <c r="AF32">
        <f t="shared" si="4"/>
        <v>0</v>
      </c>
      <c r="AG32">
        <f t="shared" si="4"/>
        <v>-6.5772904959060685E-2</v>
      </c>
      <c r="AH32">
        <f t="shared" si="5"/>
        <v>-3118.4843177260041</v>
      </c>
      <c r="AI32">
        <f t="shared" si="6"/>
        <v>-3118.550090630963</v>
      </c>
      <c r="AJ32">
        <f t="shared" si="7"/>
        <v>-853.50318026161221</v>
      </c>
      <c r="AK32">
        <f t="shared" si="22"/>
        <v>-675.98489101823259</v>
      </c>
      <c r="AL32">
        <f t="shared" si="8"/>
        <v>-4648.0381619108075</v>
      </c>
      <c r="AN32">
        <f t="shared" si="9"/>
        <v>0</v>
      </c>
      <c r="AO32">
        <f t="shared" si="9"/>
        <v>0</v>
      </c>
      <c r="AP32">
        <f t="shared" si="9"/>
        <v>-2.4588065768946558E-3</v>
      </c>
      <c r="AQ32">
        <f t="shared" si="9"/>
        <v>-116.57915603910475</v>
      </c>
      <c r="AR32">
        <f t="shared" si="9"/>
        <v>-116.58161484568163</v>
      </c>
      <c r="AS32">
        <f t="shared" si="9"/>
        <v>-31.906743883883451</v>
      </c>
      <c r="AT32">
        <f t="shared" si="9"/>
        <v>-25.270528904745888</v>
      </c>
      <c r="AU32">
        <f t="shared" si="9"/>
        <v>-173.75888763431095</v>
      </c>
      <c r="AW32">
        <v>29</v>
      </c>
      <c r="AX32">
        <f>IF(Z32&gt;0, (R32*SUMPRODUCT(K32:$K$98, X32:$X$98)-K32*$AZ$3)/Z32, 0)</f>
        <v>-3346143.7653408046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25</v>
      </c>
      <c r="R33">
        <f t="shared" si="0"/>
        <v>1000000</v>
      </c>
      <c r="S33">
        <f t="shared" si="1"/>
        <v>-7831490.805153273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-8803.4238342845674</v>
      </c>
      <c r="AC33">
        <f t="shared" si="2"/>
        <v>-7955.5454446526337</v>
      </c>
      <c r="AE33">
        <f t="shared" si="3"/>
        <v>0</v>
      </c>
      <c r="AF33">
        <f t="shared" si="4"/>
        <v>0</v>
      </c>
      <c r="AG33">
        <f t="shared" si="4"/>
        <v>-2.5396012210784087E-2</v>
      </c>
      <c r="AH33">
        <f t="shared" si="5"/>
        <v>-1588.7665479474394</v>
      </c>
      <c r="AI33">
        <f t="shared" si="6"/>
        <v>-1588.7919439596503</v>
      </c>
      <c r="AJ33">
        <f t="shared" si="7"/>
        <v>-847.87838963193371</v>
      </c>
      <c r="AK33">
        <f t="shared" si="22"/>
        <v>-616.23966839991976</v>
      </c>
      <c r="AL33">
        <f t="shared" si="8"/>
        <v>-3052.910001991504</v>
      </c>
      <c r="AN33">
        <f t="shared" si="9"/>
        <v>0</v>
      </c>
      <c r="AO33">
        <f t="shared" si="9"/>
        <v>0</v>
      </c>
      <c r="AP33">
        <f t="shared" si="9"/>
        <v>-8.4766616242498271E-4</v>
      </c>
      <c r="AQ33">
        <f t="shared" si="9"/>
        <v>-53.029728900347436</v>
      </c>
      <c r="AR33">
        <f t="shared" si="9"/>
        <v>-53.030576566509865</v>
      </c>
      <c r="AS33">
        <f t="shared" si="9"/>
        <v>-28.30042034856092</v>
      </c>
      <c r="AT33">
        <f t="shared" si="9"/>
        <v>-20.568800743637546</v>
      </c>
      <c r="AU33">
        <f t="shared" si="9"/>
        <v>-101.89979765870834</v>
      </c>
      <c r="AW33">
        <v>30</v>
      </c>
      <c r="AX33">
        <f>IF(Z33&gt;0, (R33*SUMPRODUCT(K33:$K$98, X33:$X$98)-K33*$AZ$3)/Z33, 0)</f>
        <v>-7831490.805153273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25</v>
      </c>
      <c r="R34">
        <f t="shared" si="0"/>
        <v>1000000</v>
      </c>
      <c r="S34">
        <f t="shared" si="1"/>
        <v>-22418948.2027083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-7955.5454446526337</v>
      </c>
      <c r="AC34">
        <f t="shared" si="2"/>
        <v>-7147.4523649181265</v>
      </c>
      <c r="AE34">
        <f t="shared" si="3"/>
        <v>0</v>
      </c>
      <c r="AF34">
        <f t="shared" si="4"/>
        <v>0</v>
      </c>
      <c r="AG34">
        <f t="shared" si="4"/>
        <v>-7.9703252582280868E-3</v>
      </c>
      <c r="AH34">
        <f t="shared" si="5"/>
        <v>-686.86907321792637</v>
      </c>
      <c r="AI34">
        <f t="shared" si="6"/>
        <v>-686.87704354318464</v>
      </c>
      <c r="AJ34">
        <f t="shared" si="7"/>
        <v>-808.09307973450723</v>
      </c>
      <c r="AK34">
        <f t="shared" si="22"/>
        <v>-556.88818112568447</v>
      </c>
      <c r="AL34">
        <f t="shared" si="8"/>
        <v>-2051.8583044033767</v>
      </c>
      <c r="AN34">
        <f t="shared" si="9"/>
        <v>0</v>
      </c>
      <c r="AO34">
        <f t="shared" si="9"/>
        <v>0</v>
      </c>
      <c r="AP34">
        <f t="shared" si="9"/>
        <v>-2.3752938372081551E-4</v>
      </c>
      <c r="AQ34">
        <f t="shared" si="9"/>
        <v>-20.469878251193553</v>
      </c>
      <c r="AR34">
        <f t="shared" si="9"/>
        <v>-20.470115780577274</v>
      </c>
      <c r="AS34">
        <f t="shared" si="9"/>
        <v>-24.082561877915825</v>
      </c>
      <c r="AT34">
        <f t="shared" si="9"/>
        <v>-16.596224392177035</v>
      </c>
      <c r="AU34">
        <f t="shared" ref="AU34:AU69" si="23">AL34*$K34</f>
        <v>-61.148902050670145</v>
      </c>
      <c r="AW34">
        <v>31</v>
      </c>
      <c r="AX34">
        <f>IF(Z34&gt;0, (R34*SUMPRODUCT(K34:$K$98, X34:$X$98)-K34*$AZ$3)/Z34, 0)</f>
        <v>-22418948.2027083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25</v>
      </c>
      <c r="R35">
        <f t="shared" si="0"/>
        <v>1000000</v>
      </c>
      <c r="S35">
        <f t="shared" si="1"/>
        <v>-84219703.677965432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-7147.4523649181265</v>
      </c>
      <c r="AC35">
        <f t="shared" si="2"/>
        <v>-6399.0625926024832</v>
      </c>
      <c r="AE35">
        <f t="shared" si="3"/>
        <v>0</v>
      </c>
      <c r="AF35">
        <f t="shared" ref="AF35:AG69" si="24">-$Z35*P35</f>
        <v>0</v>
      </c>
      <c r="AG35">
        <f t="shared" si="24"/>
        <v>-1.8995146958337857E-3</v>
      </c>
      <c r="AH35">
        <f t="shared" si="5"/>
        <v>-239.64429239248085</v>
      </c>
      <c r="AI35">
        <f t="shared" ref="AI35:AI66" si="25">SUM(AE35:AH35)</f>
        <v>-239.64619190717667</v>
      </c>
      <c r="AJ35">
        <f t="shared" si="7"/>
        <v>-748.38977231564331</v>
      </c>
      <c r="AK35">
        <f t="shared" si="22"/>
        <v>-500.32166554426891</v>
      </c>
      <c r="AL35">
        <f t="shared" ref="AL35:AL69" si="26">SUM(AI35:AK35)</f>
        <v>-1488.3576297670888</v>
      </c>
      <c r="AN35">
        <f t="shared" ref="AN35:AT69" si="27">AE35*$K35</f>
        <v>0</v>
      </c>
      <c r="AO35">
        <f t="shared" si="27"/>
        <v>0</v>
      </c>
      <c r="AP35">
        <f t="shared" si="27"/>
        <v>-5.0543572167030417E-5</v>
      </c>
      <c r="AQ35">
        <f t="shared" si="27"/>
        <v>-6.3766174663047606</v>
      </c>
      <c r="AR35">
        <f t="shared" si="27"/>
        <v>-6.3766680098769273</v>
      </c>
      <c r="AS35">
        <f t="shared" si="27"/>
        <v>-19.913661394180185</v>
      </c>
      <c r="AT35">
        <f t="shared" si="27"/>
        <v>-13.31289737564547</v>
      </c>
      <c r="AU35">
        <f t="shared" si="23"/>
        <v>-39.603226779702581</v>
      </c>
      <c r="AW35">
        <v>32</v>
      </c>
      <c r="AX35">
        <f>IF(Z35&gt;0, (R35*SUMPRODUCT(K35:$K$98, X35:$X$98)-K35*$AZ$3)/Z35, 0)</f>
        <v>-84219703.677965432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25</v>
      </c>
      <c r="R36">
        <f t="shared" si="0"/>
        <v>1000000</v>
      </c>
      <c r="S36">
        <f t="shared" si="1"/>
        <v>-318584260.77896786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-6399.0625926024832</v>
      </c>
      <c r="AC36">
        <f t="shared" si="2"/>
        <v>-5718.9573792055417</v>
      </c>
      <c r="AE36">
        <f t="shared" si="3"/>
        <v>0</v>
      </c>
      <c r="AF36">
        <f t="shared" si="24"/>
        <v>0</v>
      </c>
      <c r="AG36">
        <f t="shared" si="24"/>
        <v>-4.4877902671825061E-4</v>
      </c>
      <c r="AH36">
        <f t="shared" si="5"/>
        <v>-57.269620886287889</v>
      </c>
      <c r="AI36">
        <f t="shared" si="25"/>
        <v>-57.270069665314608</v>
      </c>
      <c r="AJ36">
        <f t="shared" si="7"/>
        <v>-680.10521339694151</v>
      </c>
      <c r="AK36">
        <f t="shared" si="22"/>
        <v>-447.93438148217388</v>
      </c>
      <c r="AL36">
        <f t="shared" si="26"/>
        <v>-1185.30966454443</v>
      </c>
      <c r="AN36">
        <f t="shared" si="27"/>
        <v>0</v>
      </c>
      <c r="AO36">
        <f t="shared" si="27"/>
        <v>0</v>
      </c>
      <c r="AP36">
        <f t="shared" si="27"/>
        <v>-1.0661978544597877E-5</v>
      </c>
      <c r="AQ36">
        <f t="shared" si="27"/>
        <v>-1.3605971598360886</v>
      </c>
      <c r="AR36">
        <f t="shared" si="27"/>
        <v>-1.3606078218146334</v>
      </c>
      <c r="AS36">
        <f t="shared" si="27"/>
        <v>-16.157767546164301</v>
      </c>
      <c r="AT36">
        <f t="shared" si="27"/>
        <v>-10.641911676832907</v>
      </c>
      <c r="AU36">
        <f t="shared" si="23"/>
        <v>-28.160287044811842</v>
      </c>
      <c r="AW36">
        <v>33</v>
      </c>
      <c r="AX36">
        <f>IF(Z36&gt;0, (R36*SUMPRODUCT(K36:$K$98, X36:$X$98)-K36*$AZ$3)/Z36, 0)</f>
        <v>-318584260.77896786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25</v>
      </c>
      <c r="R37">
        <f t="shared" si="0"/>
        <v>1000000</v>
      </c>
      <c r="S37">
        <f t="shared" si="1"/>
        <v>-1215718954.2502513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-5718.9573792055417</v>
      </c>
      <c r="AC37">
        <f t="shared" si="2"/>
        <v>-5107.3877702374793</v>
      </c>
      <c r="AE37">
        <f t="shared" si="3"/>
        <v>0</v>
      </c>
      <c r="AF37">
        <f t="shared" si="24"/>
        <v>0</v>
      </c>
      <c r="AG37">
        <f t="shared" si="24"/>
        <v>-1.0502813484114977E-4</v>
      </c>
      <c r="AH37">
        <f t="shared" si="5"/>
        <v>-13.570524064396732</v>
      </c>
      <c r="AI37">
        <f t="shared" si="25"/>
        <v>-13.570629092531574</v>
      </c>
      <c r="AJ37">
        <f t="shared" si="7"/>
        <v>-611.56960896806231</v>
      </c>
      <c r="AK37">
        <f t="shared" si="22"/>
        <v>-400.32701654438796</v>
      </c>
      <c r="AL37">
        <f t="shared" si="26"/>
        <v>-1025.4672546049819</v>
      </c>
      <c r="AN37">
        <f t="shared" si="27"/>
        <v>0</v>
      </c>
      <c r="AO37">
        <f t="shared" si="27"/>
        <v>0</v>
      </c>
      <c r="AP37">
        <f t="shared" si="27"/>
        <v>-2.2278855787179564E-6</v>
      </c>
      <c r="AQ37">
        <f t="shared" si="27"/>
        <v>-0.28786167539242091</v>
      </c>
      <c r="AR37">
        <f t="shared" si="27"/>
        <v>-0.28786390327799966</v>
      </c>
      <c r="AS37">
        <f t="shared" si="27"/>
        <v>-12.972782143211962</v>
      </c>
      <c r="AT37">
        <f t="shared" si="27"/>
        <v>-8.4918463826798263</v>
      </c>
      <c r="AU37">
        <f t="shared" si="23"/>
        <v>-21.752492429169791</v>
      </c>
      <c r="AW37">
        <v>34</v>
      </c>
      <c r="AX37">
        <f>IF(Z37&gt;0, (R37*SUMPRODUCT(K37:$K$98, X37:$X$98)-K37*$AZ$3)/Z37, 0)</f>
        <v>-1215718954.2502513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25</v>
      </c>
      <c r="R38">
        <f t="shared" si="0"/>
        <v>1000000</v>
      </c>
      <c r="S38">
        <f t="shared" si="1"/>
        <v>-4687569319.9798641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-5107.3877702374793</v>
      </c>
      <c r="AC38">
        <f t="shared" si="2"/>
        <v>-4560.4165192986775</v>
      </c>
      <c r="AE38">
        <f t="shared" si="3"/>
        <v>0</v>
      </c>
      <c r="AF38">
        <f t="shared" si="24"/>
        <v>0</v>
      </c>
      <c r="AG38">
        <f t="shared" si="24"/>
        <v>-2.4321861758186582E-5</v>
      </c>
      <c r="AH38">
        <f t="shared" si="5"/>
        <v>-3.1862396693820676</v>
      </c>
      <c r="AI38">
        <f t="shared" si="25"/>
        <v>-3.186263991243826</v>
      </c>
      <c r="AJ38">
        <f t="shared" si="7"/>
        <v>-546.97125093880186</v>
      </c>
      <c r="AK38">
        <f t="shared" si="22"/>
        <v>-357.51714391662358</v>
      </c>
      <c r="AL38">
        <f t="shared" si="26"/>
        <v>-907.67465884666922</v>
      </c>
      <c r="AN38">
        <f t="shared" si="27"/>
        <v>0</v>
      </c>
      <c r="AO38">
        <f t="shared" si="27"/>
        <v>0</v>
      </c>
      <c r="AP38">
        <f t="shared" si="27"/>
        <v>-4.6064464009529769E-7</v>
      </c>
      <c r="AQ38">
        <f t="shared" si="27"/>
        <v>-6.0345883072287269E-2</v>
      </c>
      <c r="AR38">
        <f t="shared" si="27"/>
        <v>-6.0346343716927368E-2</v>
      </c>
      <c r="AS38">
        <f t="shared" si="27"/>
        <v>-10.35937863376644</v>
      </c>
      <c r="AT38">
        <f t="shared" si="27"/>
        <v>-6.771206814870526</v>
      </c>
      <c r="AU38">
        <f t="shared" si="23"/>
        <v>-17.190931792353894</v>
      </c>
      <c r="AW38">
        <v>35</v>
      </c>
      <c r="AX38">
        <f>IF(Z38&gt;0, (R38*SUMPRODUCT(K38:$K$98, X38:$X$98)-K38*$AZ$3)/Z38, 0)</f>
        <v>-4687569319.9798641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25</v>
      </c>
      <c r="R39">
        <f t="shared" si="0"/>
        <v>1000000</v>
      </c>
      <c r="S39">
        <f t="shared" si="1"/>
        <v>-18288081683.096581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-4560.4165192986775</v>
      </c>
      <c r="AC39">
        <f t="shared" si="2"/>
        <v>-4071.8526574905036</v>
      </c>
      <c r="AE39">
        <f t="shared" si="3"/>
        <v>0</v>
      </c>
      <c r="AF39">
        <f t="shared" si="24"/>
        <v>0</v>
      </c>
      <c r="AG39">
        <f t="shared" si="24"/>
        <v>-5.5662654072324876E-6</v>
      </c>
      <c r="AH39">
        <f t="shared" si="5"/>
        <v>-0.74049510933488916</v>
      </c>
      <c r="AI39">
        <f t="shared" si="25"/>
        <v>-0.74050067560029642</v>
      </c>
      <c r="AJ39">
        <f t="shared" si="7"/>
        <v>-488.5638618081739</v>
      </c>
      <c r="AK39">
        <f t="shared" si="22"/>
        <v>-319.22915635090743</v>
      </c>
      <c r="AL39">
        <f t="shared" si="26"/>
        <v>-808.53351883468167</v>
      </c>
      <c r="AN39">
        <f t="shared" si="27"/>
        <v>0</v>
      </c>
      <c r="AO39">
        <f t="shared" si="27"/>
        <v>0</v>
      </c>
      <c r="AP39">
        <f t="shared" si="27"/>
        <v>-9.4127190072647919E-8</v>
      </c>
      <c r="AQ39">
        <f t="shared" si="27"/>
        <v>-1.2521990743320678E-2</v>
      </c>
      <c r="AR39">
        <f t="shared" si="27"/>
        <v>-1.2522084870510751E-2</v>
      </c>
      <c r="AS39">
        <f t="shared" si="27"/>
        <v>-8.2617590284666989</v>
      </c>
      <c r="AT39">
        <f t="shared" si="27"/>
        <v>-5.3982592058097083</v>
      </c>
      <c r="AU39">
        <f t="shared" si="23"/>
        <v>-13.67254031914692</v>
      </c>
      <c r="AW39">
        <v>36</v>
      </c>
      <c r="AX39">
        <f>IF(Z39&gt;0, (R39*SUMPRODUCT(K39:$K$98, X39:$X$98)-K39*$AZ$3)/Z39, 0)</f>
        <v>-18288081683.096581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25</v>
      </c>
      <c r="R40">
        <f t="shared" si="0"/>
        <v>1000000</v>
      </c>
      <c r="S40">
        <f t="shared" si="1"/>
        <v>-72199471395.445923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-4071.8526574905036</v>
      </c>
      <c r="AC40">
        <f t="shared" si="2"/>
        <v>-3635.5935654712066</v>
      </c>
      <c r="AE40">
        <f t="shared" si="3"/>
        <v>0</v>
      </c>
      <c r="AF40">
        <f t="shared" si="24"/>
        <v>0</v>
      </c>
      <c r="AG40">
        <f t="shared" si="24"/>
        <v>-1.2588712545963758E-6</v>
      </c>
      <c r="AH40">
        <f t="shared" si="5"/>
        <v>-0.17006925994255148</v>
      </c>
      <c r="AI40">
        <f t="shared" si="25"/>
        <v>-0.17007051881380608</v>
      </c>
      <c r="AJ40">
        <f t="shared" si="7"/>
        <v>-436.25909201929699</v>
      </c>
      <c r="AK40">
        <f t="shared" si="22"/>
        <v>-285.02968602433526</v>
      </c>
      <c r="AL40">
        <f t="shared" si="26"/>
        <v>-721.45884856244606</v>
      </c>
      <c r="AN40">
        <f t="shared" si="27"/>
        <v>0</v>
      </c>
      <c r="AO40">
        <f t="shared" si="27"/>
        <v>0</v>
      </c>
      <c r="AP40">
        <f t="shared" si="27"/>
        <v>-1.9007039535305819E-8</v>
      </c>
      <c r="AQ40">
        <f t="shared" si="27"/>
        <v>-2.5677869247278185E-3</v>
      </c>
      <c r="AR40">
        <f t="shared" si="27"/>
        <v>-2.5678059317673536E-3</v>
      </c>
      <c r="AS40">
        <f t="shared" si="27"/>
        <v>-6.5868481620910542</v>
      </c>
      <c r="AT40">
        <f t="shared" si="27"/>
        <v>-4.3035143516223568</v>
      </c>
      <c r="AU40">
        <f t="shared" si="23"/>
        <v>-10.892930319645178</v>
      </c>
      <c r="AW40">
        <v>37</v>
      </c>
      <c r="AX40">
        <f>IF(Z40&gt;0, (R40*SUMPRODUCT(K40:$K$98, X40:$X$98)-K40*$AZ$3)/Z40, 0)</f>
        <v>-72199471395.445923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25</v>
      </c>
      <c r="R41">
        <f t="shared" si="0"/>
        <v>1000000</v>
      </c>
      <c r="S41">
        <f t="shared" si="1"/>
        <v>-288755238180.74725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-3635.5935654712066</v>
      </c>
      <c r="AC41">
        <f t="shared" si="2"/>
        <v>-3246.0679064634523</v>
      </c>
      <c r="AE41">
        <f t="shared" si="3"/>
        <v>0</v>
      </c>
      <c r="AF41">
        <f t="shared" si="24"/>
        <v>0</v>
      </c>
      <c r="AG41">
        <f t="shared" si="24"/>
        <v>-2.8103974207660661E-7</v>
      </c>
      <c r="AH41">
        <f t="shared" si="5"/>
        <v>-3.8609711998952218E-2</v>
      </c>
      <c r="AI41">
        <f t="shared" si="25"/>
        <v>-3.8609993038694293E-2</v>
      </c>
      <c r="AJ41">
        <f t="shared" si="7"/>
        <v>-389.52565900775426</v>
      </c>
      <c r="AK41">
        <f t="shared" si="22"/>
        <v>-254.49154958298448</v>
      </c>
      <c r="AL41">
        <f t="shared" si="26"/>
        <v>-644.05581858377741</v>
      </c>
      <c r="AN41">
        <f t="shared" si="27"/>
        <v>0</v>
      </c>
      <c r="AO41">
        <f t="shared" si="27"/>
        <v>0</v>
      </c>
      <c r="AP41">
        <f t="shared" si="27"/>
        <v>-3.7886359571397067E-9</v>
      </c>
      <c r="AQ41">
        <f t="shared" si="27"/>
        <v>-5.204891738555818E-4</v>
      </c>
      <c r="AR41">
        <f t="shared" si="27"/>
        <v>-5.2049296249153895E-4</v>
      </c>
      <c r="AS41">
        <f t="shared" si="27"/>
        <v>-5.2511111312614576</v>
      </c>
      <c r="AT41">
        <f t="shared" si="27"/>
        <v>-3.430745518103556</v>
      </c>
      <c r="AU41">
        <f t="shared" si="23"/>
        <v>-8.6823771423275051</v>
      </c>
      <c r="AW41">
        <v>38</v>
      </c>
      <c r="AX41">
        <f>IF(Z41&gt;0, (R41*SUMPRODUCT(K41:$K$98, X41:$X$98)-K41*$AZ$3)/Z41, 0)</f>
        <v>-288755238180.74725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25</v>
      </c>
      <c r="R42">
        <f t="shared" si="0"/>
        <v>1000000</v>
      </c>
      <c r="S42">
        <f t="shared" si="1"/>
        <v>-1170860384040.7729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-3246.0679064634523</v>
      </c>
      <c r="AC42">
        <f t="shared" si="2"/>
        <v>-2898.2753673145198</v>
      </c>
      <c r="AE42">
        <f t="shared" si="3"/>
        <v>0</v>
      </c>
      <c r="AF42">
        <f t="shared" si="24"/>
        <v>0</v>
      </c>
      <c r="AG42">
        <f t="shared" si="24"/>
        <v>-6.1883453544483262E-8</v>
      </c>
      <c r="AH42">
        <f t="shared" si="5"/>
        <v>-8.6538356444542906E-3</v>
      </c>
      <c r="AI42">
        <f t="shared" si="25"/>
        <v>-8.6538975279078344E-3</v>
      </c>
      <c r="AJ42">
        <f t="shared" si="7"/>
        <v>-347.79253914893252</v>
      </c>
      <c r="AK42">
        <f t="shared" si="22"/>
        <v>-227.22475345244169</v>
      </c>
      <c r="AL42">
        <f t="shared" si="26"/>
        <v>-575.02594649890216</v>
      </c>
      <c r="AN42">
        <f t="shared" si="27"/>
        <v>0</v>
      </c>
      <c r="AO42">
        <f t="shared" si="27"/>
        <v>0</v>
      </c>
      <c r="AP42">
        <f t="shared" si="27"/>
        <v>-7.4485486439388209E-10</v>
      </c>
      <c r="AQ42">
        <f t="shared" si="27"/>
        <v>-1.0416114819454147E-4</v>
      </c>
      <c r="AR42">
        <f t="shared" si="27"/>
        <v>-1.0416189304940586E-4</v>
      </c>
      <c r="AS42">
        <f t="shared" si="27"/>
        <v>-4.1861749748463435</v>
      </c>
      <c r="AT42">
        <f t="shared" si="27"/>
        <v>-2.7349711954600484</v>
      </c>
      <c r="AU42">
        <f t="shared" si="23"/>
        <v>-6.921250332199441</v>
      </c>
      <c r="AW42">
        <v>39</v>
      </c>
      <c r="AX42">
        <f>IF(Z42&gt;0, (R42*SUMPRODUCT(K42:$K$98, X42:$X$98)-K42*$AZ$3)/Z42, 0)</f>
        <v>-1170860384040.7729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25</v>
      </c>
      <c r="R43">
        <f t="shared" si="0"/>
        <v>1000000</v>
      </c>
      <c r="S43">
        <f t="shared" si="1"/>
        <v>-4816663259297.6094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-2898.2753673145198</v>
      </c>
      <c r="AC43">
        <f t="shared" si="2"/>
        <v>-2587.7459539416441</v>
      </c>
      <c r="AE43">
        <f t="shared" si="3"/>
        <v>0</v>
      </c>
      <c r="AF43">
        <f t="shared" si="24"/>
        <v>0</v>
      </c>
      <c r="AG43">
        <f t="shared" si="24"/>
        <v>-1.3431216874807034E-8</v>
      </c>
      <c r="AH43">
        <f t="shared" si="5"/>
        <v>-1.9133360853692556E-3</v>
      </c>
      <c r="AI43">
        <f t="shared" si="25"/>
        <v>-1.9133495165861304E-3</v>
      </c>
      <c r="AJ43">
        <f t="shared" si="7"/>
        <v>-310.52941337287575</v>
      </c>
      <c r="AK43">
        <f t="shared" si="22"/>
        <v>-202.87927571201641</v>
      </c>
      <c r="AL43">
        <f t="shared" si="26"/>
        <v>-513.4106024344087</v>
      </c>
      <c r="AN43">
        <f t="shared" si="27"/>
        <v>0</v>
      </c>
      <c r="AO43">
        <f t="shared" si="27"/>
        <v>0</v>
      </c>
      <c r="AP43">
        <f t="shared" si="27"/>
        <v>-1.4434257709618102E-10</v>
      </c>
      <c r="AQ43">
        <f t="shared" si="27"/>
        <v>-2.0562236764365015E-5</v>
      </c>
      <c r="AR43">
        <f t="shared" si="27"/>
        <v>-2.056238110694211E-5</v>
      </c>
      <c r="AS43">
        <f t="shared" si="27"/>
        <v>-3.3371969351846347</v>
      </c>
      <c r="AT43">
        <f t="shared" si="27"/>
        <v>-2.1803026314471463</v>
      </c>
      <c r="AU43">
        <f t="shared" si="23"/>
        <v>-5.5175201290128877</v>
      </c>
      <c r="AW43">
        <v>40</v>
      </c>
      <c r="AX43">
        <f>IF(Z43&gt;0, (R43*SUMPRODUCT(K43:$K$98, X43:$X$98)-K43*$AZ$3)/Z43, 0)</f>
        <v>-4816663259297.6094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25</v>
      </c>
      <c r="R44">
        <f t="shared" si="0"/>
        <v>1000000</v>
      </c>
      <c r="S44">
        <f t="shared" si="1"/>
        <v>-20128564635890.793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-2587.7459539416441</v>
      </c>
      <c r="AC44">
        <f t="shared" si="2"/>
        <v>-2310.4874767056458</v>
      </c>
      <c r="AE44">
        <f t="shared" si="3"/>
        <v>0</v>
      </c>
      <c r="AF44">
        <f t="shared" si="24"/>
        <v>0</v>
      </c>
      <c r="AG44">
        <f t="shared" si="24"/>
        <v>-2.8696624902228093E-9</v>
      </c>
      <c r="AH44">
        <f t="shared" si="5"/>
        <v>-4.1708968863344616E-4</v>
      </c>
      <c r="AI44">
        <f t="shared" si="25"/>
        <v>-4.1709255829593637E-4</v>
      </c>
      <c r="AJ44">
        <f t="shared" si="7"/>
        <v>-277.25847723599827</v>
      </c>
      <c r="AK44">
        <f t="shared" si="22"/>
        <v>-181.1422167759151</v>
      </c>
      <c r="AL44">
        <f t="shared" si="26"/>
        <v>-458.40111110447162</v>
      </c>
      <c r="AN44">
        <f t="shared" si="27"/>
        <v>0</v>
      </c>
      <c r="AO44">
        <f t="shared" si="27"/>
        <v>0</v>
      </c>
      <c r="AP44">
        <f t="shared" si="27"/>
        <v>-2.7535431815826368E-11</v>
      </c>
      <c r="AQ44">
        <f t="shared" si="27"/>
        <v>-4.0021238461247744E-6</v>
      </c>
      <c r="AR44">
        <f t="shared" si="27"/>
        <v>-4.0021513815565897E-6</v>
      </c>
      <c r="AS44">
        <f t="shared" si="27"/>
        <v>-2.6603936599871427</v>
      </c>
      <c r="AT44">
        <f t="shared" si="27"/>
        <v>-1.7381239696287696</v>
      </c>
      <c r="AU44">
        <f t="shared" si="23"/>
        <v>-4.3985216317672933</v>
      </c>
      <c r="AW44">
        <v>41</v>
      </c>
      <c r="AX44">
        <f>IF(Z44&gt;0, (R44*SUMPRODUCT(K44:$K$98, X44:$X$98)-K44*$AZ$3)/Z44, 0)</f>
        <v>-20128564635890.793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25</v>
      </c>
      <c r="R45">
        <f t="shared" si="0"/>
        <v>1000000</v>
      </c>
      <c r="S45">
        <f t="shared" si="1"/>
        <v>-85509093969786.641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-2310.4874767056458</v>
      </c>
      <c r="AC45">
        <f t="shared" si="2"/>
        <v>-2062.9352505307743</v>
      </c>
      <c r="AE45">
        <f t="shared" si="3"/>
        <v>0</v>
      </c>
      <c r="AF45">
        <f t="shared" si="24"/>
        <v>0</v>
      </c>
      <c r="AG45">
        <f t="shared" si="24"/>
        <v>-6.0313329108003457E-10</v>
      </c>
      <c r="AH45">
        <f t="shared" si="5"/>
        <v>-8.9513302969621865E-5</v>
      </c>
      <c r="AI45">
        <f t="shared" si="25"/>
        <v>-8.9513906102912951E-5</v>
      </c>
      <c r="AJ45">
        <f t="shared" si="7"/>
        <v>-247.55222617487152</v>
      </c>
      <c r="AK45">
        <f t="shared" si="22"/>
        <v>-161.73412336939523</v>
      </c>
      <c r="AL45">
        <f t="shared" si="26"/>
        <v>-409.28643905817285</v>
      </c>
      <c r="AN45">
        <f t="shared" si="27"/>
        <v>0</v>
      </c>
      <c r="AO45">
        <f t="shared" si="27"/>
        <v>0</v>
      </c>
      <c r="AP45">
        <f t="shared" si="27"/>
        <v>-5.1672128158962733E-12</v>
      </c>
      <c r="AQ45">
        <f t="shared" si="27"/>
        <v>-7.6688568370943834E-7</v>
      </c>
      <c r="AR45">
        <f t="shared" si="27"/>
        <v>-7.6689085092225431E-7</v>
      </c>
      <c r="AS45">
        <f t="shared" si="27"/>
        <v>-2.120849660617901</v>
      </c>
      <c r="AT45">
        <f t="shared" si="27"/>
        <v>-1.385621797705062</v>
      </c>
      <c r="AU45">
        <f t="shared" si="23"/>
        <v>-3.5064722252138139</v>
      </c>
      <c r="AW45">
        <v>42</v>
      </c>
      <c r="AX45">
        <f>IF(Z45&gt;0, (R45*SUMPRODUCT(K45:$K$98, X45:$X$98)-K45*$AZ$3)/Z45, 0)</f>
        <v>-85509093969786.641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25</v>
      </c>
      <c r="R46">
        <f t="shared" si="0"/>
        <v>1000000</v>
      </c>
      <c r="S46">
        <f t="shared" si="1"/>
        <v>-369740240821484.56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-2062.9352505307743</v>
      </c>
      <c r="AC46">
        <f t="shared" si="2"/>
        <v>-1841.9064743539136</v>
      </c>
      <c r="AE46">
        <f t="shared" si="3"/>
        <v>0</v>
      </c>
      <c r="AF46">
        <f t="shared" si="24"/>
        <v>0</v>
      </c>
      <c r="AG46">
        <f t="shared" si="24"/>
        <v>-1.2454057409747902E-10</v>
      </c>
      <c r="AH46">
        <f t="shared" si="5"/>
        <v>-1.8902455362870206E-5</v>
      </c>
      <c r="AI46">
        <f t="shared" si="25"/>
        <v>-1.8902579903444305E-5</v>
      </c>
      <c r="AJ46">
        <f t="shared" si="7"/>
        <v>-221.02877617686067</v>
      </c>
      <c r="AK46">
        <f t="shared" si="22"/>
        <v>-144.40546753715421</v>
      </c>
      <c r="AL46">
        <f t="shared" si="26"/>
        <v>-365.43426261659476</v>
      </c>
      <c r="AN46">
        <f t="shared" si="27"/>
        <v>0</v>
      </c>
      <c r="AO46">
        <f t="shared" si="27"/>
        <v>0</v>
      </c>
      <c r="AP46">
        <f t="shared" si="27"/>
        <v>-9.526555206620663E-13</v>
      </c>
      <c r="AQ46">
        <f t="shared" si="27"/>
        <v>-1.4459166087842127E-7</v>
      </c>
      <c r="AR46">
        <f t="shared" si="27"/>
        <v>-1.4459261353394194E-7</v>
      </c>
      <c r="AS46">
        <f t="shared" si="27"/>
        <v>-1.6907283861182136</v>
      </c>
      <c r="AT46">
        <f t="shared" si="27"/>
        <v>-1.1046092155909006</v>
      </c>
      <c r="AU46">
        <f t="shared" si="23"/>
        <v>-2.7953377463017275</v>
      </c>
      <c r="AW46">
        <v>43</v>
      </c>
      <c r="AX46">
        <f>IF(Z46&gt;0, (R46*SUMPRODUCT(K46:$K$98, X46:$X$98)-K46*$AZ$3)/Z46, 0)</f>
        <v>-369740240821484.56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25</v>
      </c>
      <c r="R47">
        <f t="shared" si="0"/>
        <v>1000000</v>
      </c>
      <c r="S47">
        <f t="shared" si="1"/>
        <v>-1629549216776561.8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-1841.9064743539136</v>
      </c>
      <c r="AC47">
        <f t="shared" si="2"/>
        <v>-1644.5593522273032</v>
      </c>
      <c r="AE47">
        <f t="shared" si="3"/>
        <v>0</v>
      </c>
      <c r="AF47">
        <f t="shared" si="24"/>
        <v>0</v>
      </c>
      <c r="AG47">
        <f t="shared" si="24"/>
        <v>-2.5230280486410121E-11</v>
      </c>
      <c r="AH47">
        <f t="shared" si="5"/>
        <v>-3.9225955148037648E-6</v>
      </c>
      <c r="AI47">
        <f t="shared" si="25"/>
        <v>-3.9226207450842515E-6</v>
      </c>
      <c r="AJ47">
        <f t="shared" si="7"/>
        <v>-197.34712212661043</v>
      </c>
      <c r="AK47">
        <f t="shared" si="22"/>
        <v>-128.93345320477397</v>
      </c>
      <c r="AL47">
        <f t="shared" si="26"/>
        <v>-326.28057925400515</v>
      </c>
      <c r="AN47">
        <f t="shared" si="27"/>
        <v>0</v>
      </c>
      <c r="AO47">
        <f t="shared" si="27"/>
        <v>0</v>
      </c>
      <c r="AP47">
        <f t="shared" si="27"/>
        <v>-1.7231737934901263E-13</v>
      </c>
      <c r="AQ47">
        <f t="shared" si="27"/>
        <v>-2.6790482163733979E-8</v>
      </c>
      <c r="AR47">
        <f t="shared" si="27"/>
        <v>-2.6790654481113328E-8</v>
      </c>
      <c r="AS47">
        <f t="shared" si="27"/>
        <v>-1.347838321704113</v>
      </c>
      <c r="AT47">
        <f t="shared" si="27"/>
        <v>-0.88058770407377296</v>
      </c>
      <c r="AU47">
        <f t="shared" si="23"/>
        <v>-2.2284260525685404</v>
      </c>
      <c r="AW47">
        <v>44</v>
      </c>
      <c r="AX47">
        <f>IF(Z47&gt;0, (R47*SUMPRODUCT(K47:$K$98, X47:$X$98)-K47*$AZ$3)/Z47, 0)</f>
        <v>-1629549216776561.8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25</v>
      </c>
      <c r="R48">
        <f t="shared" si="0"/>
        <v>1000000</v>
      </c>
      <c r="S48">
        <f t="shared" si="1"/>
        <v>-7325600761455679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-1644.5593522273032</v>
      </c>
      <c r="AC48">
        <f t="shared" si="2"/>
        <v>-1468.3565645119493</v>
      </c>
      <c r="AE48">
        <f t="shared" si="3"/>
        <v>0</v>
      </c>
      <c r="AF48">
        <f t="shared" si="24"/>
        <v>0</v>
      </c>
      <c r="AG48">
        <f t="shared" si="24"/>
        <v>-5.011044869650289E-12</v>
      </c>
      <c r="AH48">
        <f t="shared" si="5"/>
        <v>-7.9867731247582917E-7</v>
      </c>
      <c r="AI48">
        <f t="shared" si="25"/>
        <v>-7.986823235206988E-7</v>
      </c>
      <c r="AJ48">
        <f t="shared" si="7"/>
        <v>-176.20278771535391</v>
      </c>
      <c r="AK48">
        <f t="shared" si="22"/>
        <v>-115.11915465591123</v>
      </c>
      <c r="AL48">
        <f t="shared" si="26"/>
        <v>-291.32194316994747</v>
      </c>
      <c r="AN48">
        <f t="shared" si="27"/>
        <v>0</v>
      </c>
      <c r="AO48">
        <f t="shared" si="27"/>
        <v>0</v>
      </c>
      <c r="AP48">
        <f t="shared" si="27"/>
        <v>-3.0557461365136975E-14</v>
      </c>
      <c r="AQ48">
        <f t="shared" si="27"/>
        <v>-4.8703517438060372E-9</v>
      </c>
      <c r="AR48">
        <f t="shared" si="27"/>
        <v>-4.8703823012674022E-9</v>
      </c>
      <c r="AS48">
        <f t="shared" si="27"/>
        <v>-1.0744884586150432</v>
      </c>
      <c r="AT48">
        <f t="shared" si="27"/>
        <v>-0.70199912638793294</v>
      </c>
      <c r="AU48">
        <f t="shared" si="23"/>
        <v>-1.7764875898733585</v>
      </c>
      <c r="AW48">
        <v>45</v>
      </c>
      <c r="AX48">
        <f>IF(Z48&gt;0, (R48*SUMPRODUCT(K48:$K$98, X48:$X$98)-K48*$AZ$3)/Z48, 0)</f>
        <v>-7325600761455679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25</v>
      </c>
      <c r="R49">
        <f t="shared" si="0"/>
        <v>1000000</v>
      </c>
      <c r="S49">
        <f t="shared" si="1"/>
        <v>-3.3635482880261628E+16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-1468.3565645119493</v>
      </c>
      <c r="AC49">
        <f t="shared" si="2"/>
        <v>-1311.0326468899048</v>
      </c>
      <c r="AE49">
        <f t="shared" si="3"/>
        <v>0</v>
      </c>
      <c r="AF49">
        <f t="shared" si="24"/>
        <v>0</v>
      </c>
      <c r="AG49">
        <f t="shared" si="24"/>
        <v>-9.7444167187745397E-13</v>
      </c>
      <c r="AH49">
        <f t="shared" si="5"/>
        <v>-1.5945970996305328E-7</v>
      </c>
      <c r="AI49">
        <f t="shared" si="25"/>
        <v>-1.5946068440472515E-7</v>
      </c>
      <c r="AJ49">
        <f t="shared" si="7"/>
        <v>-157.32391762204452</v>
      </c>
      <c r="AK49">
        <f t="shared" si="22"/>
        <v>-102.78495951583646</v>
      </c>
      <c r="AL49">
        <f t="shared" si="26"/>
        <v>-260.10887729734168</v>
      </c>
      <c r="AN49">
        <f t="shared" si="27"/>
        <v>0</v>
      </c>
      <c r="AO49">
        <f t="shared" si="27"/>
        <v>0</v>
      </c>
      <c r="AP49">
        <f t="shared" si="27"/>
        <v>-5.3055059437157759E-15</v>
      </c>
      <c r="AQ49">
        <f t="shared" si="27"/>
        <v>-8.6820428909014045E-10</v>
      </c>
      <c r="AR49">
        <f t="shared" si="27"/>
        <v>-8.6820959459608419E-10</v>
      </c>
      <c r="AS49">
        <f t="shared" si="27"/>
        <v>-0.85657562081086602</v>
      </c>
      <c r="AT49">
        <f t="shared" si="27"/>
        <v>-0.55962940561149987</v>
      </c>
      <c r="AU49">
        <f t="shared" si="23"/>
        <v>-1.4162050272905755</v>
      </c>
      <c r="AW49">
        <v>46</v>
      </c>
      <c r="AX49">
        <f>IF(Z49&gt;0, (R49*SUMPRODUCT(K49:$K$98, X49:$X$98)-K49*$AZ$3)/Z49, 0)</f>
        <v>-3.3635482880261628E+16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25</v>
      </c>
      <c r="R50">
        <f t="shared" si="0"/>
        <v>1000000</v>
      </c>
      <c r="S50">
        <f t="shared" si="1"/>
        <v>-1.578312155867071E+17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-1311.0326468899048</v>
      </c>
      <c r="AC50">
        <f t="shared" si="2"/>
        <v>-1170.5648632953132</v>
      </c>
      <c r="AE50">
        <f t="shared" si="3"/>
        <v>0</v>
      </c>
      <c r="AF50">
        <f t="shared" si="24"/>
        <v>0</v>
      </c>
      <c r="AG50">
        <f t="shared" si="24"/>
        <v>-1.8541402899039399E-13</v>
      </c>
      <c r="AH50">
        <f t="shared" si="5"/>
        <v>-3.1171329046731414E-8</v>
      </c>
      <c r="AI50">
        <f t="shared" si="25"/>
        <v>-3.1171514460760407E-8</v>
      </c>
      <c r="AJ50">
        <f t="shared" si="7"/>
        <v>-140.46778359459154</v>
      </c>
      <c r="AK50">
        <f t="shared" si="22"/>
        <v>-91.772285282293339</v>
      </c>
      <c r="AL50">
        <f t="shared" si="26"/>
        <v>-232.2400689080564</v>
      </c>
      <c r="AN50">
        <f t="shared" si="27"/>
        <v>0</v>
      </c>
      <c r="AO50">
        <f t="shared" si="27"/>
        <v>0</v>
      </c>
      <c r="AP50">
        <f t="shared" si="27"/>
        <v>-9.0135428065318882E-16</v>
      </c>
      <c r="AQ50">
        <f t="shared" si="27"/>
        <v>-1.5153336035525163E-10</v>
      </c>
      <c r="AR50">
        <f t="shared" si="27"/>
        <v>-1.5153426170953231E-10</v>
      </c>
      <c r="AS50">
        <f t="shared" si="27"/>
        <v>-0.68285684058680585</v>
      </c>
      <c r="AT50">
        <f t="shared" si="27"/>
        <v>-0.44613313585244568</v>
      </c>
      <c r="AU50">
        <f t="shared" si="23"/>
        <v>-1.1289899765907858</v>
      </c>
      <c r="AW50">
        <v>47</v>
      </c>
      <c r="AX50">
        <f>IF(Z50&gt;0, (R50*SUMPRODUCT(K50:$K$98, X50:$X$98)-K50*$AZ$3)/Z50, 0)</f>
        <v>-1.578312155867071E+17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25</v>
      </c>
      <c r="R51">
        <f t="shared" si="0"/>
        <v>1000000</v>
      </c>
      <c r="S51">
        <f t="shared" si="1"/>
        <v>-7.5697058607792845E+17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-1170.5648632953132</v>
      </c>
      <c r="AC51">
        <f t="shared" si="2"/>
        <v>-1045.1471993709472</v>
      </c>
      <c r="AE51">
        <f t="shared" si="3"/>
        <v>0</v>
      </c>
      <c r="AF51">
        <f t="shared" si="24"/>
        <v>0</v>
      </c>
      <c r="AG51">
        <f t="shared" si="24"/>
        <v>-3.4517431013605846E-14</v>
      </c>
      <c r="AH51">
        <f t="shared" si="5"/>
        <v>-5.9616983074753673E-9</v>
      </c>
      <c r="AI51">
        <f t="shared" si="25"/>
        <v>-5.9617328249063809E-9</v>
      </c>
      <c r="AJ51">
        <f t="shared" si="7"/>
        <v>-125.41766392436602</v>
      </c>
      <c r="AK51">
        <f t="shared" si="22"/>
        <v>-81.93954043067194</v>
      </c>
      <c r="AL51">
        <f t="shared" si="26"/>
        <v>-207.3572043609997</v>
      </c>
      <c r="AN51">
        <f t="shared" si="27"/>
        <v>0</v>
      </c>
      <c r="AO51">
        <f t="shared" si="27"/>
        <v>0</v>
      </c>
      <c r="AP51">
        <f t="shared" si="27"/>
        <v>-1.4982123661047947E-16</v>
      </c>
      <c r="AQ51">
        <f t="shared" si="27"/>
        <v>-2.5876462601532855E-11</v>
      </c>
      <c r="AR51">
        <f t="shared" si="27"/>
        <v>-2.5876612422769463E-11</v>
      </c>
      <c r="AS51">
        <f t="shared" si="27"/>
        <v>-0.54436929256234134</v>
      </c>
      <c r="AT51">
        <f t="shared" si="27"/>
        <v>-0.35565460447443692</v>
      </c>
      <c r="AU51">
        <f t="shared" si="23"/>
        <v>-0.90002389706265495</v>
      </c>
      <c r="AW51">
        <v>48</v>
      </c>
      <c r="AX51">
        <f>IF(Z51&gt;0, (R51*SUMPRODUCT(K51:$K$98, X51:$X$98)-K51*$AZ$3)/Z51, 0)</f>
        <v>-7.5697058607792845E+17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25</v>
      </c>
      <c r="R52">
        <f t="shared" si="0"/>
        <v>1000000</v>
      </c>
      <c r="S52">
        <f t="shared" si="1"/>
        <v>-3.7145202895073469E+18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-1045.1471993709472</v>
      </c>
      <c r="AC52">
        <f t="shared" si="2"/>
        <v>-933.16714229551121</v>
      </c>
      <c r="AE52">
        <f t="shared" si="3"/>
        <v>0</v>
      </c>
      <c r="AF52">
        <f t="shared" si="24"/>
        <v>0</v>
      </c>
      <c r="AG52">
        <f t="shared" si="24"/>
        <v>-6.2805360421067738E-15</v>
      </c>
      <c r="AH52">
        <f t="shared" si="5"/>
        <v>-1.1156688264545206E-9</v>
      </c>
      <c r="AI52">
        <f t="shared" si="25"/>
        <v>-1.1156751069905626E-9</v>
      </c>
      <c r="AJ52">
        <f t="shared" si="7"/>
        <v>-111.98005707543598</v>
      </c>
      <c r="AK52">
        <f t="shared" si="22"/>
        <v>-73.160303955966313</v>
      </c>
      <c r="AL52">
        <f t="shared" si="26"/>
        <v>-185.14036103251797</v>
      </c>
      <c r="AN52">
        <f t="shared" si="27"/>
        <v>0</v>
      </c>
      <c r="AO52">
        <f t="shared" si="27"/>
        <v>0</v>
      </c>
      <c r="AP52">
        <f t="shared" si="27"/>
        <v>-2.4339609230287538E-17</v>
      </c>
      <c r="AQ52">
        <f t="shared" si="27"/>
        <v>-4.3236664966590218E-12</v>
      </c>
      <c r="AR52">
        <f t="shared" si="27"/>
        <v>-4.3236908362682515E-12</v>
      </c>
      <c r="AS52">
        <f t="shared" si="27"/>
        <v>-0.43396786715790181</v>
      </c>
      <c r="AT52">
        <f t="shared" si="27"/>
        <v>-0.28352567320988659</v>
      </c>
      <c r="AU52">
        <f t="shared" si="23"/>
        <v>-0.7174935403721121</v>
      </c>
      <c r="AW52">
        <v>49</v>
      </c>
      <c r="AX52">
        <f>IF(Z52&gt;0, (R52*SUMPRODUCT(K52:$K$98, X52:$X$98)-K52*$AZ$3)/Z52, 0)</f>
        <v>-3.7145202895073469E+18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25</v>
      </c>
      <c r="R53">
        <f t="shared" si="0"/>
        <v>1000000</v>
      </c>
      <c r="S53">
        <f t="shared" si="1"/>
        <v>-1.8667106676758667E+19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-933.16714229551121</v>
      </c>
      <c r="AC53">
        <f t="shared" si="2"/>
        <v>-833.18494847813872</v>
      </c>
      <c r="AE53">
        <f t="shared" si="3"/>
        <v>0</v>
      </c>
      <c r="AF53">
        <f t="shared" si="24"/>
        <v>0</v>
      </c>
      <c r="AG53">
        <f t="shared" si="24"/>
        <v>-1.1158463961577518E-15</v>
      </c>
      <c r="AH53">
        <f t="shared" si="5"/>
        <v>-2.0407537142111815E-10</v>
      </c>
      <c r="AI53">
        <f t="shared" si="25"/>
        <v>-2.040764872675143E-10</v>
      </c>
      <c r="AJ53">
        <f t="shared" si="7"/>
        <v>-99.98219381737249</v>
      </c>
      <c r="AK53">
        <f t="shared" si="22"/>
        <v>-65.321699960685791</v>
      </c>
      <c r="AL53">
        <f t="shared" si="26"/>
        <v>-165.30389377826236</v>
      </c>
      <c r="AN53">
        <f t="shared" si="27"/>
        <v>0</v>
      </c>
      <c r="AO53">
        <f t="shared" si="27"/>
        <v>0</v>
      </c>
      <c r="AP53">
        <f t="shared" si="27"/>
        <v>-3.8610309382573391E-18</v>
      </c>
      <c r="AQ53">
        <f t="shared" si="27"/>
        <v>-7.0613780311201563E-13</v>
      </c>
      <c r="AR53">
        <f t="shared" si="27"/>
        <v>-7.0614166414295388E-13</v>
      </c>
      <c r="AS53">
        <f t="shared" si="27"/>
        <v>-0.34595652675221938</v>
      </c>
      <c r="AT53">
        <f t="shared" si="27"/>
        <v>-0.22602493081145841</v>
      </c>
      <c r="AU53">
        <f t="shared" si="23"/>
        <v>-0.5719814575643839</v>
      </c>
      <c r="AW53">
        <v>50</v>
      </c>
      <c r="AX53">
        <f>IF(Z53&gt;0, (R53*SUMPRODUCT(K53:$K$98, X53:$X$98)-K53*$AZ$3)/Z53, 0)</f>
        <v>-1.8667106676758667E+19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25</v>
      </c>
      <c r="R54">
        <f t="shared" si="0"/>
        <v>1000000</v>
      </c>
      <c r="S54">
        <f t="shared" si="1"/>
        <v>-9.6154558498839544E+19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-833.18494847813872</v>
      </c>
      <c r="AC54">
        <f t="shared" si="2"/>
        <v>-743.91513256976725</v>
      </c>
      <c r="AE54">
        <f t="shared" si="3"/>
        <v>0</v>
      </c>
      <c r="AF54">
        <f t="shared" si="24"/>
        <v>0</v>
      </c>
      <c r="AG54">
        <f t="shared" si="24"/>
        <v>-1.9341650156366358E-16</v>
      </c>
      <c r="AH54">
        <f t="shared" si="5"/>
        <v>-3.6450857225300435E-11</v>
      </c>
      <c r="AI54">
        <f t="shared" si="25"/>
        <v>-3.6451050641801999E-11</v>
      </c>
      <c r="AJ54">
        <f t="shared" si="7"/>
        <v>-89.26981590837147</v>
      </c>
      <c r="AK54">
        <f t="shared" si="22"/>
        <v>-58.322946393469714</v>
      </c>
      <c r="AL54">
        <f t="shared" si="26"/>
        <v>-147.59276230187763</v>
      </c>
      <c r="AN54">
        <f t="shared" si="27"/>
        <v>0</v>
      </c>
      <c r="AO54">
        <f t="shared" si="27"/>
        <v>0</v>
      </c>
      <c r="AP54">
        <f t="shared" si="27"/>
        <v>-5.9755016067227751E-19</v>
      </c>
      <c r="AQ54">
        <f t="shared" si="27"/>
        <v>-1.1261301603292197E-13</v>
      </c>
      <c r="AR54">
        <f t="shared" si="27"/>
        <v>-1.1261361358308264E-13</v>
      </c>
      <c r="AS54">
        <f t="shared" si="27"/>
        <v>-0.27579442502569484</v>
      </c>
      <c r="AT54">
        <f t="shared" si="27"/>
        <v>-0.18018569101678839</v>
      </c>
      <c r="AU54">
        <f t="shared" si="23"/>
        <v>-0.45598011604259586</v>
      </c>
      <c r="AW54">
        <v>51</v>
      </c>
      <c r="AX54">
        <f>IF(Z54&gt;0, (R54*SUMPRODUCT(K54:$K$98, X54:$X$98)-K54*$AZ$3)/Z54, 0)</f>
        <v>-9.6154558498839544E+19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25</v>
      </c>
      <c r="R55">
        <f t="shared" si="0"/>
        <v>1000000</v>
      </c>
      <c r="S55">
        <f t="shared" si="1"/>
        <v>-5.0804316486151379E+20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-743.91513256976725</v>
      </c>
      <c r="AC55">
        <f t="shared" si="2"/>
        <v>-664.20993979443506</v>
      </c>
      <c r="AE55">
        <f t="shared" si="3"/>
        <v>0</v>
      </c>
      <c r="AF55">
        <f t="shared" si="24"/>
        <v>0</v>
      </c>
      <c r="AG55">
        <f t="shared" si="24"/>
        <v>-3.2684719809954061E-17</v>
      </c>
      <c r="AH55">
        <f t="shared" si="5"/>
        <v>-6.3519046695229152E-12</v>
      </c>
      <c r="AI55">
        <f t="shared" si="25"/>
        <v>-6.3519373542427255E-12</v>
      </c>
      <c r="AJ55">
        <f t="shared" si="7"/>
        <v>-79.705192775332193</v>
      </c>
      <c r="AK55">
        <f t="shared" si="22"/>
        <v>-52.074059279883713</v>
      </c>
      <c r="AL55">
        <f t="shared" si="26"/>
        <v>-131.77925205522226</v>
      </c>
      <c r="AN55">
        <f t="shared" si="27"/>
        <v>0</v>
      </c>
      <c r="AO55">
        <f t="shared" si="27"/>
        <v>0</v>
      </c>
      <c r="AP55">
        <f t="shared" si="27"/>
        <v>-9.0158688891917638E-20</v>
      </c>
      <c r="AQ55">
        <f t="shared" si="27"/>
        <v>-1.7521318839521676E-14</v>
      </c>
      <c r="AR55">
        <f t="shared" si="27"/>
        <v>-1.7521408998210569E-14</v>
      </c>
      <c r="AS55">
        <f t="shared" si="27"/>
        <v>-0.21986162709318929</v>
      </c>
      <c r="AT55">
        <f t="shared" si="27"/>
        <v>-0.14364292970088371</v>
      </c>
      <c r="AU55">
        <f t="shared" si="23"/>
        <v>-0.36350455679409055</v>
      </c>
      <c r="AW55">
        <v>52</v>
      </c>
      <c r="AX55">
        <f>IF(Z55&gt;0, (R55*SUMPRODUCT(K55:$K$98, X55:$X$98)-K55*$AZ$3)/Z55, 0)</f>
        <v>-5.0804316486151379E+20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25</v>
      </c>
      <c r="R56">
        <f t="shared" si="0"/>
        <v>1000000</v>
      </c>
      <c r="S56">
        <f t="shared" si="1"/>
        <v>-2.7556117649373628E+21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-664.20993979443506</v>
      </c>
      <c r="AC56">
        <f t="shared" si="2"/>
        <v>-593.0445891021742</v>
      </c>
      <c r="AE56">
        <f t="shared" si="3"/>
        <v>0</v>
      </c>
      <c r="AF56">
        <f t="shared" si="24"/>
        <v>0</v>
      </c>
      <c r="AG56">
        <f t="shared" si="24"/>
        <v>-5.3803351096852945E-18</v>
      </c>
      <c r="AH56">
        <f t="shared" si="5"/>
        <v>-1.0791015000867691E-12</v>
      </c>
      <c r="AI56">
        <f t="shared" si="25"/>
        <v>-1.0791068804218788E-12</v>
      </c>
      <c r="AJ56">
        <f t="shared" si="7"/>
        <v>-71.165350692260859</v>
      </c>
      <c r="AK56">
        <f t="shared" si="22"/>
        <v>-46.49469578561046</v>
      </c>
      <c r="AL56">
        <f t="shared" si="26"/>
        <v>-117.6600464778724</v>
      </c>
      <c r="AN56">
        <f t="shared" si="27"/>
        <v>0</v>
      </c>
      <c r="AO56">
        <f t="shared" si="27"/>
        <v>0</v>
      </c>
      <c r="AP56">
        <f t="shared" si="27"/>
        <v>-1.3251166920028144E-20</v>
      </c>
      <c r="AQ56">
        <f t="shared" si="27"/>
        <v>-2.6577069661631053E-15</v>
      </c>
      <c r="AR56">
        <f t="shared" si="27"/>
        <v>-2.657720217330025E-15</v>
      </c>
      <c r="AS56">
        <f t="shared" si="27"/>
        <v>-0.17527234302709599</v>
      </c>
      <c r="AT56">
        <f t="shared" si="27"/>
        <v>-0.11451126411103613</v>
      </c>
      <c r="AU56">
        <f t="shared" si="23"/>
        <v>-0.28978360713813478</v>
      </c>
      <c r="AW56">
        <v>53</v>
      </c>
      <c r="AX56">
        <f>IF(Z56&gt;0, (R56*SUMPRODUCT(K56:$K$98, X56:$X$98)-K56*$AZ$3)/Z56, 0)</f>
        <v>-2.7556117649373628E+21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25</v>
      </c>
      <c r="R57">
        <f t="shared" si="0"/>
        <v>1000000</v>
      </c>
      <c r="S57">
        <f t="shared" si="1"/>
        <v>-1.5357233761465454E+22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-593.0445891021742</v>
      </c>
      <c r="AC57">
        <f t="shared" si="2"/>
        <v>-529.50409741265548</v>
      </c>
      <c r="AE57">
        <f t="shared" si="3"/>
        <v>0</v>
      </c>
      <c r="AF57">
        <f t="shared" si="24"/>
        <v>0</v>
      </c>
      <c r="AG57">
        <f t="shared" si="24"/>
        <v>-8.6197831204030576E-19</v>
      </c>
      <c r="AH57">
        <f t="shared" si="5"/>
        <v>-1.7858213786192545E-13</v>
      </c>
      <c r="AI57">
        <f t="shared" si="25"/>
        <v>-1.7858299984023749E-13</v>
      </c>
      <c r="AJ57">
        <f t="shared" si="7"/>
        <v>-63.540491689518717</v>
      </c>
      <c r="AK57">
        <f t="shared" si="22"/>
        <v>-41.513121237152198</v>
      </c>
      <c r="AL57">
        <f t="shared" si="26"/>
        <v>-105.05361292667109</v>
      </c>
      <c r="AN57">
        <f t="shared" si="27"/>
        <v>0</v>
      </c>
      <c r="AO57">
        <f t="shared" si="27"/>
        <v>0</v>
      </c>
      <c r="AP57">
        <f t="shared" si="27"/>
        <v>-1.8954970577099396E-21</v>
      </c>
      <c r="AQ57">
        <f t="shared" si="27"/>
        <v>-3.927035195068832E-16</v>
      </c>
      <c r="AR57">
        <f t="shared" si="27"/>
        <v>-3.9270541500394091E-16</v>
      </c>
      <c r="AS57">
        <f t="shared" si="27"/>
        <v>-0.13972603876522341</v>
      </c>
      <c r="AT57">
        <f t="shared" si="27"/>
        <v>-9.1287678659945887E-2</v>
      </c>
      <c r="AU57">
        <f t="shared" si="23"/>
        <v>-0.23101371742516968</v>
      </c>
      <c r="AW57">
        <v>54</v>
      </c>
      <c r="AX57">
        <f>IF(Z57&gt;0, (R57*SUMPRODUCT(K57:$K$98, X57:$X$98)-K57*$AZ$3)/Z57, 0)</f>
        <v>-1.5357233761465454E+22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25</v>
      </c>
      <c r="R58">
        <f t="shared" si="0"/>
        <v>1000000</v>
      </c>
      <c r="S58">
        <f t="shared" si="1"/>
        <v>-8.8009767228506198E+22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-529.50409741265548</v>
      </c>
      <c r="AC58">
        <f t="shared" si="2"/>
        <v>-472.77151554701373</v>
      </c>
      <c r="AE58">
        <f t="shared" si="3"/>
        <v>0</v>
      </c>
      <c r="AF58">
        <f t="shared" si="24"/>
        <v>0</v>
      </c>
      <c r="AG58">
        <f t="shared" si="24"/>
        <v>-1.3429518405597031E-19</v>
      </c>
      <c r="AH58">
        <f t="shared" si="5"/>
        <v>-2.8762533794557295E-14</v>
      </c>
      <c r="AI58">
        <f t="shared" si="25"/>
        <v>-2.8762668089741354E-14</v>
      </c>
      <c r="AJ58">
        <f t="shared" si="7"/>
        <v>-56.732581865641748</v>
      </c>
      <c r="AK58">
        <f t="shared" si="22"/>
        <v>-37.065286818885887</v>
      </c>
      <c r="AL58">
        <f t="shared" si="26"/>
        <v>-93.797868684527657</v>
      </c>
      <c r="AN58">
        <f t="shared" si="27"/>
        <v>0</v>
      </c>
      <c r="AO58">
        <f t="shared" si="27"/>
        <v>0</v>
      </c>
      <c r="AP58">
        <f t="shared" si="27"/>
        <v>-2.6367514402522162E-22</v>
      </c>
      <c r="AQ58">
        <f t="shared" si="27"/>
        <v>-5.6472354493735415E-17</v>
      </c>
      <c r="AR58">
        <f t="shared" si="27"/>
        <v>-5.6472618168879444E-17</v>
      </c>
      <c r="AS58">
        <f t="shared" si="27"/>
        <v>-0.11138874263809269</v>
      </c>
      <c r="AT58">
        <f t="shared" si="27"/>
        <v>-7.2773978523553787E-2</v>
      </c>
      <c r="AU58">
        <f t="shared" si="23"/>
        <v>-0.1841627211616465</v>
      </c>
      <c r="AW58">
        <v>55</v>
      </c>
      <c r="AX58">
        <f>IF(Z58&gt;0, (R58*SUMPRODUCT(K58:$K$98, X58:$X$98)-K58*$AZ$3)/Z58, 0)</f>
        <v>-8.8009767228506198E+22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25</v>
      </c>
      <c r="R59">
        <f t="shared" si="0"/>
        <v>1000000</v>
      </c>
      <c r="S59">
        <f t="shared" si="1"/>
        <v>-5.1899570408143232E+23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-472.77151554701373</v>
      </c>
      <c r="AC59">
        <f t="shared" si="2"/>
        <v>-422.11742459554796</v>
      </c>
      <c r="AE59">
        <f t="shared" si="3"/>
        <v>0</v>
      </c>
      <c r="AF59">
        <f t="shared" si="24"/>
        <v>0</v>
      </c>
      <c r="AG59">
        <f t="shared" si="24"/>
        <v>-2.0333377582703275E-20</v>
      </c>
      <c r="AH59">
        <f t="shared" si="5"/>
        <v>-4.5047541853082929E-15</v>
      </c>
      <c r="AI59">
        <f t="shared" si="25"/>
        <v>-4.5047745186858753E-15</v>
      </c>
      <c r="AJ59">
        <f t="shared" si="7"/>
        <v>-50.654090951465776</v>
      </c>
      <c r="AK59">
        <f t="shared" si="22"/>
        <v>-33.094006088290968</v>
      </c>
      <c r="AL59">
        <f t="shared" si="26"/>
        <v>-83.748097039756743</v>
      </c>
      <c r="AN59">
        <f t="shared" si="27"/>
        <v>0</v>
      </c>
      <c r="AO59">
        <f t="shared" si="27"/>
        <v>0</v>
      </c>
      <c r="AP59">
        <f t="shared" si="27"/>
        <v>-3.5645134343467844E-23</v>
      </c>
      <c r="AQ59">
        <f t="shared" si="27"/>
        <v>-7.8969943614387645E-18</v>
      </c>
      <c r="AR59">
        <f t="shared" si="27"/>
        <v>-7.8970300065731076E-18</v>
      </c>
      <c r="AS59">
        <f t="shared" si="27"/>
        <v>-8.8798423659193659E-2</v>
      </c>
      <c r="AT59">
        <f t="shared" si="27"/>
        <v>-5.8014970124006512E-2</v>
      </c>
      <c r="AU59">
        <f t="shared" si="23"/>
        <v>-0.14681339378320016</v>
      </c>
      <c r="AW59">
        <v>56</v>
      </c>
      <c r="AX59">
        <f>IF(Z59&gt;0, (R59*SUMPRODUCT(K59:$K$98, X59:$X$98)-K59*$AZ$3)/Z59, 0)</f>
        <v>-5.1899570408143232E+23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25</v>
      </c>
      <c r="R60">
        <f t="shared" si="0"/>
        <v>1000000</v>
      </c>
      <c r="S60">
        <f t="shared" si="1"/>
        <v>-3.1671613759256814E+24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-422.11742459554796</v>
      </c>
      <c r="AC60">
        <f t="shared" si="2"/>
        <v>-376.89055767459638</v>
      </c>
      <c r="AE60">
        <f t="shared" si="3"/>
        <v>0</v>
      </c>
      <c r="AF60">
        <f t="shared" si="24"/>
        <v>0</v>
      </c>
      <c r="AG60">
        <f t="shared" si="24"/>
        <v>-2.9749870068149023E-21</v>
      </c>
      <c r="AH60">
        <f t="shared" si="5"/>
        <v>-6.8620227200245367E-16</v>
      </c>
      <c r="AI60">
        <f t="shared" si="25"/>
        <v>-6.8620524698946049E-16</v>
      </c>
      <c r="AJ60">
        <f t="shared" si="7"/>
        <v>-45.226866920951579</v>
      </c>
      <c r="AK60">
        <f t="shared" si="22"/>
        <v>-29.548219721688358</v>
      </c>
      <c r="AL60">
        <f t="shared" si="26"/>
        <v>-74.775086642639934</v>
      </c>
      <c r="AN60">
        <f t="shared" si="27"/>
        <v>0</v>
      </c>
      <c r="AO60">
        <f t="shared" si="27"/>
        <v>0</v>
      </c>
      <c r="AP60">
        <f t="shared" si="27"/>
        <v>-4.6564804196181851E-24</v>
      </c>
      <c r="AQ60">
        <f t="shared" si="27"/>
        <v>-1.0740508903593143E-18</v>
      </c>
      <c r="AR60">
        <f t="shared" si="27"/>
        <v>-1.074055546839734E-18</v>
      </c>
      <c r="AS60">
        <f t="shared" si="27"/>
        <v>-7.078955967729085E-2</v>
      </c>
      <c r="AT60">
        <f t="shared" si="27"/>
        <v>-4.6249178989163343E-2</v>
      </c>
      <c r="AU60">
        <f t="shared" si="23"/>
        <v>-0.11703873866645419</v>
      </c>
      <c r="AW60">
        <v>57</v>
      </c>
      <c r="AX60">
        <f>IF(Z60&gt;0, (R60*SUMPRODUCT(K60:$K$98, X60:$X$98)-K60*$AZ$3)/Z60, 0)</f>
        <v>-3.1671613759256814E+24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25</v>
      </c>
      <c r="R61">
        <f t="shared" si="0"/>
        <v>1000000</v>
      </c>
      <c r="S61">
        <f t="shared" si="1"/>
        <v>-2.0021310843557886E+25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-376.89055767459638</v>
      </c>
      <c r="AC61">
        <f t="shared" si="2"/>
        <v>-336.50942649517532</v>
      </c>
      <c r="AE61">
        <f t="shared" si="3"/>
        <v>0</v>
      </c>
      <c r="AF61">
        <f t="shared" si="24"/>
        <v>0</v>
      </c>
      <c r="AG61">
        <f t="shared" si="24"/>
        <v>-4.2018905395928602E-22</v>
      </c>
      <c r="AH61">
        <f t="shared" si="5"/>
        <v>-1.0100192331149869E-16</v>
      </c>
      <c r="AI61">
        <f t="shared" si="25"/>
        <v>-1.0100234350055264E-16</v>
      </c>
      <c r="AJ61">
        <f t="shared" si="7"/>
        <v>-40.381131179421061</v>
      </c>
      <c r="AK61">
        <f t="shared" si="22"/>
        <v>-26.382339037221747</v>
      </c>
      <c r="AL61">
        <f t="shared" si="26"/>
        <v>-66.763470216642816</v>
      </c>
      <c r="AN61">
        <f t="shared" si="27"/>
        <v>0</v>
      </c>
      <c r="AO61">
        <f t="shared" si="27"/>
        <v>0</v>
      </c>
      <c r="AP61">
        <f t="shared" si="27"/>
        <v>-5.8721808154637376E-25</v>
      </c>
      <c r="AQ61">
        <f t="shared" si="27"/>
        <v>-1.411511201460737E-19</v>
      </c>
      <c r="AR61">
        <f t="shared" si="27"/>
        <v>-1.4115170736415523E-19</v>
      </c>
      <c r="AS61">
        <f t="shared" si="27"/>
        <v>-5.6433003569268857E-2</v>
      </c>
      <c r="AT61">
        <f t="shared" si="27"/>
        <v>-3.6869562331922304E-2</v>
      </c>
      <c r="AU61">
        <f t="shared" si="23"/>
        <v>-9.3302565901191167E-2</v>
      </c>
      <c r="AW61">
        <v>58</v>
      </c>
      <c r="AX61">
        <f>IF(Z61&gt;0, (R61*SUMPRODUCT(K61:$K$98, X61:$X$98)-K61*$AZ$3)/Z61, 0)</f>
        <v>-2.0021310843557886E+25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25</v>
      </c>
      <c r="R62">
        <f t="shared" si="0"/>
        <v>1000000</v>
      </c>
      <c r="S62">
        <f t="shared" si="1"/>
        <v>-1.3124485954726791E+26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-336.50942649517532</v>
      </c>
      <c r="AC62">
        <f t="shared" si="2"/>
        <v>-300.45484508497793</v>
      </c>
      <c r="AE62">
        <f t="shared" si="3"/>
        <v>0</v>
      </c>
      <c r="AF62">
        <f t="shared" si="24"/>
        <v>0</v>
      </c>
      <c r="AG62">
        <f t="shared" si="24"/>
        <v>-5.7231735803101866E-23</v>
      </c>
      <c r="AH62">
        <f t="shared" si="5"/>
        <v>-1.4350217104663651E-17</v>
      </c>
      <c r="AI62">
        <f t="shared" si="25"/>
        <v>-1.4350274336399453E-17</v>
      </c>
      <c r="AJ62">
        <f t="shared" si="7"/>
        <v>-36.054581410197386</v>
      </c>
      <c r="AK62">
        <f t="shared" si="22"/>
        <v>-23.555659854662274</v>
      </c>
      <c r="AL62">
        <f t="shared" si="26"/>
        <v>-59.61024126485966</v>
      </c>
      <c r="AN62">
        <f t="shared" si="27"/>
        <v>0</v>
      </c>
      <c r="AO62">
        <f t="shared" si="27"/>
        <v>0</v>
      </c>
      <c r="AP62">
        <f t="shared" si="27"/>
        <v>-7.141239203009432E-26</v>
      </c>
      <c r="AQ62">
        <f t="shared" si="27"/>
        <v>-1.7905857916328724E-20</v>
      </c>
      <c r="AR62">
        <f t="shared" si="27"/>
        <v>-1.7905929328720754E-20</v>
      </c>
      <c r="AS62">
        <f t="shared" si="27"/>
        <v>-4.4988044937236023E-2</v>
      </c>
      <c r="AT62">
        <f t="shared" si="27"/>
        <v>-2.9392189358994181E-2</v>
      </c>
      <c r="AU62">
        <f t="shared" si="23"/>
        <v>-7.438023429623021E-2</v>
      </c>
      <c r="AW62">
        <v>59</v>
      </c>
      <c r="AX62">
        <f>IF(Z62&gt;0, (R62*SUMPRODUCT(K62:$K$98, X62:$X$98)-K62*$AZ$3)/Z62, 0)</f>
        <v>-1.3124485954726791E+26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25</v>
      </c>
      <c r="R63">
        <f t="shared" si="0"/>
        <v>1000000</v>
      </c>
      <c r="S63">
        <f t="shared" si="1"/>
        <v>-8.9310060343277643E+26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-300.45484508497793</v>
      </c>
      <c r="AC63">
        <f t="shared" si="2"/>
        <v>-268.26325454015887</v>
      </c>
      <c r="AE63">
        <f t="shared" si="3"/>
        <v>0</v>
      </c>
      <c r="AF63">
        <f t="shared" si="24"/>
        <v>0</v>
      </c>
      <c r="AG63">
        <f t="shared" si="24"/>
        <v>-7.509323515991527E-24</v>
      </c>
      <c r="AH63">
        <f t="shared" si="5"/>
        <v>-1.9660037971631727E-18</v>
      </c>
      <c r="AI63">
        <f t="shared" si="25"/>
        <v>-1.9660113064866887E-18</v>
      </c>
      <c r="AJ63">
        <f t="shared" si="7"/>
        <v>-32.191590544819064</v>
      </c>
      <c r="AK63">
        <f t="shared" si="22"/>
        <v>-21.031839155948457</v>
      </c>
      <c r="AL63">
        <f t="shared" si="26"/>
        <v>-53.223429700767525</v>
      </c>
      <c r="AN63">
        <f t="shared" si="27"/>
        <v>0</v>
      </c>
      <c r="AO63">
        <f t="shared" si="27"/>
        <v>0</v>
      </c>
      <c r="AP63">
        <f t="shared" si="27"/>
        <v>-8.3660307157971336E-27</v>
      </c>
      <c r="AQ63">
        <f t="shared" si="27"/>
        <v>-2.1902969181464495E-21</v>
      </c>
      <c r="AR63">
        <f t="shared" si="27"/>
        <v>-2.1903052841771653E-21</v>
      </c>
      <c r="AS63">
        <f t="shared" si="27"/>
        <v>-3.5864193986954708E-2</v>
      </c>
      <c r="AT63">
        <f t="shared" si="27"/>
        <v>-2.343127340481041E-2</v>
      </c>
      <c r="AU63">
        <f t="shared" si="23"/>
        <v>-5.9295467391765118E-2</v>
      </c>
      <c r="AW63">
        <v>60</v>
      </c>
      <c r="AX63">
        <f>IF(Z63&gt;0, (R63*SUMPRODUCT(K63:$K$98, X63:$X$98)-K63*$AZ$3)/Z63, 0)</f>
        <v>-8.9310060343277643E+26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25</v>
      </c>
      <c r="R64">
        <f t="shared" si="0"/>
        <v>1000000</v>
      </c>
      <c r="S64">
        <f t="shared" si="1"/>
        <v>-6.3156378432540468E+27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-268.26325454015887</v>
      </c>
      <c r="AC64">
        <f t="shared" si="2"/>
        <v>-239.52076298228468</v>
      </c>
      <c r="AE64">
        <f t="shared" si="3"/>
        <v>0</v>
      </c>
      <c r="AF64">
        <f t="shared" si="24"/>
        <v>0</v>
      </c>
      <c r="AG64">
        <f t="shared" si="24"/>
        <v>-9.4812578288559221E-25</v>
      </c>
      <c r="AH64">
        <f t="shared" si="5"/>
        <v>-2.5944417991784077E-19</v>
      </c>
      <c r="AI64">
        <f t="shared" si="25"/>
        <v>-2.5944512804362366E-19</v>
      </c>
      <c r="AJ64">
        <f t="shared" si="7"/>
        <v>-28.742491557874189</v>
      </c>
      <c r="AK64">
        <f t="shared" si="22"/>
        <v>-18.778427817811124</v>
      </c>
      <c r="AL64">
        <f t="shared" si="26"/>
        <v>-47.52091937568531</v>
      </c>
      <c r="AN64">
        <f t="shared" si="27"/>
        <v>0</v>
      </c>
      <c r="AO64">
        <f t="shared" si="27"/>
        <v>0</v>
      </c>
      <c r="AP64">
        <f t="shared" si="27"/>
        <v>-9.4311917297214433E-28</v>
      </c>
      <c r="AQ64">
        <f t="shared" si="27"/>
        <v>-2.580741762467986E-22</v>
      </c>
      <c r="AR64">
        <f t="shared" si="27"/>
        <v>-2.5807511936597157E-22</v>
      </c>
      <c r="AS64">
        <f t="shared" si="27"/>
        <v>-2.8590715869702434E-2</v>
      </c>
      <c r="AT64">
        <f t="shared" si="27"/>
        <v>-1.8679267701538913E-2</v>
      </c>
      <c r="AU64">
        <f t="shared" si="23"/>
        <v>-4.726998357124134E-2</v>
      </c>
      <c r="AW64">
        <v>61</v>
      </c>
      <c r="AX64">
        <f>IF(Z64&gt;0, (R64*SUMPRODUCT(K64:$K$98, X64:$X$98)-K64*$AZ$3)/Z64, 0)</f>
        <v>-6.3156378432540468E+27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25</v>
      </c>
      <c r="R65">
        <f t="shared" si="0"/>
        <v>1000000</v>
      </c>
      <c r="S65">
        <f t="shared" si="1"/>
        <v>-4.6474063368696447E+28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-239.52076298228468</v>
      </c>
      <c r="AC65">
        <f t="shared" si="2"/>
        <v>-213.85782409132563</v>
      </c>
      <c r="AE65">
        <f t="shared" si="3"/>
        <v>0</v>
      </c>
      <c r="AF65">
        <f t="shared" si="24"/>
        <v>0</v>
      </c>
      <c r="AG65">
        <f t="shared" si="24"/>
        <v>-1.1504149228071045E-25</v>
      </c>
      <c r="AH65">
        <f t="shared" si="5"/>
        <v>-3.2944121311041033E-20</v>
      </c>
      <c r="AI65">
        <f t="shared" si="25"/>
        <v>-3.2944236352533314E-20</v>
      </c>
      <c r="AJ65">
        <f t="shared" si="7"/>
        <v>-25.662938890959055</v>
      </c>
      <c r="AK65">
        <f t="shared" si="22"/>
        <v>-16.766453408759929</v>
      </c>
      <c r="AL65">
        <f t="shared" si="26"/>
        <v>-42.429392299718984</v>
      </c>
      <c r="AN65">
        <f t="shared" si="27"/>
        <v>0</v>
      </c>
      <c r="AO65">
        <f t="shared" si="27"/>
        <v>0</v>
      </c>
      <c r="AP65">
        <f t="shared" si="27"/>
        <v>-1.0217322485029271E-28</v>
      </c>
      <c r="AQ65">
        <f t="shared" si="27"/>
        <v>-2.9259070336074819E-23</v>
      </c>
      <c r="AR65">
        <f t="shared" si="27"/>
        <v>-2.925917250929967E-23</v>
      </c>
      <c r="AS65">
        <f t="shared" si="27"/>
        <v>-2.2792343646127537E-2</v>
      </c>
      <c r="AT65">
        <f t="shared" si="27"/>
        <v>-1.4890997848803336E-2</v>
      </c>
      <c r="AU65">
        <f t="shared" si="23"/>
        <v>-3.7683341494930876E-2</v>
      </c>
      <c r="AW65">
        <v>62</v>
      </c>
      <c r="AX65">
        <f>IF(Z65&gt;0, (R65*SUMPRODUCT(K65:$K$98, X65:$X$98)-K65*$AZ$3)/Z65, 0)</f>
        <v>-4.6474063368696447E+28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25</v>
      </c>
      <c r="R66">
        <f t="shared" si="0"/>
        <v>1000000</v>
      </c>
      <c r="S66">
        <f t="shared" si="1"/>
        <v>-3.5644775175436443E+29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-213.85782409132563</v>
      </c>
      <c r="AC66">
        <f t="shared" si="2"/>
        <v>-190.94448579582641</v>
      </c>
      <c r="AE66">
        <f t="shared" si="3"/>
        <v>0</v>
      </c>
      <c r="AF66">
        <f t="shared" si="24"/>
        <v>0</v>
      </c>
      <c r="AG66">
        <f t="shared" si="24"/>
        <v>-1.3392179138179151E-26</v>
      </c>
      <c r="AH66">
        <f t="shared" si="5"/>
        <v>-4.0199559287889673E-21</v>
      </c>
      <c r="AI66">
        <f t="shared" si="25"/>
        <v>-4.0199693209681055E-21</v>
      </c>
      <c r="AJ66">
        <f t="shared" si="7"/>
        <v>-22.913338295499216</v>
      </c>
      <c r="AK66">
        <f t="shared" si="22"/>
        <v>-14.970047686392796</v>
      </c>
      <c r="AL66">
        <f t="shared" si="26"/>
        <v>-37.883385981892012</v>
      </c>
      <c r="AN66">
        <f t="shared" si="27"/>
        <v>0</v>
      </c>
      <c r="AO66">
        <f t="shared" si="27"/>
        <v>0</v>
      </c>
      <c r="AP66">
        <f t="shared" si="27"/>
        <v>-1.0619787379019257E-29</v>
      </c>
      <c r="AQ66">
        <f t="shared" si="27"/>
        <v>-3.1877618120460073E-24</v>
      </c>
      <c r="AR66">
        <f t="shared" si="27"/>
        <v>-3.1877724318333866E-24</v>
      </c>
      <c r="AS66">
        <f t="shared" si="27"/>
        <v>-1.8169916809731821E-2</v>
      </c>
      <c r="AT66">
        <f t="shared" si="27"/>
        <v>-1.1871012315691437E-2</v>
      </c>
      <c r="AU66">
        <f t="shared" si="23"/>
        <v>-3.004092912542326E-2</v>
      </c>
      <c r="AW66">
        <v>63</v>
      </c>
      <c r="AX66">
        <f>IF(Z66&gt;0, (R66*SUMPRODUCT(K66:$K$98, X66:$X$98)-K66*$AZ$3)/Z66, 0)</f>
        <v>-3.5644775175436443E+29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25</v>
      </c>
      <c r="R67">
        <f t="shared" ref="R67:R69" si="28">$C$6</f>
        <v>1000000</v>
      </c>
      <c r="S67">
        <f t="shared" ref="S67:S69" si="29">AX67</f>
        <v>-2.8546395531461341E+30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-190.94448579582641</v>
      </c>
      <c r="AC67">
        <f t="shared" ref="AC67:AC69" si="30">S67*Z67</f>
        <v>-170.48614803198785</v>
      </c>
      <c r="AE67">
        <f t="shared" ref="AE67:AE69" si="31">$Z67*O67</f>
        <v>0</v>
      </c>
      <c r="AF67">
        <f t="shared" si="24"/>
        <v>0</v>
      </c>
      <c r="AG67">
        <f t="shared" si="24"/>
        <v>-1.493061951062201E-27</v>
      </c>
      <c r="AH67">
        <f t="shared" ref="AH67:AH69" si="32">-X67*R67</f>
        <v>-4.7060781582940636E-22</v>
      </c>
      <c r="AI67">
        <f t="shared" ref="AI67:AI69" si="33">SUM(AE67:AH67)</f>
        <v>-4.7060930889135739E-22</v>
      </c>
      <c r="AJ67">
        <f t="shared" ref="AJ67:AJ69" si="34">AB67-AC67</f>
        <v>-20.458337763838557</v>
      </c>
      <c r="AK67">
        <f t="shared" si="22"/>
        <v>-13.36611400570785</v>
      </c>
      <c r="AL67">
        <f t="shared" si="26"/>
        <v>-33.824451769546407</v>
      </c>
      <c r="AN67">
        <f t="shared" si="27"/>
        <v>0</v>
      </c>
      <c r="AO67">
        <f t="shared" si="27"/>
        <v>0</v>
      </c>
      <c r="AP67">
        <f t="shared" si="27"/>
        <v>-1.0571202136218846E-30</v>
      </c>
      <c r="AQ67">
        <f t="shared" si="27"/>
        <v>-3.332005309275912E-25</v>
      </c>
      <c r="AR67">
        <f t="shared" si="27"/>
        <v>-3.3320158804780481E-25</v>
      </c>
      <c r="AS67">
        <f t="shared" si="27"/>
        <v>-1.4484946436329558E-2</v>
      </c>
      <c r="AT67">
        <f t="shared" si="27"/>
        <v>-9.4634983384019721E-3</v>
      </c>
      <c r="AU67">
        <f t="shared" si="23"/>
        <v>-2.3948444774731528E-2</v>
      </c>
      <c r="AW67">
        <v>64</v>
      </c>
      <c r="AX67">
        <f>IF(Z67&gt;0, (R67*SUMPRODUCT(K67:$K$98, X67:$X$98)-K67*$AZ$3)/Z67, 0)</f>
        <v>-2.8546395531461341E+30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25</v>
      </c>
      <c r="R68">
        <f t="shared" si="28"/>
        <v>1000000</v>
      </c>
      <c r="S68">
        <f t="shared" si="29"/>
        <v>-2.391800090407191E+31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-170.48614803198785</v>
      </c>
      <c r="AC68">
        <f t="shared" si="30"/>
        <v>-152.2197750285606</v>
      </c>
      <c r="AE68">
        <f t="shared" si="31"/>
        <v>0</v>
      </c>
      <c r="AF68">
        <f t="shared" si="24"/>
        <v>0</v>
      </c>
      <c r="AG68">
        <f t="shared" si="24"/>
        <v>-1.5910587138853021E-28</v>
      </c>
      <c r="AH68">
        <f t="shared" si="32"/>
        <v>-5.2761018406521949E-23</v>
      </c>
      <c r="AI68">
        <f t="shared" si="33"/>
        <v>-5.2761177512393341E-23</v>
      </c>
      <c r="AJ68">
        <f t="shared" si="34"/>
        <v>-18.266373003427248</v>
      </c>
      <c r="AK68">
        <f t="shared" si="22"/>
        <v>-11.934030362239151</v>
      </c>
      <c r="AL68">
        <f t="shared" si="26"/>
        <v>-30.200403365666396</v>
      </c>
      <c r="AN68">
        <f t="shared" si="27"/>
        <v>0</v>
      </c>
      <c r="AO68">
        <f t="shared" si="27"/>
        <v>0</v>
      </c>
      <c r="AP68">
        <f t="shared" si="27"/>
        <v>-1.0058071831554527E-31</v>
      </c>
      <c r="AQ68">
        <f t="shared" si="27"/>
        <v>-3.3353521677580538E-26</v>
      </c>
      <c r="AR68">
        <f t="shared" si="27"/>
        <v>-3.3353622258298852E-26</v>
      </c>
      <c r="AS68">
        <f t="shared" si="27"/>
        <v>-1.1547310615696372E-2</v>
      </c>
      <c r="AT68">
        <f t="shared" si="27"/>
        <v>-7.5442429355883061E-3</v>
      </c>
      <c r="AU68">
        <f t="shared" si="23"/>
        <v>-1.9091553551284675E-2</v>
      </c>
      <c r="AW68">
        <v>65</v>
      </c>
      <c r="AX68">
        <f>IF(Z68&gt;0, (R68*SUMPRODUCT(K68:$K$98, X68:$X$98)-K68*$AZ$3)/Z68, 0)</f>
        <v>-2.391800090407191E+31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-152.2197750285606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-6.3642348555412083E-24</v>
      </c>
      <c r="AI69">
        <f t="shared" si="33"/>
        <v>-6.3642348555412083E-24</v>
      </c>
      <c r="AJ69">
        <f t="shared" si="34"/>
        <v>-152.2197750285606</v>
      </c>
      <c r="AK69">
        <f t="shared" si="22"/>
        <v>-10.655384251999243</v>
      </c>
      <c r="AL69">
        <f t="shared" si="26"/>
        <v>-162.87515928055984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-3.5921685112694739E-27</v>
      </c>
      <c r="AR69">
        <f t="shared" si="27"/>
        <v>-3.5921685112694739E-27</v>
      </c>
      <c r="AS69">
        <f t="shared" si="27"/>
        <v>-8.5917489700121932E-2</v>
      </c>
      <c r="AT69">
        <f t="shared" si="27"/>
        <v>-6.0142242790085353E-3</v>
      </c>
      <c r="AU69">
        <f t="shared" si="23"/>
        <v>-9.1931713979130456E-2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410133.14364505233</v>
      </c>
      <c r="AO71" s="8">
        <f t="shared" si="47"/>
        <v>-41013.314364505233</v>
      </c>
      <c r="AP71" s="8">
        <f t="shared" si="47"/>
        <v>-1639.2503531997063</v>
      </c>
      <c r="AQ71" s="8">
        <f t="shared" si="47"/>
        <v>-240792.27464357836</v>
      </c>
      <c r="AR71" s="8">
        <f t="shared" si="47"/>
        <v>126688.30428376899</v>
      </c>
      <c r="AS71" s="8">
        <f t="shared" si="47"/>
        <v>-20339.920690277988</v>
      </c>
      <c r="AT71" s="8">
        <f t="shared" si="47"/>
        <v>11864.953735995492</v>
      </c>
      <c r="AU71" s="8">
        <f t="shared" si="47"/>
        <v>118213.33732948649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63891.558082806339</v>
      </c>
      <c r="K3">
        <v>1</v>
      </c>
      <c r="L3" s="2">
        <v>0</v>
      </c>
      <c r="O3">
        <f>$C$3</f>
        <v>63891.558082806339</v>
      </c>
      <c r="P3">
        <f>O3*C5</f>
        <v>6389.1558082806341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63891.558082806339</v>
      </c>
      <c r="AF3">
        <f t="shared" ref="AF3:AG34" si="4">-$Z3*P3</f>
        <v>-6389.1558082806341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55979.9696875257</v>
      </c>
      <c r="AJ3">
        <f t="shared" ref="AJ3:AJ66" si="7">AB3-AC3</f>
        <v>0</v>
      </c>
      <c r="AL3">
        <f t="shared" ref="AL3:AL34" si="8">SUM(AI3:AK3)</f>
        <v>55979.9696875257</v>
      </c>
      <c r="AN3">
        <f t="shared" ref="AN3:AU34" si="9">AE3*$K3</f>
        <v>63891.558082806339</v>
      </c>
      <c r="AO3">
        <f t="shared" si="9"/>
        <v>-6389.1558082806341</v>
      </c>
      <c r="AP3">
        <f t="shared" si="9"/>
        <v>-1522.432587</v>
      </c>
      <c r="AQ3">
        <f t="shared" si="9"/>
        <v>0</v>
      </c>
      <c r="AR3">
        <f t="shared" si="9"/>
        <v>55979.9696875257</v>
      </c>
      <c r="AS3">
        <f t="shared" si="9"/>
        <v>0</v>
      </c>
      <c r="AT3">
        <f t="shared" si="9"/>
        <v>0</v>
      </c>
      <c r="AU3">
        <f t="shared" si="9"/>
        <v>55979.9696875257</v>
      </c>
      <c r="AW3">
        <v>0</v>
      </c>
      <c r="AX3">
        <f>IF(Z3&gt;0, (R3*SUMPRODUCT(K3:$K$98, X3:$X$98)-K3*$AZ$3)/Z3, 0)</f>
        <v>0</v>
      </c>
      <c r="AZ3">
        <f>C6*SUMPRODUCT(X4:X98, K4:K98)/1</f>
        <v>34159.969008279666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1.0468929999999999E-3</v>
      </c>
      <c r="R4">
        <f t="shared" si="0"/>
        <v>2000000</v>
      </c>
      <c r="S4">
        <f t="shared" si="1"/>
        <v>3700.8799037612389</v>
      </c>
      <c r="U4">
        <f t="shared" ref="U4:U67" si="13">M4</f>
        <v>1.0468929999999999E-3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1.0468929999999999E-3</v>
      </c>
      <c r="Y4">
        <f t="shared" ref="Y4:Y67" si="17">V4*W4</f>
        <v>0.01</v>
      </c>
      <c r="Z4">
        <f t="shared" ref="Z4:Z67" si="18">MAX(0, W4-X4-Y4)</f>
        <v>0.98895310699999994</v>
      </c>
      <c r="AB4">
        <f t="shared" ref="AB4:AB67" si="19">AC3</f>
        <v>0</v>
      </c>
      <c r="AC4">
        <f t="shared" si="2"/>
        <v>3659.996679458538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-2093.7859999999996</v>
      </c>
      <c r="AI4">
        <f t="shared" si="6"/>
        <v>-2093.7859999999996</v>
      </c>
      <c r="AJ4">
        <f t="shared" si="7"/>
        <v>-3659.996679458538</v>
      </c>
      <c r="AK4">
        <f>G4*SUM(AB4, AE4:AF4)</f>
        <v>0</v>
      </c>
      <c r="AL4">
        <f t="shared" si="8"/>
        <v>-5753.782679458538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-1869.4517857142853</v>
      </c>
      <c r="AR4">
        <f t="shared" si="9"/>
        <v>-1869.4517857142853</v>
      </c>
      <c r="AS4">
        <f t="shared" si="9"/>
        <v>-3267.85417808798</v>
      </c>
      <c r="AT4">
        <f t="shared" si="9"/>
        <v>0</v>
      </c>
      <c r="AU4">
        <f t="shared" si="9"/>
        <v>-5137.305963802266</v>
      </c>
      <c r="AW4">
        <v>1</v>
      </c>
      <c r="AX4">
        <f>IF(Z4&gt;0, (R4*SUMPRODUCT(K4:$K$98, X4:$X$98)-K4*$AZ$3)/Z4, 0)</f>
        <v>3700.8799037612389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1.057716E-3</v>
      </c>
      <c r="Q5" s="4">
        <f t="shared" ref="Q5:Q68" si="21">$C$8</f>
        <v>25</v>
      </c>
      <c r="R5">
        <f t="shared" si="0"/>
        <v>2000000</v>
      </c>
      <c r="S5">
        <f t="shared" si="1"/>
        <v>5172.0944074752479</v>
      </c>
      <c r="U5">
        <f t="shared" si="13"/>
        <v>1.057716E-3</v>
      </c>
      <c r="V5">
        <f t="shared" si="14"/>
        <v>0.01</v>
      </c>
      <c r="W5">
        <f t="shared" si="15"/>
        <v>0.98895310699999994</v>
      </c>
      <c r="X5">
        <f t="shared" si="16"/>
        <v>1.0460315245236118E-3</v>
      </c>
      <c r="Y5">
        <f t="shared" si="17"/>
        <v>9.8895310699999989E-3</v>
      </c>
      <c r="Z5">
        <f t="shared" si="18"/>
        <v>0.97801754440547628</v>
      </c>
      <c r="AB5">
        <f t="shared" si="19"/>
        <v>3659.996679458538</v>
      </c>
      <c r="AC5">
        <f t="shared" si="2"/>
        <v>5058.3990718322384</v>
      </c>
      <c r="AE5">
        <f t="shared" si="3"/>
        <v>0</v>
      </c>
      <c r="AF5">
        <f t="shared" si="4"/>
        <v>0</v>
      </c>
      <c r="AG5">
        <f t="shared" si="4"/>
        <v>-24.450438610136906</v>
      </c>
      <c r="AH5">
        <f t="shared" si="5"/>
        <v>-2092.0630490472236</v>
      </c>
      <c r="AI5">
        <f t="shared" si="6"/>
        <v>-2116.5134876573607</v>
      </c>
      <c r="AJ5">
        <f t="shared" si="7"/>
        <v>-1398.4023923737004</v>
      </c>
      <c r="AK5">
        <f>G5*SUM(AB5, AE5:AF5)</f>
        <v>256.19976756209769</v>
      </c>
      <c r="AL5">
        <f t="shared" si="8"/>
        <v>-3258.7161124689633</v>
      </c>
      <c r="AN5">
        <f t="shared" si="9"/>
        <v>0</v>
      </c>
      <c r="AO5">
        <f t="shared" si="9"/>
        <v>0</v>
      </c>
      <c r="AP5">
        <f t="shared" si="9"/>
        <v>-19.491739963438221</v>
      </c>
      <c r="AQ5">
        <f t="shared" si="9"/>
        <v>-1667.7798541511665</v>
      </c>
      <c r="AR5">
        <f t="shared" si="9"/>
        <v>-1687.271594114605</v>
      </c>
      <c r="AS5">
        <f t="shared" si="9"/>
        <v>-1114.7978255530136</v>
      </c>
      <c r="AT5">
        <f t="shared" si="9"/>
        <v>204.24088613049878</v>
      </c>
      <c r="AU5">
        <f t="shared" si="9"/>
        <v>-2597.8285335371197</v>
      </c>
      <c r="AW5">
        <v>2</v>
      </c>
      <c r="AX5">
        <f>IF(Z5&gt;0, (R5*SUMPRODUCT(K5:$K$98, X5:$X$98)-K5*$AZ$3)/Z5, 0)</f>
        <v>5172.0944074752479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1.0712440000000001E-3</v>
      </c>
      <c r="Q6" s="4">
        <f t="shared" si="21"/>
        <v>25</v>
      </c>
      <c r="R6">
        <f t="shared" si="0"/>
        <v>2000000</v>
      </c>
      <c r="S6">
        <f t="shared" si="1"/>
        <v>6522.3464797193992</v>
      </c>
      <c r="U6">
        <f t="shared" si="13"/>
        <v>1.0712440000000001E-3</v>
      </c>
      <c r="V6">
        <f t="shared" si="14"/>
        <v>0.01</v>
      </c>
      <c r="W6">
        <f t="shared" si="15"/>
        <v>0.97801754440547628</v>
      </c>
      <c r="X6">
        <f t="shared" si="16"/>
        <v>1.0476954263391001E-3</v>
      </c>
      <c r="Y6">
        <f t="shared" si="17"/>
        <v>9.7801754440547638E-3</v>
      </c>
      <c r="Z6">
        <f t="shared" si="18"/>
        <v>0.96718967353508245</v>
      </c>
      <c r="AB6">
        <f t="shared" si="19"/>
        <v>5058.3990718322384</v>
      </c>
      <c r="AC6">
        <f t="shared" si="2"/>
        <v>6308.3461624025003</v>
      </c>
      <c r="AE6">
        <f t="shared" si="3"/>
        <v>0</v>
      </c>
      <c r="AF6">
        <f t="shared" si="4"/>
        <v>0</v>
      </c>
      <c r="AG6">
        <f t="shared" si="4"/>
        <v>-24.179741838377062</v>
      </c>
      <c r="AH6">
        <f t="shared" si="5"/>
        <v>-2095.3908526782002</v>
      </c>
      <c r="AI6">
        <f t="shared" si="6"/>
        <v>-2119.5705945165773</v>
      </c>
      <c r="AJ6">
        <f t="shared" si="7"/>
        <v>-1249.9470905702619</v>
      </c>
      <c r="AK6">
        <f>G6*SUM(AB6, AE6:AF6)</f>
        <v>354.08793502825671</v>
      </c>
      <c r="AL6">
        <f t="shared" si="8"/>
        <v>-3015.4297500585826</v>
      </c>
      <c r="AN6">
        <f t="shared" si="9"/>
        <v>0</v>
      </c>
      <c r="AO6">
        <f t="shared" si="9"/>
        <v>0</v>
      </c>
      <c r="AP6">
        <f t="shared" si="9"/>
        <v>-17.210662637784328</v>
      </c>
      <c r="AQ6">
        <f t="shared" si="9"/>
        <v>-1491.4578203852438</v>
      </c>
      <c r="AR6">
        <f t="shared" si="9"/>
        <v>-1508.6684830230283</v>
      </c>
      <c r="AS6">
        <f t="shared" si="9"/>
        <v>-889.68764987975305</v>
      </c>
      <c r="AT6">
        <f t="shared" si="9"/>
        <v>252.03279814215153</v>
      </c>
      <c r="AU6">
        <f t="shared" si="9"/>
        <v>-2146.3233347606297</v>
      </c>
      <c r="AW6">
        <v>3</v>
      </c>
      <c r="AX6">
        <f>IF(Z6&gt;0, (R6*SUMPRODUCT(K6:$K$98, X6:$X$98)-K6*$AZ$3)/Z6, 0)</f>
        <v>6522.3464797193992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1.0856730000000001E-3</v>
      </c>
      <c r="Q7" s="4">
        <f t="shared" si="21"/>
        <v>25</v>
      </c>
      <c r="R7">
        <f t="shared" si="0"/>
        <v>2000000</v>
      </c>
      <c r="S7">
        <f t="shared" si="1"/>
        <v>7759.8035886225452</v>
      </c>
      <c r="U7">
        <f t="shared" si="13"/>
        <v>1.0856730000000001E-3</v>
      </c>
      <c r="V7">
        <f t="shared" si="14"/>
        <v>0.01</v>
      </c>
      <c r="W7">
        <f t="shared" si="15"/>
        <v>0.96718967353508245</v>
      </c>
      <c r="X7">
        <f t="shared" si="16"/>
        <v>1.0500517144358538E-3</v>
      </c>
      <c r="Y7">
        <f t="shared" si="17"/>
        <v>9.6718967353508246E-3</v>
      </c>
      <c r="Z7">
        <f t="shared" si="18"/>
        <v>0.95646772508529576</v>
      </c>
      <c r="AB7">
        <f t="shared" si="19"/>
        <v>6308.3461624025003</v>
      </c>
      <c r="AC7">
        <f t="shared" si="2"/>
        <v>7422.0016855185204</v>
      </c>
      <c r="AE7">
        <f t="shared" si="3"/>
        <v>0</v>
      </c>
      <c r="AF7">
        <f t="shared" si="4"/>
        <v>0</v>
      </c>
      <c r="AG7">
        <f t="shared" si="4"/>
        <v>-23.911693127132395</v>
      </c>
      <c r="AH7">
        <f t="shared" si="5"/>
        <v>-2100.1034288717074</v>
      </c>
      <c r="AI7">
        <f t="shared" si="6"/>
        <v>-2124.0151219988397</v>
      </c>
      <c r="AJ7">
        <f t="shared" si="7"/>
        <v>-1113.65552311602</v>
      </c>
      <c r="AK7">
        <f>G7*SUM(AB7, AE7:AF7)</f>
        <v>441.58423136817504</v>
      </c>
      <c r="AL7">
        <f t="shared" si="8"/>
        <v>-2796.0864137466847</v>
      </c>
      <c r="AN7">
        <f t="shared" si="9"/>
        <v>0</v>
      </c>
      <c r="AO7">
        <f t="shared" si="9"/>
        <v>0</v>
      </c>
      <c r="AP7">
        <f t="shared" si="9"/>
        <v>-15.196313267561189</v>
      </c>
      <c r="AQ7">
        <f t="shared" si="9"/>
        <v>-1334.6536955679446</v>
      </c>
      <c r="AR7">
        <f t="shared" si="9"/>
        <v>-1349.8500088355058</v>
      </c>
      <c r="AS7">
        <f t="shared" si="9"/>
        <v>-707.7482180556201</v>
      </c>
      <c r="AT7">
        <f t="shared" si="9"/>
        <v>280.63476217297699</v>
      </c>
      <c r="AU7">
        <f t="shared" si="9"/>
        <v>-1776.9634647181488</v>
      </c>
      <c r="AW7">
        <v>4</v>
      </c>
      <c r="AX7">
        <f>IF(Z7&gt;0, (R7*SUMPRODUCT(K7:$K$98, X7:$X$98)-K7*$AZ$3)/Z7, 0)</f>
        <v>7759.8035886225452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1.1037099999999999E-3</v>
      </c>
      <c r="Q8" s="4">
        <f t="shared" si="21"/>
        <v>25</v>
      </c>
      <c r="R8">
        <f t="shared" si="0"/>
        <v>2000000</v>
      </c>
      <c r="S8">
        <f t="shared" si="1"/>
        <v>8895.03125079444</v>
      </c>
      <c r="U8">
        <f t="shared" si="13"/>
        <v>1.1037099999999999E-3</v>
      </c>
      <c r="V8">
        <f t="shared" si="14"/>
        <v>0.01</v>
      </c>
      <c r="W8">
        <f t="shared" si="15"/>
        <v>0.95646772508529576</v>
      </c>
      <c r="X8">
        <f t="shared" si="16"/>
        <v>1.0556629928538917E-3</v>
      </c>
      <c r="Y8">
        <f t="shared" si="17"/>
        <v>9.5646772508529571E-3</v>
      </c>
      <c r="Z8">
        <f t="shared" si="18"/>
        <v>0.94584738484158892</v>
      </c>
      <c r="AB8">
        <f t="shared" si="19"/>
        <v>7422.0016855185204</v>
      </c>
      <c r="AC8">
        <f t="shared" si="2"/>
        <v>8413.3420466481293</v>
      </c>
      <c r="AE8">
        <f t="shared" si="3"/>
        <v>0</v>
      </c>
      <c r="AF8">
        <f t="shared" si="4"/>
        <v>0</v>
      </c>
      <c r="AG8">
        <f t="shared" si="4"/>
        <v>-23.646184621039723</v>
      </c>
      <c r="AH8">
        <f t="shared" si="5"/>
        <v>-2111.3259857077833</v>
      </c>
      <c r="AI8">
        <f t="shared" si="6"/>
        <v>-2134.9721703288228</v>
      </c>
      <c r="AJ8">
        <f t="shared" si="7"/>
        <v>-991.34036112960894</v>
      </c>
      <c r="AK8">
        <f>G8*SUM(AB8, AE8:AF8)</f>
        <v>519.54011798629642</v>
      </c>
      <c r="AL8">
        <f t="shared" si="8"/>
        <v>-2606.7724134721352</v>
      </c>
      <c r="AN8">
        <f t="shared" si="9"/>
        <v>0</v>
      </c>
      <c r="AO8">
        <f t="shared" si="9"/>
        <v>0</v>
      </c>
      <c r="AP8">
        <f t="shared" si="9"/>
        <v>-13.417480189258068</v>
      </c>
      <c r="AQ8">
        <f t="shared" si="9"/>
        <v>-1198.0230654671398</v>
      </c>
      <c r="AR8">
        <f t="shared" si="9"/>
        <v>-1211.4405456563977</v>
      </c>
      <c r="AS8">
        <f t="shared" si="9"/>
        <v>-562.51314406271479</v>
      </c>
      <c r="AT8">
        <f t="shared" si="9"/>
        <v>294.80101556863428</v>
      </c>
      <c r="AU8">
        <f t="shared" si="9"/>
        <v>-1479.1526741504781</v>
      </c>
      <c r="AW8">
        <v>5</v>
      </c>
      <c r="AX8">
        <f>IF(Z8&gt;0, (R8*SUMPRODUCT(K8:$K$98, X8:$X$98)-K8*$AZ$3)/Z8, 0)</f>
        <v>8895.03125079444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1.131668E-3</v>
      </c>
      <c r="Q9" s="4">
        <f t="shared" si="21"/>
        <v>25</v>
      </c>
      <c r="R9">
        <f t="shared" si="0"/>
        <v>2000000</v>
      </c>
      <c r="S9">
        <f t="shared" si="1"/>
        <v>9934.6897691870563</v>
      </c>
      <c r="U9">
        <f t="shared" si="13"/>
        <v>1.131668E-3</v>
      </c>
      <c r="V9">
        <f t="shared" si="14"/>
        <v>0.01</v>
      </c>
      <c r="W9">
        <f t="shared" si="15"/>
        <v>0.94584738484158892</v>
      </c>
      <c r="X9">
        <f t="shared" si="16"/>
        <v>1.0703852183089112E-3</v>
      </c>
      <c r="Y9">
        <f t="shared" si="17"/>
        <v>9.4584738484158899E-3</v>
      </c>
      <c r="Z9">
        <f t="shared" si="18"/>
        <v>0.93531852577486407</v>
      </c>
      <c r="AB9">
        <f t="shared" si="19"/>
        <v>8413.3420466481293</v>
      </c>
      <c r="AC9">
        <f t="shared" si="2"/>
        <v>9292.0993889466627</v>
      </c>
      <c r="AE9">
        <f t="shared" si="3"/>
        <v>0</v>
      </c>
      <c r="AF9">
        <f t="shared" si="4"/>
        <v>0</v>
      </c>
      <c r="AG9">
        <f t="shared" si="4"/>
        <v>-23.382963144371601</v>
      </c>
      <c r="AH9">
        <f t="shared" si="5"/>
        <v>-2140.7704366178223</v>
      </c>
      <c r="AI9">
        <f t="shared" si="6"/>
        <v>-2164.1533997621937</v>
      </c>
      <c r="AJ9">
        <f t="shared" si="7"/>
        <v>-878.75734229853333</v>
      </c>
      <c r="AK9">
        <f t="shared" ref="AK9:AK72" si="22">G9*SUM(AB9:AB9, AE9:AF9)</f>
        <v>588.93394326536907</v>
      </c>
      <c r="AL9">
        <f t="shared" si="8"/>
        <v>-2453.9767987953578</v>
      </c>
      <c r="AN9">
        <f t="shared" si="9"/>
        <v>0</v>
      </c>
      <c r="AO9">
        <f t="shared" si="9"/>
        <v>0</v>
      </c>
      <c r="AP9">
        <f t="shared" si="9"/>
        <v>-11.846536834280954</v>
      </c>
      <c r="AQ9">
        <f t="shared" si="9"/>
        <v>-1084.5809264869499</v>
      </c>
      <c r="AR9">
        <f t="shared" si="9"/>
        <v>-1096.4274633212308</v>
      </c>
      <c r="AS9">
        <f t="shared" si="9"/>
        <v>-445.20581757150859</v>
      </c>
      <c r="AT9">
        <f t="shared" si="9"/>
        <v>298.37226397591456</v>
      </c>
      <c r="AU9">
        <f t="shared" si="9"/>
        <v>-1243.2610169168247</v>
      </c>
      <c r="AW9">
        <v>6</v>
      </c>
      <c r="AX9">
        <f>IF(Z9&gt;0, (R9*SUMPRODUCT(K9:$K$98, X9:$X$98)-K9*$AZ$3)/Z9, 0)</f>
        <v>9934.6897691870563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1.1650359999999999E-3</v>
      </c>
      <c r="Q10" s="4">
        <f t="shared" si="21"/>
        <v>25</v>
      </c>
      <c r="R10">
        <f t="shared" si="0"/>
        <v>2000000</v>
      </c>
      <c r="S10">
        <f t="shared" si="1"/>
        <v>10879.069598801007</v>
      </c>
      <c r="U10">
        <f t="shared" si="13"/>
        <v>1.1650359999999999E-3</v>
      </c>
      <c r="V10">
        <f t="shared" si="14"/>
        <v>0.01</v>
      </c>
      <c r="W10">
        <f t="shared" si="15"/>
        <v>0.93531852577486407</v>
      </c>
      <c r="X10">
        <f t="shared" si="16"/>
        <v>1.0896797539946446E-3</v>
      </c>
      <c r="Y10">
        <f t="shared" si="17"/>
        <v>9.3531852577486401E-3</v>
      </c>
      <c r="Z10">
        <f t="shared" si="18"/>
        <v>0.92487566076312078</v>
      </c>
      <c r="AB10">
        <f t="shared" si="19"/>
        <v>9292.0993889466627</v>
      </c>
      <c r="AC10">
        <f t="shared" si="2"/>
        <v>10061.78668367906</v>
      </c>
      <c r="AE10">
        <f t="shared" si="3"/>
        <v>0</v>
      </c>
      <c r="AF10">
        <f t="shared" si="4"/>
        <v>0</v>
      </c>
      <c r="AG10">
        <f t="shared" si="4"/>
        <v>-23.121891519078019</v>
      </c>
      <c r="AH10">
        <f t="shared" si="5"/>
        <v>-2179.3595079892893</v>
      </c>
      <c r="AI10">
        <f t="shared" si="6"/>
        <v>-2202.4813995083673</v>
      </c>
      <c r="AJ10">
        <f t="shared" si="7"/>
        <v>-769.68729473239728</v>
      </c>
      <c r="AK10">
        <f t="shared" si="22"/>
        <v>650.44695722626648</v>
      </c>
      <c r="AL10">
        <f t="shared" si="8"/>
        <v>-2321.7217370144981</v>
      </c>
      <c r="AN10">
        <f t="shared" si="9"/>
        <v>0</v>
      </c>
      <c r="AO10">
        <f t="shared" si="9"/>
        <v>0</v>
      </c>
      <c r="AP10">
        <f t="shared" si="9"/>
        <v>-10.459169485759716</v>
      </c>
      <c r="AQ10">
        <f t="shared" si="9"/>
        <v>-985.83156337595335</v>
      </c>
      <c r="AR10">
        <f t="shared" si="9"/>
        <v>-996.29073286171308</v>
      </c>
      <c r="AS10">
        <f t="shared" si="9"/>
        <v>-348.16744382697624</v>
      </c>
      <c r="AT10">
        <f t="shared" si="9"/>
        <v>294.22917071957158</v>
      </c>
      <c r="AU10">
        <f t="shared" si="9"/>
        <v>-1050.2290059691177</v>
      </c>
      <c r="AW10">
        <v>7</v>
      </c>
      <c r="AX10">
        <f>IF(Z10&gt;0, (R10*SUMPRODUCT(K10:$K$98, X10:$X$98)-K10*$AZ$3)/Z10, 0)</f>
        <v>10879.069598801007</v>
      </c>
    </row>
    <row r="11" spans="1:52" x14ac:dyDescent="0.25">
      <c r="A11" t="s">
        <v>33</v>
      </c>
      <c r="C11" s="12">
        <f>AU100</f>
        <v>18263.276562011557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1.1975029999999999E-3</v>
      </c>
      <c r="Q11" s="4">
        <f t="shared" si="21"/>
        <v>25</v>
      </c>
      <c r="R11">
        <f t="shared" si="0"/>
        <v>2000000</v>
      </c>
      <c r="S11">
        <f t="shared" si="1"/>
        <v>11734.635900768211</v>
      </c>
      <c r="U11">
        <f t="shared" si="13"/>
        <v>1.1975029999999999E-3</v>
      </c>
      <c r="V11">
        <f t="shared" si="14"/>
        <v>0.01</v>
      </c>
      <c r="W11">
        <f t="shared" si="15"/>
        <v>0.92487566076312078</v>
      </c>
      <c r="X11">
        <f t="shared" si="16"/>
        <v>1.1075413783908194E-3</v>
      </c>
      <c r="Y11">
        <f t="shared" si="17"/>
        <v>9.2487566076312078E-3</v>
      </c>
      <c r="Z11">
        <f t="shared" si="18"/>
        <v>0.91451936277709867</v>
      </c>
      <c r="AB11">
        <f t="shared" si="19"/>
        <v>10061.78668367906</v>
      </c>
      <c r="AC11">
        <f t="shared" si="2"/>
        <v>10731.55174639181</v>
      </c>
      <c r="AE11">
        <f t="shared" si="3"/>
        <v>0</v>
      </c>
      <c r="AF11">
        <f t="shared" si="4"/>
        <v>0</v>
      </c>
      <c r="AG11">
        <f t="shared" si="4"/>
        <v>-22.862984069427466</v>
      </c>
      <c r="AH11">
        <f t="shared" si="5"/>
        <v>-2215.0827567816386</v>
      </c>
      <c r="AI11">
        <f t="shared" si="6"/>
        <v>-2237.9457408510661</v>
      </c>
      <c r="AJ11">
        <f t="shared" si="7"/>
        <v>-669.76506271274957</v>
      </c>
      <c r="AK11">
        <f t="shared" si="22"/>
        <v>704.32506785753424</v>
      </c>
      <c r="AL11">
        <f t="shared" si="8"/>
        <v>-2203.3857357062816</v>
      </c>
      <c r="AN11">
        <f t="shared" si="9"/>
        <v>0</v>
      </c>
      <c r="AO11">
        <f t="shared" si="9"/>
        <v>0</v>
      </c>
      <c r="AP11">
        <f t="shared" si="9"/>
        <v>-9.2339758072012597</v>
      </c>
      <c r="AQ11">
        <f t="shared" si="9"/>
        <v>-894.63477405040817</v>
      </c>
      <c r="AR11">
        <f t="shared" si="9"/>
        <v>-903.86874985760949</v>
      </c>
      <c r="AS11">
        <f t="shared" si="9"/>
        <v>-270.50687551622997</v>
      </c>
      <c r="AT11">
        <f t="shared" si="9"/>
        <v>284.46508195308917</v>
      </c>
      <c r="AU11">
        <f t="shared" si="9"/>
        <v>-889.91054342075029</v>
      </c>
      <c r="AW11">
        <v>8</v>
      </c>
      <c r="AX11">
        <f>IF(Z11&gt;0, (R11*SUMPRODUCT(K11:$K$98, X11:$X$98)-K11*$AZ$3)/Z11, 0)</f>
        <v>11734.635900768211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1.2389879999999999E-3</v>
      </c>
      <c r="Q12" s="4">
        <f t="shared" si="21"/>
        <v>25</v>
      </c>
      <c r="R12">
        <f t="shared" si="0"/>
        <v>2000000</v>
      </c>
      <c r="S12">
        <f t="shared" si="1"/>
        <v>12513.397547232582</v>
      </c>
      <c r="U12">
        <f t="shared" si="13"/>
        <v>1.2389879999999999E-3</v>
      </c>
      <c r="V12">
        <f t="shared" si="14"/>
        <v>0.01</v>
      </c>
      <c r="W12">
        <f t="shared" si="15"/>
        <v>0.91451936277709867</v>
      </c>
      <c r="X12">
        <f t="shared" si="16"/>
        <v>1.1330785162484717E-3</v>
      </c>
      <c r="Y12">
        <f t="shared" si="17"/>
        <v>9.1451936277709873E-3</v>
      </c>
      <c r="Z12">
        <f t="shared" si="18"/>
        <v>0.90424109063307923</v>
      </c>
      <c r="AB12">
        <f t="shared" si="19"/>
        <v>10731.55174639181</v>
      </c>
      <c r="AC12">
        <f t="shared" si="2"/>
        <v>11315.128245634889</v>
      </c>
      <c r="AE12">
        <f t="shared" si="3"/>
        <v>0</v>
      </c>
      <c r="AF12">
        <f t="shared" si="4"/>
        <v>0</v>
      </c>
      <c r="AG12">
        <f t="shared" si="4"/>
        <v>-22.606027265826981</v>
      </c>
      <c r="AH12">
        <f t="shared" si="5"/>
        <v>-2266.1570324969434</v>
      </c>
      <c r="AI12">
        <f t="shared" si="6"/>
        <v>-2288.7630597627704</v>
      </c>
      <c r="AJ12">
        <f t="shared" si="7"/>
        <v>-583.57649924307952</v>
      </c>
      <c r="AK12">
        <f t="shared" si="22"/>
        <v>751.20862224742677</v>
      </c>
      <c r="AL12">
        <f t="shared" si="8"/>
        <v>-2121.1309367584231</v>
      </c>
      <c r="AN12">
        <f t="shared" si="9"/>
        <v>0</v>
      </c>
      <c r="AO12">
        <f t="shared" si="9"/>
        <v>0</v>
      </c>
      <c r="AP12">
        <f t="shared" si="9"/>
        <v>-8.1519600570641373</v>
      </c>
      <c r="AQ12">
        <f t="shared" si="9"/>
        <v>-817.19894410090512</v>
      </c>
      <c r="AR12">
        <f t="shared" si="9"/>
        <v>-825.35090415796924</v>
      </c>
      <c r="AS12">
        <f t="shared" si="9"/>
        <v>-210.44353597070969</v>
      </c>
      <c r="AT12">
        <f t="shared" si="9"/>
        <v>270.89336003502257</v>
      </c>
      <c r="AU12">
        <f t="shared" si="9"/>
        <v>-764.90108009365633</v>
      </c>
      <c r="AW12">
        <v>9</v>
      </c>
      <c r="AX12">
        <f>IF(Z12&gt;0, (R12*SUMPRODUCT(K12:$K$98, X12:$X$98)-K12*$AZ$3)/Z12, 0)</f>
        <v>12513.397547232582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1.2822770000000001E-3</v>
      </c>
      <c r="Q13" s="4">
        <f t="shared" si="21"/>
        <v>25</v>
      </c>
      <c r="R13">
        <f t="shared" si="0"/>
        <v>2000000</v>
      </c>
      <c r="S13">
        <f t="shared" si="1"/>
        <v>13218.392324403832</v>
      </c>
      <c r="U13">
        <f t="shared" si="13"/>
        <v>1.2822770000000001E-3</v>
      </c>
      <c r="V13">
        <f t="shared" si="14"/>
        <v>0.01</v>
      </c>
      <c r="W13">
        <f t="shared" si="15"/>
        <v>0.90424109063307923</v>
      </c>
      <c r="X13">
        <f t="shared" si="16"/>
        <v>1.1594875529737129E-3</v>
      </c>
      <c r="Y13">
        <f t="shared" si="17"/>
        <v>9.0424109063307924E-3</v>
      </c>
      <c r="Z13">
        <f t="shared" si="18"/>
        <v>0.8940391921737747</v>
      </c>
      <c r="AB13">
        <f t="shared" si="19"/>
        <v>11315.128245634889</v>
      </c>
      <c r="AC13">
        <f t="shared" si="2"/>
        <v>11817.760795546026</v>
      </c>
      <c r="AE13">
        <f t="shared" si="3"/>
        <v>0</v>
      </c>
      <c r="AF13">
        <f t="shared" si="4"/>
        <v>0</v>
      </c>
      <c r="AG13">
        <f t="shared" si="4"/>
        <v>-22.350979804344366</v>
      </c>
      <c r="AH13">
        <f t="shared" si="5"/>
        <v>-2318.9751059474256</v>
      </c>
      <c r="AI13">
        <f t="shared" si="6"/>
        <v>-2341.3260857517698</v>
      </c>
      <c r="AJ13">
        <f t="shared" si="7"/>
        <v>-502.63254991113718</v>
      </c>
      <c r="AK13">
        <f t="shared" si="22"/>
        <v>792.05897719444226</v>
      </c>
      <c r="AL13">
        <f t="shared" si="8"/>
        <v>-2051.8996584684646</v>
      </c>
      <c r="AN13">
        <f t="shared" si="9"/>
        <v>0</v>
      </c>
      <c r="AO13">
        <f t="shared" si="9"/>
        <v>0</v>
      </c>
      <c r="AP13">
        <f t="shared" si="9"/>
        <v>-7.1964173085780381</v>
      </c>
      <c r="AQ13">
        <f t="shared" si="9"/>
        <v>-746.6479204351449</v>
      </c>
      <c r="AR13">
        <f t="shared" si="9"/>
        <v>-753.84433774372292</v>
      </c>
      <c r="AS13">
        <f t="shared" si="9"/>
        <v>-161.8342289107234</v>
      </c>
      <c r="AT13">
        <f t="shared" si="9"/>
        <v>255.02179245801088</v>
      </c>
      <c r="AU13">
        <f t="shared" si="9"/>
        <v>-660.65677419643532</v>
      </c>
      <c r="AW13">
        <v>10</v>
      </c>
      <c r="AX13">
        <f>IF(Z13&gt;0, (R13*SUMPRODUCT(K13:$K$98, X13:$X$98)-K13*$AZ$3)/Z13, 0)</f>
        <v>13218.392324403832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1.3327809999999999E-3</v>
      </c>
      <c r="Q14" s="4">
        <f t="shared" si="21"/>
        <v>25</v>
      </c>
      <c r="R14">
        <f t="shared" si="0"/>
        <v>2000000</v>
      </c>
      <c r="S14">
        <f t="shared" si="1"/>
        <v>13858.392908869489</v>
      </c>
      <c r="U14">
        <f t="shared" si="13"/>
        <v>1.3327809999999999E-3</v>
      </c>
      <c r="V14">
        <f t="shared" si="14"/>
        <v>0.01</v>
      </c>
      <c r="W14">
        <f t="shared" si="15"/>
        <v>0.8940391921737747</v>
      </c>
      <c r="X14">
        <f t="shared" si="16"/>
        <v>1.1915584485845555E-3</v>
      </c>
      <c r="Y14">
        <f t="shared" si="17"/>
        <v>8.9403919217377475E-3</v>
      </c>
      <c r="Z14">
        <f t="shared" si="18"/>
        <v>0.88390724180345237</v>
      </c>
      <c r="AB14">
        <f t="shared" si="19"/>
        <v>11817.760795546026</v>
      </c>
      <c r="AC14">
        <f t="shared" si="2"/>
        <v>12249.533851907354</v>
      </c>
      <c r="AE14">
        <f t="shared" si="3"/>
        <v>0</v>
      </c>
      <c r="AF14">
        <f t="shared" si="4"/>
        <v>0</v>
      </c>
      <c r="AG14">
        <f t="shared" si="4"/>
        <v>-22.097681045086308</v>
      </c>
      <c r="AH14">
        <f t="shared" si="5"/>
        <v>-2383.1168971691109</v>
      </c>
      <c r="AI14">
        <f t="shared" si="6"/>
        <v>-2405.214578214197</v>
      </c>
      <c r="AJ14">
        <f t="shared" si="7"/>
        <v>-431.77305636132769</v>
      </c>
      <c r="AK14">
        <f t="shared" si="22"/>
        <v>827.24325568822189</v>
      </c>
      <c r="AL14">
        <f t="shared" si="8"/>
        <v>-2009.7443788873029</v>
      </c>
      <c r="AN14">
        <f t="shared" si="9"/>
        <v>0</v>
      </c>
      <c r="AO14">
        <f t="shared" si="9"/>
        <v>0</v>
      </c>
      <c r="AP14">
        <f t="shared" si="9"/>
        <v>-6.3525552564601009</v>
      </c>
      <c r="AQ14">
        <f t="shared" si="9"/>
        <v>-685.08916121028176</v>
      </c>
      <c r="AR14">
        <f t="shared" si="9"/>
        <v>-691.44171646674181</v>
      </c>
      <c r="AS14">
        <f t="shared" si="9"/>
        <v>-124.1244360976015</v>
      </c>
      <c r="AT14">
        <f t="shared" si="9"/>
        <v>237.81266828728707</v>
      </c>
      <c r="AU14">
        <f t="shared" si="9"/>
        <v>-577.75348427705626</v>
      </c>
      <c r="AW14">
        <v>11</v>
      </c>
      <c r="AX14">
        <f>IF(Z14&gt;0, (R14*SUMPRODUCT(K14:$K$98, X14:$X$98)-K14*$AZ$3)/Z14, 0)</f>
        <v>13858.392908869489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1.4022240000000001E-3</v>
      </c>
      <c r="Q15" s="4">
        <f t="shared" si="21"/>
        <v>25</v>
      </c>
      <c r="R15">
        <f t="shared" si="0"/>
        <v>2000000</v>
      </c>
      <c r="S15">
        <f t="shared" si="1"/>
        <v>14438.305579052461</v>
      </c>
      <c r="U15">
        <f t="shared" si="13"/>
        <v>1.4022240000000001E-3</v>
      </c>
      <c r="V15">
        <f t="shared" si="14"/>
        <v>0.01</v>
      </c>
      <c r="W15">
        <f t="shared" si="15"/>
        <v>0.88390724180345237</v>
      </c>
      <c r="X15">
        <f t="shared" si="16"/>
        <v>1.2394359482306044E-3</v>
      </c>
      <c r="Y15">
        <f t="shared" si="17"/>
        <v>8.8390724180345236E-3</v>
      </c>
      <c r="Z15">
        <f t="shared" si="18"/>
        <v>0.87382873343718726</v>
      </c>
      <c r="AB15">
        <f t="shared" si="19"/>
        <v>12249.533851907354</v>
      </c>
      <c r="AC15">
        <f t="shared" si="2"/>
        <v>12616.606277122486</v>
      </c>
      <c r="AE15">
        <f t="shared" si="3"/>
        <v>0</v>
      </c>
      <c r="AF15">
        <f t="shared" si="4"/>
        <v>0</v>
      </c>
      <c r="AG15">
        <f t="shared" si="4"/>
        <v>-21.845718335929682</v>
      </c>
      <c r="AH15">
        <f t="shared" si="5"/>
        <v>-2478.871896461209</v>
      </c>
      <c r="AI15">
        <f t="shared" si="6"/>
        <v>-2500.7176147971386</v>
      </c>
      <c r="AJ15">
        <f t="shared" si="7"/>
        <v>-367.07242521513217</v>
      </c>
      <c r="AK15">
        <f t="shared" si="22"/>
        <v>857.46736963351486</v>
      </c>
      <c r="AL15">
        <f t="shared" si="8"/>
        <v>-2010.3226703787559</v>
      </c>
      <c r="AN15">
        <f t="shared" si="9"/>
        <v>0</v>
      </c>
      <c r="AO15">
        <f t="shared" si="9"/>
        <v>0</v>
      </c>
      <c r="AP15">
        <f t="shared" si="9"/>
        <v>-5.607251784333541</v>
      </c>
      <c r="AQ15">
        <f t="shared" si="9"/>
        <v>-636.26467442389355</v>
      </c>
      <c r="AR15">
        <f t="shared" si="9"/>
        <v>-641.87192620822714</v>
      </c>
      <c r="AS15">
        <f t="shared" si="9"/>
        <v>-94.218348859783418</v>
      </c>
      <c r="AT15">
        <f t="shared" si="9"/>
        <v>220.09051679832069</v>
      </c>
      <c r="AU15">
        <f t="shared" si="9"/>
        <v>-515.99975826968989</v>
      </c>
      <c r="AW15">
        <v>12</v>
      </c>
      <c r="AX15">
        <f>IF(Z15&gt;0, (R15*SUMPRODUCT(K15:$K$98, X15:$X$98)-K15*$AZ$3)/Z15, 0)</f>
        <v>14438.305579052461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1.482489E-3</v>
      </c>
      <c r="Q16" s="4">
        <f t="shared" si="21"/>
        <v>25</v>
      </c>
      <c r="R16">
        <f t="shared" si="0"/>
        <v>2000000</v>
      </c>
      <c r="S16">
        <f t="shared" si="1"/>
        <v>14956.988083414324</v>
      </c>
      <c r="U16">
        <f t="shared" si="13"/>
        <v>1.482489E-3</v>
      </c>
      <c r="V16">
        <f t="shared" si="14"/>
        <v>0.01</v>
      </c>
      <c r="W16">
        <f t="shared" si="15"/>
        <v>0.87382873343718726</v>
      </c>
      <c r="X16">
        <f t="shared" si="16"/>
        <v>1.2954414852045623E-3</v>
      </c>
      <c r="Y16">
        <f t="shared" si="17"/>
        <v>8.738287334371873E-3</v>
      </c>
      <c r="Z16">
        <f t="shared" si="18"/>
        <v>0.86379500461761083</v>
      </c>
      <c r="AB16">
        <f t="shared" si="19"/>
        <v>12616.606277122486</v>
      </c>
      <c r="AC16">
        <f t="shared" si="2"/>
        <v>12919.771590578426</v>
      </c>
      <c r="AE16">
        <f t="shared" si="3"/>
        <v>0</v>
      </c>
      <c r="AF16">
        <f t="shared" si="4"/>
        <v>0</v>
      </c>
      <c r="AG16">
        <f t="shared" si="4"/>
        <v>-21.594875115440271</v>
      </c>
      <c r="AH16">
        <f t="shared" si="5"/>
        <v>-2590.8829704091245</v>
      </c>
      <c r="AI16">
        <f t="shared" si="6"/>
        <v>-2612.4778455245646</v>
      </c>
      <c r="AJ16">
        <f t="shared" si="7"/>
        <v>-303.16531345594012</v>
      </c>
      <c r="AK16">
        <f t="shared" si="22"/>
        <v>883.16243939857407</v>
      </c>
      <c r="AL16">
        <f t="shared" si="8"/>
        <v>-2032.4807195819308</v>
      </c>
      <c r="AN16">
        <f t="shared" si="9"/>
        <v>0</v>
      </c>
      <c r="AO16">
        <f t="shared" si="9"/>
        <v>0</v>
      </c>
      <c r="AP16">
        <f t="shared" si="9"/>
        <v>-4.9489880155354466</v>
      </c>
      <c r="AQ16">
        <f t="shared" si="9"/>
        <v>-593.76350646463186</v>
      </c>
      <c r="AR16">
        <f t="shared" si="9"/>
        <v>-598.71249448016727</v>
      </c>
      <c r="AS16">
        <f t="shared" si="9"/>
        <v>-69.477665186715569</v>
      </c>
      <c r="AT16">
        <f t="shared" si="9"/>
        <v>202.39803680223704</v>
      </c>
      <c r="AU16">
        <f t="shared" si="9"/>
        <v>-465.79212286464576</v>
      </c>
      <c r="AW16">
        <v>13</v>
      </c>
      <c r="AX16">
        <f>IF(Z16&gt;0, (R16*SUMPRODUCT(K16:$K$98, X16:$X$98)-K16*$AZ$3)/Z16, 0)</f>
        <v>14956.988083414324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1.564558E-3</v>
      </c>
      <c r="Q17" s="4">
        <f t="shared" si="21"/>
        <v>25</v>
      </c>
      <c r="R17">
        <f t="shared" si="0"/>
        <v>2000000</v>
      </c>
      <c r="S17">
        <f t="shared" si="1"/>
        <v>15418.948882961384</v>
      </c>
      <c r="U17">
        <f t="shared" si="13"/>
        <v>1.564558E-3</v>
      </c>
      <c r="V17">
        <f t="shared" si="14"/>
        <v>0.01</v>
      </c>
      <c r="W17">
        <f t="shared" si="15"/>
        <v>0.86379500461761083</v>
      </c>
      <c r="X17">
        <f t="shared" si="16"/>
        <v>1.3514573848345199E-3</v>
      </c>
      <c r="Y17">
        <f t="shared" si="17"/>
        <v>8.6379500461761082E-3</v>
      </c>
      <c r="Z17">
        <f t="shared" si="18"/>
        <v>0.85380559718660021</v>
      </c>
      <c r="AB17">
        <f t="shared" si="19"/>
        <v>12919.771590578426</v>
      </c>
      <c r="AC17">
        <f t="shared" si="2"/>
        <v>13164.784859006506</v>
      </c>
      <c r="AE17">
        <f t="shared" si="3"/>
        <v>0</v>
      </c>
      <c r="AF17">
        <f t="shared" si="4"/>
        <v>0</v>
      </c>
      <c r="AG17">
        <f t="shared" si="4"/>
        <v>-21.345139929665006</v>
      </c>
      <c r="AH17">
        <f t="shared" si="5"/>
        <v>-2702.9147696690397</v>
      </c>
      <c r="AI17">
        <f t="shared" si="6"/>
        <v>-2724.2599095987048</v>
      </c>
      <c r="AJ17">
        <f t="shared" si="7"/>
        <v>-245.01326842807975</v>
      </c>
      <c r="AK17">
        <f t="shared" si="22"/>
        <v>904.38401134048991</v>
      </c>
      <c r="AL17">
        <f t="shared" si="8"/>
        <v>-2064.8891666862946</v>
      </c>
      <c r="AN17">
        <f t="shared" si="9"/>
        <v>0</v>
      </c>
      <c r="AO17">
        <f t="shared" si="9"/>
        <v>0</v>
      </c>
      <c r="AP17">
        <f t="shared" si="9"/>
        <v>-4.3676385326682876</v>
      </c>
      <c r="AQ17">
        <f t="shared" si="9"/>
        <v>-553.06991368643617</v>
      </c>
      <c r="AR17">
        <f t="shared" si="9"/>
        <v>-557.43755221910442</v>
      </c>
      <c r="AS17">
        <f t="shared" si="9"/>
        <v>-50.134569074163679</v>
      </c>
      <c r="AT17">
        <f t="shared" si="9"/>
        <v>185.05488693330994</v>
      </c>
      <c r="AU17">
        <f t="shared" si="9"/>
        <v>-422.5172343599582</v>
      </c>
      <c r="AW17">
        <v>14</v>
      </c>
      <c r="AX17">
        <f>IF(Z17&gt;0, (R17*SUMPRODUCT(K17:$K$98, X17:$X$98)-K17*$AZ$3)/Z17, 0)</f>
        <v>15418.948882961384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1.6511360000000001E-3</v>
      </c>
      <c r="Q18" s="4">
        <f t="shared" si="21"/>
        <v>25</v>
      </c>
      <c r="R18">
        <f t="shared" si="0"/>
        <v>2000000</v>
      </c>
      <c r="S18">
        <f t="shared" si="1"/>
        <v>15832.789488724207</v>
      </c>
      <c r="U18">
        <f t="shared" si="13"/>
        <v>1.6511360000000001E-3</v>
      </c>
      <c r="V18">
        <f t="shared" si="14"/>
        <v>0.01</v>
      </c>
      <c r="W18">
        <f t="shared" si="15"/>
        <v>0.85380559718660021</v>
      </c>
      <c r="X18">
        <f t="shared" si="16"/>
        <v>1.4097491585162943E-3</v>
      </c>
      <c r="Y18">
        <f t="shared" si="17"/>
        <v>8.5380559718660019E-3</v>
      </c>
      <c r="Z18">
        <f t="shared" si="18"/>
        <v>0.84385779205621791</v>
      </c>
      <c r="AB18">
        <f t="shared" si="19"/>
        <v>13164.784859006506</v>
      </c>
      <c r="AC18">
        <f t="shared" si="2"/>
        <v>13360.622780045705</v>
      </c>
      <c r="AE18">
        <f t="shared" si="3"/>
        <v>0</v>
      </c>
      <c r="AF18">
        <f t="shared" si="4"/>
        <v>0</v>
      </c>
      <c r="AG18">
        <f t="shared" si="4"/>
        <v>-21.096444801405447</v>
      </c>
      <c r="AH18">
        <f t="shared" si="5"/>
        <v>-2819.4983170325886</v>
      </c>
      <c r="AI18">
        <f t="shared" si="6"/>
        <v>-2840.5947618339942</v>
      </c>
      <c r="AJ18">
        <f t="shared" si="7"/>
        <v>-195.8379210391995</v>
      </c>
      <c r="AK18">
        <f t="shared" si="22"/>
        <v>921.53494013045554</v>
      </c>
      <c r="AL18">
        <f t="shared" si="8"/>
        <v>-2114.897742742738</v>
      </c>
      <c r="AN18">
        <f t="shared" si="9"/>
        <v>0</v>
      </c>
      <c r="AO18">
        <f t="shared" si="9"/>
        <v>0</v>
      </c>
      <c r="AP18">
        <f t="shared" si="9"/>
        <v>-3.8542415911833285</v>
      </c>
      <c r="AQ18">
        <f t="shared" si="9"/>
        <v>-515.11180116255605</v>
      </c>
      <c r="AR18">
        <f t="shared" si="9"/>
        <v>-518.96604275373943</v>
      </c>
      <c r="AS18">
        <f t="shared" si="9"/>
        <v>-35.778855987615223</v>
      </c>
      <c r="AT18">
        <f t="shared" si="9"/>
        <v>168.36098818616196</v>
      </c>
      <c r="AU18">
        <f t="shared" si="9"/>
        <v>-386.38391055519264</v>
      </c>
      <c r="AW18">
        <v>15</v>
      </c>
      <c r="AX18">
        <f>IF(Z18&gt;0, (R18*SUMPRODUCT(K18:$K$98, X18:$X$98)-K18*$AZ$3)/Z18, 0)</f>
        <v>15832.789488724207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1.7512420000000001E-3</v>
      </c>
      <c r="Q19" s="4">
        <f t="shared" si="21"/>
        <v>25</v>
      </c>
      <c r="R19">
        <f t="shared" si="0"/>
        <v>2000000</v>
      </c>
      <c r="S19">
        <f t="shared" si="1"/>
        <v>16205.189533156195</v>
      </c>
      <c r="U19">
        <f t="shared" si="13"/>
        <v>1.7512420000000001E-3</v>
      </c>
      <c r="V19">
        <f t="shared" si="14"/>
        <v>0.01</v>
      </c>
      <c r="W19">
        <f t="shared" si="15"/>
        <v>0.84385779205621791</v>
      </c>
      <c r="X19">
        <f t="shared" si="16"/>
        <v>1.4777992074761152E-3</v>
      </c>
      <c r="Y19">
        <f t="shared" si="17"/>
        <v>8.4385779205621795E-3</v>
      </c>
      <c r="Z19">
        <f t="shared" si="18"/>
        <v>0.83394141492817964</v>
      </c>
      <c r="AB19">
        <f t="shared" si="19"/>
        <v>13360.622780045705</v>
      </c>
      <c r="AC19">
        <f t="shared" si="2"/>
        <v>13514.178688459604</v>
      </c>
      <c r="AE19">
        <f t="shared" si="3"/>
        <v>0</v>
      </c>
      <c r="AF19">
        <f t="shared" si="4"/>
        <v>0</v>
      </c>
      <c r="AG19">
        <f t="shared" si="4"/>
        <v>-20.848535373204491</v>
      </c>
      <c r="AH19">
        <f t="shared" si="5"/>
        <v>-2955.5984149522305</v>
      </c>
      <c r="AI19">
        <f t="shared" si="6"/>
        <v>-2976.446950325435</v>
      </c>
      <c r="AJ19">
        <f t="shared" si="7"/>
        <v>-153.55590841389858</v>
      </c>
      <c r="AK19">
        <f t="shared" si="22"/>
        <v>935.24359460319943</v>
      </c>
      <c r="AL19">
        <f t="shared" si="8"/>
        <v>-2194.7592641361343</v>
      </c>
      <c r="AN19">
        <f t="shared" si="9"/>
        <v>0</v>
      </c>
      <c r="AO19">
        <f t="shared" si="9"/>
        <v>0</v>
      </c>
      <c r="AP19">
        <f t="shared" si="9"/>
        <v>-3.4008477370704182</v>
      </c>
      <c r="AQ19">
        <f t="shared" si="9"/>
        <v>-482.12212518764824</v>
      </c>
      <c r="AR19">
        <f t="shared" si="9"/>
        <v>-485.52297292471866</v>
      </c>
      <c r="AS19">
        <f t="shared" si="9"/>
        <v>-25.04829496629203</v>
      </c>
      <c r="AT19">
        <f t="shared" si="9"/>
        <v>152.55848937972769</v>
      </c>
      <c r="AU19">
        <f t="shared" si="9"/>
        <v>-358.01277851128305</v>
      </c>
      <c r="AW19">
        <v>16</v>
      </c>
      <c r="AX19">
        <f>IF(Z19&gt;0, (R19*SUMPRODUCT(K19:$K$98, X19:$X$98)-K19*$AZ$3)/Z19, 0)</f>
        <v>16205.189533156195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1.8504459999999999E-3</v>
      </c>
      <c r="Q20" s="4">
        <f t="shared" si="21"/>
        <v>25</v>
      </c>
      <c r="R20">
        <f t="shared" si="0"/>
        <v>2000000</v>
      </c>
      <c r="S20">
        <f t="shared" si="1"/>
        <v>16538.966258631674</v>
      </c>
      <c r="U20">
        <f t="shared" si="13"/>
        <v>1.8504459999999999E-3</v>
      </c>
      <c r="V20">
        <f t="shared" si="14"/>
        <v>0.01</v>
      </c>
      <c r="W20">
        <f t="shared" si="15"/>
        <v>0.83394141492817964</v>
      </c>
      <c r="X20">
        <f t="shared" si="16"/>
        <v>1.5431635554881903E-3</v>
      </c>
      <c r="Y20">
        <f t="shared" si="17"/>
        <v>8.3394141492817968E-3</v>
      </c>
      <c r="Z20">
        <f t="shared" si="18"/>
        <v>0.82405883722340967</v>
      </c>
      <c r="AB20">
        <f t="shared" si="19"/>
        <v>13514.178688459604</v>
      </c>
      <c r="AC20">
        <f t="shared" si="2"/>
        <v>13629.081303965224</v>
      </c>
      <c r="AE20">
        <f t="shared" si="3"/>
        <v>0</v>
      </c>
      <c r="AF20">
        <f t="shared" si="4"/>
        <v>0</v>
      </c>
      <c r="AG20">
        <f t="shared" si="4"/>
        <v>-20.601470930585243</v>
      </c>
      <c r="AH20">
        <f t="shared" si="5"/>
        <v>-3086.3271109763805</v>
      </c>
      <c r="AI20">
        <f t="shared" si="6"/>
        <v>-3106.9285819069655</v>
      </c>
      <c r="AJ20">
        <f t="shared" si="7"/>
        <v>-114.90261550561991</v>
      </c>
      <c r="AK20">
        <f t="shared" si="22"/>
        <v>945.99250819217241</v>
      </c>
      <c r="AL20">
        <f t="shared" si="8"/>
        <v>-2275.838689220413</v>
      </c>
      <c r="AN20">
        <f t="shared" si="9"/>
        <v>0</v>
      </c>
      <c r="AO20">
        <f t="shared" si="9"/>
        <v>0</v>
      </c>
      <c r="AP20">
        <f t="shared" si="9"/>
        <v>-3.0004876559000384</v>
      </c>
      <c r="AQ20">
        <f t="shared" si="9"/>
        <v>-449.50607797650048</v>
      </c>
      <c r="AR20">
        <f t="shared" si="9"/>
        <v>-452.50656563240045</v>
      </c>
      <c r="AS20">
        <f t="shared" si="9"/>
        <v>-16.734915706596436</v>
      </c>
      <c r="AT20">
        <f t="shared" si="9"/>
        <v>137.77845538157868</v>
      </c>
      <c r="AU20">
        <f t="shared" si="9"/>
        <v>-331.46302595741821</v>
      </c>
      <c r="AW20">
        <v>17</v>
      </c>
      <c r="AX20">
        <f>IF(Z20&gt;0, (R20*SUMPRODUCT(K20:$K$98, X20:$X$98)-K20*$AZ$3)/Z20, 0)</f>
        <v>16538.966258631674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1.9640790000000001E-3</v>
      </c>
      <c r="Q21" s="4">
        <f t="shared" si="21"/>
        <v>25</v>
      </c>
      <c r="R21">
        <f t="shared" si="0"/>
        <v>2000000</v>
      </c>
      <c r="S21">
        <f t="shared" si="1"/>
        <v>16841.854016857011</v>
      </c>
      <c r="U21">
        <f t="shared" si="13"/>
        <v>1.9640790000000001E-3</v>
      </c>
      <c r="V21">
        <f t="shared" si="14"/>
        <v>0.01</v>
      </c>
      <c r="W21">
        <f t="shared" si="15"/>
        <v>0.82405883722340967</v>
      </c>
      <c r="X21">
        <f t="shared" si="16"/>
        <v>1.6185166569549173E-3</v>
      </c>
      <c r="Y21">
        <f t="shared" si="17"/>
        <v>8.2405883722340961E-3</v>
      </c>
      <c r="Z21">
        <f t="shared" si="18"/>
        <v>0.8141997321942207</v>
      </c>
      <c r="AB21">
        <f t="shared" si="19"/>
        <v>13629.081303965224</v>
      </c>
      <c r="AC21">
        <f t="shared" si="2"/>
        <v>13712.633030179139</v>
      </c>
      <c r="AE21">
        <f t="shared" si="3"/>
        <v>0</v>
      </c>
      <c r="AF21">
        <f t="shared" si="4"/>
        <v>0</v>
      </c>
      <c r="AG21">
        <f t="shared" si="4"/>
        <v>-20.354993304855519</v>
      </c>
      <c r="AH21">
        <f t="shared" si="5"/>
        <v>-3237.0333139098348</v>
      </c>
      <c r="AI21">
        <f t="shared" si="6"/>
        <v>-3257.3883072146905</v>
      </c>
      <c r="AJ21">
        <f t="shared" si="7"/>
        <v>-83.551726213914662</v>
      </c>
      <c r="AK21">
        <f t="shared" si="22"/>
        <v>954.03569127756577</v>
      </c>
      <c r="AL21">
        <f t="shared" si="8"/>
        <v>-2386.9043421510396</v>
      </c>
      <c r="AN21">
        <f t="shared" si="9"/>
        <v>0</v>
      </c>
      <c r="AO21">
        <f t="shared" si="9"/>
        <v>0</v>
      </c>
      <c r="AP21">
        <f t="shared" si="9"/>
        <v>-2.646954986202076</v>
      </c>
      <c r="AQ21">
        <f t="shared" si="9"/>
        <v>-420.94248533660652</v>
      </c>
      <c r="AR21">
        <f t="shared" si="9"/>
        <v>-423.58944032280863</v>
      </c>
      <c r="AS21">
        <f t="shared" si="9"/>
        <v>-10.865032230443267</v>
      </c>
      <c r="AT21">
        <f t="shared" si="9"/>
        <v>124.06241025092895</v>
      </c>
      <c r="AU21">
        <f t="shared" si="9"/>
        <v>-310.39206230232298</v>
      </c>
      <c r="AW21">
        <v>18</v>
      </c>
      <c r="AX21">
        <f>IF(Z21&gt;0, (R21*SUMPRODUCT(K21:$K$98, X21:$X$98)-K21*$AZ$3)/Z21, 0)</f>
        <v>16841.854016857011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2.086732E-3</v>
      </c>
      <c r="Q22" s="4">
        <f t="shared" si="21"/>
        <v>25</v>
      </c>
      <c r="R22">
        <f t="shared" si="0"/>
        <v>2000000</v>
      </c>
      <c r="S22">
        <f t="shared" si="1"/>
        <v>17116.287423415437</v>
      </c>
      <c r="U22">
        <f t="shared" si="13"/>
        <v>2.086732E-3</v>
      </c>
      <c r="V22">
        <f t="shared" si="14"/>
        <v>0.01</v>
      </c>
      <c r="W22">
        <f t="shared" si="15"/>
        <v>0.8141997321942207</v>
      </c>
      <c r="X22">
        <f t="shared" si="16"/>
        <v>1.6990166355611105E-3</v>
      </c>
      <c r="Y22">
        <f t="shared" si="17"/>
        <v>8.141997321942207E-3</v>
      </c>
      <c r="Z22">
        <f t="shared" si="18"/>
        <v>0.80435871823671734</v>
      </c>
      <c r="AB22">
        <f t="shared" si="19"/>
        <v>13712.633030179139</v>
      </c>
      <c r="AC22">
        <f t="shared" si="2"/>
        <v>13767.635012869687</v>
      </c>
      <c r="AE22">
        <f t="shared" si="3"/>
        <v>0</v>
      </c>
      <c r="AF22">
        <f t="shared" si="4"/>
        <v>0</v>
      </c>
      <c r="AG22">
        <f t="shared" si="4"/>
        <v>-20.108967955917933</v>
      </c>
      <c r="AH22">
        <f t="shared" si="5"/>
        <v>-3398.0332711222209</v>
      </c>
      <c r="AI22">
        <f t="shared" si="6"/>
        <v>-3418.142239078139</v>
      </c>
      <c r="AJ22">
        <f t="shared" si="7"/>
        <v>-55.001982690548175</v>
      </c>
      <c r="AK22">
        <f t="shared" si="22"/>
        <v>959.88431211253976</v>
      </c>
      <c r="AL22">
        <f t="shared" si="8"/>
        <v>-2513.2599096561476</v>
      </c>
      <c r="AN22">
        <f t="shared" si="9"/>
        <v>0</v>
      </c>
      <c r="AO22">
        <f t="shared" si="9"/>
        <v>0</v>
      </c>
      <c r="AP22">
        <f t="shared" si="9"/>
        <v>-2.3347874559533817</v>
      </c>
      <c r="AQ22">
        <f t="shared" si="9"/>
        <v>-394.53469087624501</v>
      </c>
      <c r="AR22">
        <f t="shared" si="9"/>
        <v>-396.86947833219841</v>
      </c>
      <c r="AS22">
        <f t="shared" si="9"/>
        <v>-6.3861029327795205</v>
      </c>
      <c r="AT22">
        <f t="shared" si="9"/>
        <v>111.44907366701783</v>
      </c>
      <c r="AU22">
        <f t="shared" si="9"/>
        <v>-291.80650759796009</v>
      </c>
      <c r="AW22">
        <v>19</v>
      </c>
      <c r="AX22">
        <f>IF(Z22&gt;0, (R22*SUMPRODUCT(K22:$K$98, X22:$X$98)-K22*$AZ$3)/Z22, 0)</f>
        <v>17116.287423415437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2.2202060000000002E-3</v>
      </c>
      <c r="Q23" s="4">
        <f t="shared" si="21"/>
        <v>25</v>
      </c>
      <c r="R23">
        <f t="shared" si="0"/>
        <v>2000000</v>
      </c>
      <c r="S23">
        <f t="shared" si="1"/>
        <v>17366.321079499743</v>
      </c>
      <c r="U23">
        <f t="shared" si="13"/>
        <v>2.2202060000000002E-3</v>
      </c>
      <c r="V23">
        <f t="shared" si="14"/>
        <v>0.01</v>
      </c>
      <c r="W23">
        <f t="shared" si="15"/>
        <v>0.80435871823671734</v>
      </c>
      <c r="X23">
        <f t="shared" si="16"/>
        <v>1.7858420523814693E-3</v>
      </c>
      <c r="Y23">
        <f t="shared" si="17"/>
        <v>8.0435871823671731E-3</v>
      </c>
      <c r="Z23">
        <f t="shared" si="18"/>
        <v>0.79452928900196873</v>
      </c>
      <c r="AB23">
        <f t="shared" si="19"/>
        <v>13767.635012869687</v>
      </c>
      <c r="AC23">
        <f t="shared" si="2"/>
        <v>13798.050739874832</v>
      </c>
      <c r="AE23">
        <f t="shared" si="3"/>
        <v>0</v>
      </c>
      <c r="AF23">
        <f t="shared" si="4"/>
        <v>0</v>
      </c>
      <c r="AG23">
        <f t="shared" si="4"/>
        <v>-19.863232225049217</v>
      </c>
      <c r="AH23">
        <f t="shared" si="5"/>
        <v>-3571.6841047629387</v>
      </c>
      <c r="AI23">
        <f t="shared" si="6"/>
        <v>-3591.5473369879878</v>
      </c>
      <c r="AJ23">
        <f t="shared" si="7"/>
        <v>-30.415727005145527</v>
      </c>
      <c r="AK23">
        <f t="shared" si="22"/>
        <v>963.73445090087819</v>
      </c>
      <c r="AL23">
        <f t="shared" si="8"/>
        <v>-2658.2286130922553</v>
      </c>
      <c r="AN23">
        <f t="shared" si="9"/>
        <v>0</v>
      </c>
      <c r="AO23">
        <f t="shared" si="9"/>
        <v>0</v>
      </c>
      <c r="AP23">
        <f t="shared" si="9"/>
        <v>-2.0591570288173351</v>
      </c>
      <c r="AQ23">
        <f t="shared" si="9"/>
        <v>-370.26493703088818</v>
      </c>
      <c r="AR23">
        <f t="shared" si="9"/>
        <v>-372.32409405970549</v>
      </c>
      <c r="AS23">
        <f t="shared" si="9"/>
        <v>-3.1531000262007693</v>
      </c>
      <c r="AT23">
        <f t="shared" si="9"/>
        <v>99.907232921707489</v>
      </c>
      <c r="AU23">
        <f t="shared" si="9"/>
        <v>-275.56996116419879</v>
      </c>
      <c r="AW23">
        <v>20</v>
      </c>
      <c r="AX23">
        <f>IF(Z23&gt;0, (R23*SUMPRODUCT(K23:$K$98, X23:$X$98)-K23*$AZ$3)/Z23, 0)</f>
        <v>17366.321079499743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2.3617970000000001E-3</v>
      </c>
      <c r="Q24" s="4">
        <f t="shared" si="21"/>
        <v>25</v>
      </c>
      <c r="R24">
        <f t="shared" si="0"/>
        <v>2000000</v>
      </c>
      <c r="S24">
        <f t="shared" si="1"/>
        <v>17595.353917768523</v>
      </c>
      <c r="U24">
        <f t="shared" si="13"/>
        <v>2.3617970000000001E-3</v>
      </c>
      <c r="V24">
        <f t="shared" si="14"/>
        <v>0.01</v>
      </c>
      <c r="W24">
        <f t="shared" si="15"/>
        <v>0.79452928900196873</v>
      </c>
      <c r="X24">
        <f t="shared" si="16"/>
        <v>1.8765168911769829E-3</v>
      </c>
      <c r="Y24">
        <f t="shared" si="17"/>
        <v>7.9452928900196878E-3</v>
      </c>
      <c r="Z24">
        <f t="shared" si="18"/>
        <v>0.78470747922077211</v>
      </c>
      <c r="AB24">
        <f t="shared" si="19"/>
        <v>13798.050739874832</v>
      </c>
      <c r="AC24">
        <f t="shared" si="2"/>
        <v>13807.205818809474</v>
      </c>
      <c r="AE24">
        <f t="shared" si="3"/>
        <v>0</v>
      </c>
      <c r="AF24">
        <f t="shared" si="4"/>
        <v>0</v>
      </c>
      <c r="AG24">
        <f t="shared" si="4"/>
        <v>-19.617686980519302</v>
      </c>
      <c r="AH24">
        <f t="shared" si="5"/>
        <v>-3753.0337823539658</v>
      </c>
      <c r="AI24">
        <f t="shared" si="6"/>
        <v>-3772.6514693344852</v>
      </c>
      <c r="AJ24">
        <f t="shared" si="7"/>
        <v>-9.1550789346420061</v>
      </c>
      <c r="AK24">
        <f t="shared" si="22"/>
        <v>965.86355179123836</v>
      </c>
      <c r="AL24">
        <f t="shared" si="8"/>
        <v>-2815.9429964778888</v>
      </c>
      <c r="AN24">
        <f t="shared" si="9"/>
        <v>0</v>
      </c>
      <c r="AO24">
        <f t="shared" si="9"/>
        <v>0</v>
      </c>
      <c r="AP24">
        <f t="shared" si="9"/>
        <v>-1.8158054889606896</v>
      </c>
      <c r="AQ24">
        <f t="shared" si="9"/>
        <v>-347.37934951354976</v>
      </c>
      <c r="AR24">
        <f t="shared" si="9"/>
        <v>-349.19515500251043</v>
      </c>
      <c r="AS24">
        <f t="shared" si="9"/>
        <v>-0.84739055108275996</v>
      </c>
      <c r="AT24">
        <f t="shared" si="9"/>
        <v>89.399955288876384</v>
      </c>
      <c r="AU24">
        <f t="shared" si="9"/>
        <v>-260.64259026471683</v>
      </c>
      <c r="AW24">
        <v>21</v>
      </c>
      <c r="AX24">
        <f>IF(Z24&gt;0, (R24*SUMPRODUCT(K24:$K$98, X24:$X$98)-K24*$AZ$3)/Z24, 0)</f>
        <v>17595.353917768523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2.52864E-3</v>
      </c>
      <c r="Q25" s="4">
        <f t="shared" si="21"/>
        <v>25</v>
      </c>
      <c r="R25">
        <f t="shared" si="0"/>
        <v>2000000</v>
      </c>
      <c r="S25">
        <f t="shared" si="1"/>
        <v>17807.483340658011</v>
      </c>
      <c r="U25">
        <f t="shared" si="13"/>
        <v>2.52864E-3</v>
      </c>
      <c r="V25">
        <f t="shared" si="14"/>
        <v>0.01</v>
      </c>
      <c r="W25">
        <f t="shared" si="15"/>
        <v>0.78470747922077211</v>
      </c>
      <c r="X25">
        <f t="shared" si="16"/>
        <v>1.9842427202568132E-3</v>
      </c>
      <c r="Y25">
        <f t="shared" si="17"/>
        <v>7.8470747922077221E-3</v>
      </c>
      <c r="Z25">
        <f t="shared" si="18"/>
        <v>0.77487616170830764</v>
      </c>
      <c r="AB25">
        <f t="shared" si="19"/>
        <v>13807.205818809474</v>
      </c>
      <c r="AC25">
        <f t="shared" si="2"/>
        <v>13798.594340693711</v>
      </c>
      <c r="AE25">
        <f t="shared" si="3"/>
        <v>0</v>
      </c>
      <c r="AF25">
        <f t="shared" si="4"/>
        <v>0</v>
      </c>
      <c r="AG25">
        <f t="shared" si="4"/>
        <v>-19.371904042707691</v>
      </c>
      <c r="AH25">
        <f t="shared" si="5"/>
        <v>-3968.4854405136261</v>
      </c>
      <c r="AI25">
        <f t="shared" si="6"/>
        <v>-3987.8573445563338</v>
      </c>
      <c r="AJ25">
        <f t="shared" si="7"/>
        <v>8.6114781157630205</v>
      </c>
      <c r="AK25">
        <f t="shared" si="22"/>
        <v>966.50440731666333</v>
      </c>
      <c r="AL25">
        <f t="shared" si="8"/>
        <v>-3012.7414591239076</v>
      </c>
      <c r="AN25">
        <f t="shared" si="9"/>
        <v>0</v>
      </c>
      <c r="AO25">
        <f t="shared" si="9"/>
        <v>0</v>
      </c>
      <c r="AP25">
        <f t="shared" si="9"/>
        <v>-1.6009427818566759</v>
      </c>
      <c r="AQ25">
        <f t="shared" si="9"/>
        <v>-327.96559940039697</v>
      </c>
      <c r="AR25">
        <f t="shared" si="9"/>
        <v>-329.56654218225367</v>
      </c>
      <c r="AS25">
        <f t="shared" si="9"/>
        <v>0.71167416998110133</v>
      </c>
      <c r="AT25">
        <f t="shared" si="9"/>
        <v>79.874350560225153</v>
      </c>
      <c r="AU25">
        <f t="shared" si="9"/>
        <v>-248.98051745204739</v>
      </c>
      <c r="AW25">
        <v>22</v>
      </c>
      <c r="AX25">
        <f>IF(Z25&gt;0, (R25*SUMPRODUCT(K25:$K$98, X25:$X$98)-K25*$AZ$3)/Z25, 0)</f>
        <v>17807.483340658011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2.719834E-3</v>
      </c>
      <c r="Q26" s="4">
        <f t="shared" si="21"/>
        <v>25</v>
      </c>
      <c r="R26">
        <f t="shared" si="0"/>
        <v>2000000</v>
      </c>
      <c r="S26">
        <f t="shared" si="1"/>
        <v>18003.584841479329</v>
      </c>
      <c r="U26">
        <f t="shared" si="13"/>
        <v>2.719834E-3</v>
      </c>
      <c r="V26">
        <f t="shared" si="14"/>
        <v>0.01</v>
      </c>
      <c r="W26">
        <f t="shared" si="15"/>
        <v>0.77487616170830764</v>
      </c>
      <c r="X26">
        <f t="shared" si="16"/>
        <v>2.1075345304037534E-3</v>
      </c>
      <c r="Y26">
        <f t="shared" si="17"/>
        <v>7.7487616170830763E-3</v>
      </c>
      <c r="Z26">
        <f t="shared" si="18"/>
        <v>0.7650198655608208</v>
      </c>
      <c r="AB26">
        <f t="shared" si="19"/>
        <v>13798.594340693711</v>
      </c>
      <c r="AC26">
        <f t="shared" si="2"/>
        <v>13773.100055041348</v>
      </c>
      <c r="AE26">
        <f t="shared" si="3"/>
        <v>0</v>
      </c>
      <c r="AF26">
        <f t="shared" si="4"/>
        <v>0</v>
      </c>
      <c r="AG26">
        <f t="shared" si="4"/>
        <v>-19.125496639020518</v>
      </c>
      <c r="AH26">
        <f t="shared" si="5"/>
        <v>-4215.0690608075065</v>
      </c>
      <c r="AI26">
        <f t="shared" si="6"/>
        <v>-4234.1945574465271</v>
      </c>
      <c r="AJ26">
        <f t="shared" si="7"/>
        <v>25.494285652363033</v>
      </c>
      <c r="AK26">
        <f t="shared" si="22"/>
        <v>965.90160384855983</v>
      </c>
      <c r="AL26">
        <f t="shared" si="8"/>
        <v>-3242.7986679456044</v>
      </c>
      <c r="AN26">
        <f t="shared" si="9"/>
        <v>0</v>
      </c>
      <c r="AO26">
        <f t="shared" si="9"/>
        <v>0</v>
      </c>
      <c r="AP26">
        <f t="shared" si="9"/>
        <v>-1.4112312994892506</v>
      </c>
      <c r="AQ26">
        <f t="shared" si="9"/>
        <v>-311.02132929631216</v>
      </c>
      <c r="AR26">
        <f t="shared" si="9"/>
        <v>-312.43256059580142</v>
      </c>
      <c r="AS26">
        <f t="shared" si="9"/>
        <v>1.8811712213177338</v>
      </c>
      <c r="AT26">
        <f t="shared" si="9"/>
        <v>71.271904793148622</v>
      </c>
      <c r="AU26">
        <f t="shared" si="9"/>
        <v>-239.27948458133508</v>
      </c>
      <c r="AW26">
        <v>23</v>
      </c>
      <c r="AX26">
        <f>IF(Z26&gt;0, (R26*SUMPRODUCT(K26:$K$98, X26:$X$98)-K26*$AZ$3)/Z26, 0)</f>
        <v>18003.584841479329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4.2403780000000004E-3</v>
      </c>
      <c r="Q27" s="4">
        <f t="shared" si="21"/>
        <v>25</v>
      </c>
      <c r="R27">
        <f t="shared" si="0"/>
        <v>2000000</v>
      </c>
      <c r="S27">
        <f t="shared" si="1"/>
        <v>18209.354908785852</v>
      </c>
      <c r="U27">
        <f t="shared" si="13"/>
        <v>4.2403780000000004E-3</v>
      </c>
      <c r="V27">
        <f t="shared" si="14"/>
        <v>0.01</v>
      </c>
      <c r="W27">
        <f t="shared" si="15"/>
        <v>0.7650198655608208</v>
      </c>
      <c r="X27">
        <f t="shared" si="16"/>
        <v>3.2439734074870626E-3</v>
      </c>
      <c r="Y27">
        <f t="shared" si="17"/>
        <v>7.6501986556082079E-3</v>
      </c>
      <c r="Z27">
        <f t="shared" si="18"/>
        <v>0.75412569349772551</v>
      </c>
      <c r="AB27">
        <f t="shared" si="19"/>
        <v>13773.100055041348</v>
      </c>
      <c r="AC27">
        <f t="shared" si="2"/>
        <v>13732.142398734342</v>
      </c>
      <c r="AE27">
        <f t="shared" si="3"/>
        <v>0</v>
      </c>
      <c r="AF27">
        <f t="shared" si="4"/>
        <v>0</v>
      </c>
      <c r="AG27">
        <f t="shared" si="4"/>
        <v>-18.853142337443138</v>
      </c>
      <c r="AH27">
        <f t="shared" si="5"/>
        <v>-6487.9468149741251</v>
      </c>
      <c r="AI27">
        <f t="shared" si="6"/>
        <v>-6506.7999573115685</v>
      </c>
      <c r="AJ27">
        <f t="shared" si="7"/>
        <v>40.957656307005891</v>
      </c>
      <c r="AK27">
        <f t="shared" si="22"/>
        <v>964.11700385289441</v>
      </c>
      <c r="AL27">
        <f t="shared" si="8"/>
        <v>-5501.7252971516682</v>
      </c>
      <c r="AN27">
        <f t="shared" si="9"/>
        <v>0</v>
      </c>
      <c r="AO27">
        <f t="shared" si="9"/>
        <v>0</v>
      </c>
      <c r="AP27">
        <f t="shared" si="9"/>
        <v>-1.2420846717313325</v>
      </c>
      <c r="AQ27">
        <f t="shared" si="9"/>
        <v>-427.43958251897357</v>
      </c>
      <c r="AR27">
        <f t="shared" si="9"/>
        <v>-428.6816671907049</v>
      </c>
      <c r="AS27">
        <f t="shared" si="9"/>
        <v>2.6983765453219153</v>
      </c>
      <c r="AT27">
        <f t="shared" si="9"/>
        <v>63.518056078264621</v>
      </c>
      <c r="AU27">
        <f t="shared" si="9"/>
        <v>-362.46523456711839</v>
      </c>
      <c r="AW27">
        <v>24</v>
      </c>
      <c r="AX27">
        <f>IF(Z27&gt;0, (R27*SUMPRODUCT(K27:$K$98, X27:$X$98)-K27*$AZ$3)/Z27, 0)</f>
        <v>18209.354908785852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5.9098179999999998E-3</v>
      </c>
      <c r="Q28" s="4">
        <f t="shared" si="21"/>
        <v>25</v>
      </c>
      <c r="R28">
        <f t="shared" si="0"/>
        <v>2000000</v>
      </c>
      <c r="S28">
        <f t="shared" si="1"/>
        <v>18252.695945161802</v>
      </c>
      <c r="U28">
        <f t="shared" si="13"/>
        <v>5.9098179999999998E-3</v>
      </c>
      <c r="V28">
        <f t="shared" si="14"/>
        <v>0.01</v>
      </c>
      <c r="W28">
        <f t="shared" si="15"/>
        <v>0.75412569349772551</v>
      </c>
      <c r="X28">
        <f t="shared" si="16"/>
        <v>4.4567455976953409E-3</v>
      </c>
      <c r="Y28">
        <f t="shared" si="17"/>
        <v>7.541256934977255E-3</v>
      </c>
      <c r="Z28">
        <f t="shared" si="18"/>
        <v>0.74212769096505293</v>
      </c>
      <c r="AB28">
        <f t="shared" si="19"/>
        <v>13732.142398734342</v>
      </c>
      <c r="AC28">
        <f t="shared" si="2"/>
        <v>13545.831095670113</v>
      </c>
      <c r="AE28">
        <f t="shared" si="3"/>
        <v>0</v>
      </c>
      <c r="AF28">
        <f t="shared" si="4"/>
        <v>0</v>
      </c>
      <c r="AG28">
        <f t="shared" si="4"/>
        <v>-18.553192274126324</v>
      </c>
      <c r="AH28">
        <f t="shared" si="5"/>
        <v>-8913.4911953906812</v>
      </c>
      <c r="AI28">
        <f t="shared" si="6"/>
        <v>-8932.0443876648078</v>
      </c>
      <c r="AJ28">
        <f t="shared" si="7"/>
        <v>186.31130306422892</v>
      </c>
      <c r="AK28">
        <f t="shared" si="22"/>
        <v>961.24996791140404</v>
      </c>
      <c r="AL28">
        <f t="shared" si="8"/>
        <v>-7784.4831166891745</v>
      </c>
      <c r="AN28">
        <f t="shared" si="9"/>
        <v>0</v>
      </c>
      <c r="AO28">
        <f t="shared" si="9"/>
        <v>0</v>
      </c>
      <c r="AP28">
        <f t="shared" si="9"/>
        <v>-1.0913601166638369</v>
      </c>
      <c r="AQ28">
        <f t="shared" si="9"/>
        <v>-524.32102503727992</v>
      </c>
      <c r="AR28">
        <f t="shared" si="9"/>
        <v>-525.41238515394377</v>
      </c>
      <c r="AS28">
        <f t="shared" si="9"/>
        <v>10.959446894296972</v>
      </c>
      <c r="AT28">
        <f t="shared" si="9"/>
        <v>56.543901535796508</v>
      </c>
      <c r="AU28">
        <f t="shared" si="9"/>
        <v>-457.90903672385025</v>
      </c>
      <c r="AW28">
        <v>25</v>
      </c>
      <c r="AX28">
        <f>IF(Z28&gt;0, (R28*SUMPRODUCT(K28:$K$98, X28:$X$98)-K28*$AZ$3)/Z28, 0)</f>
        <v>18252.695945161802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7.7019840000000003E-3</v>
      </c>
      <c r="Q29" s="4">
        <f t="shared" si="21"/>
        <v>25</v>
      </c>
      <c r="R29">
        <f t="shared" si="0"/>
        <v>2000000</v>
      </c>
      <c r="S29">
        <f t="shared" si="1"/>
        <v>18157.715520167167</v>
      </c>
      <c r="U29">
        <f t="shared" si="13"/>
        <v>7.7019840000000003E-3</v>
      </c>
      <c r="V29">
        <f t="shared" si="14"/>
        <v>0.01</v>
      </c>
      <c r="W29">
        <f t="shared" si="15"/>
        <v>0.74212769096505293</v>
      </c>
      <c r="X29">
        <f t="shared" si="16"/>
        <v>5.7158556017697822E-3</v>
      </c>
      <c r="Y29">
        <f t="shared" si="17"/>
        <v>7.4212769096505295E-3</v>
      </c>
      <c r="Z29">
        <f t="shared" si="18"/>
        <v>0.72899055845363259</v>
      </c>
      <c r="AB29">
        <f t="shared" si="19"/>
        <v>13545.831095670113</v>
      </c>
      <c r="AC29">
        <f t="shared" si="2"/>
        <v>13236.803177288855</v>
      </c>
      <c r="AE29">
        <f t="shared" si="3"/>
        <v>0</v>
      </c>
      <c r="AF29">
        <f t="shared" si="4"/>
        <v>0</v>
      </c>
      <c r="AG29">
        <f t="shared" si="4"/>
        <v>-18.224763961340816</v>
      </c>
      <c r="AH29">
        <f t="shared" si="5"/>
        <v>-11431.711203539564</v>
      </c>
      <c r="AI29">
        <f t="shared" si="6"/>
        <v>-11449.935967500905</v>
      </c>
      <c r="AJ29">
        <f t="shared" si="7"/>
        <v>309.02791838125813</v>
      </c>
      <c r="AK29">
        <f t="shared" si="22"/>
        <v>948.20817669690803</v>
      </c>
      <c r="AL29">
        <f t="shared" si="8"/>
        <v>-10192.69987242274</v>
      </c>
      <c r="AN29">
        <f t="shared" si="9"/>
        <v>0</v>
      </c>
      <c r="AO29">
        <f t="shared" si="9"/>
        <v>0</v>
      </c>
      <c r="AP29">
        <f t="shared" si="9"/>
        <v>-0.95717935476822791</v>
      </c>
      <c r="AQ29">
        <f t="shared" si="9"/>
        <v>-600.40272548450014</v>
      </c>
      <c r="AR29">
        <f t="shared" si="9"/>
        <v>-601.35990483926844</v>
      </c>
      <c r="AS29">
        <f t="shared" si="9"/>
        <v>16.230396407272828</v>
      </c>
      <c r="AT29">
        <f t="shared" si="9"/>
        <v>49.80066094035331</v>
      </c>
      <c r="AU29">
        <f t="shared" si="9"/>
        <v>-535.32884749164236</v>
      </c>
      <c r="AW29">
        <v>26</v>
      </c>
      <c r="AX29">
        <f>IF(Z29&gt;0, (R29*SUMPRODUCT(K29:$K$98, X29:$X$98)-K29*$AZ$3)/Z29, 0)</f>
        <v>18157.715520167167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9.7648700000000001E-3</v>
      </c>
      <c r="Q30" s="4">
        <f t="shared" si="21"/>
        <v>25</v>
      </c>
      <c r="R30">
        <f t="shared" si="0"/>
        <v>2000000</v>
      </c>
      <c r="S30">
        <f t="shared" si="1"/>
        <v>17952.62637486379</v>
      </c>
      <c r="U30">
        <f t="shared" si="13"/>
        <v>9.7648700000000001E-3</v>
      </c>
      <c r="V30">
        <f t="shared" si="14"/>
        <v>0.01</v>
      </c>
      <c r="W30">
        <f t="shared" si="15"/>
        <v>0.72899055845363259</v>
      </c>
      <c r="X30">
        <f t="shared" si="16"/>
        <v>7.1184980345271234E-3</v>
      </c>
      <c r="Y30">
        <f t="shared" si="17"/>
        <v>7.2899055845363258E-3</v>
      </c>
      <c r="Z30">
        <f t="shared" si="18"/>
        <v>0.71458215483456911</v>
      </c>
      <c r="AB30">
        <f t="shared" si="19"/>
        <v>13236.803177288855</v>
      </c>
      <c r="AC30">
        <f t="shared" si="2"/>
        <v>12828.626439890086</v>
      </c>
      <c r="AE30">
        <f t="shared" si="3"/>
        <v>0</v>
      </c>
      <c r="AF30">
        <f t="shared" si="4"/>
        <v>0</v>
      </c>
      <c r="AG30">
        <f t="shared" si="4"/>
        <v>-17.864553870864228</v>
      </c>
      <c r="AH30">
        <f t="shared" si="5"/>
        <v>-14236.996069054247</v>
      </c>
      <c r="AI30">
        <f t="shared" si="6"/>
        <v>-14254.860622925111</v>
      </c>
      <c r="AJ30">
        <f t="shared" si="7"/>
        <v>408.17673739876955</v>
      </c>
      <c r="AK30">
        <f t="shared" si="22"/>
        <v>926.57622241022</v>
      </c>
      <c r="AL30">
        <f t="shared" si="8"/>
        <v>-12920.107663116121</v>
      </c>
      <c r="AN30">
        <f t="shared" si="9"/>
        <v>0</v>
      </c>
      <c r="AO30">
        <f t="shared" si="9"/>
        <v>0</v>
      </c>
      <c r="AP30">
        <f t="shared" si="9"/>
        <v>-0.83773288326299089</v>
      </c>
      <c r="AQ30">
        <f t="shared" si="9"/>
        <v>-667.62371185683025</v>
      </c>
      <c r="AR30">
        <f t="shared" si="9"/>
        <v>-668.46144474009327</v>
      </c>
      <c r="AS30">
        <f t="shared" si="9"/>
        <v>19.140868424351524</v>
      </c>
      <c r="AT30">
        <f t="shared" si="9"/>
        <v>43.450476064146621</v>
      </c>
      <c r="AU30">
        <f t="shared" si="9"/>
        <v>-605.8701002515952</v>
      </c>
      <c r="AW30">
        <v>27</v>
      </c>
      <c r="AX30">
        <f>IF(Z30&gt;0, (R30*SUMPRODUCT(K30:$K$98, X30:$X$98)-K30*$AZ$3)/Z30, 0)</f>
        <v>17952.62637486379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1.2112915E-2</v>
      </c>
      <c r="Q31" s="4">
        <f t="shared" si="21"/>
        <v>25</v>
      </c>
      <c r="R31">
        <f t="shared" si="0"/>
        <v>2000000</v>
      </c>
      <c r="S31">
        <f t="shared" si="1"/>
        <v>17648.789918939354</v>
      </c>
      <c r="U31">
        <f t="shared" si="13"/>
        <v>1.2112915E-2</v>
      </c>
      <c r="V31">
        <f t="shared" si="14"/>
        <v>0.01</v>
      </c>
      <c r="W31">
        <f t="shared" si="15"/>
        <v>0.71458215483456911</v>
      </c>
      <c r="X31">
        <f t="shared" si="16"/>
        <v>8.6556729020279746E-3</v>
      </c>
      <c r="Y31">
        <f t="shared" si="17"/>
        <v>7.145821548345691E-3</v>
      </c>
      <c r="Z31">
        <f t="shared" si="18"/>
        <v>0.69878066038419551</v>
      </c>
      <c r="AB31">
        <f t="shared" si="19"/>
        <v>12828.626439890086</v>
      </c>
      <c r="AC31">
        <f t="shared" si="2"/>
        <v>12332.633074538375</v>
      </c>
      <c r="AE31">
        <f t="shared" si="3"/>
        <v>0</v>
      </c>
      <c r="AF31">
        <f t="shared" si="4"/>
        <v>0</v>
      </c>
      <c r="AG31">
        <f t="shared" si="4"/>
        <v>-17.469516509604887</v>
      </c>
      <c r="AH31">
        <f t="shared" si="5"/>
        <v>-17311.345804055949</v>
      </c>
      <c r="AI31">
        <f t="shared" si="6"/>
        <v>-17328.815320565554</v>
      </c>
      <c r="AJ31">
        <f t="shared" si="7"/>
        <v>495.99336535171096</v>
      </c>
      <c r="AK31">
        <f t="shared" si="22"/>
        <v>898.00385079230614</v>
      </c>
      <c r="AL31">
        <f t="shared" si="8"/>
        <v>-15934.818104421538</v>
      </c>
      <c r="AN31">
        <f t="shared" si="9"/>
        <v>0</v>
      </c>
      <c r="AO31">
        <f t="shared" si="9"/>
        <v>0</v>
      </c>
      <c r="AP31">
        <f t="shared" si="9"/>
        <v>-0.73143586359168877</v>
      </c>
      <c r="AQ31">
        <f t="shared" si="9"/>
        <v>-724.81337197639505</v>
      </c>
      <c r="AR31">
        <f t="shared" si="9"/>
        <v>-725.54480783998679</v>
      </c>
      <c r="AS31">
        <f t="shared" si="9"/>
        <v>20.76687899875839</v>
      </c>
      <c r="AT31">
        <f t="shared" si="9"/>
        <v>37.598763637894649</v>
      </c>
      <c r="AU31">
        <f t="shared" si="9"/>
        <v>-667.1791652033337</v>
      </c>
      <c r="AW31">
        <v>28</v>
      </c>
      <c r="AX31">
        <f>IF(Z31&gt;0, (R31*SUMPRODUCT(K31:$K$98, X31:$X$98)-K31*$AZ$3)/Z31, 0)</f>
        <v>17648.789918939354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1.471273E-2</v>
      </c>
      <c r="Q32" s="4">
        <f t="shared" si="21"/>
        <v>25</v>
      </c>
      <c r="R32">
        <f t="shared" si="0"/>
        <v>2000000</v>
      </c>
      <c r="S32">
        <f t="shared" si="1"/>
        <v>17257.308909404695</v>
      </c>
      <c r="U32">
        <f t="shared" si="13"/>
        <v>1.471273E-2</v>
      </c>
      <c r="V32">
        <f t="shared" si="14"/>
        <v>0.01</v>
      </c>
      <c r="W32">
        <f t="shared" si="15"/>
        <v>0.69878066038419551</v>
      </c>
      <c r="X32">
        <f t="shared" si="16"/>
        <v>1.0280971185454365E-2</v>
      </c>
      <c r="Y32">
        <f t="shared" si="17"/>
        <v>6.9878066038419548E-3</v>
      </c>
      <c r="Z32">
        <f t="shared" si="18"/>
        <v>0.68151188259489925</v>
      </c>
      <c r="AB32">
        <f t="shared" si="19"/>
        <v>12332.633074538375</v>
      </c>
      <c r="AC32">
        <f t="shared" si="2"/>
        <v>11761.061083370121</v>
      </c>
      <c r="AE32">
        <f t="shared" si="3"/>
        <v>0</v>
      </c>
      <c r="AF32">
        <f t="shared" si="4"/>
        <v>0</v>
      </c>
      <c r="AG32">
        <f t="shared" si="4"/>
        <v>-17.037797064872482</v>
      </c>
      <c r="AH32">
        <f t="shared" si="5"/>
        <v>-20561.942370908731</v>
      </c>
      <c r="AI32">
        <f t="shared" si="6"/>
        <v>-20578.980167973605</v>
      </c>
      <c r="AJ32">
        <f t="shared" si="7"/>
        <v>571.57199116825359</v>
      </c>
      <c r="AK32">
        <f t="shared" si="22"/>
        <v>863.2843152176863</v>
      </c>
      <c r="AL32">
        <f t="shared" si="8"/>
        <v>-19144.123861587665</v>
      </c>
      <c r="AN32">
        <f t="shared" si="9"/>
        <v>0</v>
      </c>
      <c r="AO32">
        <f t="shared" si="9"/>
        <v>0</v>
      </c>
      <c r="AP32">
        <f t="shared" si="9"/>
        <v>-0.63692864873431299</v>
      </c>
      <c r="AQ32">
        <f t="shared" si="9"/>
        <v>-768.6727409529534</v>
      </c>
      <c r="AR32">
        <f t="shared" si="9"/>
        <v>-769.30966960168769</v>
      </c>
      <c r="AS32">
        <f t="shared" si="9"/>
        <v>21.367232782679064</v>
      </c>
      <c r="AT32">
        <f t="shared" si="9"/>
        <v>32.272394739269245</v>
      </c>
      <c r="AU32">
        <f t="shared" si="9"/>
        <v>-715.67004207973946</v>
      </c>
      <c r="AW32">
        <v>29</v>
      </c>
      <c r="AX32">
        <f>IF(Z32&gt;0, (R32*SUMPRODUCT(K32:$K$98, X32:$X$98)-K32*$AZ$3)/Z32, 0)</f>
        <v>17257.308909404695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1.7665382E-2</v>
      </c>
      <c r="Q33" s="4">
        <f t="shared" si="21"/>
        <v>25</v>
      </c>
      <c r="R33">
        <f t="shared" si="0"/>
        <v>2000000</v>
      </c>
      <c r="S33">
        <f t="shared" si="1"/>
        <v>16794.813898770855</v>
      </c>
      <c r="U33">
        <f t="shared" si="13"/>
        <v>1.7665382E-2</v>
      </c>
      <c r="V33">
        <f t="shared" si="14"/>
        <v>0.01</v>
      </c>
      <c r="W33">
        <f t="shared" si="15"/>
        <v>0.68151188259489925</v>
      </c>
      <c r="X33">
        <f t="shared" si="16"/>
        <v>1.2039167743578046E-2</v>
      </c>
      <c r="Y33">
        <f t="shared" si="17"/>
        <v>6.8151188259489926E-3</v>
      </c>
      <c r="Z33">
        <f t="shared" si="18"/>
        <v>0.66265759602537222</v>
      </c>
      <c r="AB33">
        <f t="shared" si="19"/>
        <v>11761.061083370121</v>
      </c>
      <c r="AC33">
        <f t="shared" si="2"/>
        <v>11129.211003853005</v>
      </c>
      <c r="AE33">
        <f t="shared" si="3"/>
        <v>0</v>
      </c>
      <c r="AF33">
        <f t="shared" si="4"/>
        <v>0</v>
      </c>
      <c r="AG33">
        <f t="shared" si="4"/>
        <v>-16.566439900634304</v>
      </c>
      <c r="AH33">
        <f t="shared" si="5"/>
        <v>-24078.335487156091</v>
      </c>
      <c r="AI33">
        <f t="shared" si="6"/>
        <v>-24094.901927056726</v>
      </c>
      <c r="AJ33">
        <f t="shared" si="7"/>
        <v>631.85007951711668</v>
      </c>
      <c r="AK33">
        <f t="shared" si="22"/>
        <v>823.27427583590861</v>
      </c>
      <c r="AL33">
        <f t="shared" si="8"/>
        <v>-22639.7775717037</v>
      </c>
      <c r="AN33">
        <f t="shared" si="9"/>
        <v>0</v>
      </c>
      <c r="AO33">
        <f t="shared" si="9"/>
        <v>0</v>
      </c>
      <c r="AP33">
        <f t="shared" si="9"/>
        <v>-0.55295336996458422</v>
      </c>
      <c r="AQ33">
        <f t="shared" si="9"/>
        <v>-803.68484904538968</v>
      </c>
      <c r="AR33">
        <f t="shared" si="9"/>
        <v>-804.23780241535428</v>
      </c>
      <c r="AS33">
        <f t="shared" si="9"/>
        <v>21.089843857641547</v>
      </c>
      <c r="AT33">
        <f t="shared" si="9"/>
        <v>27.479186111144386</v>
      </c>
      <c r="AU33">
        <f t="shared" si="9"/>
        <v>-755.66877244656825</v>
      </c>
      <c r="AW33">
        <v>30</v>
      </c>
      <c r="AX33">
        <f>IF(Z33&gt;0, (R33*SUMPRODUCT(K33:$K$98, X33:$X$98)-K33*$AZ$3)/Z33, 0)</f>
        <v>16794.813898770855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2.1010579000000001E-2</v>
      </c>
      <c r="Q34" s="4">
        <f t="shared" si="21"/>
        <v>25</v>
      </c>
      <c r="R34">
        <f t="shared" si="0"/>
        <v>2000000</v>
      </c>
      <c r="S34">
        <f t="shared" si="1"/>
        <v>16270.917020828698</v>
      </c>
      <c r="U34">
        <f t="shared" si="13"/>
        <v>2.1010579000000001E-2</v>
      </c>
      <c r="V34">
        <f t="shared" si="14"/>
        <v>0.01</v>
      </c>
      <c r="W34">
        <f t="shared" si="15"/>
        <v>0.66265759602537222</v>
      </c>
      <c r="X34">
        <f t="shared" si="16"/>
        <v>1.3922819771241169E-2</v>
      </c>
      <c r="Y34">
        <f t="shared" si="17"/>
        <v>6.626575960253722E-3</v>
      </c>
      <c r="Z34">
        <f t="shared" si="18"/>
        <v>0.64210820029387727</v>
      </c>
      <c r="AB34">
        <f t="shared" si="19"/>
        <v>11129.211003853005</v>
      </c>
      <c r="AC34">
        <f t="shared" si="2"/>
        <v>10447.68924537533</v>
      </c>
      <c r="AE34">
        <f t="shared" si="3"/>
        <v>0</v>
      </c>
      <c r="AF34">
        <f t="shared" si="4"/>
        <v>0</v>
      </c>
      <c r="AG34">
        <f t="shared" si="4"/>
        <v>-16.052705007346933</v>
      </c>
      <c r="AH34">
        <f t="shared" si="5"/>
        <v>-27845.639542482339</v>
      </c>
      <c r="AI34">
        <f t="shared" si="6"/>
        <v>-27861.692247489686</v>
      </c>
      <c r="AJ34">
        <f t="shared" si="7"/>
        <v>681.52175847767467</v>
      </c>
      <c r="AK34">
        <f t="shared" si="22"/>
        <v>779.0447702697104</v>
      </c>
      <c r="AL34">
        <f t="shared" si="8"/>
        <v>-26401.1257187423</v>
      </c>
      <c r="AN34">
        <f t="shared" si="9"/>
        <v>0</v>
      </c>
      <c r="AO34">
        <f t="shared" si="9"/>
        <v>0</v>
      </c>
      <c r="AP34">
        <f t="shared" si="9"/>
        <v>-0.47839818375176901</v>
      </c>
      <c r="AQ34">
        <f t="shared" si="9"/>
        <v>-829.84789021122322</v>
      </c>
      <c r="AR34">
        <f t="shared" si="9"/>
        <v>-830.32628839497499</v>
      </c>
      <c r="AS34">
        <f t="shared" si="9"/>
        <v>20.310519086584556</v>
      </c>
      <c r="AT34">
        <f t="shared" si="9"/>
        <v>23.216872358133461</v>
      </c>
      <c r="AU34">
        <f t="shared" ref="AU34:AU97" si="23">AL34*$K34</f>
        <v>-786.79889695025702</v>
      </c>
      <c r="AW34">
        <v>31</v>
      </c>
      <c r="AX34">
        <f>IF(Z34&gt;0, (R34*SUMPRODUCT(K34:$K$98, X34:$X$98)-K34*$AZ$3)/Z34, 0)</f>
        <v>16270.917020828698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2.4499257999999999E-2</v>
      </c>
      <c r="Q35" s="4">
        <f t="shared" si="21"/>
        <v>25</v>
      </c>
      <c r="R35">
        <f t="shared" si="0"/>
        <v>2000000</v>
      </c>
      <c r="S35">
        <f t="shared" si="1"/>
        <v>15689.688339965749</v>
      </c>
      <c r="U35">
        <f t="shared" si="13"/>
        <v>2.4499257999999999E-2</v>
      </c>
      <c r="V35">
        <f t="shared" si="14"/>
        <v>0.01</v>
      </c>
      <c r="W35">
        <f t="shared" si="15"/>
        <v>0.64210820029387727</v>
      </c>
      <c r="X35">
        <f t="shared" si="16"/>
        <v>1.5731174462915373E-2</v>
      </c>
      <c r="Y35">
        <f t="shared" si="17"/>
        <v>6.4210820029387732E-3</v>
      </c>
      <c r="Z35">
        <f t="shared" si="18"/>
        <v>0.6199559438280231</v>
      </c>
      <c r="AB35">
        <f t="shared" si="19"/>
        <v>10447.68924537533</v>
      </c>
      <c r="AC35">
        <f t="shared" si="2"/>
        <v>9726.9155431709951</v>
      </c>
      <c r="AE35">
        <f t="shared" si="3"/>
        <v>0</v>
      </c>
      <c r="AF35">
        <f t="shared" ref="AF35:AG66" si="24">-$Z35*P35</f>
        <v>0</v>
      </c>
      <c r="AG35">
        <f t="shared" si="24"/>
        <v>-15.498898595700577</v>
      </c>
      <c r="AH35">
        <f t="shared" si="5"/>
        <v>-31462.348925830745</v>
      </c>
      <c r="AI35">
        <f t="shared" ref="AI35:AI66" si="25">SUM(AE35:AH35)</f>
        <v>-31477.847824426444</v>
      </c>
      <c r="AJ35">
        <f t="shared" si="7"/>
        <v>720.77370220433477</v>
      </c>
      <c r="AK35">
        <f t="shared" si="22"/>
        <v>731.33824717627317</v>
      </c>
      <c r="AL35">
        <f t="shared" ref="AL35:AL98" si="26">SUM(AI35:AK35)</f>
        <v>-30025.735875045837</v>
      </c>
      <c r="AN35">
        <f t="shared" ref="AN35:AT66" si="27">AE35*$K35</f>
        <v>0</v>
      </c>
      <c r="AO35">
        <f t="shared" si="27"/>
        <v>0</v>
      </c>
      <c r="AP35">
        <f t="shared" si="27"/>
        <v>-0.41240517980695113</v>
      </c>
      <c r="AQ35">
        <f t="shared" si="27"/>
        <v>-837.17146646185677</v>
      </c>
      <c r="AR35">
        <f t="shared" si="27"/>
        <v>-837.58387164166368</v>
      </c>
      <c r="AS35">
        <f t="shared" si="27"/>
        <v>19.17883431666289</v>
      </c>
      <c r="AT35">
        <f t="shared" si="27"/>
        <v>19.459942876850484</v>
      </c>
      <c r="AU35">
        <f t="shared" si="23"/>
        <v>-798.94509444815026</v>
      </c>
      <c r="AW35">
        <v>32</v>
      </c>
      <c r="AX35">
        <f>IF(Z35&gt;0, (R35*SUMPRODUCT(K35:$K$98, X35:$X$98)-K35*$AZ$3)/Z35, 0)</f>
        <v>15689.688339965749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2.8232486000000001E-2</v>
      </c>
      <c r="Q36" s="4">
        <f t="shared" si="21"/>
        <v>25</v>
      </c>
      <c r="R36">
        <f t="shared" si="0"/>
        <v>2000000</v>
      </c>
      <c r="S36">
        <f t="shared" si="1"/>
        <v>15072.669497538331</v>
      </c>
      <c r="U36">
        <f t="shared" si="13"/>
        <v>2.8232486000000001E-2</v>
      </c>
      <c r="V36">
        <f t="shared" si="14"/>
        <v>0.01</v>
      </c>
      <c r="W36">
        <f t="shared" si="15"/>
        <v>0.6199559438280231</v>
      </c>
      <c r="X36">
        <f t="shared" si="16"/>
        <v>1.750289750474145E-2</v>
      </c>
      <c r="Y36">
        <f t="shared" si="17"/>
        <v>6.199559438280231E-3</v>
      </c>
      <c r="Z36">
        <f t="shared" si="18"/>
        <v>0.59625348688500146</v>
      </c>
      <c r="AB36">
        <f t="shared" si="19"/>
        <v>9726.9155431709951</v>
      </c>
      <c r="AC36">
        <f t="shared" si="2"/>
        <v>8987.1317445724326</v>
      </c>
      <c r="AE36">
        <f t="shared" si="3"/>
        <v>0</v>
      </c>
      <c r="AF36">
        <f t="shared" si="24"/>
        <v>0</v>
      </c>
      <c r="AG36">
        <f t="shared" si="24"/>
        <v>-14.906337172125037</v>
      </c>
      <c r="AH36">
        <f t="shared" si="5"/>
        <v>-35005.795009482899</v>
      </c>
      <c r="AI36">
        <f t="shared" si="25"/>
        <v>-35020.701346655027</v>
      </c>
      <c r="AJ36">
        <f t="shared" si="7"/>
        <v>739.7837985985625</v>
      </c>
      <c r="AK36">
        <f t="shared" si="22"/>
        <v>680.88408802196977</v>
      </c>
      <c r="AL36">
        <f t="shared" si="26"/>
        <v>-33600.033460034494</v>
      </c>
      <c r="AN36">
        <f t="shared" si="27"/>
        <v>0</v>
      </c>
      <c r="AO36">
        <f t="shared" si="27"/>
        <v>0</v>
      </c>
      <c r="AP36">
        <f t="shared" si="27"/>
        <v>-0.35414098619969142</v>
      </c>
      <c r="AQ36">
        <f t="shared" si="27"/>
        <v>-831.65881894480219</v>
      </c>
      <c r="AR36">
        <f t="shared" si="27"/>
        <v>-832.01295993100189</v>
      </c>
      <c r="AS36">
        <f t="shared" si="27"/>
        <v>17.575596270569267</v>
      </c>
      <c r="AT36">
        <f t="shared" si="27"/>
        <v>16.1762718523965</v>
      </c>
      <c r="AU36">
        <f t="shared" si="23"/>
        <v>-798.2610918080361</v>
      </c>
      <c r="AW36">
        <v>33</v>
      </c>
      <c r="AX36">
        <f>IF(Z36&gt;0, (R36*SUMPRODUCT(K36:$K$98, X36:$X$98)-K36*$AZ$3)/Z36, 0)</f>
        <v>15072.669497538331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3.2345626000000002E-2</v>
      </c>
      <c r="Q37" s="4">
        <f t="shared" si="21"/>
        <v>25</v>
      </c>
      <c r="R37">
        <f t="shared" si="0"/>
        <v>2000000</v>
      </c>
      <c r="S37">
        <f t="shared" si="1"/>
        <v>14434.95182847403</v>
      </c>
      <c r="U37">
        <f t="shared" si="13"/>
        <v>3.2345626000000002E-2</v>
      </c>
      <c r="V37">
        <f t="shared" si="14"/>
        <v>0.01</v>
      </c>
      <c r="W37">
        <f t="shared" si="15"/>
        <v>0.59625348688500146</v>
      </c>
      <c r="X37">
        <f t="shared" si="16"/>
        <v>1.9286192287978163E-2</v>
      </c>
      <c r="Y37">
        <f t="shared" si="17"/>
        <v>5.9625348688500147E-3</v>
      </c>
      <c r="Z37">
        <f t="shared" si="18"/>
        <v>0.57100475972817333</v>
      </c>
      <c r="AB37">
        <f t="shared" si="19"/>
        <v>8987.1317445724326</v>
      </c>
      <c r="AC37">
        <f t="shared" si="2"/>
        <v>8242.4262005055698</v>
      </c>
      <c r="AE37">
        <f t="shared" si="3"/>
        <v>0</v>
      </c>
      <c r="AF37">
        <f t="shared" si="24"/>
        <v>0</v>
      </c>
      <c r="AG37">
        <f t="shared" si="24"/>
        <v>-14.275118993204334</v>
      </c>
      <c r="AH37">
        <f t="shared" si="5"/>
        <v>-38572.384575956326</v>
      </c>
      <c r="AI37">
        <f t="shared" si="25"/>
        <v>-38586.659694949529</v>
      </c>
      <c r="AJ37">
        <f t="shared" si="7"/>
        <v>744.70554406686279</v>
      </c>
      <c r="AK37">
        <f t="shared" si="22"/>
        <v>629.09922212007029</v>
      </c>
      <c r="AL37">
        <f t="shared" si="26"/>
        <v>-37212.854928762594</v>
      </c>
      <c r="AN37">
        <f t="shared" si="27"/>
        <v>0</v>
      </c>
      <c r="AO37">
        <f t="shared" si="27"/>
        <v>0</v>
      </c>
      <c r="AP37">
        <f t="shared" si="27"/>
        <v>-0.30280773611322154</v>
      </c>
      <c r="AQ37">
        <f t="shared" si="27"/>
        <v>-818.20799220616993</v>
      </c>
      <c r="AR37">
        <f t="shared" si="27"/>
        <v>-818.51079994228314</v>
      </c>
      <c r="AS37">
        <f t="shared" si="27"/>
        <v>15.796898083805965</v>
      </c>
      <c r="AT37">
        <f t="shared" si="27"/>
        <v>13.344625101300579</v>
      </c>
      <c r="AU37">
        <f t="shared" si="23"/>
        <v>-789.36927675717652</v>
      </c>
      <c r="AW37">
        <v>34</v>
      </c>
      <c r="AX37">
        <f>IF(Z37&gt;0, (R37*SUMPRODUCT(K37:$K$98, X37:$X$98)-K37*$AZ$3)/Z37, 0)</f>
        <v>14434.95182847403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3.7265510000000002E-2</v>
      </c>
      <c r="Q38" s="4">
        <f t="shared" si="21"/>
        <v>25</v>
      </c>
      <c r="R38">
        <f t="shared" si="0"/>
        <v>2000000</v>
      </c>
      <c r="S38">
        <f t="shared" si="1"/>
        <v>13789.77097399125</v>
      </c>
      <c r="U38">
        <f t="shared" si="13"/>
        <v>3.7265510000000002E-2</v>
      </c>
      <c r="V38">
        <f t="shared" si="14"/>
        <v>0.01</v>
      </c>
      <c r="W38">
        <f t="shared" si="15"/>
        <v>0.57100475972817333</v>
      </c>
      <c r="X38">
        <f t="shared" si="16"/>
        <v>2.1278783583697843E-2</v>
      </c>
      <c r="Y38">
        <f t="shared" si="17"/>
        <v>5.710047597281733E-3</v>
      </c>
      <c r="Z38">
        <f t="shared" si="18"/>
        <v>0.54401592854719372</v>
      </c>
      <c r="AB38">
        <f t="shared" si="19"/>
        <v>8242.4262005055698</v>
      </c>
      <c r="AC38">
        <f t="shared" si="2"/>
        <v>7501.8550608689893</v>
      </c>
      <c r="AE38">
        <f t="shared" si="3"/>
        <v>0</v>
      </c>
      <c r="AF38">
        <f t="shared" si="24"/>
        <v>0</v>
      </c>
      <c r="AG38">
        <f t="shared" si="24"/>
        <v>-13.600398213679842</v>
      </c>
      <c r="AH38">
        <f t="shared" si="5"/>
        <v>-42557.567167395682</v>
      </c>
      <c r="AI38">
        <f t="shared" si="25"/>
        <v>-42571.167565609365</v>
      </c>
      <c r="AJ38">
        <f t="shared" si="7"/>
        <v>740.57113963658048</v>
      </c>
      <c r="AK38">
        <f t="shared" si="22"/>
        <v>576.96983403538991</v>
      </c>
      <c r="AL38">
        <f t="shared" si="26"/>
        <v>-41253.626591937391</v>
      </c>
      <c r="AN38">
        <f t="shared" si="27"/>
        <v>0</v>
      </c>
      <c r="AO38">
        <f t="shared" si="27"/>
        <v>0</v>
      </c>
      <c r="AP38">
        <f t="shared" si="27"/>
        <v>-0.25758515538739701</v>
      </c>
      <c r="AQ38">
        <f t="shared" si="27"/>
        <v>-806.02033701461562</v>
      </c>
      <c r="AR38">
        <f t="shared" si="27"/>
        <v>-806.27792217000308</v>
      </c>
      <c r="AS38">
        <f t="shared" si="27"/>
        <v>14.026069610729182</v>
      </c>
      <c r="AT38">
        <f t="shared" si="27"/>
        <v>10.927537710209073</v>
      </c>
      <c r="AU38">
        <f t="shared" si="23"/>
        <v>-781.32431484906476</v>
      </c>
      <c r="AW38">
        <v>35</v>
      </c>
      <c r="AX38">
        <f>IF(Z38&gt;0, (R38*SUMPRODUCT(K38:$K$98, X38:$X$98)-K38*$AZ$3)/Z38, 0)</f>
        <v>13789.77097399125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4.2512064000000002E-2</v>
      </c>
      <c r="Q39" s="4">
        <f t="shared" si="21"/>
        <v>25</v>
      </c>
      <c r="R39">
        <f t="shared" si="0"/>
        <v>2000000</v>
      </c>
      <c r="S39">
        <f t="shared" si="1"/>
        <v>13124.789300562539</v>
      </c>
      <c r="U39">
        <f t="shared" si="13"/>
        <v>4.2512064000000002E-2</v>
      </c>
      <c r="V39">
        <f t="shared" si="14"/>
        <v>0.01</v>
      </c>
      <c r="W39">
        <f t="shared" si="15"/>
        <v>0.54401592854719372</v>
      </c>
      <c r="X39">
        <f t="shared" si="16"/>
        <v>2.3127239971417728E-2</v>
      </c>
      <c r="Y39">
        <f t="shared" si="17"/>
        <v>5.4401592854719369E-3</v>
      </c>
      <c r="Z39">
        <f t="shared" si="18"/>
        <v>0.51544852929030405</v>
      </c>
      <c r="AB39">
        <f t="shared" si="19"/>
        <v>7501.8550608689893</v>
      </c>
      <c r="AC39">
        <f t="shared" si="2"/>
        <v>6765.1533422200791</v>
      </c>
      <c r="AE39">
        <f t="shared" si="3"/>
        <v>0</v>
      </c>
      <c r="AF39">
        <f t="shared" si="24"/>
        <v>0</v>
      </c>
      <c r="AG39">
        <f t="shared" si="24"/>
        <v>-12.886213232257601</v>
      </c>
      <c r="AH39">
        <f t="shared" si="5"/>
        <v>-46254.47994283546</v>
      </c>
      <c r="AI39">
        <f t="shared" si="25"/>
        <v>-46267.366156067721</v>
      </c>
      <c r="AJ39">
        <f t="shared" si="7"/>
        <v>736.70171864891017</v>
      </c>
      <c r="AK39">
        <f t="shared" si="22"/>
        <v>525.12985426082935</v>
      </c>
      <c r="AL39">
        <f t="shared" si="26"/>
        <v>-45005.534583157983</v>
      </c>
      <c r="AN39">
        <f t="shared" si="27"/>
        <v>0</v>
      </c>
      <c r="AO39">
        <f t="shared" si="27"/>
        <v>0</v>
      </c>
      <c r="AP39">
        <f t="shared" si="27"/>
        <v>-0.21790966716271792</v>
      </c>
      <c r="AQ39">
        <f t="shared" si="27"/>
        <v>-782.17690080564057</v>
      </c>
      <c r="AR39">
        <f t="shared" si="27"/>
        <v>-782.39481047280333</v>
      </c>
      <c r="AS39">
        <f t="shared" si="27"/>
        <v>12.457843387778663</v>
      </c>
      <c r="AT39">
        <f t="shared" si="27"/>
        <v>8.880100747730383</v>
      </c>
      <c r="AU39">
        <f t="shared" si="23"/>
        <v>-761.05686633729431</v>
      </c>
      <c r="AW39">
        <v>36</v>
      </c>
      <c r="AX39">
        <f>IF(Z39&gt;0, (R39*SUMPRODUCT(K39:$K$98, X39:$X$98)-K39*$AZ$3)/Z39, 0)</f>
        <v>13124.789300562539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4.7737861999999999E-2</v>
      </c>
      <c r="Q40" s="4">
        <f t="shared" si="21"/>
        <v>25</v>
      </c>
      <c r="R40">
        <f t="shared" si="0"/>
        <v>2000000</v>
      </c>
      <c r="S40">
        <f t="shared" si="1"/>
        <v>12445.999550481929</v>
      </c>
      <c r="U40">
        <f t="shared" si="13"/>
        <v>4.7737861999999999E-2</v>
      </c>
      <c r="V40">
        <f t="shared" si="14"/>
        <v>0.01</v>
      </c>
      <c r="W40">
        <f t="shared" si="15"/>
        <v>0.51544852929030405</v>
      </c>
      <c r="X40">
        <f t="shared" si="16"/>
        <v>2.4606410759363491E-2</v>
      </c>
      <c r="Y40">
        <f t="shared" si="17"/>
        <v>5.1544852929030407E-3</v>
      </c>
      <c r="Z40">
        <f t="shared" si="18"/>
        <v>0.48568763323803754</v>
      </c>
      <c r="AB40">
        <f t="shared" si="19"/>
        <v>6765.1533422200791</v>
      </c>
      <c r="AC40">
        <f t="shared" si="2"/>
        <v>6044.8680649552471</v>
      </c>
      <c r="AE40">
        <f t="shared" si="3"/>
        <v>0</v>
      </c>
      <c r="AF40">
        <f t="shared" si="24"/>
        <v>0</v>
      </c>
      <c r="AG40">
        <f t="shared" si="24"/>
        <v>-12.142190830950938</v>
      </c>
      <c r="AH40">
        <f t="shared" si="5"/>
        <v>-49212.821518726982</v>
      </c>
      <c r="AI40">
        <f t="shared" si="25"/>
        <v>-49224.963709557931</v>
      </c>
      <c r="AJ40">
        <f t="shared" si="7"/>
        <v>720.28527726483208</v>
      </c>
      <c r="AK40">
        <f t="shared" si="22"/>
        <v>473.56073395540557</v>
      </c>
      <c r="AL40">
        <f t="shared" si="26"/>
        <v>-48031.117698337694</v>
      </c>
      <c r="AN40">
        <f t="shared" si="27"/>
        <v>0</v>
      </c>
      <c r="AO40">
        <f t="shared" si="27"/>
        <v>0</v>
      </c>
      <c r="AP40">
        <f t="shared" si="27"/>
        <v>-0.18332859720679551</v>
      </c>
      <c r="AQ40">
        <f t="shared" si="27"/>
        <v>-743.03868710569702</v>
      </c>
      <c r="AR40">
        <f t="shared" si="27"/>
        <v>-743.22201570290383</v>
      </c>
      <c r="AS40">
        <f t="shared" si="27"/>
        <v>10.875211179606191</v>
      </c>
      <c r="AT40">
        <f t="shared" si="27"/>
        <v>7.150046170165961</v>
      </c>
      <c r="AU40">
        <f t="shared" si="23"/>
        <v>-725.1967583531316</v>
      </c>
      <c r="AW40">
        <v>37</v>
      </c>
      <c r="AX40">
        <f>IF(Z40&gt;0, (R40*SUMPRODUCT(K40:$K$98, X40:$X$98)-K40*$AZ$3)/Z40, 0)</f>
        <v>12445.999550481929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5.3487053E-2</v>
      </c>
      <c r="Q41" s="4">
        <f t="shared" si="21"/>
        <v>25</v>
      </c>
      <c r="R41">
        <f t="shared" si="0"/>
        <v>2000000</v>
      </c>
      <c r="S41">
        <f t="shared" si="1"/>
        <v>11777.635018814155</v>
      </c>
      <c r="U41">
        <f t="shared" si="13"/>
        <v>5.3487053E-2</v>
      </c>
      <c r="V41">
        <f t="shared" si="14"/>
        <v>0.01</v>
      </c>
      <c r="W41">
        <f t="shared" si="15"/>
        <v>0.48568763323803754</v>
      </c>
      <c r="X41">
        <f t="shared" si="16"/>
        <v>2.5978000180447474E-2</v>
      </c>
      <c r="Y41">
        <f t="shared" si="17"/>
        <v>4.8568763323803754E-3</v>
      </c>
      <c r="Z41">
        <f t="shared" si="18"/>
        <v>0.45485275672520969</v>
      </c>
      <c r="AB41">
        <f t="shared" si="19"/>
        <v>6044.8680649552471</v>
      </c>
      <c r="AC41">
        <f t="shared" si="2"/>
        <v>5357.0897560109852</v>
      </c>
      <c r="AE41">
        <f t="shared" si="3"/>
        <v>0</v>
      </c>
      <c r="AF41">
        <f t="shared" si="24"/>
        <v>0</v>
      </c>
      <c r="AG41">
        <f t="shared" si="24"/>
        <v>-11.371318918130243</v>
      </c>
      <c r="AH41">
        <f t="shared" si="5"/>
        <v>-51956.000360894948</v>
      </c>
      <c r="AI41">
        <f t="shared" si="25"/>
        <v>-51967.371679813077</v>
      </c>
      <c r="AJ41">
        <f t="shared" si="7"/>
        <v>687.77830894426188</v>
      </c>
      <c r="AK41">
        <f t="shared" si="22"/>
        <v>423.14076454686733</v>
      </c>
      <c r="AL41">
        <f t="shared" si="26"/>
        <v>-50856.452606321953</v>
      </c>
      <c r="AN41">
        <f t="shared" si="27"/>
        <v>0</v>
      </c>
      <c r="AO41">
        <f t="shared" si="27"/>
        <v>0</v>
      </c>
      <c r="AP41">
        <f t="shared" si="27"/>
        <v>-0.15329429003527861</v>
      </c>
      <c r="AQ41">
        <f t="shared" si="27"/>
        <v>-700.40759965825168</v>
      </c>
      <c r="AR41">
        <f t="shared" si="27"/>
        <v>-700.56089394828689</v>
      </c>
      <c r="AS41">
        <f t="shared" si="27"/>
        <v>9.2717905750735152</v>
      </c>
      <c r="AT41">
        <f t="shared" si="27"/>
        <v>5.7042690960656497</v>
      </c>
      <c r="AU41">
        <f t="shared" si="23"/>
        <v>-685.58483427714782</v>
      </c>
      <c r="AW41">
        <v>38</v>
      </c>
      <c r="AX41">
        <f>IF(Z41&gt;0, (R41*SUMPRODUCT(K41:$K$98, X41:$X$98)-K41*$AZ$3)/Z41, 0)</f>
        <v>11777.635018814155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5.9601715E-2</v>
      </c>
      <c r="Q42" s="4">
        <f t="shared" si="21"/>
        <v>25</v>
      </c>
      <c r="R42">
        <f t="shared" si="0"/>
        <v>2000000</v>
      </c>
      <c r="S42">
        <f t="shared" si="1"/>
        <v>11120.241024333025</v>
      </c>
      <c r="U42">
        <f t="shared" si="13"/>
        <v>5.9601715E-2</v>
      </c>
      <c r="V42">
        <f t="shared" si="14"/>
        <v>0.01</v>
      </c>
      <c r="W42">
        <f t="shared" si="15"/>
        <v>0.45485275672520969</v>
      </c>
      <c r="X42">
        <f t="shared" si="16"/>
        <v>2.711000437330028E-2</v>
      </c>
      <c r="Y42">
        <f t="shared" si="17"/>
        <v>4.548527567252097E-3</v>
      </c>
      <c r="Z42">
        <f t="shared" si="18"/>
        <v>0.42319422478465729</v>
      </c>
      <c r="AB42">
        <f t="shared" si="19"/>
        <v>5357.0897560109852</v>
      </c>
      <c r="AC42">
        <f t="shared" si="2"/>
        <v>4706.0217797111582</v>
      </c>
      <c r="AE42">
        <f t="shared" si="3"/>
        <v>0</v>
      </c>
      <c r="AF42">
        <f t="shared" si="24"/>
        <v>0</v>
      </c>
      <c r="AG42">
        <f t="shared" si="24"/>
        <v>-10.579855619616433</v>
      </c>
      <c r="AH42">
        <f t="shared" si="5"/>
        <v>-54220.008746600557</v>
      </c>
      <c r="AI42">
        <f t="shared" si="25"/>
        <v>-54230.588602220174</v>
      </c>
      <c r="AJ42">
        <f t="shared" si="7"/>
        <v>651.06797629982702</v>
      </c>
      <c r="AK42">
        <f t="shared" si="22"/>
        <v>374.99628292076898</v>
      </c>
      <c r="AL42">
        <f t="shared" si="26"/>
        <v>-53204.524342999575</v>
      </c>
      <c r="AN42">
        <f t="shared" si="27"/>
        <v>0</v>
      </c>
      <c r="AO42">
        <f t="shared" si="27"/>
        <v>0</v>
      </c>
      <c r="AP42">
        <f t="shared" si="27"/>
        <v>-0.1273435219188534</v>
      </c>
      <c r="AQ42">
        <f t="shared" si="27"/>
        <v>-652.61447041500094</v>
      </c>
      <c r="AR42">
        <f t="shared" si="27"/>
        <v>-652.74181393691981</v>
      </c>
      <c r="AS42">
        <f t="shared" si="27"/>
        <v>7.8365236815591226</v>
      </c>
      <c r="AT42">
        <f t="shared" si="27"/>
        <v>4.5136104962593775</v>
      </c>
      <c r="AU42">
        <f t="shared" si="23"/>
        <v>-640.39167975910129</v>
      </c>
      <c r="AW42">
        <v>39</v>
      </c>
      <c r="AX42">
        <f>IF(Z42&gt;0, (R42*SUMPRODUCT(K42:$K$98, X42:$X$98)-K42*$AZ$3)/Z42, 0)</f>
        <v>11120.241024333025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6.6409420999999996E-2</v>
      </c>
      <c r="Q43" s="4">
        <f t="shared" si="21"/>
        <v>25</v>
      </c>
      <c r="R43">
        <f t="shared" si="0"/>
        <v>2000000</v>
      </c>
      <c r="S43">
        <f t="shared" si="1"/>
        <v>10483.240607182241</v>
      </c>
      <c r="U43">
        <f t="shared" si="13"/>
        <v>6.6409420999999996E-2</v>
      </c>
      <c r="V43">
        <f t="shared" si="14"/>
        <v>0.01</v>
      </c>
      <c r="W43">
        <f t="shared" si="15"/>
        <v>0.42319422478465729</v>
      </c>
      <c r="X43">
        <f t="shared" si="16"/>
        <v>2.8104083438492938E-2</v>
      </c>
      <c r="Y43">
        <f t="shared" si="17"/>
        <v>4.2319422478465729E-3</v>
      </c>
      <c r="Z43">
        <f t="shared" si="18"/>
        <v>0.39085819909831782</v>
      </c>
      <c r="AB43">
        <f t="shared" si="19"/>
        <v>4706.0217797111582</v>
      </c>
      <c r="AC43">
        <f t="shared" si="2"/>
        <v>4097.4605444376066</v>
      </c>
      <c r="AE43">
        <f t="shared" si="3"/>
        <v>0</v>
      </c>
      <c r="AF43">
        <f t="shared" si="24"/>
        <v>0</v>
      </c>
      <c r="AG43">
        <f t="shared" si="24"/>
        <v>-9.771454977457946</v>
      </c>
      <c r="AH43">
        <f t="shared" si="5"/>
        <v>-56208.166876985873</v>
      </c>
      <c r="AI43">
        <f t="shared" si="25"/>
        <v>-56217.938331963334</v>
      </c>
      <c r="AJ43">
        <f t="shared" si="7"/>
        <v>608.56123527355157</v>
      </c>
      <c r="AK43">
        <f t="shared" si="22"/>
        <v>329.42152457978108</v>
      </c>
      <c r="AL43">
        <f t="shared" si="26"/>
        <v>-55279.955572110004</v>
      </c>
      <c r="AN43">
        <f t="shared" si="27"/>
        <v>0</v>
      </c>
      <c r="AO43">
        <f t="shared" si="27"/>
        <v>0</v>
      </c>
      <c r="AP43">
        <f t="shared" si="27"/>
        <v>-0.10501185459011875</v>
      </c>
      <c r="AQ43">
        <f t="shared" si="27"/>
        <v>-604.05782562370428</v>
      </c>
      <c r="AR43">
        <f t="shared" si="27"/>
        <v>-604.16283747829448</v>
      </c>
      <c r="AS43">
        <f t="shared" si="27"/>
        <v>6.5400847770527708</v>
      </c>
      <c r="AT43">
        <f t="shared" si="27"/>
        <v>3.5402266415627128</v>
      </c>
      <c r="AU43">
        <f t="shared" si="23"/>
        <v>-594.08252605967903</v>
      </c>
      <c r="AW43">
        <v>40</v>
      </c>
      <c r="AX43">
        <f>IF(Z43&gt;0, (R43*SUMPRODUCT(K43:$K$98, X43:$X$98)-K43*$AZ$3)/Z43, 0)</f>
        <v>10483.240607182241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7.4261202999999998E-2</v>
      </c>
      <c r="Q44" s="4">
        <f t="shared" si="21"/>
        <v>25</v>
      </c>
      <c r="R44">
        <f t="shared" si="0"/>
        <v>2000000</v>
      </c>
      <c r="S44">
        <f t="shared" si="1"/>
        <v>9870.0724072458452</v>
      </c>
      <c r="U44">
        <f t="shared" si="13"/>
        <v>7.4261202999999998E-2</v>
      </c>
      <c r="V44">
        <f t="shared" si="14"/>
        <v>0.01</v>
      </c>
      <c r="W44">
        <f t="shared" si="15"/>
        <v>0.39085819909831782</v>
      </c>
      <c r="X44">
        <f t="shared" si="16"/>
        <v>2.9025600067454596E-2</v>
      </c>
      <c r="Y44">
        <f t="shared" si="17"/>
        <v>3.9085819909831778E-3</v>
      </c>
      <c r="Z44">
        <f t="shared" si="18"/>
        <v>0.35792401703988008</v>
      </c>
      <c r="AB44">
        <f t="shared" si="19"/>
        <v>4097.4605444376066</v>
      </c>
      <c r="AC44">
        <f t="shared" si="2"/>
        <v>3532.7359644759122</v>
      </c>
      <c r="AE44">
        <f t="shared" si="3"/>
        <v>0</v>
      </c>
      <c r="AF44">
        <f t="shared" si="24"/>
        <v>0</v>
      </c>
      <c r="AG44">
        <f t="shared" si="24"/>
        <v>-8.9481004259970014</v>
      </c>
      <c r="AH44">
        <f t="shared" si="5"/>
        <v>-58051.200134909195</v>
      </c>
      <c r="AI44">
        <f t="shared" si="25"/>
        <v>-58060.148235335189</v>
      </c>
      <c r="AJ44">
        <f t="shared" si="7"/>
        <v>564.72457996169442</v>
      </c>
      <c r="AK44">
        <f t="shared" si="22"/>
        <v>286.8222381106325</v>
      </c>
      <c r="AL44">
        <f t="shared" si="26"/>
        <v>-57208.601417262864</v>
      </c>
      <c r="AN44">
        <f t="shared" si="27"/>
        <v>0</v>
      </c>
      <c r="AO44">
        <f t="shared" si="27"/>
        <v>0</v>
      </c>
      <c r="AP44">
        <f t="shared" si="27"/>
        <v>-8.5860204815262742E-2</v>
      </c>
      <c r="AQ44">
        <f t="shared" si="27"/>
        <v>-557.02190365166359</v>
      </c>
      <c r="AR44">
        <f t="shared" si="27"/>
        <v>-557.10776385647875</v>
      </c>
      <c r="AS44">
        <f t="shared" si="27"/>
        <v>5.4187331155619898</v>
      </c>
      <c r="AT44">
        <f t="shared" si="27"/>
        <v>2.7521613456866243</v>
      </c>
      <c r="AU44">
        <f t="shared" si="23"/>
        <v>-548.93686939523013</v>
      </c>
      <c r="AW44">
        <v>41</v>
      </c>
      <c r="AX44">
        <f>IF(Z44&gt;0, (R44*SUMPRODUCT(K44:$K$98, X44:$X$98)-K44*$AZ$3)/Z44, 0)</f>
        <v>9870.0724072458452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8.2657132999999994E-2</v>
      </c>
      <c r="Q45" s="4">
        <f t="shared" si="21"/>
        <v>25</v>
      </c>
      <c r="R45">
        <f t="shared" si="0"/>
        <v>2000000</v>
      </c>
      <c r="S45">
        <f t="shared" si="1"/>
        <v>9270.9534709547097</v>
      </c>
      <c r="U45">
        <f t="shared" si="13"/>
        <v>8.2657132999999994E-2</v>
      </c>
      <c r="V45">
        <f t="shared" si="14"/>
        <v>0.01</v>
      </c>
      <c r="W45">
        <f t="shared" si="15"/>
        <v>0.35792401703988008</v>
      </c>
      <c r="X45">
        <f t="shared" si="16"/>
        <v>2.9584973080359633E-2</v>
      </c>
      <c r="Y45">
        <f t="shared" si="17"/>
        <v>3.579240170398801E-3</v>
      </c>
      <c r="Z45">
        <f t="shared" si="18"/>
        <v>0.32475980378912167</v>
      </c>
      <c r="AB45">
        <f t="shared" si="19"/>
        <v>3532.7359644759122</v>
      </c>
      <c r="AC45">
        <f t="shared" si="2"/>
        <v>3010.8330301653282</v>
      </c>
      <c r="AE45">
        <f t="shared" si="3"/>
        <v>0</v>
      </c>
      <c r="AF45">
        <f t="shared" si="24"/>
        <v>0</v>
      </c>
      <c r="AG45">
        <f t="shared" si="24"/>
        <v>-8.1189950947280423</v>
      </c>
      <c r="AH45">
        <f t="shared" si="5"/>
        <v>-59169.946160719264</v>
      </c>
      <c r="AI45">
        <f t="shared" si="25"/>
        <v>-59178.065155813994</v>
      </c>
      <c r="AJ45">
        <f t="shared" si="7"/>
        <v>521.90293431058399</v>
      </c>
      <c r="AK45">
        <f t="shared" si="22"/>
        <v>247.29151751331386</v>
      </c>
      <c r="AL45">
        <f t="shared" si="26"/>
        <v>-58408.870703990091</v>
      </c>
      <c r="AN45">
        <f t="shared" si="27"/>
        <v>0</v>
      </c>
      <c r="AO45">
        <f t="shared" si="27"/>
        <v>0</v>
      </c>
      <c r="AP45">
        <f t="shared" si="27"/>
        <v>-6.9557718212756872E-2</v>
      </c>
      <c r="AQ45">
        <f t="shared" si="27"/>
        <v>-506.92559777302938</v>
      </c>
      <c r="AR45">
        <f t="shared" si="27"/>
        <v>-506.99515549124214</v>
      </c>
      <c r="AS45">
        <f t="shared" si="27"/>
        <v>4.4712894657072786</v>
      </c>
      <c r="AT45">
        <f t="shared" si="27"/>
        <v>2.1186160960690041</v>
      </c>
      <c r="AU45">
        <f t="shared" si="23"/>
        <v>-500.40524992946581</v>
      </c>
      <c r="AW45">
        <v>42</v>
      </c>
      <c r="AX45">
        <f>IF(Z45&gt;0, (R45*SUMPRODUCT(K45:$K$98, X45:$X$98)-K45*$AZ$3)/Z45, 0)</f>
        <v>9270.9534709547097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9.1575552000000005E-2</v>
      </c>
      <c r="Q46" s="4">
        <f t="shared" si="21"/>
        <v>25</v>
      </c>
      <c r="R46">
        <f t="shared" si="0"/>
        <v>2000000</v>
      </c>
      <c r="S46">
        <f t="shared" si="1"/>
        <v>8689.1900997398043</v>
      </c>
      <c r="U46">
        <f t="shared" si="13"/>
        <v>9.1575552000000005E-2</v>
      </c>
      <c r="V46">
        <f t="shared" si="14"/>
        <v>0.01</v>
      </c>
      <c r="W46">
        <f t="shared" si="15"/>
        <v>0.32475980378912167</v>
      </c>
      <c r="X46">
        <f t="shared" si="16"/>
        <v>2.9740058299400511E-2</v>
      </c>
      <c r="Y46">
        <f t="shared" si="17"/>
        <v>3.2475980378912166E-3</v>
      </c>
      <c r="Z46">
        <f t="shared" si="18"/>
        <v>0.29177214745182994</v>
      </c>
      <c r="AB46">
        <f t="shared" si="19"/>
        <v>3010.8330301653282</v>
      </c>
      <c r="AC46">
        <f t="shared" si="2"/>
        <v>2535.2636550182633</v>
      </c>
      <c r="AE46">
        <f t="shared" si="3"/>
        <v>0</v>
      </c>
      <c r="AF46">
        <f t="shared" si="24"/>
        <v>0</v>
      </c>
      <c r="AG46">
        <f t="shared" si="24"/>
        <v>-7.2943036862957484</v>
      </c>
      <c r="AH46">
        <f t="shared" si="5"/>
        <v>-59480.116598801025</v>
      </c>
      <c r="AI46">
        <f t="shared" si="25"/>
        <v>-59487.410902487318</v>
      </c>
      <c r="AJ46">
        <f t="shared" si="7"/>
        <v>475.56937514706487</v>
      </c>
      <c r="AK46">
        <f t="shared" si="22"/>
        <v>210.75831211157299</v>
      </c>
      <c r="AL46">
        <f t="shared" si="26"/>
        <v>-58801.083215228675</v>
      </c>
      <c r="AN46">
        <f t="shared" si="27"/>
        <v>0</v>
      </c>
      <c r="AO46">
        <f t="shared" si="27"/>
        <v>0</v>
      </c>
      <c r="AP46">
        <f t="shared" si="27"/>
        <v>-5.5796745169138962E-2</v>
      </c>
      <c r="AQ46">
        <f t="shared" si="27"/>
        <v>-454.98474579954745</v>
      </c>
      <c r="AR46">
        <f t="shared" si="27"/>
        <v>-455.04054254471657</v>
      </c>
      <c r="AS46">
        <f t="shared" si="27"/>
        <v>3.637800724581945</v>
      </c>
      <c r="AT46">
        <f t="shared" si="27"/>
        <v>1.61216592274062</v>
      </c>
      <c r="AU46">
        <f t="shared" si="23"/>
        <v>-449.79057589739398</v>
      </c>
      <c r="AW46">
        <v>43</v>
      </c>
      <c r="AX46">
        <f>IF(Z46&gt;0, (R46*SUMPRODUCT(K46:$K$98, X46:$X$98)-K46*$AZ$3)/Z46, 0)</f>
        <v>8689.1900997398043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0.101620166</v>
      </c>
      <c r="Q47" s="4">
        <f t="shared" si="21"/>
        <v>25</v>
      </c>
      <c r="R47">
        <f t="shared" si="0"/>
        <v>2000000</v>
      </c>
      <c r="S47">
        <f t="shared" si="1"/>
        <v>8133.6381208297043</v>
      </c>
      <c r="U47">
        <f t="shared" si="13"/>
        <v>0.101620166</v>
      </c>
      <c r="V47">
        <f t="shared" si="14"/>
        <v>0.01</v>
      </c>
      <c r="W47">
        <f t="shared" si="15"/>
        <v>0.29177214745182994</v>
      </c>
      <c r="X47">
        <f t="shared" si="16"/>
        <v>2.9649934058231436E-2</v>
      </c>
      <c r="Y47">
        <f t="shared" si="17"/>
        <v>2.9177214745182995E-3</v>
      </c>
      <c r="Z47">
        <f t="shared" si="18"/>
        <v>0.25920449191908024</v>
      </c>
      <c r="AB47">
        <f t="shared" si="19"/>
        <v>2535.2636550182633</v>
      </c>
      <c r="AC47">
        <f t="shared" si="2"/>
        <v>2108.2755365633261</v>
      </c>
      <c r="AE47">
        <f t="shared" si="3"/>
        <v>0</v>
      </c>
      <c r="AF47">
        <f t="shared" si="24"/>
        <v>0</v>
      </c>
      <c r="AG47">
        <f t="shared" si="24"/>
        <v>-6.4801122979770058</v>
      </c>
      <c r="AH47">
        <f t="shared" si="5"/>
        <v>-59299.868116462872</v>
      </c>
      <c r="AI47">
        <f t="shared" si="25"/>
        <v>-59306.348228760849</v>
      </c>
      <c r="AJ47">
        <f t="shared" si="7"/>
        <v>426.98811845493719</v>
      </c>
      <c r="AK47">
        <f t="shared" si="22"/>
        <v>177.46845585127843</v>
      </c>
      <c r="AL47">
        <f t="shared" si="26"/>
        <v>-58701.89165445463</v>
      </c>
      <c r="AN47">
        <f t="shared" si="27"/>
        <v>0</v>
      </c>
      <c r="AO47">
        <f t="shared" si="27"/>
        <v>0</v>
      </c>
      <c r="AP47">
        <f t="shared" si="27"/>
        <v>-4.4257770724196399E-2</v>
      </c>
      <c r="AQ47">
        <f t="shared" si="27"/>
        <v>-405.00532188197133</v>
      </c>
      <c r="AR47">
        <f t="shared" si="27"/>
        <v>-405.04957965269551</v>
      </c>
      <c r="AS47">
        <f t="shared" si="27"/>
        <v>2.9162368458389456</v>
      </c>
      <c r="AT47">
        <f t="shared" si="27"/>
        <v>1.2120713143034676</v>
      </c>
      <c r="AU47">
        <f t="shared" si="23"/>
        <v>-400.9212714925531</v>
      </c>
      <c r="AW47">
        <v>44</v>
      </c>
      <c r="AX47">
        <f>IF(Z47&gt;0, (R47*SUMPRODUCT(K47:$K$98, X47:$X$98)-K47*$AZ$3)/Z47, 0)</f>
        <v>8133.6381208297043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0.112947091</v>
      </c>
      <c r="Q48" s="4">
        <f t="shared" si="21"/>
        <v>25</v>
      </c>
      <c r="R48">
        <f t="shared" si="0"/>
        <v>2000000</v>
      </c>
      <c r="S48">
        <f t="shared" si="1"/>
        <v>7602.257431371122</v>
      </c>
      <c r="U48">
        <f t="shared" si="13"/>
        <v>0.112947091</v>
      </c>
      <c r="V48">
        <f t="shared" si="14"/>
        <v>0.01</v>
      </c>
      <c r="W48">
        <f t="shared" si="15"/>
        <v>0.25920449191908024</v>
      </c>
      <c r="X48">
        <f t="shared" si="16"/>
        <v>2.9276393336393119E-2</v>
      </c>
      <c r="Y48">
        <f t="shared" si="17"/>
        <v>2.5920449191908024E-3</v>
      </c>
      <c r="Z48">
        <f t="shared" si="18"/>
        <v>0.22733605366349632</v>
      </c>
      <c r="AB48">
        <f t="shared" si="19"/>
        <v>2108.2755365633261</v>
      </c>
      <c r="AC48">
        <f t="shared" si="2"/>
        <v>1728.2672033818992</v>
      </c>
      <c r="AE48">
        <f t="shared" si="3"/>
        <v>0</v>
      </c>
      <c r="AF48">
        <f t="shared" si="24"/>
        <v>0</v>
      </c>
      <c r="AG48">
        <f t="shared" si="24"/>
        <v>-5.6834013415874081</v>
      </c>
      <c r="AH48">
        <f t="shared" si="5"/>
        <v>-58552.786672786242</v>
      </c>
      <c r="AI48">
        <f t="shared" si="25"/>
        <v>-58558.470074127828</v>
      </c>
      <c r="AJ48">
        <f t="shared" si="7"/>
        <v>380.00833318142691</v>
      </c>
      <c r="AK48">
        <f t="shared" si="22"/>
        <v>147.57928755943283</v>
      </c>
      <c r="AL48">
        <f t="shared" si="26"/>
        <v>-58030.88245338697</v>
      </c>
      <c r="AN48">
        <f t="shared" si="27"/>
        <v>0</v>
      </c>
      <c r="AO48">
        <f t="shared" si="27"/>
        <v>0</v>
      </c>
      <c r="AP48">
        <f t="shared" si="27"/>
        <v>-3.465750585670669E-2</v>
      </c>
      <c r="AQ48">
        <f t="shared" si="27"/>
        <v>-357.05617553163904</v>
      </c>
      <c r="AR48">
        <f t="shared" si="27"/>
        <v>-357.09083303749577</v>
      </c>
      <c r="AS48">
        <f t="shared" si="27"/>
        <v>2.3172991385391324</v>
      </c>
      <c r="AT48">
        <f t="shared" si="27"/>
        <v>0.89994172776316173</v>
      </c>
      <c r="AU48">
        <f t="shared" si="23"/>
        <v>-353.87359217119348</v>
      </c>
      <c r="AW48">
        <v>45</v>
      </c>
      <c r="AX48">
        <f>IF(Z48&gt;0, (R48*SUMPRODUCT(K48:$K$98, X48:$X$98)-K48*$AZ$3)/Z48, 0)</f>
        <v>7602.257431371122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0.12591097000000001</v>
      </c>
      <c r="Q49" s="4">
        <f t="shared" si="21"/>
        <v>25</v>
      </c>
      <c r="R49">
        <f t="shared" si="0"/>
        <v>2000000</v>
      </c>
      <c r="S49">
        <f t="shared" si="1"/>
        <v>7093.9715414053198</v>
      </c>
      <c r="U49">
        <f t="shared" si="13"/>
        <v>0.12591097000000001</v>
      </c>
      <c r="V49">
        <f t="shared" si="14"/>
        <v>0.01</v>
      </c>
      <c r="W49">
        <f t="shared" si="15"/>
        <v>0.22733605366349632</v>
      </c>
      <c r="X49">
        <f t="shared" si="16"/>
        <v>2.8624103032742879E-2</v>
      </c>
      <c r="Y49">
        <f t="shared" si="17"/>
        <v>2.2733605366349633E-3</v>
      </c>
      <c r="Z49">
        <f t="shared" si="18"/>
        <v>0.19643859009411849</v>
      </c>
      <c r="AB49">
        <f t="shared" si="19"/>
        <v>1728.2672033818992</v>
      </c>
      <c r="AC49">
        <f t="shared" si="2"/>
        <v>1393.5297677614615</v>
      </c>
      <c r="AE49">
        <f t="shared" si="3"/>
        <v>0</v>
      </c>
      <c r="AF49">
        <f t="shared" si="24"/>
        <v>0</v>
      </c>
      <c r="AG49">
        <f t="shared" si="24"/>
        <v>-4.910964752352962</v>
      </c>
      <c r="AH49">
        <f t="shared" si="5"/>
        <v>-57248.206065485756</v>
      </c>
      <c r="AI49">
        <f t="shared" si="25"/>
        <v>-57253.117030238107</v>
      </c>
      <c r="AJ49">
        <f t="shared" si="7"/>
        <v>334.73743562043774</v>
      </c>
      <c r="AK49">
        <f t="shared" si="22"/>
        <v>120.97870423673295</v>
      </c>
      <c r="AL49">
        <f t="shared" si="26"/>
        <v>-56797.400890380937</v>
      </c>
      <c r="AN49">
        <f t="shared" si="27"/>
        <v>0</v>
      </c>
      <c r="AO49">
        <f t="shared" si="27"/>
        <v>0</v>
      </c>
      <c r="AP49">
        <f t="shared" si="27"/>
        <v>-2.6738545194590176E-2</v>
      </c>
      <c r="AQ49">
        <f t="shared" si="27"/>
        <v>-311.69715572847286</v>
      </c>
      <c r="AR49">
        <f t="shared" si="27"/>
        <v>-311.72389427366744</v>
      </c>
      <c r="AS49">
        <f t="shared" si="27"/>
        <v>1.8225323336661996</v>
      </c>
      <c r="AT49">
        <f t="shared" si="27"/>
        <v>0.65868820362984148</v>
      </c>
      <c r="AU49">
        <f t="shared" si="23"/>
        <v>-309.24267373637139</v>
      </c>
      <c r="AW49">
        <v>46</v>
      </c>
      <c r="AX49">
        <f>IF(Z49&gt;0, (R49*SUMPRODUCT(K49:$K$98, X49:$X$98)-K49*$AZ$3)/Z49, 0)</f>
        <v>7093.9715414053198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0.140869152</v>
      </c>
      <c r="Q50" s="4">
        <f t="shared" si="21"/>
        <v>25</v>
      </c>
      <c r="R50">
        <f t="shared" si="0"/>
        <v>2000000</v>
      </c>
      <c r="S50">
        <f t="shared" si="1"/>
        <v>6605.1942936248961</v>
      </c>
      <c r="U50">
        <f t="shared" si="13"/>
        <v>0.140869152</v>
      </c>
      <c r="V50">
        <f t="shared" si="14"/>
        <v>0.01</v>
      </c>
      <c r="W50">
        <f t="shared" si="15"/>
        <v>0.19643859009411849</v>
      </c>
      <c r="X50">
        <f t="shared" si="16"/>
        <v>2.7672137606634072E-2</v>
      </c>
      <c r="Y50">
        <f t="shared" si="17"/>
        <v>1.9643859009411849E-3</v>
      </c>
      <c r="Z50">
        <f t="shared" si="18"/>
        <v>0.16680206658654323</v>
      </c>
      <c r="AB50">
        <f t="shared" si="19"/>
        <v>1393.5297677614615</v>
      </c>
      <c r="AC50">
        <f t="shared" si="2"/>
        <v>1101.7600583822752</v>
      </c>
      <c r="AE50">
        <f t="shared" si="3"/>
        <v>0</v>
      </c>
      <c r="AF50">
        <f t="shared" si="24"/>
        <v>0</v>
      </c>
      <c r="AG50">
        <f t="shared" si="24"/>
        <v>-4.170051664663581</v>
      </c>
      <c r="AH50">
        <f t="shared" si="5"/>
        <v>-55344.275213268142</v>
      </c>
      <c r="AI50">
        <f t="shared" si="25"/>
        <v>-55348.445264932809</v>
      </c>
      <c r="AJ50">
        <f t="shared" si="7"/>
        <v>291.76970937918622</v>
      </c>
      <c r="AK50">
        <f t="shared" si="22"/>
        <v>97.547083743302309</v>
      </c>
      <c r="AL50">
        <f t="shared" si="26"/>
        <v>-54959.12847181032</v>
      </c>
      <c r="AN50">
        <f t="shared" si="27"/>
        <v>0</v>
      </c>
      <c r="AO50">
        <f t="shared" si="27"/>
        <v>0</v>
      </c>
      <c r="AP50">
        <f t="shared" si="27"/>
        <v>-2.0271896031579181E-2</v>
      </c>
      <c r="AQ50">
        <f t="shared" si="27"/>
        <v>-269.04544194825661</v>
      </c>
      <c r="AR50">
        <f t="shared" si="27"/>
        <v>-269.06571384428821</v>
      </c>
      <c r="AS50">
        <f t="shared" si="27"/>
        <v>1.418381758628908</v>
      </c>
      <c r="AT50">
        <f t="shared" si="27"/>
        <v>0.47420619667250669</v>
      </c>
      <c r="AU50">
        <f t="shared" si="23"/>
        <v>-267.17312588898682</v>
      </c>
      <c r="AW50">
        <v>47</v>
      </c>
      <c r="AX50">
        <f>IF(Z50&gt;0, (R50*SUMPRODUCT(K50:$K$98, X50:$X$98)-K50*$AZ$3)/Z50, 0)</f>
        <v>6605.1942936248961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0.15811491799999999</v>
      </c>
      <c r="Q51" s="4">
        <f t="shared" si="21"/>
        <v>25</v>
      </c>
      <c r="R51">
        <f t="shared" si="0"/>
        <v>2000000</v>
      </c>
      <c r="S51">
        <f t="shared" si="1"/>
        <v>6129.33161355427</v>
      </c>
      <c r="U51">
        <f t="shared" si="13"/>
        <v>0.15811491799999999</v>
      </c>
      <c r="V51">
        <f t="shared" si="14"/>
        <v>0.01</v>
      </c>
      <c r="W51">
        <f t="shared" si="15"/>
        <v>0.16680206658654323</v>
      </c>
      <c r="X51">
        <f t="shared" si="16"/>
        <v>2.6373895080561822E-2</v>
      </c>
      <c r="Y51">
        <f t="shared" si="17"/>
        <v>1.6680206658654323E-3</v>
      </c>
      <c r="Z51">
        <f t="shared" si="18"/>
        <v>0.13876015084011598</v>
      </c>
      <c r="AB51">
        <f t="shared" si="19"/>
        <v>1101.7600583822752</v>
      </c>
      <c r="AC51">
        <f t="shared" si="2"/>
        <v>850.50697924588189</v>
      </c>
      <c r="AE51">
        <f t="shared" si="3"/>
        <v>0</v>
      </c>
      <c r="AF51">
        <f t="shared" si="24"/>
        <v>0</v>
      </c>
      <c r="AG51">
        <f t="shared" si="24"/>
        <v>-3.4690037710028996</v>
      </c>
      <c r="AH51">
        <f t="shared" si="5"/>
        <v>-52747.790161123645</v>
      </c>
      <c r="AI51">
        <f t="shared" si="25"/>
        <v>-52751.259164894647</v>
      </c>
      <c r="AJ51">
        <f t="shared" si="7"/>
        <v>251.25307913639335</v>
      </c>
      <c r="AK51">
        <f t="shared" si="22"/>
        <v>77.123204086759273</v>
      </c>
      <c r="AL51">
        <f t="shared" si="26"/>
        <v>-52422.882881671496</v>
      </c>
      <c r="AN51">
        <f t="shared" si="27"/>
        <v>0</v>
      </c>
      <c r="AO51">
        <f t="shared" si="27"/>
        <v>0</v>
      </c>
      <c r="AP51">
        <f t="shared" si="27"/>
        <v>-1.5057042761183678E-2</v>
      </c>
      <c r="AQ51">
        <f t="shared" si="27"/>
        <v>-228.9492270526905</v>
      </c>
      <c r="AR51">
        <f t="shared" si="27"/>
        <v>-228.96428409545169</v>
      </c>
      <c r="AS51">
        <f t="shared" si="27"/>
        <v>1.090551814344678</v>
      </c>
      <c r="AT51">
        <f t="shared" si="27"/>
        <v>0.33474952997185992</v>
      </c>
      <c r="AU51">
        <f t="shared" si="23"/>
        <v>-227.53898275113517</v>
      </c>
      <c r="AW51">
        <v>48</v>
      </c>
      <c r="AX51">
        <f>IF(Z51&gt;0, (R51*SUMPRODUCT(K51:$K$98, X51:$X$98)-K51*$AZ$3)/Z51, 0)</f>
        <v>6129.33161355427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0.17865895700000001</v>
      </c>
      <c r="Q52" s="4">
        <f t="shared" si="21"/>
        <v>25</v>
      </c>
      <c r="R52">
        <f t="shared" si="0"/>
        <v>2000000</v>
      </c>
      <c r="S52">
        <f t="shared" si="1"/>
        <v>5662.0498093230844</v>
      </c>
      <c r="U52">
        <f t="shared" si="13"/>
        <v>0.17865895700000001</v>
      </c>
      <c r="V52">
        <f t="shared" si="14"/>
        <v>0.01</v>
      </c>
      <c r="W52">
        <f t="shared" si="15"/>
        <v>0.13876015084011598</v>
      </c>
      <c r="X52">
        <f t="shared" si="16"/>
        <v>2.4790743822257794E-2</v>
      </c>
      <c r="Y52">
        <f t="shared" si="17"/>
        <v>1.3876015084011597E-3</v>
      </c>
      <c r="Z52">
        <f t="shared" si="18"/>
        <v>0.11258180550945703</v>
      </c>
      <c r="AB52">
        <f t="shared" si="19"/>
        <v>850.50697924588189</v>
      </c>
      <c r="AC52">
        <f t="shared" si="2"/>
        <v>637.44379041806974</v>
      </c>
      <c r="AE52">
        <f t="shared" si="3"/>
        <v>0</v>
      </c>
      <c r="AF52">
        <f t="shared" si="24"/>
        <v>0</v>
      </c>
      <c r="AG52">
        <f t="shared" si="24"/>
        <v>-2.8145451377364257</v>
      </c>
      <c r="AH52">
        <f t="shared" si="5"/>
        <v>-49581.48764451559</v>
      </c>
      <c r="AI52">
        <f t="shared" si="25"/>
        <v>-49584.302189653325</v>
      </c>
      <c r="AJ52">
        <f t="shared" si="7"/>
        <v>213.06318882781216</v>
      </c>
      <c r="AK52">
        <f t="shared" si="22"/>
        <v>59.535488547211742</v>
      </c>
      <c r="AL52">
        <f t="shared" si="26"/>
        <v>-49311.703512278298</v>
      </c>
      <c r="AN52">
        <f t="shared" si="27"/>
        <v>0</v>
      </c>
      <c r="AO52">
        <f t="shared" si="27"/>
        <v>0</v>
      </c>
      <c r="AP52">
        <f t="shared" si="27"/>
        <v>-1.0907497123530683E-2</v>
      </c>
      <c r="AQ52">
        <f t="shared" si="27"/>
        <v>-192.14825394410542</v>
      </c>
      <c r="AR52">
        <f t="shared" si="27"/>
        <v>-192.15916144122895</v>
      </c>
      <c r="AS52">
        <f t="shared" si="27"/>
        <v>0.8257057554737538</v>
      </c>
      <c r="AT52">
        <f t="shared" si="27"/>
        <v>0.23072402050690399</v>
      </c>
      <c r="AU52">
        <f t="shared" si="23"/>
        <v>-191.10273166524829</v>
      </c>
      <c r="AW52">
        <v>49</v>
      </c>
      <c r="AX52">
        <f>IF(Z52&gt;0, (R52*SUMPRODUCT(K52:$K$98, X52:$X$98)-K52*$AZ$3)/Z52, 0)</f>
        <v>5662.0498093230844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0.202352371</v>
      </c>
      <c r="Q53" s="4">
        <f t="shared" si="21"/>
        <v>25</v>
      </c>
      <c r="R53">
        <f t="shared" si="0"/>
        <v>2000000</v>
      </c>
      <c r="S53">
        <f t="shared" si="1"/>
        <v>5181.6247649286015</v>
      </c>
      <c r="U53">
        <f t="shared" si="13"/>
        <v>0.202352371</v>
      </c>
      <c r="V53">
        <f t="shared" si="14"/>
        <v>0.01</v>
      </c>
      <c r="W53">
        <f t="shared" si="15"/>
        <v>0.11258180550945703</v>
      </c>
      <c r="X53">
        <f t="shared" si="16"/>
        <v>2.2781195276299491E-2</v>
      </c>
      <c r="Y53">
        <f t="shared" si="17"/>
        <v>1.1258180550945702E-3</v>
      </c>
      <c r="Z53">
        <f t="shared" si="18"/>
        <v>8.8674792178062969E-2</v>
      </c>
      <c r="AB53">
        <f t="shared" si="19"/>
        <v>637.44379041806974</v>
      </c>
      <c r="AC53">
        <f t="shared" si="2"/>
        <v>459.47949917474813</v>
      </c>
      <c r="AE53">
        <f t="shared" si="3"/>
        <v>0</v>
      </c>
      <c r="AF53">
        <f t="shared" si="24"/>
        <v>0</v>
      </c>
      <c r="AG53">
        <f t="shared" si="24"/>
        <v>-2.2168698044515742</v>
      </c>
      <c r="AH53">
        <f t="shared" si="5"/>
        <v>-45562.390552598983</v>
      </c>
      <c r="AI53">
        <f t="shared" si="25"/>
        <v>-45564.607422403438</v>
      </c>
      <c r="AJ53">
        <f t="shared" si="7"/>
        <v>177.96429124332161</v>
      </c>
      <c r="AK53">
        <f t="shared" si="22"/>
        <v>44.621065329264887</v>
      </c>
      <c r="AL53">
        <f t="shared" si="26"/>
        <v>-45342.022065830854</v>
      </c>
      <c r="AN53">
        <f t="shared" si="27"/>
        <v>0</v>
      </c>
      <c r="AO53">
        <f t="shared" si="27"/>
        <v>0</v>
      </c>
      <c r="AP53">
        <f t="shared" si="27"/>
        <v>-7.6707716497082697E-3</v>
      </c>
      <c r="AQ53">
        <f t="shared" si="27"/>
        <v>-157.65413604443665</v>
      </c>
      <c r="AR53">
        <f t="shared" si="27"/>
        <v>-157.6618068160864</v>
      </c>
      <c r="AS53">
        <f t="shared" si="27"/>
        <v>0.61578872931034012</v>
      </c>
      <c r="AT53">
        <f t="shared" si="27"/>
        <v>0.15439698002119751</v>
      </c>
      <c r="AU53">
        <f t="shared" si="23"/>
        <v>-156.89162110675485</v>
      </c>
      <c r="AW53">
        <v>50</v>
      </c>
      <c r="AX53">
        <f>IF(Z53&gt;0, (R53*SUMPRODUCT(K53:$K$98, X53:$X$98)-K53*$AZ$3)/Z53, 0)</f>
        <v>5181.6247649286015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0.22956153600000001</v>
      </c>
      <c r="Q54" s="4">
        <f t="shared" si="21"/>
        <v>25</v>
      </c>
      <c r="R54">
        <f t="shared" si="0"/>
        <v>2000000</v>
      </c>
      <c r="S54">
        <f t="shared" si="1"/>
        <v>4663.8229407813897</v>
      </c>
      <c r="U54">
        <f t="shared" si="13"/>
        <v>0.22956153600000001</v>
      </c>
      <c r="V54">
        <f t="shared" si="14"/>
        <v>0.01</v>
      </c>
      <c r="W54">
        <f t="shared" si="15"/>
        <v>8.8674792178062969E-2</v>
      </c>
      <c r="X54">
        <f t="shared" si="16"/>
        <v>2.0356321496876922E-2</v>
      </c>
      <c r="Y54">
        <f t="shared" si="17"/>
        <v>8.867479217806297E-4</v>
      </c>
      <c r="Z54">
        <f t="shared" si="18"/>
        <v>6.7431722759405413E-2</v>
      </c>
      <c r="AB54">
        <f t="shared" si="19"/>
        <v>459.47949917474813</v>
      </c>
      <c r="AC54">
        <f t="shared" si="2"/>
        <v>314.48961554172553</v>
      </c>
      <c r="AE54">
        <f t="shared" si="3"/>
        <v>0</v>
      </c>
      <c r="AF54">
        <f t="shared" si="24"/>
        <v>0</v>
      </c>
      <c r="AG54">
        <f t="shared" si="24"/>
        <v>-1.6857930689851353</v>
      </c>
      <c r="AH54">
        <f t="shared" si="5"/>
        <v>-40712.642993753841</v>
      </c>
      <c r="AI54">
        <f t="shared" si="25"/>
        <v>-40714.328786822829</v>
      </c>
      <c r="AJ54">
        <f t="shared" si="7"/>
        <v>144.9898836330226</v>
      </c>
      <c r="AK54">
        <f t="shared" si="22"/>
        <v>32.16356494223237</v>
      </c>
      <c r="AL54">
        <f t="shared" si="26"/>
        <v>-40537.175338247573</v>
      </c>
      <c r="AN54">
        <f t="shared" si="27"/>
        <v>0</v>
      </c>
      <c r="AO54">
        <f t="shared" si="27"/>
        <v>0</v>
      </c>
      <c r="AP54">
        <f t="shared" si="27"/>
        <v>-5.2081694741061618E-3</v>
      </c>
      <c r="AQ54">
        <f t="shared" si="27"/>
        <v>-125.77958015802029</v>
      </c>
      <c r="AR54">
        <f t="shared" si="27"/>
        <v>-125.78478832749441</v>
      </c>
      <c r="AS54">
        <f t="shared" si="27"/>
        <v>0.44793865859604587</v>
      </c>
      <c r="AT54">
        <f t="shared" si="27"/>
        <v>9.9367650865601481E-2</v>
      </c>
      <c r="AU54">
        <f t="shared" si="23"/>
        <v>-125.23748201803276</v>
      </c>
      <c r="AW54">
        <v>51</v>
      </c>
      <c r="AX54">
        <f>IF(Z54&gt;0, (R54*SUMPRODUCT(K54:$K$98, X54:$X$98)-K54*$AZ$3)/Z54, 0)</f>
        <v>4663.8229407813897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0.26099212799999999</v>
      </c>
      <c r="Q55" s="4">
        <f t="shared" si="21"/>
        <v>25</v>
      </c>
      <c r="R55">
        <f t="shared" si="0"/>
        <v>2000000</v>
      </c>
      <c r="S55">
        <f t="shared" si="1"/>
        <v>4068.8465575854502</v>
      </c>
      <c r="U55">
        <f t="shared" si="13"/>
        <v>0.26099212799999999</v>
      </c>
      <c r="V55">
        <f t="shared" si="14"/>
        <v>0.01</v>
      </c>
      <c r="W55">
        <f t="shared" si="15"/>
        <v>6.7431722759405413E-2</v>
      </c>
      <c r="X55">
        <f t="shared" si="16"/>
        <v>1.7599148817683249E-2</v>
      </c>
      <c r="Y55">
        <f t="shared" si="17"/>
        <v>6.7431722759405419E-4</v>
      </c>
      <c r="Z55">
        <f t="shared" si="18"/>
        <v>4.9158256714128108E-2</v>
      </c>
      <c r="AB55">
        <f t="shared" si="19"/>
        <v>314.48961554172553</v>
      </c>
      <c r="AC55">
        <f t="shared" si="2"/>
        <v>200.01740360818201</v>
      </c>
      <c r="AE55">
        <f t="shared" si="3"/>
        <v>0</v>
      </c>
      <c r="AF55">
        <f t="shared" si="24"/>
        <v>0</v>
      </c>
      <c r="AG55">
        <f t="shared" si="24"/>
        <v>-1.2289564178532026</v>
      </c>
      <c r="AH55">
        <f t="shared" si="5"/>
        <v>-35198.2976353665</v>
      </c>
      <c r="AI55">
        <f t="shared" si="25"/>
        <v>-35199.52659178435</v>
      </c>
      <c r="AJ55">
        <f t="shared" si="7"/>
        <v>114.47221193354352</v>
      </c>
      <c r="AK55">
        <f t="shared" si="22"/>
        <v>22.014273087920788</v>
      </c>
      <c r="AL55">
        <f t="shared" si="26"/>
        <v>-35063.040106762885</v>
      </c>
      <c r="AN55">
        <f t="shared" si="27"/>
        <v>0</v>
      </c>
      <c r="AO55">
        <f t="shared" si="27"/>
        <v>0</v>
      </c>
      <c r="AP55">
        <f t="shared" si="27"/>
        <v>-3.389996915476332E-3</v>
      </c>
      <c r="AQ55">
        <f t="shared" si="27"/>
        <v>-97.092231002257719</v>
      </c>
      <c r="AR55">
        <f t="shared" si="27"/>
        <v>-97.095620999173178</v>
      </c>
      <c r="AS55">
        <f t="shared" si="27"/>
        <v>0.31576420426718405</v>
      </c>
      <c r="AT55">
        <f t="shared" si="27"/>
        <v>6.0724950682034165E-2</v>
      </c>
      <c r="AU55">
        <f t="shared" si="23"/>
        <v>-96.719131844223966</v>
      </c>
      <c r="AW55">
        <v>52</v>
      </c>
      <c r="AX55">
        <f>IF(Z55&gt;0, (R55*SUMPRODUCT(K55:$K$98, X55:$X$98)-K55*$AZ$3)/Z55, 0)</f>
        <v>4068.8465575854502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0.29613519399999999</v>
      </c>
      <c r="Q56" s="4">
        <f t="shared" si="21"/>
        <v>25</v>
      </c>
      <c r="R56">
        <f t="shared" si="0"/>
        <v>2000000</v>
      </c>
      <c r="S56">
        <f t="shared" si="1"/>
        <v>3313.5074775275216</v>
      </c>
      <c r="U56">
        <f t="shared" si="13"/>
        <v>0.29613519399999999</v>
      </c>
      <c r="V56">
        <f t="shared" si="14"/>
        <v>0.01</v>
      </c>
      <c r="W56">
        <f t="shared" si="15"/>
        <v>4.9158256714128108E-2</v>
      </c>
      <c r="X56">
        <f t="shared" si="16"/>
        <v>1.455748988874013E-2</v>
      </c>
      <c r="Y56">
        <f t="shared" si="17"/>
        <v>4.9158256714128105E-4</v>
      </c>
      <c r="Z56">
        <f t="shared" si="18"/>
        <v>3.4109184258246696E-2</v>
      </c>
      <c r="AB56">
        <f t="shared" si="19"/>
        <v>200.01740360818201</v>
      </c>
      <c r="AC56">
        <f t="shared" si="2"/>
        <v>113.02103709206446</v>
      </c>
      <c r="AE56">
        <f t="shared" si="3"/>
        <v>0</v>
      </c>
      <c r="AF56">
        <f t="shared" si="24"/>
        <v>0</v>
      </c>
      <c r="AG56">
        <f t="shared" si="24"/>
        <v>-0.85272960645616735</v>
      </c>
      <c r="AH56">
        <f t="shared" si="5"/>
        <v>-29114.979777480261</v>
      </c>
      <c r="AI56">
        <f t="shared" si="25"/>
        <v>-29115.832507086718</v>
      </c>
      <c r="AJ56">
        <f t="shared" si="7"/>
        <v>86.996366516117547</v>
      </c>
      <c r="AK56">
        <f t="shared" si="22"/>
        <v>14.001218252572741</v>
      </c>
      <c r="AL56">
        <f t="shared" si="26"/>
        <v>-29014.83492231803</v>
      </c>
      <c r="AN56">
        <f t="shared" si="27"/>
        <v>0</v>
      </c>
      <c r="AO56">
        <f t="shared" si="27"/>
        <v>0</v>
      </c>
      <c r="AP56">
        <f t="shared" si="27"/>
        <v>-2.1001781715156995E-3</v>
      </c>
      <c r="AQ56">
        <f t="shared" si="27"/>
        <v>-71.706956730284659</v>
      </c>
      <c r="AR56">
        <f t="shared" si="27"/>
        <v>-71.709056908456176</v>
      </c>
      <c r="AS56">
        <f t="shared" si="27"/>
        <v>0.21426237411603355</v>
      </c>
      <c r="AT56">
        <f t="shared" si="27"/>
        <v>3.4483443199402927E-2</v>
      </c>
      <c r="AU56">
        <f t="shared" si="23"/>
        <v>-71.460311091140753</v>
      </c>
      <c r="AW56">
        <v>53</v>
      </c>
      <c r="AX56">
        <f>IF(Z56&gt;0, (R56*SUMPRODUCT(K56:$K$98, X56:$X$98)-K56*$AZ$3)/Z56, 0)</f>
        <v>3313.5074775275216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0.33524791700000001</v>
      </c>
      <c r="Q57" s="4">
        <f t="shared" si="21"/>
        <v>25</v>
      </c>
      <c r="R57">
        <f t="shared" si="0"/>
        <v>2000000</v>
      </c>
      <c r="S57">
        <f t="shared" si="1"/>
        <v>2253.5311478969375</v>
      </c>
      <c r="U57">
        <f t="shared" si="13"/>
        <v>0.33524791700000001</v>
      </c>
      <c r="V57">
        <f t="shared" si="14"/>
        <v>0.01</v>
      </c>
      <c r="W57">
        <f t="shared" si="15"/>
        <v>3.4109184258246696E-2</v>
      </c>
      <c r="X57">
        <f t="shared" si="16"/>
        <v>1.1435032973146395E-2</v>
      </c>
      <c r="Y57">
        <f t="shared" si="17"/>
        <v>3.4109184258246698E-4</v>
      </c>
      <c r="Z57">
        <f t="shared" si="18"/>
        <v>2.2333059442517834E-2</v>
      </c>
      <c r="AB57">
        <f t="shared" si="19"/>
        <v>113.02103709206446</v>
      </c>
      <c r="AC57">
        <f t="shared" si="2"/>
        <v>50.328245081547749</v>
      </c>
      <c r="AE57">
        <f t="shared" si="3"/>
        <v>0</v>
      </c>
      <c r="AF57">
        <f t="shared" si="24"/>
        <v>0</v>
      </c>
      <c r="AG57">
        <f t="shared" si="24"/>
        <v>-0.55832648606294588</v>
      </c>
      <c r="AH57">
        <f t="shared" si="5"/>
        <v>-22870.065946292791</v>
      </c>
      <c r="AI57">
        <f t="shared" si="25"/>
        <v>-22870.624272778852</v>
      </c>
      <c r="AJ57">
        <f t="shared" si="7"/>
        <v>62.692792010516712</v>
      </c>
      <c r="AK57">
        <f t="shared" si="22"/>
        <v>7.9114725964445132</v>
      </c>
      <c r="AL57">
        <f t="shared" si="26"/>
        <v>-22800.020008171894</v>
      </c>
      <c r="AN57">
        <f t="shared" si="27"/>
        <v>0</v>
      </c>
      <c r="AO57">
        <f t="shared" si="27"/>
        <v>0</v>
      </c>
      <c r="AP57">
        <f t="shared" si="27"/>
        <v>-1.2277643147062818E-3</v>
      </c>
      <c r="AQ57">
        <f t="shared" si="27"/>
        <v>-50.291454094964784</v>
      </c>
      <c r="AR57">
        <f t="shared" si="27"/>
        <v>-50.29268185927949</v>
      </c>
      <c r="AS57">
        <f t="shared" si="27"/>
        <v>0.13786194053337042</v>
      </c>
      <c r="AT57">
        <f t="shared" si="27"/>
        <v>1.7397390188643374E-2</v>
      </c>
      <c r="AU57">
        <f t="shared" si="23"/>
        <v>-50.137422528557479</v>
      </c>
      <c r="AW57">
        <v>54</v>
      </c>
      <c r="AX57">
        <f>IF(Z57&gt;0, (R57*SUMPRODUCT(K57:$K$98, X57:$X$98)-K57*$AZ$3)/Z57, 0)</f>
        <v>2253.5311478969375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0.37793865599999998</v>
      </c>
      <c r="Q58" s="4">
        <f t="shared" si="21"/>
        <v>25</v>
      </c>
      <c r="R58">
        <f t="shared" si="0"/>
        <v>2000000</v>
      </c>
      <c r="S58">
        <f t="shared" si="1"/>
        <v>591.486768571065</v>
      </c>
      <c r="U58">
        <f t="shared" si="13"/>
        <v>0.37793865599999998</v>
      </c>
      <c r="V58">
        <f t="shared" si="14"/>
        <v>0.01</v>
      </c>
      <c r="W58">
        <f t="shared" si="15"/>
        <v>2.2333059442517834E-2</v>
      </c>
      <c r="X58">
        <f t="shared" si="16"/>
        <v>8.4405264700732983E-3</v>
      </c>
      <c r="Y58">
        <f t="shared" si="17"/>
        <v>2.2333059442517834E-4</v>
      </c>
      <c r="Z58">
        <f t="shared" si="18"/>
        <v>1.3669202378019357E-2</v>
      </c>
      <c r="AB58">
        <f t="shared" si="19"/>
        <v>50.328245081547749</v>
      </c>
      <c r="AC58">
        <f t="shared" si="2"/>
        <v>8.0851523435185868</v>
      </c>
      <c r="AE58">
        <f t="shared" si="3"/>
        <v>0</v>
      </c>
      <c r="AF58">
        <f t="shared" si="24"/>
        <v>0</v>
      </c>
      <c r="AG58">
        <f t="shared" si="24"/>
        <v>-0.34173005945048396</v>
      </c>
      <c r="AH58">
        <f t="shared" si="5"/>
        <v>-16881.052940146597</v>
      </c>
      <c r="AI58">
        <f t="shared" si="25"/>
        <v>-16881.394670206049</v>
      </c>
      <c r="AJ58">
        <f t="shared" si="7"/>
        <v>42.243092738029162</v>
      </c>
      <c r="AK58">
        <f t="shared" si="22"/>
        <v>3.5229771557083427</v>
      </c>
      <c r="AL58">
        <f t="shared" si="26"/>
        <v>-16835.62860031231</v>
      </c>
      <c r="AN58">
        <f t="shared" si="27"/>
        <v>0</v>
      </c>
      <c r="AO58">
        <f t="shared" si="27"/>
        <v>0</v>
      </c>
      <c r="AP58">
        <f t="shared" si="27"/>
        <v>-6.70952746941398E-4</v>
      </c>
      <c r="AQ58">
        <f t="shared" si="27"/>
        <v>-33.144256784632361</v>
      </c>
      <c r="AR58">
        <f t="shared" si="27"/>
        <v>-33.144927737379305</v>
      </c>
      <c r="AS58">
        <f t="shared" si="27"/>
        <v>8.2940081880586658E-2</v>
      </c>
      <c r="AT58">
        <f t="shared" si="27"/>
        <v>6.9170128136673585E-3</v>
      </c>
      <c r="AU58">
        <f t="shared" si="23"/>
        <v>-33.055070642685045</v>
      </c>
      <c r="AW58">
        <v>55</v>
      </c>
      <c r="AX58">
        <f>IF(Z58&gt;0, (R58*SUMPRODUCT(K58:$K$98, X58:$X$98)-K58*$AZ$3)/Z58, 0)</f>
        <v>591.486768571065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0.42486345599999997</v>
      </c>
      <c r="Q59" s="4">
        <f t="shared" si="21"/>
        <v>25</v>
      </c>
      <c r="R59">
        <f t="shared" si="0"/>
        <v>2000000</v>
      </c>
      <c r="S59">
        <f t="shared" si="1"/>
        <v>-2313.6759434913465</v>
      </c>
      <c r="U59">
        <f t="shared" si="13"/>
        <v>0.42486345599999997</v>
      </c>
      <c r="V59">
        <f t="shared" si="14"/>
        <v>0.01</v>
      </c>
      <c r="W59">
        <f t="shared" si="15"/>
        <v>1.3669202378019357E-2</v>
      </c>
      <c r="X59">
        <f t="shared" si="16"/>
        <v>5.8075445630887219E-3</v>
      </c>
      <c r="Y59">
        <f t="shared" si="17"/>
        <v>1.3669202378019358E-4</v>
      </c>
      <c r="Z59">
        <f t="shared" si="18"/>
        <v>7.7249657911504406E-3</v>
      </c>
      <c r="AB59">
        <f t="shared" si="19"/>
        <v>8.0851523435185868</v>
      </c>
      <c r="AC59">
        <f t="shared" si="2"/>
        <v>-17.873067515278372</v>
      </c>
      <c r="AE59">
        <f t="shared" si="3"/>
        <v>0</v>
      </c>
      <c r="AF59">
        <f t="shared" si="24"/>
        <v>0</v>
      </c>
      <c r="AG59">
        <f t="shared" si="24"/>
        <v>-0.19312414477876103</v>
      </c>
      <c r="AH59">
        <f t="shared" si="5"/>
        <v>-11615.089126177443</v>
      </c>
      <c r="AI59">
        <f t="shared" si="25"/>
        <v>-11615.282250322221</v>
      </c>
      <c r="AJ59">
        <f t="shared" si="7"/>
        <v>25.958219858796959</v>
      </c>
      <c r="AK59">
        <f t="shared" si="22"/>
        <v>0.56596066404630108</v>
      </c>
      <c r="AL59">
        <f t="shared" si="26"/>
        <v>-11588.758069799378</v>
      </c>
      <c r="AN59">
        <f t="shared" si="27"/>
        <v>0</v>
      </c>
      <c r="AO59">
        <f t="shared" si="27"/>
        <v>0</v>
      </c>
      <c r="AP59">
        <f t="shared" si="27"/>
        <v>-3.3855349695872158E-4</v>
      </c>
      <c r="AQ59">
        <f t="shared" si="27"/>
        <v>-20.36166449130112</v>
      </c>
      <c r="AR59">
        <f t="shared" si="27"/>
        <v>-20.362003044798076</v>
      </c>
      <c r="AS59">
        <f t="shared" si="27"/>
        <v>4.5505682979653697E-2</v>
      </c>
      <c r="AT59">
        <f t="shared" si="27"/>
        <v>9.9214918038061724E-4</v>
      </c>
      <c r="AU59">
        <f t="shared" si="23"/>
        <v>-20.315505212638044</v>
      </c>
      <c r="AW59">
        <v>56</v>
      </c>
      <c r="AX59">
        <f>IF(Z59&gt;0, (R59*SUMPRODUCT(K59:$K$98, X59:$X$98)-K59*$AZ$3)/Z59, 0)</f>
        <v>-2313.6759434913465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0.47765295400000002</v>
      </c>
      <c r="Q60" s="4">
        <f t="shared" si="21"/>
        <v>25</v>
      </c>
      <c r="R60">
        <f t="shared" si="0"/>
        <v>2000000</v>
      </c>
      <c r="S60">
        <f t="shared" si="1"/>
        <v>-8039.3445564586145</v>
      </c>
      <c r="U60">
        <f t="shared" si="13"/>
        <v>0.47765295400000002</v>
      </c>
      <c r="V60">
        <f t="shared" si="14"/>
        <v>0.01</v>
      </c>
      <c r="W60">
        <f t="shared" si="15"/>
        <v>7.7249657911504406E-3</v>
      </c>
      <c r="X60">
        <f t="shared" si="16"/>
        <v>3.6898527296919553E-3</v>
      </c>
      <c r="Y60">
        <f t="shared" si="17"/>
        <v>7.7249657911504402E-5</v>
      </c>
      <c r="Z60">
        <f t="shared" si="18"/>
        <v>3.9578634035469813E-3</v>
      </c>
      <c r="AB60">
        <f t="shared" si="19"/>
        <v>-17.873067515278372</v>
      </c>
      <c r="AC60">
        <f t="shared" si="2"/>
        <v>-31.818627608512188</v>
      </c>
      <c r="AE60">
        <f t="shared" si="3"/>
        <v>0</v>
      </c>
      <c r="AF60">
        <f t="shared" si="24"/>
        <v>0</v>
      </c>
      <c r="AG60">
        <f t="shared" si="24"/>
        <v>-9.894658508867453E-2</v>
      </c>
      <c r="AH60">
        <f t="shared" si="5"/>
        <v>-7379.7054593839102</v>
      </c>
      <c r="AI60">
        <f t="shared" si="25"/>
        <v>-7379.8044059689992</v>
      </c>
      <c r="AJ60">
        <f t="shared" si="7"/>
        <v>13.945560093233816</v>
      </c>
      <c r="AK60">
        <f t="shared" si="22"/>
        <v>-1.2511147260694861</v>
      </c>
      <c r="AL60">
        <f t="shared" si="26"/>
        <v>-7367.1099606018342</v>
      </c>
      <c r="AN60">
        <f t="shared" si="27"/>
        <v>0</v>
      </c>
      <c r="AO60">
        <f t="shared" si="27"/>
        <v>0</v>
      </c>
      <c r="AP60">
        <f t="shared" si="27"/>
        <v>-1.5487221792836694E-4</v>
      </c>
      <c r="AQ60">
        <f t="shared" si="27"/>
        <v>-11.55079127924024</v>
      </c>
      <c r="AR60">
        <f t="shared" si="27"/>
        <v>-11.550946151458168</v>
      </c>
      <c r="AS60">
        <f t="shared" si="27"/>
        <v>2.18277348324541E-2</v>
      </c>
      <c r="AT60">
        <f t="shared" si="27"/>
        <v>-1.9582577037456621E-3</v>
      </c>
      <c r="AU60">
        <f t="shared" si="23"/>
        <v>-11.53107667432946</v>
      </c>
      <c r="AW60">
        <v>57</v>
      </c>
      <c r="AX60">
        <f>IF(Z60&gt;0, (R60*SUMPRODUCT(K60:$K$98, X60:$X$98)-K60*$AZ$3)/Z60, 0)</f>
        <v>-8039.3445564586145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0.53697763200000004</v>
      </c>
      <c r="Q61" s="4">
        <f t="shared" si="21"/>
        <v>25</v>
      </c>
      <c r="R61">
        <f t="shared" si="0"/>
        <v>2000000</v>
      </c>
      <c r="S61">
        <f t="shared" si="1"/>
        <v>-20993.162617886665</v>
      </c>
      <c r="U61">
        <f t="shared" si="13"/>
        <v>0.53697763200000004</v>
      </c>
      <c r="V61">
        <f t="shared" si="14"/>
        <v>0.01</v>
      </c>
      <c r="W61">
        <f t="shared" si="15"/>
        <v>3.9578634035469813E-3</v>
      </c>
      <c r="X61">
        <f t="shared" si="16"/>
        <v>2.1252841182161186E-3</v>
      </c>
      <c r="Y61">
        <f t="shared" si="17"/>
        <v>3.957863403546981E-5</v>
      </c>
      <c r="Z61">
        <f t="shared" si="18"/>
        <v>1.7930006512953929E-3</v>
      </c>
      <c r="AB61">
        <f t="shared" si="19"/>
        <v>-31.818627608512188</v>
      </c>
      <c r="AC61">
        <f t="shared" si="2"/>
        <v>-37.640754246620887</v>
      </c>
      <c r="AE61">
        <f t="shared" si="3"/>
        <v>0</v>
      </c>
      <c r="AF61">
        <f t="shared" si="24"/>
        <v>0</v>
      </c>
      <c r="AG61">
        <f t="shared" si="24"/>
        <v>-4.4825016282384826E-2</v>
      </c>
      <c r="AH61">
        <f t="shared" si="5"/>
        <v>-4250.5682364322374</v>
      </c>
      <c r="AI61">
        <f t="shared" si="25"/>
        <v>-4250.6130614485201</v>
      </c>
      <c r="AJ61">
        <f t="shared" si="7"/>
        <v>5.8221266381086991</v>
      </c>
      <c r="AK61">
        <f t="shared" si="22"/>
        <v>-2.2273039325958535</v>
      </c>
      <c r="AL61">
        <f t="shared" si="26"/>
        <v>-4247.0182387430068</v>
      </c>
      <c r="AN61">
        <f t="shared" si="27"/>
        <v>0</v>
      </c>
      <c r="AO61">
        <f t="shared" si="27"/>
        <v>0</v>
      </c>
      <c r="AP61">
        <f t="shared" si="27"/>
        <v>-6.264337402082217E-5</v>
      </c>
      <c r="AQ61">
        <f t="shared" si="27"/>
        <v>-5.9402083461258872</v>
      </c>
      <c r="AR61">
        <f t="shared" si="27"/>
        <v>-5.9402709894999086</v>
      </c>
      <c r="AS61">
        <f t="shared" si="27"/>
        <v>8.1364757190497804E-3</v>
      </c>
      <c r="AT61">
        <f t="shared" si="27"/>
        <v>-3.1126778053727224E-3</v>
      </c>
      <c r="AU61">
        <f t="shared" si="23"/>
        <v>-5.9352471915862308</v>
      </c>
      <c r="AW61">
        <v>58</v>
      </c>
      <c r="AX61">
        <f>IF(Z61&gt;0, (R61*SUMPRODUCT(K61:$K$98, X61:$X$98)-K61*$AZ$3)/Z61, 0)</f>
        <v>-20993.162617886665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0.60388337299999995</v>
      </c>
      <c r="Q62" s="4">
        <f t="shared" si="21"/>
        <v>25</v>
      </c>
      <c r="R62">
        <f t="shared" si="0"/>
        <v>2000000</v>
      </c>
      <c r="S62">
        <f t="shared" si="1"/>
        <v>-55562.146911196767</v>
      </c>
      <c r="U62">
        <f t="shared" si="13"/>
        <v>0.60388337299999995</v>
      </c>
      <c r="V62">
        <f t="shared" si="14"/>
        <v>0.01</v>
      </c>
      <c r="W62">
        <f t="shared" si="15"/>
        <v>1.7930006512953929E-3</v>
      </c>
      <c r="X62">
        <f t="shared" si="16"/>
        <v>1.0827632810954586E-3</v>
      </c>
      <c r="Y62">
        <f t="shared" si="17"/>
        <v>1.793000651295393E-5</v>
      </c>
      <c r="Z62">
        <f t="shared" si="18"/>
        <v>6.9230736368698046E-4</v>
      </c>
      <c r="AB62">
        <f t="shared" si="19"/>
        <v>-37.640754246620887</v>
      </c>
      <c r="AC62">
        <f t="shared" si="2"/>
        <v>-38.466083448879338</v>
      </c>
      <c r="AE62">
        <f t="shared" si="3"/>
        <v>0</v>
      </c>
      <c r="AF62">
        <f t="shared" si="24"/>
        <v>0</v>
      </c>
      <c r="AG62">
        <f t="shared" si="24"/>
        <v>-1.7307684092174511E-2</v>
      </c>
      <c r="AH62">
        <f t="shared" si="5"/>
        <v>-2165.526562190917</v>
      </c>
      <c r="AI62">
        <f t="shared" si="25"/>
        <v>-2165.543869875009</v>
      </c>
      <c r="AJ62">
        <f t="shared" si="7"/>
        <v>0.82532920225845174</v>
      </c>
      <c r="AK62">
        <f t="shared" si="22"/>
        <v>-2.6348527972634623</v>
      </c>
      <c r="AL62">
        <f t="shared" si="26"/>
        <v>-2167.353393470014</v>
      </c>
      <c r="AN62">
        <f t="shared" si="27"/>
        <v>0</v>
      </c>
      <c r="AO62">
        <f t="shared" si="27"/>
        <v>0</v>
      </c>
      <c r="AP62">
        <f t="shared" si="27"/>
        <v>-2.1596114536445793E-5</v>
      </c>
      <c r="AQ62">
        <f t="shared" si="27"/>
        <v>-2.7020922856996181</v>
      </c>
      <c r="AR62">
        <f t="shared" si="27"/>
        <v>-2.7021138818141544</v>
      </c>
      <c r="AS62">
        <f t="shared" si="27"/>
        <v>1.0298260522507371E-3</v>
      </c>
      <c r="AT62">
        <f t="shared" si="27"/>
        <v>-3.2877063443805419E-3</v>
      </c>
      <c r="AU62">
        <f t="shared" si="23"/>
        <v>-2.7043717621062844</v>
      </c>
      <c r="AW62">
        <v>59</v>
      </c>
      <c r="AX62">
        <f>IF(Z62&gt;0, (R62*SUMPRODUCT(K62:$K$98, X62:$X$98)-K62*$AZ$3)/Z62, 0)</f>
        <v>-55562.146911196767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0.676158394</v>
      </c>
      <c r="Q63" s="4">
        <f t="shared" si="21"/>
        <v>25</v>
      </c>
      <c r="R63">
        <f t="shared" si="0"/>
        <v>2000000</v>
      </c>
      <c r="S63">
        <f t="shared" si="1"/>
        <v>-168456.30562654187</v>
      </c>
      <c r="U63">
        <f t="shared" si="13"/>
        <v>0.676158394</v>
      </c>
      <c r="V63">
        <f t="shared" si="14"/>
        <v>0.01</v>
      </c>
      <c r="W63">
        <f t="shared" si="15"/>
        <v>6.9230736368698046E-4</v>
      </c>
      <c r="X63">
        <f t="shared" si="16"/>
        <v>4.6810943518496264E-4</v>
      </c>
      <c r="Y63">
        <f t="shared" si="17"/>
        <v>6.9230736368698049E-6</v>
      </c>
      <c r="Z63">
        <f t="shared" si="18"/>
        <v>2.1727485486514801E-4</v>
      </c>
      <c r="AB63">
        <f t="shared" si="19"/>
        <v>-38.466083448879338</v>
      </c>
      <c r="AC63">
        <f t="shared" si="2"/>
        <v>-36.601319356125899</v>
      </c>
      <c r="AE63">
        <f t="shared" si="3"/>
        <v>0</v>
      </c>
      <c r="AF63">
        <f t="shared" si="24"/>
        <v>0</v>
      </c>
      <c r="AG63">
        <f t="shared" si="24"/>
        <v>-5.4318713716287005E-3</v>
      </c>
      <c r="AH63">
        <f t="shared" si="5"/>
        <v>-936.2188703699253</v>
      </c>
      <c r="AI63">
        <f t="shared" si="25"/>
        <v>-936.22430224129698</v>
      </c>
      <c r="AJ63">
        <f t="shared" si="7"/>
        <v>-1.8647640927534397</v>
      </c>
      <c r="AK63">
        <f t="shared" si="22"/>
        <v>-2.6926258414215538</v>
      </c>
      <c r="AL63">
        <f t="shared" si="26"/>
        <v>-940.78169217547202</v>
      </c>
      <c r="AN63">
        <f t="shared" si="27"/>
        <v>0</v>
      </c>
      <c r="AO63">
        <f t="shared" si="27"/>
        <v>0</v>
      </c>
      <c r="AP63">
        <f t="shared" si="27"/>
        <v>-6.0515707763197258E-6</v>
      </c>
      <c r="AQ63">
        <f t="shared" si="27"/>
        <v>-1.0430281515430888</v>
      </c>
      <c r="AR63">
        <f t="shared" si="27"/>
        <v>-1.0430342031138651</v>
      </c>
      <c r="AS63">
        <f t="shared" si="27"/>
        <v>-2.0775072008108772E-3</v>
      </c>
      <c r="AT63">
        <f t="shared" si="27"/>
        <v>-2.9998162214625833E-3</v>
      </c>
      <c r="AU63">
        <f t="shared" si="23"/>
        <v>-1.0481115265361387</v>
      </c>
      <c r="AW63">
        <v>60</v>
      </c>
      <c r="AX63">
        <f>IF(Z63&gt;0, (R63*SUMPRODUCT(K63:$K$98, X63:$X$98)-K63*$AZ$3)/Z63, 0)</f>
        <v>-168456.30562654187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0.75167664000000001</v>
      </c>
      <c r="Q64" s="4">
        <f t="shared" si="21"/>
        <v>25</v>
      </c>
      <c r="R64">
        <f t="shared" si="0"/>
        <v>2000000</v>
      </c>
      <c r="S64">
        <f t="shared" si="1"/>
        <v>-648237.0099327073</v>
      </c>
      <c r="U64">
        <f t="shared" si="13"/>
        <v>0.75167664000000001</v>
      </c>
      <c r="V64">
        <f t="shared" si="14"/>
        <v>0.01</v>
      </c>
      <c r="W64">
        <f t="shared" si="15"/>
        <v>2.1727485486514801E-4</v>
      </c>
      <c r="X64">
        <f t="shared" si="16"/>
        <v>1.633204328615221E-4</v>
      </c>
      <c r="Y64">
        <f t="shared" si="17"/>
        <v>2.17274854865148E-6</v>
      </c>
      <c r="Z64">
        <f t="shared" si="18"/>
        <v>5.1781673454974429E-5</v>
      </c>
      <c r="AB64">
        <f t="shared" si="19"/>
        <v>-36.601319356125899</v>
      </c>
      <c r="AC64">
        <f t="shared" si="2"/>
        <v>-33.566797169764463</v>
      </c>
      <c r="AE64">
        <f t="shared" si="3"/>
        <v>0</v>
      </c>
      <c r="AF64">
        <f t="shared" si="24"/>
        <v>0</v>
      </c>
      <c r="AG64">
        <f t="shared" si="24"/>
        <v>-1.2945418363743608E-3</v>
      </c>
      <c r="AH64">
        <f t="shared" si="5"/>
        <v>-326.64086572304421</v>
      </c>
      <c r="AI64">
        <f t="shared" si="25"/>
        <v>-326.6421602648806</v>
      </c>
      <c r="AJ64">
        <f t="shared" si="7"/>
        <v>-3.0345221863614356</v>
      </c>
      <c r="AK64">
        <f t="shared" si="22"/>
        <v>-2.5620923549288133</v>
      </c>
      <c r="AL64">
        <f t="shared" si="26"/>
        <v>-332.23877480617085</v>
      </c>
      <c r="AN64">
        <f t="shared" si="27"/>
        <v>0</v>
      </c>
      <c r="AO64">
        <f t="shared" si="27"/>
        <v>0</v>
      </c>
      <c r="AP64">
        <f t="shared" si="27"/>
        <v>-1.2877059649020765E-6</v>
      </c>
      <c r="AQ64">
        <f t="shared" si="27"/>
        <v>-0.32491602770472877</v>
      </c>
      <c r="AR64">
        <f t="shared" si="27"/>
        <v>-0.32491731541069369</v>
      </c>
      <c r="AS64">
        <f t="shared" si="27"/>
        <v>-3.0184982904448241E-3</v>
      </c>
      <c r="AT64">
        <f t="shared" si="27"/>
        <v>-2.5485631405409125E-3</v>
      </c>
      <c r="AU64">
        <f t="shared" si="23"/>
        <v>-0.33048437684167942</v>
      </c>
      <c r="AW64">
        <v>61</v>
      </c>
      <c r="AX64">
        <f>IF(Z64&gt;0, (R64*SUMPRODUCT(K64:$K$98, X64:$X$98)-K64*$AZ$3)/Z64, 0)</f>
        <v>-648237.0099327073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0.75374016600000004</v>
      </c>
      <c r="Q65" s="4">
        <f t="shared" si="21"/>
        <v>25</v>
      </c>
      <c r="R65">
        <f t="shared" si="0"/>
        <v>2000000</v>
      </c>
      <c r="S65">
        <f t="shared" si="1"/>
        <v>-2472716.805190342</v>
      </c>
      <c r="U65">
        <f t="shared" si="13"/>
        <v>0.75374016600000004</v>
      </c>
      <c r="V65">
        <f t="shared" si="14"/>
        <v>0.01</v>
      </c>
      <c r="W65">
        <f t="shared" si="15"/>
        <v>5.1781673454974429E-5</v>
      </c>
      <c r="X65">
        <f t="shared" si="16"/>
        <v>3.9029927145710224E-5</v>
      </c>
      <c r="Y65">
        <f t="shared" si="17"/>
        <v>5.1781673454974426E-7</v>
      </c>
      <c r="Z65">
        <f t="shared" si="18"/>
        <v>1.2233929574714461E-5</v>
      </c>
      <c r="AB65">
        <f t="shared" si="19"/>
        <v>-33.566797169764463</v>
      </c>
      <c r="AC65">
        <f t="shared" si="2"/>
        <v>-30.251043252911582</v>
      </c>
      <c r="AE65">
        <f t="shared" si="3"/>
        <v>0</v>
      </c>
      <c r="AF65">
        <f t="shared" si="24"/>
        <v>0</v>
      </c>
      <c r="AG65">
        <f t="shared" si="24"/>
        <v>-3.0584823936786153E-4</v>
      </c>
      <c r="AH65">
        <f t="shared" si="5"/>
        <v>-78.05985429142045</v>
      </c>
      <c r="AI65">
        <f t="shared" si="25"/>
        <v>-78.060160139659814</v>
      </c>
      <c r="AJ65">
        <f t="shared" si="7"/>
        <v>-3.3157539168528807</v>
      </c>
      <c r="AK65">
        <f t="shared" si="22"/>
        <v>-2.3496758018835124</v>
      </c>
      <c r="AL65">
        <f t="shared" si="26"/>
        <v>-83.725589858396205</v>
      </c>
      <c r="AN65">
        <f t="shared" si="27"/>
        <v>0</v>
      </c>
      <c r="AO65">
        <f t="shared" si="27"/>
        <v>0</v>
      </c>
      <c r="AP65">
        <f t="shared" si="27"/>
        <v>-2.7163678348979844E-7</v>
      </c>
      <c r="AQ65">
        <f t="shared" si="27"/>
        <v>-6.9328264838891512E-2</v>
      </c>
      <c r="AR65">
        <f t="shared" si="27"/>
        <v>-6.9328536475675009E-2</v>
      </c>
      <c r="AS65">
        <f t="shared" si="27"/>
        <v>-2.944861578013911E-3</v>
      </c>
      <c r="AT65">
        <f t="shared" si="27"/>
        <v>-2.0868466609015842E-3</v>
      </c>
      <c r="AU65">
        <f t="shared" si="23"/>
        <v>-7.4360244714590504E-2</v>
      </c>
      <c r="AW65">
        <v>62</v>
      </c>
      <c r="AX65">
        <f>IF(Z65&gt;0, (R65*SUMPRODUCT(K65:$K$98, X65:$X$98)-K65*$AZ$3)/Z65, 0)</f>
        <v>-2472716.805190342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0.75596915499999995</v>
      </c>
      <c r="Q66" s="4">
        <f t="shared" si="21"/>
        <v>25</v>
      </c>
      <c r="R66">
        <f t="shared" si="0"/>
        <v>2000000</v>
      </c>
      <c r="S66">
        <f t="shared" si="1"/>
        <v>-9454651.8793876972</v>
      </c>
      <c r="U66">
        <f t="shared" si="13"/>
        <v>0.75596915499999995</v>
      </c>
      <c r="V66">
        <f t="shared" si="14"/>
        <v>0.01</v>
      </c>
      <c r="W66">
        <f t="shared" si="15"/>
        <v>1.2233929574714461E-5</v>
      </c>
      <c r="X66">
        <f t="shared" si="16"/>
        <v>9.2484734029263994E-6</v>
      </c>
      <c r="Y66">
        <f t="shared" si="17"/>
        <v>1.2233929574714461E-7</v>
      </c>
      <c r="Z66">
        <f t="shared" si="18"/>
        <v>2.8631168760409172E-6</v>
      </c>
      <c r="AB66">
        <f t="shared" si="19"/>
        <v>-30.251043252911582</v>
      </c>
      <c r="AC66">
        <f t="shared" si="2"/>
        <v>-27.069773352966891</v>
      </c>
      <c r="AE66">
        <f t="shared" si="3"/>
        <v>0</v>
      </c>
      <c r="AF66">
        <f t="shared" si="24"/>
        <v>0</v>
      </c>
      <c r="AG66">
        <f t="shared" si="24"/>
        <v>-7.1577921901022924E-5</v>
      </c>
      <c r="AH66">
        <f t="shared" si="5"/>
        <v>-18.496946805852797</v>
      </c>
      <c r="AI66">
        <f t="shared" si="25"/>
        <v>-18.497018383774698</v>
      </c>
      <c r="AJ66">
        <f t="shared" si="7"/>
        <v>-3.1812698999446916</v>
      </c>
      <c r="AK66">
        <f t="shared" si="22"/>
        <v>-2.117573027703811</v>
      </c>
      <c r="AL66">
        <f t="shared" si="26"/>
        <v>-23.795861311423202</v>
      </c>
      <c r="AN66">
        <f t="shared" si="27"/>
        <v>0</v>
      </c>
      <c r="AO66">
        <f t="shared" si="27"/>
        <v>0</v>
      </c>
      <c r="AP66">
        <f t="shared" si="27"/>
        <v>-5.6760166047499642E-8</v>
      </c>
      <c r="AQ66">
        <f t="shared" si="27"/>
        <v>-1.4667787834407203E-2</v>
      </c>
      <c r="AR66">
        <f t="shared" si="27"/>
        <v>-1.4667844594573251E-2</v>
      </c>
      <c r="AS66">
        <f t="shared" si="27"/>
        <v>-2.5226969848672395E-3</v>
      </c>
      <c r="AT66">
        <f t="shared" si="27"/>
        <v>-1.6792020986076879E-3</v>
      </c>
      <c r="AU66">
        <f t="shared" si="23"/>
        <v>-1.8869743678048178E-2</v>
      </c>
      <c r="AW66">
        <v>63</v>
      </c>
      <c r="AX66">
        <f>IF(Z66&gt;0, (R66*SUMPRODUCT(K66:$K$98, X66:$X$98)-K66*$AZ$3)/Z66, 0)</f>
        <v>-9454651.8793876972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0.75842527199999998</v>
      </c>
      <c r="Q67" s="4">
        <f t="shared" si="21"/>
        <v>25</v>
      </c>
      <c r="R67">
        <f t="shared" ref="R67:R98" si="28">$C$6</f>
        <v>2000000</v>
      </c>
      <c r="S67">
        <f t="shared" ref="S67:S98" si="29">AX67</f>
        <v>-36472384.426226899</v>
      </c>
      <c r="U67">
        <f t="shared" si="13"/>
        <v>0.75842527199999998</v>
      </c>
      <c r="V67">
        <f t="shared" si="14"/>
        <v>0.01</v>
      </c>
      <c r="W67">
        <f t="shared" si="15"/>
        <v>2.8631168760409172E-6</v>
      </c>
      <c r="X67">
        <f t="shared" si="16"/>
        <v>2.1714601954791229E-6</v>
      </c>
      <c r="Y67">
        <f t="shared" si="17"/>
        <v>2.8631168760409171E-8</v>
      </c>
      <c r="Z67">
        <f t="shared" si="18"/>
        <v>6.6302551180138512E-7</v>
      </c>
      <c r="AB67">
        <f t="shared" si="19"/>
        <v>-27.069773352966891</v>
      </c>
      <c r="AC67">
        <f t="shared" ref="AC67:AC98" si="30">S67*Z67</f>
        <v>-24.182121350815958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-1.6575637795034627E-5</v>
      </c>
      <c r="AH67">
        <f t="shared" ref="AH67:AH98" si="33">-X67*R67</f>
        <v>-4.3429203909582457</v>
      </c>
      <c r="AI67">
        <f t="shared" ref="AI67:AI98" si="34">SUM(AE67:AH67)</f>
        <v>-4.3429369665960404</v>
      </c>
      <c r="AJ67">
        <f t="shared" ref="AJ67:AJ98" si="35">AB67-AC67</f>
        <v>-2.8876520021509329</v>
      </c>
      <c r="AK67">
        <f t="shared" si="22"/>
        <v>-1.8948841347076826</v>
      </c>
      <c r="AL67">
        <f t="shared" si="26"/>
        <v>-9.1254731034546559</v>
      </c>
      <c r="AN67">
        <f t="shared" ref="AN67:AU98" si="36">AE67*$K67</f>
        <v>0</v>
      </c>
      <c r="AO67">
        <f t="shared" si="36"/>
        <v>0</v>
      </c>
      <c r="AP67">
        <f t="shared" si="36"/>
        <v>-1.1735910726504076E-8</v>
      </c>
      <c r="AQ67">
        <f t="shared" si="36"/>
        <v>-3.0748817409528631E-3</v>
      </c>
      <c r="AR67">
        <f t="shared" si="36"/>
        <v>-3.0748934768635894E-3</v>
      </c>
      <c r="AS67">
        <f t="shared" si="36"/>
        <v>-2.0445201883336223E-3</v>
      </c>
      <c r="AT67">
        <f t="shared" si="36"/>
        <v>-1.341619026488376E-3</v>
      </c>
      <c r="AU67">
        <f t="shared" si="23"/>
        <v>-6.4610326916855875E-3</v>
      </c>
      <c r="AW67">
        <v>64</v>
      </c>
      <c r="AX67">
        <f>IF(Z67&gt;0, (R67*SUMPRODUCT(K67:$K$98, X67:$X$98)-K67*$AZ$3)/Z67, 0)</f>
        <v>-36472384.426226899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0.76114147499999996</v>
      </c>
      <c r="Q68" s="4">
        <f t="shared" si="21"/>
        <v>25</v>
      </c>
      <c r="R68">
        <f t="shared" si="28"/>
        <v>2000000</v>
      </c>
      <c r="S68">
        <f t="shared" si="29"/>
        <v>-142309053.6365391</v>
      </c>
      <c r="U68">
        <f t="shared" ref="U68:U98" si="40">M68</f>
        <v>0.76114147499999996</v>
      </c>
      <c r="V68">
        <f t="shared" ref="V68:V98" si="41">$C$10</f>
        <v>0.01</v>
      </c>
      <c r="W68">
        <f t="shared" ref="W68:W98" si="42">Z67</f>
        <v>6.6302551180138512E-7</v>
      </c>
      <c r="X68">
        <f t="shared" ref="X68:X98" si="43">U68*W68</f>
        <v>5.0465621601513617E-7</v>
      </c>
      <c r="Y68">
        <f t="shared" ref="Y68:Y98" si="44">V68*W68</f>
        <v>6.6302551180138512E-9</v>
      </c>
      <c r="Z68">
        <f t="shared" ref="Z68:Z98" si="45">MAX(0, W68-X68-Y68)</f>
        <v>1.5173904066823511E-7</v>
      </c>
      <c r="AB68">
        <f t="shared" ref="AB68:AB98" si="46">AC67</f>
        <v>-24.182121350815958</v>
      </c>
      <c r="AC68">
        <f t="shared" si="30"/>
        <v>-21.593839277212858</v>
      </c>
      <c r="AE68">
        <f t="shared" si="31"/>
        <v>0</v>
      </c>
      <c r="AF68">
        <f t="shared" si="32"/>
        <v>0</v>
      </c>
      <c r="AG68">
        <f t="shared" si="32"/>
        <v>-3.7934760167058779E-6</v>
      </c>
      <c r="AH68">
        <f t="shared" si="33"/>
        <v>-1.0093124320302724</v>
      </c>
      <c r="AI68">
        <f t="shared" si="34"/>
        <v>-1.0093162255062891</v>
      </c>
      <c r="AJ68">
        <f t="shared" si="35"/>
        <v>-2.5882820736031</v>
      </c>
      <c r="AK68">
        <f t="shared" si="22"/>
        <v>-1.6927484945571172</v>
      </c>
      <c r="AL68">
        <f t="shared" si="26"/>
        <v>-5.2903467936665063</v>
      </c>
      <c r="AN68">
        <f t="shared" si="36"/>
        <v>0</v>
      </c>
      <c r="AO68">
        <f t="shared" si="36"/>
        <v>0</v>
      </c>
      <c r="AP68">
        <f t="shared" si="36"/>
        <v>-2.3980921592851803E-9</v>
      </c>
      <c r="AQ68">
        <f t="shared" si="36"/>
        <v>-6.3804917148854539E-4</v>
      </c>
      <c r="AR68">
        <f t="shared" si="36"/>
        <v>-6.3805156958070459E-4</v>
      </c>
      <c r="AS68">
        <f t="shared" si="36"/>
        <v>-1.6362141000474469E-3</v>
      </c>
      <c r="AT68">
        <f t="shared" si="36"/>
        <v>-1.0700916190223414E-3</v>
      </c>
      <c r="AU68">
        <f t="shared" si="23"/>
        <v>-3.3443572886504929E-3</v>
      </c>
      <c r="AW68">
        <v>65</v>
      </c>
      <c r="AX68">
        <f>IF(Z68&gt;0, (R68*SUMPRODUCT(K68:$K$98, X68:$X$98)-K68*$AZ$3)/Z68, 0)</f>
        <v>-142309053.6365391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0.76383916100000004</v>
      </c>
      <c r="Q69" s="4">
        <f t="shared" ref="Q69:Q98" si="48">$C$8</f>
        <v>25</v>
      </c>
      <c r="R69">
        <f t="shared" si="28"/>
        <v>2000000</v>
      </c>
      <c r="S69">
        <f t="shared" si="29"/>
        <v>-561835966.83456588</v>
      </c>
      <c r="U69">
        <f t="shared" si="40"/>
        <v>0.76383916100000004</v>
      </c>
      <c r="V69">
        <f t="shared" si="41"/>
        <v>0.01</v>
      </c>
      <c r="W69">
        <f t="shared" si="42"/>
        <v>1.5173904066823511E-7</v>
      </c>
      <c r="X69">
        <f t="shared" si="43"/>
        <v>1.159042215149696E-7</v>
      </c>
      <c r="Y69">
        <f t="shared" si="44"/>
        <v>1.5173904066823511E-9</v>
      </c>
      <c r="Z69">
        <f t="shared" si="45"/>
        <v>3.4317428746583157E-8</v>
      </c>
      <c r="AB69">
        <f t="shared" si="46"/>
        <v>-21.593839277212858</v>
      </c>
      <c r="AC69">
        <f t="shared" si="30"/>
        <v>-19.280765759112871</v>
      </c>
      <c r="AE69">
        <f t="shared" si="31"/>
        <v>0</v>
      </c>
      <c r="AF69">
        <f t="shared" si="32"/>
        <v>0</v>
      </c>
      <c r="AG69">
        <f t="shared" si="32"/>
        <v>-8.5793571866457892E-7</v>
      </c>
      <c r="AH69">
        <f t="shared" si="33"/>
        <v>-0.23180844302993919</v>
      </c>
      <c r="AI69">
        <f t="shared" si="34"/>
        <v>-0.23180930096565786</v>
      </c>
      <c r="AJ69">
        <f t="shared" si="35"/>
        <v>-2.3130735180999871</v>
      </c>
      <c r="AK69">
        <f t="shared" si="22"/>
        <v>-1.5115687494049002</v>
      </c>
      <c r="AL69">
        <f t="shared" si="26"/>
        <v>-4.0564515684705453</v>
      </c>
      <c r="AN69">
        <f t="shared" si="36"/>
        <v>0</v>
      </c>
      <c r="AO69">
        <f t="shared" si="36"/>
        <v>0</v>
      </c>
      <c r="AP69">
        <f t="shared" si="36"/>
        <v>-4.8424512030648007E-10</v>
      </c>
      <c r="AQ69">
        <f t="shared" si="36"/>
        <v>-1.3083976449636218E-4</v>
      </c>
      <c r="AR69">
        <f t="shared" si="36"/>
        <v>-1.3084024874148248E-4</v>
      </c>
      <c r="AS69">
        <f t="shared" si="36"/>
        <v>-1.3055693330889012E-3</v>
      </c>
      <c r="AT69">
        <f t="shared" si="36"/>
        <v>-8.5317556430269644E-4</v>
      </c>
      <c r="AU69">
        <f t="shared" si="23"/>
        <v>-2.2895851461330803E-3</v>
      </c>
      <c r="AW69">
        <v>66</v>
      </c>
      <c r="AX69">
        <f>IF(Z69&gt;0, (R69*SUMPRODUCT(K69:$K$98, X69:$X$98)-K69*$AZ$3)/Z69, 0)</f>
        <v>-561835966.83456588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0.76675259399999995</v>
      </c>
      <c r="Q70" s="4">
        <f t="shared" si="48"/>
        <v>25</v>
      </c>
      <c r="R70">
        <f t="shared" si="28"/>
        <v>2000000</v>
      </c>
      <c r="S70">
        <f t="shared" si="29"/>
        <v>-2247025243.4129133</v>
      </c>
      <c r="U70">
        <f t="shared" si="40"/>
        <v>0.76675259399999995</v>
      </c>
      <c r="V70">
        <f t="shared" si="41"/>
        <v>0.01</v>
      </c>
      <c r="W70">
        <f t="shared" si="42"/>
        <v>3.4317428746583157E-8</v>
      </c>
      <c r="X70">
        <f t="shared" si="43"/>
        <v>2.6312977510852801E-8</v>
      </c>
      <c r="Y70">
        <f t="shared" si="44"/>
        <v>3.4317428746583159E-10</v>
      </c>
      <c r="Z70">
        <f t="shared" si="45"/>
        <v>7.6612769482645251E-9</v>
      </c>
      <c r="AB70">
        <f t="shared" si="46"/>
        <v>-19.280765759112871</v>
      </c>
      <c r="AC70">
        <f t="shared" si="30"/>
        <v>-17.215082699527837</v>
      </c>
      <c r="AE70">
        <f t="shared" si="31"/>
        <v>0</v>
      </c>
      <c r="AF70">
        <f t="shared" si="32"/>
        <v>0</v>
      </c>
      <c r="AG70">
        <f t="shared" si="32"/>
        <v>-1.9153192370661313E-7</v>
      </c>
      <c r="AH70">
        <f t="shared" si="33"/>
        <v>-5.2625955021705605E-2</v>
      </c>
      <c r="AI70">
        <f t="shared" si="34"/>
        <v>-5.2626146553629315E-2</v>
      </c>
      <c r="AJ70">
        <f t="shared" si="35"/>
        <v>-2.0656830595850337</v>
      </c>
      <c r="AK70">
        <f t="shared" si="22"/>
        <v>-1.3496536031379012</v>
      </c>
      <c r="AL70">
        <f t="shared" si="26"/>
        <v>-3.467962809276564</v>
      </c>
      <c r="AN70">
        <f t="shared" si="36"/>
        <v>0</v>
      </c>
      <c r="AO70">
        <f t="shared" si="36"/>
        <v>0</v>
      </c>
      <c r="AP70">
        <f t="shared" si="36"/>
        <v>-9.6523631229088991E-11</v>
      </c>
      <c r="AQ70">
        <f t="shared" si="36"/>
        <v>-2.6521157294773976E-5</v>
      </c>
      <c r="AR70">
        <f t="shared" si="36"/>
        <v>-2.6521253818405207E-5</v>
      </c>
      <c r="AS70">
        <f t="shared" si="36"/>
        <v>-1.0410130385626033E-3</v>
      </c>
      <c r="AT70">
        <f t="shared" si="36"/>
        <v>-6.8016581338077987E-4</v>
      </c>
      <c r="AU70">
        <f t="shared" si="23"/>
        <v>-1.7477001057617883E-3</v>
      </c>
      <c r="AW70">
        <v>67</v>
      </c>
      <c r="AX70">
        <f>IF(Z70&gt;0, (R70*SUMPRODUCT(K70:$K$98, X70:$X$98)-K70*$AZ$3)/Z70, 0)</f>
        <v>-2247025243.4129133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0.76980532899999998</v>
      </c>
      <c r="Q71" s="4">
        <f t="shared" si="48"/>
        <v>25</v>
      </c>
      <c r="R71">
        <f t="shared" si="28"/>
        <v>2000000</v>
      </c>
      <c r="S71">
        <f t="shared" si="29"/>
        <v>-9111371896.8089752</v>
      </c>
      <c r="U71">
        <f t="shared" si="40"/>
        <v>0.76980532899999998</v>
      </c>
      <c r="V71">
        <f t="shared" si="41"/>
        <v>0.01</v>
      </c>
      <c r="W71">
        <f t="shared" si="42"/>
        <v>7.6612769482645251E-9</v>
      </c>
      <c r="X71">
        <f t="shared" si="43"/>
        <v>5.8976918217188887E-9</v>
      </c>
      <c r="Y71">
        <f t="shared" si="44"/>
        <v>7.6612769482645253E-11</v>
      </c>
      <c r="Z71">
        <f t="shared" si="45"/>
        <v>1.6869723570629912E-9</v>
      </c>
      <c r="AB71">
        <f t="shared" si="46"/>
        <v>-17.215082699527837</v>
      </c>
      <c r="AC71">
        <f t="shared" si="30"/>
        <v>-15.370632524837333</v>
      </c>
      <c r="AE71">
        <f t="shared" si="31"/>
        <v>0</v>
      </c>
      <c r="AF71">
        <f t="shared" si="32"/>
        <v>0</v>
      </c>
      <c r="AG71">
        <f t="shared" si="32"/>
        <v>-4.2174308926574777E-8</v>
      </c>
      <c r="AH71">
        <f t="shared" si="33"/>
        <v>-1.1795383643437778E-2</v>
      </c>
      <c r="AI71">
        <f t="shared" si="34"/>
        <v>-1.1795425817746705E-2</v>
      </c>
      <c r="AJ71">
        <f t="shared" si="35"/>
        <v>-1.844450174690504</v>
      </c>
      <c r="AK71">
        <f t="shared" si="22"/>
        <v>-1.2050557889669486</v>
      </c>
      <c r="AL71">
        <f t="shared" si="26"/>
        <v>-3.061301389475199</v>
      </c>
      <c r="AN71">
        <f t="shared" si="36"/>
        <v>0</v>
      </c>
      <c r="AO71">
        <f t="shared" si="36"/>
        <v>0</v>
      </c>
      <c r="AP71">
        <f t="shared" si="36"/>
        <v>-1.897677609126301E-11</v>
      </c>
      <c r="AQ71">
        <f t="shared" si="36"/>
        <v>-5.3074575496131084E-6</v>
      </c>
      <c r="AR71">
        <f t="shared" si="36"/>
        <v>-5.3074765263892E-6</v>
      </c>
      <c r="AS71">
        <f t="shared" si="36"/>
        <v>-8.2992985225983007E-4</v>
      </c>
      <c r="AT71">
        <f t="shared" si="36"/>
        <v>-5.4222758989410486E-4</v>
      </c>
      <c r="AU71">
        <f t="shared" si="23"/>
        <v>-1.377464918680324E-3</v>
      </c>
      <c r="AW71">
        <v>68</v>
      </c>
      <c r="AX71">
        <f>IF(Z71&gt;0, (R71*SUMPRODUCT(K71:$K$98, X71:$X$98)-K71*$AZ$3)/Z71, 0)</f>
        <v>-9111371896.8089752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0.772959481</v>
      </c>
      <c r="Q72" s="4">
        <f t="shared" si="48"/>
        <v>25</v>
      </c>
      <c r="R72">
        <f t="shared" si="28"/>
        <v>2000000</v>
      </c>
      <c r="S72">
        <f t="shared" si="29"/>
        <v>-37482200297.354424</v>
      </c>
      <c r="U72">
        <f t="shared" si="40"/>
        <v>0.772959481</v>
      </c>
      <c r="V72">
        <f t="shared" si="41"/>
        <v>0.01</v>
      </c>
      <c r="W72">
        <f t="shared" si="42"/>
        <v>1.6869723570629912E-9</v>
      </c>
      <c r="X72">
        <f t="shared" si="43"/>
        <v>1.3039612775767564E-9</v>
      </c>
      <c r="Y72">
        <f t="shared" si="44"/>
        <v>1.6869723570629913E-11</v>
      </c>
      <c r="Z72">
        <f t="shared" si="45"/>
        <v>3.6614135591560485E-10</v>
      </c>
      <c r="AB72">
        <f t="shared" si="46"/>
        <v>-15.370632524837333</v>
      </c>
      <c r="AC72">
        <f t="shared" si="30"/>
        <v>-13.723783639573636</v>
      </c>
      <c r="AE72">
        <f t="shared" si="31"/>
        <v>0</v>
      </c>
      <c r="AF72">
        <f t="shared" si="32"/>
        <v>0</v>
      </c>
      <c r="AG72">
        <f t="shared" si="32"/>
        <v>-9.1535338978901211E-9</v>
      </c>
      <c r="AH72">
        <f t="shared" si="33"/>
        <v>-2.6079225551535129E-3</v>
      </c>
      <c r="AI72">
        <f t="shared" si="34"/>
        <v>-2.6079317086874108E-3</v>
      </c>
      <c r="AJ72">
        <f t="shared" si="35"/>
        <v>-1.6468488852636973</v>
      </c>
      <c r="AK72">
        <f t="shared" si="22"/>
        <v>-1.0759442767386134</v>
      </c>
      <c r="AL72">
        <f t="shared" si="26"/>
        <v>-2.7254010937109978</v>
      </c>
      <c r="AN72">
        <f t="shared" si="36"/>
        <v>0</v>
      </c>
      <c r="AO72">
        <f t="shared" si="36"/>
        <v>0</v>
      </c>
      <c r="AP72">
        <f t="shared" si="36"/>
        <v>-3.6774369033879589E-12</v>
      </c>
      <c r="AQ72">
        <f t="shared" si="36"/>
        <v>-1.0477342141825618E-6</v>
      </c>
      <c r="AR72">
        <f t="shared" si="36"/>
        <v>-1.0477378916194653E-6</v>
      </c>
      <c r="AS72">
        <f t="shared" si="36"/>
        <v>-6.6162237803784024E-4</v>
      </c>
      <c r="AT72">
        <f t="shared" si="36"/>
        <v>-4.3226116092492565E-4</v>
      </c>
      <c r="AU72">
        <f t="shared" si="23"/>
        <v>-1.0949312768543853E-3</v>
      </c>
      <c r="AW72">
        <v>69</v>
      </c>
      <c r="AX72">
        <f>IF(Z72&gt;0, (R72*SUMPRODUCT(K72:$K$98, X72:$X$98)-K72*$AZ$3)/Z72, 0)</f>
        <v>-37482200297.354424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0.77634382000000002</v>
      </c>
      <c r="Q73" s="4">
        <f t="shared" si="48"/>
        <v>25</v>
      </c>
      <c r="R73">
        <f t="shared" si="28"/>
        <v>2000000</v>
      </c>
      <c r="S73">
        <f t="shared" si="29"/>
        <v>-156636015614.91821</v>
      </c>
      <c r="U73">
        <f t="shared" si="40"/>
        <v>0.77634382000000002</v>
      </c>
      <c r="V73">
        <f t="shared" si="41"/>
        <v>0.01</v>
      </c>
      <c r="W73">
        <f t="shared" si="42"/>
        <v>3.6614135591560485E-10</v>
      </c>
      <c r="X73">
        <f t="shared" si="43"/>
        <v>2.842515789115003E-10</v>
      </c>
      <c r="Y73">
        <f t="shared" si="44"/>
        <v>3.6614135591560487E-12</v>
      </c>
      <c r="Z73">
        <f t="shared" si="45"/>
        <v>7.8228363444948506E-11</v>
      </c>
      <c r="AB73">
        <f t="shared" si="46"/>
        <v>-13.723783639573636</v>
      </c>
      <c r="AC73">
        <f t="shared" si="30"/>
        <v>-12.253379158092452</v>
      </c>
      <c r="AE73">
        <f t="shared" si="31"/>
        <v>0</v>
      </c>
      <c r="AF73">
        <f t="shared" si="32"/>
        <v>0</v>
      </c>
      <c r="AG73">
        <f t="shared" si="32"/>
        <v>-1.9557090861237125E-9</v>
      </c>
      <c r="AH73">
        <f t="shared" si="33"/>
        <v>-5.6850315782300059E-4</v>
      </c>
      <c r="AI73">
        <f t="shared" si="34"/>
        <v>-5.6850511353208669E-4</v>
      </c>
      <c r="AJ73">
        <f t="shared" si="35"/>
        <v>-1.4704044814811841</v>
      </c>
      <c r="AK73">
        <f t="shared" ref="AK73:AK98" si="49">G73*SUM(AB73:AB73, AE73:AF73)</f>
        <v>-0.96066485477015462</v>
      </c>
      <c r="AL73">
        <f t="shared" si="26"/>
        <v>-2.4316378413648705</v>
      </c>
      <c r="AN73">
        <f t="shared" si="36"/>
        <v>0</v>
      </c>
      <c r="AO73">
        <f t="shared" si="36"/>
        <v>0</v>
      </c>
      <c r="AP73">
        <f t="shared" si="36"/>
        <v>-7.015242151508036E-13</v>
      </c>
      <c r="AQ73">
        <f t="shared" si="36"/>
        <v>-2.0392538667036995E-7</v>
      </c>
      <c r="AR73">
        <f t="shared" si="36"/>
        <v>-2.0392608819458509E-7</v>
      </c>
      <c r="AS73">
        <f t="shared" si="36"/>
        <v>-5.2744263302975766E-4</v>
      </c>
      <c r="AT73">
        <f t="shared" si="36"/>
        <v>-3.4459606648417571E-4</v>
      </c>
      <c r="AU73">
        <f t="shared" si="23"/>
        <v>-8.7224262560212779E-4</v>
      </c>
      <c r="AW73">
        <v>70</v>
      </c>
      <c r="AX73">
        <f>IF(Z73&gt;0, (R73*SUMPRODUCT(K73:$K$98, X73:$X$98)-K73*$AZ$3)/Z73, 0)</f>
        <v>-156636015614.91821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0.77982431100000005</v>
      </c>
      <c r="Q74" s="4">
        <f t="shared" si="48"/>
        <v>25</v>
      </c>
      <c r="R74">
        <f t="shared" si="28"/>
        <v>2000000</v>
      </c>
      <c r="S74">
        <f t="shared" si="29"/>
        <v>-665412771084.41504</v>
      </c>
      <c r="U74">
        <f t="shared" si="40"/>
        <v>0.77982431100000005</v>
      </c>
      <c r="V74">
        <f t="shared" si="41"/>
        <v>0.01</v>
      </c>
      <c r="W74">
        <f t="shared" si="42"/>
        <v>7.8228363444948506E-11</v>
      </c>
      <c r="X74">
        <f t="shared" si="43"/>
        <v>6.1004379624114555E-11</v>
      </c>
      <c r="Y74">
        <f t="shared" si="44"/>
        <v>7.8228363444948508E-13</v>
      </c>
      <c r="Z74">
        <f t="shared" si="45"/>
        <v>1.6441700186384468E-11</v>
      </c>
      <c r="AB74">
        <f t="shared" si="46"/>
        <v>-12.253379158092452</v>
      </c>
      <c r="AC74">
        <f t="shared" si="30"/>
        <v>-10.940517282361231</v>
      </c>
      <c r="AE74">
        <f t="shared" si="31"/>
        <v>0</v>
      </c>
      <c r="AF74">
        <f t="shared" si="32"/>
        <v>0</v>
      </c>
      <c r="AG74">
        <f t="shared" si="32"/>
        <v>-4.1104250465961172E-10</v>
      </c>
      <c r="AH74">
        <f t="shared" si="33"/>
        <v>-1.2200875924822911E-4</v>
      </c>
      <c r="AI74">
        <f t="shared" si="34"/>
        <v>-1.2200917029073376E-4</v>
      </c>
      <c r="AJ74">
        <f t="shared" si="35"/>
        <v>-1.3128618757312207</v>
      </c>
      <c r="AK74">
        <f t="shared" si="49"/>
        <v>-0.85773654106647168</v>
      </c>
      <c r="AL74">
        <f t="shared" si="26"/>
        <v>-2.1707204259679829</v>
      </c>
      <c r="AN74">
        <f t="shared" si="36"/>
        <v>0</v>
      </c>
      <c r="AO74">
        <f t="shared" si="36"/>
        <v>0</v>
      </c>
      <c r="AP74">
        <f t="shared" si="36"/>
        <v>-1.316458350620575E-13</v>
      </c>
      <c r="AQ74">
        <f t="shared" si="36"/>
        <v>-3.9076116980699361E-8</v>
      </c>
      <c r="AR74">
        <f t="shared" si="36"/>
        <v>-3.9076248626534427E-8</v>
      </c>
      <c r="AS74">
        <f t="shared" si="36"/>
        <v>-4.2047427210696912E-4</v>
      </c>
      <c r="AT74">
        <f t="shared" si="36"/>
        <v>-2.7470989479651129E-4</v>
      </c>
      <c r="AU74">
        <f t="shared" si="23"/>
        <v>-6.9522324315210687E-4</v>
      </c>
      <c r="AW74">
        <v>71</v>
      </c>
      <c r="AX74">
        <f>IF(Z74&gt;0, (R74*SUMPRODUCT(K74:$K$98, X74:$X$98)-K74*$AZ$3)/Z74, 0)</f>
        <v>-665412771084.41504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0.78351069500000003</v>
      </c>
      <c r="Q75" s="4">
        <f t="shared" si="48"/>
        <v>25</v>
      </c>
      <c r="R75">
        <f t="shared" si="28"/>
        <v>2000000</v>
      </c>
      <c r="S75">
        <f t="shared" si="29"/>
        <v>-2877236415097.7134</v>
      </c>
      <c r="U75">
        <f t="shared" si="40"/>
        <v>0.78351069500000003</v>
      </c>
      <c r="V75">
        <f t="shared" si="41"/>
        <v>0.01</v>
      </c>
      <c r="W75">
        <f t="shared" si="42"/>
        <v>1.6441700186384468E-11</v>
      </c>
      <c r="X75">
        <f t="shared" si="43"/>
        <v>1.2882247940015724E-11</v>
      </c>
      <c r="Y75">
        <f t="shared" si="44"/>
        <v>1.6441700186384467E-13</v>
      </c>
      <c r="Z75">
        <f t="shared" si="45"/>
        <v>3.3950352445048992E-12</v>
      </c>
      <c r="AB75">
        <f t="shared" si="46"/>
        <v>-10.940517282361231</v>
      </c>
      <c r="AC75">
        <f t="shared" si="30"/>
        <v>-9.7683190360296646</v>
      </c>
      <c r="AE75">
        <f t="shared" si="31"/>
        <v>0</v>
      </c>
      <c r="AF75">
        <f t="shared" si="32"/>
        <v>0</v>
      </c>
      <c r="AG75">
        <f t="shared" si="32"/>
        <v>-8.4875881112622478E-11</v>
      </c>
      <c r="AH75">
        <f t="shared" si="33"/>
        <v>-2.5764495880031447E-5</v>
      </c>
      <c r="AI75">
        <f t="shared" si="34"/>
        <v>-2.5764580755912561E-5</v>
      </c>
      <c r="AJ75">
        <f t="shared" si="35"/>
        <v>-1.1721982463315666</v>
      </c>
      <c r="AK75">
        <f t="shared" si="49"/>
        <v>-0.76583620976528621</v>
      </c>
      <c r="AL75">
        <f t="shared" si="26"/>
        <v>-1.9380602206776087</v>
      </c>
      <c r="AN75">
        <f t="shared" si="36"/>
        <v>0</v>
      </c>
      <c r="AO75">
        <f t="shared" si="36"/>
        <v>0</v>
      </c>
      <c r="AP75">
        <f t="shared" si="36"/>
        <v>-2.4270943739382929E-14</v>
      </c>
      <c r="AQ75">
        <f t="shared" si="36"/>
        <v>-7.3675656945234306E-9</v>
      </c>
      <c r="AR75">
        <f t="shared" si="36"/>
        <v>-7.36758996546717E-9</v>
      </c>
      <c r="AS75">
        <f t="shared" si="36"/>
        <v>-3.3519955628343674E-4</v>
      </c>
      <c r="AT75">
        <f t="shared" si="36"/>
        <v>-2.189970497759138E-4</v>
      </c>
      <c r="AU75">
        <f t="shared" si="23"/>
        <v>-5.5420397364931598E-4</v>
      </c>
      <c r="AW75">
        <v>72</v>
      </c>
      <c r="AX75">
        <f>IF(Z75&gt;0, (R75*SUMPRODUCT(K75:$K$98, X75:$X$98)-K75*$AZ$3)/Z75, 0)</f>
        <v>-2877236415097.7134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0.78741316699999997</v>
      </c>
      <c r="Q76" s="4">
        <f t="shared" si="48"/>
        <v>25</v>
      </c>
      <c r="R76">
        <f t="shared" si="28"/>
        <v>2000000</v>
      </c>
      <c r="S76">
        <f t="shared" si="29"/>
        <v>-12680790003729.705</v>
      </c>
      <c r="U76">
        <f t="shared" si="40"/>
        <v>0.78741316699999997</v>
      </c>
      <c r="V76">
        <f t="shared" si="41"/>
        <v>0.01</v>
      </c>
      <c r="W76">
        <f t="shared" si="42"/>
        <v>3.3950352445048992E-12</v>
      </c>
      <c r="X76">
        <f t="shared" si="43"/>
        <v>2.6732954539522218E-12</v>
      </c>
      <c r="Y76">
        <f t="shared" si="44"/>
        <v>3.395035244504899E-14</v>
      </c>
      <c r="Z76">
        <f t="shared" si="45"/>
        <v>6.877894381076283E-13</v>
      </c>
      <c r="AB76">
        <f t="shared" si="46"/>
        <v>-9.7683190360296646</v>
      </c>
      <c r="AC76">
        <f t="shared" si="30"/>
        <v>-8.7217134314260836</v>
      </c>
      <c r="AE76">
        <f t="shared" si="31"/>
        <v>0</v>
      </c>
      <c r="AF76">
        <f t="shared" si="32"/>
        <v>0</v>
      </c>
      <c r="AG76">
        <f t="shared" si="32"/>
        <v>-1.7194735952690708E-11</v>
      </c>
      <c r="AH76">
        <f t="shared" si="33"/>
        <v>-5.3465909079044439E-6</v>
      </c>
      <c r="AI76">
        <f t="shared" si="34"/>
        <v>-5.3466081026403964E-6</v>
      </c>
      <c r="AJ76">
        <f t="shared" si="35"/>
        <v>-1.046605604603581</v>
      </c>
      <c r="AK76">
        <f t="shared" si="49"/>
        <v>-0.68378233252207654</v>
      </c>
      <c r="AL76">
        <f t="shared" si="26"/>
        <v>-1.7303932837337603</v>
      </c>
      <c r="AN76">
        <f t="shared" si="36"/>
        <v>0</v>
      </c>
      <c r="AO76">
        <f t="shared" si="36"/>
        <v>0</v>
      </c>
      <c r="AP76">
        <f t="shared" si="36"/>
        <v>-4.3901550232881841E-15</v>
      </c>
      <c r="AQ76">
        <f t="shared" si="36"/>
        <v>-1.3650900482790238E-9</v>
      </c>
      <c r="AR76">
        <f t="shared" si="36"/>
        <v>-1.365094438434047E-9</v>
      </c>
      <c r="AS76">
        <f t="shared" si="36"/>
        <v>-2.6721904105383889E-4</v>
      </c>
      <c r="AT76">
        <f t="shared" si="36"/>
        <v>-1.7458310788935106E-4</v>
      </c>
      <c r="AU76">
        <f t="shared" si="23"/>
        <v>-4.4180351403762843E-4</v>
      </c>
      <c r="AW76">
        <v>73</v>
      </c>
      <c r="AX76">
        <f>IF(Z76&gt;0, (R76*SUMPRODUCT(K76:$K$98, X76:$X$98)-K76*$AZ$3)/Z76, 0)</f>
        <v>-12680790003729.705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0.79138766699999996</v>
      </c>
      <c r="Q77" s="4">
        <f t="shared" si="48"/>
        <v>25</v>
      </c>
      <c r="R77">
        <f t="shared" si="28"/>
        <v>2000000</v>
      </c>
      <c r="S77">
        <f t="shared" si="29"/>
        <v>-57006197765305.031</v>
      </c>
      <c r="U77">
        <f t="shared" si="40"/>
        <v>0.79138766699999996</v>
      </c>
      <c r="V77">
        <f t="shared" si="41"/>
        <v>0.01</v>
      </c>
      <c r="W77">
        <f t="shared" si="42"/>
        <v>6.877894381076283E-13</v>
      </c>
      <c r="X77">
        <f t="shared" si="43"/>
        <v>5.4430807881123682E-13</v>
      </c>
      <c r="Y77">
        <f t="shared" si="44"/>
        <v>6.8778943810762834E-15</v>
      </c>
      <c r="Z77">
        <f t="shared" si="45"/>
        <v>1.3660346491531518E-13</v>
      </c>
      <c r="AB77">
        <f t="shared" si="46"/>
        <v>-8.7217134314260836</v>
      </c>
      <c r="AC77">
        <f t="shared" si="30"/>
        <v>-7.7872441363883649</v>
      </c>
      <c r="AE77">
        <f t="shared" si="31"/>
        <v>0</v>
      </c>
      <c r="AF77">
        <f t="shared" si="32"/>
        <v>0</v>
      </c>
      <c r="AG77">
        <f t="shared" si="32"/>
        <v>-3.4150866228828795E-12</v>
      </c>
      <c r="AH77">
        <f t="shared" si="33"/>
        <v>-1.0886161576224736E-6</v>
      </c>
      <c r="AI77">
        <f t="shared" si="34"/>
        <v>-1.0886195727090965E-6</v>
      </c>
      <c r="AJ77">
        <f t="shared" si="35"/>
        <v>-0.93446929503771869</v>
      </c>
      <c r="AK77">
        <f t="shared" si="49"/>
        <v>-0.61051994019982592</v>
      </c>
      <c r="AL77">
        <f t="shared" si="26"/>
        <v>-1.5449903238571174</v>
      </c>
      <c r="AN77">
        <f t="shared" si="36"/>
        <v>0</v>
      </c>
      <c r="AO77">
        <f t="shared" si="36"/>
        <v>0</v>
      </c>
      <c r="AP77">
        <f t="shared" si="36"/>
        <v>-7.7851690304190676E-16</v>
      </c>
      <c r="AQ77">
        <f t="shared" si="36"/>
        <v>-2.481653244034547E-10</v>
      </c>
      <c r="AR77">
        <f t="shared" si="36"/>
        <v>-2.4816610292035777E-10</v>
      </c>
      <c r="AS77">
        <f t="shared" si="36"/>
        <v>-2.1302538468157277E-4</v>
      </c>
      <c r="AT77">
        <f t="shared" si="36"/>
        <v>-1.3917658483534139E-4</v>
      </c>
      <c r="AU77">
        <f t="shared" si="23"/>
        <v>-3.5220221768301709E-4</v>
      </c>
      <c r="AW77">
        <v>74</v>
      </c>
      <c r="AX77">
        <f>IF(Z77&gt;0, (R77*SUMPRODUCT(K77:$K$98, X77:$X$98)-K77*$AZ$3)/Z77, 0)</f>
        <v>-57006197765305.031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0.79554122000000005</v>
      </c>
      <c r="Q78" s="4">
        <f t="shared" si="48"/>
        <v>25</v>
      </c>
      <c r="R78">
        <f t="shared" si="28"/>
        <v>2000000</v>
      </c>
      <c r="S78">
        <f t="shared" si="29"/>
        <v>-261743855759351.91</v>
      </c>
      <c r="U78">
        <f t="shared" si="40"/>
        <v>0.79554122000000005</v>
      </c>
      <c r="V78">
        <f t="shared" si="41"/>
        <v>0.01</v>
      </c>
      <c r="W78">
        <f t="shared" si="42"/>
        <v>1.3660346491531518E-13</v>
      </c>
      <c r="X78">
        <f t="shared" si="43"/>
        <v>1.0867368713495704E-13</v>
      </c>
      <c r="Y78">
        <f t="shared" si="44"/>
        <v>1.3660346491531519E-15</v>
      </c>
      <c r="Z78">
        <f t="shared" si="45"/>
        <v>2.656374313120499E-14</v>
      </c>
      <c r="AB78">
        <f t="shared" si="46"/>
        <v>-7.7872441363883649</v>
      </c>
      <c r="AC78">
        <f t="shared" si="30"/>
        <v>-6.9528965505625937</v>
      </c>
      <c r="AE78">
        <f t="shared" si="31"/>
        <v>0</v>
      </c>
      <c r="AF78">
        <f t="shared" si="32"/>
        <v>0</v>
      </c>
      <c r="AG78">
        <f t="shared" si="32"/>
        <v>-6.6409357828012473E-13</v>
      </c>
      <c r="AH78">
        <f t="shared" si="33"/>
        <v>-2.1734737426991409E-7</v>
      </c>
      <c r="AI78">
        <f t="shared" si="34"/>
        <v>-2.1734803836349236E-7</v>
      </c>
      <c r="AJ78">
        <f t="shared" si="35"/>
        <v>-0.83434758582577118</v>
      </c>
      <c r="AK78">
        <f t="shared" si="49"/>
        <v>-0.54510708954718556</v>
      </c>
      <c r="AL78">
        <f t="shared" si="26"/>
        <v>-1.3794548927209951</v>
      </c>
      <c r="AN78">
        <f t="shared" si="36"/>
        <v>0</v>
      </c>
      <c r="AO78">
        <f t="shared" si="36"/>
        <v>0</v>
      </c>
      <c r="AP78">
        <f t="shared" si="36"/>
        <v>-1.3516914926331023E-16</v>
      </c>
      <c r="AQ78">
        <f t="shared" si="36"/>
        <v>-4.4238734774041444E-11</v>
      </c>
      <c r="AR78">
        <f t="shared" si="36"/>
        <v>-4.4238869943190703E-11</v>
      </c>
      <c r="AS78">
        <f t="shared" si="36"/>
        <v>-1.6982253262866925E-4</v>
      </c>
      <c r="AT78">
        <f t="shared" si="36"/>
        <v>-1.1095072134609935E-4</v>
      </c>
      <c r="AU78">
        <f t="shared" si="23"/>
        <v>-2.8077329821363852E-4</v>
      </c>
      <c r="AW78">
        <v>75</v>
      </c>
      <c r="AX78">
        <f>IF(Z78&gt;0, (R78*SUMPRODUCT(K78:$K$98, X78:$X$98)-K78*$AZ$3)/Z78, 0)</f>
        <v>-261743855759351.91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0.79972280399999995</v>
      </c>
      <c r="Q79" s="4">
        <f t="shared" si="48"/>
        <v>25</v>
      </c>
      <c r="R79">
        <f t="shared" si="28"/>
        <v>2000000</v>
      </c>
      <c r="S79">
        <f t="shared" si="29"/>
        <v>-1228207458003304.3</v>
      </c>
      <c r="U79">
        <f t="shared" si="40"/>
        <v>0.79972280399999995</v>
      </c>
      <c r="V79">
        <f t="shared" si="41"/>
        <v>0.01</v>
      </c>
      <c r="W79">
        <f t="shared" si="42"/>
        <v>2.656374313120499E-14</v>
      </c>
      <c r="X79">
        <f t="shared" si="43"/>
        <v>2.1243631141622995E-14</v>
      </c>
      <c r="Y79">
        <f t="shared" si="44"/>
        <v>2.6563743131204991E-16</v>
      </c>
      <c r="Z79">
        <f t="shared" si="45"/>
        <v>5.0544745582699454E-15</v>
      </c>
      <c r="AB79">
        <f t="shared" si="46"/>
        <v>-6.9528965505625937</v>
      </c>
      <c r="AC79">
        <f t="shared" si="30"/>
        <v>-6.2079433487551041</v>
      </c>
      <c r="AE79">
        <f t="shared" si="31"/>
        <v>0</v>
      </c>
      <c r="AF79">
        <f t="shared" si="32"/>
        <v>0</v>
      </c>
      <c r="AG79">
        <f t="shared" si="32"/>
        <v>-1.2636186395674863E-13</v>
      </c>
      <c r="AH79">
        <f t="shared" si="33"/>
        <v>-4.2487262283245991E-8</v>
      </c>
      <c r="AI79">
        <f t="shared" si="34"/>
        <v>-4.2487388645109947E-8</v>
      </c>
      <c r="AJ79">
        <f t="shared" si="35"/>
        <v>-0.74495320180748958</v>
      </c>
      <c r="AK79">
        <f t="shared" si="49"/>
        <v>-0.48670275853938161</v>
      </c>
      <c r="AL79">
        <f t="shared" si="26"/>
        <v>-1.2316560028342598</v>
      </c>
      <c r="AN79">
        <f t="shared" si="36"/>
        <v>0</v>
      </c>
      <c r="AO79">
        <f t="shared" si="36"/>
        <v>0</v>
      </c>
      <c r="AP79">
        <f t="shared" si="36"/>
        <v>-2.2963934560292976E-17</v>
      </c>
      <c r="AQ79">
        <f t="shared" si="36"/>
        <v>-7.7212750759392139E-12</v>
      </c>
      <c r="AR79">
        <f t="shared" si="36"/>
        <v>-7.7212980398737744E-12</v>
      </c>
      <c r="AS79">
        <f t="shared" si="36"/>
        <v>-1.3538148331401119E-4</v>
      </c>
      <c r="AT79">
        <f t="shared" si="36"/>
        <v>-8.8449235769725459E-5</v>
      </c>
      <c r="AU79">
        <f t="shared" si="23"/>
        <v>-2.2383072680503467E-4</v>
      </c>
      <c r="AW79">
        <v>76</v>
      </c>
      <c r="AX79">
        <f>IF(Z79&gt;0, (R79*SUMPRODUCT(K79:$K$98, X79:$X$98)-K79*$AZ$3)/Z79, 0)</f>
        <v>-1228207458003304.3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0.80383592599999998</v>
      </c>
      <c r="Q80" s="4">
        <f t="shared" si="48"/>
        <v>25</v>
      </c>
      <c r="R80">
        <f t="shared" si="28"/>
        <v>2000000</v>
      </c>
      <c r="S80">
        <f t="shared" si="29"/>
        <v>-5890576942305175</v>
      </c>
      <c r="U80">
        <f t="shared" si="40"/>
        <v>0.80383592599999998</v>
      </c>
      <c r="V80">
        <f t="shared" si="41"/>
        <v>0.01</v>
      </c>
      <c r="W80">
        <f t="shared" si="42"/>
        <v>5.0544745582699454E-15</v>
      </c>
      <c r="X80">
        <f t="shared" si="43"/>
        <v>4.0629682369903625E-15</v>
      </c>
      <c r="Y80">
        <f t="shared" si="44"/>
        <v>5.0544745582699454E-17</v>
      </c>
      <c r="Z80">
        <f t="shared" si="45"/>
        <v>9.4096157569688359E-16</v>
      </c>
      <c r="AB80">
        <f t="shared" si="46"/>
        <v>-6.2079433487551041</v>
      </c>
      <c r="AC80">
        <f t="shared" si="30"/>
        <v>-5.5428065613952082</v>
      </c>
      <c r="AE80">
        <f t="shared" si="31"/>
        <v>0</v>
      </c>
      <c r="AF80">
        <f t="shared" si="32"/>
        <v>0</v>
      </c>
      <c r="AG80">
        <f t="shared" si="32"/>
        <v>-2.3524039392422091E-14</v>
      </c>
      <c r="AH80">
        <f t="shared" si="33"/>
        <v>-8.1259364739807252E-9</v>
      </c>
      <c r="AI80">
        <f t="shared" si="34"/>
        <v>-8.1259599980201183E-9</v>
      </c>
      <c r="AJ80">
        <f t="shared" si="35"/>
        <v>-0.6651367873598959</v>
      </c>
      <c r="AK80">
        <f t="shared" si="49"/>
        <v>-0.43455603441285734</v>
      </c>
      <c r="AL80">
        <f t="shared" si="26"/>
        <v>-1.0996928298987132</v>
      </c>
      <c r="AN80">
        <f t="shared" si="36"/>
        <v>0</v>
      </c>
      <c r="AO80">
        <f t="shared" si="36"/>
        <v>0</v>
      </c>
      <c r="AP80">
        <f t="shared" si="36"/>
        <v>-3.8170175114406599E-18</v>
      </c>
      <c r="AQ80">
        <f t="shared" si="36"/>
        <v>-1.3185168287054647E-12</v>
      </c>
      <c r="AR80">
        <f t="shared" si="36"/>
        <v>-1.3185206457229763E-12</v>
      </c>
      <c r="AS80">
        <f t="shared" si="36"/>
        <v>-1.07925289636862E-4</v>
      </c>
      <c r="AT80">
        <f t="shared" si="36"/>
        <v>-7.0511189230129155E-5</v>
      </c>
      <c r="AU80">
        <f t="shared" si="23"/>
        <v>-1.7843648018551182E-4</v>
      </c>
      <c r="AW80">
        <v>77</v>
      </c>
      <c r="AX80">
        <f>IF(Z80&gt;0, (R80*SUMPRODUCT(K80:$K$98, X80:$X$98)-K80*$AZ$3)/Z80, 0)</f>
        <v>-5890576942305175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0.80804740799999997</v>
      </c>
      <c r="Q81" s="4">
        <f t="shared" si="48"/>
        <v>25</v>
      </c>
      <c r="R81">
        <f t="shared" si="28"/>
        <v>2000000</v>
      </c>
      <c r="S81">
        <f t="shared" si="29"/>
        <v>-2.8905571724353256E+16</v>
      </c>
      <c r="U81">
        <f t="shared" si="40"/>
        <v>0.80804740799999997</v>
      </c>
      <c r="V81">
        <f t="shared" si="41"/>
        <v>0.01</v>
      </c>
      <c r="W81">
        <f t="shared" si="42"/>
        <v>9.4096157569688359E-16</v>
      </c>
      <c r="X81">
        <f t="shared" si="43"/>
        <v>7.6034156226946256E-16</v>
      </c>
      <c r="Y81">
        <f t="shared" si="44"/>
        <v>9.4096157569688365E-18</v>
      </c>
      <c r="Z81">
        <f t="shared" si="45"/>
        <v>1.7121039767045219E-16</v>
      </c>
      <c r="AB81">
        <f t="shared" si="46"/>
        <v>-5.5428065613952082</v>
      </c>
      <c r="AC81">
        <f t="shared" si="30"/>
        <v>-4.9489344298182996</v>
      </c>
      <c r="AE81">
        <f t="shared" si="31"/>
        <v>0</v>
      </c>
      <c r="AF81">
        <f t="shared" si="32"/>
        <v>0</v>
      </c>
      <c r="AG81">
        <f t="shared" si="32"/>
        <v>-4.2802599417613046E-15</v>
      </c>
      <c r="AH81">
        <f t="shared" si="33"/>
        <v>-1.5206831245389251E-9</v>
      </c>
      <c r="AI81">
        <f t="shared" si="34"/>
        <v>-1.5206874047988669E-9</v>
      </c>
      <c r="AJ81">
        <f t="shared" si="35"/>
        <v>-0.59387213157690866</v>
      </c>
      <c r="AK81">
        <f t="shared" si="49"/>
        <v>-0.38799645929766463</v>
      </c>
      <c r="AL81">
        <f t="shared" si="26"/>
        <v>-0.98186859239526059</v>
      </c>
      <c r="AN81">
        <f t="shared" si="36"/>
        <v>0</v>
      </c>
      <c r="AO81">
        <f t="shared" si="36"/>
        <v>0</v>
      </c>
      <c r="AP81">
        <f t="shared" si="36"/>
        <v>-6.2010377671073018E-19</v>
      </c>
      <c r="AQ81">
        <f t="shared" si="36"/>
        <v>-2.2030936474358825E-13</v>
      </c>
      <c r="AR81">
        <f t="shared" si="36"/>
        <v>-2.2030998484736495E-13</v>
      </c>
      <c r="AS81">
        <f t="shared" si="36"/>
        <v>-8.6037380132234368E-5</v>
      </c>
      <c r="AT81">
        <f t="shared" si="36"/>
        <v>-5.6211088353168587E-5</v>
      </c>
      <c r="AU81">
        <f t="shared" si="23"/>
        <v>-1.4224846870571292E-4</v>
      </c>
      <c r="AW81">
        <v>78</v>
      </c>
      <c r="AX81">
        <f>IF(Z81&gt;0, (R81*SUMPRODUCT(K81:$K$98, X81:$X$98)-K81*$AZ$3)/Z81, 0)</f>
        <v>-2.8905571724353256E+16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0.81233261800000001</v>
      </c>
      <c r="Q82" s="4">
        <f t="shared" si="48"/>
        <v>25</v>
      </c>
      <c r="R82">
        <f t="shared" si="28"/>
        <v>2000000</v>
      </c>
      <c r="S82">
        <f t="shared" si="29"/>
        <v>-1.4526327732154787E+17</v>
      </c>
      <c r="U82">
        <f t="shared" si="40"/>
        <v>0.81233261800000001</v>
      </c>
      <c r="V82">
        <f t="shared" si="41"/>
        <v>0.01</v>
      </c>
      <c r="W82">
        <f t="shared" si="42"/>
        <v>1.7121039767045219E-16</v>
      </c>
      <c r="X82">
        <f t="shared" si="43"/>
        <v>1.3907979056845953E-16</v>
      </c>
      <c r="Y82">
        <f t="shared" si="44"/>
        <v>1.7121039767045219E-18</v>
      </c>
      <c r="Z82">
        <f t="shared" si="45"/>
        <v>3.0418503125288139E-17</v>
      </c>
      <c r="AB82">
        <f t="shared" si="46"/>
        <v>-4.9489344298182996</v>
      </c>
      <c r="AC82">
        <f t="shared" si="30"/>
        <v>-4.418691455195102</v>
      </c>
      <c r="AE82">
        <f t="shared" si="31"/>
        <v>0</v>
      </c>
      <c r="AF82">
        <f t="shared" si="32"/>
        <v>0</v>
      </c>
      <c r="AG82">
        <f t="shared" si="32"/>
        <v>-7.6046257813220345E-16</v>
      </c>
      <c r="AH82">
        <f t="shared" si="33"/>
        <v>-2.7815958113691905E-10</v>
      </c>
      <c r="AI82">
        <f t="shared" si="34"/>
        <v>-2.7816034159949719E-10</v>
      </c>
      <c r="AJ82">
        <f t="shared" si="35"/>
        <v>-0.53024297462319758</v>
      </c>
      <c r="AK82">
        <f t="shared" si="49"/>
        <v>-0.346425410087281</v>
      </c>
      <c r="AL82">
        <f t="shared" si="26"/>
        <v>-0.87666838498863897</v>
      </c>
      <c r="AN82">
        <f t="shared" si="36"/>
        <v>0</v>
      </c>
      <c r="AO82">
        <f t="shared" si="36"/>
        <v>0</v>
      </c>
      <c r="AP82">
        <f t="shared" si="36"/>
        <v>-9.8368048729024981E-20</v>
      </c>
      <c r="AQ82">
        <f t="shared" si="36"/>
        <v>-3.5980751740508199E-14</v>
      </c>
      <c r="AR82">
        <f t="shared" si="36"/>
        <v>-3.5980850108556929E-14</v>
      </c>
      <c r="AS82">
        <f t="shared" si="36"/>
        <v>-6.8588472682070922E-5</v>
      </c>
      <c r="AT82">
        <f t="shared" si="36"/>
        <v>-4.4811135485635869E-5</v>
      </c>
      <c r="AU82">
        <f t="shared" si="23"/>
        <v>-1.1339960820368764E-4</v>
      </c>
      <c r="AW82">
        <v>79</v>
      </c>
      <c r="AX82">
        <f>IF(Z82&gt;0, (R82*SUMPRODUCT(K82:$K$98, X82:$X$98)-K82*$AZ$3)/Z82, 0)</f>
        <v>-1.4526327732154787E+17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0.81666386499999999</v>
      </c>
      <c r="Q83" s="4">
        <f t="shared" si="48"/>
        <v>25</v>
      </c>
      <c r="R83">
        <f t="shared" si="28"/>
        <v>2000000</v>
      </c>
      <c r="S83">
        <f t="shared" si="29"/>
        <v>-7.4825341381578086E+17</v>
      </c>
      <c r="U83">
        <f t="shared" si="40"/>
        <v>0.81666386499999999</v>
      </c>
      <c r="V83">
        <f t="shared" si="41"/>
        <v>0.01</v>
      </c>
      <c r="W83">
        <f t="shared" si="42"/>
        <v>3.0418503125288139E-17</v>
      </c>
      <c r="X83">
        <f t="shared" si="43"/>
        <v>2.4841692329812391E-17</v>
      </c>
      <c r="Y83">
        <f t="shared" si="44"/>
        <v>3.0418503125288141E-19</v>
      </c>
      <c r="Z83">
        <f t="shared" si="45"/>
        <v>5.2726257642228664E-18</v>
      </c>
      <c r="AB83">
        <f t="shared" si="46"/>
        <v>-4.418691455195102</v>
      </c>
      <c r="AC83">
        <f t="shared" si="30"/>
        <v>-3.9452602278528004</v>
      </c>
      <c r="AE83">
        <f t="shared" si="31"/>
        <v>0</v>
      </c>
      <c r="AF83">
        <f t="shared" si="32"/>
        <v>0</v>
      </c>
      <c r="AG83">
        <f t="shared" si="32"/>
        <v>-1.3181564410557167E-16</v>
      </c>
      <c r="AH83">
        <f t="shared" si="33"/>
        <v>-4.968338465962478E-11</v>
      </c>
      <c r="AI83">
        <f t="shared" si="34"/>
        <v>-4.9683516475268884E-11</v>
      </c>
      <c r="AJ83">
        <f t="shared" si="35"/>
        <v>-0.47343122734230159</v>
      </c>
      <c r="AK83">
        <f t="shared" si="49"/>
        <v>-0.30930840186365716</v>
      </c>
      <c r="AL83">
        <f t="shared" si="26"/>
        <v>-0.78273962925564233</v>
      </c>
      <c r="AN83">
        <f t="shared" si="36"/>
        <v>0</v>
      </c>
      <c r="AO83">
        <f t="shared" si="36"/>
        <v>0</v>
      </c>
      <c r="AP83">
        <f t="shared" si="36"/>
        <v>-1.5223872655518617E-20</v>
      </c>
      <c r="AQ83">
        <f t="shared" si="36"/>
        <v>-5.738116490539562E-15</v>
      </c>
      <c r="AR83">
        <f t="shared" si="36"/>
        <v>-5.7381317144122171E-15</v>
      </c>
      <c r="AS83">
        <f t="shared" si="36"/>
        <v>-5.4678310492740921E-5</v>
      </c>
      <c r="AT83">
        <f t="shared" si="36"/>
        <v>-3.5723162855259724E-5</v>
      </c>
      <c r="AU83">
        <f t="shared" si="23"/>
        <v>-9.0401473353738792E-5</v>
      </c>
      <c r="AW83">
        <v>80</v>
      </c>
      <c r="AX83">
        <f>IF(Z83&gt;0, (R83*SUMPRODUCT(K83:$K$98, X83:$X$98)-K83*$AZ$3)/Z83, 0)</f>
        <v>-7.4825341381578086E+17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0.82101379900000004</v>
      </c>
      <c r="Q84" s="4">
        <f t="shared" si="48"/>
        <v>25</v>
      </c>
      <c r="R84">
        <f t="shared" si="28"/>
        <v>2000000</v>
      </c>
      <c r="S84">
        <f t="shared" si="29"/>
        <v>-3.9534790488169062E+18</v>
      </c>
      <c r="U84">
        <f t="shared" si="40"/>
        <v>0.82101379900000004</v>
      </c>
      <c r="V84">
        <f t="shared" si="41"/>
        <v>0.01</v>
      </c>
      <c r="W84">
        <f t="shared" si="42"/>
        <v>5.2726257642228664E-18</v>
      </c>
      <c r="X84">
        <f t="shared" si="43"/>
        <v>4.3288985093898939E-18</v>
      </c>
      <c r="Y84">
        <f t="shared" si="44"/>
        <v>5.2726257642228665E-20</v>
      </c>
      <c r="Z84">
        <f t="shared" si="45"/>
        <v>8.9100099719074384E-19</v>
      </c>
      <c r="AB84">
        <f t="shared" si="46"/>
        <v>-3.9452602278528004</v>
      </c>
      <c r="AC84">
        <f t="shared" si="30"/>
        <v>-3.5225537748685767</v>
      </c>
      <c r="AE84">
        <f t="shared" si="31"/>
        <v>0</v>
      </c>
      <c r="AF84">
        <f t="shared" si="32"/>
        <v>0</v>
      </c>
      <c r="AG84">
        <f t="shared" si="32"/>
        <v>-2.2275024929768596E-17</v>
      </c>
      <c r="AH84">
        <f t="shared" si="33"/>
        <v>-8.6577970187797872E-12</v>
      </c>
      <c r="AI84">
        <f t="shared" si="34"/>
        <v>-8.6578192938047165E-12</v>
      </c>
      <c r="AJ84">
        <f t="shared" si="35"/>
        <v>-0.42270645298422371</v>
      </c>
      <c r="AK84">
        <f t="shared" si="49"/>
        <v>-0.27616821594969604</v>
      </c>
      <c r="AL84">
        <f t="shared" si="26"/>
        <v>-0.69887466894257755</v>
      </c>
      <c r="AN84">
        <f t="shared" si="36"/>
        <v>0</v>
      </c>
      <c r="AO84">
        <f t="shared" si="36"/>
        <v>0</v>
      </c>
      <c r="AP84">
        <f t="shared" si="36"/>
        <v>-2.2969860755034573E-21</v>
      </c>
      <c r="AQ84">
        <f t="shared" si="36"/>
        <v>-8.9278639459996836E-16</v>
      </c>
      <c r="AR84">
        <f t="shared" si="36"/>
        <v>-8.927886915860438E-16</v>
      </c>
      <c r="AS84">
        <f t="shared" si="36"/>
        <v>-4.3589214359649448E-5</v>
      </c>
      <c r="AT84">
        <f t="shared" si="36"/>
        <v>-2.8478286714971305E-5</v>
      </c>
      <c r="AU84">
        <f t="shared" si="23"/>
        <v>-7.2067501075513546E-5</v>
      </c>
      <c r="AW84">
        <v>81</v>
      </c>
      <c r="AX84">
        <f>IF(Z84&gt;0, (R84*SUMPRODUCT(K84:$K$98, X84:$X$98)-K84*$AZ$3)/Z84, 0)</f>
        <v>-3.9534790488169062E+18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0.82538683700000004</v>
      </c>
      <c r="Q85" s="4">
        <f t="shared" si="48"/>
        <v>25</v>
      </c>
      <c r="R85">
        <f t="shared" si="28"/>
        <v>2000000</v>
      </c>
      <c r="S85">
        <f t="shared" si="29"/>
        <v>-2.1443558604558483E+19</v>
      </c>
      <c r="U85">
        <f t="shared" si="40"/>
        <v>0.82538683700000004</v>
      </c>
      <c r="V85">
        <f t="shared" si="41"/>
        <v>0.01</v>
      </c>
      <c r="W85">
        <f t="shared" si="42"/>
        <v>8.9100099719074384E-19</v>
      </c>
      <c r="X85">
        <f t="shared" si="43"/>
        <v>7.3542049483511393E-19</v>
      </c>
      <c r="Y85">
        <f t="shared" si="44"/>
        <v>8.9100099719074392E-21</v>
      </c>
      <c r="Z85">
        <f t="shared" si="45"/>
        <v>1.4667049238372246E-19</v>
      </c>
      <c r="AB85">
        <f t="shared" si="46"/>
        <v>-3.5225537748685767</v>
      </c>
      <c r="AC85">
        <f t="shared" si="30"/>
        <v>-3.1451372989898014</v>
      </c>
      <c r="AE85">
        <f t="shared" si="31"/>
        <v>0</v>
      </c>
      <c r="AF85">
        <f t="shared" si="32"/>
        <v>0</v>
      </c>
      <c r="AG85">
        <f t="shared" si="32"/>
        <v>-3.6667623095930618E-18</v>
      </c>
      <c r="AH85">
        <f t="shared" si="33"/>
        <v>-1.4708409896702279E-12</v>
      </c>
      <c r="AI85">
        <f t="shared" si="34"/>
        <v>-1.4708446564325374E-12</v>
      </c>
      <c r="AJ85">
        <f t="shared" si="35"/>
        <v>-0.37741647587877525</v>
      </c>
      <c r="AK85">
        <f t="shared" si="49"/>
        <v>-0.24657876424080039</v>
      </c>
      <c r="AL85">
        <f t="shared" si="26"/>
        <v>-0.62399524012104646</v>
      </c>
      <c r="AN85">
        <f t="shared" si="36"/>
        <v>0</v>
      </c>
      <c r="AO85">
        <f t="shared" si="36"/>
        <v>0</v>
      </c>
      <c r="AP85">
        <f t="shared" si="36"/>
        <v>-3.3760191362105445E-22</v>
      </c>
      <c r="AQ85">
        <f t="shared" si="36"/>
        <v>-1.35421576535203E-16</v>
      </c>
      <c r="AR85">
        <f t="shared" si="36"/>
        <v>-1.3542191413711659E-16</v>
      </c>
      <c r="AS85">
        <f t="shared" si="36"/>
        <v>-3.4749054814771939E-5</v>
      </c>
      <c r="AT85">
        <f t="shared" si="36"/>
        <v>-2.2702715812317718E-5</v>
      </c>
      <c r="AU85">
        <f t="shared" si="23"/>
        <v>-5.7451770627225074E-5</v>
      </c>
      <c r="AW85">
        <v>82</v>
      </c>
      <c r="AX85">
        <f>IF(Z85&gt;0, (R85*SUMPRODUCT(K85:$K$98, X85:$X$98)-K85*$AZ$3)/Z85, 0)</f>
        <v>-2.1443558604558483E+19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0.82979096200000002</v>
      </c>
      <c r="Q86" s="4">
        <f t="shared" si="48"/>
        <v>25</v>
      </c>
      <c r="R86">
        <f t="shared" si="28"/>
        <v>2000000</v>
      </c>
      <c r="S86">
        <f t="shared" si="29"/>
        <v>-1.1950658157223186E+20</v>
      </c>
      <c r="U86">
        <f t="shared" si="40"/>
        <v>0.82979096200000002</v>
      </c>
      <c r="V86">
        <f t="shared" si="41"/>
        <v>0.01</v>
      </c>
      <c r="W86">
        <f t="shared" si="42"/>
        <v>1.4667049238372246E-19</v>
      </c>
      <c r="X86">
        <f t="shared" si="43"/>
        <v>1.2170584897210274E-19</v>
      </c>
      <c r="Y86">
        <f t="shared" si="44"/>
        <v>1.4667049238372246E-21</v>
      </c>
      <c r="Z86">
        <f t="shared" si="45"/>
        <v>2.3497938487782496E-20</v>
      </c>
      <c r="AB86">
        <f t="shared" si="46"/>
        <v>-3.1451372989898014</v>
      </c>
      <c r="AC86">
        <f t="shared" si="30"/>
        <v>-2.8081583026694652</v>
      </c>
      <c r="AE86">
        <f t="shared" si="31"/>
        <v>0</v>
      </c>
      <c r="AF86">
        <f t="shared" si="32"/>
        <v>0</v>
      </c>
      <c r="AG86">
        <f t="shared" si="32"/>
        <v>-5.8744846219456244E-19</v>
      </c>
      <c r="AH86">
        <f t="shared" si="33"/>
        <v>-2.434116979442055E-13</v>
      </c>
      <c r="AI86">
        <f t="shared" si="34"/>
        <v>-2.434122853926677E-13</v>
      </c>
      <c r="AJ86">
        <f t="shared" si="35"/>
        <v>-0.33697899632033623</v>
      </c>
      <c r="AK86">
        <f t="shared" si="49"/>
        <v>-0.22015961092928613</v>
      </c>
      <c r="AL86">
        <f t="shared" si="26"/>
        <v>-0.55713860724986575</v>
      </c>
      <c r="AN86">
        <f t="shared" si="36"/>
        <v>0</v>
      </c>
      <c r="AO86">
        <f t="shared" si="36"/>
        <v>0</v>
      </c>
      <c r="AP86">
        <f t="shared" si="36"/>
        <v>-4.829185518588233E-23</v>
      </c>
      <c r="AQ86">
        <f t="shared" si="36"/>
        <v>-2.0009929762618261E-17</v>
      </c>
      <c r="AR86">
        <f t="shared" si="36"/>
        <v>-2.0009978054473448E-17</v>
      </c>
      <c r="AS86">
        <f t="shared" si="36"/>
        <v>-2.7701733749021091E-5</v>
      </c>
      <c r="AT86">
        <f t="shared" si="36"/>
        <v>-1.8098466049360428E-5</v>
      </c>
      <c r="AU86">
        <f t="shared" si="23"/>
        <v>-4.5800199798401533E-5</v>
      </c>
      <c r="AW86">
        <v>83</v>
      </c>
      <c r="AX86">
        <f>IF(Z86&gt;0, (R86*SUMPRODUCT(K86:$K$98, X86:$X$98)-K86*$AZ$3)/Z86, 0)</f>
        <v>-1.1950658157223186E+20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0.834201203</v>
      </c>
      <c r="Q87" s="4">
        <f t="shared" si="48"/>
        <v>25</v>
      </c>
      <c r="R87">
        <f t="shared" si="28"/>
        <v>2000000</v>
      </c>
      <c r="S87">
        <f t="shared" si="29"/>
        <v>-6.8487245748891773E+20</v>
      </c>
      <c r="U87">
        <f t="shared" si="40"/>
        <v>0.834201203</v>
      </c>
      <c r="V87">
        <f t="shared" si="41"/>
        <v>0.01</v>
      </c>
      <c r="W87">
        <f t="shared" si="42"/>
        <v>2.3497938487782496E-20</v>
      </c>
      <c r="X87">
        <f t="shared" si="43"/>
        <v>1.9602008554528159E-20</v>
      </c>
      <c r="Y87">
        <f t="shared" si="44"/>
        <v>2.3497938487782495E-22</v>
      </c>
      <c r="Z87">
        <f t="shared" si="45"/>
        <v>3.6609505483765122E-21</v>
      </c>
      <c r="AB87">
        <f t="shared" si="46"/>
        <v>-2.8081583026694652</v>
      </c>
      <c r="AC87">
        <f t="shared" si="30"/>
        <v>-2.5072841988120227</v>
      </c>
      <c r="AE87">
        <f t="shared" si="31"/>
        <v>0</v>
      </c>
      <c r="AF87">
        <f t="shared" si="32"/>
        <v>0</v>
      </c>
      <c r="AG87">
        <f t="shared" si="32"/>
        <v>-9.1523763709412811E-20</v>
      </c>
      <c r="AH87">
        <f t="shared" si="33"/>
        <v>-3.9204017109056318E-14</v>
      </c>
      <c r="AI87">
        <f t="shared" si="34"/>
        <v>-3.9204108632820026E-14</v>
      </c>
      <c r="AJ87">
        <f t="shared" si="35"/>
        <v>-0.30087410385744251</v>
      </c>
      <c r="AK87">
        <f t="shared" si="49"/>
        <v>-0.19657108118686259</v>
      </c>
      <c r="AL87">
        <f t="shared" si="26"/>
        <v>-0.49744518504434432</v>
      </c>
      <c r="AN87">
        <f t="shared" si="36"/>
        <v>0</v>
      </c>
      <c r="AO87">
        <f t="shared" si="36"/>
        <v>0</v>
      </c>
      <c r="AP87">
        <f t="shared" si="36"/>
        <v>-6.7176901275523906E-24</v>
      </c>
      <c r="AQ87">
        <f t="shared" si="36"/>
        <v>-2.8775088350832018E-18</v>
      </c>
      <c r="AR87">
        <f t="shared" si="36"/>
        <v>-2.877515552773329E-18</v>
      </c>
      <c r="AS87">
        <f t="shared" si="36"/>
        <v>-2.2083652542268049E-5</v>
      </c>
      <c r="AT87">
        <f t="shared" si="36"/>
        <v>-1.4427986327615135E-5</v>
      </c>
      <c r="AU87">
        <f t="shared" si="23"/>
        <v>-3.6511638869886061E-5</v>
      </c>
      <c r="AW87">
        <v>84</v>
      </c>
      <c r="AX87">
        <f>IF(Z87&gt;0, (R87*SUMPRODUCT(K87:$K$98, X87:$X$98)-K87*$AZ$3)/Z87, 0)</f>
        <v>-6.8487245748891773E+20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0.83859190800000005</v>
      </c>
      <c r="Q88" s="4">
        <f t="shared" si="48"/>
        <v>25</v>
      </c>
      <c r="R88">
        <f t="shared" si="28"/>
        <v>2000000</v>
      </c>
      <c r="S88">
        <f t="shared" si="29"/>
        <v>-4.0387092759553775E+21</v>
      </c>
      <c r="U88">
        <f t="shared" si="40"/>
        <v>0.83859190800000005</v>
      </c>
      <c r="V88">
        <f t="shared" si="41"/>
        <v>0.01</v>
      </c>
      <c r="W88">
        <f t="shared" si="42"/>
        <v>3.6609505483765122E-21</v>
      </c>
      <c r="X88">
        <f t="shared" si="43"/>
        <v>3.0700435054567058E-21</v>
      </c>
      <c r="Y88">
        <f t="shared" si="44"/>
        <v>3.6609505483765122E-23</v>
      </c>
      <c r="Z88">
        <f t="shared" si="45"/>
        <v>5.5429753743604126E-22</v>
      </c>
      <c r="AB88">
        <f t="shared" si="46"/>
        <v>-2.5072841988120227</v>
      </c>
      <c r="AC88">
        <f t="shared" si="30"/>
        <v>-2.2386466060821628</v>
      </c>
      <c r="AE88">
        <f t="shared" si="31"/>
        <v>0</v>
      </c>
      <c r="AF88">
        <f t="shared" si="32"/>
        <v>0</v>
      </c>
      <c r="AG88">
        <f t="shared" si="32"/>
        <v>-1.3857438435901032E-20</v>
      </c>
      <c r="AH88">
        <f t="shared" si="33"/>
        <v>-6.1400870109134115E-15</v>
      </c>
      <c r="AI88">
        <f t="shared" si="34"/>
        <v>-6.1401008683518475E-15</v>
      </c>
      <c r="AJ88">
        <f t="shared" si="35"/>
        <v>-0.26863759272985988</v>
      </c>
      <c r="AK88">
        <f t="shared" si="49"/>
        <v>-0.1755098939168416</v>
      </c>
      <c r="AL88">
        <f t="shared" si="26"/>
        <v>-0.44414748664670767</v>
      </c>
      <c r="AN88">
        <f t="shared" si="36"/>
        <v>0</v>
      </c>
      <c r="AO88">
        <f t="shared" si="36"/>
        <v>0</v>
      </c>
      <c r="AP88">
        <f t="shared" si="36"/>
        <v>-9.0813629005352127E-25</v>
      </c>
      <c r="AQ88">
        <f t="shared" si="36"/>
        <v>-4.0238575581549443E-19</v>
      </c>
      <c r="AR88">
        <f t="shared" si="36"/>
        <v>-4.0238666395178449E-19</v>
      </c>
      <c r="AS88">
        <f t="shared" si="36"/>
        <v>-1.7604952600660147E-5</v>
      </c>
      <c r="AT88">
        <f t="shared" si="36"/>
        <v>-1.1501902365764617E-5</v>
      </c>
      <c r="AU88">
        <f t="shared" si="23"/>
        <v>-2.9106854966425167E-5</v>
      </c>
      <c r="AW88">
        <v>85</v>
      </c>
      <c r="AX88">
        <f>IF(Z88&gt;0, (R88*SUMPRODUCT(K88:$K$98, X88:$X$98)-K88*$AZ$3)/Z88, 0)</f>
        <v>-4.0387092759553775E+21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0.84368948200000005</v>
      </c>
      <c r="Q89" s="4">
        <f t="shared" si="48"/>
        <v>25</v>
      </c>
      <c r="R89">
        <f t="shared" si="28"/>
        <v>2000000</v>
      </c>
      <c r="S89">
        <f t="shared" si="29"/>
        <v>-2.4646146252863107E+22</v>
      </c>
      <c r="U89">
        <f t="shared" si="40"/>
        <v>0.84368948200000005</v>
      </c>
      <c r="V89">
        <f t="shared" si="41"/>
        <v>0.01</v>
      </c>
      <c r="W89">
        <f t="shared" si="42"/>
        <v>5.5429753743604126E-22</v>
      </c>
      <c r="X89">
        <f t="shared" si="43"/>
        <v>4.6765500223328931E-22</v>
      </c>
      <c r="Y89">
        <f t="shared" si="44"/>
        <v>5.5429753743604129E-24</v>
      </c>
      <c r="Z89">
        <f t="shared" si="45"/>
        <v>8.1099559828391542E-23</v>
      </c>
      <c r="AB89">
        <f t="shared" si="46"/>
        <v>-2.2386466060821628</v>
      </c>
      <c r="AC89">
        <f t="shared" si="30"/>
        <v>-1.9987916125733596</v>
      </c>
      <c r="AE89">
        <f t="shared" si="31"/>
        <v>0</v>
      </c>
      <c r="AF89">
        <f t="shared" si="32"/>
        <v>0</v>
      </c>
      <c r="AG89">
        <f t="shared" si="32"/>
        <v>-2.0274889957097885E-21</v>
      </c>
      <c r="AH89">
        <f t="shared" si="33"/>
        <v>-9.3531000446657857E-16</v>
      </c>
      <c r="AI89">
        <f t="shared" si="34"/>
        <v>-9.3531203195557419E-16</v>
      </c>
      <c r="AJ89">
        <f t="shared" si="35"/>
        <v>-0.23985499350880324</v>
      </c>
      <c r="AK89">
        <f t="shared" si="49"/>
        <v>-0.15670526242575142</v>
      </c>
      <c r="AL89">
        <f t="shared" si="26"/>
        <v>-0.39656025593455557</v>
      </c>
      <c r="AN89">
        <f t="shared" si="36"/>
        <v>0</v>
      </c>
      <c r="AO89">
        <f t="shared" si="36"/>
        <v>0</v>
      </c>
      <c r="AP89">
        <f t="shared" si="36"/>
        <v>-1.1863383126100791E-25</v>
      </c>
      <c r="AQ89">
        <f t="shared" si="36"/>
        <v>-5.4727502581475506E-20</v>
      </c>
      <c r="AR89">
        <f t="shared" si="36"/>
        <v>-5.4727621215306767E-20</v>
      </c>
      <c r="AS89">
        <f t="shared" si="36"/>
        <v>-1.4034560427822169E-5</v>
      </c>
      <c r="AT89">
        <f t="shared" si="36"/>
        <v>-9.169246146177149E-6</v>
      </c>
      <c r="AU89">
        <f t="shared" si="23"/>
        <v>-2.3203806573999371E-5</v>
      </c>
      <c r="AW89">
        <v>86</v>
      </c>
      <c r="AX89">
        <f>IF(Z89&gt;0, (R89*SUMPRODUCT(K89:$K$98, X89:$X$98)-K89*$AZ$3)/Z89, 0)</f>
        <v>-2.4646146252863107E+22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0.84875936500000004</v>
      </c>
      <c r="Q90" s="4">
        <f t="shared" si="48"/>
        <v>25</v>
      </c>
      <c r="R90">
        <f t="shared" si="28"/>
        <v>2000000</v>
      </c>
      <c r="S90">
        <f t="shared" si="29"/>
        <v>-1.5580139331553297E+23</v>
      </c>
      <c r="U90">
        <f t="shared" si="40"/>
        <v>0.84875936500000004</v>
      </c>
      <c r="V90">
        <f t="shared" si="41"/>
        <v>0.01</v>
      </c>
      <c r="W90">
        <f t="shared" si="42"/>
        <v>8.1099559828391542E-23</v>
      </c>
      <c r="X90">
        <f t="shared" si="43"/>
        <v>6.8834010901725115E-23</v>
      </c>
      <c r="Y90">
        <f t="shared" si="44"/>
        <v>8.109955982839154E-25</v>
      </c>
      <c r="Z90">
        <f t="shared" si="45"/>
        <v>1.1454553328382511E-23</v>
      </c>
      <c r="AB90">
        <f t="shared" si="46"/>
        <v>-1.9987916125733596</v>
      </c>
      <c r="AC90">
        <f t="shared" si="30"/>
        <v>-1.7846353683690708</v>
      </c>
      <c r="AE90">
        <f t="shared" si="31"/>
        <v>0</v>
      </c>
      <c r="AF90">
        <f t="shared" si="32"/>
        <v>0</v>
      </c>
      <c r="AG90">
        <f t="shared" si="32"/>
        <v>-2.8636383320956278E-22</v>
      </c>
      <c r="AH90">
        <f t="shared" si="33"/>
        <v>-1.3766802180345023E-16</v>
      </c>
      <c r="AI90">
        <f t="shared" si="34"/>
        <v>-1.3766830816728345E-16</v>
      </c>
      <c r="AJ90">
        <f t="shared" si="35"/>
        <v>-0.2141562442042888</v>
      </c>
      <c r="AK90">
        <f t="shared" si="49"/>
        <v>-0.13991541288013518</v>
      </c>
      <c r="AL90">
        <f t="shared" si="26"/>
        <v>-0.35407165708442412</v>
      </c>
      <c r="AN90">
        <f t="shared" si="36"/>
        <v>0</v>
      </c>
      <c r="AO90">
        <f t="shared" si="36"/>
        <v>0</v>
      </c>
      <c r="AP90">
        <f t="shared" si="36"/>
        <v>-1.4960640767667504E-26</v>
      </c>
      <c r="AQ90">
        <f t="shared" si="36"/>
        <v>-7.1922553777578726E-21</v>
      </c>
      <c r="AR90">
        <f t="shared" si="36"/>
        <v>-7.1922703383986408E-21</v>
      </c>
      <c r="AS90">
        <f t="shared" si="36"/>
        <v>-1.1188265647179672E-5</v>
      </c>
      <c r="AT90">
        <f t="shared" si="36"/>
        <v>-7.30966688949071E-6</v>
      </c>
      <c r="AU90">
        <f t="shared" si="23"/>
        <v>-1.8497932536670391E-5</v>
      </c>
      <c r="AW90">
        <v>87</v>
      </c>
      <c r="AX90">
        <f>IF(Z90&gt;0, (R90*SUMPRODUCT(K90:$K$98, X90:$X$98)-K90*$AZ$3)/Z90, 0)</f>
        <v>-1.5580139331553297E+23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0.85379527200000005</v>
      </c>
      <c r="Q91" s="4">
        <f t="shared" si="48"/>
        <v>25</v>
      </c>
      <c r="R91">
        <f t="shared" si="28"/>
        <v>2000000</v>
      </c>
      <c r="S91">
        <f t="shared" si="29"/>
        <v>-1.0213183413784925E+24</v>
      </c>
      <c r="U91">
        <f t="shared" si="40"/>
        <v>0.85379527200000005</v>
      </c>
      <c r="V91">
        <f t="shared" si="41"/>
        <v>0.01</v>
      </c>
      <c r="W91">
        <f t="shared" si="42"/>
        <v>1.1454553328382511E-23</v>
      </c>
      <c r="X91">
        <f t="shared" si="43"/>
        <v>9.7798434746448512E-24</v>
      </c>
      <c r="Y91">
        <f t="shared" si="44"/>
        <v>1.1454553328382512E-25</v>
      </c>
      <c r="Z91">
        <f t="shared" si="45"/>
        <v>1.5601643204538346E-24</v>
      </c>
      <c r="AB91">
        <f t="shared" si="46"/>
        <v>-1.7846353683690708</v>
      </c>
      <c r="AC91">
        <f t="shared" si="30"/>
        <v>-1.5934244360438132</v>
      </c>
      <c r="AE91">
        <f t="shared" si="31"/>
        <v>0</v>
      </c>
      <c r="AF91">
        <f t="shared" si="32"/>
        <v>0</v>
      </c>
      <c r="AG91">
        <f t="shared" si="32"/>
        <v>-3.9004108011345868E-23</v>
      </c>
      <c r="AH91">
        <f t="shared" si="33"/>
        <v>-1.9559686949289702E-17</v>
      </c>
      <c r="AI91">
        <f t="shared" si="34"/>
        <v>-1.9559725953397714E-17</v>
      </c>
      <c r="AJ91">
        <f t="shared" si="35"/>
        <v>-0.19121093232525754</v>
      </c>
      <c r="AK91">
        <f t="shared" si="49"/>
        <v>-0.12492447578583496</v>
      </c>
      <c r="AL91">
        <f t="shared" si="26"/>
        <v>-0.31613540811109253</v>
      </c>
      <c r="AN91">
        <f t="shared" si="36"/>
        <v>0</v>
      </c>
      <c r="AO91">
        <f t="shared" si="36"/>
        <v>0</v>
      </c>
      <c r="AP91">
        <f t="shared" si="36"/>
        <v>-1.8193839343445212E-27</v>
      </c>
      <c r="AQ91">
        <f t="shared" si="36"/>
        <v>-9.1238031096606885E-22</v>
      </c>
      <c r="AR91">
        <f t="shared" si="36"/>
        <v>-9.123821303500033E-22</v>
      </c>
      <c r="AS91">
        <f t="shared" si="36"/>
        <v>-8.9192168743460258E-6</v>
      </c>
      <c r="AT91">
        <f t="shared" si="36"/>
        <v>-5.8272216912394044E-6</v>
      </c>
      <c r="AU91">
        <f t="shared" si="23"/>
        <v>-1.4746438565585431E-5</v>
      </c>
      <c r="AW91">
        <v>88</v>
      </c>
      <c r="AX91">
        <f>IF(Z91&gt;0, (R91*SUMPRODUCT(K91:$K$98, X91:$X$98)-K91*$AZ$3)/Z91, 0)</f>
        <v>-1.0213183413784925E+24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0.85879091799999996</v>
      </c>
      <c r="Q92" s="4">
        <f t="shared" si="48"/>
        <v>25</v>
      </c>
      <c r="R92">
        <f t="shared" si="28"/>
        <v>2000000</v>
      </c>
      <c r="S92">
        <f t="shared" si="29"/>
        <v>-6.9499104965218511E+24</v>
      </c>
      <c r="U92">
        <f t="shared" si="40"/>
        <v>0.85879091799999996</v>
      </c>
      <c r="V92">
        <f t="shared" si="41"/>
        <v>0.01</v>
      </c>
      <c r="W92">
        <f t="shared" si="42"/>
        <v>1.5601643204538346E-24</v>
      </c>
      <c r="X92">
        <f t="shared" si="43"/>
        <v>1.3398549489933947E-24</v>
      </c>
      <c r="Y92">
        <f t="shared" si="44"/>
        <v>1.5601643204538348E-26</v>
      </c>
      <c r="Z92">
        <f t="shared" si="45"/>
        <v>2.0470772825590159E-25</v>
      </c>
      <c r="AB92">
        <f t="shared" si="46"/>
        <v>-1.5934244360438132</v>
      </c>
      <c r="AC92">
        <f t="shared" si="30"/>
        <v>-1.4227003893248331</v>
      </c>
      <c r="AE92">
        <f t="shared" si="31"/>
        <v>0</v>
      </c>
      <c r="AF92">
        <f t="shared" si="32"/>
        <v>0</v>
      </c>
      <c r="AG92">
        <f t="shared" si="32"/>
        <v>-5.11769320639754E-24</v>
      </c>
      <c r="AH92">
        <f t="shared" si="33"/>
        <v>-2.6797098979867894E-18</v>
      </c>
      <c r="AI92">
        <f t="shared" si="34"/>
        <v>-2.6797150156799957E-18</v>
      </c>
      <c r="AJ92">
        <f t="shared" si="35"/>
        <v>-0.17072404671898012</v>
      </c>
      <c r="AK92">
        <f t="shared" si="49"/>
        <v>-0.11153971052306694</v>
      </c>
      <c r="AL92">
        <f t="shared" si="26"/>
        <v>-0.28226375724204705</v>
      </c>
      <c r="AN92">
        <f t="shared" si="36"/>
        <v>0</v>
      </c>
      <c r="AO92">
        <f t="shared" si="36"/>
        <v>0</v>
      </c>
      <c r="AP92">
        <f t="shared" si="36"/>
        <v>-2.1314258556329731E-28</v>
      </c>
      <c r="AQ92">
        <f t="shared" si="36"/>
        <v>-1.116050285121559E-22</v>
      </c>
      <c r="AR92">
        <f t="shared" si="36"/>
        <v>-1.1160524165474145E-22</v>
      </c>
      <c r="AS92">
        <f t="shared" si="36"/>
        <v>-7.1103450847784063E-6</v>
      </c>
      <c r="AT92">
        <f t="shared" si="36"/>
        <v>-4.6454254553885553E-6</v>
      </c>
      <c r="AU92">
        <f t="shared" si="23"/>
        <v>-1.1755770540166961E-5</v>
      </c>
      <c r="AW92">
        <v>89</v>
      </c>
      <c r="AX92">
        <f>IF(Z92&gt;0, (R92*SUMPRODUCT(K92:$K$98, X92:$X$98)-K92*$AZ$3)/Z92, 0)</f>
        <v>-6.9499104965218511E+24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0.86374018699999999</v>
      </c>
      <c r="Q93" s="4">
        <f t="shared" si="48"/>
        <v>25</v>
      </c>
      <c r="R93">
        <f t="shared" si="28"/>
        <v>2000000</v>
      </c>
      <c r="S93">
        <f t="shared" si="29"/>
        <v>-4.914689069781347E+25</v>
      </c>
      <c r="U93">
        <f t="shared" si="40"/>
        <v>0.86374018699999999</v>
      </c>
      <c r="V93">
        <f t="shared" si="41"/>
        <v>0.01</v>
      </c>
      <c r="W93">
        <f t="shared" si="42"/>
        <v>2.0470772825590159E-25</v>
      </c>
      <c r="X93">
        <f t="shared" si="43"/>
        <v>1.7681429148409764E-25</v>
      </c>
      <c r="Y93">
        <f t="shared" si="44"/>
        <v>2.0470772825590158E-27</v>
      </c>
      <c r="Z93">
        <f t="shared" si="45"/>
        <v>2.5846359489244944E-26</v>
      </c>
      <c r="AB93">
        <f t="shared" si="46"/>
        <v>-1.4227003893248331</v>
      </c>
      <c r="AC93">
        <f t="shared" si="30"/>
        <v>-1.2702682047543152</v>
      </c>
      <c r="AE93">
        <f t="shared" si="31"/>
        <v>0</v>
      </c>
      <c r="AF93">
        <f t="shared" si="32"/>
        <v>0</v>
      </c>
      <c r="AG93">
        <f t="shared" si="32"/>
        <v>-6.4615898723112359E-25</v>
      </c>
      <c r="AH93">
        <f t="shared" si="33"/>
        <v>-3.5362858296819528E-19</v>
      </c>
      <c r="AI93">
        <f t="shared" si="34"/>
        <v>-3.5362922912718251E-19</v>
      </c>
      <c r="AJ93">
        <f t="shared" si="35"/>
        <v>-0.15243218457051788</v>
      </c>
      <c r="AK93">
        <f t="shared" si="49"/>
        <v>-9.9589027252738327E-2</v>
      </c>
      <c r="AL93">
        <f t="shared" si="26"/>
        <v>-0.25202121182325621</v>
      </c>
      <c r="AN93">
        <f t="shared" si="36"/>
        <v>0</v>
      </c>
      <c r="AO93">
        <f t="shared" si="36"/>
        <v>0</v>
      </c>
      <c r="AP93">
        <f t="shared" si="36"/>
        <v>-2.4027984817462865E-29</v>
      </c>
      <c r="AQ93">
        <f t="shared" si="36"/>
        <v>-1.3149986908007566E-23</v>
      </c>
      <c r="AR93">
        <f t="shared" si="36"/>
        <v>-1.3150010935992383E-23</v>
      </c>
      <c r="AS93">
        <f t="shared" si="36"/>
        <v>-5.6683235688603334E-6</v>
      </c>
      <c r="AT93">
        <f t="shared" si="36"/>
        <v>-3.7033047316554168E-6</v>
      </c>
      <c r="AU93">
        <f t="shared" si="23"/>
        <v>-9.3716283005157498E-6</v>
      </c>
      <c r="AW93">
        <v>90</v>
      </c>
      <c r="AX93">
        <f>IF(Z93&gt;0, (R93*SUMPRODUCT(K93:$K$98, X93:$X$98)-K93*$AZ$3)/Z93, 0)</f>
        <v>-4.914689069781347E+25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0.86866431399999999</v>
      </c>
      <c r="Q94" s="4">
        <f t="shared" si="48"/>
        <v>25</v>
      </c>
      <c r="R94">
        <f t="shared" si="28"/>
        <v>2000000</v>
      </c>
      <c r="S94">
        <f t="shared" si="29"/>
        <v>-3.6165083707329124E+26</v>
      </c>
      <c r="U94">
        <f t="shared" si="40"/>
        <v>0.86866431399999999</v>
      </c>
      <c r="V94">
        <f t="shared" si="41"/>
        <v>0.01</v>
      </c>
      <c r="W94">
        <f t="shared" si="42"/>
        <v>2.5846359489244944E-26</v>
      </c>
      <c r="X94">
        <f t="shared" si="43"/>
        <v>2.2451810135122349E-26</v>
      </c>
      <c r="Y94">
        <f t="shared" si="44"/>
        <v>2.5846359489244944E-28</v>
      </c>
      <c r="Z94">
        <f t="shared" si="45"/>
        <v>3.136085759230145E-27</v>
      </c>
      <c r="AB94">
        <f t="shared" si="46"/>
        <v>-1.2702682047543152</v>
      </c>
      <c r="AC94">
        <f t="shared" si="30"/>
        <v>-1.13416803995921</v>
      </c>
      <c r="AE94">
        <f t="shared" si="31"/>
        <v>0</v>
      </c>
      <c r="AF94">
        <f t="shared" si="32"/>
        <v>0</v>
      </c>
      <c r="AG94">
        <f t="shared" si="32"/>
        <v>-7.8402143980753621E-26</v>
      </c>
      <c r="AH94">
        <f t="shared" si="33"/>
        <v>-4.4903620270244696E-20</v>
      </c>
      <c r="AI94">
        <f t="shared" si="34"/>
        <v>-4.4903698672388679E-20</v>
      </c>
      <c r="AJ94">
        <f t="shared" si="35"/>
        <v>-0.13610016479510523</v>
      </c>
      <c r="AK94">
        <f t="shared" si="49"/>
        <v>-8.891877433280207E-2</v>
      </c>
      <c r="AL94">
        <f t="shared" si="26"/>
        <v>-0.2250189391279073</v>
      </c>
      <c r="AN94">
        <f t="shared" si="36"/>
        <v>0</v>
      </c>
      <c r="AO94">
        <f t="shared" si="36"/>
        <v>0</v>
      </c>
      <c r="AP94">
        <f t="shared" si="36"/>
        <v>-2.6030821616289655E-30</v>
      </c>
      <c r="AQ94">
        <f t="shared" si="36"/>
        <v>-1.4908752105902708E-24</v>
      </c>
      <c r="AR94">
        <f t="shared" si="36"/>
        <v>-1.4908778136724326E-24</v>
      </c>
      <c r="AS94">
        <f t="shared" si="36"/>
        <v>-4.5187528450736061E-6</v>
      </c>
      <c r="AT94">
        <f t="shared" si="36"/>
        <v>-2.9522518587814224E-6</v>
      </c>
      <c r="AU94">
        <f t="shared" si="23"/>
        <v>-7.4710047038550289E-6</v>
      </c>
      <c r="AW94">
        <v>91</v>
      </c>
      <c r="AX94">
        <f>IF(Z94&gt;0, (R94*SUMPRODUCT(K94:$K$98, X94:$X$98)-K94*$AZ$3)/Z94, 0)</f>
        <v>-3.6165083707329124E+26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0.87358826999999994</v>
      </c>
      <c r="Q95" s="4">
        <f t="shared" si="48"/>
        <v>25</v>
      </c>
      <c r="R95">
        <f t="shared" si="28"/>
        <v>2000000</v>
      </c>
      <c r="S95">
        <f t="shared" si="29"/>
        <v>-2.773797220444647E+27</v>
      </c>
      <c r="U95">
        <f t="shared" si="40"/>
        <v>0.87358826999999994</v>
      </c>
      <c r="V95">
        <f t="shared" si="41"/>
        <v>0.01</v>
      </c>
      <c r="W95">
        <f t="shared" si="42"/>
        <v>3.136085759230145E-27</v>
      </c>
      <c r="X95">
        <f t="shared" si="43"/>
        <v>2.7396477329774988E-27</v>
      </c>
      <c r="Y95">
        <f t="shared" si="44"/>
        <v>3.1360857592301452E-29</v>
      </c>
      <c r="Z95">
        <f t="shared" si="45"/>
        <v>3.6507716866034472E-28</v>
      </c>
      <c r="AB95">
        <f t="shared" si="46"/>
        <v>-1.13416803995921</v>
      </c>
      <c r="AC95">
        <f t="shared" si="30"/>
        <v>-1.0126500356778658</v>
      </c>
      <c r="AE95">
        <f t="shared" si="31"/>
        <v>0</v>
      </c>
      <c r="AF95">
        <f t="shared" si="32"/>
        <v>0</v>
      </c>
      <c r="AG95">
        <f t="shared" si="32"/>
        <v>-9.126929216508618E-27</v>
      </c>
      <c r="AH95">
        <f t="shared" si="33"/>
        <v>-5.4792954659549974E-21</v>
      </c>
      <c r="AI95">
        <f t="shared" si="34"/>
        <v>-5.4793045928842139E-21</v>
      </c>
      <c r="AJ95">
        <f t="shared" si="35"/>
        <v>-0.12151800428134418</v>
      </c>
      <c r="AK95">
        <f t="shared" si="49"/>
        <v>-7.9391762797144702E-2</v>
      </c>
      <c r="AL95">
        <f t="shared" si="26"/>
        <v>-0.2009097670784889</v>
      </c>
      <c r="AN95">
        <f t="shared" si="36"/>
        <v>0</v>
      </c>
      <c r="AO95">
        <f t="shared" si="36"/>
        <v>0</v>
      </c>
      <c r="AP95">
        <f t="shared" si="36"/>
        <v>-2.7056187300657817E-31</v>
      </c>
      <c r="AQ95">
        <f t="shared" si="36"/>
        <v>-1.6243014587466488E-25</v>
      </c>
      <c r="AR95">
        <f t="shared" si="36"/>
        <v>-1.6243041643653787E-25</v>
      </c>
      <c r="AS95">
        <f t="shared" si="36"/>
        <v>-3.6023221022589402E-6</v>
      </c>
      <c r="AT95">
        <f t="shared" si="36"/>
        <v>-2.3535171068091693E-6</v>
      </c>
      <c r="AU95">
        <f t="shared" si="23"/>
        <v>-5.95583920906811E-6</v>
      </c>
      <c r="AW95">
        <v>92</v>
      </c>
      <c r="AX95">
        <f>IF(Z95&gt;0, (R95*SUMPRODUCT(K95:$K$98, X95:$X$98)-K95*$AZ$3)/Z95, 0)</f>
        <v>-2.773797220444647E+27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0.87851239699999994</v>
      </c>
      <c r="Q96" s="4">
        <f t="shared" si="48"/>
        <v>25</v>
      </c>
      <c r="R96">
        <f t="shared" si="28"/>
        <v>2000000</v>
      </c>
      <c r="S96">
        <f t="shared" si="29"/>
        <v>-2.2214170853698333E+28</v>
      </c>
      <c r="U96">
        <f t="shared" si="40"/>
        <v>0.87851239699999994</v>
      </c>
      <c r="V96">
        <f t="shared" si="41"/>
        <v>0.01</v>
      </c>
      <c r="W96">
        <f t="shared" si="42"/>
        <v>3.6507716866034472E-28</v>
      </c>
      <c r="X96">
        <f t="shared" si="43"/>
        <v>3.207248185297727E-28</v>
      </c>
      <c r="Y96">
        <f t="shared" si="44"/>
        <v>3.6507716866034474E-30</v>
      </c>
      <c r="Z96">
        <f t="shared" si="45"/>
        <v>4.0701578443968571E-29</v>
      </c>
      <c r="AB96">
        <f t="shared" si="46"/>
        <v>-1.0126500356778658</v>
      </c>
      <c r="AC96">
        <f t="shared" si="30"/>
        <v>-0.90415181756952301</v>
      </c>
      <c r="AE96">
        <f t="shared" si="31"/>
        <v>0</v>
      </c>
      <c r="AF96">
        <f t="shared" si="32"/>
        <v>0</v>
      </c>
      <c r="AG96">
        <f t="shared" si="32"/>
        <v>-1.0175394610992143E-27</v>
      </c>
      <c r="AH96">
        <f t="shared" si="33"/>
        <v>-6.4144963705954542E-22</v>
      </c>
      <c r="AI96">
        <f t="shared" si="34"/>
        <v>-6.4145065459900651E-22</v>
      </c>
      <c r="AJ96">
        <f t="shared" si="35"/>
        <v>-0.10849821810834281</v>
      </c>
      <c r="AK96">
        <f t="shared" si="49"/>
        <v>-7.0885502497450611E-2</v>
      </c>
      <c r="AL96">
        <f t="shared" si="26"/>
        <v>-0.17938372060579344</v>
      </c>
      <c r="AN96">
        <f t="shared" si="36"/>
        <v>0</v>
      </c>
      <c r="AO96">
        <f t="shared" si="36"/>
        <v>0</v>
      </c>
      <c r="AP96">
        <f t="shared" si="36"/>
        <v>-2.6932405968476618E-32</v>
      </c>
      <c r="AQ96">
        <f t="shared" si="36"/>
        <v>-1.6977997113701325E-26</v>
      </c>
      <c r="AR96">
        <f t="shared" si="36"/>
        <v>-1.6978024046107293E-26</v>
      </c>
      <c r="AS96">
        <f t="shared" si="36"/>
        <v>-2.8717491248875422E-6</v>
      </c>
      <c r="AT96">
        <f t="shared" si="36"/>
        <v>-1.8762094282598602E-6</v>
      </c>
      <c r="AU96">
        <f t="shared" si="23"/>
        <v>-4.7479585531474032E-6</v>
      </c>
      <c r="AW96">
        <v>93</v>
      </c>
      <c r="AX96">
        <f>IF(Z96&gt;0, (R96*SUMPRODUCT(K96:$K$98, X96:$X$98)-K96*$AZ$3)/Z96, 0)</f>
        <v>-2.2214170853698333E+28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0.88343652399999995</v>
      </c>
      <c r="Q97" s="4">
        <f t="shared" si="48"/>
        <v>25</v>
      </c>
      <c r="R97">
        <f t="shared" si="28"/>
        <v>2000000</v>
      </c>
      <c r="S97">
        <f t="shared" si="29"/>
        <v>-1.8612456972943986E+29</v>
      </c>
      <c r="U97">
        <f t="shared" si="40"/>
        <v>0.88343652399999995</v>
      </c>
      <c r="V97">
        <f t="shared" si="41"/>
        <v>0.01</v>
      </c>
      <c r="W97">
        <f t="shared" si="42"/>
        <v>4.0701578443968571E-29</v>
      </c>
      <c r="X97">
        <f t="shared" si="43"/>
        <v>3.5957260981852919E-29</v>
      </c>
      <c r="Y97">
        <f t="shared" si="44"/>
        <v>4.070157844396857E-31</v>
      </c>
      <c r="Z97">
        <f t="shared" si="45"/>
        <v>4.3373016776759664E-30</v>
      </c>
      <c r="AB97">
        <f t="shared" si="46"/>
        <v>-0.90415181756952301</v>
      </c>
      <c r="AC97">
        <f t="shared" si="30"/>
        <v>-0.80727840854421684</v>
      </c>
      <c r="AE97">
        <f t="shared" si="31"/>
        <v>0</v>
      </c>
      <c r="AF97">
        <f t="shared" si="32"/>
        <v>0</v>
      </c>
      <c r="AG97">
        <f t="shared" si="32"/>
        <v>-1.0843254194189916E-28</v>
      </c>
      <c r="AH97">
        <f t="shared" si="33"/>
        <v>-7.1914521963705832E-23</v>
      </c>
      <c r="AI97">
        <f t="shared" si="34"/>
        <v>-7.1914630396247776E-23</v>
      </c>
      <c r="AJ97">
        <f t="shared" si="35"/>
        <v>-9.6873409025306167E-2</v>
      </c>
      <c r="AK97">
        <f t="shared" si="49"/>
        <v>-6.3290627229866614E-2</v>
      </c>
      <c r="AL97">
        <f t="shared" si="26"/>
        <v>-0.16016403625517278</v>
      </c>
      <c r="AN97">
        <f t="shared" si="36"/>
        <v>0</v>
      </c>
      <c r="AO97">
        <f t="shared" si="36"/>
        <v>0</v>
      </c>
      <c r="AP97">
        <f t="shared" si="36"/>
        <v>-2.5625096402178728E-33</v>
      </c>
      <c r="AQ97">
        <f t="shared" si="36"/>
        <v>-1.6995050794105595E-27</v>
      </c>
      <c r="AR97">
        <f t="shared" si="36"/>
        <v>-1.6995076419201996E-27</v>
      </c>
      <c r="AS97">
        <f t="shared" si="36"/>
        <v>-2.2893408202228511E-6</v>
      </c>
      <c r="AT97">
        <f t="shared" si="36"/>
        <v>-1.4957026692122609E-6</v>
      </c>
      <c r="AU97">
        <f t="shared" si="23"/>
        <v>-3.7850434894351122E-6</v>
      </c>
      <c r="AW97">
        <v>94</v>
      </c>
      <c r="AX97">
        <f>IF(Z97&gt;0, (R97*SUMPRODUCT(K97:$K$98, X97:$X$98)-K97*$AZ$3)/Z97, 0)</f>
        <v>-1.8612456972943986E+29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25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4.3373016776759664E-30</v>
      </c>
      <c r="X98">
        <f t="shared" si="43"/>
        <v>4.3373016776759664E-30</v>
      </c>
      <c r="Y98">
        <f t="shared" si="44"/>
        <v>4.3373016776759668E-32</v>
      </c>
      <c r="Z98">
        <f t="shared" si="45"/>
        <v>0</v>
      </c>
      <c r="AB98">
        <f t="shared" si="46"/>
        <v>-0.80727840854421684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-8.6746033553519333E-24</v>
      </c>
      <c r="AI98">
        <f t="shared" si="34"/>
        <v>-8.6746033553519333E-24</v>
      </c>
      <c r="AJ98">
        <f t="shared" si="35"/>
        <v>-0.80727840854421684</v>
      </c>
      <c r="AK98">
        <f t="shared" si="49"/>
        <v>-5.6509488598095181E-2</v>
      </c>
      <c r="AL98">
        <f t="shared" si="26"/>
        <v>-0.86378789714231208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-1.8303640287270519E-28</v>
      </c>
      <c r="AR98">
        <f t="shared" si="36"/>
        <v>-1.8303640287270519E-28</v>
      </c>
      <c r="AS98">
        <f t="shared" si="36"/>
        <v>-1.7033785864753329E-5</v>
      </c>
      <c r="AT98">
        <f t="shared" si="36"/>
        <v>-1.1923650105327333E-6</v>
      </c>
      <c r="AU98">
        <f t="shared" si="36"/>
        <v>-1.8226150875286065E-5</v>
      </c>
      <c r="AW98">
        <v>95</v>
      </c>
    </row>
    <row r="100" spans="5:50" x14ac:dyDescent="0.25">
      <c r="AN100" s="8">
        <f t="shared" ref="AN100:AU100" si="50">SUM(AN3:AN98)</f>
        <v>63891.558082806339</v>
      </c>
      <c r="AO100" s="8">
        <f t="shared" si="50"/>
        <v>-6389.1558082806341</v>
      </c>
      <c r="AP100" s="8">
        <f t="shared" si="50"/>
        <v>-1687.0635903530228</v>
      </c>
      <c r="AQ100" s="8">
        <f t="shared" si="50"/>
        <v>-34159.969008279673</v>
      </c>
      <c r="AR100" s="8">
        <f t="shared" si="50"/>
        <v>21655.369675892976</v>
      </c>
      <c r="AS100" s="8">
        <f t="shared" si="50"/>
        <v>-8141.0234733154066</v>
      </c>
      <c r="AT100" s="8">
        <f t="shared" si="50"/>
        <v>4748.9303594339844</v>
      </c>
      <c r="AU100" s="8">
        <f t="shared" si="50"/>
        <v>18263.276562011557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131556.76009248965</v>
      </c>
      <c r="K3">
        <v>1</v>
      </c>
      <c r="L3" s="2">
        <v>0</v>
      </c>
      <c r="O3">
        <f>$C$3</f>
        <v>131556.76009248965</v>
      </c>
      <c r="P3">
        <f>O3*C5</f>
        <v>13155.676009248966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131556.76009248965</v>
      </c>
      <c r="AF3">
        <f t="shared" ref="AF3:AG34" si="4">-$Z3*P3</f>
        <v>-13155.676009248966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116878.65149624068</v>
      </c>
      <c r="AJ3">
        <f t="shared" ref="AJ3:AJ66" si="7">AB3-AC3</f>
        <v>0</v>
      </c>
      <c r="AL3">
        <f t="shared" ref="AL3:AL34" si="8">SUM(AI3:AK3)</f>
        <v>116878.65149624068</v>
      </c>
      <c r="AN3">
        <f t="shared" ref="AN3:AU34" si="9">AE3*$K3</f>
        <v>131556.76009248965</v>
      </c>
      <c r="AO3">
        <f t="shared" si="9"/>
        <v>-13155.676009248966</v>
      </c>
      <c r="AP3">
        <f t="shared" si="9"/>
        <v>-1522.432587</v>
      </c>
      <c r="AQ3">
        <f t="shared" si="9"/>
        <v>0</v>
      </c>
      <c r="AR3">
        <f t="shared" si="9"/>
        <v>116878.65149624068</v>
      </c>
      <c r="AS3">
        <f t="shared" si="9"/>
        <v>0</v>
      </c>
      <c r="AT3">
        <f t="shared" si="9"/>
        <v>0</v>
      </c>
      <c r="AU3">
        <f t="shared" si="9"/>
        <v>116878.65149624068</v>
      </c>
      <c r="AW3">
        <v>0</v>
      </c>
      <c r="AX3">
        <f>IF(Z3&gt;0, (R3*SUMPRODUCT(K3:$K$98, X3:$X$98)-K3*$AZ$3)/Z3, 0)</f>
        <v>0</v>
      </c>
      <c r="AZ3">
        <f>C6*SUMPRODUCT(X4:X89, K4:K89)/1</f>
        <v>69971.995750911519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1.2822770000000001E-3</v>
      </c>
      <c r="R4">
        <f t="shared" si="0"/>
        <v>2000000</v>
      </c>
      <c r="S4">
        <f t="shared" si="1"/>
        <v>7582.5479510905097</v>
      </c>
      <c r="U4">
        <f t="shared" ref="U4:U67" si="13">M4</f>
        <v>1.2822770000000001E-3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1.2822770000000001E-3</v>
      </c>
      <c r="Y4">
        <f t="shared" ref="Y4:Y67" si="17">V4*W4</f>
        <v>0.01</v>
      </c>
      <c r="Z4">
        <f t="shared" ref="Z4:Z67" si="18">MAX(0, W4-X4-Y4)</f>
        <v>0.98871772299999994</v>
      </c>
      <c r="AB4">
        <f t="shared" ref="AB4:AB67" si="19">AC3</f>
        <v>0</v>
      </c>
      <c r="AC4">
        <f t="shared" si="2"/>
        <v>7496.9995447405236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-2564.5540000000001</v>
      </c>
      <c r="AI4">
        <f t="shared" si="6"/>
        <v>-2564.5540000000001</v>
      </c>
      <c r="AJ4">
        <f t="shared" si="7"/>
        <v>-7496.9995447405236</v>
      </c>
      <c r="AK4">
        <f>G4*SUM(AB4, AE4:AF4)</f>
        <v>0</v>
      </c>
      <c r="AL4">
        <f t="shared" si="8"/>
        <v>-10061.553544740524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-2289.7803571428572</v>
      </c>
      <c r="AR4">
        <f t="shared" si="9"/>
        <v>-2289.7803571428572</v>
      </c>
      <c r="AS4">
        <f t="shared" si="9"/>
        <v>-6693.7495935183242</v>
      </c>
      <c r="AT4">
        <f t="shared" si="9"/>
        <v>0</v>
      </c>
      <c r="AU4">
        <f t="shared" si="9"/>
        <v>-8983.5299506611809</v>
      </c>
      <c r="AW4">
        <v>1</v>
      </c>
      <c r="AX4">
        <f>IF(Z4&gt;0, (R4*SUMPRODUCT(K4:$K$98, X4:$X$98)-K4*$AZ$3)/Z4, 0)</f>
        <v>7582.5479510905097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1.3327809999999999E-3</v>
      </c>
      <c r="Q5" s="4">
        <f t="shared" ref="Q5:Q68" si="21">$C$8</f>
        <v>25</v>
      </c>
      <c r="R5">
        <f t="shared" si="0"/>
        <v>2000000</v>
      </c>
      <c r="S5">
        <f t="shared" si="1"/>
        <v>12174.74468052777</v>
      </c>
      <c r="U5">
        <f t="shared" si="13"/>
        <v>1.3327809999999999E-3</v>
      </c>
      <c r="V5">
        <f t="shared" si="14"/>
        <v>0.01</v>
      </c>
      <c r="W5">
        <f t="shared" si="15"/>
        <v>0.98871772299999994</v>
      </c>
      <c r="X5">
        <f t="shared" si="16"/>
        <v>1.3177441955776628E-3</v>
      </c>
      <c r="Y5">
        <f t="shared" si="17"/>
        <v>9.8871772300000004E-3</v>
      </c>
      <c r="Z5">
        <f t="shared" si="18"/>
        <v>0.97751280157442233</v>
      </c>
      <c r="AB5">
        <f t="shared" si="19"/>
        <v>7496.9995447405236</v>
      </c>
      <c r="AC5">
        <f t="shared" si="2"/>
        <v>11900.968781115997</v>
      </c>
      <c r="AE5">
        <f t="shared" si="3"/>
        <v>0</v>
      </c>
      <c r="AF5">
        <f t="shared" si="4"/>
        <v>0</v>
      </c>
      <c r="AG5">
        <f t="shared" si="4"/>
        <v>-24.43782003936056</v>
      </c>
      <c r="AH5">
        <f t="shared" si="5"/>
        <v>-2635.4883911553256</v>
      </c>
      <c r="AI5">
        <f t="shared" si="6"/>
        <v>-2659.9262111946864</v>
      </c>
      <c r="AJ5">
        <f t="shared" si="7"/>
        <v>-4403.969236375473</v>
      </c>
      <c r="AK5">
        <f>G5*SUM(AB5, AE5:AF5)</f>
        <v>524.78996813183664</v>
      </c>
      <c r="AL5">
        <f t="shared" si="8"/>
        <v>-6539.1054794383226</v>
      </c>
      <c r="AN5">
        <f t="shared" si="9"/>
        <v>0</v>
      </c>
      <c r="AO5">
        <f t="shared" si="9"/>
        <v>0</v>
      </c>
      <c r="AP5">
        <f t="shared" si="9"/>
        <v>-19.481680516071872</v>
      </c>
      <c r="AQ5">
        <f t="shared" si="9"/>
        <v>-2100.995209785814</v>
      </c>
      <c r="AR5">
        <f t="shared" si="9"/>
        <v>-2120.4768903018862</v>
      </c>
      <c r="AS5">
        <f t="shared" si="9"/>
        <v>-3510.8173121615691</v>
      </c>
      <c r="AT5">
        <f t="shared" si="9"/>
        <v>418.35934959489526</v>
      </c>
      <c r="AU5">
        <f t="shared" si="9"/>
        <v>-5212.9348528685605</v>
      </c>
      <c r="AW5">
        <v>2</v>
      </c>
      <c r="AX5">
        <f>IF(Z5&gt;0, (R5*SUMPRODUCT(K5:$K$98, X5:$X$98)-K5*$AZ$3)/Z5, 0)</f>
        <v>12174.74468052777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1.4022240000000001E-3</v>
      </c>
      <c r="Q6" s="4">
        <f t="shared" si="21"/>
        <v>25</v>
      </c>
      <c r="R6">
        <f t="shared" si="0"/>
        <v>2000000</v>
      </c>
      <c r="S6">
        <f t="shared" si="1"/>
        <v>16325.61543182638</v>
      </c>
      <c r="U6">
        <f t="shared" si="13"/>
        <v>1.4022240000000001E-3</v>
      </c>
      <c r="V6">
        <f t="shared" si="14"/>
        <v>0.01</v>
      </c>
      <c r="W6">
        <f t="shared" si="15"/>
        <v>0.97751280157442233</v>
      </c>
      <c r="X6">
        <f t="shared" si="16"/>
        <v>1.370691910674893E-3</v>
      </c>
      <c r="Y6">
        <f t="shared" si="17"/>
        <v>9.7751280157442229E-3</v>
      </c>
      <c r="Z6">
        <f t="shared" si="18"/>
        <v>0.96636698164800328</v>
      </c>
      <c r="AB6">
        <f t="shared" si="19"/>
        <v>11900.968781115997</v>
      </c>
      <c r="AC6">
        <f t="shared" si="2"/>
        <v>15776.535708400123</v>
      </c>
      <c r="AE6">
        <f t="shared" si="3"/>
        <v>0</v>
      </c>
      <c r="AF6">
        <f t="shared" si="4"/>
        <v>0</v>
      </c>
      <c r="AG6">
        <f t="shared" si="4"/>
        <v>-24.15917454120008</v>
      </c>
      <c r="AH6">
        <f t="shared" si="5"/>
        <v>-2741.3838213497861</v>
      </c>
      <c r="AI6">
        <f t="shared" si="6"/>
        <v>-2765.5429958909863</v>
      </c>
      <c r="AJ6">
        <f t="shared" si="7"/>
        <v>-3875.566927284126</v>
      </c>
      <c r="AK6">
        <f>G6*SUM(AB6, AE6:AF6)</f>
        <v>833.06781467811982</v>
      </c>
      <c r="AL6">
        <f t="shared" si="8"/>
        <v>-5808.0421084969921</v>
      </c>
      <c r="AN6">
        <f t="shared" si="9"/>
        <v>0</v>
      </c>
      <c r="AO6">
        <f t="shared" si="9"/>
        <v>0</v>
      </c>
      <c r="AP6">
        <f t="shared" si="9"/>
        <v>-17.196023241902843</v>
      </c>
      <c r="AQ6">
        <f t="shared" si="9"/>
        <v>-1951.2628557120263</v>
      </c>
      <c r="AR6">
        <f t="shared" si="9"/>
        <v>-1968.4588789539293</v>
      </c>
      <c r="AS6">
        <f t="shared" si="9"/>
        <v>-2758.551987919755</v>
      </c>
      <c r="AT6">
        <f t="shared" si="9"/>
        <v>592.96121557696881</v>
      </c>
      <c r="AU6">
        <f t="shared" si="9"/>
        <v>-4134.0496512967147</v>
      </c>
      <c r="AW6">
        <v>3</v>
      </c>
      <c r="AX6">
        <f>IF(Z6&gt;0, (R6*SUMPRODUCT(K6:$K$98, X6:$X$98)-K6*$AZ$3)/Z6, 0)</f>
        <v>16325.61543182638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1.482489E-3</v>
      </c>
      <c r="Q7" s="4">
        <f t="shared" si="21"/>
        <v>25</v>
      </c>
      <c r="R7">
        <f t="shared" si="0"/>
        <v>2000000</v>
      </c>
      <c r="S7">
        <f t="shared" si="1"/>
        <v>20058.701035475056</v>
      </c>
      <c r="U7">
        <f t="shared" si="13"/>
        <v>1.482489E-3</v>
      </c>
      <c r="V7">
        <f t="shared" si="14"/>
        <v>0.01</v>
      </c>
      <c r="W7">
        <f t="shared" si="15"/>
        <v>0.96636698164800328</v>
      </c>
      <c r="X7">
        <f t="shared" si="16"/>
        <v>1.4326284202563668E-3</v>
      </c>
      <c r="Y7">
        <f t="shared" si="17"/>
        <v>9.6636698164800326E-3</v>
      </c>
      <c r="Z7">
        <f t="shared" si="18"/>
        <v>0.95527068341126686</v>
      </c>
      <c r="AB7">
        <f t="shared" si="19"/>
        <v>15776.535708400123</v>
      </c>
      <c r="AC7">
        <f t="shared" si="2"/>
        <v>19161.489046500545</v>
      </c>
      <c r="AE7">
        <f t="shared" si="3"/>
        <v>0</v>
      </c>
      <c r="AF7">
        <f t="shared" si="4"/>
        <v>0</v>
      </c>
      <c r="AG7">
        <f t="shared" si="4"/>
        <v>-23.881767085281673</v>
      </c>
      <c r="AH7">
        <f t="shared" si="5"/>
        <v>-2865.2568405127336</v>
      </c>
      <c r="AI7">
        <f t="shared" si="6"/>
        <v>-2889.1386075980154</v>
      </c>
      <c r="AJ7">
        <f t="shared" si="7"/>
        <v>-3384.9533381004221</v>
      </c>
      <c r="AK7">
        <f>G7*SUM(AB7, AE7:AF7)</f>
        <v>1104.3574995880087</v>
      </c>
      <c r="AL7">
        <f t="shared" si="8"/>
        <v>-5169.7344461104285</v>
      </c>
      <c r="AN7">
        <f t="shared" si="9"/>
        <v>0</v>
      </c>
      <c r="AO7">
        <f t="shared" si="9"/>
        <v>0</v>
      </c>
      <c r="AP7">
        <f t="shared" si="9"/>
        <v>-15.177294726949956</v>
      </c>
      <c r="AQ7">
        <f t="shared" si="9"/>
        <v>-1820.9225214189503</v>
      </c>
      <c r="AR7">
        <f t="shared" si="9"/>
        <v>-1836.0998161459004</v>
      </c>
      <c r="AS7">
        <f t="shared" si="9"/>
        <v>-2151.1990409195992</v>
      </c>
      <c r="AT7">
        <f t="shared" si="9"/>
        <v>701.83915601013553</v>
      </c>
      <c r="AU7">
        <f t="shared" si="9"/>
        <v>-3285.4597010553639</v>
      </c>
      <c r="AW7">
        <v>4</v>
      </c>
      <c r="AX7">
        <f>IF(Z7&gt;0, (R7*SUMPRODUCT(K7:$K$98, X7:$X$98)-K7*$AZ$3)/Z7, 0)</f>
        <v>20058.701035475056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1.564558E-3</v>
      </c>
      <c r="Q8" s="4">
        <f t="shared" si="21"/>
        <v>25</v>
      </c>
      <c r="R8">
        <f t="shared" si="0"/>
        <v>2000000</v>
      </c>
      <c r="S8">
        <f t="shared" si="1"/>
        <v>23410.821279342512</v>
      </c>
      <c r="U8">
        <f t="shared" si="13"/>
        <v>1.564558E-3</v>
      </c>
      <c r="V8">
        <f t="shared" si="14"/>
        <v>0.01</v>
      </c>
      <c r="W8">
        <f t="shared" si="15"/>
        <v>0.95527068341126686</v>
      </c>
      <c r="X8">
        <f t="shared" si="16"/>
        <v>1.4945763898965648E-3</v>
      </c>
      <c r="Y8">
        <f t="shared" si="17"/>
        <v>9.5527068341126689E-3</v>
      </c>
      <c r="Z8">
        <f t="shared" si="18"/>
        <v>0.94422340018725759</v>
      </c>
      <c r="AB8">
        <f t="shared" si="19"/>
        <v>19161.489046500545</v>
      </c>
      <c r="AC8">
        <f t="shared" si="2"/>
        <v>22105.045269556991</v>
      </c>
      <c r="AE8">
        <f t="shared" si="3"/>
        <v>0</v>
      </c>
      <c r="AF8">
        <f t="shared" si="4"/>
        <v>0</v>
      </c>
      <c r="AG8">
        <f t="shared" si="4"/>
        <v>-23.605585004681441</v>
      </c>
      <c r="AH8">
        <f t="shared" si="5"/>
        <v>-2989.1527797931294</v>
      </c>
      <c r="AI8">
        <f t="shared" si="6"/>
        <v>-3012.7583647978108</v>
      </c>
      <c r="AJ8">
        <f t="shared" si="7"/>
        <v>-2943.5562230564465</v>
      </c>
      <c r="AK8">
        <f t="shared" ref="AK8:AK71" si="22">G8*SUM(AB8:AB8, AE8:AF8)</f>
        <v>1341.3042332550383</v>
      </c>
      <c r="AL8">
        <f t="shared" si="8"/>
        <v>-4615.0103545992188</v>
      </c>
      <c r="AN8">
        <f t="shared" si="9"/>
        <v>0</v>
      </c>
      <c r="AO8">
        <f t="shared" si="9"/>
        <v>0</v>
      </c>
      <c r="AP8">
        <f t="shared" si="9"/>
        <v>-13.394442876604508</v>
      </c>
      <c r="AQ8">
        <f t="shared" si="9"/>
        <v>-1696.1255631005261</v>
      </c>
      <c r="AR8">
        <f t="shared" si="9"/>
        <v>-1709.5200059771305</v>
      </c>
      <c r="AS8">
        <f t="shared" si="9"/>
        <v>-1670.2528522798355</v>
      </c>
      <c r="AT8">
        <f t="shared" si="9"/>
        <v>761.09204363795311</v>
      </c>
      <c r="AU8">
        <f t="shared" si="9"/>
        <v>-2618.6808146190128</v>
      </c>
      <c r="AW8">
        <v>5</v>
      </c>
      <c r="AX8">
        <f>IF(Z8&gt;0, (R8*SUMPRODUCT(K8:$K$98, X8:$X$98)-K8*$AZ$3)/Z8, 0)</f>
        <v>23410.821279342512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1.6511360000000001E-3</v>
      </c>
      <c r="Q9" s="4">
        <f t="shared" si="21"/>
        <v>25</v>
      </c>
      <c r="R9">
        <f t="shared" si="0"/>
        <v>2000000</v>
      </c>
      <c r="S9">
        <f t="shared" si="1"/>
        <v>26427.70453723388</v>
      </c>
      <c r="U9">
        <f t="shared" si="13"/>
        <v>1.6511360000000001E-3</v>
      </c>
      <c r="V9">
        <f t="shared" si="14"/>
        <v>0.01</v>
      </c>
      <c r="W9">
        <f t="shared" si="15"/>
        <v>0.94422340018725759</v>
      </c>
      <c r="X9">
        <f t="shared" si="16"/>
        <v>1.5590412480915878E-3</v>
      </c>
      <c r="Y9">
        <f t="shared" si="17"/>
        <v>9.4422340018725757E-3</v>
      </c>
      <c r="Z9">
        <f t="shared" si="18"/>
        <v>0.9332221249372934</v>
      </c>
      <c r="AB9">
        <f t="shared" si="19"/>
        <v>22105.045269556991</v>
      </c>
      <c r="AC9">
        <f t="shared" si="2"/>
        <v>24662.918585452353</v>
      </c>
      <c r="AE9">
        <f t="shared" si="3"/>
        <v>0</v>
      </c>
      <c r="AF9">
        <f t="shared" si="4"/>
        <v>0</v>
      </c>
      <c r="AG9">
        <f t="shared" si="4"/>
        <v>-23.330553123432335</v>
      </c>
      <c r="AH9">
        <f t="shared" si="5"/>
        <v>-3118.0824961831754</v>
      </c>
      <c r="AI9">
        <f t="shared" si="6"/>
        <v>-3141.4130493066077</v>
      </c>
      <c r="AJ9">
        <f t="shared" si="7"/>
        <v>-2557.8733158953619</v>
      </c>
      <c r="AK9">
        <f t="shared" si="22"/>
        <v>1547.3531688689895</v>
      </c>
      <c r="AL9">
        <f t="shared" si="8"/>
        <v>-4151.9331963329805</v>
      </c>
      <c r="AN9">
        <f t="shared" si="9"/>
        <v>0</v>
      </c>
      <c r="AO9">
        <f t="shared" si="9"/>
        <v>0</v>
      </c>
      <c r="AP9">
        <f t="shared" si="9"/>
        <v>-11.819984286611566</v>
      </c>
      <c r="AQ9">
        <f t="shared" si="9"/>
        <v>-1579.7176309646611</v>
      </c>
      <c r="AR9">
        <f t="shared" si="9"/>
        <v>-1591.5376152512729</v>
      </c>
      <c r="AS9">
        <f t="shared" si="9"/>
        <v>-1295.8982258616184</v>
      </c>
      <c r="AT9">
        <f t="shared" si="9"/>
        <v>783.93727080137637</v>
      </c>
      <c r="AU9">
        <f t="shared" si="9"/>
        <v>-2103.4985703115149</v>
      </c>
      <c r="AW9">
        <v>6</v>
      </c>
      <c r="AX9">
        <f>IF(Z9&gt;0, (R9*SUMPRODUCT(K9:$K$98, X9:$X$98)-K9*$AZ$3)/Z9, 0)</f>
        <v>26427.70453723388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1.7512420000000001E-3</v>
      </c>
      <c r="Q10" s="4">
        <f t="shared" si="21"/>
        <v>25</v>
      </c>
      <c r="R10">
        <f t="shared" si="0"/>
        <v>2000000</v>
      </c>
      <c r="S10">
        <f t="shared" si="1"/>
        <v>29147.466350022347</v>
      </c>
      <c r="U10">
        <f t="shared" si="13"/>
        <v>1.7512420000000001E-3</v>
      </c>
      <c r="V10">
        <f t="shared" si="14"/>
        <v>0.01</v>
      </c>
      <c r="W10">
        <f t="shared" si="15"/>
        <v>0.9332221249372934</v>
      </c>
      <c r="X10">
        <f t="shared" si="16"/>
        <v>1.6342977805194356E-3</v>
      </c>
      <c r="Y10">
        <f t="shared" si="17"/>
        <v>9.3322212493729337E-3</v>
      </c>
      <c r="Z10">
        <f t="shared" si="18"/>
        <v>0.92225560590740097</v>
      </c>
      <c r="AB10">
        <f t="shared" si="19"/>
        <v>24662.918585452353</v>
      </c>
      <c r="AC10">
        <f t="shared" si="2"/>
        <v>26881.414239305439</v>
      </c>
      <c r="AE10">
        <f t="shared" si="3"/>
        <v>0</v>
      </c>
      <c r="AF10">
        <f t="shared" si="4"/>
        <v>0</v>
      </c>
      <c r="AG10">
        <f t="shared" si="4"/>
        <v>-23.056390147685025</v>
      </c>
      <c r="AH10">
        <f t="shared" si="5"/>
        <v>-3268.595561038871</v>
      </c>
      <c r="AI10">
        <f t="shared" si="6"/>
        <v>-3291.6519511865558</v>
      </c>
      <c r="AJ10">
        <f t="shared" si="7"/>
        <v>-2218.495653853086</v>
      </c>
      <c r="AK10">
        <f t="shared" si="22"/>
        <v>1726.4043009816648</v>
      </c>
      <c r="AL10">
        <f t="shared" si="8"/>
        <v>-3783.7433040579763</v>
      </c>
      <c r="AN10">
        <f t="shared" si="9"/>
        <v>0</v>
      </c>
      <c r="AO10">
        <f t="shared" si="9"/>
        <v>0</v>
      </c>
      <c r="AP10">
        <f t="shared" si="9"/>
        <v>-10.429539991806605</v>
      </c>
      <c r="AQ10">
        <f t="shared" si="9"/>
        <v>-1478.5466372895867</v>
      </c>
      <c r="AR10">
        <f t="shared" si="9"/>
        <v>-1488.9761772813931</v>
      </c>
      <c r="AS10">
        <f t="shared" si="9"/>
        <v>-1003.534768248752</v>
      </c>
      <c r="AT10">
        <f t="shared" si="9"/>
        <v>780.93763090329423</v>
      </c>
      <c r="AU10">
        <f t="shared" si="9"/>
        <v>-1711.5733146268506</v>
      </c>
      <c r="AW10">
        <v>7</v>
      </c>
      <c r="AX10">
        <f>IF(Z10&gt;0, (R10*SUMPRODUCT(K10:$K$98, X10:$X$98)-K10*$AZ$3)/Z10, 0)</f>
        <v>29147.466350022347</v>
      </c>
    </row>
    <row r="11" spans="1:52" x14ac:dyDescent="0.25">
      <c r="A11" t="s">
        <v>33</v>
      </c>
      <c r="C11" s="12">
        <f>AU91</f>
        <v>38337.562417000292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1.8504459999999999E-3</v>
      </c>
      <c r="Q11" s="4">
        <f t="shared" si="21"/>
        <v>25</v>
      </c>
      <c r="R11">
        <f t="shared" si="0"/>
        <v>2000000</v>
      </c>
      <c r="S11">
        <f t="shared" si="1"/>
        <v>31595.844682156585</v>
      </c>
      <c r="U11">
        <f t="shared" si="13"/>
        <v>1.8504459999999999E-3</v>
      </c>
      <c r="V11">
        <f t="shared" si="14"/>
        <v>0.01</v>
      </c>
      <c r="W11">
        <f t="shared" si="15"/>
        <v>0.92225560590740097</v>
      </c>
      <c r="X11">
        <f t="shared" si="16"/>
        <v>1.7065841969289264E-3</v>
      </c>
      <c r="Y11">
        <f t="shared" si="17"/>
        <v>9.2225560590740094E-3</v>
      </c>
      <c r="Z11">
        <f t="shared" si="18"/>
        <v>0.91132646565139808</v>
      </c>
      <c r="AB11">
        <f t="shared" si="19"/>
        <v>26881.414239305439</v>
      </c>
      <c r="AC11">
        <f t="shared" si="2"/>
        <v>28794.129463460282</v>
      </c>
      <c r="AE11">
        <f t="shared" si="3"/>
        <v>0</v>
      </c>
      <c r="AF11">
        <f t="shared" si="4"/>
        <v>0</v>
      </c>
      <c r="AG11">
        <f t="shared" si="4"/>
        <v>-22.783161641284952</v>
      </c>
      <c r="AH11">
        <f t="shared" si="5"/>
        <v>-3413.1683938578531</v>
      </c>
      <c r="AI11">
        <f t="shared" si="6"/>
        <v>-3435.9515554991381</v>
      </c>
      <c r="AJ11">
        <f t="shared" si="7"/>
        <v>-1912.7152241548429</v>
      </c>
      <c r="AK11">
        <f t="shared" si="22"/>
        <v>1881.6989967513809</v>
      </c>
      <c r="AL11">
        <f t="shared" si="8"/>
        <v>-3466.9677829025995</v>
      </c>
      <c r="AN11">
        <f t="shared" si="9"/>
        <v>0</v>
      </c>
      <c r="AO11">
        <f t="shared" si="9"/>
        <v>0</v>
      </c>
      <c r="AP11">
        <f t="shared" si="9"/>
        <v>-9.2017368672579103</v>
      </c>
      <c r="AQ11">
        <f t="shared" si="9"/>
        <v>-1378.5214685484686</v>
      </c>
      <c r="AR11">
        <f t="shared" si="9"/>
        <v>-1387.7232054157266</v>
      </c>
      <c r="AS11">
        <f t="shared" si="9"/>
        <v>-772.51359893694064</v>
      </c>
      <c r="AT11">
        <f t="shared" si="9"/>
        <v>759.9866648934883</v>
      </c>
      <c r="AU11">
        <f t="shared" si="9"/>
        <v>-1400.2501394591789</v>
      </c>
      <c r="AW11">
        <v>8</v>
      </c>
      <c r="AX11">
        <f>IF(Z11&gt;0, (R11*SUMPRODUCT(K11:$K$98, X11:$X$98)-K11*$AZ$3)/Z11, 0)</f>
        <v>31595.844682156585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1.9640790000000001E-3</v>
      </c>
      <c r="Q12" s="4">
        <f t="shared" si="21"/>
        <v>25</v>
      </c>
      <c r="R12">
        <f t="shared" si="0"/>
        <v>2000000</v>
      </c>
      <c r="S12">
        <f t="shared" si="1"/>
        <v>33810.232274307535</v>
      </c>
      <c r="U12">
        <f t="shared" si="13"/>
        <v>1.9640790000000001E-3</v>
      </c>
      <c r="V12">
        <f t="shared" si="14"/>
        <v>0.01</v>
      </c>
      <c r="W12">
        <f t="shared" si="15"/>
        <v>0.91132646565139808</v>
      </c>
      <c r="X12">
        <f t="shared" si="16"/>
        <v>1.7899171733301324E-3</v>
      </c>
      <c r="Y12">
        <f t="shared" si="17"/>
        <v>9.1132646565139815E-3</v>
      </c>
      <c r="Z12">
        <f t="shared" si="18"/>
        <v>0.90042328382155401</v>
      </c>
      <c r="AB12">
        <f t="shared" si="19"/>
        <v>28794.129463460282</v>
      </c>
      <c r="AC12">
        <f t="shared" si="2"/>
        <v>30443.520371201477</v>
      </c>
      <c r="AE12">
        <f t="shared" si="3"/>
        <v>0</v>
      </c>
      <c r="AF12">
        <f t="shared" si="4"/>
        <v>0</v>
      </c>
      <c r="AG12">
        <f t="shared" si="4"/>
        <v>-22.510582095538851</v>
      </c>
      <c r="AH12">
        <f t="shared" si="5"/>
        <v>-3579.8343466602646</v>
      </c>
      <c r="AI12">
        <f t="shared" si="6"/>
        <v>-3602.3449287558033</v>
      </c>
      <c r="AJ12">
        <f t="shared" si="7"/>
        <v>-1649.3909077411954</v>
      </c>
      <c r="AK12">
        <f t="shared" si="22"/>
        <v>2015.58906244222</v>
      </c>
      <c r="AL12">
        <f t="shared" si="8"/>
        <v>-3236.1467740547787</v>
      </c>
      <c r="AN12">
        <f t="shared" si="9"/>
        <v>0</v>
      </c>
      <c r="AO12">
        <f t="shared" si="9"/>
        <v>0</v>
      </c>
      <c r="AP12">
        <f t="shared" si="9"/>
        <v>-8.117541571822164</v>
      </c>
      <c r="AQ12">
        <f t="shared" si="9"/>
        <v>-1290.9241531790749</v>
      </c>
      <c r="AR12">
        <f t="shared" si="9"/>
        <v>-1299.0416947508968</v>
      </c>
      <c r="AS12">
        <f t="shared" si="9"/>
        <v>-594.78689644494273</v>
      </c>
      <c r="AT12">
        <f t="shared" si="9"/>
        <v>726.84162215988761</v>
      </c>
      <c r="AU12">
        <f t="shared" si="9"/>
        <v>-1166.9869690359521</v>
      </c>
      <c r="AW12">
        <v>9</v>
      </c>
      <c r="AX12">
        <f>IF(Z12&gt;0, (R12*SUMPRODUCT(K12:$K$98, X12:$X$98)-K12*$AZ$3)/Z12, 0)</f>
        <v>33810.232274307535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2.086732E-3</v>
      </c>
      <c r="Q13" s="4">
        <f t="shared" si="21"/>
        <v>25</v>
      </c>
      <c r="R13">
        <f t="shared" si="0"/>
        <v>2000000</v>
      </c>
      <c r="S13">
        <f t="shared" si="1"/>
        <v>35811.864009603705</v>
      </c>
      <c r="U13">
        <f t="shared" si="13"/>
        <v>2.086732E-3</v>
      </c>
      <c r="V13">
        <f t="shared" si="14"/>
        <v>0.01</v>
      </c>
      <c r="W13">
        <f t="shared" si="15"/>
        <v>0.90042328382155401</v>
      </c>
      <c r="X13">
        <f t="shared" si="16"/>
        <v>1.878942079895519E-3</v>
      </c>
      <c r="Y13">
        <f t="shared" si="17"/>
        <v>9.0042328382155395E-3</v>
      </c>
      <c r="Z13">
        <f t="shared" si="18"/>
        <v>0.88954010890344304</v>
      </c>
      <c r="AB13">
        <f t="shared" si="19"/>
        <v>30443.520371201477</v>
      </c>
      <c r="AC13">
        <f t="shared" si="2"/>
        <v>31856.089411138171</v>
      </c>
      <c r="AE13">
        <f t="shared" si="3"/>
        <v>0</v>
      </c>
      <c r="AF13">
        <f t="shared" si="4"/>
        <v>0</v>
      </c>
      <c r="AG13">
        <f t="shared" si="4"/>
        <v>-22.238502722586077</v>
      </c>
      <c r="AH13">
        <f t="shared" si="5"/>
        <v>-3757.8841597910382</v>
      </c>
      <c r="AI13">
        <f t="shared" si="6"/>
        <v>-3780.1226625136242</v>
      </c>
      <c r="AJ13">
        <f t="shared" si="7"/>
        <v>-1412.569039936694</v>
      </c>
      <c r="AK13">
        <f t="shared" si="22"/>
        <v>2131.0464259841037</v>
      </c>
      <c r="AL13">
        <f t="shared" si="8"/>
        <v>-3061.6452764662145</v>
      </c>
      <c r="AN13">
        <f t="shared" si="9"/>
        <v>0</v>
      </c>
      <c r="AO13">
        <f t="shared" si="9"/>
        <v>0</v>
      </c>
      <c r="AP13">
        <f t="shared" si="9"/>
        <v>-7.1602026985220446</v>
      </c>
      <c r="AQ13">
        <f t="shared" si="9"/>
        <v>-1209.938125660829</v>
      </c>
      <c r="AR13">
        <f t="shared" si="9"/>
        <v>-1217.0983283593509</v>
      </c>
      <c r="AS13">
        <f t="shared" si="9"/>
        <v>-454.80942569622954</v>
      </c>
      <c r="AT13">
        <f t="shared" si="9"/>
        <v>686.13991509913706</v>
      </c>
      <c r="AU13">
        <f t="shared" si="9"/>
        <v>-985.76783895644348</v>
      </c>
      <c r="AW13">
        <v>10</v>
      </c>
      <c r="AX13">
        <f>IF(Z13&gt;0, (R13*SUMPRODUCT(K13:$K$98, X13:$X$98)-K13*$AZ$3)/Z13, 0)</f>
        <v>35811.864009603705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2.2202060000000002E-3</v>
      </c>
      <c r="Q14" s="4">
        <f t="shared" si="21"/>
        <v>25</v>
      </c>
      <c r="R14">
        <f t="shared" si="0"/>
        <v>2000000</v>
      </c>
      <c r="S14">
        <f t="shared" si="1"/>
        <v>37625.040195020847</v>
      </c>
      <c r="U14">
        <f t="shared" si="13"/>
        <v>2.2202060000000002E-3</v>
      </c>
      <c r="V14">
        <f t="shared" si="14"/>
        <v>0.01</v>
      </c>
      <c r="W14">
        <f t="shared" si="15"/>
        <v>0.88954010890344304</v>
      </c>
      <c r="X14">
        <f t="shared" si="16"/>
        <v>1.9749622870280778E-3</v>
      </c>
      <c r="Y14">
        <f t="shared" si="17"/>
        <v>8.8954010890344298E-3</v>
      </c>
      <c r="Z14">
        <f t="shared" si="18"/>
        <v>0.87866974552738053</v>
      </c>
      <c r="AB14">
        <f t="shared" si="19"/>
        <v>31856.089411138171</v>
      </c>
      <c r="AC14">
        <f t="shared" si="2"/>
        <v>33059.98449361643</v>
      </c>
      <c r="AE14">
        <f t="shared" si="3"/>
        <v>0</v>
      </c>
      <c r="AF14">
        <f t="shared" si="4"/>
        <v>0</v>
      </c>
      <c r="AG14">
        <f t="shared" si="4"/>
        <v>-21.966743638184514</v>
      </c>
      <c r="AH14">
        <f t="shared" si="5"/>
        <v>-3949.9245740561555</v>
      </c>
      <c r="AI14">
        <f t="shared" si="6"/>
        <v>-3971.8913176943402</v>
      </c>
      <c r="AJ14">
        <f t="shared" si="7"/>
        <v>-1203.8950824782587</v>
      </c>
      <c r="AK14">
        <f t="shared" si="22"/>
        <v>2229.926258779672</v>
      </c>
      <c r="AL14">
        <f t="shared" si="8"/>
        <v>-2945.8601413929273</v>
      </c>
      <c r="AN14">
        <f t="shared" si="9"/>
        <v>0</v>
      </c>
      <c r="AO14">
        <f t="shared" si="9"/>
        <v>0</v>
      </c>
      <c r="AP14">
        <f t="shared" si="9"/>
        <v>-6.3149138808431688</v>
      </c>
      <c r="AQ14">
        <f t="shared" si="9"/>
        <v>-1135.5089280339166</v>
      </c>
      <c r="AR14">
        <f t="shared" si="9"/>
        <v>-1141.8238419147599</v>
      </c>
      <c r="AS14">
        <f t="shared" si="9"/>
        <v>-346.09106805459635</v>
      </c>
      <c r="AT14">
        <f t="shared" si="9"/>
        <v>641.05051330167225</v>
      </c>
      <c r="AU14">
        <f t="shared" si="9"/>
        <v>-846.8643966676841</v>
      </c>
      <c r="AW14">
        <v>11</v>
      </c>
      <c r="AX14">
        <f>IF(Z14&gt;0, (R14*SUMPRODUCT(K14:$K$98, X14:$X$98)-K14*$AZ$3)/Z14, 0)</f>
        <v>37625.040195020847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2.3617970000000001E-3</v>
      </c>
      <c r="Q15" s="4">
        <f t="shared" si="21"/>
        <v>25</v>
      </c>
      <c r="R15">
        <f t="shared" si="0"/>
        <v>2000000</v>
      </c>
      <c r="S15">
        <f t="shared" si="1"/>
        <v>39271.00384809728</v>
      </c>
      <c r="U15">
        <f t="shared" si="13"/>
        <v>2.3617970000000001E-3</v>
      </c>
      <c r="V15">
        <f t="shared" si="14"/>
        <v>0.01</v>
      </c>
      <c r="W15">
        <f t="shared" si="15"/>
        <v>0.87866974552738053</v>
      </c>
      <c r="X15">
        <f t="shared" si="16"/>
        <v>2.075239568977331E-3</v>
      </c>
      <c r="Y15">
        <f t="shared" si="17"/>
        <v>8.7866974552738061E-3</v>
      </c>
      <c r="Z15">
        <f t="shared" si="18"/>
        <v>0.86780780850312933</v>
      </c>
      <c r="AB15">
        <f t="shared" si="19"/>
        <v>33059.98449361643</v>
      </c>
      <c r="AC15">
        <f t="shared" si="2"/>
        <v>34079.683787135262</v>
      </c>
      <c r="AE15">
        <f t="shared" si="3"/>
        <v>0</v>
      </c>
      <c r="AF15">
        <f t="shared" si="4"/>
        <v>0</v>
      </c>
      <c r="AG15">
        <f t="shared" si="4"/>
        <v>-21.695195212578234</v>
      </c>
      <c r="AH15">
        <f t="shared" si="5"/>
        <v>-4150.4791379546623</v>
      </c>
      <c r="AI15">
        <f t="shared" si="6"/>
        <v>-4172.1743331672405</v>
      </c>
      <c r="AJ15">
        <f t="shared" si="7"/>
        <v>-1019.6992935188318</v>
      </c>
      <c r="AK15">
        <f t="shared" si="22"/>
        <v>2314.1989145531502</v>
      </c>
      <c r="AL15">
        <f t="shared" si="8"/>
        <v>-2877.6747121329222</v>
      </c>
      <c r="AN15">
        <f t="shared" si="9"/>
        <v>0</v>
      </c>
      <c r="AO15">
        <f t="shared" si="9"/>
        <v>0</v>
      </c>
      <c r="AP15">
        <f t="shared" si="9"/>
        <v>-5.5686162476568777</v>
      </c>
      <c r="AQ15">
        <f t="shared" si="9"/>
        <v>-1065.3246185024111</v>
      </c>
      <c r="AR15">
        <f t="shared" si="9"/>
        <v>-1070.8932347500679</v>
      </c>
      <c r="AS15">
        <f t="shared" si="9"/>
        <v>-261.7314109402937</v>
      </c>
      <c r="AT15">
        <f t="shared" si="9"/>
        <v>593.99722148704825</v>
      </c>
      <c r="AU15">
        <f t="shared" si="9"/>
        <v>-738.62742420331347</v>
      </c>
      <c r="AW15">
        <v>12</v>
      </c>
      <c r="AX15">
        <f>IF(Z15&gt;0, (R15*SUMPRODUCT(K15:$K$98, X15:$X$98)-K15*$AZ$3)/Z15, 0)</f>
        <v>39271.00384809728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2.52864E-3</v>
      </c>
      <c r="Q16" s="4">
        <f t="shared" si="21"/>
        <v>25</v>
      </c>
      <c r="R16">
        <f t="shared" si="0"/>
        <v>2000000</v>
      </c>
      <c r="S16">
        <f t="shared" si="1"/>
        <v>40771.631072323857</v>
      </c>
      <c r="U16">
        <f t="shared" si="13"/>
        <v>2.52864E-3</v>
      </c>
      <c r="V16">
        <f t="shared" si="14"/>
        <v>0.01</v>
      </c>
      <c r="W16">
        <f t="shared" si="15"/>
        <v>0.86780780850312933</v>
      </c>
      <c r="X16">
        <f t="shared" si="16"/>
        <v>2.194373536893353E-3</v>
      </c>
      <c r="Y16">
        <f t="shared" si="17"/>
        <v>8.6780780850312933E-3</v>
      </c>
      <c r="Z16">
        <f t="shared" si="18"/>
        <v>0.8569353568812047</v>
      </c>
      <c r="AB16">
        <f t="shared" si="19"/>
        <v>34079.683787135262</v>
      </c>
      <c r="AC16">
        <f t="shared" si="2"/>
        <v>34938.65222359066</v>
      </c>
      <c r="AE16">
        <f t="shared" si="3"/>
        <v>0</v>
      </c>
      <c r="AF16">
        <f t="shared" si="4"/>
        <v>0</v>
      </c>
      <c r="AG16">
        <f t="shared" si="4"/>
        <v>-21.423383922030119</v>
      </c>
      <c r="AH16">
        <f t="shared" si="5"/>
        <v>-4388.7470737867061</v>
      </c>
      <c r="AI16">
        <f t="shared" si="6"/>
        <v>-4410.1704577087366</v>
      </c>
      <c r="AJ16">
        <f t="shared" si="7"/>
        <v>-858.96843645539775</v>
      </c>
      <c r="AK16">
        <f t="shared" si="22"/>
        <v>2385.5778650994685</v>
      </c>
      <c r="AL16">
        <f t="shared" si="8"/>
        <v>-2883.5610290646659</v>
      </c>
      <c r="AN16">
        <f t="shared" si="9"/>
        <v>0</v>
      </c>
      <c r="AO16">
        <f t="shared" si="9"/>
        <v>0</v>
      </c>
      <c r="AP16">
        <f t="shared" si="9"/>
        <v>-4.9096866601712801</v>
      </c>
      <c r="AQ16">
        <f t="shared" si="9"/>
        <v>-1005.7875563196491</v>
      </c>
      <c r="AR16">
        <f t="shared" si="9"/>
        <v>-1010.6972429798204</v>
      </c>
      <c r="AS16">
        <f t="shared" si="9"/>
        <v>-196.85339577173636</v>
      </c>
      <c r="AT16">
        <f t="shared" si="9"/>
        <v>546.71287522577575</v>
      </c>
      <c r="AU16">
        <f t="shared" si="9"/>
        <v>-660.83776352578104</v>
      </c>
      <c r="AW16">
        <v>13</v>
      </c>
      <c r="AX16">
        <f>IF(Z16&gt;0, (R16*SUMPRODUCT(K16:$K$98, X16:$X$98)-K16*$AZ$3)/Z16, 0)</f>
        <v>40771.631072323857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2.719834E-3</v>
      </c>
      <c r="Q17" s="4">
        <f t="shared" si="21"/>
        <v>25</v>
      </c>
      <c r="R17">
        <f t="shared" si="0"/>
        <v>2000000</v>
      </c>
      <c r="S17">
        <f t="shared" si="1"/>
        <v>42138.885044655988</v>
      </c>
      <c r="U17">
        <f t="shared" si="13"/>
        <v>2.719834E-3</v>
      </c>
      <c r="V17">
        <f t="shared" si="14"/>
        <v>0.01</v>
      </c>
      <c r="W17">
        <f t="shared" si="15"/>
        <v>0.8569353568812047</v>
      </c>
      <c r="X17">
        <f t="shared" si="16"/>
        <v>2.3307219194476344E-3</v>
      </c>
      <c r="Y17">
        <f t="shared" si="17"/>
        <v>8.5693535688120478E-3</v>
      </c>
      <c r="Z17">
        <f t="shared" si="18"/>
        <v>0.84603528139294504</v>
      </c>
      <c r="AB17">
        <f t="shared" si="19"/>
        <v>34938.65222359066</v>
      </c>
      <c r="AC17">
        <f t="shared" si="2"/>
        <v>35650.983466340491</v>
      </c>
      <c r="AE17">
        <f t="shared" si="3"/>
        <v>0</v>
      </c>
      <c r="AF17">
        <f t="shared" si="4"/>
        <v>0</v>
      </c>
      <c r="AG17">
        <f t="shared" si="4"/>
        <v>-21.150882034823624</v>
      </c>
      <c r="AH17">
        <f t="shared" si="5"/>
        <v>-4661.4438388952685</v>
      </c>
      <c r="AI17">
        <f t="shared" si="6"/>
        <v>-4682.5947209300921</v>
      </c>
      <c r="AJ17">
        <f t="shared" si="7"/>
        <v>-712.33124274983129</v>
      </c>
      <c r="AK17">
        <f t="shared" si="22"/>
        <v>2445.7056556513462</v>
      </c>
      <c r="AL17">
        <f t="shared" si="8"/>
        <v>-2949.2203080285772</v>
      </c>
      <c r="AN17">
        <f t="shared" si="9"/>
        <v>0</v>
      </c>
      <c r="AO17">
        <f t="shared" si="9"/>
        <v>0</v>
      </c>
      <c r="AP17">
        <f t="shared" si="9"/>
        <v>-4.3278895186266837</v>
      </c>
      <c r="AQ17">
        <f t="shared" si="9"/>
        <v>-953.82376483430642</v>
      </c>
      <c r="AR17">
        <f t="shared" si="9"/>
        <v>-958.15165435293306</v>
      </c>
      <c r="AS17">
        <f t="shared" si="9"/>
        <v>-145.75708541192395</v>
      </c>
      <c r="AT17">
        <f t="shared" si="9"/>
        <v>500.43983297303322</v>
      </c>
      <c r="AU17">
        <f t="shared" si="9"/>
        <v>-603.46890679182388</v>
      </c>
      <c r="AW17">
        <v>14</v>
      </c>
      <c r="AX17">
        <f>IF(Z17&gt;0, (R17*SUMPRODUCT(K17:$K$98, X17:$X$98)-K17*$AZ$3)/Z17, 0)</f>
        <v>42138.885044655988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4.2403780000000004E-3</v>
      </c>
      <c r="Q18" s="4">
        <f t="shared" si="21"/>
        <v>25</v>
      </c>
      <c r="R18">
        <f t="shared" si="0"/>
        <v>2000000</v>
      </c>
      <c r="S18">
        <f t="shared" si="1"/>
        <v>43443.334407798815</v>
      </c>
      <c r="U18">
        <f t="shared" si="13"/>
        <v>4.2403780000000004E-3</v>
      </c>
      <c r="V18">
        <f t="shared" si="14"/>
        <v>0.01</v>
      </c>
      <c r="W18">
        <f t="shared" si="15"/>
        <v>0.84603528139294504</v>
      </c>
      <c r="X18">
        <f t="shared" si="16"/>
        <v>3.587509394442454E-3</v>
      </c>
      <c r="Y18">
        <f t="shared" si="17"/>
        <v>8.4603528139294507E-3</v>
      </c>
      <c r="Z18">
        <f t="shared" si="18"/>
        <v>0.8339874191845732</v>
      </c>
      <c r="AB18">
        <f t="shared" si="19"/>
        <v>35650.983466340491</v>
      </c>
      <c r="AC18">
        <f t="shared" si="2"/>
        <v>36231.194343532501</v>
      </c>
      <c r="AE18">
        <f t="shared" si="3"/>
        <v>0</v>
      </c>
      <c r="AF18">
        <f t="shared" si="4"/>
        <v>0</v>
      </c>
      <c r="AG18">
        <f t="shared" si="4"/>
        <v>-20.84968547961433</v>
      </c>
      <c r="AH18">
        <f t="shared" si="5"/>
        <v>-7175.0187888849077</v>
      </c>
      <c r="AI18">
        <f t="shared" si="6"/>
        <v>-7195.8684743645217</v>
      </c>
      <c r="AJ18">
        <f t="shared" si="7"/>
        <v>-580.21087719201023</v>
      </c>
      <c r="AK18">
        <f t="shared" si="22"/>
        <v>2495.5688426438346</v>
      </c>
      <c r="AL18">
        <f t="shared" si="8"/>
        <v>-5280.5105089126973</v>
      </c>
      <c r="AN18">
        <f t="shared" si="9"/>
        <v>0</v>
      </c>
      <c r="AO18">
        <f t="shared" si="9"/>
        <v>0</v>
      </c>
      <c r="AP18">
        <f t="shared" si="9"/>
        <v>-3.809159585660002</v>
      </c>
      <c r="AQ18">
        <f t="shared" si="9"/>
        <v>-1310.8491072296561</v>
      </c>
      <c r="AR18">
        <f t="shared" si="9"/>
        <v>-1314.658266815316</v>
      </c>
      <c r="AS18">
        <f t="shared" si="9"/>
        <v>-106.00235800780176</v>
      </c>
      <c r="AT18">
        <f t="shared" si="9"/>
        <v>455.93109727845348</v>
      </c>
      <c r="AU18">
        <f t="shared" si="9"/>
        <v>-964.72952754466417</v>
      </c>
      <c r="AW18">
        <v>15</v>
      </c>
      <c r="AX18">
        <f>IF(Z18&gt;0, (R18*SUMPRODUCT(K18:$K$98, X18:$X$98)-K18*$AZ$3)/Z18, 0)</f>
        <v>43443.334407798815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5.9098179999999998E-3</v>
      </c>
      <c r="Q19" s="4">
        <f t="shared" si="21"/>
        <v>25</v>
      </c>
      <c r="R19">
        <f t="shared" si="0"/>
        <v>2000000</v>
      </c>
      <c r="S19">
        <f t="shared" si="1"/>
        <v>44217.358792430772</v>
      </c>
      <c r="U19">
        <f t="shared" si="13"/>
        <v>5.9098179999999998E-3</v>
      </c>
      <c r="V19">
        <f t="shared" si="14"/>
        <v>0.01</v>
      </c>
      <c r="W19">
        <f t="shared" si="15"/>
        <v>0.8339874191845732</v>
      </c>
      <c r="X19">
        <f t="shared" si="16"/>
        <v>4.9287138616705356E-3</v>
      </c>
      <c r="Y19">
        <f t="shared" si="17"/>
        <v>8.3398741918457326E-3</v>
      </c>
      <c r="Z19">
        <f t="shared" si="18"/>
        <v>0.82071883113105693</v>
      </c>
      <c r="AB19">
        <f t="shared" si="19"/>
        <v>36231.194343532501</v>
      </c>
      <c r="AC19">
        <f t="shared" si="2"/>
        <v>36290.019023826346</v>
      </c>
      <c r="AE19">
        <f t="shared" si="3"/>
        <v>0</v>
      </c>
      <c r="AF19">
        <f t="shared" si="4"/>
        <v>0</v>
      </c>
      <c r="AG19">
        <f t="shared" si="4"/>
        <v>-20.517970778276425</v>
      </c>
      <c r="AH19">
        <f t="shared" si="5"/>
        <v>-9857.4277233410721</v>
      </c>
      <c r="AI19">
        <f t="shared" si="6"/>
        <v>-9877.9456941193494</v>
      </c>
      <c r="AJ19">
        <f t="shared" si="7"/>
        <v>-58.824680293844722</v>
      </c>
      <c r="AK19">
        <f t="shared" si="22"/>
        <v>2536.1836040472754</v>
      </c>
      <c r="AL19">
        <f t="shared" si="8"/>
        <v>-7400.5867703659187</v>
      </c>
      <c r="AN19">
        <f t="shared" si="9"/>
        <v>0</v>
      </c>
      <c r="AO19">
        <f t="shared" si="9"/>
        <v>0</v>
      </c>
      <c r="AP19">
        <f t="shared" si="9"/>
        <v>-3.3469254909992823</v>
      </c>
      <c r="AQ19">
        <f t="shared" si="9"/>
        <v>-1607.9599917290016</v>
      </c>
      <c r="AR19">
        <f t="shared" si="9"/>
        <v>-1611.306917220001</v>
      </c>
      <c r="AS19">
        <f t="shared" si="9"/>
        <v>-9.5955796069171893</v>
      </c>
      <c r="AT19">
        <f t="shared" si="9"/>
        <v>413.70648423124965</v>
      </c>
      <c r="AU19">
        <f t="shared" si="9"/>
        <v>-1207.1960125956687</v>
      </c>
      <c r="AW19">
        <v>16</v>
      </c>
      <c r="AX19">
        <f>IF(Z19&gt;0, (R19*SUMPRODUCT(K19:$K$98, X19:$X$98)-K19*$AZ$3)/Z19, 0)</f>
        <v>44217.358792430772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7.7019840000000003E-3</v>
      </c>
      <c r="Q20" s="4">
        <f t="shared" si="21"/>
        <v>25</v>
      </c>
      <c r="R20">
        <f t="shared" si="0"/>
        <v>2000000</v>
      </c>
      <c r="S20">
        <f t="shared" si="1"/>
        <v>44536.598941632496</v>
      </c>
      <c r="U20">
        <f t="shared" si="13"/>
        <v>7.7019840000000003E-3</v>
      </c>
      <c r="V20">
        <f t="shared" si="14"/>
        <v>0.01</v>
      </c>
      <c r="W20">
        <f t="shared" si="15"/>
        <v>0.82071883113105693</v>
      </c>
      <c r="X20">
        <f t="shared" si="16"/>
        <v>6.321163305870103E-3</v>
      </c>
      <c r="Y20">
        <f t="shared" si="17"/>
        <v>8.20718831131057E-3</v>
      </c>
      <c r="Z20">
        <f t="shared" si="18"/>
        <v>0.80619047951387623</v>
      </c>
      <c r="AB20">
        <f t="shared" si="19"/>
        <v>36290.019023826346</v>
      </c>
      <c r="AC20">
        <f t="shared" si="2"/>
        <v>35904.982056671892</v>
      </c>
      <c r="AE20">
        <f t="shared" si="3"/>
        <v>0</v>
      </c>
      <c r="AF20">
        <f t="shared" si="4"/>
        <v>0</v>
      </c>
      <c r="AG20">
        <f t="shared" si="4"/>
        <v>-20.154761987846907</v>
      </c>
      <c r="AH20">
        <f t="shared" si="5"/>
        <v>-12642.326611740205</v>
      </c>
      <c r="AI20">
        <f t="shared" si="6"/>
        <v>-12662.481373728053</v>
      </c>
      <c r="AJ20">
        <f t="shared" si="7"/>
        <v>385.03696715445403</v>
      </c>
      <c r="AK20">
        <f t="shared" si="22"/>
        <v>2540.3013316678444</v>
      </c>
      <c r="AL20">
        <f t="shared" si="8"/>
        <v>-9737.1430749057545</v>
      </c>
      <c r="AN20">
        <f t="shared" si="9"/>
        <v>0</v>
      </c>
      <c r="AO20">
        <f t="shared" si="9"/>
        <v>0</v>
      </c>
      <c r="AP20">
        <f t="shared" si="9"/>
        <v>-2.9354270263468041</v>
      </c>
      <c r="AQ20">
        <f t="shared" si="9"/>
        <v>-1841.2833272049011</v>
      </c>
      <c r="AR20">
        <f t="shared" si="9"/>
        <v>-1844.2187542312479</v>
      </c>
      <c r="AS20">
        <f t="shared" si="9"/>
        <v>56.078455315389867</v>
      </c>
      <c r="AT20">
        <f t="shared" si="9"/>
        <v>369.98051321761943</v>
      </c>
      <c r="AU20">
        <f t="shared" si="9"/>
        <v>-1418.1597856982385</v>
      </c>
      <c r="AW20">
        <v>17</v>
      </c>
      <c r="AX20">
        <f>IF(Z20&gt;0, (R20*SUMPRODUCT(K20:$K$98, X20:$X$98)-K20*$AZ$3)/Z20, 0)</f>
        <v>44536.598941632496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9.7648700000000001E-3</v>
      </c>
      <c r="Q21" s="4">
        <f t="shared" si="21"/>
        <v>25</v>
      </c>
      <c r="R21">
        <f t="shared" si="0"/>
        <v>2000000</v>
      </c>
      <c r="S21">
        <f t="shared" si="1"/>
        <v>44486.323517834593</v>
      </c>
      <c r="U21">
        <f t="shared" si="13"/>
        <v>9.7648700000000001E-3</v>
      </c>
      <c r="V21">
        <f t="shared" si="14"/>
        <v>0.01</v>
      </c>
      <c r="W21">
        <f t="shared" si="15"/>
        <v>0.80619047951387623</v>
      </c>
      <c r="X21">
        <f t="shared" si="16"/>
        <v>7.8723452276906643E-3</v>
      </c>
      <c r="Y21">
        <f t="shared" si="17"/>
        <v>8.0619047951387621E-3</v>
      </c>
      <c r="Z21">
        <f t="shared" si="18"/>
        <v>0.79025622949104679</v>
      </c>
      <c r="AB21">
        <f t="shared" si="19"/>
        <v>35904.982056671892</v>
      </c>
      <c r="AC21">
        <f t="shared" si="2"/>
        <v>35155.594287122847</v>
      </c>
      <c r="AE21">
        <f t="shared" si="3"/>
        <v>0</v>
      </c>
      <c r="AF21">
        <f t="shared" si="4"/>
        <v>0</v>
      </c>
      <c r="AG21">
        <f t="shared" si="4"/>
        <v>-19.756405737276168</v>
      </c>
      <c r="AH21">
        <f t="shared" si="5"/>
        <v>-15744.690455381329</v>
      </c>
      <c r="AI21">
        <f t="shared" si="6"/>
        <v>-15764.446861118606</v>
      </c>
      <c r="AJ21">
        <f t="shared" si="7"/>
        <v>749.38776954904461</v>
      </c>
      <c r="AK21">
        <f t="shared" si="22"/>
        <v>2513.3487439670325</v>
      </c>
      <c r="AL21">
        <f t="shared" si="8"/>
        <v>-12501.71034760253</v>
      </c>
      <c r="AN21">
        <f t="shared" si="9"/>
        <v>0</v>
      </c>
      <c r="AO21">
        <f t="shared" si="9"/>
        <v>0</v>
      </c>
      <c r="AP21">
        <f t="shared" si="9"/>
        <v>-2.5691149042647963</v>
      </c>
      <c r="AQ21">
        <f t="shared" si="9"/>
        <v>-2047.4330933402223</v>
      </c>
      <c r="AR21">
        <f t="shared" si="9"/>
        <v>-2050.0022082444871</v>
      </c>
      <c r="AS21">
        <f t="shared" si="9"/>
        <v>97.45007839101207</v>
      </c>
      <c r="AT21">
        <f t="shared" si="9"/>
        <v>326.83484048709118</v>
      </c>
      <c r="AU21">
        <f t="shared" si="9"/>
        <v>-1625.717289366384</v>
      </c>
      <c r="AW21">
        <v>18</v>
      </c>
      <c r="AX21">
        <f>IF(Z21&gt;0, (R21*SUMPRODUCT(K21:$K$98, X21:$X$98)-K21*$AZ$3)/Z21, 0)</f>
        <v>44486.323517834593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1.2112915E-2</v>
      </c>
      <c r="Q22" s="4">
        <f t="shared" si="21"/>
        <v>25</v>
      </c>
      <c r="R22">
        <f t="shared" si="0"/>
        <v>2000000</v>
      </c>
      <c r="S22">
        <f t="shared" si="1"/>
        <v>44104.412550241519</v>
      </c>
      <c r="U22">
        <f t="shared" si="13"/>
        <v>1.2112915E-2</v>
      </c>
      <c r="V22">
        <f t="shared" si="14"/>
        <v>0.01</v>
      </c>
      <c r="W22">
        <f t="shared" si="15"/>
        <v>0.79025622949104679</v>
      </c>
      <c r="X22">
        <f t="shared" si="16"/>
        <v>9.5723065360455439E-3</v>
      </c>
      <c r="Y22">
        <f t="shared" si="17"/>
        <v>7.9025622949104677E-3</v>
      </c>
      <c r="Z22">
        <f t="shared" si="18"/>
        <v>0.77278136066009073</v>
      </c>
      <c r="AB22">
        <f t="shared" si="19"/>
        <v>35155.594287122847</v>
      </c>
      <c r="AC22">
        <f t="shared" si="2"/>
        <v>34083.067941689624</v>
      </c>
      <c r="AE22">
        <f t="shared" si="3"/>
        <v>0</v>
      </c>
      <c r="AF22">
        <f t="shared" si="4"/>
        <v>0</v>
      </c>
      <c r="AG22">
        <f t="shared" si="4"/>
        <v>-19.319534016502267</v>
      </c>
      <c r="AH22">
        <f t="shared" si="5"/>
        <v>-19144.613072091088</v>
      </c>
      <c r="AI22">
        <f t="shared" si="6"/>
        <v>-19163.932606107592</v>
      </c>
      <c r="AJ22">
        <f t="shared" si="7"/>
        <v>1072.5263454332235</v>
      </c>
      <c r="AK22">
        <f t="shared" si="22"/>
        <v>2460.8916000985996</v>
      </c>
      <c r="AL22">
        <f t="shared" si="8"/>
        <v>-15630.514660575769</v>
      </c>
      <c r="AN22">
        <f t="shared" si="9"/>
        <v>0</v>
      </c>
      <c r="AO22">
        <f t="shared" si="9"/>
        <v>0</v>
      </c>
      <c r="AP22">
        <f t="shared" si="9"/>
        <v>-2.2431288256799604</v>
      </c>
      <c r="AQ22">
        <f t="shared" si="9"/>
        <v>-2222.8193186137587</v>
      </c>
      <c r="AR22">
        <f t="shared" si="9"/>
        <v>-2225.062447439439</v>
      </c>
      <c r="AS22">
        <f t="shared" si="9"/>
        <v>124.52757709826017</v>
      </c>
      <c r="AT22">
        <f t="shared" si="9"/>
        <v>285.72619196403599</v>
      </c>
      <c r="AU22">
        <f t="shared" si="9"/>
        <v>-1814.8086783771425</v>
      </c>
      <c r="AW22">
        <v>19</v>
      </c>
      <c r="AX22">
        <f>IF(Z22&gt;0, (R22*SUMPRODUCT(K22:$K$98, X22:$X$98)-K22*$AZ$3)/Z22, 0)</f>
        <v>44104.412550241519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1.471273E-2</v>
      </c>
      <c r="Q23" s="4">
        <f t="shared" si="21"/>
        <v>25</v>
      </c>
      <c r="R23">
        <f t="shared" si="0"/>
        <v>2000000</v>
      </c>
      <c r="S23">
        <f t="shared" si="1"/>
        <v>43427.628475042082</v>
      </c>
      <c r="U23">
        <f t="shared" si="13"/>
        <v>1.471273E-2</v>
      </c>
      <c r="V23">
        <f t="shared" si="14"/>
        <v>0.01</v>
      </c>
      <c r="W23">
        <f t="shared" si="15"/>
        <v>0.77278136066009073</v>
      </c>
      <c r="X23">
        <f t="shared" si="16"/>
        <v>1.1369723508424537E-2</v>
      </c>
      <c r="Y23">
        <f t="shared" si="17"/>
        <v>7.7278136066009076E-3</v>
      </c>
      <c r="Z23">
        <f t="shared" si="18"/>
        <v>0.75368382354506525</v>
      </c>
      <c r="AB23">
        <f t="shared" si="19"/>
        <v>34083.067941689624</v>
      </c>
      <c r="AC23">
        <f t="shared" si="2"/>
        <v>32730.701076564266</v>
      </c>
      <c r="AE23">
        <f t="shared" si="3"/>
        <v>0</v>
      </c>
      <c r="AF23">
        <f t="shared" si="4"/>
        <v>0</v>
      </c>
      <c r="AG23">
        <f t="shared" si="4"/>
        <v>-18.842095588626631</v>
      </c>
      <c r="AH23">
        <f t="shared" si="5"/>
        <v>-22739.447016849073</v>
      </c>
      <c r="AI23">
        <f t="shared" si="6"/>
        <v>-22758.289112437698</v>
      </c>
      <c r="AJ23">
        <f t="shared" si="7"/>
        <v>1352.3668651253574</v>
      </c>
      <c r="AK23">
        <f t="shared" si="22"/>
        <v>2385.8147559182739</v>
      </c>
      <c r="AL23">
        <f t="shared" si="8"/>
        <v>-19020.107491394068</v>
      </c>
      <c r="AN23">
        <f t="shared" si="9"/>
        <v>0</v>
      </c>
      <c r="AO23">
        <f t="shared" si="9"/>
        <v>0</v>
      </c>
      <c r="AP23">
        <f t="shared" si="9"/>
        <v>-1.9532990970140307</v>
      </c>
      <c r="AQ23">
        <f t="shared" si="9"/>
        <v>-2357.324911960452</v>
      </c>
      <c r="AR23">
        <f t="shared" si="9"/>
        <v>-2359.2782110574658</v>
      </c>
      <c r="AS23">
        <f t="shared" si="9"/>
        <v>140.19549810985734</v>
      </c>
      <c r="AT23">
        <f t="shared" si="9"/>
        <v>247.32969782781947</v>
      </c>
      <c r="AU23">
        <f t="shared" si="9"/>
        <v>-1971.7530151197891</v>
      </c>
      <c r="AW23">
        <v>20</v>
      </c>
      <c r="AX23">
        <f>IF(Z23&gt;0, (R23*SUMPRODUCT(K23:$K$98, X23:$X$98)-K23*$AZ$3)/Z23, 0)</f>
        <v>43427.628475042082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1.7665382E-2</v>
      </c>
      <c r="Q24" s="4">
        <f t="shared" si="21"/>
        <v>25</v>
      </c>
      <c r="R24">
        <f t="shared" si="0"/>
        <v>2000000</v>
      </c>
      <c r="S24">
        <f t="shared" si="1"/>
        <v>42507.053132281326</v>
      </c>
      <c r="U24">
        <f t="shared" si="13"/>
        <v>1.7665382E-2</v>
      </c>
      <c r="V24">
        <f t="shared" si="14"/>
        <v>0.01</v>
      </c>
      <c r="W24">
        <f t="shared" si="15"/>
        <v>0.75368382354506525</v>
      </c>
      <c r="X24">
        <f t="shared" si="16"/>
        <v>1.3314112650144172E-2</v>
      </c>
      <c r="Y24">
        <f t="shared" si="17"/>
        <v>7.5368382354506526E-3</v>
      </c>
      <c r="Z24">
        <f t="shared" si="18"/>
        <v>0.73283287265947039</v>
      </c>
      <c r="AB24">
        <f t="shared" si="19"/>
        <v>32730.701076564266</v>
      </c>
      <c r="AC24">
        <f t="shared" si="2"/>
        <v>31150.565855218461</v>
      </c>
      <c r="AE24">
        <f t="shared" si="3"/>
        <v>0</v>
      </c>
      <c r="AF24">
        <f t="shared" si="4"/>
        <v>0</v>
      </c>
      <c r="AG24">
        <f t="shared" si="4"/>
        <v>-18.32082181648676</v>
      </c>
      <c r="AH24">
        <f t="shared" si="5"/>
        <v>-26628.225300288344</v>
      </c>
      <c r="AI24">
        <f t="shared" si="6"/>
        <v>-26646.546122104832</v>
      </c>
      <c r="AJ24">
        <f t="shared" si="7"/>
        <v>1580.1352213458049</v>
      </c>
      <c r="AK24">
        <f t="shared" si="22"/>
        <v>2291.149075359499</v>
      </c>
      <c r="AL24">
        <f t="shared" si="8"/>
        <v>-22775.261825399528</v>
      </c>
      <c r="AN24">
        <f t="shared" si="9"/>
        <v>0</v>
      </c>
      <c r="AO24">
        <f t="shared" si="9"/>
        <v>0</v>
      </c>
      <c r="AP24">
        <f t="shared" si="9"/>
        <v>-1.6957681529775734</v>
      </c>
      <c r="AQ24">
        <f t="shared" si="9"/>
        <v>-2464.6981935005651</v>
      </c>
      <c r="AR24">
        <f t="shared" si="9"/>
        <v>-2466.3939616535426</v>
      </c>
      <c r="AS24">
        <f t="shared" si="9"/>
        <v>146.25670248837233</v>
      </c>
      <c r="AT24">
        <f t="shared" si="9"/>
        <v>212.06786871440127</v>
      </c>
      <c r="AU24">
        <f t="shared" si="9"/>
        <v>-2108.0693904507693</v>
      </c>
      <c r="AW24">
        <v>21</v>
      </c>
      <c r="AX24">
        <f>IF(Z24&gt;0, (R24*SUMPRODUCT(K24:$K$98, X24:$X$98)-K24*$AZ$3)/Z24, 0)</f>
        <v>42507.053132281326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2.1010579000000001E-2</v>
      </c>
      <c r="Q25" s="4">
        <f t="shared" si="21"/>
        <v>25</v>
      </c>
      <c r="R25">
        <f t="shared" si="0"/>
        <v>2000000</v>
      </c>
      <c r="S25">
        <f t="shared" si="1"/>
        <v>41373.728996006066</v>
      </c>
      <c r="U25">
        <f t="shared" si="13"/>
        <v>2.1010579000000001E-2</v>
      </c>
      <c r="V25">
        <f t="shared" si="14"/>
        <v>0.01</v>
      </c>
      <c r="W25">
        <f t="shared" si="15"/>
        <v>0.73283287265947039</v>
      </c>
      <c r="X25">
        <f t="shared" si="16"/>
        <v>1.5397242964808744E-2</v>
      </c>
      <c r="Y25">
        <f t="shared" si="17"/>
        <v>7.3283287265947039E-3</v>
      </c>
      <c r="Z25">
        <f t="shared" si="18"/>
        <v>0.71010730096806696</v>
      </c>
      <c r="AB25">
        <f t="shared" si="19"/>
        <v>31150.565855218461</v>
      </c>
      <c r="AC25">
        <f t="shared" si="2"/>
        <v>29379.78702833812</v>
      </c>
      <c r="AE25">
        <f t="shared" si="3"/>
        <v>0</v>
      </c>
      <c r="AF25">
        <f t="shared" si="4"/>
        <v>0</v>
      </c>
      <c r="AG25">
        <f t="shared" si="4"/>
        <v>-17.752682524201674</v>
      </c>
      <c r="AH25">
        <f t="shared" si="5"/>
        <v>-30794.485929617487</v>
      </c>
      <c r="AI25">
        <f t="shared" si="6"/>
        <v>-30812.238612141689</v>
      </c>
      <c r="AJ25">
        <f t="shared" si="7"/>
        <v>1770.7788268803415</v>
      </c>
      <c r="AK25">
        <f t="shared" si="22"/>
        <v>2180.5396098652923</v>
      </c>
      <c r="AL25">
        <f t="shared" si="8"/>
        <v>-26860.920175396055</v>
      </c>
      <c r="AN25">
        <f t="shared" si="9"/>
        <v>0</v>
      </c>
      <c r="AO25">
        <f t="shared" si="9"/>
        <v>0</v>
      </c>
      <c r="AP25">
        <f t="shared" si="9"/>
        <v>-1.4671262506285521</v>
      </c>
      <c r="AQ25">
        <f t="shared" si="9"/>
        <v>-2544.9336245585282</v>
      </c>
      <c r="AR25">
        <f t="shared" si="9"/>
        <v>-2546.4007508091568</v>
      </c>
      <c r="AS25">
        <f t="shared" si="9"/>
        <v>146.34160766586513</v>
      </c>
      <c r="AT25">
        <f t="shared" si="9"/>
        <v>180.2052674466207</v>
      </c>
      <c r="AU25">
        <f t="shared" si="9"/>
        <v>-2219.8538756966709</v>
      </c>
      <c r="AW25">
        <v>22</v>
      </c>
      <c r="AX25">
        <f>IF(Z25&gt;0, (R25*SUMPRODUCT(K25:$K$98, X25:$X$98)-K25*$AZ$3)/Z25, 0)</f>
        <v>41373.728996006066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2.4499257999999999E-2</v>
      </c>
      <c r="Q26" s="4">
        <f t="shared" si="21"/>
        <v>25</v>
      </c>
      <c r="R26">
        <f t="shared" si="0"/>
        <v>2000000</v>
      </c>
      <c r="S26">
        <f t="shared" si="1"/>
        <v>40043.843097068973</v>
      </c>
      <c r="U26">
        <f t="shared" si="13"/>
        <v>2.4499257999999999E-2</v>
      </c>
      <c r="V26">
        <f t="shared" si="14"/>
        <v>0.01</v>
      </c>
      <c r="W26">
        <f t="shared" si="15"/>
        <v>0.71010730096806696</v>
      </c>
      <c r="X26">
        <f t="shared" si="16"/>
        <v>1.7397101974100323E-2</v>
      </c>
      <c r="Y26">
        <f t="shared" si="17"/>
        <v>7.1010730096806697E-3</v>
      </c>
      <c r="Z26">
        <f t="shared" si="18"/>
        <v>0.68560912598428603</v>
      </c>
      <c r="AB26">
        <f t="shared" si="19"/>
        <v>29379.78702833812</v>
      </c>
      <c r="AC26">
        <f t="shared" si="2"/>
        <v>27454.424266833343</v>
      </c>
      <c r="AE26">
        <f t="shared" si="3"/>
        <v>0</v>
      </c>
      <c r="AF26">
        <f t="shared" si="4"/>
        <v>0</v>
      </c>
      <c r="AG26">
        <f t="shared" si="4"/>
        <v>-17.14022814960715</v>
      </c>
      <c r="AH26">
        <f t="shared" si="5"/>
        <v>-34794.203948200644</v>
      </c>
      <c r="AI26">
        <f t="shared" si="6"/>
        <v>-34811.344176350249</v>
      </c>
      <c r="AJ26">
        <f t="shared" si="7"/>
        <v>1925.3627615047772</v>
      </c>
      <c r="AK26">
        <f t="shared" si="22"/>
        <v>2056.5850919836685</v>
      </c>
      <c r="AL26">
        <f t="shared" si="8"/>
        <v>-30829.396322861809</v>
      </c>
      <c r="AN26">
        <f t="shared" si="9"/>
        <v>0</v>
      </c>
      <c r="AO26">
        <f t="shared" si="9"/>
        <v>0</v>
      </c>
      <c r="AP26">
        <f t="shared" si="9"/>
        <v>-1.2647423960620938</v>
      </c>
      <c r="AQ26">
        <f t="shared" si="9"/>
        <v>-2567.3931809086826</v>
      </c>
      <c r="AR26">
        <f t="shared" si="9"/>
        <v>-2568.6579233047446</v>
      </c>
      <c r="AS26">
        <f t="shared" si="9"/>
        <v>142.06858222771632</v>
      </c>
      <c r="AT26">
        <f t="shared" si="9"/>
        <v>151.75120974108049</v>
      </c>
      <c r="AU26">
        <f t="shared" si="9"/>
        <v>-2274.8381313359482</v>
      </c>
      <c r="AW26">
        <v>23</v>
      </c>
      <c r="AX26">
        <f>IF(Z26&gt;0, (R26*SUMPRODUCT(K26:$K$98, X26:$X$98)-K26*$AZ$3)/Z26, 0)</f>
        <v>40043.843097068973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2.8232486000000001E-2</v>
      </c>
      <c r="Q27" s="4">
        <f t="shared" si="21"/>
        <v>25</v>
      </c>
      <c r="R27">
        <f t="shared" si="0"/>
        <v>2000000</v>
      </c>
      <c r="S27">
        <f t="shared" si="1"/>
        <v>38581.060241767074</v>
      </c>
      <c r="U27">
        <f t="shared" si="13"/>
        <v>2.8232486000000001E-2</v>
      </c>
      <c r="V27">
        <f t="shared" si="14"/>
        <v>0.01</v>
      </c>
      <c r="W27">
        <f t="shared" si="15"/>
        <v>0.68560912598428603</v>
      </c>
      <c r="X27">
        <f t="shared" si="16"/>
        <v>1.9356450050823593E-2</v>
      </c>
      <c r="Y27">
        <f t="shared" si="17"/>
        <v>6.8560912598428607E-3</v>
      </c>
      <c r="Z27">
        <f t="shared" si="18"/>
        <v>0.6593965846736195</v>
      </c>
      <c r="AB27">
        <f t="shared" si="19"/>
        <v>27454.424266833343</v>
      </c>
      <c r="AC27">
        <f t="shared" si="2"/>
        <v>25440.219356508376</v>
      </c>
      <c r="AE27">
        <f t="shared" si="3"/>
        <v>0</v>
      </c>
      <c r="AF27">
        <f t="shared" si="4"/>
        <v>0</v>
      </c>
      <c r="AG27">
        <f t="shared" si="4"/>
        <v>-16.484914616840488</v>
      </c>
      <c r="AH27">
        <f t="shared" si="5"/>
        <v>-38712.900101647188</v>
      </c>
      <c r="AI27">
        <f t="shared" si="6"/>
        <v>-38729.38501626403</v>
      </c>
      <c r="AJ27">
        <f t="shared" si="7"/>
        <v>2014.2049103249665</v>
      </c>
      <c r="AK27">
        <f t="shared" si="22"/>
        <v>1921.8096986783341</v>
      </c>
      <c r="AL27">
        <f t="shared" si="8"/>
        <v>-34793.370407260729</v>
      </c>
      <c r="AN27">
        <f t="shared" si="9"/>
        <v>0</v>
      </c>
      <c r="AO27">
        <f t="shared" si="9"/>
        <v>0</v>
      </c>
      <c r="AP27">
        <f t="shared" si="9"/>
        <v>-1.0860608483134313</v>
      </c>
      <c r="AQ27">
        <f t="shared" si="9"/>
        <v>-2550.4872850306801</v>
      </c>
      <c r="AR27">
        <f t="shared" si="9"/>
        <v>-2551.5733458789937</v>
      </c>
      <c r="AS27">
        <f t="shared" si="9"/>
        <v>132.7000560469921</v>
      </c>
      <c r="AT27">
        <f t="shared" si="9"/>
        <v>126.61286516530386</v>
      </c>
      <c r="AU27">
        <f t="shared" si="9"/>
        <v>-2292.2604246666974</v>
      </c>
      <c r="AW27">
        <v>24</v>
      </c>
      <c r="AX27">
        <f>IF(Z27&gt;0, (R27*SUMPRODUCT(K27:$K$98, X27:$X$98)-K27*$AZ$3)/Z27, 0)</f>
        <v>38581.060241767074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3.2345626000000002E-2</v>
      </c>
      <c r="Q28" s="4">
        <f t="shared" si="21"/>
        <v>25</v>
      </c>
      <c r="R28">
        <f t="shared" si="0"/>
        <v>2000000</v>
      </c>
      <c r="S28">
        <f t="shared" si="1"/>
        <v>37030.264586518962</v>
      </c>
      <c r="U28">
        <f t="shared" si="13"/>
        <v>3.2345626000000002E-2</v>
      </c>
      <c r="V28">
        <f t="shared" si="14"/>
        <v>0.01</v>
      </c>
      <c r="W28">
        <f t="shared" si="15"/>
        <v>0.6593965846736195</v>
      </c>
      <c r="X28">
        <f t="shared" si="16"/>
        <v>2.1328595313530228E-2</v>
      </c>
      <c r="Y28">
        <f t="shared" si="17"/>
        <v>6.5939658467361953E-3</v>
      </c>
      <c r="Z28">
        <f t="shared" si="18"/>
        <v>0.63147402351335302</v>
      </c>
      <c r="AB28">
        <f t="shared" si="19"/>
        <v>25440.219356508376</v>
      </c>
      <c r="AC28">
        <f t="shared" si="2"/>
        <v>23383.650170213157</v>
      </c>
      <c r="AE28">
        <f t="shared" si="3"/>
        <v>0</v>
      </c>
      <c r="AF28">
        <f t="shared" si="4"/>
        <v>0</v>
      </c>
      <c r="AG28">
        <f t="shared" si="4"/>
        <v>-15.786850587833825</v>
      </c>
      <c r="AH28">
        <f t="shared" si="5"/>
        <v>-42657.19062706046</v>
      </c>
      <c r="AI28">
        <f t="shared" si="6"/>
        <v>-42672.977477648295</v>
      </c>
      <c r="AJ28">
        <f t="shared" si="7"/>
        <v>2056.569186295219</v>
      </c>
      <c r="AK28">
        <f t="shared" si="22"/>
        <v>1780.8153549555866</v>
      </c>
      <c r="AL28">
        <f t="shared" si="8"/>
        <v>-38835.592936397486</v>
      </c>
      <c r="AN28">
        <f t="shared" si="9"/>
        <v>0</v>
      </c>
      <c r="AO28">
        <f t="shared" si="9"/>
        <v>0</v>
      </c>
      <c r="AP28">
        <f t="shared" si="9"/>
        <v>-0.92863475162277487</v>
      </c>
      <c r="AQ28">
        <f t="shared" si="9"/>
        <v>-2509.2370009134984</v>
      </c>
      <c r="AR28">
        <f t="shared" si="9"/>
        <v>-2510.1656356651215</v>
      </c>
      <c r="AS28">
        <f t="shared" si="9"/>
        <v>120.97419969136251</v>
      </c>
      <c r="AT28">
        <f t="shared" si="9"/>
        <v>104.75344753751287</v>
      </c>
      <c r="AU28">
        <f t="shared" si="9"/>
        <v>-2284.4379884362461</v>
      </c>
      <c r="AW28">
        <v>25</v>
      </c>
      <c r="AX28">
        <f>IF(Z28&gt;0, (R28*SUMPRODUCT(K28:$K$98, X28:$X$98)-K28*$AZ$3)/Z28, 0)</f>
        <v>37030.264586518962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3.7265510000000002E-2</v>
      </c>
      <c r="Q29" s="4">
        <f t="shared" si="21"/>
        <v>25</v>
      </c>
      <c r="R29">
        <f t="shared" si="0"/>
        <v>2000000</v>
      </c>
      <c r="S29">
        <f t="shared" si="1"/>
        <v>35429.607673387865</v>
      </c>
      <c r="U29">
        <f t="shared" si="13"/>
        <v>3.7265510000000002E-2</v>
      </c>
      <c r="V29">
        <f t="shared" si="14"/>
        <v>0.01</v>
      </c>
      <c r="W29">
        <f t="shared" si="15"/>
        <v>0.63147402351335302</v>
      </c>
      <c r="X29">
        <f t="shared" si="16"/>
        <v>2.3532201537977093E-2</v>
      </c>
      <c r="Y29">
        <f t="shared" si="17"/>
        <v>6.3147402351335299E-3</v>
      </c>
      <c r="Z29">
        <f t="shared" si="18"/>
        <v>0.60162708174024238</v>
      </c>
      <c r="AB29">
        <f t="shared" si="19"/>
        <v>23383.650170213157</v>
      </c>
      <c r="AC29">
        <f t="shared" si="2"/>
        <v>21315.411471742038</v>
      </c>
      <c r="AE29">
        <f t="shared" si="3"/>
        <v>0</v>
      </c>
      <c r="AF29">
        <f t="shared" si="4"/>
        <v>0</v>
      </c>
      <c r="AG29">
        <f t="shared" si="4"/>
        <v>-15.04067704350606</v>
      </c>
      <c r="AH29">
        <f t="shared" si="5"/>
        <v>-47064.403075954186</v>
      </c>
      <c r="AI29">
        <f t="shared" si="6"/>
        <v>-47079.443752997693</v>
      </c>
      <c r="AJ29">
        <f t="shared" si="7"/>
        <v>2068.2386984711193</v>
      </c>
      <c r="AK29">
        <f t="shared" si="22"/>
        <v>1636.8555119149212</v>
      </c>
      <c r="AL29">
        <f t="shared" si="8"/>
        <v>-43374.34954261165</v>
      </c>
      <c r="AN29">
        <f t="shared" si="9"/>
        <v>0</v>
      </c>
      <c r="AO29">
        <f t="shared" si="9"/>
        <v>0</v>
      </c>
      <c r="AP29">
        <f t="shared" si="9"/>
        <v>-0.7899485325746437</v>
      </c>
      <c r="AQ29">
        <f t="shared" si="9"/>
        <v>-2471.8605444961449</v>
      </c>
      <c r="AR29">
        <f t="shared" si="9"/>
        <v>-2472.6504930287197</v>
      </c>
      <c r="AS29">
        <f t="shared" si="9"/>
        <v>108.62557052089352</v>
      </c>
      <c r="AT29">
        <f t="shared" si="9"/>
        <v>85.96897639206918</v>
      </c>
      <c r="AU29">
        <f t="shared" si="9"/>
        <v>-2278.0559461157568</v>
      </c>
      <c r="AW29">
        <v>26</v>
      </c>
      <c r="AX29">
        <f>IF(Z29&gt;0, (R29*SUMPRODUCT(K29:$K$98, X29:$X$98)-K29*$AZ$3)/Z29, 0)</f>
        <v>35429.607673387865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4.2512064000000002E-2</v>
      </c>
      <c r="Q30" s="4">
        <f t="shared" si="21"/>
        <v>25</v>
      </c>
      <c r="R30">
        <f t="shared" si="0"/>
        <v>2000000</v>
      </c>
      <c r="S30">
        <f t="shared" si="1"/>
        <v>33747.611278866592</v>
      </c>
      <c r="U30">
        <f t="shared" si="13"/>
        <v>4.2512064000000002E-2</v>
      </c>
      <c r="V30">
        <f t="shared" si="14"/>
        <v>0.01</v>
      </c>
      <c r="W30">
        <f t="shared" si="15"/>
        <v>0.60162708174024238</v>
      </c>
      <c r="X30">
        <f t="shared" si="16"/>
        <v>2.5576409003074417E-2</v>
      </c>
      <c r="Y30">
        <f t="shared" si="17"/>
        <v>6.0162708174024242E-3</v>
      </c>
      <c r="Z30">
        <f t="shared" si="18"/>
        <v>0.57003440191976551</v>
      </c>
      <c r="AB30">
        <f t="shared" si="19"/>
        <v>21315.411471742038</v>
      </c>
      <c r="AC30">
        <f t="shared" si="2"/>
        <v>19237.299411569449</v>
      </c>
      <c r="AE30">
        <f t="shared" si="3"/>
        <v>0</v>
      </c>
      <c r="AF30">
        <f t="shared" si="4"/>
        <v>0</v>
      </c>
      <c r="AG30">
        <f t="shared" si="4"/>
        <v>-14.250860047994138</v>
      </c>
      <c r="AH30">
        <f t="shared" si="5"/>
        <v>-51152.818006148831</v>
      </c>
      <c r="AI30">
        <f t="shared" si="6"/>
        <v>-51167.068866196823</v>
      </c>
      <c r="AJ30">
        <f t="shared" si="7"/>
        <v>2078.1120601725888</v>
      </c>
      <c r="AK30">
        <f t="shared" si="22"/>
        <v>1492.0788030219428</v>
      </c>
      <c r="AL30">
        <f t="shared" si="8"/>
        <v>-47596.87800300229</v>
      </c>
      <c r="AN30">
        <f t="shared" si="9"/>
        <v>0</v>
      </c>
      <c r="AO30">
        <f t="shared" si="9"/>
        <v>0</v>
      </c>
      <c r="AP30">
        <f t="shared" si="9"/>
        <v>-0.66827384346015872</v>
      </c>
      <c r="AQ30">
        <f t="shared" si="9"/>
        <v>-2398.738755251381</v>
      </c>
      <c r="AR30">
        <f t="shared" si="9"/>
        <v>-2399.4070290948412</v>
      </c>
      <c r="AS30">
        <f t="shared" si="9"/>
        <v>97.450113811756651</v>
      </c>
      <c r="AT30">
        <f t="shared" si="9"/>
        <v>69.968916478220194</v>
      </c>
      <c r="AU30">
        <f t="shared" si="9"/>
        <v>-2231.9879988048642</v>
      </c>
      <c r="AW30">
        <v>27</v>
      </c>
      <c r="AX30">
        <f>IF(Z30&gt;0, (R30*SUMPRODUCT(K30:$K$98, X30:$X$98)-K30*$AZ$3)/Z30, 0)</f>
        <v>33747.611278866592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4.7737861999999999E-2</v>
      </c>
      <c r="Q31" s="4">
        <f t="shared" si="21"/>
        <v>25</v>
      </c>
      <c r="R31">
        <f t="shared" si="0"/>
        <v>2000000</v>
      </c>
      <c r="S31">
        <f t="shared" si="1"/>
        <v>32004.138922915787</v>
      </c>
      <c r="U31">
        <f t="shared" si="13"/>
        <v>4.7737861999999999E-2</v>
      </c>
      <c r="V31">
        <f t="shared" si="14"/>
        <v>0.01</v>
      </c>
      <c r="W31">
        <f t="shared" si="15"/>
        <v>0.57003440191976551</v>
      </c>
      <c r="X31">
        <f t="shared" si="16"/>
        <v>2.7212223614098301E-2</v>
      </c>
      <c r="Y31">
        <f t="shared" si="17"/>
        <v>5.7003440191976552E-3</v>
      </c>
      <c r="Z31">
        <f t="shared" si="18"/>
        <v>0.53712183428646965</v>
      </c>
      <c r="AB31">
        <f t="shared" si="19"/>
        <v>19237.299411569449</v>
      </c>
      <c r="AC31">
        <f t="shared" si="2"/>
        <v>17190.121803035527</v>
      </c>
      <c r="AE31">
        <f t="shared" si="3"/>
        <v>0</v>
      </c>
      <c r="AF31">
        <f t="shared" si="4"/>
        <v>0</v>
      </c>
      <c r="AG31">
        <f t="shared" si="4"/>
        <v>-13.428045857161742</v>
      </c>
      <c r="AH31">
        <f t="shared" si="5"/>
        <v>-54424.447228196601</v>
      </c>
      <c r="AI31">
        <f t="shared" si="6"/>
        <v>-54437.87527405376</v>
      </c>
      <c r="AJ31">
        <f t="shared" si="7"/>
        <v>2047.1776085339225</v>
      </c>
      <c r="AK31">
        <f t="shared" si="22"/>
        <v>1346.6109588098616</v>
      </c>
      <c r="AL31">
        <f t="shared" si="8"/>
        <v>-51044.086706709975</v>
      </c>
      <c r="AN31">
        <f t="shared" si="9"/>
        <v>0</v>
      </c>
      <c r="AO31">
        <f t="shared" si="9"/>
        <v>0</v>
      </c>
      <c r="AP31">
        <f t="shared" si="9"/>
        <v>-0.562222446882363</v>
      </c>
      <c r="AQ31">
        <f t="shared" si="9"/>
        <v>-2278.7117512364757</v>
      </c>
      <c r="AR31">
        <f t="shared" si="9"/>
        <v>-2279.2739736833578</v>
      </c>
      <c r="AS31">
        <f t="shared" si="9"/>
        <v>85.713827351793398</v>
      </c>
      <c r="AT31">
        <f t="shared" si="9"/>
        <v>56.381614742318945</v>
      </c>
      <c r="AU31">
        <f t="shared" si="9"/>
        <v>-2137.1785315892453</v>
      </c>
      <c r="AW31">
        <v>28</v>
      </c>
      <c r="AX31">
        <f>IF(Z31&gt;0, (R31*SUMPRODUCT(K31:$K$98, X31:$X$98)-K31*$AZ$3)/Z31, 0)</f>
        <v>32004.138922915787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5.3487053E-2</v>
      </c>
      <c r="Q32" s="4">
        <f t="shared" si="21"/>
        <v>25</v>
      </c>
      <c r="R32">
        <f t="shared" si="0"/>
        <v>2000000</v>
      </c>
      <c r="S32">
        <f t="shared" si="1"/>
        <v>30267.697029105933</v>
      </c>
      <c r="U32">
        <f t="shared" si="13"/>
        <v>5.3487053E-2</v>
      </c>
      <c r="V32">
        <f t="shared" si="14"/>
        <v>0.01</v>
      </c>
      <c r="W32">
        <f t="shared" si="15"/>
        <v>0.53712183428646965</v>
      </c>
      <c r="X32">
        <f t="shared" si="16"/>
        <v>2.8729064017937619E-2</v>
      </c>
      <c r="Y32">
        <f t="shared" si="17"/>
        <v>5.3712183428646964E-3</v>
      </c>
      <c r="Z32">
        <f t="shared" si="18"/>
        <v>0.50302155192566733</v>
      </c>
      <c r="AB32">
        <f t="shared" si="19"/>
        <v>17190.121803035527</v>
      </c>
      <c r="AC32">
        <f t="shared" si="2"/>
        <v>15225.303932796776</v>
      </c>
      <c r="AE32">
        <f t="shared" si="3"/>
        <v>0</v>
      </c>
      <c r="AF32">
        <f t="shared" si="4"/>
        <v>0</v>
      </c>
      <c r="AG32">
        <f t="shared" si="4"/>
        <v>-12.575538798141682</v>
      </c>
      <c r="AH32">
        <f t="shared" si="5"/>
        <v>-57458.128035875241</v>
      </c>
      <c r="AI32">
        <f t="shared" si="6"/>
        <v>-57470.703574673382</v>
      </c>
      <c r="AJ32">
        <f t="shared" si="7"/>
        <v>1964.8178702387504</v>
      </c>
      <c r="AK32">
        <f t="shared" si="22"/>
        <v>1203.3085262124871</v>
      </c>
      <c r="AL32">
        <f t="shared" si="8"/>
        <v>-54302.577178222142</v>
      </c>
      <c r="AN32">
        <f t="shared" si="9"/>
        <v>0</v>
      </c>
      <c r="AO32">
        <f t="shared" si="9"/>
        <v>0</v>
      </c>
      <c r="AP32">
        <f t="shared" si="9"/>
        <v>-0.47011482196370769</v>
      </c>
      <c r="AQ32">
        <f t="shared" si="9"/>
        <v>-2147.9729867276164</v>
      </c>
      <c r="AR32">
        <f t="shared" si="9"/>
        <v>-2148.4431015495802</v>
      </c>
      <c r="AS32">
        <f t="shared" si="9"/>
        <v>73.451326268016231</v>
      </c>
      <c r="AT32">
        <f t="shared" si="9"/>
        <v>44.983613239011973</v>
      </c>
      <c r="AU32">
        <f t="shared" si="9"/>
        <v>-2030.0081620425519</v>
      </c>
      <c r="AW32">
        <v>29</v>
      </c>
      <c r="AX32">
        <f>IF(Z32&gt;0, (R32*SUMPRODUCT(K32:$K$98, X32:$X$98)-K32*$AZ$3)/Z32, 0)</f>
        <v>30267.697029105933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5.9601715E-2</v>
      </c>
      <c r="Q33" s="4">
        <f t="shared" si="21"/>
        <v>25</v>
      </c>
      <c r="R33">
        <f t="shared" si="0"/>
        <v>2000000</v>
      </c>
      <c r="S33">
        <f t="shared" si="1"/>
        <v>28541.232517942673</v>
      </c>
      <c r="U33">
        <f t="shared" si="13"/>
        <v>5.9601715E-2</v>
      </c>
      <c r="V33">
        <f t="shared" si="14"/>
        <v>0.01</v>
      </c>
      <c r="W33">
        <f t="shared" si="15"/>
        <v>0.50302155192566733</v>
      </c>
      <c r="X33">
        <f t="shared" si="16"/>
        <v>2.9980947176731325E-2</v>
      </c>
      <c r="Y33">
        <f t="shared" si="17"/>
        <v>5.0302155192566735E-3</v>
      </c>
      <c r="Z33">
        <f t="shared" si="18"/>
        <v>0.4680103892296793</v>
      </c>
      <c r="AB33">
        <f t="shared" si="19"/>
        <v>15225.303932796776</v>
      </c>
      <c r="AC33">
        <f t="shared" si="2"/>
        <v>13357.593339817131</v>
      </c>
      <c r="AE33">
        <f t="shared" si="3"/>
        <v>0</v>
      </c>
      <c r="AF33">
        <f t="shared" si="4"/>
        <v>0</v>
      </c>
      <c r="AG33">
        <f t="shared" si="4"/>
        <v>-11.700259730741983</v>
      </c>
      <c r="AH33">
        <f t="shared" si="5"/>
        <v>-59961.894353462652</v>
      </c>
      <c r="AI33">
        <f t="shared" si="6"/>
        <v>-59973.594613193396</v>
      </c>
      <c r="AJ33">
        <f t="shared" si="7"/>
        <v>1867.7105929796453</v>
      </c>
      <c r="AK33">
        <f t="shared" si="22"/>
        <v>1065.7712752957743</v>
      </c>
      <c r="AL33">
        <f t="shared" si="8"/>
        <v>-57040.112744917977</v>
      </c>
      <c r="AN33">
        <f t="shared" si="9"/>
        <v>0</v>
      </c>
      <c r="AO33">
        <f t="shared" si="9"/>
        <v>0</v>
      </c>
      <c r="AP33">
        <f t="shared" si="9"/>
        <v>-0.39053037866795892</v>
      </c>
      <c r="AQ33">
        <f t="shared" si="9"/>
        <v>-2001.4035454254749</v>
      </c>
      <c r="AR33">
        <f t="shared" si="9"/>
        <v>-2001.7940758041429</v>
      </c>
      <c r="AS33">
        <f t="shared" si="9"/>
        <v>62.340302002188423</v>
      </c>
      <c r="AT33">
        <f t="shared" si="9"/>
        <v>35.573232500223952</v>
      </c>
      <c r="AU33">
        <f t="shared" si="9"/>
        <v>-1903.8805413017305</v>
      </c>
      <c r="AW33">
        <v>30</v>
      </c>
      <c r="AX33">
        <f>IF(Z33&gt;0, (R33*SUMPRODUCT(K33:$K$98, X33:$X$98)-K33*$AZ$3)/Z33, 0)</f>
        <v>28541.232517942673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6.6409420999999996E-2</v>
      </c>
      <c r="Q34" s="4">
        <f t="shared" si="21"/>
        <v>25</v>
      </c>
      <c r="R34">
        <f t="shared" si="0"/>
        <v>2000000</v>
      </c>
      <c r="S34">
        <f t="shared" si="1"/>
        <v>26851.184362279328</v>
      </c>
      <c r="U34">
        <f t="shared" si="13"/>
        <v>6.6409420999999996E-2</v>
      </c>
      <c r="V34">
        <f t="shared" si="14"/>
        <v>0.01</v>
      </c>
      <c r="W34">
        <f t="shared" si="15"/>
        <v>0.4680103892296793</v>
      </c>
      <c r="X34">
        <f t="shared" si="16"/>
        <v>3.1080298970727636E-2</v>
      </c>
      <c r="Y34">
        <f t="shared" si="17"/>
        <v>4.6801038922967934E-3</v>
      </c>
      <c r="Z34">
        <f t="shared" si="18"/>
        <v>0.4322499863666549</v>
      </c>
      <c r="AB34">
        <f t="shared" si="19"/>
        <v>13357.593339817131</v>
      </c>
      <c r="AC34">
        <f t="shared" si="2"/>
        <v>11606.424074523777</v>
      </c>
      <c r="AE34">
        <f t="shared" si="3"/>
        <v>0</v>
      </c>
      <c r="AF34">
        <f t="shared" si="4"/>
        <v>0</v>
      </c>
      <c r="AG34">
        <f t="shared" si="4"/>
        <v>-10.806249659166372</v>
      </c>
      <c r="AH34">
        <f t="shared" si="5"/>
        <v>-62160.597941455271</v>
      </c>
      <c r="AI34">
        <f t="shared" si="6"/>
        <v>-62171.404191114438</v>
      </c>
      <c r="AJ34">
        <f t="shared" si="7"/>
        <v>1751.1692652933543</v>
      </c>
      <c r="AK34">
        <f t="shared" si="22"/>
        <v>935.03153378719924</v>
      </c>
      <c r="AL34">
        <f t="shared" si="8"/>
        <v>-59485.20339203388</v>
      </c>
      <c r="AN34">
        <f t="shared" si="9"/>
        <v>0</v>
      </c>
      <c r="AO34">
        <f t="shared" si="9"/>
        <v>0</v>
      </c>
      <c r="AP34">
        <f t="shared" si="9"/>
        <v>-0.32204480227770482</v>
      </c>
      <c r="AQ34">
        <f t="shared" si="9"/>
        <v>-1852.4925950178499</v>
      </c>
      <c r="AR34">
        <f t="shared" si="9"/>
        <v>-1852.8146398201277</v>
      </c>
      <c r="AS34">
        <f t="shared" si="9"/>
        <v>52.18785217661695</v>
      </c>
      <c r="AT34">
        <f t="shared" si="9"/>
        <v>27.86554585720604</v>
      </c>
      <c r="AU34">
        <f t="shared" ref="AU34:AU89" si="23">AL34*$K34</f>
        <v>-1772.7612417863045</v>
      </c>
      <c r="AW34">
        <v>31</v>
      </c>
      <c r="AX34">
        <f>IF(Z34&gt;0, (R34*SUMPRODUCT(K34:$K$98, X34:$X$98)-K34*$AZ$3)/Z34, 0)</f>
        <v>26851.184362279328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7.4261202999999998E-2</v>
      </c>
      <c r="Q35" s="4">
        <f t="shared" si="21"/>
        <v>25</v>
      </c>
      <c r="R35">
        <f t="shared" si="0"/>
        <v>2000000</v>
      </c>
      <c r="S35">
        <f t="shared" si="1"/>
        <v>25206.28369877996</v>
      </c>
      <c r="U35">
        <f t="shared" si="13"/>
        <v>7.4261202999999998E-2</v>
      </c>
      <c r="V35">
        <f t="shared" si="14"/>
        <v>0.01</v>
      </c>
      <c r="W35">
        <f t="shared" si="15"/>
        <v>0.4322499863666549</v>
      </c>
      <c r="X35">
        <f t="shared" si="16"/>
        <v>3.2099403984321394E-2</v>
      </c>
      <c r="Y35">
        <f t="shared" si="17"/>
        <v>4.3224998636665493E-3</v>
      </c>
      <c r="Z35">
        <f t="shared" si="18"/>
        <v>0.39582808251866697</v>
      </c>
      <c r="AB35">
        <f t="shared" si="19"/>
        <v>11606.424074523777</v>
      </c>
      <c r="AC35">
        <f t="shared" si="2"/>
        <v>9977.3549439096041</v>
      </c>
      <c r="AE35">
        <f t="shared" si="3"/>
        <v>0</v>
      </c>
      <c r="AF35">
        <f t="shared" ref="AF35:AG66" si="24">-$Z35*P35</f>
        <v>0</v>
      </c>
      <c r="AG35">
        <f t="shared" si="24"/>
        <v>-9.8957020629666737</v>
      </c>
      <c r="AH35">
        <f t="shared" si="5"/>
        <v>-64198.807968642788</v>
      </c>
      <c r="AI35">
        <f t="shared" ref="AI35:AI66" si="25">SUM(AE35:AH35)</f>
        <v>-64208.703670705756</v>
      </c>
      <c r="AJ35">
        <f t="shared" si="7"/>
        <v>1629.0691306141725</v>
      </c>
      <c r="AK35">
        <f t="shared" si="22"/>
        <v>812.44968521666442</v>
      </c>
      <c r="AL35">
        <f t="shared" ref="AL35:AL89" si="26">SUM(AI35:AK35)</f>
        <v>-61767.184854874919</v>
      </c>
      <c r="AN35">
        <f t="shared" ref="AN35:AT66" si="27">AE35*$K35</f>
        <v>0</v>
      </c>
      <c r="AO35">
        <f t="shared" si="27"/>
        <v>0</v>
      </c>
      <c r="AP35">
        <f t="shared" si="27"/>
        <v>-0.26331153555168596</v>
      </c>
      <c r="AQ35">
        <f t="shared" si="27"/>
        <v>-1708.2453169313931</v>
      </c>
      <c r="AR35">
        <f t="shared" si="27"/>
        <v>-1708.5086284669449</v>
      </c>
      <c r="AS35">
        <f t="shared" si="27"/>
        <v>43.347373594357215</v>
      </c>
      <c r="AT35">
        <f t="shared" si="27"/>
        <v>21.618210897181118</v>
      </c>
      <c r="AU35">
        <f t="shared" si="23"/>
        <v>-1643.5430439754064</v>
      </c>
      <c r="AW35">
        <v>32</v>
      </c>
      <c r="AX35">
        <f>IF(Z35&gt;0, (R35*SUMPRODUCT(K35:$K$98, X35:$X$98)-K35*$AZ$3)/Z35, 0)</f>
        <v>25206.28369877996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8.2657132999999994E-2</v>
      </c>
      <c r="Q36" s="4">
        <f t="shared" si="21"/>
        <v>25</v>
      </c>
      <c r="R36">
        <f t="shared" si="0"/>
        <v>2000000</v>
      </c>
      <c r="S36">
        <f t="shared" si="1"/>
        <v>23579.431215782675</v>
      </c>
      <c r="U36">
        <f t="shared" si="13"/>
        <v>8.2657132999999994E-2</v>
      </c>
      <c r="V36">
        <f t="shared" si="14"/>
        <v>0.01</v>
      </c>
      <c r="W36">
        <f t="shared" si="15"/>
        <v>0.39582808251866697</v>
      </c>
      <c r="X36">
        <f t="shared" si="16"/>
        <v>3.2718014461880426E-2</v>
      </c>
      <c r="Y36">
        <f t="shared" si="17"/>
        <v>3.9582808251866696E-3</v>
      </c>
      <c r="Z36">
        <f t="shared" si="18"/>
        <v>0.35915178723159985</v>
      </c>
      <c r="AB36">
        <f t="shared" si="19"/>
        <v>9977.3549439096041</v>
      </c>
      <c r="AC36">
        <f t="shared" si="2"/>
        <v>8468.5948630529238</v>
      </c>
      <c r="AE36">
        <f t="shared" si="3"/>
        <v>0</v>
      </c>
      <c r="AF36">
        <f t="shared" si="24"/>
        <v>0</v>
      </c>
      <c r="AG36">
        <f t="shared" si="24"/>
        <v>-8.9787946807899957</v>
      </c>
      <c r="AH36">
        <f t="shared" si="5"/>
        <v>-65436.028923760852</v>
      </c>
      <c r="AI36">
        <f t="shared" si="25"/>
        <v>-65445.007718441644</v>
      </c>
      <c r="AJ36">
        <f t="shared" si="7"/>
        <v>1508.7600808566804</v>
      </c>
      <c r="AK36">
        <f t="shared" si="22"/>
        <v>698.41484607367238</v>
      </c>
      <c r="AL36">
        <f t="shared" si="26"/>
        <v>-63237.83279151129</v>
      </c>
      <c r="AN36">
        <f t="shared" si="27"/>
        <v>0</v>
      </c>
      <c r="AO36">
        <f t="shared" si="27"/>
        <v>0</v>
      </c>
      <c r="AP36">
        <f t="shared" si="27"/>
        <v>-0.21331593176932065</v>
      </c>
      <c r="AQ36">
        <f t="shared" si="27"/>
        <v>-1554.6126153235666</v>
      </c>
      <c r="AR36">
        <f t="shared" si="27"/>
        <v>-1554.8259312553359</v>
      </c>
      <c r="AS36">
        <f t="shared" si="27"/>
        <v>35.84474018020213</v>
      </c>
      <c r="AT36">
        <f t="shared" si="27"/>
        <v>16.592763165692958</v>
      </c>
      <c r="AU36">
        <f t="shared" si="23"/>
        <v>-1502.3884279094407</v>
      </c>
      <c r="AW36">
        <v>33</v>
      </c>
      <c r="AX36">
        <f>IF(Z36&gt;0, (R36*SUMPRODUCT(K36:$K$98, X36:$X$98)-K36*$AZ$3)/Z36, 0)</f>
        <v>23579.431215782675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9.1575552000000005E-2</v>
      </c>
      <c r="Q37" s="4">
        <f t="shared" si="21"/>
        <v>25</v>
      </c>
      <c r="R37">
        <f t="shared" si="0"/>
        <v>2000000</v>
      </c>
      <c r="S37">
        <f t="shared" si="1"/>
        <v>21979.352480371326</v>
      </c>
      <c r="U37">
        <f t="shared" si="13"/>
        <v>9.1575552000000005E-2</v>
      </c>
      <c r="V37">
        <f t="shared" si="14"/>
        <v>0.01</v>
      </c>
      <c r="W37">
        <f t="shared" si="15"/>
        <v>0.35915178723159985</v>
      </c>
      <c r="X37">
        <f t="shared" si="16"/>
        <v>3.2889523167520307E-2</v>
      </c>
      <c r="Y37">
        <f t="shared" si="17"/>
        <v>3.5915178723159987E-3</v>
      </c>
      <c r="Z37">
        <f t="shared" si="18"/>
        <v>0.32267074619176356</v>
      </c>
      <c r="AB37">
        <f t="shared" si="19"/>
        <v>8468.5948630529238</v>
      </c>
      <c r="AC37">
        <f t="shared" si="2"/>
        <v>7092.0940656532048</v>
      </c>
      <c r="AE37">
        <f t="shared" si="3"/>
        <v>0</v>
      </c>
      <c r="AF37">
        <f t="shared" si="24"/>
        <v>0</v>
      </c>
      <c r="AG37">
        <f t="shared" si="24"/>
        <v>-8.0667686547940889</v>
      </c>
      <c r="AH37">
        <f t="shared" si="5"/>
        <v>-65779.046335040621</v>
      </c>
      <c r="AI37">
        <f t="shared" si="25"/>
        <v>-65787.113103695418</v>
      </c>
      <c r="AJ37">
        <f t="shared" si="7"/>
        <v>1376.500797399719</v>
      </c>
      <c r="AK37">
        <f t="shared" si="22"/>
        <v>592.80164041370472</v>
      </c>
      <c r="AL37">
        <f t="shared" si="26"/>
        <v>-63817.810665881996</v>
      </c>
      <c r="AN37">
        <f t="shared" si="27"/>
        <v>0</v>
      </c>
      <c r="AO37">
        <f t="shared" si="27"/>
        <v>0</v>
      </c>
      <c r="AP37">
        <f t="shared" si="27"/>
        <v>-0.17111450736558712</v>
      </c>
      <c r="AQ37">
        <f t="shared" si="27"/>
        <v>-1395.3231572978484</v>
      </c>
      <c r="AR37">
        <f t="shared" si="27"/>
        <v>-1395.4942718052141</v>
      </c>
      <c r="AS37">
        <f t="shared" si="27"/>
        <v>29.19871213802686</v>
      </c>
      <c r="AT37">
        <f t="shared" si="27"/>
        <v>12.574670850963219</v>
      </c>
      <c r="AU37">
        <f t="shared" si="23"/>
        <v>-1353.720888816224</v>
      </c>
      <c r="AW37">
        <v>34</v>
      </c>
      <c r="AX37">
        <f>IF(Z37&gt;0, (R37*SUMPRODUCT(K37:$K$98, X37:$X$98)-K37*$AZ$3)/Z37, 0)</f>
        <v>21979.352480371326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0.101620166</v>
      </c>
      <c r="Q38" s="4">
        <f t="shared" si="21"/>
        <v>25</v>
      </c>
      <c r="R38">
        <f t="shared" si="0"/>
        <v>2000000</v>
      </c>
      <c r="S38">
        <f t="shared" si="1"/>
        <v>20428.096449735978</v>
      </c>
      <c r="U38">
        <f t="shared" si="13"/>
        <v>0.101620166</v>
      </c>
      <c r="V38">
        <f t="shared" si="14"/>
        <v>0.01</v>
      </c>
      <c r="W38">
        <f t="shared" si="15"/>
        <v>0.32267074619176356</v>
      </c>
      <c r="X38">
        <f t="shared" si="16"/>
        <v>3.2789854791350881E-2</v>
      </c>
      <c r="Y38">
        <f t="shared" si="17"/>
        <v>3.2267074619176358E-3</v>
      </c>
      <c r="Z38">
        <f t="shared" si="18"/>
        <v>0.28665418393849507</v>
      </c>
      <c r="AB38">
        <f t="shared" si="19"/>
        <v>7092.0940656532048</v>
      </c>
      <c r="AC38">
        <f t="shared" si="2"/>
        <v>5855.7993172159349</v>
      </c>
      <c r="AE38">
        <f t="shared" si="3"/>
        <v>0</v>
      </c>
      <c r="AF38">
        <f t="shared" si="24"/>
        <v>0</v>
      </c>
      <c r="AG38">
        <f t="shared" si="24"/>
        <v>-7.1663545984623767</v>
      </c>
      <c r="AH38">
        <f t="shared" si="5"/>
        <v>-65579.709582701762</v>
      </c>
      <c r="AI38">
        <f t="shared" si="25"/>
        <v>-65586.875937300225</v>
      </c>
      <c r="AJ38">
        <f t="shared" si="7"/>
        <v>1236.2947484372698</v>
      </c>
      <c r="AK38">
        <f t="shared" si="22"/>
        <v>496.4465845957244</v>
      </c>
      <c r="AL38">
        <f t="shared" si="26"/>
        <v>-63854.13460426723</v>
      </c>
      <c r="AN38">
        <f t="shared" si="27"/>
        <v>0</v>
      </c>
      <c r="AO38">
        <f t="shared" si="27"/>
        <v>0</v>
      </c>
      <c r="AP38">
        <f t="shared" si="27"/>
        <v>-0.13572739075752865</v>
      </c>
      <c r="AQ38">
        <f t="shared" si="27"/>
        <v>-1242.0489031070847</v>
      </c>
      <c r="AR38">
        <f t="shared" si="27"/>
        <v>-1242.1846304978424</v>
      </c>
      <c r="AS38">
        <f t="shared" si="27"/>
        <v>23.414841968415729</v>
      </c>
      <c r="AT38">
        <f t="shared" si="27"/>
        <v>9.4024651797333387</v>
      </c>
      <c r="AU38">
        <f t="shared" si="23"/>
        <v>-1209.3673233496932</v>
      </c>
      <c r="AW38">
        <v>35</v>
      </c>
      <c r="AX38">
        <f>IF(Z38&gt;0, (R38*SUMPRODUCT(K38:$K$98, X38:$X$98)-K38*$AZ$3)/Z38, 0)</f>
        <v>20428.096449735978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0.112947091</v>
      </c>
      <c r="Q39" s="4">
        <f t="shared" si="21"/>
        <v>25</v>
      </c>
      <c r="R39">
        <f t="shared" si="0"/>
        <v>2000000</v>
      </c>
      <c r="S39">
        <f t="shared" si="1"/>
        <v>18916.205827155736</v>
      </c>
      <c r="U39">
        <f t="shared" si="13"/>
        <v>0.112947091</v>
      </c>
      <c r="V39">
        <f t="shared" si="14"/>
        <v>0.01</v>
      </c>
      <c r="W39">
        <f t="shared" si="15"/>
        <v>0.28665418393849507</v>
      </c>
      <c r="X39">
        <f t="shared" si="16"/>
        <v>3.2376756198831944E-2</v>
      </c>
      <c r="Y39">
        <f t="shared" si="17"/>
        <v>2.8665418393849507E-3</v>
      </c>
      <c r="Z39">
        <f t="shared" si="18"/>
        <v>0.25141088590027816</v>
      </c>
      <c r="AB39">
        <f t="shared" si="19"/>
        <v>5855.7993172159349</v>
      </c>
      <c r="AC39">
        <f t="shared" si="2"/>
        <v>4755.7400648772273</v>
      </c>
      <c r="AE39">
        <f t="shared" si="3"/>
        <v>0</v>
      </c>
      <c r="AF39">
        <f t="shared" si="24"/>
        <v>0</v>
      </c>
      <c r="AG39">
        <f t="shared" si="24"/>
        <v>-6.2852721475069542</v>
      </c>
      <c r="AH39">
        <f t="shared" si="5"/>
        <v>-64753.512397663886</v>
      </c>
      <c r="AI39">
        <f t="shared" si="25"/>
        <v>-64759.797669811393</v>
      </c>
      <c r="AJ39">
        <f t="shared" si="7"/>
        <v>1100.0592523387077</v>
      </c>
      <c r="AK39">
        <f t="shared" si="22"/>
        <v>409.90595220511551</v>
      </c>
      <c r="AL39">
        <f t="shared" si="26"/>
        <v>-63249.832465267566</v>
      </c>
      <c r="AN39">
        <f t="shared" si="27"/>
        <v>0</v>
      </c>
      <c r="AO39">
        <f t="shared" si="27"/>
        <v>0</v>
      </c>
      <c r="AP39">
        <f t="shared" si="27"/>
        <v>-0.1062858061561341</v>
      </c>
      <c r="AQ39">
        <f t="shared" si="27"/>
        <v>-1095.0009967916533</v>
      </c>
      <c r="AR39">
        <f t="shared" si="27"/>
        <v>-1095.1072825978094</v>
      </c>
      <c r="AS39">
        <f t="shared" si="27"/>
        <v>18.60232647216559</v>
      </c>
      <c r="AT39">
        <f t="shared" si="27"/>
        <v>6.9316305731644965</v>
      </c>
      <c r="AU39">
        <f t="shared" si="23"/>
        <v>-1069.5733255524792</v>
      </c>
      <c r="AW39">
        <v>36</v>
      </c>
      <c r="AX39">
        <f>IF(Z39&gt;0, (R39*SUMPRODUCT(K39:$K$98, X39:$X$98)-K39*$AZ$3)/Z39, 0)</f>
        <v>18916.205827155736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0.12591097000000001</v>
      </c>
      <c r="Q40" s="4">
        <f t="shared" si="21"/>
        <v>25</v>
      </c>
      <c r="R40">
        <f t="shared" si="0"/>
        <v>2000000</v>
      </c>
      <c r="S40">
        <f t="shared" si="1"/>
        <v>17434.594612159253</v>
      </c>
      <c r="U40">
        <f t="shared" si="13"/>
        <v>0.12591097000000001</v>
      </c>
      <c r="V40">
        <f t="shared" si="14"/>
        <v>0.01</v>
      </c>
      <c r="W40">
        <f t="shared" si="15"/>
        <v>0.25141088590027816</v>
      </c>
      <c r="X40">
        <f t="shared" si="16"/>
        <v>3.1655388512263349E-2</v>
      </c>
      <c r="Y40">
        <f t="shared" si="17"/>
        <v>2.5141088590027818E-3</v>
      </c>
      <c r="Z40">
        <f t="shared" si="18"/>
        <v>0.21724138852901204</v>
      </c>
      <c r="AB40">
        <f t="shared" si="19"/>
        <v>4755.7400648772273</v>
      </c>
      <c r="AC40">
        <f t="shared" si="2"/>
        <v>3787.5155419859084</v>
      </c>
      <c r="AE40">
        <f t="shared" si="3"/>
        <v>0</v>
      </c>
      <c r="AF40">
        <f t="shared" si="24"/>
        <v>0</v>
      </c>
      <c r="AG40">
        <f t="shared" si="24"/>
        <v>-5.4310347132253005</v>
      </c>
      <c r="AH40">
        <f t="shared" si="5"/>
        <v>-63310.777024526702</v>
      </c>
      <c r="AI40">
        <f t="shared" si="25"/>
        <v>-63316.208059239929</v>
      </c>
      <c r="AJ40">
        <f t="shared" si="7"/>
        <v>968.22452289131888</v>
      </c>
      <c r="AK40">
        <f t="shared" si="22"/>
        <v>332.90180454140597</v>
      </c>
      <c r="AL40">
        <f t="shared" si="26"/>
        <v>-62015.081731807208</v>
      </c>
      <c r="AN40">
        <f t="shared" si="27"/>
        <v>0</v>
      </c>
      <c r="AO40">
        <f t="shared" si="27"/>
        <v>0</v>
      </c>
      <c r="AP40">
        <f t="shared" si="27"/>
        <v>-8.2000356378769582E-2</v>
      </c>
      <c r="AQ40">
        <f t="shared" si="27"/>
        <v>-955.89635359648696</v>
      </c>
      <c r="AR40">
        <f t="shared" si="27"/>
        <v>-955.97835395286575</v>
      </c>
      <c r="AS40">
        <f t="shared" si="27"/>
        <v>14.618716344864337</v>
      </c>
      <c r="AT40">
        <f t="shared" si="27"/>
        <v>5.0263104643865226</v>
      </c>
      <c r="AU40">
        <f t="shared" si="23"/>
        <v>-936.33332714361495</v>
      </c>
      <c r="AW40">
        <v>37</v>
      </c>
      <c r="AX40">
        <f>IF(Z40&gt;0, (R40*SUMPRODUCT(K40:$K$98, X40:$X$98)-K40*$AZ$3)/Z40, 0)</f>
        <v>17434.594612159253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0.140869152</v>
      </c>
      <c r="Q41" s="4">
        <f t="shared" si="21"/>
        <v>25</v>
      </c>
      <c r="R41">
        <f t="shared" si="0"/>
        <v>2000000</v>
      </c>
      <c r="S41">
        <f t="shared" si="1"/>
        <v>15963.953522046131</v>
      </c>
      <c r="U41">
        <f t="shared" si="13"/>
        <v>0.140869152</v>
      </c>
      <c r="V41">
        <f t="shared" si="14"/>
        <v>0.01</v>
      </c>
      <c r="W41">
        <f t="shared" si="15"/>
        <v>0.21724138852901204</v>
      </c>
      <c r="X41">
        <f t="shared" si="16"/>
        <v>3.0602610181384451E-2</v>
      </c>
      <c r="Y41">
        <f t="shared" si="17"/>
        <v>2.1724138852901205E-3</v>
      </c>
      <c r="Z41">
        <f t="shared" si="18"/>
        <v>0.18446636446233747</v>
      </c>
      <c r="AB41">
        <f t="shared" si="19"/>
        <v>3787.5155419859084</v>
      </c>
      <c r="AC41">
        <f t="shared" si="2"/>
        <v>2944.8124686575775</v>
      </c>
      <c r="AE41">
        <f t="shared" si="3"/>
        <v>0</v>
      </c>
      <c r="AF41">
        <f t="shared" si="24"/>
        <v>0</v>
      </c>
      <c r="AG41">
        <f t="shared" si="24"/>
        <v>-4.6116591115584367</v>
      </c>
      <c r="AH41">
        <f t="shared" si="5"/>
        <v>-61205.220362768901</v>
      </c>
      <c r="AI41">
        <f t="shared" si="25"/>
        <v>-61209.832021880458</v>
      </c>
      <c r="AJ41">
        <f t="shared" si="7"/>
        <v>842.7030733283309</v>
      </c>
      <c r="AK41">
        <f t="shared" si="22"/>
        <v>265.12608793901359</v>
      </c>
      <c r="AL41">
        <f t="shared" si="26"/>
        <v>-60102.002860613116</v>
      </c>
      <c r="AN41">
        <f t="shared" si="27"/>
        <v>0</v>
      </c>
      <c r="AO41">
        <f t="shared" si="27"/>
        <v>0</v>
      </c>
      <c r="AP41">
        <f t="shared" si="27"/>
        <v>-6.2168778703756096E-2</v>
      </c>
      <c r="AQ41">
        <f t="shared" si="27"/>
        <v>-825.09433334107587</v>
      </c>
      <c r="AR41">
        <f t="shared" si="27"/>
        <v>-825.15650211977959</v>
      </c>
      <c r="AS41">
        <f t="shared" si="27"/>
        <v>11.360297804193044</v>
      </c>
      <c r="AT41">
        <f t="shared" si="27"/>
        <v>3.5741074287910872</v>
      </c>
      <c r="AU41">
        <f t="shared" si="23"/>
        <v>-810.2220968867955</v>
      </c>
      <c r="AW41">
        <v>38</v>
      </c>
      <c r="AX41">
        <f>IF(Z41&gt;0, (R41*SUMPRODUCT(K41:$K$98, X41:$X$98)-K41*$AZ$3)/Z41, 0)</f>
        <v>15963.953522046131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0.15811491799999999</v>
      </c>
      <c r="Q42" s="4">
        <f t="shared" si="21"/>
        <v>25</v>
      </c>
      <c r="R42">
        <f t="shared" si="0"/>
        <v>2000000</v>
      </c>
      <c r="S42">
        <f t="shared" si="1"/>
        <v>14471.905225876877</v>
      </c>
      <c r="U42">
        <f t="shared" si="13"/>
        <v>0.15811491799999999</v>
      </c>
      <c r="V42">
        <f t="shared" si="14"/>
        <v>0.01</v>
      </c>
      <c r="W42">
        <f t="shared" si="15"/>
        <v>0.18446636446233747</v>
      </c>
      <c r="X42">
        <f t="shared" si="16"/>
        <v>2.9166884090720602E-2</v>
      </c>
      <c r="Y42">
        <f t="shared" si="17"/>
        <v>1.8446636446233747E-3</v>
      </c>
      <c r="Z42">
        <f t="shared" si="18"/>
        <v>0.15345481672699349</v>
      </c>
      <c r="AB42">
        <f t="shared" si="19"/>
        <v>2944.8124686575775</v>
      </c>
      <c r="AC42">
        <f t="shared" si="2"/>
        <v>2220.7835641273555</v>
      </c>
      <c r="AE42">
        <f t="shared" si="3"/>
        <v>0</v>
      </c>
      <c r="AF42">
        <f t="shared" si="24"/>
        <v>0</v>
      </c>
      <c r="AG42">
        <f t="shared" si="24"/>
        <v>-3.836370418174837</v>
      </c>
      <c r="AH42">
        <f t="shared" si="5"/>
        <v>-58333.768181441206</v>
      </c>
      <c r="AI42">
        <f t="shared" si="25"/>
        <v>-58337.604551859382</v>
      </c>
      <c r="AJ42">
        <f t="shared" si="7"/>
        <v>724.02890453022201</v>
      </c>
      <c r="AK42">
        <f t="shared" si="22"/>
        <v>206.13687280603045</v>
      </c>
      <c r="AL42">
        <f t="shared" si="26"/>
        <v>-57407.438774523129</v>
      </c>
      <c r="AN42">
        <f t="shared" si="27"/>
        <v>0</v>
      </c>
      <c r="AO42">
        <f t="shared" si="27"/>
        <v>0</v>
      </c>
      <c r="AP42">
        <f t="shared" si="27"/>
        <v>-4.6176142473048201E-2</v>
      </c>
      <c r="AQ42">
        <f t="shared" si="27"/>
        <v>-702.12938192175295</v>
      </c>
      <c r="AR42">
        <f t="shared" si="27"/>
        <v>-702.17555806422604</v>
      </c>
      <c r="AS42">
        <f t="shared" si="27"/>
        <v>8.7147116169502521</v>
      </c>
      <c r="AT42">
        <f t="shared" si="27"/>
        <v>2.4811487343728342</v>
      </c>
      <c r="AU42">
        <f t="shared" si="23"/>
        <v>-690.97969771290286</v>
      </c>
      <c r="AW42">
        <v>39</v>
      </c>
      <c r="AX42">
        <f>IF(Z42&gt;0, (R42*SUMPRODUCT(K42:$K$98, X42:$X$98)-K42*$AZ$3)/Z42, 0)</f>
        <v>14471.905225876877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0.17865895700000001</v>
      </c>
      <c r="Q43" s="4">
        <f t="shared" si="21"/>
        <v>25</v>
      </c>
      <c r="R43">
        <f t="shared" si="0"/>
        <v>2000000</v>
      </c>
      <c r="S43">
        <f t="shared" si="1"/>
        <v>12922.385652730392</v>
      </c>
      <c r="U43">
        <f t="shared" si="13"/>
        <v>0.17865895700000001</v>
      </c>
      <c r="V43">
        <f t="shared" si="14"/>
        <v>0.01</v>
      </c>
      <c r="W43">
        <f t="shared" si="15"/>
        <v>0.15345481672699349</v>
      </c>
      <c r="X43">
        <f t="shared" si="16"/>
        <v>2.7416077503070811E-2</v>
      </c>
      <c r="Y43">
        <f t="shared" si="17"/>
        <v>1.5345481672699348E-3</v>
      </c>
      <c r="Z43">
        <f t="shared" si="18"/>
        <v>0.12450419105665274</v>
      </c>
      <c r="AB43">
        <f t="shared" si="19"/>
        <v>2220.7835641273555</v>
      </c>
      <c r="AC43">
        <f t="shared" si="2"/>
        <v>1608.891172215293</v>
      </c>
      <c r="AE43">
        <f t="shared" si="3"/>
        <v>0</v>
      </c>
      <c r="AF43">
        <f t="shared" si="24"/>
        <v>0</v>
      </c>
      <c r="AG43">
        <f t="shared" si="24"/>
        <v>-3.1126047764163185</v>
      </c>
      <c r="AH43">
        <f t="shared" si="5"/>
        <v>-54832.15500614162</v>
      </c>
      <c r="AI43">
        <f t="shared" si="25"/>
        <v>-54835.267610918039</v>
      </c>
      <c r="AJ43">
        <f t="shared" si="7"/>
        <v>611.89239191206252</v>
      </c>
      <c r="AK43">
        <f t="shared" si="22"/>
        <v>155.4548494889149</v>
      </c>
      <c r="AL43">
        <f t="shared" si="26"/>
        <v>-54067.920369517058</v>
      </c>
      <c r="AN43">
        <f t="shared" si="27"/>
        <v>0</v>
      </c>
      <c r="AO43">
        <f t="shared" si="27"/>
        <v>0</v>
      </c>
      <c r="AP43">
        <f t="shared" si="27"/>
        <v>-3.3450535353392437E-2</v>
      </c>
      <c r="AQ43">
        <f t="shared" si="27"/>
        <v>-589.27010375129942</v>
      </c>
      <c r="AR43">
        <f t="shared" si="27"/>
        <v>-589.30355428665291</v>
      </c>
      <c r="AS43">
        <f t="shared" si="27"/>
        <v>6.5758840451604588</v>
      </c>
      <c r="AT43">
        <f t="shared" si="27"/>
        <v>1.6706418939163539</v>
      </c>
      <c r="AU43">
        <f t="shared" si="23"/>
        <v>-581.05702834757597</v>
      </c>
      <c r="AW43">
        <v>40</v>
      </c>
      <c r="AX43">
        <f>IF(Z43&gt;0, (R43*SUMPRODUCT(K43:$K$98, X43:$X$98)-K43*$AZ$3)/Z43, 0)</f>
        <v>12922.385652730392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0.202352371</v>
      </c>
      <c r="Q44" s="4">
        <f t="shared" si="21"/>
        <v>25</v>
      </c>
      <c r="R44">
        <f t="shared" si="0"/>
        <v>2000000</v>
      </c>
      <c r="S44">
        <f t="shared" si="1"/>
        <v>11218.936169456794</v>
      </c>
      <c r="U44">
        <f t="shared" si="13"/>
        <v>0.202352371</v>
      </c>
      <c r="V44">
        <f t="shared" si="14"/>
        <v>0.01</v>
      </c>
      <c r="W44">
        <f t="shared" si="15"/>
        <v>0.12450419105665274</v>
      </c>
      <c r="X44">
        <f t="shared" si="16"/>
        <v>2.5193718259750676E-2</v>
      </c>
      <c r="Y44">
        <f t="shared" si="17"/>
        <v>1.2450419105665275E-3</v>
      </c>
      <c r="Z44">
        <f t="shared" si="18"/>
        <v>9.8065430886335528E-2</v>
      </c>
      <c r="AB44">
        <f t="shared" si="19"/>
        <v>1608.891172215293</v>
      </c>
      <c r="AC44">
        <f t="shared" si="2"/>
        <v>1100.1898095440752</v>
      </c>
      <c r="AE44">
        <f t="shared" si="3"/>
        <v>0</v>
      </c>
      <c r="AF44">
        <f t="shared" si="24"/>
        <v>0</v>
      </c>
      <c r="AG44">
        <f t="shared" si="24"/>
        <v>-2.4516357721583883</v>
      </c>
      <c r="AH44">
        <f t="shared" si="5"/>
        <v>-50387.436519501352</v>
      </c>
      <c r="AI44">
        <f t="shared" si="25"/>
        <v>-50389.888155273511</v>
      </c>
      <c r="AJ44">
        <f t="shared" si="7"/>
        <v>508.70136267121779</v>
      </c>
      <c r="AK44">
        <f t="shared" si="22"/>
        <v>112.62238205507052</v>
      </c>
      <c r="AL44">
        <f t="shared" si="26"/>
        <v>-49768.564410547224</v>
      </c>
      <c r="AN44">
        <f t="shared" si="27"/>
        <v>0</v>
      </c>
      <c r="AO44">
        <f t="shared" si="27"/>
        <v>0</v>
      </c>
      <c r="AP44">
        <f t="shared" si="27"/>
        <v>-2.3524316839178775E-2</v>
      </c>
      <c r="AQ44">
        <f t="shared" si="27"/>
        <v>-483.48536714130586</v>
      </c>
      <c r="AR44">
        <f t="shared" si="27"/>
        <v>-483.508891458145</v>
      </c>
      <c r="AS44">
        <f t="shared" si="27"/>
        <v>4.8811704282909272</v>
      </c>
      <c r="AT44">
        <f t="shared" si="27"/>
        <v>1.0806517953170729</v>
      </c>
      <c r="AU44">
        <f t="shared" si="23"/>
        <v>-477.54706923453705</v>
      </c>
      <c r="AW44">
        <v>41</v>
      </c>
      <c r="AX44">
        <f>IF(Z44&gt;0, (R44*SUMPRODUCT(K44:$K$98, X44:$X$98)-K44*$AZ$3)/Z44, 0)</f>
        <v>11218.936169456794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0.22956153600000001</v>
      </c>
      <c r="Q45" s="4">
        <f t="shared" si="21"/>
        <v>25</v>
      </c>
      <c r="R45">
        <f t="shared" si="0"/>
        <v>2000000</v>
      </c>
      <c r="S45">
        <f t="shared" si="1"/>
        <v>9234.4863689233534</v>
      </c>
      <c r="U45">
        <f t="shared" si="13"/>
        <v>0.22956153600000001</v>
      </c>
      <c r="V45">
        <f t="shared" si="14"/>
        <v>0.01</v>
      </c>
      <c r="W45">
        <f t="shared" si="15"/>
        <v>9.8065430886335528E-2</v>
      </c>
      <c r="X45">
        <f t="shared" si="16"/>
        <v>2.2512050942769025E-2</v>
      </c>
      <c r="Y45">
        <f t="shared" si="17"/>
        <v>9.8065430886335532E-4</v>
      </c>
      <c r="Z45">
        <f t="shared" si="18"/>
        <v>7.4572725634703158E-2</v>
      </c>
      <c r="AB45">
        <f t="shared" si="19"/>
        <v>1100.1898095440752</v>
      </c>
      <c r="AC45">
        <f t="shared" si="2"/>
        <v>688.64081836712739</v>
      </c>
      <c r="AE45">
        <f t="shared" si="3"/>
        <v>0</v>
      </c>
      <c r="AF45">
        <f t="shared" si="24"/>
        <v>0</v>
      </c>
      <c r="AG45">
        <f t="shared" si="24"/>
        <v>-1.8643181408675789</v>
      </c>
      <c r="AH45">
        <f t="shared" si="5"/>
        <v>-45024.101885538046</v>
      </c>
      <c r="AI45">
        <f t="shared" si="25"/>
        <v>-45025.966203678916</v>
      </c>
      <c r="AJ45">
        <f t="shared" si="7"/>
        <v>411.54899117694777</v>
      </c>
      <c r="AK45">
        <f t="shared" si="22"/>
        <v>77.013286668085271</v>
      </c>
      <c r="AL45">
        <f t="shared" si="26"/>
        <v>-44537.403925833882</v>
      </c>
      <c r="AN45">
        <f t="shared" si="27"/>
        <v>0</v>
      </c>
      <c r="AO45">
        <f t="shared" si="27"/>
        <v>0</v>
      </c>
      <c r="AP45">
        <f t="shared" si="27"/>
        <v>-1.5972138717709323E-2</v>
      </c>
      <c r="AQ45">
        <f t="shared" si="27"/>
        <v>-385.73416478232451</v>
      </c>
      <c r="AR45">
        <f t="shared" si="27"/>
        <v>-385.75013692104221</v>
      </c>
      <c r="AS45">
        <f t="shared" si="27"/>
        <v>3.5258561466084224</v>
      </c>
      <c r="AT45">
        <f t="shared" si="27"/>
        <v>0.65979452262206073</v>
      </c>
      <c r="AU45">
        <f t="shared" si="23"/>
        <v>-381.56448625181173</v>
      </c>
      <c r="AW45">
        <v>42</v>
      </c>
      <c r="AX45">
        <f>IF(Z45&gt;0, (R45*SUMPRODUCT(K45:$K$98, X45:$X$98)-K45*$AZ$3)/Z45, 0)</f>
        <v>9234.4863689233534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0.26099212799999999</v>
      </c>
      <c r="Q46" s="4">
        <f t="shared" si="21"/>
        <v>25</v>
      </c>
      <c r="R46">
        <f t="shared" si="0"/>
        <v>2000000</v>
      </c>
      <c r="S46">
        <f t="shared" si="1"/>
        <v>6753.2716171031134</v>
      </c>
      <c r="U46">
        <f t="shared" si="13"/>
        <v>0.26099212799999999</v>
      </c>
      <c r="V46">
        <f t="shared" si="14"/>
        <v>0.01</v>
      </c>
      <c r="W46">
        <f t="shared" si="15"/>
        <v>7.4572725634703158E-2</v>
      </c>
      <c r="X46">
        <f t="shared" si="16"/>
        <v>1.9462894354161327E-2</v>
      </c>
      <c r="Y46">
        <f t="shared" si="17"/>
        <v>7.4572725634703156E-4</v>
      </c>
      <c r="Z46">
        <f t="shared" si="18"/>
        <v>5.4364104024194802E-2</v>
      </c>
      <c r="AB46">
        <f t="shared" si="19"/>
        <v>688.64081836712739</v>
      </c>
      <c r="AC46">
        <f t="shared" si="2"/>
        <v>367.13556069583592</v>
      </c>
      <c r="AE46">
        <f t="shared" si="3"/>
        <v>0</v>
      </c>
      <c r="AF46">
        <f t="shared" si="24"/>
        <v>0</v>
      </c>
      <c r="AG46">
        <f t="shared" si="24"/>
        <v>-1.3591026006048701</v>
      </c>
      <c r="AH46">
        <f t="shared" si="5"/>
        <v>-38925.788708322652</v>
      </c>
      <c r="AI46">
        <f t="shared" si="25"/>
        <v>-38927.147810923256</v>
      </c>
      <c r="AJ46">
        <f t="shared" si="7"/>
        <v>321.50525767129147</v>
      </c>
      <c r="AK46">
        <f t="shared" si="22"/>
        <v>48.204857285698921</v>
      </c>
      <c r="AL46">
        <f t="shared" si="26"/>
        <v>-38557.437695966262</v>
      </c>
      <c r="AN46">
        <f t="shared" si="27"/>
        <v>0</v>
      </c>
      <c r="AO46">
        <f t="shared" si="27"/>
        <v>0</v>
      </c>
      <c r="AP46">
        <f t="shared" si="27"/>
        <v>-1.0396263265969716E-2</v>
      </c>
      <c r="AQ46">
        <f t="shared" si="27"/>
        <v>-297.7573194747248</v>
      </c>
      <c r="AR46">
        <f t="shared" si="27"/>
        <v>-297.76771573799073</v>
      </c>
      <c r="AS46">
        <f t="shared" si="27"/>
        <v>2.4593090313097874</v>
      </c>
      <c r="AT46">
        <f t="shared" si="27"/>
        <v>0.36873624317809917</v>
      </c>
      <c r="AU46">
        <f t="shared" si="23"/>
        <v>-294.93967046350281</v>
      </c>
      <c r="AW46">
        <v>43</v>
      </c>
      <c r="AX46">
        <f>IF(Z46&gt;0, (R46*SUMPRODUCT(K46:$K$98, X46:$X$98)-K46*$AZ$3)/Z46, 0)</f>
        <v>6753.2716171031134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0.29613519399999999</v>
      </c>
      <c r="Q47" s="4">
        <f t="shared" si="21"/>
        <v>25</v>
      </c>
      <c r="R47">
        <f t="shared" si="0"/>
        <v>2000000</v>
      </c>
      <c r="S47">
        <f t="shared" si="1"/>
        <v>3359.5170473499084</v>
      </c>
      <c r="U47">
        <f t="shared" si="13"/>
        <v>0.29613519399999999</v>
      </c>
      <c r="V47">
        <f t="shared" si="14"/>
        <v>0.01</v>
      </c>
      <c r="W47">
        <f t="shared" si="15"/>
        <v>5.4364104024194802E-2</v>
      </c>
      <c r="X47">
        <f t="shared" si="16"/>
        <v>1.6099124491841109E-2</v>
      </c>
      <c r="Y47">
        <f t="shared" si="17"/>
        <v>5.4364104024194799E-4</v>
      </c>
      <c r="Z47">
        <f t="shared" si="18"/>
        <v>3.7721338492111747E-2</v>
      </c>
      <c r="AB47">
        <f t="shared" si="19"/>
        <v>367.13556069583592</v>
      </c>
      <c r="AC47">
        <f t="shared" si="2"/>
        <v>126.7254797131057</v>
      </c>
      <c r="AE47">
        <f t="shared" si="3"/>
        <v>0</v>
      </c>
      <c r="AF47">
        <f t="shared" si="24"/>
        <v>0</v>
      </c>
      <c r="AG47">
        <f t="shared" si="24"/>
        <v>-0.94303346230279372</v>
      </c>
      <c r="AH47">
        <f t="shared" si="5"/>
        <v>-32198.248983682217</v>
      </c>
      <c r="AI47">
        <f t="shared" si="25"/>
        <v>-32199.19201714452</v>
      </c>
      <c r="AJ47">
        <f t="shared" si="7"/>
        <v>240.41008098273022</v>
      </c>
      <c r="AK47">
        <f t="shared" si="22"/>
        <v>25.699489248708517</v>
      </c>
      <c r="AL47">
        <f t="shared" si="26"/>
        <v>-31933.082446913082</v>
      </c>
      <c r="AN47">
        <f t="shared" si="27"/>
        <v>0</v>
      </c>
      <c r="AO47">
        <f t="shared" si="27"/>
        <v>0</v>
      </c>
      <c r="AP47">
        <f t="shared" si="27"/>
        <v>-6.4407153519348247E-3</v>
      </c>
      <c r="AQ47">
        <f t="shared" si="27"/>
        <v>-219.90710279592966</v>
      </c>
      <c r="AR47">
        <f t="shared" si="27"/>
        <v>-219.9135435112816</v>
      </c>
      <c r="AS47">
        <f t="shared" si="27"/>
        <v>1.6419490519077604</v>
      </c>
      <c r="AT47">
        <f t="shared" si="27"/>
        <v>0.1755219740950125</v>
      </c>
      <c r="AU47">
        <f t="shared" si="23"/>
        <v>-218.09607248527882</v>
      </c>
      <c r="AW47">
        <v>44</v>
      </c>
      <c r="AX47">
        <f>IF(Z47&gt;0, (R47*SUMPRODUCT(K47:$K$98, X47:$X$98)-K47*$AZ$3)/Z47, 0)</f>
        <v>3359.5170473499084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0.33524791700000001</v>
      </c>
      <c r="Q48" s="4">
        <f t="shared" si="21"/>
        <v>25</v>
      </c>
      <c r="R48">
        <f t="shared" si="0"/>
        <v>2000000</v>
      </c>
      <c r="S48">
        <f t="shared" si="1"/>
        <v>-1699.6728154448574</v>
      </c>
      <c r="U48">
        <f t="shared" si="13"/>
        <v>0.33524791700000001</v>
      </c>
      <c r="V48">
        <f t="shared" si="14"/>
        <v>0.01</v>
      </c>
      <c r="W48">
        <f t="shared" si="15"/>
        <v>3.7721338492111747E-2</v>
      </c>
      <c r="X48">
        <f t="shared" si="16"/>
        <v>1.2646000155932384E-2</v>
      </c>
      <c r="Y48">
        <f t="shared" si="17"/>
        <v>3.7721338492111749E-4</v>
      </c>
      <c r="Z48">
        <f t="shared" si="18"/>
        <v>2.4698124951258248E-2</v>
      </c>
      <c r="AB48">
        <f t="shared" si="19"/>
        <v>126.7254797131057</v>
      </c>
      <c r="AC48">
        <f t="shared" si="2"/>
        <v>-41.978731572113986</v>
      </c>
      <c r="AE48">
        <f t="shared" si="3"/>
        <v>0</v>
      </c>
      <c r="AF48">
        <f t="shared" si="24"/>
        <v>0</v>
      </c>
      <c r="AG48">
        <f t="shared" si="24"/>
        <v>-0.61745312378145623</v>
      </c>
      <c r="AH48">
        <f t="shared" si="5"/>
        <v>-25292.000311864769</v>
      </c>
      <c r="AI48">
        <f t="shared" si="25"/>
        <v>-25292.61776498855</v>
      </c>
      <c r="AJ48">
        <f t="shared" si="7"/>
        <v>168.70421128521969</v>
      </c>
      <c r="AK48">
        <f t="shared" si="22"/>
        <v>8.8707835799174006</v>
      </c>
      <c r="AL48">
        <f t="shared" si="26"/>
        <v>-25115.042770123411</v>
      </c>
      <c r="AN48">
        <f t="shared" si="27"/>
        <v>0</v>
      </c>
      <c r="AO48">
        <f t="shared" si="27"/>
        <v>0</v>
      </c>
      <c r="AP48">
        <f t="shared" si="27"/>
        <v>-3.7652426720441111E-3</v>
      </c>
      <c r="AQ48">
        <f t="shared" si="27"/>
        <v>-154.23117183757654</v>
      </c>
      <c r="AR48">
        <f t="shared" si="27"/>
        <v>-154.23493708024859</v>
      </c>
      <c r="AS48">
        <f t="shared" si="27"/>
        <v>1.0287619753130999</v>
      </c>
      <c r="AT48">
        <f t="shared" si="27"/>
        <v>5.409423255488327E-2</v>
      </c>
      <c r="AU48">
        <f t="shared" si="23"/>
        <v>-153.15208087238059</v>
      </c>
      <c r="AW48">
        <v>45</v>
      </c>
      <c r="AX48">
        <f>IF(Z48&gt;0, (R48*SUMPRODUCT(K48:$K$98, X48:$X$98)-K48*$AZ$3)/Z48, 0)</f>
        <v>-1699.6728154448574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0.37793865599999998</v>
      </c>
      <c r="Q49" s="4">
        <f t="shared" si="21"/>
        <v>25</v>
      </c>
      <c r="R49">
        <f t="shared" si="0"/>
        <v>2000000</v>
      </c>
      <c r="S49">
        <f t="shared" si="1"/>
        <v>-9955.37144249007</v>
      </c>
      <c r="U49">
        <f t="shared" si="13"/>
        <v>0.37793865599999998</v>
      </c>
      <c r="V49">
        <f t="shared" si="14"/>
        <v>0.01</v>
      </c>
      <c r="W49">
        <f t="shared" si="15"/>
        <v>2.4698124951258248E-2</v>
      </c>
      <c r="X49">
        <f t="shared" si="16"/>
        <v>9.3343761497986077E-3</v>
      </c>
      <c r="Y49">
        <f t="shared" si="17"/>
        <v>2.4698124951258248E-4</v>
      </c>
      <c r="Z49">
        <f t="shared" si="18"/>
        <v>1.5116767551947057E-2</v>
      </c>
      <c r="AB49">
        <f t="shared" si="19"/>
        <v>-41.978731572113986</v>
      </c>
      <c r="AC49">
        <f t="shared" si="2"/>
        <v>-150.49303598941427</v>
      </c>
      <c r="AE49">
        <f t="shared" si="3"/>
        <v>0</v>
      </c>
      <c r="AF49">
        <f t="shared" si="24"/>
        <v>0</v>
      </c>
      <c r="AG49">
        <f t="shared" si="24"/>
        <v>-0.37791918879867642</v>
      </c>
      <c r="AH49">
        <f t="shared" si="5"/>
        <v>-18668.752299597214</v>
      </c>
      <c r="AI49">
        <f t="shared" si="25"/>
        <v>-18669.130218786013</v>
      </c>
      <c r="AJ49">
        <f t="shared" si="7"/>
        <v>108.51430441730028</v>
      </c>
      <c r="AK49">
        <f t="shared" si="22"/>
        <v>-2.9385112100479791</v>
      </c>
      <c r="AL49">
        <f t="shared" si="26"/>
        <v>-18563.554425578757</v>
      </c>
      <c r="AN49">
        <f t="shared" si="27"/>
        <v>0</v>
      </c>
      <c r="AO49">
        <f t="shared" si="27"/>
        <v>0</v>
      </c>
      <c r="AP49">
        <f t="shared" si="27"/>
        <v>-2.0576424020870262E-3</v>
      </c>
      <c r="AQ49">
        <f t="shared" si="27"/>
        <v>-101.64505392758569</v>
      </c>
      <c r="AR49">
        <f t="shared" si="27"/>
        <v>-101.64711156998779</v>
      </c>
      <c r="AS49">
        <f t="shared" si="27"/>
        <v>0.59082375444281376</v>
      </c>
      <c r="AT49">
        <f t="shared" si="27"/>
        <v>-1.5999201533065829E-2</v>
      </c>
      <c r="AU49">
        <f t="shared" si="23"/>
        <v>-101.07228701707803</v>
      </c>
      <c r="AW49">
        <v>46</v>
      </c>
      <c r="AX49">
        <f>IF(Z49&gt;0, (R49*SUMPRODUCT(K49:$K$98, X49:$X$98)-K49*$AZ$3)/Z49, 0)</f>
        <v>-9955.37144249007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0.42486345599999997</v>
      </c>
      <c r="Q50" s="4">
        <f t="shared" si="21"/>
        <v>25</v>
      </c>
      <c r="R50">
        <f t="shared" si="0"/>
        <v>2000000</v>
      </c>
      <c r="S50">
        <f t="shared" si="1"/>
        <v>-24735.868430204329</v>
      </c>
      <c r="U50">
        <f t="shared" si="13"/>
        <v>0.42486345599999997</v>
      </c>
      <c r="V50">
        <f t="shared" si="14"/>
        <v>0.01</v>
      </c>
      <c r="W50">
        <f t="shared" si="15"/>
        <v>1.5116767551947057E-2</v>
      </c>
      <c r="X50">
        <f t="shared" si="16"/>
        <v>6.4225621056688857E-3</v>
      </c>
      <c r="Y50">
        <f t="shared" si="17"/>
        <v>1.5116767551947059E-4</v>
      </c>
      <c r="Z50">
        <f t="shared" si="18"/>
        <v>8.5430377707586998E-3</v>
      </c>
      <c r="AB50">
        <f t="shared" si="19"/>
        <v>-150.49303598941427</v>
      </c>
      <c r="AC50">
        <f t="shared" si="2"/>
        <v>-211.31945829175328</v>
      </c>
      <c r="AE50">
        <f t="shared" si="3"/>
        <v>0</v>
      </c>
      <c r="AF50">
        <f t="shared" si="24"/>
        <v>0</v>
      </c>
      <c r="AG50">
        <f t="shared" si="24"/>
        <v>-0.2135759442689675</v>
      </c>
      <c r="AH50">
        <f t="shared" si="5"/>
        <v>-12845.124211337772</v>
      </c>
      <c r="AI50">
        <f t="shared" si="25"/>
        <v>-12845.33778728204</v>
      </c>
      <c r="AJ50">
        <f t="shared" si="7"/>
        <v>60.826422302339012</v>
      </c>
      <c r="AK50">
        <f t="shared" si="22"/>
        <v>-10.534512519259</v>
      </c>
      <c r="AL50">
        <f t="shared" si="26"/>
        <v>-12795.04587749896</v>
      </c>
      <c r="AN50">
        <f t="shared" si="27"/>
        <v>0</v>
      </c>
      <c r="AO50">
        <f t="shared" si="27"/>
        <v>0</v>
      </c>
      <c r="AP50">
        <f t="shared" si="27"/>
        <v>-1.0382579606279647E-3</v>
      </c>
      <c r="AQ50">
        <f t="shared" si="27"/>
        <v>-62.444075868773965</v>
      </c>
      <c r="AR50">
        <f t="shared" si="27"/>
        <v>-62.445114126734588</v>
      </c>
      <c r="AS50">
        <f t="shared" si="27"/>
        <v>0.29569583497844343</v>
      </c>
      <c r="AT50">
        <f t="shared" si="27"/>
        <v>-5.1211486021484634E-2</v>
      </c>
      <c r="AU50">
        <f t="shared" si="23"/>
        <v>-62.200629777777628</v>
      </c>
      <c r="AW50">
        <v>47</v>
      </c>
      <c r="AX50">
        <f>IF(Z50&gt;0, (R50*SUMPRODUCT(K50:$K$98, X50:$X$98)-K50*$AZ$3)/Z50, 0)</f>
        <v>-24735.868430204329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0.47765295400000002</v>
      </c>
      <c r="Q51" s="4">
        <f t="shared" si="21"/>
        <v>25</v>
      </c>
      <c r="R51">
        <f t="shared" si="0"/>
        <v>2000000</v>
      </c>
      <c r="S51">
        <f t="shared" si="1"/>
        <v>-54219.401043482394</v>
      </c>
      <c r="U51">
        <f t="shared" si="13"/>
        <v>0.47765295400000002</v>
      </c>
      <c r="V51">
        <f t="shared" si="14"/>
        <v>0.01</v>
      </c>
      <c r="W51">
        <f t="shared" si="15"/>
        <v>8.5430377707586998E-3</v>
      </c>
      <c r="X51">
        <f t="shared" si="16"/>
        <v>4.0806072273364682E-3</v>
      </c>
      <c r="Y51">
        <f t="shared" si="17"/>
        <v>8.5430377707586996E-5</v>
      </c>
      <c r="Z51">
        <f t="shared" si="18"/>
        <v>4.3770001657146449E-3</v>
      </c>
      <c r="AB51">
        <f t="shared" si="19"/>
        <v>-211.31945829175328</v>
      </c>
      <c r="AC51">
        <f t="shared" si="2"/>
        <v>-237.31832735227124</v>
      </c>
      <c r="AE51">
        <f t="shared" si="3"/>
        <v>0</v>
      </c>
      <c r="AF51">
        <f t="shared" si="24"/>
        <v>0</v>
      </c>
      <c r="AG51">
        <f t="shared" si="24"/>
        <v>-0.10942500414286613</v>
      </c>
      <c r="AH51">
        <f t="shared" si="5"/>
        <v>-8161.214454672936</v>
      </c>
      <c r="AI51">
        <f t="shared" si="25"/>
        <v>-8161.3238796770793</v>
      </c>
      <c r="AJ51">
        <f t="shared" si="7"/>
        <v>25.998869060517961</v>
      </c>
      <c r="AK51">
        <f t="shared" si="22"/>
        <v>-14.79236208042273</v>
      </c>
      <c r="AL51">
        <f t="shared" si="26"/>
        <v>-8150.1173726969846</v>
      </c>
      <c r="AN51">
        <f t="shared" si="27"/>
        <v>0</v>
      </c>
      <c r="AO51">
        <f t="shared" si="27"/>
        <v>0</v>
      </c>
      <c r="AP51">
        <f t="shared" si="27"/>
        <v>-4.7495392778010889E-4</v>
      </c>
      <c r="AQ51">
        <f t="shared" si="27"/>
        <v>-35.423355850568782</v>
      </c>
      <c r="AR51">
        <f t="shared" si="27"/>
        <v>-35.423830804496568</v>
      </c>
      <c r="AS51">
        <f t="shared" si="27"/>
        <v>0.11284683125999032</v>
      </c>
      <c r="AT51">
        <f t="shared" si="27"/>
        <v>-6.4205530776763997E-2</v>
      </c>
      <c r="AU51">
        <f t="shared" si="23"/>
        <v>-35.375189504013342</v>
      </c>
      <c r="AW51">
        <v>48</v>
      </c>
      <c r="AX51">
        <f>IF(Z51&gt;0, (R51*SUMPRODUCT(K51:$K$98, X51:$X$98)-K51*$AZ$3)/Z51, 0)</f>
        <v>-54219.401043482394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0.53697763200000004</v>
      </c>
      <c r="Q52" s="4">
        <f t="shared" si="21"/>
        <v>25</v>
      </c>
      <c r="R52">
        <f t="shared" si="0"/>
        <v>2000000</v>
      </c>
      <c r="S52">
        <f t="shared" si="1"/>
        <v>-121137.66015331303</v>
      </c>
      <c r="U52">
        <f t="shared" si="13"/>
        <v>0.53697763200000004</v>
      </c>
      <c r="V52">
        <f t="shared" si="14"/>
        <v>0.01</v>
      </c>
      <c r="W52">
        <f t="shared" si="15"/>
        <v>4.3770001657146449E-3</v>
      </c>
      <c r="X52">
        <f t="shared" si="16"/>
        <v>2.3503511842490579E-3</v>
      </c>
      <c r="Y52">
        <f t="shared" si="17"/>
        <v>4.3770001657146448E-5</v>
      </c>
      <c r="Z52">
        <f t="shared" si="18"/>
        <v>1.9828789798084405E-3</v>
      </c>
      <c r="AB52">
        <f t="shared" si="19"/>
        <v>-237.31832735227124</v>
      </c>
      <c r="AC52">
        <f t="shared" si="2"/>
        <v>-240.20131998118293</v>
      </c>
      <c r="AE52">
        <f t="shared" si="3"/>
        <v>0</v>
      </c>
      <c r="AF52">
        <f t="shared" si="24"/>
        <v>0</v>
      </c>
      <c r="AG52">
        <f t="shared" si="24"/>
        <v>-4.9571974495211016E-2</v>
      </c>
      <c r="AH52">
        <f t="shared" si="5"/>
        <v>-4700.7023684981159</v>
      </c>
      <c r="AI52">
        <f t="shared" si="25"/>
        <v>-4700.7519404726108</v>
      </c>
      <c r="AJ52">
        <f t="shared" si="7"/>
        <v>2.8829926289116941</v>
      </c>
      <c r="AK52">
        <f t="shared" si="22"/>
        <v>-16.612282914658987</v>
      </c>
      <c r="AL52">
        <f t="shared" si="26"/>
        <v>-4714.4812307583579</v>
      </c>
      <c r="AN52">
        <f t="shared" si="27"/>
        <v>0</v>
      </c>
      <c r="AO52">
        <f t="shared" si="27"/>
        <v>0</v>
      </c>
      <c r="AP52">
        <f t="shared" si="27"/>
        <v>-1.9211138665521952E-4</v>
      </c>
      <c r="AQ52">
        <f t="shared" si="27"/>
        <v>-18.217116817747279</v>
      </c>
      <c r="AR52">
        <f t="shared" si="27"/>
        <v>-18.217308929133932</v>
      </c>
      <c r="AS52">
        <f t="shared" si="27"/>
        <v>1.1172758747193102E-2</v>
      </c>
      <c r="AT52">
        <f t="shared" si="27"/>
        <v>-6.4379293718717243E-2</v>
      </c>
      <c r="AU52">
        <f t="shared" si="23"/>
        <v>-18.270515464105454</v>
      </c>
      <c r="AW52">
        <v>49</v>
      </c>
      <c r="AX52">
        <f>IF(Z52&gt;0, (R52*SUMPRODUCT(K52:$K$98, X52:$X$98)-K52*$AZ$3)/Z52, 0)</f>
        <v>-121137.66015331303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0.60388337299999995</v>
      </c>
      <c r="Q53" s="4">
        <f t="shared" si="21"/>
        <v>25</v>
      </c>
      <c r="R53">
        <f t="shared" si="0"/>
        <v>2000000</v>
      </c>
      <c r="S53">
        <f t="shared" si="1"/>
        <v>-299579.13730818534</v>
      </c>
      <c r="U53">
        <f t="shared" si="13"/>
        <v>0.60388337299999995</v>
      </c>
      <c r="V53">
        <f t="shared" si="14"/>
        <v>0.01</v>
      </c>
      <c r="W53">
        <f t="shared" si="15"/>
        <v>1.9828789798084405E-3</v>
      </c>
      <c r="X53">
        <f t="shared" si="16"/>
        <v>1.1974276465775199E-3</v>
      </c>
      <c r="Y53">
        <f t="shared" si="17"/>
        <v>1.9828789798084406E-5</v>
      </c>
      <c r="Z53">
        <f t="shared" si="18"/>
        <v>7.6562254343283626E-4</v>
      </c>
      <c r="AB53">
        <f t="shared" si="19"/>
        <v>-240.20131998118293</v>
      </c>
      <c r="AC53">
        <f t="shared" si="2"/>
        <v>-229.36454106530775</v>
      </c>
      <c r="AE53">
        <f t="shared" si="3"/>
        <v>0</v>
      </c>
      <c r="AF53">
        <f t="shared" si="24"/>
        <v>0</v>
      </c>
      <c r="AG53">
        <f t="shared" si="24"/>
        <v>-1.9140563585820905E-2</v>
      </c>
      <c r="AH53">
        <f t="shared" si="5"/>
        <v>-2394.8552931550398</v>
      </c>
      <c r="AI53">
        <f t="shared" si="25"/>
        <v>-2394.8744337186258</v>
      </c>
      <c r="AJ53">
        <f t="shared" si="7"/>
        <v>-10.836778915875186</v>
      </c>
      <c r="AK53">
        <f t="shared" si="22"/>
        <v>-16.814092398682806</v>
      </c>
      <c r="AL53">
        <f t="shared" si="26"/>
        <v>-2422.5253050331839</v>
      </c>
      <c r="AN53">
        <f t="shared" si="27"/>
        <v>0</v>
      </c>
      <c r="AO53">
        <f t="shared" si="27"/>
        <v>0</v>
      </c>
      <c r="AP53">
        <f t="shared" si="27"/>
        <v>-6.6229821985362648E-5</v>
      </c>
      <c r="AQ53">
        <f t="shared" si="27"/>
        <v>-8.2866337260757952</v>
      </c>
      <c r="AR53">
        <f t="shared" si="27"/>
        <v>-8.286699955897781</v>
      </c>
      <c r="AS53">
        <f t="shared" si="27"/>
        <v>-3.7497220772789649E-2</v>
      </c>
      <c r="AT53">
        <f t="shared" si="27"/>
        <v>-5.8179809670554243E-2</v>
      </c>
      <c r="AU53">
        <f t="shared" si="23"/>
        <v>-8.382376986341125</v>
      </c>
      <c r="AW53">
        <v>50</v>
      </c>
      <c r="AX53">
        <f>IF(Z53&gt;0, (R53*SUMPRODUCT(K53:$K$98, X53:$X$98)-K53*$AZ$3)/Z53, 0)</f>
        <v>-299579.13730818534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0.676158394</v>
      </c>
      <c r="Q54" s="4">
        <f t="shared" si="21"/>
        <v>25</v>
      </c>
      <c r="R54">
        <f t="shared" si="0"/>
        <v>2000000</v>
      </c>
      <c r="S54">
        <f t="shared" si="1"/>
        <v>-881082.4384715535</v>
      </c>
      <c r="U54">
        <f t="shared" si="13"/>
        <v>0.676158394</v>
      </c>
      <c r="V54">
        <f t="shared" si="14"/>
        <v>0.01</v>
      </c>
      <c r="W54">
        <f t="shared" si="15"/>
        <v>7.6562254343283626E-4</v>
      </c>
      <c r="X54">
        <f t="shared" si="16"/>
        <v>5.1768210937774178E-4</v>
      </c>
      <c r="Y54">
        <f t="shared" si="17"/>
        <v>7.6562254343283627E-6</v>
      </c>
      <c r="Z54">
        <f t="shared" si="18"/>
        <v>2.4028420862076612E-4</v>
      </c>
      <c r="AB54">
        <f t="shared" si="19"/>
        <v>-229.36454106530775</v>
      </c>
      <c r="AC54">
        <f t="shared" si="2"/>
        <v>-211.71019645779208</v>
      </c>
      <c r="AE54">
        <f t="shared" si="3"/>
        <v>0</v>
      </c>
      <c r="AF54">
        <f t="shared" si="24"/>
        <v>0</v>
      </c>
      <c r="AG54">
        <f t="shared" si="24"/>
        <v>-6.0071052155191533E-3</v>
      </c>
      <c r="AH54">
        <f t="shared" si="5"/>
        <v>-1035.3642187554835</v>
      </c>
      <c r="AI54">
        <f t="shared" si="25"/>
        <v>-1035.3702258606991</v>
      </c>
      <c r="AJ54">
        <f t="shared" si="7"/>
        <v>-17.654344607515668</v>
      </c>
      <c r="AK54">
        <f t="shared" si="22"/>
        <v>-16.055517874571542</v>
      </c>
      <c r="AL54">
        <f t="shared" si="26"/>
        <v>-1069.0800883427862</v>
      </c>
      <c r="AN54">
        <f t="shared" si="27"/>
        <v>0</v>
      </c>
      <c r="AO54">
        <f t="shared" si="27"/>
        <v>0</v>
      </c>
      <c r="AP54">
        <f t="shared" si="27"/>
        <v>-1.8558637229446717E-5</v>
      </c>
      <c r="AQ54">
        <f t="shared" si="27"/>
        <v>-3.1987035763234779</v>
      </c>
      <c r="AR54">
        <f t="shared" si="27"/>
        <v>-3.1987221349607076</v>
      </c>
      <c r="AS54">
        <f t="shared" si="27"/>
        <v>-5.4542173865720522E-2</v>
      </c>
      <c r="AT54">
        <f t="shared" si="27"/>
        <v>-4.9602682336124068E-2</v>
      </c>
      <c r="AU54">
        <f t="shared" si="23"/>
        <v>-3.3028669911625519</v>
      </c>
      <c r="AW54">
        <v>51</v>
      </c>
      <c r="AX54">
        <f>IF(Z54&gt;0, (R54*SUMPRODUCT(K54:$K$98, X54:$X$98)-K54*$AZ$3)/Z54, 0)</f>
        <v>-881082.4384715535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0.75167664000000001</v>
      </c>
      <c r="Q55" s="4">
        <f t="shared" si="21"/>
        <v>25</v>
      </c>
      <c r="R55">
        <f t="shared" si="0"/>
        <v>2000000</v>
      </c>
      <c r="S55">
        <f t="shared" si="1"/>
        <v>-3348400.8370885621</v>
      </c>
      <c r="U55">
        <f t="shared" si="13"/>
        <v>0.75167664000000001</v>
      </c>
      <c r="V55">
        <f t="shared" si="14"/>
        <v>0.01</v>
      </c>
      <c r="W55">
        <f t="shared" si="15"/>
        <v>2.4028420862076612E-4</v>
      </c>
      <c r="X55">
        <f t="shared" si="16"/>
        <v>1.8061602658111652E-4</v>
      </c>
      <c r="Y55">
        <f t="shared" si="17"/>
        <v>2.4028420862076612E-6</v>
      </c>
      <c r="Z55">
        <f t="shared" si="18"/>
        <v>5.7265339953441938E-5</v>
      </c>
      <c r="AB55">
        <f t="shared" si="19"/>
        <v>-211.71019645779208</v>
      </c>
      <c r="AC55">
        <f t="shared" si="2"/>
        <v>-191.74731223626605</v>
      </c>
      <c r="AE55">
        <f t="shared" si="3"/>
        <v>0</v>
      </c>
      <c r="AF55">
        <f t="shared" si="24"/>
        <v>0</v>
      </c>
      <c r="AG55">
        <f t="shared" si="24"/>
        <v>-1.4316334988360485E-3</v>
      </c>
      <c r="AH55">
        <f t="shared" si="5"/>
        <v>-361.23205316223306</v>
      </c>
      <c r="AI55">
        <f t="shared" si="25"/>
        <v>-361.2334847957319</v>
      </c>
      <c r="AJ55">
        <f t="shared" si="7"/>
        <v>-19.962884221526025</v>
      </c>
      <c r="AK55">
        <f t="shared" si="22"/>
        <v>-14.819713752045446</v>
      </c>
      <c r="AL55">
        <f t="shared" si="26"/>
        <v>-396.01608276930335</v>
      </c>
      <c r="AN55">
        <f t="shared" si="27"/>
        <v>0</v>
      </c>
      <c r="AO55">
        <f t="shared" si="27"/>
        <v>0</v>
      </c>
      <c r="AP55">
        <f t="shared" si="27"/>
        <v>-3.9490685549489574E-6</v>
      </c>
      <c r="AQ55">
        <f t="shared" si="27"/>
        <v>-0.99643529111495843</v>
      </c>
      <c r="AR55">
        <f t="shared" si="27"/>
        <v>-0.99643924018351338</v>
      </c>
      <c r="AS55">
        <f t="shared" si="27"/>
        <v>-5.5066326968047093E-2</v>
      </c>
      <c r="AT55">
        <f t="shared" si="27"/>
        <v>-4.0879223362074668E-2</v>
      </c>
      <c r="AU55">
        <f t="shared" si="23"/>
        <v>-1.092384790513635</v>
      </c>
      <c r="AW55">
        <v>52</v>
      </c>
      <c r="AX55">
        <f>IF(Z55&gt;0, (R55*SUMPRODUCT(K55:$K$98, X55:$X$98)-K55*$AZ$3)/Z55, 0)</f>
        <v>-3348400.8370885621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0.75374016600000004</v>
      </c>
      <c r="Q56" s="4">
        <f t="shared" si="21"/>
        <v>25</v>
      </c>
      <c r="R56">
        <f t="shared" si="0"/>
        <v>2000000</v>
      </c>
      <c r="S56">
        <f t="shared" si="1"/>
        <v>-12717673.387269806</v>
      </c>
      <c r="U56">
        <f t="shared" si="13"/>
        <v>0.75374016600000004</v>
      </c>
      <c r="V56">
        <f t="shared" si="14"/>
        <v>0.01</v>
      </c>
      <c r="W56">
        <f t="shared" si="15"/>
        <v>5.7265339953441938E-5</v>
      </c>
      <c r="X56">
        <f t="shared" si="16"/>
        <v>4.3163186842553758E-5</v>
      </c>
      <c r="Y56">
        <f t="shared" si="17"/>
        <v>5.7265339953441943E-7</v>
      </c>
      <c r="Z56">
        <f t="shared" si="18"/>
        <v>1.352949971135376E-5</v>
      </c>
      <c r="AB56">
        <f t="shared" si="19"/>
        <v>-191.74731223626605</v>
      </c>
      <c r="AC56">
        <f t="shared" si="2"/>
        <v>-172.06375842215823</v>
      </c>
      <c r="AE56">
        <f t="shared" si="3"/>
        <v>0</v>
      </c>
      <c r="AF56">
        <f t="shared" si="24"/>
        <v>0</v>
      </c>
      <c r="AG56">
        <f t="shared" si="24"/>
        <v>-3.3823749278384403E-4</v>
      </c>
      <c r="AH56">
        <f t="shared" si="5"/>
        <v>-86.326373685107512</v>
      </c>
      <c r="AI56">
        <f t="shared" si="25"/>
        <v>-86.326711922600296</v>
      </c>
      <c r="AJ56">
        <f t="shared" si="7"/>
        <v>-19.683553814107825</v>
      </c>
      <c r="AK56">
        <f t="shared" si="22"/>
        <v>-13.422311856538625</v>
      </c>
      <c r="AL56">
        <f t="shared" si="26"/>
        <v>-119.43257759324675</v>
      </c>
      <c r="AN56">
        <f t="shared" si="27"/>
        <v>0</v>
      </c>
      <c r="AO56">
        <f t="shared" si="27"/>
        <v>0</v>
      </c>
      <c r="AP56">
        <f t="shared" si="27"/>
        <v>-8.3304132254183975E-7</v>
      </c>
      <c r="AQ56">
        <f t="shared" si="27"/>
        <v>-0.21261225629661476</v>
      </c>
      <c r="AR56">
        <f t="shared" si="27"/>
        <v>-0.21261308933793729</v>
      </c>
      <c r="AS56">
        <f t="shared" si="27"/>
        <v>-4.8478403640801443E-2</v>
      </c>
      <c r="AT56">
        <f t="shared" si="27"/>
        <v>-3.3057661137778013E-2</v>
      </c>
      <c r="AU56">
        <f t="shared" si="23"/>
        <v>-0.29414915411651676</v>
      </c>
      <c r="AW56">
        <v>53</v>
      </c>
      <c r="AX56">
        <f>IF(Z56&gt;0, (R56*SUMPRODUCT(K56:$K$98, X56:$X$98)-K56*$AZ$3)/Z56, 0)</f>
        <v>-12717673.387269806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0.75596915499999995</v>
      </c>
      <c r="Q57" s="4">
        <f t="shared" si="21"/>
        <v>25</v>
      </c>
      <c r="R57">
        <f t="shared" si="0"/>
        <v>2000000</v>
      </c>
      <c r="S57">
        <f t="shared" si="1"/>
        <v>-48577554.559650943</v>
      </c>
      <c r="U57">
        <f t="shared" si="13"/>
        <v>0.75596915499999995</v>
      </c>
      <c r="V57">
        <f t="shared" si="14"/>
        <v>0.01</v>
      </c>
      <c r="W57">
        <f t="shared" si="15"/>
        <v>1.352949971135376E-5</v>
      </c>
      <c r="X57">
        <f t="shared" si="16"/>
        <v>1.0227884464364845E-5</v>
      </c>
      <c r="Y57">
        <f t="shared" si="17"/>
        <v>1.352949971135376E-7</v>
      </c>
      <c r="Z57">
        <f t="shared" si="18"/>
        <v>3.1663202498753778E-6</v>
      </c>
      <c r="AB57">
        <f t="shared" si="19"/>
        <v>-172.06375842215823</v>
      </c>
      <c r="AC57">
        <f t="shared" si="2"/>
        <v>-153.81209469164878</v>
      </c>
      <c r="AE57">
        <f t="shared" si="3"/>
        <v>0</v>
      </c>
      <c r="AF57">
        <f t="shared" si="24"/>
        <v>0</v>
      </c>
      <c r="AG57">
        <f t="shared" si="24"/>
        <v>-7.9158006246884442E-5</v>
      </c>
      <c r="AH57">
        <f t="shared" si="5"/>
        <v>-20.45576892872969</v>
      </c>
      <c r="AI57">
        <f t="shared" si="25"/>
        <v>-20.455848086735937</v>
      </c>
      <c r="AJ57">
        <f t="shared" si="7"/>
        <v>-18.251663730509449</v>
      </c>
      <c r="AK57">
        <f t="shared" si="22"/>
        <v>-12.044463089551078</v>
      </c>
      <c r="AL57">
        <f t="shared" si="26"/>
        <v>-50.75197490679647</v>
      </c>
      <c r="AN57">
        <f t="shared" si="27"/>
        <v>0</v>
      </c>
      <c r="AO57">
        <f t="shared" si="27"/>
        <v>0</v>
      </c>
      <c r="AP57">
        <f t="shared" si="27"/>
        <v>-1.7406907556641459E-7</v>
      </c>
      <c r="AQ57">
        <f t="shared" si="27"/>
        <v>-4.498239604871692E-2</v>
      </c>
      <c r="AR57">
        <f t="shared" si="27"/>
        <v>-4.4982570117792484E-2</v>
      </c>
      <c r="AS57">
        <f t="shared" si="27"/>
        <v>-4.0135551459065236E-2</v>
      </c>
      <c r="AT57">
        <f t="shared" si="27"/>
        <v>-2.6485868645465992E-2</v>
      </c>
      <c r="AU57">
        <f t="shared" si="23"/>
        <v>-0.11160399022232373</v>
      </c>
      <c r="AW57">
        <v>54</v>
      </c>
      <c r="AX57">
        <f>IF(Z57&gt;0, (R57*SUMPRODUCT(K57:$K$98, X57:$X$98)-K57*$AZ$3)/Z57, 0)</f>
        <v>-48577554.559650943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0.75842527199999998</v>
      </c>
      <c r="Q58" s="4">
        <f t="shared" si="21"/>
        <v>25</v>
      </c>
      <c r="R58">
        <f t="shared" si="0"/>
        <v>2000000</v>
      </c>
      <c r="S58">
        <f t="shared" si="1"/>
        <v>-187348157.63596132</v>
      </c>
      <c r="U58">
        <f t="shared" si="13"/>
        <v>0.75842527199999998</v>
      </c>
      <c r="V58">
        <f t="shared" si="14"/>
        <v>0.01</v>
      </c>
      <c r="W58">
        <f t="shared" si="15"/>
        <v>3.1663202498753778E-6</v>
      </c>
      <c r="X58">
        <f t="shared" si="16"/>
        <v>2.4014172967508414E-6</v>
      </c>
      <c r="Y58">
        <f t="shared" si="17"/>
        <v>3.166320249875378E-8</v>
      </c>
      <c r="Z58">
        <f t="shared" si="18"/>
        <v>7.3323975062578266E-7</v>
      </c>
      <c r="AB58">
        <f t="shared" si="19"/>
        <v>-153.81209469164878</v>
      </c>
      <c r="AC58">
        <f t="shared" si="2"/>
        <v>-137.3711163851921</v>
      </c>
      <c r="AE58">
        <f t="shared" si="3"/>
        <v>0</v>
      </c>
      <c r="AF58">
        <f t="shared" si="24"/>
        <v>0</v>
      </c>
      <c r="AG58">
        <f t="shared" si="24"/>
        <v>-1.8330993765644565E-5</v>
      </c>
      <c r="AH58">
        <f t="shared" si="5"/>
        <v>-4.8028345935016832</v>
      </c>
      <c r="AI58">
        <f t="shared" si="25"/>
        <v>-4.8028529244954488</v>
      </c>
      <c r="AJ58">
        <f t="shared" si="7"/>
        <v>-16.440978306456685</v>
      </c>
      <c r="AK58">
        <f t="shared" si="22"/>
        <v>-10.766846628415415</v>
      </c>
      <c r="AL58">
        <f t="shared" si="26"/>
        <v>-32.010677859367547</v>
      </c>
      <c r="AN58">
        <f t="shared" si="27"/>
        <v>0</v>
      </c>
      <c r="AO58">
        <f t="shared" si="27"/>
        <v>0</v>
      </c>
      <c r="AP58">
        <f t="shared" si="27"/>
        <v>-3.599107038169991E-8</v>
      </c>
      <c r="AQ58">
        <f t="shared" si="27"/>
        <v>-9.4298847130890387E-3</v>
      </c>
      <c r="AR58">
        <f t="shared" si="27"/>
        <v>-9.4299207041594196E-3</v>
      </c>
      <c r="AS58">
        <f t="shared" si="27"/>
        <v>-3.2280214315531804E-2</v>
      </c>
      <c r="AT58">
        <f t="shared" si="27"/>
        <v>-2.1139625038688766E-2</v>
      </c>
      <c r="AU58">
        <f t="shared" si="23"/>
        <v>-6.2849760058379986E-2</v>
      </c>
      <c r="AW58">
        <v>55</v>
      </c>
      <c r="AX58">
        <f>IF(Z58&gt;0, (R58*SUMPRODUCT(K58:$K$98, X58:$X$98)-K58*$AZ$3)/Z58, 0)</f>
        <v>-187348157.63596132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0.76114147499999996</v>
      </c>
      <c r="Q59" s="4">
        <f t="shared" si="21"/>
        <v>25</v>
      </c>
      <c r="R59">
        <f t="shared" si="0"/>
        <v>2000000</v>
      </c>
      <c r="S59">
        <f t="shared" si="1"/>
        <v>-730959285.8811655</v>
      </c>
      <c r="U59">
        <f t="shared" si="13"/>
        <v>0.76114147499999996</v>
      </c>
      <c r="V59">
        <f t="shared" si="14"/>
        <v>0.01</v>
      </c>
      <c r="W59">
        <f t="shared" si="15"/>
        <v>7.3323975062578266E-7</v>
      </c>
      <c r="X59">
        <f t="shared" si="16"/>
        <v>5.5809918531994034E-7</v>
      </c>
      <c r="Y59">
        <f t="shared" si="17"/>
        <v>7.3323975062578265E-9</v>
      </c>
      <c r="Z59">
        <f t="shared" si="18"/>
        <v>1.678081677995845E-7</v>
      </c>
      <c r="AB59">
        <f t="shared" si="19"/>
        <v>-137.3711163851921</v>
      </c>
      <c r="AC59">
        <f t="shared" si="2"/>
        <v>-122.66093849981108</v>
      </c>
      <c r="AE59">
        <f t="shared" si="3"/>
        <v>0</v>
      </c>
      <c r="AF59">
        <f t="shared" si="24"/>
        <v>0</v>
      </c>
      <c r="AG59">
        <f t="shared" si="24"/>
        <v>-4.195204194989613E-6</v>
      </c>
      <c r="AH59">
        <f t="shared" si="5"/>
        <v>-1.1161983706398806</v>
      </c>
      <c r="AI59">
        <f t="shared" si="25"/>
        <v>-1.1162025658440755</v>
      </c>
      <c r="AJ59">
        <f t="shared" si="7"/>
        <v>-14.710177885381015</v>
      </c>
      <c r="AK59">
        <f t="shared" si="22"/>
        <v>-9.6159781469634478</v>
      </c>
      <c r="AL59">
        <f t="shared" si="26"/>
        <v>-25.442358598188537</v>
      </c>
      <c r="AN59">
        <f t="shared" si="27"/>
        <v>0</v>
      </c>
      <c r="AO59">
        <f t="shared" si="27"/>
        <v>0</v>
      </c>
      <c r="AP59">
        <f t="shared" si="27"/>
        <v>-7.3543422149348493E-9</v>
      </c>
      <c r="AQ59">
        <f t="shared" si="27"/>
        <v>-1.9567354569397055E-3</v>
      </c>
      <c r="AR59">
        <f t="shared" si="27"/>
        <v>-1.9567428112819201E-3</v>
      </c>
      <c r="AS59">
        <f t="shared" si="27"/>
        <v>-2.5787465206309583E-2</v>
      </c>
      <c r="AT59">
        <f t="shared" si="27"/>
        <v>-1.6857151818394235E-2</v>
      </c>
      <c r="AU59">
        <f t="shared" si="23"/>
        <v>-4.4601359835985739E-2</v>
      </c>
      <c r="AW59">
        <v>56</v>
      </c>
      <c r="AX59">
        <f>IF(Z59&gt;0, (R59*SUMPRODUCT(K59:$K$98, X59:$X$98)-K59*$AZ$3)/Z59, 0)</f>
        <v>-730959285.8811655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0.76383916100000004</v>
      </c>
      <c r="Q60" s="4">
        <f t="shared" si="21"/>
        <v>25</v>
      </c>
      <c r="R60">
        <f t="shared" si="0"/>
        <v>2000000</v>
      </c>
      <c r="S60">
        <f t="shared" si="1"/>
        <v>-2885788329.0780168</v>
      </c>
      <c r="U60">
        <f t="shared" si="13"/>
        <v>0.76383916100000004</v>
      </c>
      <c r="V60">
        <f t="shared" si="14"/>
        <v>0.01</v>
      </c>
      <c r="W60">
        <f t="shared" si="15"/>
        <v>1.678081677995845E-7</v>
      </c>
      <c r="X60">
        <f t="shared" si="16"/>
        <v>1.2817845010098185E-7</v>
      </c>
      <c r="Y60">
        <f t="shared" si="17"/>
        <v>1.6780816779958451E-9</v>
      </c>
      <c r="Z60">
        <f t="shared" si="18"/>
        <v>3.7951636020606807E-8</v>
      </c>
      <c r="AB60">
        <f t="shared" si="19"/>
        <v>-122.66093849981108</v>
      </c>
      <c r="AC60">
        <f t="shared" si="2"/>
        <v>-109.52038829768399</v>
      </c>
      <c r="AE60">
        <f t="shared" si="3"/>
        <v>0</v>
      </c>
      <c r="AF60">
        <f t="shared" si="24"/>
        <v>0</v>
      </c>
      <c r="AG60">
        <f t="shared" si="24"/>
        <v>-9.4879090051517015E-7</v>
      </c>
      <c r="AH60">
        <f t="shared" si="5"/>
        <v>-0.25635690020196372</v>
      </c>
      <c r="AI60">
        <f t="shared" si="25"/>
        <v>-0.25635784899286423</v>
      </c>
      <c r="AJ60">
        <f t="shared" si="7"/>
        <v>-13.140550202127088</v>
      </c>
      <c r="AK60">
        <f t="shared" si="22"/>
        <v>-8.5862656949867766</v>
      </c>
      <c r="AL60">
        <f t="shared" si="26"/>
        <v>-21.983173746106729</v>
      </c>
      <c r="AN60">
        <f t="shared" si="27"/>
        <v>0</v>
      </c>
      <c r="AO60">
        <f t="shared" si="27"/>
        <v>0</v>
      </c>
      <c r="AP60">
        <f t="shared" si="27"/>
        <v>-1.4850573264489136E-9</v>
      </c>
      <c r="AQ60">
        <f t="shared" si="27"/>
        <v>-4.0125247051162266E-4</v>
      </c>
      <c r="AR60">
        <f t="shared" si="27"/>
        <v>-4.0125395556894907E-4</v>
      </c>
      <c r="AS60">
        <f t="shared" si="27"/>
        <v>-2.0567725028394251E-2</v>
      </c>
      <c r="AT60">
        <f t="shared" si="27"/>
        <v>-1.3439311833886216E-2</v>
      </c>
      <c r="AU60">
        <f t="shared" si="23"/>
        <v>-3.4408290817849414E-2</v>
      </c>
      <c r="AW60">
        <v>57</v>
      </c>
      <c r="AX60">
        <f>IF(Z60&gt;0, (R60*SUMPRODUCT(K60:$K$98, X60:$X$98)-K60*$AZ$3)/Z60, 0)</f>
        <v>-2885788329.0780168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0.76675259399999995</v>
      </c>
      <c r="Q61" s="4">
        <f t="shared" si="21"/>
        <v>25</v>
      </c>
      <c r="R61">
        <f t="shared" si="0"/>
        <v>2000000</v>
      </c>
      <c r="S61">
        <f t="shared" si="1"/>
        <v>-11541481810.136795</v>
      </c>
      <c r="U61">
        <f t="shared" si="13"/>
        <v>0.76675259399999995</v>
      </c>
      <c r="V61">
        <f t="shared" si="14"/>
        <v>0.01</v>
      </c>
      <c r="W61">
        <f t="shared" si="15"/>
        <v>3.7951636020606807E-8</v>
      </c>
      <c r="X61">
        <f t="shared" si="16"/>
        <v>2.9099515365344104E-8</v>
      </c>
      <c r="Y61">
        <f t="shared" si="17"/>
        <v>3.7951636020606808E-10</v>
      </c>
      <c r="Z61">
        <f t="shared" si="18"/>
        <v>8.4726042950566351E-9</v>
      </c>
      <c r="AB61">
        <f t="shared" si="19"/>
        <v>-109.52038829768399</v>
      </c>
      <c r="AC61">
        <f t="shared" si="2"/>
        <v>-97.78640835588304</v>
      </c>
      <c r="AE61">
        <f t="shared" si="3"/>
        <v>0</v>
      </c>
      <c r="AF61">
        <f t="shared" si="24"/>
        <v>0</v>
      </c>
      <c r="AG61">
        <f t="shared" si="24"/>
        <v>-2.1181510737641587E-7</v>
      </c>
      <c r="AH61">
        <f t="shared" si="5"/>
        <v>-5.819903073068821E-2</v>
      </c>
      <c r="AI61">
        <f t="shared" si="25"/>
        <v>-5.8199242545795588E-2</v>
      </c>
      <c r="AJ61">
        <f t="shared" si="7"/>
        <v>-11.733979941800953</v>
      </c>
      <c r="AK61">
        <f t="shared" si="22"/>
        <v>-7.6664271808378803</v>
      </c>
      <c r="AL61">
        <f t="shared" si="26"/>
        <v>-19.458606365184629</v>
      </c>
      <c r="AN61">
        <f t="shared" si="27"/>
        <v>0</v>
      </c>
      <c r="AO61">
        <f t="shared" si="27"/>
        <v>0</v>
      </c>
      <c r="AP61">
        <f t="shared" si="27"/>
        <v>-2.9601356775983502E-10</v>
      </c>
      <c r="AQ61">
        <f t="shared" si="27"/>
        <v>-8.1333682663814938E-5</v>
      </c>
      <c r="AR61">
        <f t="shared" si="27"/>
        <v>-8.1333978677382694E-5</v>
      </c>
      <c r="AS61">
        <f t="shared" si="27"/>
        <v>-1.6398345281492335E-2</v>
      </c>
      <c r="AT61">
        <f t="shared" si="27"/>
        <v>-1.0713902751695193E-2</v>
      </c>
      <c r="AU61">
        <f t="shared" si="23"/>
        <v>-2.7193582011864909E-2</v>
      </c>
      <c r="AW61">
        <v>58</v>
      </c>
      <c r="AX61">
        <f>IF(Z61&gt;0, (R61*SUMPRODUCT(K61:$K$98, X61:$X$98)-K61*$AZ$3)/Z61, 0)</f>
        <v>-11541481810.136795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0.76980532899999998</v>
      </c>
      <c r="Q62" s="4">
        <f t="shared" si="21"/>
        <v>25</v>
      </c>
      <c r="R62">
        <f t="shared" si="0"/>
        <v>2000000</v>
      </c>
      <c r="S62">
        <f t="shared" si="1"/>
        <v>-46799056223.196609</v>
      </c>
      <c r="U62">
        <f t="shared" si="13"/>
        <v>0.76980532899999998</v>
      </c>
      <c r="V62">
        <f t="shared" si="14"/>
        <v>0.01</v>
      </c>
      <c r="W62">
        <f t="shared" si="15"/>
        <v>8.4726042950566351E-9</v>
      </c>
      <c r="X62">
        <f t="shared" si="16"/>
        <v>6.522255936842886E-9</v>
      </c>
      <c r="Y62">
        <f t="shared" si="17"/>
        <v>8.4726042950566353E-11</v>
      </c>
      <c r="Z62">
        <f t="shared" si="18"/>
        <v>1.8656223152631829E-9</v>
      </c>
      <c r="AB62">
        <f t="shared" si="19"/>
        <v>-97.78640835588304</v>
      </c>
      <c r="AC62">
        <f t="shared" si="2"/>
        <v>-87.309363623251926</v>
      </c>
      <c r="AE62">
        <f t="shared" si="3"/>
        <v>0</v>
      </c>
      <c r="AF62">
        <f t="shared" si="24"/>
        <v>0</v>
      </c>
      <c r="AG62">
        <f t="shared" si="24"/>
        <v>-4.6640557881579571E-8</v>
      </c>
      <c r="AH62">
        <f t="shared" si="5"/>
        <v>-1.3044511873685771E-2</v>
      </c>
      <c r="AI62">
        <f t="shared" si="25"/>
        <v>-1.3044558514243652E-2</v>
      </c>
      <c r="AJ62">
        <f t="shared" si="7"/>
        <v>-10.477044732631114</v>
      </c>
      <c r="AK62">
        <f t="shared" si="22"/>
        <v>-6.8450485849118134</v>
      </c>
      <c r="AL62">
        <f t="shared" si="26"/>
        <v>-17.335137876057171</v>
      </c>
      <c r="AN62">
        <f t="shared" si="27"/>
        <v>0</v>
      </c>
      <c r="AO62">
        <f t="shared" si="27"/>
        <v>0</v>
      </c>
      <c r="AP62">
        <f t="shared" si="27"/>
        <v>-5.8196973361083111E-11</v>
      </c>
      <c r="AQ62">
        <f t="shared" si="27"/>
        <v>-1.6276630136987398E-5</v>
      </c>
      <c r="AR62">
        <f t="shared" si="27"/>
        <v>-1.6276688333960758E-5</v>
      </c>
      <c r="AS62">
        <f t="shared" si="27"/>
        <v>-1.3073006003828685E-2</v>
      </c>
      <c r="AT62">
        <f t="shared" si="27"/>
        <v>-8.5410880196345792E-3</v>
      </c>
      <c r="AU62">
        <f t="shared" si="23"/>
        <v>-2.1630370711797228E-2</v>
      </c>
      <c r="AW62">
        <v>59</v>
      </c>
      <c r="AX62">
        <f>IF(Z62&gt;0, (R62*SUMPRODUCT(K62:$K$98, X62:$X$98)-K62*$AZ$3)/Z62, 0)</f>
        <v>-46799056223.196609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0.772959481</v>
      </c>
      <c r="Q63" s="4">
        <f t="shared" si="21"/>
        <v>25</v>
      </c>
      <c r="R63">
        <f t="shared" si="0"/>
        <v>2000000</v>
      </c>
      <c r="S63">
        <f t="shared" si="1"/>
        <v>-192521098738.57278</v>
      </c>
      <c r="U63">
        <f t="shared" si="13"/>
        <v>0.772959481</v>
      </c>
      <c r="V63">
        <f t="shared" si="14"/>
        <v>0.01</v>
      </c>
      <c r="W63">
        <f t="shared" si="15"/>
        <v>1.8656223152631829E-9</v>
      </c>
      <c r="X63">
        <f t="shared" si="16"/>
        <v>1.4420504565478483E-9</v>
      </c>
      <c r="Y63">
        <f t="shared" si="17"/>
        <v>1.8656223152631829E-11</v>
      </c>
      <c r="Z63">
        <f t="shared" si="18"/>
        <v>4.0491563556270272E-10</v>
      </c>
      <c r="AB63">
        <f t="shared" si="19"/>
        <v>-87.309363623251926</v>
      </c>
      <c r="AC63">
        <f t="shared" si="2"/>
        <v>-77.954803054959044</v>
      </c>
      <c r="AE63">
        <f t="shared" si="3"/>
        <v>0</v>
      </c>
      <c r="AF63">
        <f t="shared" si="24"/>
        <v>0</v>
      </c>
      <c r="AG63">
        <f t="shared" si="24"/>
        <v>-1.0122890889067568E-8</v>
      </c>
      <c r="AH63">
        <f t="shared" si="5"/>
        <v>-2.8841009130956968E-3</v>
      </c>
      <c r="AI63">
        <f t="shared" si="25"/>
        <v>-2.8841110359865861E-3</v>
      </c>
      <c r="AJ63">
        <f t="shared" si="7"/>
        <v>-9.3545605682928823</v>
      </c>
      <c r="AK63">
        <f t="shared" si="22"/>
        <v>-6.1116554536276357</v>
      </c>
      <c r="AL63">
        <f t="shared" si="26"/>
        <v>-15.469100132956505</v>
      </c>
      <c r="AN63">
        <f t="shared" si="27"/>
        <v>0</v>
      </c>
      <c r="AO63">
        <f t="shared" si="27"/>
        <v>0</v>
      </c>
      <c r="AP63">
        <f t="shared" si="27"/>
        <v>-1.1277769020105937E-11</v>
      </c>
      <c r="AQ63">
        <f t="shared" si="27"/>
        <v>-3.213135880353831E-6</v>
      </c>
      <c r="AR63">
        <f t="shared" si="27"/>
        <v>-3.2131471581228511E-6</v>
      </c>
      <c r="AS63">
        <f t="shared" si="27"/>
        <v>-1.0421783118074847E-2</v>
      </c>
      <c r="AT63">
        <f t="shared" si="27"/>
        <v>-6.8089085708630112E-3</v>
      </c>
      <c r="AU63">
        <f t="shared" si="23"/>
        <v>-1.7233904836095982E-2</v>
      </c>
      <c r="AW63">
        <v>60</v>
      </c>
      <c r="AX63">
        <f>IF(Z63&gt;0, (R63*SUMPRODUCT(K63:$K$98, X63:$X$98)-K63*$AZ$3)/Z63, 0)</f>
        <v>-192521098738.57278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0.77634382000000002</v>
      </c>
      <c r="Q64" s="4">
        <f t="shared" si="21"/>
        <v>25</v>
      </c>
      <c r="R64">
        <f t="shared" si="0"/>
        <v>2000000</v>
      </c>
      <c r="S64">
        <f t="shared" si="1"/>
        <v>-804534860821.84583</v>
      </c>
      <c r="U64">
        <f t="shared" si="13"/>
        <v>0.77634382000000002</v>
      </c>
      <c r="V64">
        <f t="shared" si="14"/>
        <v>0.01</v>
      </c>
      <c r="W64">
        <f t="shared" si="15"/>
        <v>4.0491563556270272E-10</v>
      </c>
      <c r="X64">
        <f t="shared" si="16"/>
        <v>3.1435375129047647E-10</v>
      </c>
      <c r="Y64">
        <f t="shared" si="17"/>
        <v>4.049156355627027E-12</v>
      </c>
      <c r="Z64">
        <f t="shared" si="18"/>
        <v>8.6512727916599222E-11</v>
      </c>
      <c r="AB64">
        <f t="shared" si="19"/>
        <v>-77.954803054959044</v>
      </c>
      <c r="AC64">
        <f t="shared" si="2"/>
        <v>-69.60250551369937</v>
      </c>
      <c r="AE64">
        <f t="shared" si="3"/>
        <v>0</v>
      </c>
      <c r="AF64">
        <f t="shared" si="24"/>
        <v>0</v>
      </c>
      <c r="AG64">
        <f t="shared" si="24"/>
        <v>-2.1628181979149805E-9</v>
      </c>
      <c r="AH64">
        <f t="shared" si="5"/>
        <v>-6.2870750258095293E-4</v>
      </c>
      <c r="AI64">
        <f t="shared" si="25"/>
        <v>-6.2870966539915079E-4</v>
      </c>
      <c r="AJ64">
        <f t="shared" si="7"/>
        <v>-8.3522975412596736</v>
      </c>
      <c r="AK64">
        <f t="shared" si="22"/>
        <v>-5.4568362138471338</v>
      </c>
      <c r="AL64">
        <f t="shared" si="26"/>
        <v>-13.809762464772206</v>
      </c>
      <c r="AN64">
        <f t="shared" si="27"/>
        <v>0</v>
      </c>
      <c r="AO64">
        <f t="shared" si="27"/>
        <v>0</v>
      </c>
      <c r="AP64">
        <f t="shared" si="27"/>
        <v>-2.1513973640698014E-12</v>
      </c>
      <c r="AQ64">
        <f t="shared" si="27"/>
        <v>-6.2538759158190704E-7</v>
      </c>
      <c r="AR64">
        <f t="shared" si="27"/>
        <v>-6.2538974297927113E-7</v>
      </c>
      <c r="AS64">
        <f t="shared" si="27"/>
        <v>-8.3081929546900846E-3</v>
      </c>
      <c r="AT64">
        <f t="shared" si="27"/>
        <v>-5.4280212076765815E-3</v>
      </c>
      <c r="AU64">
        <f t="shared" si="23"/>
        <v>-1.3736839552109645E-2</v>
      </c>
      <c r="AW64">
        <v>61</v>
      </c>
      <c r="AX64">
        <f>IF(Z64&gt;0, (R64*SUMPRODUCT(K64:$K$98, X64:$X$98)-K64*$AZ$3)/Z64, 0)</f>
        <v>-804534860821.84583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0.77982431100000005</v>
      </c>
      <c r="Q65" s="4">
        <f t="shared" si="21"/>
        <v>25</v>
      </c>
      <c r="R65">
        <f t="shared" si="0"/>
        <v>2000000</v>
      </c>
      <c r="S65">
        <f t="shared" si="1"/>
        <v>-3417782079610.3921</v>
      </c>
      <c r="U65">
        <f t="shared" si="13"/>
        <v>0.77982431100000005</v>
      </c>
      <c r="V65">
        <f t="shared" si="14"/>
        <v>0.01</v>
      </c>
      <c r="W65">
        <f t="shared" si="15"/>
        <v>8.6512727916599222E-11</v>
      </c>
      <c r="X65">
        <f t="shared" si="16"/>
        <v>6.7464728440292454E-11</v>
      </c>
      <c r="Y65">
        <f t="shared" si="17"/>
        <v>8.6512727916599227E-13</v>
      </c>
      <c r="Z65">
        <f t="shared" si="18"/>
        <v>1.8182872197140775E-11</v>
      </c>
      <c r="AB65">
        <f t="shared" si="19"/>
        <v>-69.60250551369937</v>
      </c>
      <c r="AC65">
        <f t="shared" si="2"/>
        <v>-62.145094751233778</v>
      </c>
      <c r="AE65">
        <f t="shared" si="3"/>
        <v>0</v>
      </c>
      <c r="AF65">
        <f t="shared" si="24"/>
        <v>0</v>
      </c>
      <c r="AG65">
        <f t="shared" si="24"/>
        <v>-4.5457180492851938E-10</v>
      </c>
      <c r="AH65">
        <f t="shared" si="5"/>
        <v>-1.349294568805849E-4</v>
      </c>
      <c r="AI65">
        <f t="shared" si="25"/>
        <v>-1.3492991145238982E-4</v>
      </c>
      <c r="AJ65">
        <f t="shared" si="7"/>
        <v>-7.4574107624655923</v>
      </c>
      <c r="AK65">
        <f t="shared" si="22"/>
        <v>-4.8721753859589567</v>
      </c>
      <c r="AL65">
        <f t="shared" si="26"/>
        <v>-12.329721078336002</v>
      </c>
      <c r="AN65">
        <f t="shared" si="27"/>
        <v>0</v>
      </c>
      <c r="AO65">
        <f t="shared" si="27"/>
        <v>0</v>
      </c>
      <c r="AP65">
        <f t="shared" si="27"/>
        <v>-4.0372448509478066E-13</v>
      </c>
      <c r="AQ65">
        <f t="shared" si="27"/>
        <v>-1.1983656908021065E-7</v>
      </c>
      <c r="AR65">
        <f t="shared" si="27"/>
        <v>-1.1983697280469572E-7</v>
      </c>
      <c r="AS65">
        <f t="shared" si="27"/>
        <v>-6.6232425495244482E-3</v>
      </c>
      <c r="AT65">
        <f t="shared" si="27"/>
        <v>-4.32718544718596E-3</v>
      </c>
      <c r="AU65">
        <f t="shared" si="23"/>
        <v>-1.0950547833683212E-2</v>
      </c>
      <c r="AW65">
        <v>62</v>
      </c>
      <c r="AX65">
        <f>IF(Z65&gt;0, (R65*SUMPRODUCT(K65:$K$98, X65:$X$98)-K65*$AZ$3)/Z65, 0)</f>
        <v>-3417782079610.3921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0.78351069500000003</v>
      </c>
      <c r="Q66" s="4">
        <f t="shared" si="21"/>
        <v>25</v>
      </c>
      <c r="R66">
        <f t="shared" si="0"/>
        <v>2000000</v>
      </c>
      <c r="S66">
        <f t="shared" si="1"/>
        <v>-14778446507098.809</v>
      </c>
      <c r="U66">
        <f t="shared" si="13"/>
        <v>0.78351069500000003</v>
      </c>
      <c r="V66">
        <f t="shared" si="14"/>
        <v>0.01</v>
      </c>
      <c r="W66">
        <f t="shared" si="15"/>
        <v>1.8182872197140775E-11</v>
      </c>
      <c r="X66">
        <f t="shared" si="16"/>
        <v>1.4246474832277946E-11</v>
      </c>
      <c r="Y66">
        <f t="shared" si="17"/>
        <v>1.8182872197140775E-13</v>
      </c>
      <c r="Z66">
        <f t="shared" si="18"/>
        <v>3.7545686428914213E-12</v>
      </c>
      <c r="AB66">
        <f t="shared" si="19"/>
        <v>-62.145094751233778</v>
      </c>
      <c r="AC66">
        <f t="shared" si="2"/>
        <v>-55.486691846201438</v>
      </c>
      <c r="AE66">
        <f t="shared" si="3"/>
        <v>0</v>
      </c>
      <c r="AF66">
        <f t="shared" si="24"/>
        <v>0</v>
      </c>
      <c r="AG66">
        <f t="shared" si="24"/>
        <v>-9.3864216072285534E-11</v>
      </c>
      <c r="AH66">
        <f t="shared" si="5"/>
        <v>-2.8492949664555891E-5</v>
      </c>
      <c r="AI66">
        <f t="shared" si="25"/>
        <v>-2.8493043528771963E-5</v>
      </c>
      <c r="AJ66">
        <f t="shared" si="7"/>
        <v>-6.6584029050323394</v>
      </c>
      <c r="AK66">
        <f t="shared" si="22"/>
        <v>-4.3501566325863648</v>
      </c>
      <c r="AL66">
        <f t="shared" si="26"/>
        <v>-11.008588030662233</v>
      </c>
      <c r="AN66">
        <f t="shared" si="27"/>
        <v>0</v>
      </c>
      <c r="AO66">
        <f t="shared" si="27"/>
        <v>0</v>
      </c>
      <c r="AP66">
        <f t="shared" si="27"/>
        <v>-7.4432846730985813E-14</v>
      </c>
      <c r="AQ66">
        <f t="shared" si="27"/>
        <v>-2.2594460850366338E-8</v>
      </c>
      <c r="AR66">
        <f t="shared" si="27"/>
        <v>-2.2594535283213068E-8</v>
      </c>
      <c r="AS66">
        <f t="shared" si="27"/>
        <v>-5.2800087577757485E-3</v>
      </c>
      <c r="AT66">
        <f t="shared" si="27"/>
        <v>-3.4496057756421856E-3</v>
      </c>
      <c r="AU66">
        <f t="shared" si="23"/>
        <v>-8.7296371279532176E-3</v>
      </c>
      <c r="AW66">
        <v>63</v>
      </c>
      <c r="AX66">
        <f>IF(Z66&gt;0, (R66*SUMPRODUCT(K66:$K$98, X66:$X$98)-K66*$AZ$3)/Z66, 0)</f>
        <v>-14778446507098.809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0.78741316699999997</v>
      </c>
      <c r="Q67" s="4">
        <f t="shared" si="21"/>
        <v>25</v>
      </c>
      <c r="R67">
        <f t="shared" ref="R67:R89" si="28">$C$6</f>
        <v>2000000</v>
      </c>
      <c r="S67">
        <f t="shared" ref="S67:S89" si="29">AX67</f>
        <v>-65132769657456.367</v>
      </c>
      <c r="U67">
        <f t="shared" si="13"/>
        <v>0.78741316699999997</v>
      </c>
      <c r="V67">
        <f t="shared" si="14"/>
        <v>0.01</v>
      </c>
      <c r="W67">
        <f t="shared" si="15"/>
        <v>3.7545686428914213E-12</v>
      </c>
      <c r="X67">
        <f t="shared" si="16"/>
        <v>2.9563967858180259E-12</v>
      </c>
      <c r="Y67">
        <f t="shared" si="17"/>
        <v>3.7545686428914215E-14</v>
      </c>
      <c r="Z67">
        <f t="shared" si="18"/>
        <v>7.6062617064448117E-13</v>
      </c>
      <c r="AB67">
        <f t="shared" si="19"/>
        <v>-55.486691846201438</v>
      </c>
      <c r="AC67">
        <f t="shared" ref="AC67:AC89" si="30">S67*Z67</f>
        <v>-49.541689168020092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-1.901565426611203E-11</v>
      </c>
      <c r="AH67">
        <f t="shared" ref="AH67:AH89" si="33">-X67*R67</f>
        <v>-5.9127935716360515E-6</v>
      </c>
      <c r="AI67">
        <f t="shared" ref="AI67:AI89" si="34">SUM(AE67:AH67)</f>
        <v>-5.9128125872903176E-6</v>
      </c>
      <c r="AJ67">
        <f t="shared" ref="AJ67:AJ89" si="35">AB67-AC67</f>
        <v>-5.9450026781813463</v>
      </c>
      <c r="AK67">
        <f t="shared" si="22"/>
        <v>-3.8840684292341012</v>
      </c>
      <c r="AL67">
        <f t="shared" si="26"/>
        <v>-9.8290770202280342</v>
      </c>
      <c r="AN67">
        <f t="shared" ref="AN67:AT89" si="36">AE67*$K67</f>
        <v>0</v>
      </c>
      <c r="AO67">
        <f t="shared" si="36"/>
        <v>0</v>
      </c>
      <c r="AP67">
        <f t="shared" si="36"/>
        <v>-1.3463495259290019E-14</v>
      </c>
      <c r="AQ67">
        <f t="shared" si="36"/>
        <v>-4.1863859695193664E-9</v>
      </c>
      <c r="AR67">
        <f t="shared" si="36"/>
        <v>-4.1863994330146255E-9</v>
      </c>
      <c r="AS67">
        <f t="shared" si="36"/>
        <v>-4.2091907148733738E-3</v>
      </c>
      <c r="AT67">
        <f t="shared" si="36"/>
        <v>-2.7500046094623958E-3</v>
      </c>
      <c r="AU67">
        <f t="shared" si="23"/>
        <v>-6.9591995107352025E-3</v>
      </c>
      <c r="AW67">
        <v>64</v>
      </c>
      <c r="AX67">
        <f>IF(Z67&gt;0, (R67*SUMPRODUCT(K67:$K$98, X67:$X$98)-K67*$AZ$3)/Z67, 0)</f>
        <v>-65132769657456.367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0.79138766699999996</v>
      </c>
      <c r="Q68" s="4">
        <f t="shared" si="21"/>
        <v>25</v>
      </c>
      <c r="R68">
        <f t="shared" si="28"/>
        <v>2000000</v>
      </c>
      <c r="S68">
        <f t="shared" si="29"/>
        <v>-292802857451519.44</v>
      </c>
      <c r="U68">
        <f t="shared" ref="U68:U89" si="40">M68</f>
        <v>0.79138766699999996</v>
      </c>
      <c r="V68">
        <f t="shared" ref="V68:V89" si="41">$C$10</f>
        <v>0.01</v>
      </c>
      <c r="W68">
        <f t="shared" ref="W68:W89" si="42">Z67</f>
        <v>7.6062617064448117E-13</v>
      </c>
      <c r="X68">
        <f t="shared" ref="X68:X89" si="43">U68*W68</f>
        <v>6.019501706454798E-13</v>
      </c>
      <c r="Y68">
        <f t="shared" ref="Y68:Y89" si="44">V68*W68</f>
        <v>7.6062617064448117E-15</v>
      </c>
      <c r="Z68">
        <f t="shared" ref="Z68:Z89" si="45">MAX(0, W68-X68-Y68)</f>
        <v>1.5106973829255654E-13</v>
      </c>
      <c r="AB68">
        <f t="shared" ref="AB68:AB89" si="46">AC67</f>
        <v>-49.541689168020092</v>
      </c>
      <c r="AC68">
        <f t="shared" si="30"/>
        <v>-44.233651046513778</v>
      </c>
      <c r="AE68">
        <f t="shared" si="31"/>
        <v>0</v>
      </c>
      <c r="AF68">
        <f t="shared" si="32"/>
        <v>0</v>
      </c>
      <c r="AG68">
        <f t="shared" si="32"/>
        <v>-3.7767434573139135E-12</v>
      </c>
      <c r="AH68">
        <f t="shared" si="33"/>
        <v>-1.2039003412909595E-6</v>
      </c>
      <c r="AI68">
        <f t="shared" si="34"/>
        <v>-1.2039041180344168E-6</v>
      </c>
      <c r="AJ68">
        <f t="shared" si="35"/>
        <v>-5.3080381215063142</v>
      </c>
      <c r="AK68">
        <f t="shared" si="22"/>
        <v>-3.467918241761407</v>
      </c>
      <c r="AL68">
        <f t="shared" si="26"/>
        <v>-8.7759575671718384</v>
      </c>
      <c r="AN68">
        <f t="shared" si="36"/>
        <v>0</v>
      </c>
      <c r="AO68">
        <f t="shared" si="36"/>
        <v>0</v>
      </c>
      <c r="AP68">
        <f t="shared" si="36"/>
        <v>-2.3875144676625274E-15</v>
      </c>
      <c r="AQ68">
        <f t="shared" si="36"/>
        <v>-7.6106029306536333E-10</v>
      </c>
      <c r="AR68">
        <f t="shared" si="36"/>
        <v>-7.6106268057983097E-10</v>
      </c>
      <c r="AS68">
        <f t="shared" si="36"/>
        <v>-3.3555410774481951E-3</v>
      </c>
      <c r="AT68">
        <f t="shared" si="36"/>
        <v>-2.1922868387689817E-3</v>
      </c>
      <c r="AU68">
        <f t="shared" si="23"/>
        <v>-5.5478286772798566E-3</v>
      </c>
      <c r="AW68">
        <v>65</v>
      </c>
      <c r="AX68">
        <f>IF(Z68&gt;0, (R68*SUMPRODUCT(K68:$K$98, X68:$X$98)-K68*$AZ$3)/Z68, 0)</f>
        <v>-292802857451519.44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0.79554122000000005</v>
      </c>
      <c r="Q69" s="4">
        <f t="shared" ref="Q69:Q89" si="48">$C$8</f>
        <v>25</v>
      </c>
      <c r="R69">
        <f t="shared" si="28"/>
        <v>2000000</v>
      </c>
      <c r="S69">
        <f t="shared" si="29"/>
        <v>-1344403799761330.8</v>
      </c>
      <c r="U69">
        <f t="shared" si="40"/>
        <v>0.79554122000000005</v>
      </c>
      <c r="V69">
        <f t="shared" si="41"/>
        <v>0.01</v>
      </c>
      <c r="W69">
        <f t="shared" si="42"/>
        <v>1.5106973829255654E-13</v>
      </c>
      <c r="X69">
        <f t="shared" si="43"/>
        <v>1.2018220390634116E-13</v>
      </c>
      <c r="Y69">
        <f t="shared" si="44"/>
        <v>1.5106973829255654E-15</v>
      </c>
      <c r="Z69">
        <f t="shared" si="45"/>
        <v>2.9376837003289814E-14</v>
      </c>
      <c r="AB69">
        <f t="shared" si="46"/>
        <v>-44.233651046513778</v>
      </c>
      <c r="AC69">
        <f t="shared" si="30"/>
        <v>-39.494331292192093</v>
      </c>
      <c r="AE69">
        <f t="shared" si="31"/>
        <v>0</v>
      </c>
      <c r="AF69">
        <f t="shared" si="32"/>
        <v>0</v>
      </c>
      <c r="AG69">
        <f t="shared" si="32"/>
        <v>-7.3442092508224534E-13</v>
      </c>
      <c r="AH69">
        <f t="shared" si="33"/>
        <v>-2.4036440781268233E-7</v>
      </c>
      <c r="AI69">
        <f t="shared" si="34"/>
        <v>-2.4036514223360743E-7</v>
      </c>
      <c r="AJ69">
        <f t="shared" si="35"/>
        <v>-4.7393197543216843</v>
      </c>
      <c r="AK69">
        <f t="shared" si="22"/>
        <v>-3.0963555732559649</v>
      </c>
      <c r="AL69">
        <f t="shared" si="26"/>
        <v>-7.8356755679427916</v>
      </c>
      <c r="AN69">
        <f t="shared" si="36"/>
        <v>0</v>
      </c>
      <c r="AO69">
        <f t="shared" si="36"/>
        <v>0</v>
      </c>
      <c r="AP69">
        <f t="shared" si="36"/>
        <v>-4.1452959876250387E-16</v>
      </c>
      <c r="AQ69">
        <f t="shared" si="36"/>
        <v>-1.3566901231227842E-10</v>
      </c>
      <c r="AR69">
        <f t="shared" si="36"/>
        <v>-1.3566942684187721E-10</v>
      </c>
      <c r="AS69">
        <f t="shared" si="36"/>
        <v>-2.6750168044928301E-3</v>
      </c>
      <c r="AT69">
        <f t="shared" si="36"/>
        <v>-1.7476776458460787E-3</v>
      </c>
      <c r="AU69">
        <f t="shared" si="23"/>
        <v>-4.4226945860083361E-3</v>
      </c>
      <c r="AW69">
        <v>66</v>
      </c>
      <c r="AX69">
        <f>IF(Z69&gt;0, (R69*SUMPRODUCT(K69:$K$98, X69:$X$98)-K69*$AZ$3)/Z69, 0)</f>
        <v>-1344403799761330.8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0.79972280399999995</v>
      </c>
      <c r="Q70" s="4">
        <f t="shared" si="48"/>
        <v>25</v>
      </c>
      <c r="R70">
        <f t="shared" si="28"/>
        <v>2000000</v>
      </c>
      <c r="S70">
        <f t="shared" si="29"/>
        <v>-6308483416505713</v>
      </c>
      <c r="U70">
        <f t="shared" si="40"/>
        <v>0.79972280399999995</v>
      </c>
      <c r="V70">
        <f t="shared" si="41"/>
        <v>0.01</v>
      </c>
      <c r="W70">
        <f t="shared" si="42"/>
        <v>2.9376837003289814E-14</v>
      </c>
      <c r="X70">
        <f t="shared" si="43"/>
        <v>2.3493326460921885E-14</v>
      </c>
      <c r="Y70">
        <f t="shared" si="44"/>
        <v>2.9376837003289815E-16</v>
      </c>
      <c r="Z70">
        <f t="shared" si="45"/>
        <v>5.5897421723350302E-15</v>
      </c>
      <c r="AB70">
        <f t="shared" si="46"/>
        <v>-39.494331292192093</v>
      </c>
      <c r="AC70">
        <f t="shared" si="30"/>
        <v>-35.262795796718159</v>
      </c>
      <c r="AE70">
        <f t="shared" si="31"/>
        <v>0</v>
      </c>
      <c r="AF70">
        <f t="shared" si="32"/>
        <v>0</v>
      </c>
      <c r="AG70">
        <f t="shared" si="32"/>
        <v>-1.3974355430837575E-13</v>
      </c>
      <c r="AH70">
        <f t="shared" si="33"/>
        <v>-4.6986652921843768E-8</v>
      </c>
      <c r="AI70">
        <f t="shared" si="34"/>
        <v>-4.6986792665398076E-8</v>
      </c>
      <c r="AJ70">
        <f t="shared" si="35"/>
        <v>-4.2315354954739348</v>
      </c>
      <c r="AK70">
        <f t="shared" si="22"/>
        <v>-2.7646031904534469</v>
      </c>
      <c r="AL70">
        <f t="shared" si="26"/>
        <v>-6.996138732914174</v>
      </c>
      <c r="AN70">
        <f t="shared" si="36"/>
        <v>0</v>
      </c>
      <c r="AO70">
        <f t="shared" si="36"/>
        <v>0</v>
      </c>
      <c r="AP70">
        <f t="shared" si="36"/>
        <v>-7.0424580099584218E-17</v>
      </c>
      <c r="AQ70">
        <f t="shared" si="36"/>
        <v>-2.3679198075953176E-11</v>
      </c>
      <c r="AR70">
        <f t="shared" si="36"/>
        <v>-2.3679268500533277E-11</v>
      </c>
      <c r="AS70">
        <f t="shared" si="36"/>
        <v>-2.1325070191618605E-3</v>
      </c>
      <c r="AT70">
        <f t="shared" si="36"/>
        <v>-1.3932379192246253E-3</v>
      </c>
      <c r="AU70">
        <f t="shared" si="23"/>
        <v>-3.5257449620657542E-3</v>
      </c>
      <c r="AW70">
        <v>67</v>
      </c>
      <c r="AX70">
        <f>IF(Z70&gt;0, (R70*SUMPRODUCT(K70:$K$98, X70:$X$98)-K70*$AZ$3)/Z70, 0)</f>
        <v>-6308483416505713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0.80383592599999998</v>
      </c>
      <c r="Q71" s="4">
        <f t="shared" si="48"/>
        <v>25</v>
      </c>
      <c r="R71">
        <f t="shared" si="28"/>
        <v>2000000</v>
      </c>
      <c r="S71">
        <f t="shared" si="29"/>
        <v>-3.0255969145940828E+16</v>
      </c>
      <c r="U71">
        <f t="shared" si="40"/>
        <v>0.80383592599999998</v>
      </c>
      <c r="V71">
        <f t="shared" si="41"/>
        <v>0.01</v>
      </c>
      <c r="W71">
        <f t="shared" si="42"/>
        <v>5.5897421723350302E-15</v>
      </c>
      <c r="X71">
        <f t="shared" si="43"/>
        <v>4.4932355752001802E-15</v>
      </c>
      <c r="Y71">
        <f t="shared" si="44"/>
        <v>5.5897421723350306E-17</v>
      </c>
      <c r="Z71">
        <f t="shared" si="45"/>
        <v>1.0406091754114997E-15</v>
      </c>
      <c r="AB71">
        <f t="shared" si="46"/>
        <v>-35.262795796718159</v>
      </c>
      <c r="AC71">
        <f t="shared" si="30"/>
        <v>-31.484639104233263</v>
      </c>
      <c r="AE71">
        <f t="shared" si="31"/>
        <v>0</v>
      </c>
      <c r="AF71">
        <f t="shared" si="32"/>
        <v>0</v>
      </c>
      <c r="AG71">
        <f t="shared" si="32"/>
        <v>-2.6015229385287495E-14</v>
      </c>
      <c r="AH71">
        <f t="shared" si="33"/>
        <v>-8.986471150400361E-9</v>
      </c>
      <c r="AI71">
        <f t="shared" si="34"/>
        <v>-8.9864971656297471E-9</v>
      </c>
      <c r="AJ71">
        <f t="shared" si="35"/>
        <v>-3.7781566924848953</v>
      </c>
      <c r="AK71">
        <f t="shared" si="22"/>
        <v>-2.4683957057702712</v>
      </c>
      <c r="AL71">
        <f t="shared" si="26"/>
        <v>-6.2465524072416638</v>
      </c>
      <c r="AN71">
        <f t="shared" si="36"/>
        <v>0</v>
      </c>
      <c r="AO71">
        <f t="shared" si="36"/>
        <v>0</v>
      </c>
      <c r="AP71">
        <f t="shared" si="36"/>
        <v>-1.1705827447391009E-17</v>
      </c>
      <c r="AQ71">
        <f t="shared" si="36"/>
        <v>-4.0435576826793179E-12</v>
      </c>
      <c r="AR71">
        <f t="shared" si="36"/>
        <v>-4.0435693885067652E-12</v>
      </c>
      <c r="AS71">
        <f t="shared" si="36"/>
        <v>-1.7000215395542616E-3</v>
      </c>
      <c r="AT71">
        <f t="shared" si="36"/>
        <v>-1.1106807391815133E-3</v>
      </c>
      <c r="AU71">
        <f t="shared" si="23"/>
        <v>-2.8107022827793446E-3</v>
      </c>
      <c r="AW71">
        <v>68</v>
      </c>
      <c r="AX71">
        <f>IF(Z71&gt;0, (R71*SUMPRODUCT(K71:$K$98, X71:$X$98)-K71*$AZ$3)/Z71, 0)</f>
        <v>-3.0255969145940828E+16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0.80804740799999997</v>
      </c>
      <c r="Q72" s="4">
        <f t="shared" si="48"/>
        <v>25</v>
      </c>
      <c r="R72">
        <f t="shared" si="28"/>
        <v>2000000</v>
      </c>
      <c r="S72">
        <f t="shared" si="29"/>
        <v>-1.4846866356277008E+17</v>
      </c>
      <c r="U72">
        <f t="shared" si="40"/>
        <v>0.80804740799999997</v>
      </c>
      <c r="V72">
        <f t="shared" si="41"/>
        <v>0.01</v>
      </c>
      <c r="W72">
        <f t="shared" si="42"/>
        <v>1.0406091754114997E-15</v>
      </c>
      <c r="X72">
        <f t="shared" si="43"/>
        <v>8.4086154693227962E-16</v>
      </c>
      <c r="Y72">
        <f t="shared" si="44"/>
        <v>1.0406091754114998E-17</v>
      </c>
      <c r="Z72">
        <f t="shared" si="45"/>
        <v>1.8934153672510512E-16</v>
      </c>
      <c r="AB72">
        <f t="shared" si="46"/>
        <v>-31.484639104233263</v>
      </c>
      <c r="AC72">
        <f t="shared" si="30"/>
        <v>-28.111284914497507</v>
      </c>
      <c r="AE72">
        <f t="shared" si="31"/>
        <v>0</v>
      </c>
      <c r="AF72">
        <f t="shared" si="32"/>
        <v>0</v>
      </c>
      <c r="AG72">
        <f t="shared" si="32"/>
        <v>-4.7335384181276279E-15</v>
      </c>
      <c r="AH72">
        <f t="shared" si="33"/>
        <v>-1.6817230938645593E-9</v>
      </c>
      <c r="AI72">
        <f t="shared" si="34"/>
        <v>-1.6817278274029773E-9</v>
      </c>
      <c r="AJ72">
        <f t="shared" si="35"/>
        <v>-3.3733541897357568</v>
      </c>
      <c r="AK72">
        <f t="shared" ref="AK72:AK89" si="49">G72*SUM(AB72:AB72, AE72:AF72)</f>
        <v>-2.2039247372963287</v>
      </c>
      <c r="AL72">
        <f t="shared" si="26"/>
        <v>-5.5772789287138131</v>
      </c>
      <c r="AN72">
        <f t="shared" si="36"/>
        <v>0</v>
      </c>
      <c r="AO72">
        <f t="shared" si="36"/>
        <v>0</v>
      </c>
      <c r="AP72">
        <f t="shared" si="36"/>
        <v>-1.9017014692478019E-18</v>
      </c>
      <c r="AQ72">
        <f t="shared" si="36"/>
        <v>-6.7563310909711134E-13</v>
      </c>
      <c r="AR72">
        <f t="shared" si="36"/>
        <v>-6.7563501079858054E-13</v>
      </c>
      <c r="AS72">
        <f t="shared" si="36"/>
        <v>-1.3552467630443873E-3</v>
      </c>
      <c r="AT72">
        <f t="shared" si="36"/>
        <v>-8.8542788518992401E-4</v>
      </c>
      <c r="AU72">
        <f t="shared" si="23"/>
        <v>-2.2406746489099464E-3</v>
      </c>
      <c r="AW72">
        <v>69</v>
      </c>
      <c r="AX72">
        <f>IF(Z72&gt;0, (R72*SUMPRODUCT(K72:$K$98, X72:$X$98)-K72*$AZ$3)/Z72, 0)</f>
        <v>-1.4846866356277008E+17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0.81233261800000001</v>
      </c>
      <c r="Q73" s="4">
        <f t="shared" si="48"/>
        <v>25</v>
      </c>
      <c r="R73">
        <f t="shared" si="28"/>
        <v>2000000</v>
      </c>
      <c r="S73">
        <f t="shared" si="29"/>
        <v>-7.4612067370068186E+17</v>
      </c>
      <c r="U73">
        <f t="shared" si="40"/>
        <v>0.81233261800000001</v>
      </c>
      <c r="V73">
        <f t="shared" si="41"/>
        <v>0.01</v>
      </c>
      <c r="W73">
        <f t="shared" si="42"/>
        <v>1.8934153672510512E-16</v>
      </c>
      <c r="X73">
        <f t="shared" si="43"/>
        <v>1.538083062240478E-16</v>
      </c>
      <c r="Y73">
        <f t="shared" si="44"/>
        <v>1.8934153672510512E-18</v>
      </c>
      <c r="Z73">
        <f t="shared" si="45"/>
        <v>3.3639815133806272E-17</v>
      </c>
      <c r="AB73">
        <f t="shared" si="46"/>
        <v>-28.111284914497507</v>
      </c>
      <c r="AC73">
        <f t="shared" si="30"/>
        <v>-25.099361530801929</v>
      </c>
      <c r="AE73">
        <f t="shared" si="31"/>
        <v>0</v>
      </c>
      <c r="AF73">
        <f t="shared" si="32"/>
        <v>0</v>
      </c>
      <c r="AG73">
        <f t="shared" si="32"/>
        <v>-8.4099537834515678E-16</v>
      </c>
      <c r="AH73">
        <f t="shared" si="33"/>
        <v>-3.0761661244809558E-10</v>
      </c>
      <c r="AI73">
        <f t="shared" si="34"/>
        <v>-3.0761745344347393E-10</v>
      </c>
      <c r="AJ73">
        <f t="shared" si="35"/>
        <v>-3.0119233836955779</v>
      </c>
      <c r="AK73">
        <f t="shared" si="49"/>
        <v>-1.9677899440148257</v>
      </c>
      <c r="AL73">
        <f t="shared" si="26"/>
        <v>-4.979713328018021</v>
      </c>
      <c r="AN73">
        <f t="shared" si="36"/>
        <v>0</v>
      </c>
      <c r="AO73">
        <f t="shared" si="36"/>
        <v>0</v>
      </c>
      <c r="AP73">
        <f t="shared" si="36"/>
        <v>-3.0166992980965209E-19</v>
      </c>
      <c r="AQ73">
        <f t="shared" si="36"/>
        <v>-1.1034386665489381E-13</v>
      </c>
      <c r="AR73">
        <f t="shared" si="36"/>
        <v>-1.1034416832482362E-13</v>
      </c>
      <c r="AS73">
        <f t="shared" si="36"/>
        <v>-1.0803944220708777E-3</v>
      </c>
      <c r="AT73">
        <f t="shared" si="36"/>
        <v>-7.0585768908644367E-4</v>
      </c>
      <c r="AU73">
        <f t="shared" si="23"/>
        <v>-1.7862521112676655E-3</v>
      </c>
      <c r="AW73">
        <v>70</v>
      </c>
      <c r="AX73">
        <f>IF(Z73&gt;0, (R73*SUMPRODUCT(K73:$K$98, X73:$X$98)-K73*$AZ$3)/Z73, 0)</f>
        <v>-7.4612067370068186E+17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0.81666386499999999</v>
      </c>
      <c r="Q74" s="4">
        <f t="shared" si="48"/>
        <v>25</v>
      </c>
      <c r="R74">
        <f t="shared" si="28"/>
        <v>2000000</v>
      </c>
      <c r="S74">
        <f t="shared" si="29"/>
        <v>-3.8432792616902415E+18</v>
      </c>
      <c r="U74">
        <f t="shared" si="40"/>
        <v>0.81666386499999999</v>
      </c>
      <c r="V74">
        <f t="shared" si="41"/>
        <v>0.01</v>
      </c>
      <c r="W74">
        <f t="shared" si="42"/>
        <v>3.3639815133806272E-17</v>
      </c>
      <c r="X74">
        <f t="shared" si="43"/>
        <v>2.747242144505972E-17</v>
      </c>
      <c r="Y74">
        <f t="shared" si="44"/>
        <v>3.363981513380627E-19</v>
      </c>
      <c r="Z74">
        <f t="shared" si="45"/>
        <v>5.8309955374084882E-18</v>
      </c>
      <c r="AB74">
        <f t="shared" si="46"/>
        <v>-25.099361530801929</v>
      </c>
      <c r="AC74">
        <f t="shared" si="30"/>
        <v>-22.410144223930388</v>
      </c>
      <c r="AE74">
        <f t="shared" si="31"/>
        <v>0</v>
      </c>
      <c r="AF74">
        <f t="shared" si="32"/>
        <v>0</v>
      </c>
      <c r="AG74">
        <f t="shared" si="32"/>
        <v>-1.4577488843521221E-16</v>
      </c>
      <c r="AH74">
        <f t="shared" si="33"/>
        <v>-5.4944842890119438E-11</v>
      </c>
      <c r="AI74">
        <f t="shared" si="34"/>
        <v>-5.4944988665007876E-11</v>
      </c>
      <c r="AJ74">
        <f t="shared" si="35"/>
        <v>-2.6892173068715408</v>
      </c>
      <c r="AK74">
        <f t="shared" si="49"/>
        <v>-1.7569553071561352</v>
      </c>
      <c r="AL74">
        <f t="shared" si="26"/>
        <v>-4.446172614082621</v>
      </c>
      <c r="AN74">
        <f t="shared" si="36"/>
        <v>0</v>
      </c>
      <c r="AO74">
        <f t="shared" si="36"/>
        <v>0</v>
      </c>
      <c r="AP74">
        <f t="shared" si="36"/>
        <v>-4.668776757046999E-20</v>
      </c>
      <c r="AQ74">
        <f t="shared" si="36"/>
        <v>-1.7597352202330654E-14</v>
      </c>
      <c r="AR74">
        <f t="shared" si="36"/>
        <v>-1.7597398890098224E-14</v>
      </c>
      <c r="AS74">
        <f t="shared" si="36"/>
        <v>-8.612838186153333E-4</v>
      </c>
      <c r="AT74">
        <f t="shared" si="36"/>
        <v>-5.6270542816203755E-4</v>
      </c>
      <c r="AU74">
        <f t="shared" si="23"/>
        <v>-1.4239892467949682E-3</v>
      </c>
      <c r="AW74">
        <v>71</v>
      </c>
      <c r="AX74">
        <f>IF(Z74&gt;0, (R74*SUMPRODUCT(K74:$K$98, X74:$X$98)-K74*$AZ$3)/Z74, 0)</f>
        <v>-3.8432792616902415E+18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0.82101379900000004</v>
      </c>
      <c r="Q75" s="4">
        <f t="shared" si="48"/>
        <v>25</v>
      </c>
      <c r="R75">
        <f t="shared" si="28"/>
        <v>2000000</v>
      </c>
      <c r="S75">
        <f t="shared" si="29"/>
        <v>-2.0306387861780861E+19</v>
      </c>
      <c r="U75">
        <f t="shared" si="40"/>
        <v>0.82101379900000004</v>
      </c>
      <c r="V75">
        <f t="shared" si="41"/>
        <v>0.01</v>
      </c>
      <c r="W75">
        <f t="shared" si="42"/>
        <v>5.8309955374084882E-18</v>
      </c>
      <c r="X75">
        <f t="shared" si="43"/>
        <v>4.7873277981197894E-18</v>
      </c>
      <c r="Y75">
        <f t="shared" si="44"/>
        <v>5.8309955374084885E-20</v>
      </c>
      <c r="Z75">
        <f t="shared" si="45"/>
        <v>9.8535778391461385E-19</v>
      </c>
      <c r="AB75">
        <f t="shared" si="46"/>
        <v>-22.410144223930388</v>
      </c>
      <c r="AC75">
        <f t="shared" si="30"/>
        <v>-20.009057342795003</v>
      </c>
      <c r="AE75">
        <f t="shared" si="31"/>
        <v>0</v>
      </c>
      <c r="AF75">
        <f t="shared" si="32"/>
        <v>0</v>
      </c>
      <c r="AG75">
        <f t="shared" si="32"/>
        <v>-2.4633944597865348E-17</v>
      </c>
      <c r="AH75">
        <f t="shared" si="33"/>
        <v>-9.5746555962395786E-12</v>
      </c>
      <c r="AI75">
        <f t="shared" si="34"/>
        <v>-9.5746802301841771E-12</v>
      </c>
      <c r="AJ75">
        <f t="shared" si="35"/>
        <v>-2.4010868811353845</v>
      </c>
      <c r="AK75">
        <f t="shared" si="49"/>
        <v>-1.5687100956751272</v>
      </c>
      <c r="AL75">
        <f t="shared" si="26"/>
        <v>-3.9697969768200863</v>
      </c>
      <c r="AN75">
        <f t="shared" si="36"/>
        <v>0</v>
      </c>
      <c r="AO75">
        <f t="shared" si="36"/>
        <v>0</v>
      </c>
      <c r="AP75">
        <f t="shared" si="36"/>
        <v>-7.0442754240220741E-21</v>
      </c>
      <c r="AQ75">
        <f t="shared" si="36"/>
        <v>-2.7379501014186116E-15</v>
      </c>
      <c r="AR75">
        <f t="shared" si="36"/>
        <v>-2.7379571456940356E-15</v>
      </c>
      <c r="AS75">
        <f t="shared" si="36"/>
        <v>-6.8661018703393027E-4</v>
      </c>
      <c r="AT75">
        <f t="shared" si="36"/>
        <v>-4.4858532219550377E-4</v>
      </c>
      <c r="AU75">
        <f t="shared" si="23"/>
        <v>-1.1351955092321719E-3</v>
      </c>
      <c r="AW75">
        <v>72</v>
      </c>
      <c r="AX75">
        <f>IF(Z75&gt;0, (R75*SUMPRODUCT(K75:$K$98, X75:$X$98)-K75*$AZ$3)/Z75, 0)</f>
        <v>-2.0306387861780861E+19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0.82538683700000004</v>
      </c>
      <c r="Q76" s="4">
        <f t="shared" si="48"/>
        <v>25</v>
      </c>
      <c r="R76">
        <f t="shared" si="28"/>
        <v>2000000</v>
      </c>
      <c r="S76">
        <f t="shared" si="29"/>
        <v>-1.101412737450324E+20</v>
      </c>
      <c r="U76">
        <f t="shared" si="40"/>
        <v>0.82538683700000004</v>
      </c>
      <c r="V76">
        <f t="shared" si="41"/>
        <v>0.01</v>
      </c>
      <c r="W76">
        <f t="shared" si="42"/>
        <v>9.8535778391461385E-19</v>
      </c>
      <c r="X76">
        <f t="shared" si="43"/>
        <v>8.1330134457861268E-19</v>
      </c>
      <c r="Y76">
        <f t="shared" si="44"/>
        <v>9.8535778391461386E-21</v>
      </c>
      <c r="Z76">
        <f t="shared" si="45"/>
        <v>1.6220286149685503E-19</v>
      </c>
      <c r="AB76">
        <f t="shared" si="46"/>
        <v>-20.009057342795003</v>
      </c>
      <c r="AC76">
        <f t="shared" si="30"/>
        <v>-17.865229770352684</v>
      </c>
      <c r="AE76">
        <f t="shared" si="31"/>
        <v>0</v>
      </c>
      <c r="AF76">
        <f t="shared" si="32"/>
        <v>0</v>
      </c>
      <c r="AG76">
        <f t="shared" si="32"/>
        <v>-4.0550715374213759E-18</v>
      </c>
      <c r="AH76">
        <f t="shared" si="33"/>
        <v>-1.6266026891572254E-12</v>
      </c>
      <c r="AI76">
        <f t="shared" si="34"/>
        <v>-1.6266067442287627E-12</v>
      </c>
      <c r="AJ76">
        <f t="shared" si="35"/>
        <v>-2.1438275724423193</v>
      </c>
      <c r="AK76">
        <f t="shared" si="49"/>
        <v>-1.4006340139956504</v>
      </c>
      <c r="AL76">
        <f t="shared" si="26"/>
        <v>-3.5444615864395965</v>
      </c>
      <c r="AN76">
        <f t="shared" si="36"/>
        <v>0</v>
      </c>
      <c r="AO76">
        <f t="shared" si="36"/>
        <v>0</v>
      </c>
      <c r="AP76">
        <f t="shared" si="36"/>
        <v>-1.0353396951709279E-21</v>
      </c>
      <c r="AQ76">
        <f t="shared" si="36"/>
        <v>-4.1530372937074383E-16</v>
      </c>
      <c r="AR76">
        <f t="shared" si="36"/>
        <v>-4.1530476471043898E-16</v>
      </c>
      <c r="AS76">
        <f t="shared" si="36"/>
        <v>-5.4736143736761316E-4</v>
      </c>
      <c r="AT76">
        <f t="shared" si="36"/>
        <v>-3.5760947241350767E-4</v>
      </c>
      <c r="AU76">
        <f t="shared" si="23"/>
        <v>-9.0497090978153619E-4</v>
      </c>
      <c r="AW76">
        <v>73</v>
      </c>
      <c r="AX76">
        <f>IF(Z76&gt;0, (R76*SUMPRODUCT(K76:$K$98, X76:$X$98)-K76*$AZ$3)/Z76, 0)</f>
        <v>-1.101412737450324E+20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0.82979096200000002</v>
      </c>
      <c r="Q77" s="4">
        <f t="shared" si="48"/>
        <v>25</v>
      </c>
      <c r="R77">
        <f t="shared" si="28"/>
        <v>2000000</v>
      </c>
      <c r="S77">
        <f t="shared" si="29"/>
        <v>-6.1382568807782272E+20</v>
      </c>
      <c r="U77">
        <f t="shared" si="40"/>
        <v>0.82979096200000002</v>
      </c>
      <c r="V77">
        <f t="shared" si="41"/>
        <v>0.01</v>
      </c>
      <c r="W77">
        <f t="shared" si="42"/>
        <v>1.6220286149685503E-19</v>
      </c>
      <c r="X77">
        <f t="shared" si="43"/>
        <v>1.3459446848062809E-19</v>
      </c>
      <c r="Y77">
        <f t="shared" si="44"/>
        <v>1.6220286149685504E-21</v>
      </c>
      <c r="Z77">
        <f t="shared" si="45"/>
        <v>2.5986364401258388E-20</v>
      </c>
      <c r="AB77">
        <f t="shared" si="46"/>
        <v>-17.865229770352684</v>
      </c>
      <c r="AC77">
        <f t="shared" si="30"/>
        <v>-15.951098009243468</v>
      </c>
      <c r="AE77">
        <f t="shared" si="31"/>
        <v>0</v>
      </c>
      <c r="AF77">
        <f t="shared" si="32"/>
        <v>0</v>
      </c>
      <c r="AG77">
        <f t="shared" si="32"/>
        <v>-6.4965911003145968E-19</v>
      </c>
      <c r="AH77">
        <f t="shared" si="33"/>
        <v>-2.691889369612562E-13</v>
      </c>
      <c r="AI77">
        <f t="shared" si="34"/>
        <v>-2.6918958662036622E-13</v>
      </c>
      <c r="AJ77">
        <f t="shared" si="35"/>
        <v>-1.9141317611092159</v>
      </c>
      <c r="AK77">
        <f t="shared" si="49"/>
        <v>-1.2505660839246879</v>
      </c>
      <c r="AL77">
        <f t="shared" si="26"/>
        <v>-3.1646978450341727</v>
      </c>
      <c r="AN77">
        <f t="shared" si="36"/>
        <v>0</v>
      </c>
      <c r="AO77">
        <f t="shared" si="36"/>
        <v>0</v>
      </c>
      <c r="AP77">
        <f t="shared" si="36"/>
        <v>-1.4809890764870322E-22</v>
      </c>
      <c r="AQ77">
        <f t="shared" si="36"/>
        <v>-6.1365394403762216E-17</v>
      </c>
      <c r="AR77">
        <f t="shared" si="36"/>
        <v>-6.1365542502669863E-17</v>
      </c>
      <c r="AS77">
        <f t="shared" si="36"/>
        <v>-4.36353186676988E-4</v>
      </c>
      <c r="AT77">
        <f t="shared" si="36"/>
        <v>-2.8508408196229888E-4</v>
      </c>
      <c r="AU77">
        <f t="shared" si="23"/>
        <v>-7.2143726863934819E-4</v>
      </c>
      <c r="AW77">
        <v>74</v>
      </c>
      <c r="AX77">
        <f>IF(Z77&gt;0, (R77*SUMPRODUCT(K77:$K$98, X77:$X$98)-K77*$AZ$3)/Z77, 0)</f>
        <v>-6.1382568807782272E+20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0.834201203</v>
      </c>
      <c r="Q78" s="4">
        <f t="shared" si="48"/>
        <v>25</v>
      </c>
      <c r="R78">
        <f t="shared" si="28"/>
        <v>2000000</v>
      </c>
      <c r="S78">
        <f t="shared" si="29"/>
        <v>-3.5177335167067085E+21</v>
      </c>
      <c r="U78">
        <f t="shared" si="40"/>
        <v>0.834201203</v>
      </c>
      <c r="V78">
        <f t="shared" si="41"/>
        <v>0.01</v>
      </c>
      <c r="W78">
        <f t="shared" si="42"/>
        <v>2.5986364401258388E-20</v>
      </c>
      <c r="X78">
        <f t="shared" si="43"/>
        <v>2.1677856445126122E-20</v>
      </c>
      <c r="Y78">
        <f t="shared" si="44"/>
        <v>2.598636440125839E-22</v>
      </c>
      <c r="Z78">
        <f t="shared" si="45"/>
        <v>4.0486443121196818E-21</v>
      </c>
      <c r="AB78">
        <f t="shared" si="46"/>
        <v>-15.951098009243468</v>
      </c>
      <c r="AC78">
        <f t="shared" si="30"/>
        <v>-14.242051793967381</v>
      </c>
      <c r="AE78">
        <f t="shared" si="31"/>
        <v>0</v>
      </c>
      <c r="AF78">
        <f t="shared" si="32"/>
        <v>0</v>
      </c>
      <c r="AG78">
        <f t="shared" si="32"/>
        <v>-1.0121610780299205E-19</v>
      </c>
      <c r="AH78">
        <f t="shared" si="33"/>
        <v>-4.3355712890252244E-14</v>
      </c>
      <c r="AI78">
        <f t="shared" si="34"/>
        <v>-4.3355814106360046E-14</v>
      </c>
      <c r="AJ78">
        <f t="shared" si="35"/>
        <v>-1.7090462152760875</v>
      </c>
      <c r="AK78">
        <f t="shared" si="49"/>
        <v>-1.116576860647043</v>
      </c>
      <c r="AL78">
        <f t="shared" si="26"/>
        <v>-2.8256230759231737</v>
      </c>
      <c r="AN78">
        <f t="shared" si="36"/>
        <v>0</v>
      </c>
      <c r="AO78">
        <f t="shared" si="36"/>
        <v>0</v>
      </c>
      <c r="AP78">
        <f t="shared" si="36"/>
        <v>-2.0601456829180408E-23</v>
      </c>
      <c r="AQ78">
        <f t="shared" si="36"/>
        <v>-8.8245919231095805E-18</v>
      </c>
      <c r="AR78">
        <f t="shared" si="36"/>
        <v>-8.8246125245664098E-18</v>
      </c>
      <c r="AS78">
        <f t="shared" si="36"/>
        <v>-3.4785808886877268E-4</v>
      </c>
      <c r="AT78">
        <f t="shared" si="36"/>
        <v>-2.2726728472759799E-4</v>
      </c>
      <c r="AU78">
        <f t="shared" si="23"/>
        <v>-5.7512537359637943E-4</v>
      </c>
      <c r="AW78">
        <v>75</v>
      </c>
      <c r="AX78">
        <f>IF(Z78&gt;0, (R78*SUMPRODUCT(K78:$K$98, X78:$X$98)-K78*$AZ$3)/Z78, 0)</f>
        <v>-3.5177335167067085E+21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0.83859190800000005</v>
      </c>
      <c r="Q79" s="4">
        <f t="shared" si="48"/>
        <v>25</v>
      </c>
      <c r="R79">
        <f t="shared" si="28"/>
        <v>2000000</v>
      </c>
      <c r="S79">
        <f t="shared" si="29"/>
        <v>-2.0744158753810618E+22</v>
      </c>
      <c r="U79">
        <f t="shared" si="40"/>
        <v>0.83859190800000005</v>
      </c>
      <c r="V79">
        <f t="shared" si="41"/>
        <v>0.01</v>
      </c>
      <c r="W79">
        <f t="shared" si="42"/>
        <v>4.0486443121196818E-21</v>
      </c>
      <c r="X79">
        <f t="shared" si="43"/>
        <v>3.3951603585137919E-21</v>
      </c>
      <c r="Y79">
        <f t="shared" si="44"/>
        <v>4.0486443121196816E-23</v>
      </c>
      <c r="Z79">
        <f t="shared" si="45"/>
        <v>6.1299751048469305E-22</v>
      </c>
      <c r="AB79">
        <f t="shared" si="46"/>
        <v>-14.242051793967381</v>
      </c>
      <c r="AC79">
        <f t="shared" si="30"/>
        <v>-12.716117673185162</v>
      </c>
      <c r="AE79">
        <f t="shared" si="31"/>
        <v>0</v>
      </c>
      <c r="AF79">
        <f t="shared" si="32"/>
        <v>0</v>
      </c>
      <c r="AG79">
        <f t="shared" si="32"/>
        <v>-1.5324937762117327E-20</v>
      </c>
      <c r="AH79">
        <f t="shared" si="33"/>
        <v>-6.7903207170275841E-15</v>
      </c>
      <c r="AI79">
        <f t="shared" si="34"/>
        <v>-6.7903360419653465E-15</v>
      </c>
      <c r="AJ79">
        <f t="shared" si="35"/>
        <v>-1.5259341207822192</v>
      </c>
      <c r="AK79">
        <f t="shared" si="49"/>
        <v>-0.99694362557771676</v>
      </c>
      <c r="AL79">
        <f t="shared" si="26"/>
        <v>-2.522877746359943</v>
      </c>
      <c r="AN79">
        <f t="shared" si="36"/>
        <v>0</v>
      </c>
      <c r="AO79">
        <f t="shared" si="36"/>
        <v>0</v>
      </c>
      <c r="AP79">
        <f t="shared" si="36"/>
        <v>-2.7850243490415834E-24</v>
      </c>
      <c r="AQ79">
        <f t="shared" si="36"/>
        <v>-1.2340153564258593E-18</v>
      </c>
      <c r="AR79">
        <f t="shared" si="36"/>
        <v>-1.2340181414502085E-18</v>
      </c>
      <c r="AS79">
        <f t="shared" si="36"/>
        <v>-2.7731033870278404E-4</v>
      </c>
      <c r="AT79">
        <f t="shared" si="36"/>
        <v>-1.8117608795248561E-4</v>
      </c>
      <c r="AU79">
        <f t="shared" si="23"/>
        <v>-4.5848642665527093E-4</v>
      </c>
      <c r="AW79">
        <v>76</v>
      </c>
      <c r="AX79">
        <f>IF(Z79&gt;0, (R79*SUMPRODUCT(K79:$K$98, X79:$X$98)-K79*$AZ$3)/Z79, 0)</f>
        <v>-2.0744158753810618E+22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0.84368948200000005</v>
      </c>
      <c r="Q80" s="4">
        <f t="shared" si="48"/>
        <v>25</v>
      </c>
      <c r="R80">
        <f t="shared" si="28"/>
        <v>2000000</v>
      </c>
      <c r="S80">
        <f t="shared" si="29"/>
        <v>-1.265908327650261E+23</v>
      </c>
      <c r="U80">
        <f t="shared" si="40"/>
        <v>0.84368948200000005</v>
      </c>
      <c r="V80">
        <f t="shared" si="41"/>
        <v>0.01</v>
      </c>
      <c r="W80">
        <f t="shared" si="42"/>
        <v>6.1299751048469305E-22</v>
      </c>
      <c r="X80">
        <f t="shared" si="43"/>
        <v>5.1717955208812028E-22</v>
      </c>
      <c r="Y80">
        <f t="shared" si="44"/>
        <v>6.1299751048469307E-24</v>
      </c>
      <c r="Z80">
        <f t="shared" si="45"/>
        <v>8.9687983291725844E-23</v>
      </c>
      <c r="AB80">
        <f t="shared" si="46"/>
        <v>-12.716117673185162</v>
      </c>
      <c r="AC80">
        <f t="shared" si="30"/>
        <v>-11.353676493915321</v>
      </c>
      <c r="AE80">
        <f t="shared" si="31"/>
        <v>0</v>
      </c>
      <c r="AF80">
        <f t="shared" si="32"/>
        <v>0</v>
      </c>
      <c r="AG80">
        <f t="shared" si="32"/>
        <v>-2.242199582293146E-21</v>
      </c>
      <c r="AH80">
        <f t="shared" si="33"/>
        <v>-1.0343591041762406E-15</v>
      </c>
      <c r="AI80">
        <f t="shared" si="34"/>
        <v>-1.0343613463758228E-15</v>
      </c>
      <c r="AJ80">
        <f t="shared" si="35"/>
        <v>-1.3624411792698403</v>
      </c>
      <c r="AK80">
        <f t="shared" si="49"/>
        <v>-0.89012823712296141</v>
      </c>
      <c r="AL80">
        <f t="shared" si="26"/>
        <v>-2.2525694163928027</v>
      </c>
      <c r="AN80">
        <f t="shared" si="36"/>
        <v>0</v>
      </c>
      <c r="AO80">
        <f t="shared" si="36"/>
        <v>0</v>
      </c>
      <c r="AP80">
        <f t="shared" si="36"/>
        <v>-3.6381995995614878E-25</v>
      </c>
      <c r="AQ80">
        <f t="shared" si="36"/>
        <v>-1.6783541074287718E-19</v>
      </c>
      <c r="AR80">
        <f t="shared" si="36"/>
        <v>-1.6783577456283713E-19</v>
      </c>
      <c r="AS80">
        <f t="shared" si="36"/>
        <v>-2.2107010419545947E-4</v>
      </c>
      <c r="AT80">
        <f t="shared" si="36"/>
        <v>-1.444324680743667E-4</v>
      </c>
      <c r="AU80">
        <f t="shared" si="23"/>
        <v>-3.6550257226982633E-4</v>
      </c>
      <c r="AW80">
        <v>77</v>
      </c>
      <c r="AX80">
        <f>IF(Z80&gt;0, (R80*SUMPRODUCT(K80:$K$98, X80:$X$98)-K80*$AZ$3)/Z80, 0)</f>
        <v>-1.265908327650261E+23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0.84875936500000004</v>
      </c>
      <c r="Q81" s="4">
        <f t="shared" si="48"/>
        <v>25</v>
      </c>
      <c r="R81">
        <f t="shared" si="28"/>
        <v>2000000</v>
      </c>
      <c r="S81">
        <f t="shared" si="29"/>
        <v>-8.0024795452447226E+23</v>
      </c>
      <c r="U81">
        <f t="shared" si="40"/>
        <v>0.84875936500000004</v>
      </c>
      <c r="V81">
        <f t="shared" si="41"/>
        <v>0.01</v>
      </c>
      <c r="W81">
        <f t="shared" si="42"/>
        <v>8.9687983291725844E-23</v>
      </c>
      <c r="X81">
        <f t="shared" si="43"/>
        <v>7.6123515746815838E-23</v>
      </c>
      <c r="Y81">
        <f t="shared" si="44"/>
        <v>8.9687983291725838E-25</v>
      </c>
      <c r="Z81">
        <f t="shared" si="45"/>
        <v>1.2667587711992748E-23</v>
      </c>
      <c r="AB81">
        <f t="shared" si="46"/>
        <v>-11.353676493915321</v>
      </c>
      <c r="AC81">
        <f t="shared" si="30"/>
        <v>-10.137211155281536</v>
      </c>
      <c r="AE81">
        <f t="shared" si="31"/>
        <v>0</v>
      </c>
      <c r="AF81">
        <f t="shared" si="32"/>
        <v>0</v>
      </c>
      <c r="AG81">
        <f t="shared" si="32"/>
        <v>-3.1668969279981868E-22</v>
      </c>
      <c r="AH81">
        <f t="shared" si="33"/>
        <v>-1.5224703149363168E-16</v>
      </c>
      <c r="AI81">
        <f t="shared" si="34"/>
        <v>-1.5224734818332447E-16</v>
      </c>
      <c r="AJ81">
        <f t="shared" si="35"/>
        <v>-1.2164653386337854</v>
      </c>
      <c r="AK81">
        <f t="shared" si="49"/>
        <v>-0.79475735457407259</v>
      </c>
      <c r="AL81">
        <f t="shared" si="26"/>
        <v>-2.0112226932078583</v>
      </c>
      <c r="AN81">
        <f t="shared" si="36"/>
        <v>0</v>
      </c>
      <c r="AO81">
        <f t="shared" si="36"/>
        <v>0</v>
      </c>
      <c r="AP81">
        <f t="shared" si="36"/>
        <v>-4.5880501937393769E-26</v>
      </c>
      <c r="AQ81">
        <f t="shared" si="36"/>
        <v>-2.2056828441907594E-20</v>
      </c>
      <c r="AR81">
        <f t="shared" si="36"/>
        <v>-2.2056874322409529E-20</v>
      </c>
      <c r="AS81">
        <f t="shared" si="36"/>
        <v>-1.7623573357418632E-4</v>
      </c>
      <c r="AT81">
        <f t="shared" si="36"/>
        <v>-1.1514067926846832E-4</v>
      </c>
      <c r="AU81">
        <f t="shared" si="23"/>
        <v>-2.9137641284265469E-4</v>
      </c>
      <c r="AW81">
        <v>78</v>
      </c>
      <c r="AX81">
        <f>IF(Z81&gt;0, (R81*SUMPRODUCT(K81:$K$98, X81:$X$98)-K81*$AZ$3)/Z81, 0)</f>
        <v>-8.0024795452447226E+23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0.85379527200000005</v>
      </c>
      <c r="Q82" s="4">
        <f t="shared" si="48"/>
        <v>25</v>
      </c>
      <c r="R82">
        <f t="shared" si="28"/>
        <v>2000000</v>
      </c>
      <c r="S82">
        <f t="shared" si="29"/>
        <v>-5.2458318646177497E+24</v>
      </c>
      <c r="U82">
        <f t="shared" si="40"/>
        <v>0.85379527200000005</v>
      </c>
      <c r="V82">
        <f t="shared" si="41"/>
        <v>0.01</v>
      </c>
      <c r="W82">
        <f t="shared" si="42"/>
        <v>1.2667587711992748E-23</v>
      </c>
      <c r="X82">
        <f t="shared" si="43"/>
        <v>1.0815526496144707E-23</v>
      </c>
      <c r="Y82">
        <f t="shared" si="44"/>
        <v>1.2667587711992748E-25</v>
      </c>
      <c r="Z82">
        <f t="shared" si="45"/>
        <v>1.7253853387281135E-24</v>
      </c>
      <c r="AB82">
        <f t="shared" si="46"/>
        <v>-10.137211155281536</v>
      </c>
      <c r="AC82">
        <f t="shared" si="30"/>
        <v>-9.0510813886442278</v>
      </c>
      <c r="AE82">
        <f t="shared" si="31"/>
        <v>0</v>
      </c>
      <c r="AF82">
        <f t="shared" si="32"/>
        <v>0</v>
      </c>
      <c r="AG82">
        <f t="shared" si="32"/>
        <v>-4.3134633468202836E-23</v>
      </c>
      <c r="AH82">
        <f t="shared" si="33"/>
        <v>-2.1631052992289413E-17</v>
      </c>
      <c r="AI82">
        <f t="shared" si="34"/>
        <v>-2.1631096126922883E-17</v>
      </c>
      <c r="AJ82">
        <f t="shared" si="35"/>
        <v>-1.086129766637308</v>
      </c>
      <c r="AK82">
        <f t="shared" si="49"/>
        <v>-0.70960478086970757</v>
      </c>
      <c r="AL82">
        <f t="shared" si="26"/>
        <v>-1.7957345475070157</v>
      </c>
      <c r="AN82">
        <f t="shared" si="36"/>
        <v>0</v>
      </c>
      <c r="AO82">
        <f t="shared" si="36"/>
        <v>0</v>
      </c>
      <c r="AP82">
        <f t="shared" si="36"/>
        <v>-5.5795904347198095E-27</v>
      </c>
      <c r="AQ82">
        <f t="shared" si="36"/>
        <v>-2.7980396879381172E-21</v>
      </c>
      <c r="AR82">
        <f t="shared" si="36"/>
        <v>-2.7980452675285521E-21</v>
      </c>
      <c r="AS82">
        <f t="shared" si="36"/>
        <v>-1.4049404781105409E-4</v>
      </c>
      <c r="AT82">
        <f t="shared" si="36"/>
        <v>-9.1789444569888632E-5</v>
      </c>
      <c r="AU82">
        <f t="shared" si="23"/>
        <v>-2.3228349238094273E-4</v>
      </c>
      <c r="AW82">
        <v>79</v>
      </c>
      <c r="AX82">
        <f>IF(Z82&gt;0, (R82*SUMPRODUCT(K82:$K$98, X82:$X$98)-K82*$AZ$3)/Z82, 0)</f>
        <v>-5.2458318646177497E+24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0.85879091799999996</v>
      </c>
      <c r="Q83" s="4">
        <f t="shared" si="48"/>
        <v>25</v>
      </c>
      <c r="R83">
        <f t="shared" si="28"/>
        <v>2000000</v>
      </c>
      <c r="S83">
        <f t="shared" si="29"/>
        <v>-3.569705983120558E+25</v>
      </c>
      <c r="U83">
        <f t="shared" si="40"/>
        <v>0.85879091799999996</v>
      </c>
      <c r="V83">
        <f t="shared" si="41"/>
        <v>0.01</v>
      </c>
      <c r="W83">
        <f t="shared" si="42"/>
        <v>1.7253853387281135E-24</v>
      </c>
      <c r="X83">
        <f t="shared" si="43"/>
        <v>1.4817452589500575E-24</v>
      </c>
      <c r="Y83">
        <f t="shared" si="44"/>
        <v>1.7253853387281134E-26</v>
      </c>
      <c r="Z83">
        <f t="shared" si="45"/>
        <v>2.2638622639077492E-25</v>
      </c>
      <c r="AB83">
        <f t="shared" si="46"/>
        <v>-9.0510813886442278</v>
      </c>
      <c r="AC83">
        <f t="shared" si="30"/>
        <v>-8.0813226684323443</v>
      </c>
      <c r="AE83">
        <f t="shared" si="31"/>
        <v>0</v>
      </c>
      <c r="AF83">
        <f t="shared" si="32"/>
        <v>0</v>
      </c>
      <c r="AG83">
        <f t="shared" si="32"/>
        <v>-5.6596556597693727E-24</v>
      </c>
      <c r="AH83">
        <f t="shared" si="33"/>
        <v>-2.9634905179001149E-18</v>
      </c>
      <c r="AI83">
        <f t="shared" si="34"/>
        <v>-2.9634961775557746E-18</v>
      </c>
      <c r="AJ83">
        <f t="shared" si="35"/>
        <v>-0.96975872021188358</v>
      </c>
      <c r="AK83">
        <f t="shared" si="49"/>
        <v>-0.63357569720509599</v>
      </c>
      <c r="AL83">
        <f t="shared" si="26"/>
        <v>-1.6033344174169795</v>
      </c>
      <c r="AN83">
        <f t="shared" si="36"/>
        <v>0</v>
      </c>
      <c r="AO83">
        <f t="shared" si="36"/>
        <v>0</v>
      </c>
      <c r="AP83">
        <f t="shared" si="36"/>
        <v>-6.5365440971032801E-28</v>
      </c>
      <c r="AQ83">
        <f t="shared" si="36"/>
        <v>-3.4226439939264599E-22</v>
      </c>
      <c r="AR83">
        <f t="shared" si="36"/>
        <v>-3.4226505304705569E-22</v>
      </c>
      <c r="AS83">
        <f t="shared" si="36"/>
        <v>-1.120009947473328E-4</v>
      </c>
      <c r="AT83">
        <f t="shared" si="36"/>
        <v>-7.3173983234923952E-5</v>
      </c>
      <c r="AU83">
        <f t="shared" si="23"/>
        <v>-1.8517497798225676E-4</v>
      </c>
      <c r="AW83">
        <v>80</v>
      </c>
      <c r="AX83">
        <f>IF(Z83&gt;0, (R83*SUMPRODUCT(K83:$K$98, X83:$X$98)-K83*$AZ$3)/Z83, 0)</f>
        <v>-3.569705983120558E+25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0.86374018699999999</v>
      </c>
      <c r="Q84" s="4">
        <f t="shared" si="48"/>
        <v>25</v>
      </c>
      <c r="R84">
        <f t="shared" si="28"/>
        <v>2000000</v>
      </c>
      <c r="S84">
        <f t="shared" si="29"/>
        <v>-2.5243483331700081E+26</v>
      </c>
      <c r="U84">
        <f t="shared" si="40"/>
        <v>0.86374018699999999</v>
      </c>
      <c r="V84">
        <f t="shared" si="41"/>
        <v>0.01</v>
      </c>
      <c r="W84">
        <f t="shared" si="42"/>
        <v>2.2638622639077492E-25</v>
      </c>
      <c r="X84">
        <f t="shared" si="43"/>
        <v>1.9553888151699225E-25</v>
      </c>
      <c r="Y84">
        <f t="shared" si="44"/>
        <v>2.2638622639077494E-27</v>
      </c>
      <c r="Z84">
        <f t="shared" si="45"/>
        <v>2.8583482609874913E-26</v>
      </c>
      <c r="AB84">
        <f t="shared" si="46"/>
        <v>-8.0813226684323443</v>
      </c>
      <c r="AC84">
        <f t="shared" si="30"/>
        <v>-7.215466668243165</v>
      </c>
      <c r="AE84">
        <f t="shared" si="31"/>
        <v>0</v>
      </c>
      <c r="AF84">
        <f t="shared" si="32"/>
        <v>0</v>
      </c>
      <c r="AG84">
        <f t="shared" si="32"/>
        <v>-7.1458706524687281E-25</v>
      </c>
      <c r="AH84">
        <f t="shared" si="33"/>
        <v>-3.9107776303398451E-19</v>
      </c>
      <c r="AI84">
        <f t="shared" si="34"/>
        <v>-3.9107847762104975E-19</v>
      </c>
      <c r="AJ84">
        <f t="shared" si="35"/>
        <v>-0.8658560001891793</v>
      </c>
      <c r="AK84">
        <f t="shared" si="49"/>
        <v>-0.56569258679026413</v>
      </c>
      <c r="AL84">
        <f t="shared" si="26"/>
        <v>-1.4315485869794435</v>
      </c>
      <c r="AN84">
        <f t="shared" si="36"/>
        <v>0</v>
      </c>
      <c r="AO84">
        <f t="shared" si="36"/>
        <v>0</v>
      </c>
      <c r="AP84">
        <f t="shared" si="36"/>
        <v>-7.3687753157724482E-29</v>
      </c>
      <c r="AQ84">
        <f t="shared" si="36"/>
        <v>-4.0327684434040953E-23</v>
      </c>
      <c r="AR84">
        <f t="shared" si="36"/>
        <v>-4.0327758121794111E-23</v>
      </c>
      <c r="AS84">
        <f t="shared" si="36"/>
        <v>-8.9286507292197451E-5</v>
      </c>
      <c r="AT84">
        <f t="shared" si="36"/>
        <v>-5.833385143090237E-5</v>
      </c>
      <c r="AU84">
        <f t="shared" si="23"/>
        <v>-1.4762035872309984E-4</v>
      </c>
      <c r="AW84">
        <v>81</v>
      </c>
      <c r="AX84">
        <f>IF(Z84&gt;0, (R84*SUMPRODUCT(K84:$K$98, X84:$X$98)-K84*$AZ$3)/Z84, 0)</f>
        <v>-2.5243483331700081E+26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0.86866431399999999</v>
      </c>
      <c r="Q85" s="4">
        <f t="shared" si="48"/>
        <v>25</v>
      </c>
      <c r="R85">
        <f t="shared" si="28"/>
        <v>2000000</v>
      </c>
      <c r="S85">
        <f t="shared" si="29"/>
        <v>-1.8575593995738109E+27</v>
      </c>
      <c r="U85">
        <f t="shared" si="40"/>
        <v>0.86866431399999999</v>
      </c>
      <c r="V85">
        <f t="shared" si="41"/>
        <v>0.01</v>
      </c>
      <c r="W85">
        <f t="shared" si="42"/>
        <v>2.8583482609874913E-26</v>
      </c>
      <c r="X85">
        <f t="shared" si="43"/>
        <v>2.4829451313037921E-26</v>
      </c>
      <c r="Y85">
        <f t="shared" si="44"/>
        <v>2.8583482609874912E-28</v>
      </c>
      <c r="Z85">
        <f t="shared" si="45"/>
        <v>3.4681964707382428E-27</v>
      </c>
      <c r="AB85">
        <f t="shared" si="46"/>
        <v>-7.215466668243165</v>
      </c>
      <c r="AC85">
        <f t="shared" si="30"/>
        <v>-6.4423809537885397</v>
      </c>
      <c r="AE85">
        <f t="shared" si="31"/>
        <v>0</v>
      </c>
      <c r="AF85">
        <f t="shared" si="32"/>
        <v>0</v>
      </c>
      <c r="AG85">
        <f t="shared" si="32"/>
        <v>-8.6704911768456068E-26</v>
      </c>
      <c r="AH85">
        <f t="shared" si="33"/>
        <v>-4.9658902626075843E-20</v>
      </c>
      <c r="AI85">
        <f t="shared" si="34"/>
        <v>-4.9658989330987612E-20</v>
      </c>
      <c r="AJ85">
        <f t="shared" si="35"/>
        <v>-0.77308571445462526</v>
      </c>
      <c r="AK85">
        <f t="shared" si="49"/>
        <v>-0.50508266677702163</v>
      </c>
      <c r="AL85">
        <f t="shared" si="26"/>
        <v>-1.2781683812316469</v>
      </c>
      <c r="AN85">
        <f t="shared" si="36"/>
        <v>0</v>
      </c>
      <c r="AO85">
        <f t="shared" si="36"/>
        <v>0</v>
      </c>
      <c r="AP85">
        <f t="shared" si="36"/>
        <v>-7.9829947135635403E-30</v>
      </c>
      <c r="AQ85">
        <f t="shared" si="36"/>
        <v>-4.5721372533540055E-24</v>
      </c>
      <c r="AR85">
        <f t="shared" si="36"/>
        <v>-4.5721452363487191E-24</v>
      </c>
      <c r="AS85">
        <f t="shared" si="36"/>
        <v>-7.1178656961254428E-5</v>
      </c>
      <c r="AT85">
        <f t="shared" si="36"/>
        <v>-4.6503389214686209E-5</v>
      </c>
      <c r="AU85">
        <f t="shared" si="23"/>
        <v>-1.1768204617594064E-4</v>
      </c>
      <c r="AW85">
        <v>82</v>
      </c>
      <c r="AX85">
        <f>IF(Z85&gt;0, (R85*SUMPRODUCT(K85:$K$98, X85:$X$98)-K85*$AZ$3)/Z85, 0)</f>
        <v>-1.8575593995738109E+27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0.87358826999999994</v>
      </c>
      <c r="Q86" s="4">
        <f t="shared" si="48"/>
        <v>25</v>
      </c>
      <c r="R86">
        <f t="shared" si="28"/>
        <v>2000000</v>
      </c>
      <c r="S86">
        <f t="shared" si="29"/>
        <v>-1.4247148274412733E+28</v>
      </c>
      <c r="U86">
        <f t="shared" si="40"/>
        <v>0.87358826999999994</v>
      </c>
      <c r="V86">
        <f t="shared" si="41"/>
        <v>0.01</v>
      </c>
      <c r="W86">
        <f t="shared" si="42"/>
        <v>3.4681964707382428E-27</v>
      </c>
      <c r="X86">
        <f t="shared" si="43"/>
        <v>3.0297757548923268E-27</v>
      </c>
      <c r="Y86">
        <f t="shared" si="44"/>
        <v>3.468196470738243E-29</v>
      </c>
      <c r="Z86">
        <f t="shared" si="45"/>
        <v>4.037387511385335E-28</v>
      </c>
      <c r="AB86">
        <f t="shared" si="46"/>
        <v>-6.4423809537885397</v>
      </c>
      <c r="AC86">
        <f t="shared" si="30"/>
        <v>-5.7521258515969098</v>
      </c>
      <c r="AE86">
        <f t="shared" si="31"/>
        <v>0</v>
      </c>
      <c r="AF86">
        <f t="shared" si="32"/>
        <v>0</v>
      </c>
      <c r="AG86">
        <f t="shared" si="32"/>
        <v>-1.0093468778463338E-26</v>
      </c>
      <c r="AH86">
        <f t="shared" si="33"/>
        <v>-6.0595515097846535E-21</v>
      </c>
      <c r="AI86">
        <f t="shared" si="34"/>
        <v>-6.059561603253432E-21</v>
      </c>
      <c r="AJ86">
        <f t="shared" si="35"/>
        <v>-0.69025510219162989</v>
      </c>
      <c r="AK86">
        <f t="shared" si="49"/>
        <v>-0.45096666676519781</v>
      </c>
      <c r="AL86">
        <f t="shared" si="26"/>
        <v>-1.1412217689568278</v>
      </c>
      <c r="AN86">
        <f t="shared" si="36"/>
        <v>0</v>
      </c>
      <c r="AO86">
        <f t="shared" si="36"/>
        <v>0</v>
      </c>
      <c r="AP86">
        <f t="shared" si="36"/>
        <v>-8.29744843916774E-31</v>
      </c>
      <c r="AQ86">
        <f t="shared" si="36"/>
        <v>-4.9813218151722269E-25</v>
      </c>
      <c r="AR86">
        <f t="shared" si="36"/>
        <v>-4.9813301126206664E-25</v>
      </c>
      <c r="AS86">
        <f t="shared" si="36"/>
        <v>-5.674318954181636E-5</v>
      </c>
      <c r="AT86">
        <f t="shared" si="36"/>
        <v>-3.7072217167319989E-5</v>
      </c>
      <c r="AU86">
        <f t="shared" si="23"/>
        <v>-9.3815406709136362E-5</v>
      </c>
      <c r="AW86">
        <v>83</v>
      </c>
      <c r="AX86">
        <f>IF(Z86&gt;0, (R86*SUMPRODUCT(K86:$K$98, X86:$X$98)-K86*$AZ$3)/Z86, 0)</f>
        <v>-1.4247148274412733E+28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0.87851239699999994</v>
      </c>
      <c r="Q87" s="4">
        <f t="shared" si="48"/>
        <v>25</v>
      </c>
      <c r="R87">
        <f t="shared" si="28"/>
        <v>2000000</v>
      </c>
      <c r="S87">
        <f t="shared" si="29"/>
        <v>-1.1409939544717116E+29</v>
      </c>
      <c r="U87">
        <f t="shared" si="40"/>
        <v>0.87851239699999994</v>
      </c>
      <c r="V87">
        <f t="shared" si="41"/>
        <v>0.01</v>
      </c>
      <c r="W87">
        <f t="shared" si="42"/>
        <v>4.037387511385335E-28</v>
      </c>
      <c r="X87">
        <f t="shared" si="43"/>
        <v>3.5468949802449954E-28</v>
      </c>
      <c r="Y87">
        <f t="shared" si="44"/>
        <v>4.0373875113853352E-30</v>
      </c>
      <c r="Z87">
        <f t="shared" si="45"/>
        <v>4.5011865602648623E-29</v>
      </c>
      <c r="AB87">
        <f t="shared" si="46"/>
        <v>-5.7521258515969098</v>
      </c>
      <c r="AC87">
        <f t="shared" si="30"/>
        <v>-5.1358266532115264</v>
      </c>
      <c r="AE87">
        <f t="shared" si="31"/>
        <v>0</v>
      </c>
      <c r="AF87">
        <f t="shared" si="32"/>
        <v>0</v>
      </c>
      <c r="AG87">
        <f t="shared" si="32"/>
        <v>-1.1252966400662156E-27</v>
      </c>
      <c r="AH87">
        <f t="shared" si="33"/>
        <v>-7.0937899604899904E-22</v>
      </c>
      <c r="AI87">
        <f t="shared" si="34"/>
        <v>-7.0938012134563908E-22</v>
      </c>
      <c r="AJ87">
        <f t="shared" si="35"/>
        <v>-0.61629919838538338</v>
      </c>
      <c r="AK87">
        <f t="shared" si="49"/>
        <v>-0.40264880961178373</v>
      </c>
      <c r="AL87">
        <f t="shared" si="26"/>
        <v>-1.0189480079971671</v>
      </c>
      <c r="AN87">
        <f t="shared" si="36"/>
        <v>0</v>
      </c>
      <c r="AO87">
        <f t="shared" si="36"/>
        <v>0</v>
      </c>
      <c r="AP87">
        <f t="shared" si="36"/>
        <v>-8.2594878348116304E-32</v>
      </c>
      <c r="AQ87">
        <f t="shared" si="36"/>
        <v>-5.2067223694836851E-26</v>
      </c>
      <c r="AR87">
        <f t="shared" si="36"/>
        <v>-5.2067306289715197E-26</v>
      </c>
      <c r="AS87">
        <f t="shared" si="36"/>
        <v>-4.5235323295453061E-5</v>
      </c>
      <c r="AT87">
        <f t="shared" si="36"/>
        <v>-2.9553744553029327E-5</v>
      </c>
      <c r="AU87">
        <f t="shared" si="23"/>
        <v>-7.4789067848482385E-5</v>
      </c>
      <c r="AW87">
        <v>84</v>
      </c>
      <c r="AX87">
        <f>IF(Z87&gt;0, (R87*SUMPRODUCT(K87:$K$98, X87:$X$98)-K87*$AZ$3)/Z87, 0)</f>
        <v>-1.1409939544717116E+29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0.88343652399999995</v>
      </c>
      <c r="Q88" s="4">
        <f t="shared" si="48"/>
        <v>25</v>
      </c>
      <c r="R88">
        <f t="shared" si="28"/>
        <v>2000000</v>
      </c>
      <c r="S88">
        <f t="shared" si="29"/>
        <v>-9.5599790889599443E+29</v>
      </c>
      <c r="U88">
        <f t="shared" si="40"/>
        <v>0.88343652399999995</v>
      </c>
      <c r="V88">
        <f t="shared" si="41"/>
        <v>0.01</v>
      </c>
      <c r="W88">
        <f t="shared" si="42"/>
        <v>4.5011865602648623E-29</v>
      </c>
      <c r="X88">
        <f t="shared" si="43"/>
        <v>3.9765126086759063E-29</v>
      </c>
      <c r="Y88">
        <f t="shared" si="44"/>
        <v>4.5011865602648626E-31</v>
      </c>
      <c r="Z88">
        <f t="shared" si="45"/>
        <v>4.7966208598630742E-30</v>
      </c>
      <c r="AB88">
        <f t="shared" si="46"/>
        <v>-5.1358266532115264</v>
      </c>
      <c r="AC88">
        <f t="shared" si="30"/>
        <v>-4.5855595117960055</v>
      </c>
      <c r="AE88">
        <f t="shared" si="31"/>
        <v>0</v>
      </c>
      <c r="AF88">
        <f t="shared" si="32"/>
        <v>0</v>
      </c>
      <c r="AG88">
        <f t="shared" si="32"/>
        <v>-1.1991552149657685E-28</v>
      </c>
      <c r="AH88">
        <f t="shared" si="33"/>
        <v>-7.953025217351813E-23</v>
      </c>
      <c r="AI88">
        <f t="shared" si="34"/>
        <v>-7.9530372089039622E-23</v>
      </c>
      <c r="AJ88">
        <f t="shared" si="35"/>
        <v>-0.55026714141552091</v>
      </c>
      <c r="AK88">
        <f t="shared" si="49"/>
        <v>-0.35950786572480686</v>
      </c>
      <c r="AL88">
        <f t="shared" si="26"/>
        <v>-0.90977500714032777</v>
      </c>
      <c r="AN88">
        <f t="shared" si="36"/>
        <v>0</v>
      </c>
      <c r="AO88">
        <f t="shared" si="36"/>
        <v>0</v>
      </c>
      <c r="AP88">
        <f t="shared" si="36"/>
        <v>-7.8585690505110837E-33</v>
      </c>
      <c r="AQ88">
        <f t="shared" si="36"/>
        <v>-5.2119523020044802E-27</v>
      </c>
      <c r="AR88">
        <f t="shared" si="36"/>
        <v>-5.2119601605735305E-27</v>
      </c>
      <c r="AS88">
        <f t="shared" si="36"/>
        <v>-3.6061322780176223E-5</v>
      </c>
      <c r="AT88">
        <f t="shared" si="36"/>
        <v>-2.3560064216381793E-5</v>
      </c>
      <c r="AU88">
        <f t="shared" si="23"/>
        <v>-5.962138699655802E-5</v>
      </c>
      <c r="AW88">
        <v>85</v>
      </c>
      <c r="AX88">
        <f>IF(Z88&gt;0, (R88*SUMPRODUCT(K88:$K$98, X88:$X$98)-K88*$AZ$3)/Z88, 0)</f>
        <v>-9.5599790889599443E+29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25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4.7966208598630742E-30</v>
      </c>
      <c r="X89">
        <f t="shared" si="43"/>
        <v>4.7966208598630742E-30</v>
      </c>
      <c r="Y89">
        <f t="shared" si="44"/>
        <v>4.7966208598630742E-32</v>
      </c>
      <c r="Z89">
        <f t="shared" si="45"/>
        <v>0</v>
      </c>
      <c r="AB89">
        <f t="shared" si="46"/>
        <v>-4.5855595117960055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-9.5932417197261486E-24</v>
      </c>
      <c r="AI89">
        <f t="shared" si="34"/>
        <v>-9.5932417197261486E-24</v>
      </c>
      <c r="AJ89">
        <f t="shared" si="35"/>
        <v>-4.5855595117960055</v>
      </c>
      <c r="AK89">
        <f t="shared" si="49"/>
        <v>-0.3209891658257204</v>
      </c>
      <c r="AL89">
        <f t="shared" si="26"/>
        <v>-4.9065486776217258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-5.6132636075079177E-28</v>
      </c>
      <c r="AR89">
        <f t="shared" si="36"/>
        <v>-5.6132636075079177E-28</v>
      </c>
      <c r="AS89">
        <f t="shared" si="36"/>
        <v>-2.6831341354297775E-4</v>
      </c>
      <c r="AT89">
        <f t="shared" si="36"/>
        <v>-1.8781938948008444E-5</v>
      </c>
      <c r="AU89">
        <f t="shared" si="23"/>
        <v>-2.8709535249098618E-4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131556.76009248965</v>
      </c>
      <c r="AO91" s="8">
        <f t="shared" si="50"/>
        <v>-13155.676009248966</v>
      </c>
      <c r="AP91" s="8">
        <f t="shared" si="50"/>
        <v>-1683.2121646571136</v>
      </c>
      <c r="AQ91" s="8">
        <f t="shared" si="50"/>
        <v>-69971.995750911548</v>
      </c>
      <c r="AR91" s="8">
        <f t="shared" si="50"/>
        <v>46745.876167672039</v>
      </c>
      <c r="AS91" s="8">
        <f t="shared" si="50"/>
        <v>-20179.953001612168</v>
      </c>
      <c r="AT91" s="8">
        <f t="shared" si="50"/>
        <v>11771.639250940416</v>
      </c>
      <c r="AU91" s="8">
        <f t="shared" si="50"/>
        <v>38337.562417000292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340467.69684354734</v>
      </c>
      <c r="K3">
        <v>1</v>
      </c>
      <c r="L3" s="2">
        <v>0</v>
      </c>
      <c r="O3">
        <f>$C$3</f>
        <v>340467.69684354734</v>
      </c>
      <c r="P3">
        <f>O3*C5</f>
        <v>34046.769684354738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340467.69684354734</v>
      </c>
      <c r="AF3">
        <f t="shared" ref="AF3:AG34" si="4">-$Z3*P3</f>
        <v>-34046.769684354738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304898.49457219261</v>
      </c>
      <c r="AJ3">
        <f t="shared" ref="AJ3:AJ66" si="7">AB3-AC3</f>
        <v>0</v>
      </c>
      <c r="AL3">
        <f t="shared" ref="AL3:AL34" si="8">SUM(AI3:AK3)</f>
        <v>304898.49457219261</v>
      </c>
      <c r="AN3">
        <f t="shared" ref="AN3:AU34" si="9">AE3*$K3</f>
        <v>340467.69684354734</v>
      </c>
      <c r="AO3">
        <f t="shared" si="9"/>
        <v>-34046.769684354738</v>
      </c>
      <c r="AP3">
        <f t="shared" si="9"/>
        <v>-1522.432587</v>
      </c>
      <c r="AQ3">
        <f t="shared" si="9"/>
        <v>0</v>
      </c>
      <c r="AR3">
        <f t="shared" si="9"/>
        <v>304898.49457219261</v>
      </c>
      <c r="AS3">
        <f t="shared" si="9"/>
        <v>0</v>
      </c>
      <c r="AT3">
        <f t="shared" si="9"/>
        <v>0</v>
      </c>
      <c r="AU3">
        <f t="shared" si="9"/>
        <v>304898.49457219261</v>
      </c>
      <c r="AW3">
        <v>0</v>
      </c>
      <c r="AX3">
        <f>IF(Z3&gt;0, (R3*SUMPRODUCT(K3:$K$98, X3:$X$98)-K3*$AZ$3)/Z3, 0)</f>
        <v>0</v>
      </c>
      <c r="AZ3">
        <f>C6*ABS(SUMPRODUCT(X4:X79, K4:K79))/1</f>
        <v>185662.5554716656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2.2202060000000002E-3</v>
      </c>
      <c r="R4">
        <f t="shared" si="0"/>
        <v>2000000</v>
      </c>
      <c r="S4">
        <f t="shared" si="1"/>
        <v>20138.513440454586</v>
      </c>
      <c r="U4">
        <f t="shared" ref="U4:U67" si="13">M4</f>
        <v>2.2202060000000002E-3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2.2202060000000002E-3</v>
      </c>
      <c r="Y4">
        <f t="shared" ref="Y4:Y67" si="17">V4*W4</f>
        <v>0.01</v>
      </c>
      <c r="Z4">
        <f t="shared" ref="Z4:Z67" si="18">MAX(0, W4-X4-Y4)</f>
        <v>0.98777979400000004</v>
      </c>
      <c r="AB4">
        <f t="shared" ref="AB4:AB67" si="19">AC3</f>
        <v>0</v>
      </c>
      <c r="AC4">
        <f t="shared" si="2"/>
        <v>19892.416657678463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-4440.4120000000003</v>
      </c>
      <c r="AI4">
        <f t="shared" si="6"/>
        <v>-4440.4120000000003</v>
      </c>
      <c r="AJ4">
        <f t="shared" si="7"/>
        <v>-19892.416657678463</v>
      </c>
      <c r="AK4">
        <f>G4*SUM(AB4, AE4:AF4)</f>
        <v>0</v>
      </c>
      <c r="AL4">
        <f t="shared" si="8"/>
        <v>-24332.828657678463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-3964.6535714285715</v>
      </c>
      <c r="AR4">
        <f t="shared" si="9"/>
        <v>-3964.6535714285715</v>
      </c>
      <c r="AS4">
        <f t="shared" si="9"/>
        <v>-17761.086301498628</v>
      </c>
      <c r="AT4">
        <f t="shared" si="9"/>
        <v>0</v>
      </c>
      <c r="AU4">
        <f t="shared" si="9"/>
        <v>-21725.739872927199</v>
      </c>
      <c r="AW4">
        <v>1</v>
      </c>
      <c r="AX4">
        <f>IF(Z4&gt;0, (R4*SUMPRODUCT(K4:$K$98, X4:$X$98)-K4*$AZ$3)/Z4, 0)</f>
        <v>20138.513440454586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2.3617970000000001E-3</v>
      </c>
      <c r="Q5" s="4">
        <f t="shared" ref="Q5:Q68" si="21">$C$8</f>
        <v>25</v>
      </c>
      <c r="R5">
        <f t="shared" si="0"/>
        <v>2000000</v>
      </c>
      <c r="S5">
        <f t="shared" si="1"/>
        <v>34532.51106935789</v>
      </c>
      <c r="U5">
        <f t="shared" si="13"/>
        <v>2.3617970000000001E-3</v>
      </c>
      <c r="V5">
        <f t="shared" si="14"/>
        <v>0.01</v>
      </c>
      <c r="W5">
        <f t="shared" si="15"/>
        <v>0.98777979400000004</v>
      </c>
      <c r="X5">
        <f t="shared" si="16"/>
        <v>2.3329353541298183E-3</v>
      </c>
      <c r="Y5">
        <f t="shared" si="17"/>
        <v>9.8777979400000004E-3</v>
      </c>
      <c r="Z5">
        <f t="shared" si="18"/>
        <v>0.97556906070587024</v>
      </c>
      <c r="AB5">
        <f t="shared" si="19"/>
        <v>19892.416657678463</v>
      </c>
      <c r="AC5">
        <f t="shared" si="2"/>
        <v>33688.849387748545</v>
      </c>
      <c r="AE5">
        <f t="shared" si="3"/>
        <v>0</v>
      </c>
      <c r="AF5">
        <f t="shared" si="4"/>
        <v>0</v>
      </c>
      <c r="AG5">
        <f t="shared" si="4"/>
        <v>-24.389226517646755</v>
      </c>
      <c r="AH5">
        <f t="shared" si="5"/>
        <v>-4665.8707082596366</v>
      </c>
      <c r="AI5">
        <f t="shared" si="6"/>
        <v>-4690.259934777283</v>
      </c>
      <c r="AJ5">
        <f t="shared" si="7"/>
        <v>-13796.432730070082</v>
      </c>
      <c r="AK5">
        <f>G5*SUM(AB5, AE5:AF5)</f>
        <v>1392.4691660374926</v>
      </c>
      <c r="AL5">
        <f t="shared" si="8"/>
        <v>-17094.223498809875</v>
      </c>
      <c r="AN5">
        <f t="shared" si="9"/>
        <v>0</v>
      </c>
      <c r="AO5">
        <f t="shared" si="9"/>
        <v>0</v>
      </c>
      <c r="AP5">
        <f t="shared" si="9"/>
        <v>-19.442942058072983</v>
      </c>
      <c r="AQ5">
        <f t="shared" si="9"/>
        <v>-3719.6035620692251</v>
      </c>
      <c r="AR5">
        <f t="shared" si="9"/>
        <v>-3739.0465041272978</v>
      </c>
      <c r="AS5">
        <f t="shared" si="9"/>
        <v>-10998.431704456378</v>
      </c>
      <c r="AT5">
        <f t="shared" si="9"/>
        <v>1110.0678938436643</v>
      </c>
      <c r="AU5">
        <f t="shared" si="9"/>
        <v>-13627.410314740015</v>
      </c>
      <c r="AW5">
        <v>2</v>
      </c>
      <c r="AX5">
        <f>IF(Z5&gt;0, (R5*SUMPRODUCT(K5:$K$98, X5:$X$98)-K5*$AZ$3)/Z5, 0)</f>
        <v>34532.51106935789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2.52864E-3</v>
      </c>
      <c r="Q6" s="4">
        <f t="shared" si="21"/>
        <v>25</v>
      </c>
      <c r="R6">
        <f t="shared" si="0"/>
        <v>2000000</v>
      </c>
      <c r="S6">
        <f t="shared" si="1"/>
        <v>47571.001975698622</v>
      </c>
      <c r="U6">
        <f t="shared" si="13"/>
        <v>2.52864E-3</v>
      </c>
      <c r="V6">
        <f t="shared" si="14"/>
        <v>0.01</v>
      </c>
      <c r="W6">
        <f t="shared" si="15"/>
        <v>0.97556906070587024</v>
      </c>
      <c r="X6">
        <f t="shared" si="16"/>
        <v>2.4668629496632918E-3</v>
      </c>
      <c r="Y6">
        <f t="shared" si="17"/>
        <v>9.7556906070587028E-3</v>
      </c>
      <c r="Z6">
        <f t="shared" si="18"/>
        <v>0.96334650714914827</v>
      </c>
      <c r="AB6">
        <f t="shared" si="19"/>
        <v>33688.849387748545</v>
      </c>
      <c r="AC6">
        <f t="shared" si="2"/>
        <v>45827.358594874502</v>
      </c>
      <c r="AE6">
        <f t="shared" si="3"/>
        <v>0</v>
      </c>
      <c r="AF6">
        <f t="shared" si="4"/>
        <v>0</v>
      </c>
      <c r="AG6">
        <f t="shared" si="4"/>
        <v>-24.083662678728707</v>
      </c>
      <c r="AH6">
        <f t="shared" si="5"/>
        <v>-4933.7258993265832</v>
      </c>
      <c r="AI6">
        <f t="shared" si="6"/>
        <v>-4957.8095620053118</v>
      </c>
      <c r="AJ6">
        <f t="shared" si="7"/>
        <v>-12138.509207125957</v>
      </c>
      <c r="AK6">
        <f>G6*SUM(AB6, AE6:AF6)</f>
        <v>2358.2194571423984</v>
      </c>
      <c r="AL6">
        <f t="shared" si="8"/>
        <v>-14738.099311988872</v>
      </c>
      <c r="AN6">
        <f t="shared" si="9"/>
        <v>0</v>
      </c>
      <c r="AO6">
        <f t="shared" si="9"/>
        <v>0</v>
      </c>
      <c r="AP6">
        <f t="shared" si="9"/>
        <v>-17.142275389720115</v>
      </c>
      <c r="AQ6">
        <f t="shared" si="9"/>
        <v>-3511.7286432661194</v>
      </c>
      <c r="AR6">
        <f t="shared" si="9"/>
        <v>-3528.8709186558394</v>
      </c>
      <c r="AS6">
        <f t="shared" si="9"/>
        <v>-8639.9510915334849</v>
      </c>
      <c r="AT6">
        <f t="shared" si="9"/>
        <v>1678.5340296032239</v>
      </c>
      <c r="AU6">
        <f t="shared" si="9"/>
        <v>-10490.287980586101</v>
      </c>
      <c r="AW6">
        <v>3</v>
      </c>
      <c r="AX6">
        <f>IF(Z6&gt;0, (R6*SUMPRODUCT(K6:$K$98, X6:$X$98)-K6*$AZ$3)/Z6, 0)</f>
        <v>47571.001975698622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2.719834E-3</v>
      </c>
      <c r="Q7" s="4">
        <f t="shared" si="21"/>
        <v>25</v>
      </c>
      <c r="R7">
        <f t="shared" si="0"/>
        <v>2000000</v>
      </c>
      <c r="S7">
        <f t="shared" si="1"/>
        <v>59378.699220528266</v>
      </c>
      <c r="U7">
        <f t="shared" si="13"/>
        <v>2.719834E-3</v>
      </c>
      <c r="V7">
        <f t="shared" si="14"/>
        <v>0.01</v>
      </c>
      <c r="W7">
        <f t="shared" si="15"/>
        <v>0.96334650714914827</v>
      </c>
      <c r="X7">
        <f t="shared" si="16"/>
        <v>2.6201425839254967E-3</v>
      </c>
      <c r="Y7">
        <f t="shared" si="17"/>
        <v>9.6334650714914837E-3</v>
      </c>
      <c r="Z7">
        <f t="shared" si="18"/>
        <v>0.95109289949373133</v>
      </c>
      <c r="AB7">
        <f t="shared" si="19"/>
        <v>45827.358594874502</v>
      </c>
      <c r="AC7">
        <f t="shared" si="2"/>
        <v>56474.65920981839</v>
      </c>
      <c r="AE7">
        <f t="shared" si="3"/>
        <v>0</v>
      </c>
      <c r="AF7">
        <f t="shared" si="4"/>
        <v>0</v>
      </c>
      <c r="AG7">
        <f t="shared" si="4"/>
        <v>-23.777322487343284</v>
      </c>
      <c r="AH7">
        <f t="shared" si="5"/>
        <v>-5240.2851678509933</v>
      </c>
      <c r="AI7">
        <f t="shared" si="6"/>
        <v>-5264.0624903383368</v>
      </c>
      <c r="AJ7">
        <f t="shared" si="7"/>
        <v>-10647.300614943888</v>
      </c>
      <c r="AK7">
        <f>G7*SUM(AB7, AE7:AF7)</f>
        <v>3207.9151016412156</v>
      </c>
      <c r="AL7">
        <f t="shared" si="8"/>
        <v>-12703.448003641008</v>
      </c>
      <c r="AN7">
        <f t="shared" si="9"/>
        <v>0</v>
      </c>
      <c r="AO7">
        <f t="shared" si="9"/>
        <v>0</v>
      </c>
      <c r="AP7">
        <f t="shared" si="9"/>
        <v>-15.110918296768386</v>
      </c>
      <c r="AQ7">
        <f t="shared" si="9"/>
        <v>-3330.2959601660018</v>
      </c>
      <c r="AR7">
        <f t="shared" si="9"/>
        <v>-3345.4068784627702</v>
      </c>
      <c r="AS7">
        <f t="shared" si="9"/>
        <v>-6766.5520270077177</v>
      </c>
      <c r="AT7">
        <f t="shared" si="9"/>
        <v>2038.6880410808642</v>
      </c>
      <c r="AU7">
        <f t="shared" si="9"/>
        <v>-8073.2708643896221</v>
      </c>
      <c r="AW7">
        <v>4</v>
      </c>
      <c r="AX7">
        <f>IF(Z7&gt;0, (R7*SUMPRODUCT(K7:$K$98, X7:$X$98)-K7*$AZ$3)/Z7, 0)</f>
        <v>59378.699220528266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4.2403780000000004E-3</v>
      </c>
      <c r="Q8" s="4">
        <f t="shared" si="21"/>
        <v>25</v>
      </c>
      <c r="R8">
        <f t="shared" si="0"/>
        <v>2000000</v>
      </c>
      <c r="S8">
        <f t="shared" si="1"/>
        <v>70168.44481323057</v>
      </c>
      <c r="U8">
        <f t="shared" si="13"/>
        <v>4.2403780000000004E-3</v>
      </c>
      <c r="V8">
        <f t="shared" si="14"/>
        <v>0.01</v>
      </c>
      <c r="W8">
        <f t="shared" si="15"/>
        <v>0.95109289949373133</v>
      </c>
      <c r="X8">
        <f t="shared" si="16"/>
        <v>4.0329934069694299E-3</v>
      </c>
      <c r="Y8">
        <f t="shared" si="17"/>
        <v>9.5109289949373132E-3</v>
      </c>
      <c r="Z8">
        <f t="shared" si="18"/>
        <v>0.93754897709182461</v>
      </c>
      <c r="AB8">
        <f t="shared" si="19"/>
        <v>56474.65920981839</v>
      </c>
      <c r="AC8">
        <f t="shared" si="2"/>
        <v>65786.353658768465</v>
      </c>
      <c r="AE8">
        <f t="shared" si="3"/>
        <v>0</v>
      </c>
      <c r="AF8">
        <f t="shared" si="4"/>
        <v>0</v>
      </c>
      <c r="AG8">
        <f t="shared" si="4"/>
        <v>-23.438724427295615</v>
      </c>
      <c r="AH8">
        <f t="shared" si="5"/>
        <v>-8065.98681393886</v>
      </c>
      <c r="AI8">
        <f t="shared" si="6"/>
        <v>-8089.4255383661557</v>
      </c>
      <c r="AJ8">
        <f t="shared" si="7"/>
        <v>-9311.6944489500747</v>
      </c>
      <c r="AK8">
        <f t="shared" ref="AK8:AK71" si="22">G8*SUM(AB8:AB8, AE8:AF8)</f>
        <v>3953.2261446872876</v>
      </c>
      <c r="AL8">
        <f t="shared" si="8"/>
        <v>-13447.893842628942</v>
      </c>
      <c r="AN8">
        <f t="shared" si="9"/>
        <v>0</v>
      </c>
      <c r="AO8">
        <f t="shared" si="9"/>
        <v>0</v>
      </c>
      <c r="AP8">
        <f t="shared" si="9"/>
        <v>-13.299761703835077</v>
      </c>
      <c r="AQ8">
        <f t="shared" si="9"/>
        <v>-4576.8575361010098</v>
      </c>
      <c r="AR8">
        <f t="shared" si="9"/>
        <v>-4590.1572978048453</v>
      </c>
      <c r="AS8">
        <f t="shared" si="9"/>
        <v>-5283.7055025800764</v>
      </c>
      <c r="AT8">
        <f t="shared" si="9"/>
        <v>2243.166681224468</v>
      </c>
      <c r="AU8">
        <f t="shared" si="9"/>
        <v>-7630.6961191604532</v>
      </c>
      <c r="AW8">
        <v>5</v>
      </c>
      <c r="AX8">
        <f>IF(Z8&gt;0, (R8*SUMPRODUCT(K8:$K$98, X8:$X$98)-K8*$AZ$3)/Z8, 0)</f>
        <v>70168.44481323057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5.9098179999999998E-3</v>
      </c>
      <c r="Q9" s="4">
        <f t="shared" si="21"/>
        <v>25</v>
      </c>
      <c r="R9">
        <f t="shared" si="0"/>
        <v>2000000</v>
      </c>
      <c r="S9">
        <f t="shared" si="1"/>
        <v>78576.213634414467</v>
      </c>
      <c r="U9">
        <f t="shared" si="13"/>
        <v>5.9098179999999998E-3</v>
      </c>
      <c r="V9">
        <f t="shared" si="14"/>
        <v>0.01</v>
      </c>
      <c r="W9">
        <f t="shared" si="15"/>
        <v>0.93754897709182461</v>
      </c>
      <c r="X9">
        <f t="shared" si="16"/>
        <v>5.5407438206988525E-3</v>
      </c>
      <c r="Y9">
        <f t="shared" si="17"/>
        <v>9.3754897709182466E-3</v>
      </c>
      <c r="Z9">
        <f t="shared" si="18"/>
        <v>0.92263274350020752</v>
      </c>
      <c r="AB9">
        <f t="shared" si="19"/>
        <v>65786.353658768465</v>
      </c>
      <c r="AC9">
        <f t="shared" si="2"/>
        <v>72496.987559378234</v>
      </c>
      <c r="AE9">
        <f t="shared" si="3"/>
        <v>0</v>
      </c>
      <c r="AF9">
        <f t="shared" si="4"/>
        <v>0</v>
      </c>
      <c r="AG9">
        <f t="shared" si="4"/>
        <v>-23.065818587505188</v>
      </c>
      <c r="AH9">
        <f t="shared" si="5"/>
        <v>-11081.487641397705</v>
      </c>
      <c r="AI9">
        <f t="shared" si="6"/>
        <v>-11104.553459985211</v>
      </c>
      <c r="AJ9">
        <f t="shared" si="7"/>
        <v>-6710.6339006097696</v>
      </c>
      <c r="AK9">
        <f t="shared" si="22"/>
        <v>4605.0447561137926</v>
      </c>
      <c r="AL9">
        <f t="shared" si="8"/>
        <v>-13210.142604481189</v>
      </c>
      <c r="AN9">
        <f t="shared" si="9"/>
        <v>0</v>
      </c>
      <c r="AO9">
        <f t="shared" si="9"/>
        <v>0</v>
      </c>
      <c r="AP9">
        <f t="shared" si="9"/>
        <v>-11.685861531860439</v>
      </c>
      <c r="AQ9">
        <f t="shared" si="9"/>
        <v>-5614.2265080739435</v>
      </c>
      <c r="AR9">
        <f t="shared" si="9"/>
        <v>-5625.9123696058041</v>
      </c>
      <c r="AS9">
        <f t="shared" si="9"/>
        <v>-3399.8159768764649</v>
      </c>
      <c r="AT9">
        <f t="shared" si="9"/>
        <v>2333.0589878616724</v>
      </c>
      <c r="AU9">
        <f t="shared" si="9"/>
        <v>-6692.6693586205974</v>
      </c>
      <c r="AW9">
        <v>6</v>
      </c>
      <c r="AX9">
        <f>IF(Z9&gt;0, (R9*SUMPRODUCT(K9:$K$98, X9:$X$98)-K9*$AZ$3)/Z9, 0)</f>
        <v>78576.213634414467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7.7019840000000003E-3</v>
      </c>
      <c r="Q10" s="4">
        <f t="shared" si="21"/>
        <v>25</v>
      </c>
      <c r="R10">
        <f t="shared" si="0"/>
        <v>2000000</v>
      </c>
      <c r="S10">
        <f t="shared" si="1"/>
        <v>84917.634104812008</v>
      </c>
      <c r="U10">
        <f t="shared" si="13"/>
        <v>7.7019840000000003E-3</v>
      </c>
      <c r="V10">
        <f t="shared" si="14"/>
        <v>0.01</v>
      </c>
      <c r="W10">
        <f t="shared" si="15"/>
        <v>0.92263274350020752</v>
      </c>
      <c r="X10">
        <f t="shared" si="16"/>
        <v>7.1061026283147028E-3</v>
      </c>
      <c r="Y10">
        <f t="shared" si="17"/>
        <v>9.2263274350020755E-3</v>
      </c>
      <c r="Z10">
        <f t="shared" si="18"/>
        <v>0.90630031343689077</v>
      </c>
      <c r="AB10">
        <f t="shared" si="19"/>
        <v>72496.987559378234</v>
      </c>
      <c r="AC10">
        <f t="shared" si="2"/>
        <v>76960.878405510332</v>
      </c>
      <c r="AE10">
        <f t="shared" si="3"/>
        <v>0</v>
      </c>
      <c r="AF10">
        <f t="shared" si="4"/>
        <v>0</v>
      </c>
      <c r="AG10">
        <f t="shared" si="4"/>
        <v>-22.657507835922271</v>
      </c>
      <c r="AH10">
        <f t="shared" si="5"/>
        <v>-14212.205256629406</v>
      </c>
      <c r="AI10">
        <f t="shared" si="6"/>
        <v>-14234.862764465328</v>
      </c>
      <c r="AJ10">
        <f t="shared" si="7"/>
        <v>-4463.8908461320971</v>
      </c>
      <c r="AK10">
        <f t="shared" si="22"/>
        <v>5074.7891291564765</v>
      </c>
      <c r="AL10">
        <f t="shared" si="8"/>
        <v>-13623.964481440948</v>
      </c>
      <c r="AN10">
        <f t="shared" si="9"/>
        <v>0</v>
      </c>
      <c r="AO10">
        <f t="shared" si="9"/>
        <v>0</v>
      </c>
      <c r="AP10">
        <f t="shared" si="9"/>
        <v>-10.249105891068956</v>
      </c>
      <c r="AQ10">
        <f t="shared" si="9"/>
        <v>-6428.8798960431859</v>
      </c>
      <c r="AR10">
        <f t="shared" si="9"/>
        <v>-6439.1290019342541</v>
      </c>
      <c r="AS10">
        <f t="shared" si="9"/>
        <v>-2019.2375215973959</v>
      </c>
      <c r="AT10">
        <f t="shared" si="9"/>
        <v>2295.5768805741295</v>
      </c>
      <c r="AU10">
        <f t="shared" si="9"/>
        <v>-6162.7896429575203</v>
      </c>
      <c r="AW10">
        <v>7</v>
      </c>
      <c r="AX10">
        <f>IF(Z10&gt;0, (R10*SUMPRODUCT(K10:$K$98, X10:$X$98)-K10*$AZ$3)/Z10, 0)</f>
        <v>84917.634104812008</v>
      </c>
    </row>
    <row r="11" spans="1:52" x14ac:dyDescent="0.25">
      <c r="A11" t="s">
        <v>33</v>
      </c>
      <c r="C11" s="12">
        <f>AU81</f>
        <v>99766.843820958617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9.7648700000000001E-3</v>
      </c>
      <c r="Q11" s="4">
        <f t="shared" si="21"/>
        <v>25</v>
      </c>
      <c r="R11">
        <f t="shared" si="0"/>
        <v>2000000</v>
      </c>
      <c r="S11">
        <f t="shared" si="1"/>
        <v>89522.112850658828</v>
      </c>
      <c r="U11">
        <f t="shared" si="13"/>
        <v>9.7648700000000001E-3</v>
      </c>
      <c r="V11">
        <f t="shared" si="14"/>
        <v>0.01</v>
      </c>
      <c r="W11">
        <f t="shared" si="15"/>
        <v>0.90630031343689077</v>
      </c>
      <c r="X11">
        <f t="shared" si="16"/>
        <v>8.8499047416704911E-3</v>
      </c>
      <c r="Y11">
        <f t="shared" si="17"/>
        <v>9.0630031343689084E-3</v>
      </c>
      <c r="Z11">
        <f t="shared" si="18"/>
        <v>0.88838740556085138</v>
      </c>
      <c r="AB11">
        <f t="shared" si="19"/>
        <v>76960.878405510332</v>
      </c>
      <c r="AC11">
        <f t="shared" si="2"/>
        <v>79530.317575722554</v>
      </c>
      <c r="AE11">
        <f t="shared" si="3"/>
        <v>0</v>
      </c>
      <c r="AF11">
        <f t="shared" si="4"/>
        <v>0</v>
      </c>
      <c r="AG11">
        <f t="shared" si="4"/>
        <v>-22.209685139021285</v>
      </c>
      <c r="AH11">
        <f t="shared" si="5"/>
        <v>-17699.809483340981</v>
      </c>
      <c r="AI11">
        <f t="shared" si="6"/>
        <v>-17722.019168480001</v>
      </c>
      <c r="AJ11">
        <f t="shared" si="7"/>
        <v>-2569.439170212223</v>
      </c>
      <c r="AK11">
        <f t="shared" si="22"/>
        <v>5387.2614883857241</v>
      </c>
      <c r="AL11">
        <f t="shared" si="8"/>
        <v>-14904.1968503065</v>
      </c>
      <c r="AN11">
        <f t="shared" si="9"/>
        <v>0</v>
      </c>
      <c r="AO11">
        <f t="shared" si="9"/>
        <v>0</v>
      </c>
      <c r="AP11">
        <f t="shared" si="9"/>
        <v>-8.970119326353343</v>
      </c>
      <c r="AQ11">
        <f t="shared" si="9"/>
        <v>-7148.6561887516064</v>
      </c>
      <c r="AR11">
        <f t="shared" si="9"/>
        <v>-7157.626308077959</v>
      </c>
      <c r="AS11">
        <f t="shared" si="9"/>
        <v>-1037.7533861619445</v>
      </c>
      <c r="AT11">
        <f t="shared" si="9"/>
        <v>2175.8245598981671</v>
      </c>
      <c r="AU11">
        <f t="shared" si="9"/>
        <v>-6019.5551343417364</v>
      </c>
      <c r="AW11">
        <v>8</v>
      </c>
      <c r="AX11">
        <f>IF(Z11&gt;0, (R11*SUMPRODUCT(K11:$K$98, X11:$X$98)-K11*$AZ$3)/Z11, 0)</f>
        <v>89522.112850658828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1.2112915E-2</v>
      </c>
      <c r="Q12" s="4">
        <f t="shared" si="21"/>
        <v>25</v>
      </c>
      <c r="R12">
        <f t="shared" si="0"/>
        <v>2000000</v>
      </c>
      <c r="S12">
        <f t="shared" si="1"/>
        <v>92565.82741687019</v>
      </c>
      <c r="U12">
        <f t="shared" si="13"/>
        <v>1.2112915E-2</v>
      </c>
      <c r="V12">
        <f t="shared" si="14"/>
        <v>0.01</v>
      </c>
      <c r="W12">
        <f t="shared" si="15"/>
        <v>0.88838740556085138</v>
      </c>
      <c r="X12">
        <f t="shared" si="16"/>
        <v>1.076096113062912E-2</v>
      </c>
      <c r="Y12">
        <f t="shared" si="17"/>
        <v>8.8838740556085143E-3</v>
      </c>
      <c r="Z12">
        <f t="shared" si="18"/>
        <v>0.86874257037461378</v>
      </c>
      <c r="AB12">
        <f t="shared" si="19"/>
        <v>79530.317575722554</v>
      </c>
      <c r="AC12">
        <f t="shared" si="2"/>
        <v>80415.874838984702</v>
      </c>
      <c r="AE12">
        <f t="shared" si="3"/>
        <v>0</v>
      </c>
      <c r="AF12">
        <f t="shared" si="4"/>
        <v>0</v>
      </c>
      <c r="AG12">
        <f t="shared" si="4"/>
        <v>-21.718564259365344</v>
      </c>
      <c r="AH12">
        <f t="shared" si="5"/>
        <v>-21521.922261258238</v>
      </c>
      <c r="AI12">
        <f t="shared" si="6"/>
        <v>-21543.640825517603</v>
      </c>
      <c r="AJ12">
        <f t="shared" si="7"/>
        <v>-885.5572632621479</v>
      </c>
      <c r="AK12">
        <f t="shared" si="22"/>
        <v>5567.1222303005798</v>
      </c>
      <c r="AL12">
        <f t="shared" si="8"/>
        <v>-16862.075858479169</v>
      </c>
      <c r="AN12">
        <f t="shared" si="9"/>
        <v>0</v>
      </c>
      <c r="AO12">
        <f t="shared" si="9"/>
        <v>0</v>
      </c>
      <c r="AP12">
        <f t="shared" si="9"/>
        <v>-7.8319320001337793</v>
      </c>
      <c r="AQ12">
        <f t="shared" si="9"/>
        <v>-7761.0209242839483</v>
      </c>
      <c r="AR12">
        <f t="shared" si="9"/>
        <v>-7768.8528562840811</v>
      </c>
      <c r="AS12">
        <f t="shared" si="9"/>
        <v>-319.34082682758242</v>
      </c>
      <c r="AT12">
        <f t="shared" si="9"/>
        <v>2007.5600865441993</v>
      </c>
      <c r="AU12">
        <f t="shared" si="9"/>
        <v>-6080.6335965674643</v>
      </c>
      <c r="AW12">
        <v>9</v>
      </c>
      <c r="AX12">
        <f>IF(Z12&gt;0, (R12*SUMPRODUCT(K12:$K$98, X12:$X$98)-K12*$AZ$3)/Z12, 0)</f>
        <v>92565.82741687019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1.471273E-2</v>
      </c>
      <c r="Q13" s="4">
        <f t="shared" si="21"/>
        <v>25</v>
      </c>
      <c r="R13">
        <f t="shared" si="0"/>
        <v>2000000</v>
      </c>
      <c r="S13">
        <f t="shared" si="1"/>
        <v>94217.808307217507</v>
      </c>
      <c r="U13">
        <f t="shared" si="13"/>
        <v>1.471273E-2</v>
      </c>
      <c r="V13">
        <f t="shared" si="14"/>
        <v>0.01</v>
      </c>
      <c r="W13">
        <f t="shared" si="15"/>
        <v>0.86874257037461378</v>
      </c>
      <c r="X13">
        <f t="shared" si="16"/>
        <v>1.2781574877427692E-2</v>
      </c>
      <c r="Y13">
        <f t="shared" si="17"/>
        <v>8.6874257037461381E-3</v>
      </c>
      <c r="Z13">
        <f t="shared" si="18"/>
        <v>0.84727356979343993</v>
      </c>
      <c r="AB13">
        <f t="shared" si="19"/>
        <v>80415.874838984702</v>
      </c>
      <c r="AC13">
        <f t="shared" si="2"/>
        <v>79828.258782570192</v>
      </c>
      <c r="AE13">
        <f t="shared" si="3"/>
        <v>0</v>
      </c>
      <c r="AF13">
        <f t="shared" si="4"/>
        <v>0</v>
      </c>
      <c r="AG13">
        <f t="shared" si="4"/>
        <v>-21.181839244835999</v>
      </c>
      <c r="AH13">
        <f t="shared" si="5"/>
        <v>-25563.149754855382</v>
      </c>
      <c r="AI13">
        <f t="shared" si="6"/>
        <v>-25584.331594100218</v>
      </c>
      <c r="AJ13">
        <f t="shared" si="7"/>
        <v>587.61605641451024</v>
      </c>
      <c r="AK13">
        <f t="shared" si="22"/>
        <v>5629.1112387289295</v>
      </c>
      <c r="AL13">
        <f t="shared" si="8"/>
        <v>-19367.60429895678</v>
      </c>
      <c r="AN13">
        <f t="shared" si="9"/>
        <v>0</v>
      </c>
      <c r="AO13">
        <f t="shared" si="9"/>
        <v>0</v>
      </c>
      <c r="AP13">
        <f t="shared" si="9"/>
        <v>-6.8199853386036713</v>
      </c>
      <c r="AQ13">
        <f t="shared" si="9"/>
        <v>-8230.6500640234462</v>
      </c>
      <c r="AR13">
        <f t="shared" si="9"/>
        <v>-8237.4700493620494</v>
      </c>
      <c r="AS13">
        <f t="shared" si="9"/>
        <v>189.1966435564409</v>
      </c>
      <c r="AT13">
        <f t="shared" si="9"/>
        <v>1812.4231646626156</v>
      </c>
      <c r="AU13">
        <f t="shared" si="9"/>
        <v>-6235.8502411429927</v>
      </c>
      <c r="AW13">
        <v>10</v>
      </c>
      <c r="AX13">
        <f>IF(Z13&gt;0, (R13*SUMPRODUCT(K13:$K$98, X13:$X$98)-K13*$AZ$3)/Z13, 0)</f>
        <v>94217.808307217507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1.7665382E-2</v>
      </c>
      <c r="Q14" s="4">
        <f t="shared" si="21"/>
        <v>25</v>
      </c>
      <c r="R14">
        <f t="shared" si="0"/>
        <v>2000000</v>
      </c>
      <c r="S14">
        <f t="shared" si="1"/>
        <v>94682.289322277269</v>
      </c>
      <c r="U14">
        <f t="shared" si="13"/>
        <v>1.7665382E-2</v>
      </c>
      <c r="V14">
        <f t="shared" si="14"/>
        <v>0.01</v>
      </c>
      <c r="W14">
        <f t="shared" si="15"/>
        <v>0.84727356979343993</v>
      </c>
      <c r="X14">
        <f t="shared" si="16"/>
        <v>1.4967411268904779E-2</v>
      </c>
      <c r="Y14">
        <f t="shared" si="17"/>
        <v>8.4727356979343998E-3</v>
      </c>
      <c r="Z14">
        <f t="shared" si="18"/>
        <v>0.82383342282660077</v>
      </c>
      <c r="AB14">
        <f t="shared" si="19"/>
        <v>79828.258782570192</v>
      </c>
      <c r="AC14">
        <f t="shared" si="2"/>
        <v>78002.434493430192</v>
      </c>
      <c r="AE14">
        <f t="shared" si="3"/>
        <v>0</v>
      </c>
      <c r="AF14">
        <f t="shared" si="4"/>
        <v>0</v>
      </c>
      <c r="AG14">
        <f t="shared" si="4"/>
        <v>-20.59583557066502</v>
      </c>
      <c r="AH14">
        <f t="shared" si="5"/>
        <v>-29934.822537809556</v>
      </c>
      <c r="AI14">
        <f t="shared" si="6"/>
        <v>-29955.41837338022</v>
      </c>
      <c r="AJ14">
        <f t="shared" si="7"/>
        <v>1825.8242891400005</v>
      </c>
      <c r="AK14">
        <f t="shared" si="22"/>
        <v>5587.978114779914</v>
      </c>
      <c r="AL14">
        <f t="shared" si="8"/>
        <v>-22541.615969460305</v>
      </c>
      <c r="AN14">
        <f t="shared" si="9"/>
        <v>0</v>
      </c>
      <c r="AO14">
        <f t="shared" si="9"/>
        <v>0</v>
      </c>
      <c r="AP14">
        <f t="shared" si="9"/>
        <v>-5.9208105705150009</v>
      </c>
      <c r="AQ14">
        <f t="shared" si="9"/>
        <v>-8605.5461600595136</v>
      </c>
      <c r="AR14">
        <f t="shared" si="9"/>
        <v>-8611.4669706300283</v>
      </c>
      <c r="AS14">
        <f t="shared" si="9"/>
        <v>524.8808534109935</v>
      </c>
      <c r="AT14">
        <f t="shared" si="9"/>
        <v>1606.4101782264863</v>
      </c>
      <c r="AU14">
        <f t="shared" si="9"/>
        <v>-6480.1759389925483</v>
      </c>
      <c r="AW14">
        <v>11</v>
      </c>
      <c r="AX14">
        <f>IF(Z14&gt;0, (R14*SUMPRODUCT(K14:$K$98, X14:$X$98)-K14*$AZ$3)/Z14, 0)</f>
        <v>94682.289322277269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2.1010579000000001E-2</v>
      </c>
      <c r="Q15" s="4">
        <f t="shared" si="21"/>
        <v>25</v>
      </c>
      <c r="R15">
        <f t="shared" si="0"/>
        <v>2000000</v>
      </c>
      <c r="S15">
        <f t="shared" si="1"/>
        <v>94095.969210740921</v>
      </c>
      <c r="U15">
        <f t="shared" si="13"/>
        <v>2.1010579000000001E-2</v>
      </c>
      <c r="V15">
        <f t="shared" si="14"/>
        <v>0.01</v>
      </c>
      <c r="W15">
        <f t="shared" si="15"/>
        <v>0.82383342282660077</v>
      </c>
      <c r="X15">
        <f t="shared" si="16"/>
        <v>1.7309217213138699E-2</v>
      </c>
      <c r="Y15">
        <f t="shared" si="17"/>
        <v>8.2383342282660085E-3</v>
      </c>
      <c r="Z15">
        <f t="shared" si="18"/>
        <v>0.79828587138519602</v>
      </c>
      <c r="AB15">
        <f t="shared" si="19"/>
        <v>78002.434493430192</v>
      </c>
      <c r="AC15">
        <f t="shared" si="2"/>
        <v>75115.482775230892</v>
      </c>
      <c r="AE15">
        <f t="shared" si="3"/>
        <v>0</v>
      </c>
      <c r="AF15">
        <f t="shared" si="4"/>
        <v>0</v>
      </c>
      <c r="AG15">
        <f t="shared" si="4"/>
        <v>-19.957146784629902</v>
      </c>
      <c r="AH15">
        <f t="shared" si="5"/>
        <v>-34618.434426277396</v>
      </c>
      <c r="AI15">
        <f t="shared" si="6"/>
        <v>-34638.391573062028</v>
      </c>
      <c r="AJ15">
        <f t="shared" si="7"/>
        <v>2886.9517181992996</v>
      </c>
      <c r="AK15">
        <f t="shared" si="22"/>
        <v>5460.1704145401136</v>
      </c>
      <c r="AL15">
        <f t="shared" si="8"/>
        <v>-26291.269440322616</v>
      </c>
      <c r="AN15">
        <f t="shared" si="9"/>
        <v>0</v>
      </c>
      <c r="AO15">
        <f t="shared" si="9"/>
        <v>0</v>
      </c>
      <c r="AP15">
        <f t="shared" si="9"/>
        <v>-5.1225025058696518</v>
      </c>
      <c r="AQ15">
        <f t="shared" si="9"/>
        <v>-8885.6898739886055</v>
      </c>
      <c r="AR15">
        <f t="shared" si="9"/>
        <v>-8890.8123764944758</v>
      </c>
      <c r="AS15">
        <f t="shared" si="9"/>
        <v>741.0086005976558</v>
      </c>
      <c r="AT15">
        <f t="shared" si="9"/>
        <v>1401.4897486497471</v>
      </c>
      <c r="AU15">
        <f t="shared" si="9"/>
        <v>-6748.3140272470737</v>
      </c>
      <c r="AW15">
        <v>12</v>
      </c>
      <c r="AX15">
        <f>IF(Z15&gt;0, (R15*SUMPRODUCT(K15:$K$98, X15:$X$98)-K15*$AZ$3)/Z15, 0)</f>
        <v>94095.969210740921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2.4499257999999999E-2</v>
      </c>
      <c r="Q16" s="4">
        <f t="shared" si="21"/>
        <v>25</v>
      </c>
      <c r="R16">
        <f t="shared" si="0"/>
        <v>2000000</v>
      </c>
      <c r="S16">
        <f t="shared" si="1"/>
        <v>92554.11991878337</v>
      </c>
      <c r="U16">
        <f t="shared" si="13"/>
        <v>2.4499257999999999E-2</v>
      </c>
      <c r="V16">
        <f t="shared" si="14"/>
        <v>0.01</v>
      </c>
      <c r="W16">
        <f t="shared" si="15"/>
        <v>0.79828587138519602</v>
      </c>
      <c r="X16">
        <f t="shared" si="16"/>
        <v>1.9557411520820734E-2</v>
      </c>
      <c r="Y16">
        <f t="shared" si="17"/>
        <v>7.9828587138519608E-3</v>
      </c>
      <c r="Z16">
        <f t="shared" si="18"/>
        <v>0.77074560115052337</v>
      </c>
      <c r="AB16">
        <f t="shared" si="19"/>
        <v>75115.482775230892</v>
      </c>
      <c r="AC16">
        <f t="shared" si="2"/>
        <v>71335.680795760316</v>
      </c>
      <c r="AE16">
        <f t="shared" si="3"/>
        <v>0</v>
      </c>
      <c r="AF16">
        <f t="shared" si="4"/>
        <v>0</v>
      </c>
      <c r="AG16">
        <f t="shared" si="4"/>
        <v>-19.268640028763084</v>
      </c>
      <c r="AH16">
        <f t="shared" si="5"/>
        <v>-39114.823041641466</v>
      </c>
      <c r="AI16">
        <f t="shared" si="6"/>
        <v>-39134.09168167023</v>
      </c>
      <c r="AJ16">
        <f t="shared" si="7"/>
        <v>3779.801979470576</v>
      </c>
      <c r="AK16">
        <f t="shared" si="22"/>
        <v>5258.0837942661628</v>
      </c>
      <c r="AL16">
        <f t="shared" si="8"/>
        <v>-30096.20590793349</v>
      </c>
      <c r="AN16">
        <f t="shared" si="9"/>
        <v>0</v>
      </c>
      <c r="AO16">
        <f t="shared" si="9"/>
        <v>0</v>
      </c>
      <c r="AP16">
        <f t="shared" si="9"/>
        <v>-4.4158749734946499</v>
      </c>
      <c r="AQ16">
        <f t="shared" si="9"/>
        <v>-8964.1078926390783</v>
      </c>
      <c r="AR16">
        <f t="shared" si="9"/>
        <v>-8968.5237676125726</v>
      </c>
      <c r="AS16">
        <f t="shared" si="9"/>
        <v>866.23305749622818</v>
      </c>
      <c r="AT16">
        <f t="shared" si="9"/>
        <v>1205.0170951856351</v>
      </c>
      <c r="AU16">
        <f t="shared" si="9"/>
        <v>-6897.2736149307102</v>
      </c>
      <c r="AW16">
        <v>13</v>
      </c>
      <c r="AX16">
        <f>IF(Z16&gt;0, (R16*SUMPRODUCT(K16:$K$98, X16:$X$98)-K16*$AZ$3)/Z16, 0)</f>
        <v>92554.11991878337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2.8232486000000001E-2</v>
      </c>
      <c r="Q17" s="4">
        <f t="shared" si="21"/>
        <v>25</v>
      </c>
      <c r="R17">
        <f t="shared" si="0"/>
        <v>2000000</v>
      </c>
      <c r="S17">
        <f t="shared" si="1"/>
        <v>90290.544289540208</v>
      </c>
      <c r="U17">
        <f t="shared" si="13"/>
        <v>2.8232486000000001E-2</v>
      </c>
      <c r="V17">
        <f t="shared" si="14"/>
        <v>0.01</v>
      </c>
      <c r="W17">
        <f t="shared" si="15"/>
        <v>0.77074560115052337</v>
      </c>
      <c r="X17">
        <f t="shared" si="16"/>
        <v>2.1760064394043734E-2</v>
      </c>
      <c r="Y17">
        <f t="shared" si="17"/>
        <v>7.7074560115052339E-3</v>
      </c>
      <c r="Z17">
        <f t="shared" si="18"/>
        <v>0.74127808074497437</v>
      </c>
      <c r="AB17">
        <f t="shared" si="19"/>
        <v>71335.680795760316</v>
      </c>
      <c r="AC17">
        <f t="shared" si="2"/>
        <v>66930.401380369469</v>
      </c>
      <c r="AE17">
        <f t="shared" si="3"/>
        <v>0</v>
      </c>
      <c r="AF17">
        <f t="shared" si="4"/>
        <v>0</v>
      </c>
      <c r="AG17">
        <f t="shared" si="4"/>
        <v>-18.531952018624359</v>
      </c>
      <c r="AH17">
        <f t="shared" si="5"/>
        <v>-43520.128788087466</v>
      </c>
      <c r="AI17">
        <f t="shared" si="6"/>
        <v>-43538.66074010609</v>
      </c>
      <c r="AJ17">
        <f t="shared" si="7"/>
        <v>4405.2794153908471</v>
      </c>
      <c r="AK17">
        <f t="shared" si="22"/>
        <v>4993.4976557032223</v>
      </c>
      <c r="AL17">
        <f t="shared" si="8"/>
        <v>-34139.883669012022</v>
      </c>
      <c r="AN17">
        <f t="shared" si="9"/>
        <v>0</v>
      </c>
      <c r="AO17">
        <f t="shared" si="9"/>
        <v>0</v>
      </c>
      <c r="AP17">
        <f t="shared" si="9"/>
        <v>-3.7920045494578258</v>
      </c>
      <c r="AQ17">
        <f t="shared" si="9"/>
        <v>-8905.0805976384327</v>
      </c>
      <c r="AR17">
        <f t="shared" si="9"/>
        <v>-8908.8726021878902</v>
      </c>
      <c r="AS17">
        <f t="shared" si="9"/>
        <v>901.4074484979709</v>
      </c>
      <c r="AT17">
        <f t="shared" si="9"/>
        <v>1021.7685546079454</v>
      </c>
      <c r="AU17">
        <f t="shared" si="9"/>
        <v>-6985.6965990819745</v>
      </c>
      <c r="AW17">
        <v>14</v>
      </c>
      <c r="AX17">
        <f>IF(Z17&gt;0, (R17*SUMPRODUCT(K17:$K$98, X17:$X$98)-K17*$AZ$3)/Z17, 0)</f>
        <v>90290.544289540208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3.2345626000000002E-2</v>
      </c>
      <c r="Q18" s="4">
        <f t="shared" si="21"/>
        <v>25</v>
      </c>
      <c r="R18">
        <f t="shared" si="0"/>
        <v>2000000</v>
      </c>
      <c r="S18">
        <f t="shared" si="1"/>
        <v>87472.511402112243</v>
      </c>
      <c r="U18">
        <f t="shared" si="13"/>
        <v>3.2345626000000002E-2</v>
      </c>
      <c r="V18">
        <f t="shared" si="14"/>
        <v>0.01</v>
      </c>
      <c r="W18">
        <f t="shared" si="15"/>
        <v>0.74127808074497437</v>
      </c>
      <c r="X18">
        <f t="shared" si="16"/>
        <v>2.3977103561774744E-2</v>
      </c>
      <c r="Y18">
        <f t="shared" si="17"/>
        <v>7.4127808074497441E-3</v>
      </c>
      <c r="Z18">
        <f t="shared" si="18"/>
        <v>0.70988819637574985</v>
      </c>
      <c r="AB18">
        <f t="shared" si="19"/>
        <v>66930.401380369469</v>
      </c>
      <c r="AC18">
        <f t="shared" si="2"/>
        <v>62095.703351702672</v>
      </c>
      <c r="AE18">
        <f t="shared" si="3"/>
        <v>0</v>
      </c>
      <c r="AF18">
        <f t="shared" si="4"/>
        <v>0</v>
      </c>
      <c r="AG18">
        <f t="shared" si="4"/>
        <v>-17.747204909393748</v>
      </c>
      <c r="AH18">
        <f t="shared" si="5"/>
        <v>-47954.207123549488</v>
      </c>
      <c r="AI18">
        <f t="shared" si="6"/>
        <v>-47971.95432845888</v>
      </c>
      <c r="AJ18">
        <f t="shared" si="7"/>
        <v>4834.6980286667967</v>
      </c>
      <c r="AK18">
        <f t="shared" si="22"/>
        <v>4685.1280966258637</v>
      </c>
      <c r="AL18">
        <f t="shared" si="8"/>
        <v>-38452.128203166219</v>
      </c>
      <c r="AN18">
        <f t="shared" si="9"/>
        <v>0</v>
      </c>
      <c r="AO18">
        <f t="shared" si="9"/>
        <v>0</v>
      </c>
      <c r="AP18">
        <f t="shared" si="9"/>
        <v>-3.2423479848358805</v>
      </c>
      <c r="AQ18">
        <f t="shared" si="9"/>
        <v>-8761.0543533615237</v>
      </c>
      <c r="AR18">
        <f t="shared" si="9"/>
        <v>-8764.2967013463604</v>
      </c>
      <c r="AS18">
        <f t="shared" si="9"/>
        <v>883.28125417881847</v>
      </c>
      <c r="AT18">
        <f t="shared" si="9"/>
        <v>855.95538679739957</v>
      </c>
      <c r="AU18">
        <f t="shared" si="9"/>
        <v>-7025.0600603701423</v>
      </c>
      <c r="AW18">
        <v>15</v>
      </c>
      <c r="AX18">
        <f>IF(Z18&gt;0, (R18*SUMPRODUCT(K18:$K$98, X18:$X$98)-K18*$AZ$3)/Z18, 0)</f>
        <v>87472.511402112243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3.7265510000000002E-2</v>
      </c>
      <c r="Q19" s="4">
        <f t="shared" si="21"/>
        <v>25</v>
      </c>
      <c r="R19">
        <f t="shared" si="0"/>
        <v>2000000</v>
      </c>
      <c r="S19">
        <f t="shared" si="1"/>
        <v>84231.810837894373</v>
      </c>
      <c r="U19">
        <f t="shared" si="13"/>
        <v>3.7265510000000002E-2</v>
      </c>
      <c r="V19">
        <f t="shared" si="14"/>
        <v>0.01</v>
      </c>
      <c r="W19">
        <f t="shared" si="15"/>
        <v>0.70988819637574985</v>
      </c>
      <c r="X19">
        <f t="shared" si="16"/>
        <v>2.6454345680922472E-2</v>
      </c>
      <c r="Y19">
        <f t="shared" si="17"/>
        <v>7.0988819637574987E-3</v>
      </c>
      <c r="Z19">
        <f t="shared" si="18"/>
        <v>0.67633496873106991</v>
      </c>
      <c r="AB19">
        <f t="shared" si="19"/>
        <v>62095.703351702672</v>
      </c>
      <c r="AC19">
        <f t="shared" si="2"/>
        <v>56968.919149208683</v>
      </c>
      <c r="AE19">
        <f t="shared" si="3"/>
        <v>0</v>
      </c>
      <c r="AF19">
        <f t="shared" si="4"/>
        <v>0</v>
      </c>
      <c r="AG19">
        <f t="shared" si="4"/>
        <v>-16.908374218276748</v>
      </c>
      <c r="AH19">
        <f t="shared" si="5"/>
        <v>-52908.691361844947</v>
      </c>
      <c r="AI19">
        <f t="shared" si="6"/>
        <v>-52925.599736063225</v>
      </c>
      <c r="AJ19">
        <f t="shared" si="7"/>
        <v>5126.7842024939891</v>
      </c>
      <c r="AK19">
        <f t="shared" si="22"/>
        <v>4346.6992346191873</v>
      </c>
      <c r="AL19">
        <f t="shared" si="8"/>
        <v>-43452.116298950044</v>
      </c>
      <c r="AN19">
        <f t="shared" si="9"/>
        <v>0</v>
      </c>
      <c r="AO19">
        <f t="shared" si="9"/>
        <v>0</v>
      </c>
      <c r="AP19">
        <f t="shared" si="9"/>
        <v>-2.7581221015492323</v>
      </c>
      <c r="AQ19">
        <f t="shared" si="9"/>
        <v>-8630.5536608843831</v>
      </c>
      <c r="AR19">
        <f t="shared" si="9"/>
        <v>-8633.311782985933</v>
      </c>
      <c r="AS19">
        <f t="shared" si="9"/>
        <v>836.28955902143878</v>
      </c>
      <c r="AT19">
        <f t="shared" si="9"/>
        <v>709.04080268293046</v>
      </c>
      <c r="AU19">
        <f t="shared" si="9"/>
        <v>-7087.9814212815627</v>
      </c>
      <c r="AW19">
        <v>16</v>
      </c>
      <c r="AX19">
        <f>IF(Z19&gt;0, (R19*SUMPRODUCT(K19:$K$98, X19:$X$98)-K19*$AZ$3)/Z19, 0)</f>
        <v>84231.810837894373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4.2512064000000002E-2</v>
      </c>
      <c r="Q20" s="4">
        <f t="shared" si="21"/>
        <v>25</v>
      </c>
      <c r="R20">
        <f t="shared" si="0"/>
        <v>2000000</v>
      </c>
      <c r="S20">
        <f t="shared" si="1"/>
        <v>80495.789849155932</v>
      </c>
      <c r="U20">
        <f t="shared" si="13"/>
        <v>4.2512064000000002E-2</v>
      </c>
      <c r="V20">
        <f t="shared" si="14"/>
        <v>0.01</v>
      </c>
      <c r="W20">
        <f t="shared" si="15"/>
        <v>0.67633496873106991</v>
      </c>
      <c r="X20">
        <f t="shared" si="16"/>
        <v>2.8752395476133244E-2</v>
      </c>
      <c r="Y20">
        <f t="shared" si="17"/>
        <v>6.7633496873106989E-3</v>
      </c>
      <c r="Z20">
        <f t="shared" si="18"/>
        <v>0.64081922356762588</v>
      </c>
      <c r="AB20">
        <f t="shared" si="19"/>
        <v>56968.919149208683</v>
      </c>
      <c r="AC20">
        <f t="shared" si="2"/>
        <v>51583.249551598885</v>
      </c>
      <c r="AE20">
        <f t="shared" si="3"/>
        <v>0</v>
      </c>
      <c r="AF20">
        <f t="shared" si="4"/>
        <v>0</v>
      </c>
      <c r="AG20">
        <f t="shared" si="4"/>
        <v>-16.020480589190647</v>
      </c>
      <c r="AH20">
        <f t="shared" si="5"/>
        <v>-57504.790952266485</v>
      </c>
      <c r="AI20">
        <f t="shared" si="6"/>
        <v>-57520.811432855677</v>
      </c>
      <c r="AJ20">
        <f t="shared" si="7"/>
        <v>5385.6695976097981</v>
      </c>
      <c r="AK20">
        <f t="shared" si="22"/>
        <v>3987.824340444608</v>
      </c>
      <c r="AL20">
        <f t="shared" si="8"/>
        <v>-48147.317494801267</v>
      </c>
      <c r="AN20">
        <f t="shared" si="9"/>
        <v>0</v>
      </c>
      <c r="AO20">
        <f t="shared" si="9"/>
        <v>0</v>
      </c>
      <c r="AP20">
        <f t="shared" si="9"/>
        <v>-2.3332923368150573</v>
      </c>
      <c r="AQ20">
        <f t="shared" si="9"/>
        <v>-8375.2473786339615</v>
      </c>
      <c r="AR20">
        <f t="shared" si="9"/>
        <v>-8377.5806709707758</v>
      </c>
      <c r="AS20">
        <f t="shared" si="9"/>
        <v>784.3922990175181</v>
      </c>
      <c r="AT20">
        <f t="shared" si="9"/>
        <v>580.80404781377649</v>
      </c>
      <c r="AU20">
        <f t="shared" si="9"/>
        <v>-7012.3843241394807</v>
      </c>
      <c r="AW20">
        <v>17</v>
      </c>
      <c r="AX20">
        <f>IF(Z20&gt;0, (R20*SUMPRODUCT(K20:$K$98, X20:$X$98)-K20*$AZ$3)/Z20, 0)</f>
        <v>80495.789849155932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4.7737861999999999E-2</v>
      </c>
      <c r="Q21" s="4">
        <f t="shared" si="21"/>
        <v>25</v>
      </c>
      <c r="R21">
        <f t="shared" si="0"/>
        <v>2000000</v>
      </c>
      <c r="S21">
        <f t="shared" si="1"/>
        <v>76355.939898321696</v>
      </c>
      <c r="U21">
        <f t="shared" si="13"/>
        <v>4.7737861999999999E-2</v>
      </c>
      <c r="V21">
        <f t="shared" si="14"/>
        <v>0.01</v>
      </c>
      <c r="W21">
        <f t="shared" si="15"/>
        <v>0.64081922356762588</v>
      </c>
      <c r="X21">
        <f t="shared" si="16"/>
        <v>3.059133966161847E-2</v>
      </c>
      <c r="Y21">
        <f t="shared" si="17"/>
        <v>6.4081922356762589E-3</v>
      </c>
      <c r="Z21">
        <f t="shared" si="18"/>
        <v>0.60381969167033123</v>
      </c>
      <c r="AB21">
        <f t="shared" si="19"/>
        <v>51583.249551598885</v>
      </c>
      <c r="AC21">
        <f t="shared" si="2"/>
        <v>46105.220086602945</v>
      </c>
      <c r="AE21">
        <f t="shared" si="3"/>
        <v>0</v>
      </c>
      <c r="AF21">
        <f t="shared" si="4"/>
        <v>0</v>
      </c>
      <c r="AG21">
        <f t="shared" si="4"/>
        <v>-15.09549229175828</v>
      </c>
      <c r="AH21">
        <f t="shared" si="5"/>
        <v>-61182.679323236938</v>
      </c>
      <c r="AI21">
        <f t="shared" si="6"/>
        <v>-61197.774815528697</v>
      </c>
      <c r="AJ21">
        <f t="shared" si="7"/>
        <v>5478.0294649959396</v>
      </c>
      <c r="AK21">
        <f t="shared" si="22"/>
        <v>3610.8274686119221</v>
      </c>
      <c r="AL21">
        <f t="shared" si="8"/>
        <v>-52108.917881920832</v>
      </c>
      <c r="AN21">
        <f t="shared" si="9"/>
        <v>0</v>
      </c>
      <c r="AO21">
        <f t="shared" si="9"/>
        <v>0</v>
      </c>
      <c r="AP21">
        <f t="shared" si="9"/>
        <v>-1.963011630237832</v>
      </c>
      <c r="AQ21">
        <f t="shared" si="9"/>
        <v>-7956.170541466764</v>
      </c>
      <c r="AR21">
        <f t="shared" si="9"/>
        <v>-7958.1335530970018</v>
      </c>
      <c r="AS21">
        <f t="shared" si="9"/>
        <v>712.36070627810102</v>
      </c>
      <c r="AT21">
        <f t="shared" si="9"/>
        <v>469.55052400227697</v>
      </c>
      <c r="AU21">
        <f t="shared" si="9"/>
        <v>-6776.2223228166231</v>
      </c>
      <c r="AW21">
        <v>18</v>
      </c>
      <c r="AX21">
        <f>IF(Z21&gt;0, (R21*SUMPRODUCT(K21:$K$98, X21:$X$98)-K21*$AZ$3)/Z21, 0)</f>
        <v>76355.939898321696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5.3487053E-2</v>
      </c>
      <c r="Q22" s="4">
        <f t="shared" si="21"/>
        <v>25</v>
      </c>
      <c r="R22">
        <f t="shared" si="0"/>
        <v>2000000</v>
      </c>
      <c r="S22">
        <f t="shared" si="1"/>
        <v>72037.019928486901</v>
      </c>
      <c r="U22">
        <f t="shared" si="13"/>
        <v>5.3487053E-2</v>
      </c>
      <c r="V22">
        <f t="shared" si="14"/>
        <v>0.01</v>
      </c>
      <c r="W22">
        <f t="shared" si="15"/>
        <v>0.60381969167033123</v>
      </c>
      <c r="X22">
        <f t="shared" si="16"/>
        <v>3.2296535850814663E-2</v>
      </c>
      <c r="Y22">
        <f t="shared" si="17"/>
        <v>6.0381969167033122E-3</v>
      </c>
      <c r="Z22">
        <f t="shared" si="18"/>
        <v>0.56548495890281325</v>
      </c>
      <c r="AB22">
        <f t="shared" si="19"/>
        <v>46105.220086602945</v>
      </c>
      <c r="AC22">
        <f t="shared" si="2"/>
        <v>40735.851253741552</v>
      </c>
      <c r="AE22">
        <f t="shared" si="3"/>
        <v>0</v>
      </c>
      <c r="AF22">
        <f t="shared" si="4"/>
        <v>0</v>
      </c>
      <c r="AG22">
        <f t="shared" si="4"/>
        <v>-14.137123972570331</v>
      </c>
      <c r="AH22">
        <f t="shared" si="5"/>
        <v>-64593.071701629327</v>
      </c>
      <c r="AI22">
        <f t="shared" si="6"/>
        <v>-64607.208825601898</v>
      </c>
      <c r="AJ22">
        <f t="shared" si="7"/>
        <v>5369.3688328613935</v>
      </c>
      <c r="AK22">
        <f t="shared" si="22"/>
        <v>3227.3654060622066</v>
      </c>
      <c r="AL22">
        <f t="shared" si="8"/>
        <v>-56010.474586678298</v>
      </c>
      <c r="AN22">
        <f t="shared" si="9"/>
        <v>0</v>
      </c>
      <c r="AO22">
        <f t="shared" si="9"/>
        <v>0</v>
      </c>
      <c r="AP22">
        <f t="shared" si="9"/>
        <v>-1.6414158989547376</v>
      </c>
      <c r="AQ22">
        <f t="shared" si="9"/>
        <v>-7499.6933647248079</v>
      </c>
      <c r="AR22">
        <f t="shared" si="9"/>
        <v>-7501.3347806237625</v>
      </c>
      <c r="AS22">
        <f t="shared" si="9"/>
        <v>623.42010911914917</v>
      </c>
      <c r="AT22">
        <f t="shared" si="9"/>
        <v>374.71899514536597</v>
      </c>
      <c r="AU22">
        <f t="shared" si="9"/>
        <v>-6503.195676359248</v>
      </c>
      <c r="AW22">
        <v>19</v>
      </c>
      <c r="AX22">
        <f>IF(Z22&gt;0, (R22*SUMPRODUCT(K22:$K$98, X22:$X$98)-K22*$AZ$3)/Z22, 0)</f>
        <v>72037.019928486901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5.9601715E-2</v>
      </c>
      <c r="Q23" s="4">
        <f t="shared" si="21"/>
        <v>25</v>
      </c>
      <c r="R23">
        <f t="shared" si="0"/>
        <v>2000000</v>
      </c>
      <c r="S23">
        <f t="shared" si="1"/>
        <v>67561.356652514223</v>
      </c>
      <c r="U23">
        <f t="shared" si="13"/>
        <v>5.9601715E-2</v>
      </c>
      <c r="V23">
        <f t="shared" si="14"/>
        <v>0.01</v>
      </c>
      <c r="W23">
        <f t="shared" si="15"/>
        <v>0.56548495890281325</v>
      </c>
      <c r="X23">
        <f t="shared" si="16"/>
        <v>3.3703873357312189E-2</v>
      </c>
      <c r="Y23">
        <f t="shared" si="17"/>
        <v>5.6548495890281327E-3</v>
      </c>
      <c r="Z23">
        <f t="shared" si="18"/>
        <v>0.5261262359564729</v>
      </c>
      <c r="AB23">
        <f t="shared" si="19"/>
        <v>40735.851253741552</v>
      </c>
      <c r="AC23">
        <f t="shared" si="2"/>
        <v>35545.802271700115</v>
      </c>
      <c r="AE23">
        <f t="shared" si="3"/>
        <v>0</v>
      </c>
      <c r="AF23">
        <f t="shared" si="4"/>
        <v>0</v>
      </c>
      <c r="AG23">
        <f t="shared" si="4"/>
        <v>-13.153155898911823</v>
      </c>
      <c r="AH23">
        <f t="shared" si="5"/>
        <v>-67407.746714624373</v>
      </c>
      <c r="AI23">
        <f t="shared" si="6"/>
        <v>-67420.899870523281</v>
      </c>
      <c r="AJ23">
        <f t="shared" si="7"/>
        <v>5190.0489820414368</v>
      </c>
      <c r="AK23">
        <f t="shared" si="22"/>
        <v>2851.5095877619087</v>
      </c>
      <c r="AL23">
        <f t="shared" si="8"/>
        <v>-59379.341300719934</v>
      </c>
      <c r="AN23">
        <f t="shared" si="9"/>
        <v>0</v>
      </c>
      <c r="AO23">
        <f t="shared" si="9"/>
        <v>0</v>
      </c>
      <c r="AP23">
        <f t="shared" si="9"/>
        <v>-1.3635451226421618</v>
      </c>
      <c r="AQ23">
        <f t="shared" si="9"/>
        <v>-6987.9430432835052</v>
      </c>
      <c r="AR23">
        <f t="shared" si="9"/>
        <v>-6989.3065884061471</v>
      </c>
      <c r="AS23">
        <f t="shared" si="9"/>
        <v>538.03558857855523</v>
      </c>
      <c r="AT23">
        <f t="shared" si="9"/>
        <v>295.60677455984421</v>
      </c>
      <c r="AU23">
        <f t="shared" si="9"/>
        <v>-6155.6642252677475</v>
      </c>
      <c r="AW23">
        <v>20</v>
      </c>
      <c r="AX23">
        <f>IF(Z23&gt;0, (R23*SUMPRODUCT(K23:$K$98, X23:$X$98)-K23*$AZ$3)/Z23, 0)</f>
        <v>67561.356652514223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6.6409420999999996E-2</v>
      </c>
      <c r="Q24" s="4">
        <f t="shared" si="21"/>
        <v>25</v>
      </c>
      <c r="R24">
        <f t="shared" si="0"/>
        <v>2000000</v>
      </c>
      <c r="S24">
        <f t="shared" si="1"/>
        <v>63013.894966016029</v>
      </c>
      <c r="U24">
        <f t="shared" si="13"/>
        <v>6.6409420999999996E-2</v>
      </c>
      <c r="V24">
        <f t="shared" si="14"/>
        <v>0.01</v>
      </c>
      <c r="W24">
        <f t="shared" si="15"/>
        <v>0.5261262359564729</v>
      </c>
      <c r="X24">
        <f t="shared" si="16"/>
        <v>3.4939738702778743E-2</v>
      </c>
      <c r="Y24">
        <f t="shared" si="17"/>
        <v>5.2612623595647287E-3</v>
      </c>
      <c r="Z24">
        <f t="shared" si="18"/>
        <v>0.48592523489412942</v>
      </c>
      <c r="AB24">
        <f t="shared" si="19"/>
        <v>35545.802271700115</v>
      </c>
      <c r="AC24">
        <f t="shared" si="2"/>
        <v>30620.041712955339</v>
      </c>
      <c r="AE24">
        <f t="shared" si="3"/>
        <v>0</v>
      </c>
      <c r="AF24">
        <f t="shared" si="4"/>
        <v>0</v>
      </c>
      <c r="AG24">
        <f t="shared" si="4"/>
        <v>-12.148130872353235</v>
      </c>
      <c r="AH24">
        <f t="shared" si="5"/>
        <v>-69879.477405557482</v>
      </c>
      <c r="AI24">
        <f t="shared" si="6"/>
        <v>-69891.625536429841</v>
      </c>
      <c r="AJ24">
        <f t="shared" si="7"/>
        <v>4925.7605587447761</v>
      </c>
      <c r="AK24">
        <f t="shared" si="22"/>
        <v>2488.2061590190083</v>
      </c>
      <c r="AL24">
        <f t="shared" si="8"/>
        <v>-62477.658818666059</v>
      </c>
      <c r="AN24">
        <f t="shared" si="9"/>
        <v>0</v>
      </c>
      <c r="AO24">
        <f t="shared" si="9"/>
        <v>0</v>
      </c>
      <c r="AP24">
        <f t="shared" si="9"/>
        <v>-1.1244262761729464</v>
      </c>
      <c r="AQ24">
        <f t="shared" si="9"/>
        <v>-6468.0172930028521</v>
      </c>
      <c r="AR24">
        <f t="shared" si="9"/>
        <v>-6469.1417192790259</v>
      </c>
      <c r="AS24">
        <f t="shared" si="9"/>
        <v>455.9264845420667</v>
      </c>
      <c r="AT24">
        <f t="shared" si="9"/>
        <v>230.30739585655834</v>
      </c>
      <c r="AU24">
        <f t="shared" si="9"/>
        <v>-5782.907838880401</v>
      </c>
      <c r="AW24">
        <v>21</v>
      </c>
      <c r="AX24">
        <f>IF(Z24&gt;0, (R24*SUMPRODUCT(K24:$K$98, X24:$X$98)-K24*$AZ$3)/Z24, 0)</f>
        <v>63013.894966016029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7.4261202999999998E-2</v>
      </c>
      <c r="Q25" s="4">
        <f t="shared" si="21"/>
        <v>25</v>
      </c>
      <c r="R25">
        <f t="shared" si="0"/>
        <v>2000000</v>
      </c>
      <c r="S25">
        <f t="shared" si="1"/>
        <v>58414.365397753572</v>
      </c>
      <c r="U25">
        <f t="shared" si="13"/>
        <v>7.4261202999999998E-2</v>
      </c>
      <c r="V25">
        <f t="shared" si="14"/>
        <v>0.01</v>
      </c>
      <c r="W25">
        <f t="shared" si="15"/>
        <v>0.48592523489412942</v>
      </c>
      <c r="X25">
        <f t="shared" si="16"/>
        <v>3.6085392511295625E-2</v>
      </c>
      <c r="Y25">
        <f t="shared" si="17"/>
        <v>4.8592523489412939E-3</v>
      </c>
      <c r="Z25">
        <f t="shared" si="18"/>
        <v>0.44498059003389251</v>
      </c>
      <c r="AB25">
        <f t="shared" si="19"/>
        <v>30620.041712955339</v>
      </c>
      <c r="AC25">
        <f t="shared" si="2"/>
        <v>25993.258781147779</v>
      </c>
      <c r="AE25">
        <f t="shared" si="3"/>
        <v>0</v>
      </c>
      <c r="AF25">
        <f t="shared" si="4"/>
        <v>0</v>
      </c>
      <c r="AG25">
        <f t="shared" si="4"/>
        <v>-11.124514750847313</v>
      </c>
      <c r="AH25">
        <f t="shared" si="5"/>
        <v>-72170.785022591255</v>
      </c>
      <c r="AI25">
        <f t="shared" si="6"/>
        <v>-72181.909537342101</v>
      </c>
      <c r="AJ25">
        <f t="shared" si="7"/>
        <v>4626.7829318075601</v>
      </c>
      <c r="AK25">
        <f t="shared" si="22"/>
        <v>2143.4029199068741</v>
      </c>
      <c r="AL25">
        <f t="shared" si="8"/>
        <v>-65411.723685627672</v>
      </c>
      <c r="AN25">
        <f t="shared" si="9"/>
        <v>0</v>
      </c>
      <c r="AO25">
        <f t="shared" si="9"/>
        <v>0</v>
      </c>
      <c r="AP25">
        <f t="shared" si="9"/>
        <v>-0.91935782630161056</v>
      </c>
      <c r="AQ25">
        <f t="shared" si="9"/>
        <v>-5964.3748538152313</v>
      </c>
      <c r="AR25">
        <f t="shared" si="9"/>
        <v>-5965.2942116415325</v>
      </c>
      <c r="AS25">
        <f t="shared" si="9"/>
        <v>382.36895668927986</v>
      </c>
      <c r="AT25">
        <f t="shared" si="9"/>
        <v>177.13619815947649</v>
      </c>
      <c r="AU25">
        <f t="shared" si="9"/>
        <v>-5405.789056792777</v>
      </c>
      <c r="AW25">
        <v>22</v>
      </c>
      <c r="AX25">
        <f>IF(Z25&gt;0, (R25*SUMPRODUCT(K25:$K$98, X25:$X$98)-K25*$AZ$3)/Z25, 0)</f>
        <v>58414.365397753572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8.2657132999999994E-2</v>
      </c>
      <c r="Q26" s="4">
        <f t="shared" si="21"/>
        <v>25</v>
      </c>
      <c r="R26">
        <f t="shared" si="0"/>
        <v>2000000</v>
      </c>
      <c r="S26">
        <f t="shared" si="1"/>
        <v>53678.873296902028</v>
      </c>
      <c r="U26">
        <f t="shared" si="13"/>
        <v>8.2657132999999994E-2</v>
      </c>
      <c r="V26">
        <f t="shared" si="14"/>
        <v>0.01</v>
      </c>
      <c r="W26">
        <f t="shared" si="15"/>
        <v>0.44498059003389251</v>
      </c>
      <c r="X26">
        <f t="shared" si="16"/>
        <v>3.6780819812849926E-2</v>
      </c>
      <c r="Y26">
        <f t="shared" si="17"/>
        <v>4.4498059003389252E-3</v>
      </c>
      <c r="Z26">
        <f t="shared" si="18"/>
        <v>0.40374996432070365</v>
      </c>
      <c r="AB26">
        <f t="shared" si="19"/>
        <v>25993.258781147779</v>
      </c>
      <c r="AC26">
        <f t="shared" si="2"/>
        <v>21672.843178399766</v>
      </c>
      <c r="AE26">
        <f t="shared" si="3"/>
        <v>0</v>
      </c>
      <c r="AF26">
        <f t="shared" si="4"/>
        <v>0</v>
      </c>
      <c r="AG26">
        <f t="shared" si="4"/>
        <v>-10.09374910801759</v>
      </c>
      <c r="AH26">
        <f t="shared" si="5"/>
        <v>-73561.639625699856</v>
      </c>
      <c r="AI26">
        <f t="shared" si="6"/>
        <v>-73571.733374807867</v>
      </c>
      <c r="AJ26">
        <f t="shared" si="7"/>
        <v>4320.415602748013</v>
      </c>
      <c r="AK26">
        <f t="shared" si="22"/>
        <v>1819.5281146803447</v>
      </c>
      <c r="AL26">
        <f t="shared" si="8"/>
        <v>-67431.789657379501</v>
      </c>
      <c r="AN26">
        <f t="shared" si="9"/>
        <v>0</v>
      </c>
      <c r="AO26">
        <f t="shared" si="9"/>
        <v>0</v>
      </c>
      <c r="AP26">
        <f t="shared" si="9"/>
        <v>-0.74479711242445645</v>
      </c>
      <c r="AQ26">
        <f t="shared" si="9"/>
        <v>-5427.9630088002232</v>
      </c>
      <c r="AR26">
        <f t="shared" si="9"/>
        <v>-5428.707805912647</v>
      </c>
      <c r="AS26">
        <f t="shared" si="9"/>
        <v>318.79463527029048</v>
      </c>
      <c r="AT26">
        <f t="shared" si="9"/>
        <v>134.25925999216685</v>
      </c>
      <c r="AU26">
        <f t="shared" si="9"/>
        <v>-4975.6539106501887</v>
      </c>
      <c r="AW26">
        <v>23</v>
      </c>
      <c r="AX26">
        <f>IF(Z26&gt;0, (R26*SUMPRODUCT(K26:$K$98, X26:$X$98)-K26*$AZ$3)/Z26, 0)</f>
        <v>53678.873296902028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9.1575552000000005E-2</v>
      </c>
      <c r="Q27" s="4">
        <f t="shared" si="21"/>
        <v>25</v>
      </c>
      <c r="R27">
        <f t="shared" si="0"/>
        <v>2000000</v>
      </c>
      <c r="S27">
        <f t="shared" si="1"/>
        <v>48830.450543603743</v>
      </c>
      <c r="U27">
        <f t="shared" si="13"/>
        <v>9.1575552000000005E-2</v>
      </c>
      <c r="V27">
        <f t="shared" si="14"/>
        <v>0.01</v>
      </c>
      <c r="W27">
        <f t="shared" si="15"/>
        <v>0.40374996432070365</v>
      </c>
      <c r="X27">
        <f t="shared" si="16"/>
        <v>3.6973625852648746E-2</v>
      </c>
      <c r="Y27">
        <f t="shared" si="17"/>
        <v>4.0374996432070362E-3</v>
      </c>
      <c r="Z27">
        <f t="shared" si="18"/>
        <v>0.36273883882484786</v>
      </c>
      <c r="AB27">
        <f t="shared" si="19"/>
        <v>21672.843178399766</v>
      </c>
      <c r="AC27">
        <f t="shared" si="2"/>
        <v>17712.700929480983</v>
      </c>
      <c r="AE27">
        <f t="shared" si="3"/>
        <v>0</v>
      </c>
      <c r="AF27">
        <f t="shared" si="4"/>
        <v>0</v>
      </c>
      <c r="AG27">
        <f t="shared" si="4"/>
        <v>-9.0684709706211972</v>
      </c>
      <c r="AH27">
        <f t="shared" si="5"/>
        <v>-73947.251705297487</v>
      </c>
      <c r="AI27">
        <f t="shared" si="6"/>
        <v>-73956.320176268113</v>
      </c>
      <c r="AJ27">
        <f t="shared" si="7"/>
        <v>3960.1422489187826</v>
      </c>
      <c r="AK27">
        <f t="shared" si="22"/>
        <v>1517.0990224879838</v>
      </c>
      <c r="AL27">
        <f t="shared" si="8"/>
        <v>-68479.078904861351</v>
      </c>
      <c r="AN27">
        <f t="shared" si="9"/>
        <v>0</v>
      </c>
      <c r="AO27">
        <f t="shared" si="9"/>
        <v>0</v>
      </c>
      <c r="AP27">
        <f t="shared" si="9"/>
        <v>-0.59744994160887166</v>
      </c>
      <c r="AQ27">
        <f t="shared" si="9"/>
        <v>-4871.8004784482609</v>
      </c>
      <c r="AR27">
        <f t="shared" si="9"/>
        <v>-4872.3979283898707</v>
      </c>
      <c r="AS27">
        <f t="shared" si="9"/>
        <v>260.90250087852246</v>
      </c>
      <c r="AT27">
        <f t="shared" si="9"/>
        <v>99.949674574327233</v>
      </c>
      <c r="AU27">
        <f t="shared" si="9"/>
        <v>-4511.5457529370206</v>
      </c>
      <c r="AW27">
        <v>24</v>
      </c>
      <c r="AX27">
        <f>IF(Z27&gt;0, (R27*SUMPRODUCT(K27:$K$98, X27:$X$98)-K27*$AZ$3)/Z27, 0)</f>
        <v>48830.450543603743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0.101620166</v>
      </c>
      <c r="Q28" s="4">
        <f t="shared" si="21"/>
        <v>25</v>
      </c>
      <c r="R28">
        <f t="shared" si="0"/>
        <v>2000000</v>
      </c>
      <c r="S28">
        <f t="shared" si="1"/>
        <v>43914.539752559787</v>
      </c>
      <c r="U28">
        <f t="shared" si="13"/>
        <v>0.101620166</v>
      </c>
      <c r="V28">
        <f t="shared" si="14"/>
        <v>0.01</v>
      </c>
      <c r="W28">
        <f t="shared" si="15"/>
        <v>0.36273883882484786</v>
      </c>
      <c r="X28">
        <f t="shared" si="16"/>
        <v>3.6861581016028287E-2</v>
      </c>
      <c r="Y28">
        <f t="shared" si="17"/>
        <v>3.6273883882484786E-3</v>
      </c>
      <c r="Z28">
        <f t="shared" si="18"/>
        <v>0.3222498694205711</v>
      </c>
      <c r="AB28">
        <f t="shared" si="19"/>
        <v>17712.700929480983</v>
      </c>
      <c r="AC28">
        <f t="shared" si="2"/>
        <v>14151.45470092687</v>
      </c>
      <c r="AE28">
        <f t="shared" si="3"/>
        <v>0</v>
      </c>
      <c r="AF28">
        <f t="shared" si="4"/>
        <v>0</v>
      </c>
      <c r="AG28">
        <f t="shared" si="4"/>
        <v>-8.0562467355142768</v>
      </c>
      <c r="AH28">
        <f t="shared" si="5"/>
        <v>-73723.162032056571</v>
      </c>
      <c r="AI28">
        <f t="shared" si="6"/>
        <v>-73731.21827879209</v>
      </c>
      <c r="AJ28">
        <f t="shared" si="7"/>
        <v>3561.2462285541133</v>
      </c>
      <c r="AK28">
        <f t="shared" si="22"/>
        <v>1239.889065063669</v>
      </c>
      <c r="AL28">
        <f t="shared" si="8"/>
        <v>-68930.082985174304</v>
      </c>
      <c r="AN28">
        <f t="shared" si="9"/>
        <v>0</v>
      </c>
      <c r="AO28">
        <f t="shared" si="9"/>
        <v>0</v>
      </c>
      <c r="AP28">
        <f t="shared" si="9"/>
        <v>-0.47389507138374903</v>
      </c>
      <c r="AQ28">
        <f t="shared" si="9"/>
        <v>-4336.6401602131309</v>
      </c>
      <c r="AR28">
        <f t="shared" si="9"/>
        <v>-4337.1140552845145</v>
      </c>
      <c r="AS28">
        <f t="shared" si="9"/>
        <v>209.48427861029577</v>
      </c>
      <c r="AT28">
        <f t="shared" si="9"/>
        <v>72.934374565027369</v>
      </c>
      <c r="AU28">
        <f t="shared" si="9"/>
        <v>-4054.6954021091915</v>
      </c>
      <c r="AW28">
        <v>25</v>
      </c>
      <c r="AX28">
        <f>IF(Z28&gt;0, (R28*SUMPRODUCT(K28:$K$98, X28:$X$98)-K28*$AZ$3)/Z28, 0)</f>
        <v>43914.539752559787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0.112947091</v>
      </c>
      <c r="Q29" s="4">
        <f t="shared" si="21"/>
        <v>25</v>
      </c>
      <c r="R29">
        <f t="shared" si="0"/>
        <v>2000000</v>
      </c>
      <c r="S29">
        <f t="shared" si="1"/>
        <v>38866.875625049353</v>
      </c>
      <c r="U29">
        <f t="shared" si="13"/>
        <v>0.112947091</v>
      </c>
      <c r="V29">
        <f t="shared" si="14"/>
        <v>0.01</v>
      </c>
      <c r="W29">
        <f t="shared" si="15"/>
        <v>0.3222498694205711</v>
      </c>
      <c r="X29">
        <f t="shared" si="16"/>
        <v>3.6397185326183364E-2</v>
      </c>
      <c r="Y29">
        <f t="shared" si="17"/>
        <v>3.222498694205711E-3</v>
      </c>
      <c r="Z29">
        <f t="shared" si="18"/>
        <v>0.28263018540018203</v>
      </c>
      <c r="AB29">
        <f t="shared" si="19"/>
        <v>14151.45470092687</v>
      </c>
      <c r="AC29">
        <f t="shared" si="2"/>
        <v>10984.952263833515</v>
      </c>
      <c r="AE29">
        <f t="shared" si="3"/>
        <v>0</v>
      </c>
      <c r="AF29">
        <f t="shared" si="4"/>
        <v>0</v>
      </c>
      <c r="AG29">
        <f t="shared" si="4"/>
        <v>-7.0657546350045504</v>
      </c>
      <c r="AH29">
        <f t="shared" si="5"/>
        <v>-72794.370652366721</v>
      </c>
      <c r="AI29">
        <f t="shared" si="6"/>
        <v>-72801.436407001718</v>
      </c>
      <c r="AJ29">
        <f t="shared" si="7"/>
        <v>3166.5024370933552</v>
      </c>
      <c r="AK29">
        <f t="shared" si="22"/>
        <v>990.60182906488103</v>
      </c>
      <c r="AL29">
        <f t="shared" si="8"/>
        <v>-68644.332140843486</v>
      </c>
      <c r="AN29">
        <f t="shared" si="9"/>
        <v>0</v>
      </c>
      <c r="AO29">
        <f t="shared" si="9"/>
        <v>0</v>
      </c>
      <c r="AP29">
        <f t="shared" si="9"/>
        <v>-0.37109915260524973</v>
      </c>
      <c r="AQ29">
        <f t="shared" si="9"/>
        <v>-3823.2192680022713</v>
      </c>
      <c r="AR29">
        <f t="shared" si="9"/>
        <v>-3823.5903671548758</v>
      </c>
      <c r="AS29">
        <f t="shared" si="9"/>
        <v>166.30727103178634</v>
      </c>
      <c r="AT29">
        <f t="shared" si="9"/>
        <v>52.027209877059519</v>
      </c>
      <c r="AU29">
        <f t="shared" si="9"/>
        <v>-3605.2558862460305</v>
      </c>
      <c r="AW29">
        <v>26</v>
      </c>
      <c r="AX29">
        <f>IF(Z29&gt;0, (R29*SUMPRODUCT(K29:$K$98, X29:$X$98)-K29*$AZ$3)/Z29, 0)</f>
        <v>38866.875625049353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0.12591097000000001</v>
      </c>
      <c r="Q30" s="4">
        <f t="shared" si="21"/>
        <v>25</v>
      </c>
      <c r="R30">
        <f t="shared" si="0"/>
        <v>2000000</v>
      </c>
      <c r="S30">
        <f t="shared" si="1"/>
        <v>33603.218537356224</v>
      </c>
      <c r="U30">
        <f t="shared" si="13"/>
        <v>0.12591097000000001</v>
      </c>
      <c r="V30">
        <f t="shared" si="14"/>
        <v>0.01</v>
      </c>
      <c r="W30">
        <f t="shared" si="15"/>
        <v>0.28263018540018203</v>
      </c>
      <c r="X30">
        <f t="shared" si="16"/>
        <v>3.5586240795016759E-2</v>
      </c>
      <c r="Y30">
        <f t="shared" si="17"/>
        <v>2.8263018540018205E-3</v>
      </c>
      <c r="Z30">
        <f t="shared" si="18"/>
        <v>0.24421764275116345</v>
      </c>
      <c r="AB30">
        <f t="shared" si="19"/>
        <v>10984.952263833515</v>
      </c>
      <c r="AC30">
        <f t="shared" si="2"/>
        <v>8206.4988200453354</v>
      </c>
      <c r="AE30">
        <f t="shared" si="3"/>
        <v>0</v>
      </c>
      <c r="AF30">
        <f t="shared" si="4"/>
        <v>0</v>
      </c>
      <c r="AG30">
        <f t="shared" si="4"/>
        <v>-6.1054410687790863</v>
      </c>
      <c r="AH30">
        <f t="shared" si="5"/>
        <v>-71172.481590033523</v>
      </c>
      <c r="AI30">
        <f t="shared" si="6"/>
        <v>-71178.587031102303</v>
      </c>
      <c r="AJ30">
        <f t="shared" si="7"/>
        <v>2778.4534437881794</v>
      </c>
      <c r="AK30">
        <f t="shared" si="22"/>
        <v>768.94665846834607</v>
      </c>
      <c r="AL30">
        <f t="shared" si="8"/>
        <v>-67631.186928845782</v>
      </c>
      <c r="AN30">
        <f t="shared" si="9"/>
        <v>0</v>
      </c>
      <c r="AO30">
        <f t="shared" si="9"/>
        <v>0</v>
      </c>
      <c r="AP30">
        <f t="shared" si="9"/>
        <v>-0.28630598822186804</v>
      </c>
      <c r="AQ30">
        <f t="shared" si="9"/>
        <v>-3337.5324479075016</v>
      </c>
      <c r="AR30">
        <f t="shared" si="9"/>
        <v>-3337.8187538957236</v>
      </c>
      <c r="AS30">
        <f t="shared" si="9"/>
        <v>130.29162840012506</v>
      </c>
      <c r="AT30">
        <f t="shared" si="9"/>
        <v>36.05866152217363</v>
      </c>
      <c r="AU30">
        <f t="shared" si="9"/>
        <v>-3171.4684639734251</v>
      </c>
      <c r="AW30">
        <v>27</v>
      </c>
      <c r="AX30">
        <f>IF(Z30&gt;0, (R30*SUMPRODUCT(K30:$K$98, X30:$X$98)-K30*$AZ$3)/Z30, 0)</f>
        <v>33603.218537356224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0.140869152</v>
      </c>
      <c r="Q31" s="4">
        <f t="shared" si="21"/>
        <v>25</v>
      </c>
      <c r="R31">
        <f t="shared" si="0"/>
        <v>2000000</v>
      </c>
      <c r="S31">
        <f t="shared" si="1"/>
        <v>27977.607695032599</v>
      </c>
      <c r="U31">
        <f t="shared" si="13"/>
        <v>0.140869152</v>
      </c>
      <c r="V31">
        <f t="shared" si="14"/>
        <v>0.01</v>
      </c>
      <c r="W31">
        <f t="shared" si="15"/>
        <v>0.24421764275116345</v>
      </c>
      <c r="X31">
        <f t="shared" si="16"/>
        <v>3.4402732237795344E-2</v>
      </c>
      <c r="Y31">
        <f t="shared" si="17"/>
        <v>2.4421764275116345E-3</v>
      </c>
      <c r="Z31">
        <f t="shared" si="18"/>
        <v>0.20737273408585646</v>
      </c>
      <c r="AB31">
        <f t="shared" si="19"/>
        <v>8206.4988200453354</v>
      </c>
      <c r="AC31">
        <f t="shared" si="2"/>
        <v>5801.7930009004067</v>
      </c>
      <c r="AE31">
        <f t="shared" si="3"/>
        <v>0</v>
      </c>
      <c r="AF31">
        <f t="shared" si="4"/>
        <v>0</v>
      </c>
      <c r="AG31">
        <f t="shared" si="4"/>
        <v>-5.1843183521464118</v>
      </c>
      <c r="AH31">
        <f t="shared" si="5"/>
        <v>-68805.464475590692</v>
      </c>
      <c r="AI31">
        <f t="shared" si="6"/>
        <v>-68810.648793942833</v>
      </c>
      <c r="AJ31">
        <f t="shared" si="7"/>
        <v>2404.7058191449287</v>
      </c>
      <c r="AK31">
        <f t="shared" si="22"/>
        <v>574.45491740317357</v>
      </c>
      <c r="AL31">
        <f t="shared" si="8"/>
        <v>-65831.48805739473</v>
      </c>
      <c r="AN31">
        <f t="shared" si="9"/>
        <v>0</v>
      </c>
      <c r="AO31">
        <f t="shared" si="9"/>
        <v>0</v>
      </c>
      <c r="AP31">
        <f t="shared" si="9"/>
        <v>-0.21706361300563642</v>
      </c>
      <c r="AQ31">
        <f t="shared" si="9"/>
        <v>-2880.8344123811812</v>
      </c>
      <c r="AR31">
        <f t="shared" si="9"/>
        <v>-2881.0514759941866</v>
      </c>
      <c r="AS31">
        <f t="shared" si="9"/>
        <v>100.68327171751885</v>
      </c>
      <c r="AT31">
        <f t="shared" si="9"/>
        <v>24.052006726932923</v>
      </c>
      <c r="AU31">
        <f t="shared" si="9"/>
        <v>-2756.3161975497351</v>
      </c>
      <c r="AW31">
        <v>28</v>
      </c>
      <c r="AX31">
        <f>IF(Z31&gt;0, (R31*SUMPRODUCT(K31:$K$98, X31:$X$98)-K31*$AZ$3)/Z31, 0)</f>
        <v>27977.607695032599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0.15811491799999999</v>
      </c>
      <c r="Q32" s="4">
        <f t="shared" si="21"/>
        <v>25</v>
      </c>
      <c r="R32">
        <f t="shared" si="0"/>
        <v>2000000</v>
      </c>
      <c r="S32">
        <f t="shared" si="1"/>
        <v>21760.091179505904</v>
      </c>
      <c r="U32">
        <f t="shared" si="13"/>
        <v>0.15811491799999999</v>
      </c>
      <c r="V32">
        <f t="shared" si="14"/>
        <v>0.01</v>
      </c>
      <c r="W32">
        <f t="shared" si="15"/>
        <v>0.20737273408585646</v>
      </c>
      <c r="X32">
        <f t="shared" si="16"/>
        <v>3.2788722845420996E-2</v>
      </c>
      <c r="Y32">
        <f t="shared" si="17"/>
        <v>2.0737273408585645E-3</v>
      </c>
      <c r="Z32">
        <f t="shared" si="18"/>
        <v>0.1725102838995769</v>
      </c>
      <c r="AB32">
        <f t="shared" si="19"/>
        <v>5801.7930009004067</v>
      </c>
      <c r="AC32">
        <f t="shared" si="2"/>
        <v>3753.8395070572428</v>
      </c>
      <c r="AE32">
        <f t="shared" si="3"/>
        <v>0</v>
      </c>
      <c r="AF32">
        <f t="shared" si="4"/>
        <v>0</v>
      </c>
      <c r="AG32">
        <f t="shared" si="4"/>
        <v>-4.3127570974894223</v>
      </c>
      <c r="AH32">
        <f t="shared" si="5"/>
        <v>-65577.445690841996</v>
      </c>
      <c r="AI32">
        <f t="shared" si="6"/>
        <v>-65581.758447939486</v>
      </c>
      <c r="AJ32">
        <f t="shared" si="7"/>
        <v>2047.9534938431639</v>
      </c>
      <c r="AK32">
        <f t="shared" si="22"/>
        <v>406.12551006302851</v>
      </c>
      <c r="AL32">
        <f t="shared" si="8"/>
        <v>-63127.679444033296</v>
      </c>
      <c r="AN32">
        <f t="shared" si="9"/>
        <v>0</v>
      </c>
      <c r="AO32">
        <f t="shared" si="9"/>
        <v>0</v>
      </c>
      <c r="AP32">
        <f t="shared" si="9"/>
        <v>-0.16122498348608044</v>
      </c>
      <c r="AQ32">
        <f t="shared" si="9"/>
        <v>-2451.4996693692806</v>
      </c>
      <c r="AR32">
        <f t="shared" si="9"/>
        <v>-2451.6608943527667</v>
      </c>
      <c r="AS32">
        <f t="shared" si="9"/>
        <v>76.559208126359039</v>
      </c>
      <c r="AT32">
        <f t="shared" si="9"/>
        <v>15.18230152384518</v>
      </c>
      <c r="AU32">
        <f t="shared" si="9"/>
        <v>-2359.9193847025626</v>
      </c>
      <c r="AW32">
        <v>29</v>
      </c>
      <c r="AX32">
        <f>IF(Z32&gt;0, (R32*SUMPRODUCT(K32:$K$98, X32:$X$98)-K32*$AZ$3)/Z32, 0)</f>
        <v>21760.091179505904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0.17865895700000001</v>
      </c>
      <c r="Q33" s="4">
        <f t="shared" si="21"/>
        <v>25</v>
      </c>
      <c r="R33">
        <f t="shared" si="0"/>
        <v>2000000</v>
      </c>
      <c r="S33">
        <f t="shared" si="1"/>
        <v>14617.856501543223</v>
      </c>
      <c r="U33">
        <f t="shared" si="13"/>
        <v>0.17865895700000001</v>
      </c>
      <c r="V33">
        <f t="shared" si="14"/>
        <v>0.01</v>
      </c>
      <c r="W33">
        <f t="shared" si="15"/>
        <v>0.1725102838995769</v>
      </c>
      <c r="X33">
        <f t="shared" si="16"/>
        <v>3.0820507393272304E-2</v>
      </c>
      <c r="Y33">
        <f t="shared" si="17"/>
        <v>1.725102838995769E-3</v>
      </c>
      <c r="Z33">
        <f t="shared" si="18"/>
        <v>0.13996467366730883</v>
      </c>
      <c r="AB33">
        <f t="shared" si="19"/>
        <v>3753.8395070572428</v>
      </c>
      <c r="AC33">
        <f t="shared" si="2"/>
        <v>2045.9835149540459</v>
      </c>
      <c r="AE33">
        <f t="shared" si="3"/>
        <v>0</v>
      </c>
      <c r="AF33">
        <f t="shared" si="4"/>
        <v>0</v>
      </c>
      <c r="AG33">
        <f t="shared" si="4"/>
        <v>-3.4991168416827207</v>
      </c>
      <c r="AH33">
        <f t="shared" si="5"/>
        <v>-61641.014786544605</v>
      </c>
      <c r="AI33">
        <f t="shared" si="6"/>
        <v>-61644.513903386287</v>
      </c>
      <c r="AJ33">
        <f t="shared" si="7"/>
        <v>1707.855992103197</v>
      </c>
      <c r="AK33">
        <f t="shared" si="22"/>
        <v>262.76876549400703</v>
      </c>
      <c r="AL33">
        <f t="shared" si="8"/>
        <v>-59673.889145789079</v>
      </c>
      <c r="AN33">
        <f t="shared" si="9"/>
        <v>0</v>
      </c>
      <c r="AO33">
        <f t="shared" si="9"/>
        <v>0</v>
      </c>
      <c r="AP33">
        <f t="shared" si="9"/>
        <v>-0.1167932555886199</v>
      </c>
      <c r="AQ33">
        <f t="shared" si="9"/>
        <v>-2057.4490994260968</v>
      </c>
      <c r="AR33">
        <f t="shared" si="9"/>
        <v>-2057.5658926816855</v>
      </c>
      <c r="AS33">
        <f t="shared" si="9"/>
        <v>57.004687302279883</v>
      </c>
      <c r="AT33">
        <f t="shared" si="9"/>
        <v>8.7706758526786111</v>
      </c>
      <c r="AU33">
        <f t="shared" si="9"/>
        <v>-1991.7905295267269</v>
      </c>
      <c r="AW33">
        <v>30</v>
      </c>
      <c r="AX33">
        <f>IF(Z33&gt;0, (R33*SUMPRODUCT(K33:$K$98, X33:$X$98)-K33*$AZ$3)/Z33, 0)</f>
        <v>14617.856501543223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0.202352371</v>
      </c>
      <c r="Q34" s="4">
        <f t="shared" si="21"/>
        <v>25</v>
      </c>
      <c r="R34">
        <f t="shared" si="0"/>
        <v>2000000</v>
      </c>
      <c r="S34">
        <f t="shared" si="1"/>
        <v>5918.7695513050821</v>
      </c>
      <c r="U34">
        <f t="shared" si="13"/>
        <v>0.202352371</v>
      </c>
      <c r="V34">
        <f t="shared" si="14"/>
        <v>0.01</v>
      </c>
      <c r="W34">
        <f t="shared" si="15"/>
        <v>0.13996467366730883</v>
      </c>
      <c r="X34">
        <f t="shared" si="16"/>
        <v>2.8322183572821208E-2</v>
      </c>
      <c r="Y34">
        <f t="shared" si="17"/>
        <v>1.3996467366730882E-3</v>
      </c>
      <c r="Z34">
        <f t="shared" si="18"/>
        <v>0.11024284335781454</v>
      </c>
      <c r="AB34">
        <f t="shared" si="19"/>
        <v>2045.9835149540459</v>
      </c>
      <c r="AC34">
        <f t="shared" si="2"/>
        <v>652.50198451552842</v>
      </c>
      <c r="AE34">
        <f t="shared" si="3"/>
        <v>0</v>
      </c>
      <c r="AF34">
        <f t="shared" si="4"/>
        <v>0</v>
      </c>
      <c r="AG34">
        <f t="shared" si="4"/>
        <v>-2.7560710839453635</v>
      </c>
      <c r="AH34">
        <f t="shared" si="5"/>
        <v>-56644.367145642413</v>
      </c>
      <c r="AI34">
        <f t="shared" si="6"/>
        <v>-56647.123216726359</v>
      </c>
      <c r="AJ34">
        <f t="shared" si="7"/>
        <v>1393.4815304385174</v>
      </c>
      <c r="AK34">
        <f t="shared" si="22"/>
        <v>143.21884604678323</v>
      </c>
      <c r="AL34">
        <f t="shared" si="8"/>
        <v>-55110.422840241059</v>
      </c>
      <c r="AN34">
        <f t="shared" si="9"/>
        <v>0</v>
      </c>
      <c r="AO34">
        <f t="shared" si="9"/>
        <v>0</v>
      </c>
      <c r="AP34">
        <f t="shared" si="9"/>
        <v>-8.2135652542470947E-2</v>
      </c>
      <c r="AQ34">
        <f t="shared" si="9"/>
        <v>-1688.0994417975883</v>
      </c>
      <c r="AR34">
        <f t="shared" si="9"/>
        <v>-1688.1815774501308</v>
      </c>
      <c r="AS34">
        <f t="shared" si="9"/>
        <v>41.528143259862915</v>
      </c>
      <c r="AT34">
        <f t="shared" si="9"/>
        <v>4.2681676263562673</v>
      </c>
      <c r="AU34">
        <f t="shared" ref="AU34:AU79" si="23">AL34*$K34</f>
        <v>-1642.3852665639115</v>
      </c>
      <c r="AW34">
        <v>31</v>
      </c>
      <c r="AX34">
        <f>IF(Z34&gt;0, (R34*SUMPRODUCT(K34:$K$98, X34:$X$98)-K34*$AZ$3)/Z34, 0)</f>
        <v>5918.7695513050821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0.22956153600000001</v>
      </c>
      <c r="Q35" s="4">
        <f t="shared" si="21"/>
        <v>25</v>
      </c>
      <c r="R35">
        <f t="shared" si="0"/>
        <v>2000000</v>
      </c>
      <c r="S35">
        <f t="shared" si="1"/>
        <v>-5281.5693930039752</v>
      </c>
      <c r="U35">
        <f t="shared" si="13"/>
        <v>0.22956153600000001</v>
      </c>
      <c r="V35">
        <f t="shared" si="14"/>
        <v>0.01</v>
      </c>
      <c r="W35">
        <f t="shared" si="15"/>
        <v>0.11024284335781454</v>
      </c>
      <c r="X35">
        <f t="shared" si="16"/>
        <v>2.5307516454227304E-2</v>
      </c>
      <c r="Y35">
        <f t="shared" si="17"/>
        <v>1.1024284335781453E-3</v>
      </c>
      <c r="Z35">
        <f t="shared" si="18"/>
        <v>8.383289847000909E-2</v>
      </c>
      <c r="AB35">
        <f t="shared" si="19"/>
        <v>652.50198451552842</v>
      </c>
      <c r="AC35">
        <f t="shared" si="2"/>
        <v>-442.7692706860098</v>
      </c>
      <c r="AE35">
        <f t="shared" si="3"/>
        <v>0</v>
      </c>
      <c r="AF35">
        <f t="shared" ref="AF35:AG66" si="24">-$Z35*P35</f>
        <v>0</v>
      </c>
      <c r="AG35">
        <f t="shared" si="24"/>
        <v>-2.0958224617502275</v>
      </c>
      <c r="AH35">
        <f t="shared" si="5"/>
        <v>-50615.03290845461</v>
      </c>
      <c r="AI35">
        <f t="shared" ref="AI35:AI66" si="25">SUM(AE35:AH35)</f>
        <v>-50617.12873091636</v>
      </c>
      <c r="AJ35">
        <f t="shared" si="7"/>
        <v>1095.2712552015382</v>
      </c>
      <c r="AK35">
        <f t="shared" si="22"/>
        <v>45.675138916086993</v>
      </c>
      <c r="AL35">
        <f t="shared" ref="AL35:AL79" si="26">SUM(AI35:AK35)</f>
        <v>-49476.182336798738</v>
      </c>
      <c r="AN35">
        <f t="shared" ref="AN35:AT66" si="27">AE35*$K35</f>
        <v>0</v>
      </c>
      <c r="AO35">
        <f t="shared" si="27"/>
        <v>0</v>
      </c>
      <c r="AP35">
        <f t="shared" si="27"/>
        <v>-5.5767062016994912E-2</v>
      </c>
      <c r="AQ35">
        <f t="shared" si="27"/>
        <v>-1346.7990398579955</v>
      </c>
      <c r="AR35">
        <f t="shared" si="27"/>
        <v>-1346.8548069200124</v>
      </c>
      <c r="AS35">
        <f t="shared" si="27"/>
        <v>29.143718577788267</v>
      </c>
      <c r="AT35">
        <f t="shared" si="27"/>
        <v>1.2153549983623773</v>
      </c>
      <c r="AU35">
        <f t="shared" si="23"/>
        <v>-1316.495733343862</v>
      </c>
      <c r="AW35">
        <v>32</v>
      </c>
      <c r="AX35">
        <f>IF(Z35&gt;0, (R35*SUMPRODUCT(K35:$K$98, X35:$X$98)-K35*$AZ$3)/Z35, 0)</f>
        <v>-5281.5693930039752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0.26099212799999999</v>
      </c>
      <c r="Q36" s="4">
        <f t="shared" si="21"/>
        <v>25</v>
      </c>
      <c r="R36">
        <f t="shared" si="0"/>
        <v>2000000</v>
      </c>
      <c r="S36">
        <f t="shared" si="1"/>
        <v>-20621.135054897062</v>
      </c>
      <c r="U36">
        <f t="shared" si="13"/>
        <v>0.26099212799999999</v>
      </c>
      <c r="V36">
        <f t="shared" si="14"/>
        <v>0.01</v>
      </c>
      <c r="W36">
        <f t="shared" si="15"/>
        <v>8.383289847000909E-2</v>
      </c>
      <c r="X36">
        <f t="shared" si="16"/>
        <v>2.1879726568095614E-2</v>
      </c>
      <c r="Y36">
        <f t="shared" si="17"/>
        <v>8.3832898470009094E-4</v>
      </c>
      <c r="Z36">
        <f t="shared" si="18"/>
        <v>6.1114842917213384E-2</v>
      </c>
      <c r="AB36">
        <f t="shared" si="19"/>
        <v>-442.7692706860098</v>
      </c>
      <c r="AC36">
        <f t="shared" si="2"/>
        <v>-1260.2574296546763</v>
      </c>
      <c r="AE36">
        <f t="shared" si="3"/>
        <v>0</v>
      </c>
      <c r="AF36">
        <f t="shared" si="24"/>
        <v>0</v>
      </c>
      <c r="AG36">
        <f t="shared" si="24"/>
        <v>-1.5278710729303346</v>
      </c>
      <c r="AH36">
        <f t="shared" si="5"/>
        <v>-43759.45313619123</v>
      </c>
      <c r="AI36">
        <f t="shared" si="25"/>
        <v>-43760.981007264163</v>
      </c>
      <c r="AJ36">
        <f t="shared" si="7"/>
        <v>817.48815896866654</v>
      </c>
      <c r="AK36">
        <f t="shared" si="22"/>
        <v>-30.993848948020688</v>
      </c>
      <c r="AL36">
        <f t="shared" si="26"/>
        <v>-42974.486697243519</v>
      </c>
      <c r="AN36">
        <f t="shared" si="27"/>
        <v>0</v>
      </c>
      <c r="AO36">
        <f t="shared" si="27"/>
        <v>0</v>
      </c>
      <c r="AP36">
        <f t="shared" si="27"/>
        <v>-3.6298774293483466E-2</v>
      </c>
      <c r="AQ36">
        <f t="shared" si="27"/>
        <v>-1039.6260134373908</v>
      </c>
      <c r="AR36">
        <f t="shared" si="27"/>
        <v>-1039.6623122116844</v>
      </c>
      <c r="AS36">
        <f t="shared" si="27"/>
        <v>19.421676799657543</v>
      </c>
      <c r="AT36">
        <f t="shared" si="27"/>
        <v>-0.73634401971678709</v>
      </c>
      <c r="AU36">
        <f t="shared" si="23"/>
        <v>-1020.9769794317436</v>
      </c>
      <c r="AW36">
        <v>33</v>
      </c>
      <c r="AX36">
        <f>IF(Z36&gt;0, (R36*SUMPRODUCT(K36:$K$98, X36:$X$98)-K36*$AZ$3)/Z36, 0)</f>
        <v>-20621.135054897062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0.29613519399999999</v>
      </c>
      <c r="Q37" s="4">
        <f t="shared" si="21"/>
        <v>25</v>
      </c>
      <c r="R37">
        <f t="shared" si="0"/>
        <v>2000000</v>
      </c>
      <c r="S37">
        <f t="shared" si="1"/>
        <v>-43090.803952761664</v>
      </c>
      <c r="U37">
        <f t="shared" si="13"/>
        <v>0.29613519399999999</v>
      </c>
      <c r="V37">
        <f t="shared" si="14"/>
        <v>0.01</v>
      </c>
      <c r="W37">
        <f t="shared" si="15"/>
        <v>6.1114842917213384E-2</v>
      </c>
      <c r="X37">
        <f t="shared" si="16"/>
        <v>1.8098255863568512E-2</v>
      </c>
      <c r="Y37">
        <f t="shared" si="17"/>
        <v>6.1114842917213386E-4</v>
      </c>
      <c r="Z37">
        <f t="shared" si="18"/>
        <v>4.2405438624472741E-2</v>
      </c>
      <c r="AB37">
        <f t="shared" si="19"/>
        <v>-1260.2574296546763</v>
      </c>
      <c r="AC37">
        <f t="shared" si="2"/>
        <v>-1827.2844422980222</v>
      </c>
      <c r="AE37">
        <f t="shared" si="3"/>
        <v>0</v>
      </c>
      <c r="AF37">
        <f t="shared" si="24"/>
        <v>0</v>
      </c>
      <c r="AG37">
        <f t="shared" si="24"/>
        <v>-1.0601359656118186</v>
      </c>
      <c r="AH37">
        <f t="shared" si="5"/>
        <v>-36196.511727137025</v>
      </c>
      <c r="AI37">
        <f t="shared" si="25"/>
        <v>-36197.571863102639</v>
      </c>
      <c r="AJ37">
        <f t="shared" si="7"/>
        <v>567.02701264334587</v>
      </c>
      <c r="AK37">
        <f t="shared" si="22"/>
        <v>-88.218020075827354</v>
      </c>
      <c r="AL37">
        <f t="shared" si="26"/>
        <v>-35718.762870535124</v>
      </c>
      <c r="AN37">
        <f t="shared" si="27"/>
        <v>0</v>
      </c>
      <c r="AO37">
        <f t="shared" si="27"/>
        <v>0</v>
      </c>
      <c r="AP37">
        <f t="shared" si="27"/>
        <v>-2.2487894627844372E-2</v>
      </c>
      <c r="AQ37">
        <f t="shared" si="27"/>
        <v>-767.81032624020997</v>
      </c>
      <c r="AR37">
        <f t="shared" si="27"/>
        <v>-767.83281413483792</v>
      </c>
      <c r="AS37">
        <f t="shared" si="27"/>
        <v>12.027932383282579</v>
      </c>
      <c r="AT37">
        <f t="shared" si="27"/>
        <v>-1.8713048175828708</v>
      </c>
      <c r="AU37">
        <f t="shared" si="23"/>
        <v>-757.67618656913828</v>
      </c>
      <c r="AW37">
        <v>34</v>
      </c>
      <c r="AX37">
        <f>IF(Z37&gt;0, (R37*SUMPRODUCT(K37:$K$98, X37:$X$98)-K37*$AZ$3)/Z37, 0)</f>
        <v>-43090.803952761664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0.33524791700000001</v>
      </c>
      <c r="Q38" s="4">
        <f t="shared" si="21"/>
        <v>25</v>
      </c>
      <c r="R38">
        <f t="shared" si="0"/>
        <v>2000000</v>
      </c>
      <c r="S38">
        <f t="shared" si="1"/>
        <v>-78268.594226044981</v>
      </c>
      <c r="U38">
        <f t="shared" si="13"/>
        <v>0.33524791700000001</v>
      </c>
      <c r="V38">
        <f t="shared" si="14"/>
        <v>0.01</v>
      </c>
      <c r="W38">
        <f t="shared" si="15"/>
        <v>4.2405438624472741E-2</v>
      </c>
      <c r="X38">
        <f t="shared" si="16"/>
        <v>1.4216334968325832E-2</v>
      </c>
      <c r="Y38">
        <f t="shared" si="17"/>
        <v>4.2405438624472743E-4</v>
      </c>
      <c r="Z38">
        <f t="shared" si="18"/>
        <v>2.776504926990218E-2</v>
      </c>
      <c r="AB38">
        <f t="shared" si="19"/>
        <v>-1827.2844422980222</v>
      </c>
      <c r="AC38">
        <f t="shared" si="2"/>
        <v>-2173.1313749721203</v>
      </c>
      <c r="AE38">
        <f t="shared" si="3"/>
        <v>0</v>
      </c>
      <c r="AF38">
        <f t="shared" si="24"/>
        <v>0</v>
      </c>
      <c r="AG38">
        <f t="shared" si="24"/>
        <v>-0.6941262317475545</v>
      </c>
      <c r="AH38">
        <f t="shared" si="5"/>
        <v>-28432.669936651662</v>
      </c>
      <c r="AI38">
        <f t="shared" si="25"/>
        <v>-28433.364062883411</v>
      </c>
      <c r="AJ38">
        <f t="shared" si="7"/>
        <v>345.84693267409807</v>
      </c>
      <c r="AK38">
        <f t="shared" si="22"/>
        <v>-127.90991096086157</v>
      </c>
      <c r="AL38">
        <f t="shared" si="26"/>
        <v>-28215.427041170173</v>
      </c>
      <c r="AN38">
        <f t="shared" si="27"/>
        <v>0</v>
      </c>
      <c r="AO38">
        <f t="shared" si="27"/>
        <v>0</v>
      </c>
      <c r="AP38">
        <f t="shared" si="27"/>
        <v>-1.3146424865951438E-2</v>
      </c>
      <c r="AQ38">
        <f t="shared" si="27"/>
        <v>-538.50141655002244</v>
      </c>
      <c r="AR38">
        <f t="shared" si="27"/>
        <v>-538.51456297488846</v>
      </c>
      <c r="AS38">
        <f t="shared" si="27"/>
        <v>6.5501784942963495</v>
      </c>
      <c r="AT38">
        <f t="shared" si="27"/>
        <v>-2.4225536467970104</v>
      </c>
      <c r="AU38">
        <f t="shared" si="23"/>
        <v>-534.38693812738904</v>
      </c>
      <c r="AW38">
        <v>35</v>
      </c>
      <c r="AX38">
        <f>IF(Z38&gt;0, (R38*SUMPRODUCT(K38:$K$98, X38:$X$98)-K38*$AZ$3)/Z38, 0)</f>
        <v>-78268.594226044981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0.37793865599999998</v>
      </c>
      <c r="Q39" s="4">
        <f t="shared" si="21"/>
        <v>25</v>
      </c>
      <c r="R39">
        <f t="shared" si="0"/>
        <v>2000000</v>
      </c>
      <c r="S39">
        <f t="shared" si="1"/>
        <v>-137395.06083099433</v>
      </c>
      <c r="U39">
        <f t="shared" si="13"/>
        <v>0.37793865599999998</v>
      </c>
      <c r="V39">
        <f t="shared" si="14"/>
        <v>0.01</v>
      </c>
      <c r="W39">
        <f t="shared" si="15"/>
        <v>2.776504926990218E-2</v>
      </c>
      <c r="X39">
        <f t="shared" si="16"/>
        <v>1.0493485404840611E-2</v>
      </c>
      <c r="Y39">
        <f t="shared" si="17"/>
        <v>2.7765049269902183E-4</v>
      </c>
      <c r="Z39">
        <f t="shared" si="18"/>
        <v>1.6993913372362546E-2</v>
      </c>
      <c r="AB39">
        <f t="shared" si="19"/>
        <v>-2173.1313749721203</v>
      </c>
      <c r="AC39">
        <f t="shared" si="2"/>
        <v>-2334.8797615523999</v>
      </c>
      <c r="AE39">
        <f t="shared" si="3"/>
        <v>0</v>
      </c>
      <c r="AF39">
        <f t="shared" si="24"/>
        <v>0</v>
      </c>
      <c r="AG39">
        <f t="shared" si="24"/>
        <v>-0.42484783430906364</v>
      </c>
      <c r="AH39">
        <f t="shared" si="5"/>
        <v>-20986.970809681221</v>
      </c>
      <c r="AI39">
        <f t="shared" si="25"/>
        <v>-20987.395657515532</v>
      </c>
      <c r="AJ39">
        <f t="shared" si="7"/>
        <v>161.74838658027966</v>
      </c>
      <c r="AK39">
        <f t="shared" si="22"/>
        <v>-152.11919624804844</v>
      </c>
      <c r="AL39">
        <f t="shared" si="26"/>
        <v>-20977.766467183301</v>
      </c>
      <c r="AN39">
        <f t="shared" si="27"/>
        <v>0</v>
      </c>
      <c r="AO39">
        <f t="shared" si="27"/>
        <v>0</v>
      </c>
      <c r="AP39">
        <f t="shared" si="27"/>
        <v>-7.1843022073654061E-3</v>
      </c>
      <c r="AQ39">
        <f t="shared" si="27"/>
        <v>-354.8958675030475</v>
      </c>
      <c r="AR39">
        <f t="shared" si="27"/>
        <v>-354.9030518052549</v>
      </c>
      <c r="AS39">
        <f t="shared" si="27"/>
        <v>2.7352129324993602</v>
      </c>
      <c r="AT39">
        <f t="shared" si="27"/>
        <v>-2.5723804833908521</v>
      </c>
      <c r="AU39">
        <f t="shared" si="23"/>
        <v>-354.74021935614644</v>
      </c>
      <c r="AW39">
        <v>36</v>
      </c>
      <c r="AX39">
        <f>IF(Z39&gt;0, (R39*SUMPRODUCT(K39:$K$98, X39:$X$98)-K39*$AZ$3)/Z39, 0)</f>
        <v>-137395.06083099433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0.42486345599999997</v>
      </c>
      <c r="Q40" s="4">
        <f t="shared" si="21"/>
        <v>25</v>
      </c>
      <c r="R40">
        <f t="shared" si="0"/>
        <v>2000000</v>
      </c>
      <c r="S40">
        <f t="shared" si="1"/>
        <v>-245045.6101466401</v>
      </c>
      <c r="U40">
        <f t="shared" si="13"/>
        <v>0.42486345599999997</v>
      </c>
      <c r="V40">
        <f t="shared" si="14"/>
        <v>0.01</v>
      </c>
      <c r="W40">
        <f t="shared" si="15"/>
        <v>1.6993913372362546E-2</v>
      </c>
      <c r="X40">
        <f t="shared" si="16"/>
        <v>7.2200927663465661E-3</v>
      </c>
      <c r="Y40">
        <f t="shared" si="17"/>
        <v>1.6993913372362546E-4</v>
      </c>
      <c r="Z40">
        <f t="shared" si="18"/>
        <v>9.6038814722923544E-3</v>
      </c>
      <c r="AB40">
        <f t="shared" si="19"/>
        <v>-2334.8797615523999</v>
      </c>
      <c r="AC40">
        <f t="shared" si="2"/>
        <v>-2353.3889951538922</v>
      </c>
      <c r="AE40">
        <f t="shared" si="3"/>
        <v>0</v>
      </c>
      <c r="AF40">
        <f t="shared" si="24"/>
        <v>0</v>
      </c>
      <c r="AG40">
        <f t="shared" si="24"/>
        <v>-0.24009703680730887</v>
      </c>
      <c r="AH40">
        <f t="shared" si="5"/>
        <v>-14440.185532693133</v>
      </c>
      <c r="AI40">
        <f t="shared" si="25"/>
        <v>-14440.42562972994</v>
      </c>
      <c r="AJ40">
        <f t="shared" si="7"/>
        <v>18.509233601492269</v>
      </c>
      <c r="AK40">
        <f t="shared" si="22"/>
        <v>-163.44158330866802</v>
      </c>
      <c r="AL40">
        <f t="shared" si="26"/>
        <v>-14585.357979437114</v>
      </c>
      <c r="AN40">
        <f t="shared" si="27"/>
        <v>0</v>
      </c>
      <c r="AO40">
        <f t="shared" si="27"/>
        <v>0</v>
      </c>
      <c r="AP40">
        <f t="shared" si="27"/>
        <v>-3.6250997504661225E-3</v>
      </c>
      <c r="AQ40">
        <f t="shared" si="27"/>
        <v>-218.02481891212108</v>
      </c>
      <c r="AR40">
        <f t="shared" si="27"/>
        <v>-218.02844401187153</v>
      </c>
      <c r="AS40">
        <f t="shared" si="27"/>
        <v>0.27946125034412023</v>
      </c>
      <c r="AT40">
        <f t="shared" si="27"/>
        <v>-2.4677190970230423</v>
      </c>
      <c r="AU40">
        <f t="shared" si="23"/>
        <v>-220.21670185855044</v>
      </c>
      <c r="AW40">
        <v>37</v>
      </c>
      <c r="AX40">
        <f>IF(Z40&gt;0, (R40*SUMPRODUCT(K40:$K$98, X40:$X$98)-K40*$AZ$3)/Z40, 0)</f>
        <v>-245045.6101466401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0.47765295400000002</v>
      </c>
      <c r="Q41" s="4">
        <f t="shared" si="21"/>
        <v>25</v>
      </c>
      <c r="R41">
        <f t="shared" si="0"/>
        <v>2000000</v>
      </c>
      <c r="S41">
        <f t="shared" si="1"/>
        <v>-461550.49987061019</v>
      </c>
      <c r="U41">
        <f t="shared" si="13"/>
        <v>0.47765295400000002</v>
      </c>
      <c r="V41">
        <f t="shared" si="14"/>
        <v>0.01</v>
      </c>
      <c r="W41">
        <f t="shared" si="15"/>
        <v>9.6038814722923544E-3</v>
      </c>
      <c r="X41">
        <f t="shared" si="16"/>
        <v>4.587322355106312E-3</v>
      </c>
      <c r="Y41">
        <f t="shared" si="17"/>
        <v>9.6038814722923543E-5</v>
      </c>
      <c r="Z41">
        <f t="shared" si="18"/>
        <v>4.9205203024631191E-3</v>
      </c>
      <c r="AB41">
        <f t="shared" si="19"/>
        <v>-2353.3889951538922</v>
      </c>
      <c r="AC41">
        <f t="shared" si="2"/>
        <v>-2271.0686052253386</v>
      </c>
      <c r="AE41">
        <f t="shared" si="3"/>
        <v>0</v>
      </c>
      <c r="AF41">
        <f t="shared" si="24"/>
        <v>0</v>
      </c>
      <c r="AG41">
        <f t="shared" si="24"/>
        <v>-0.12301300756157797</v>
      </c>
      <c r="AH41">
        <f t="shared" si="5"/>
        <v>-9174.644710212624</v>
      </c>
      <c r="AI41">
        <f t="shared" si="25"/>
        <v>-9174.7677232201859</v>
      </c>
      <c r="AJ41">
        <f t="shared" si="7"/>
        <v>-82.320389928553595</v>
      </c>
      <c r="AK41">
        <f t="shared" si="22"/>
        <v>-164.73722966077247</v>
      </c>
      <c r="AL41">
        <f t="shared" si="26"/>
        <v>-9421.8253428095122</v>
      </c>
      <c r="AN41">
        <f t="shared" si="27"/>
        <v>0</v>
      </c>
      <c r="AO41">
        <f t="shared" si="27"/>
        <v>0</v>
      </c>
      <c r="AP41">
        <f t="shared" si="27"/>
        <v>-1.6583117398273704E-3</v>
      </c>
      <c r="AQ41">
        <f t="shared" si="27"/>
        <v>-123.68140031105757</v>
      </c>
      <c r="AR41">
        <f t="shared" si="27"/>
        <v>-123.6830586227974</v>
      </c>
      <c r="AS41">
        <f t="shared" si="27"/>
        <v>-1.1097433657765949</v>
      </c>
      <c r="AT41">
        <f t="shared" si="27"/>
        <v>-2.2207869504885092</v>
      </c>
      <c r="AU41">
        <f t="shared" si="23"/>
        <v>-127.01358893906252</v>
      </c>
      <c r="AW41">
        <v>38</v>
      </c>
      <c r="AX41">
        <f>IF(Z41&gt;0, (R41*SUMPRODUCT(K41:$K$98, X41:$X$98)-K41*$AZ$3)/Z41, 0)</f>
        <v>-461550.49987061019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0.53697763200000004</v>
      </c>
      <c r="Q42" s="4">
        <f t="shared" si="21"/>
        <v>25</v>
      </c>
      <c r="R42">
        <f t="shared" si="0"/>
        <v>2000000</v>
      </c>
      <c r="S42">
        <f t="shared" si="1"/>
        <v>-954007.96113415796</v>
      </c>
      <c r="U42">
        <f t="shared" si="13"/>
        <v>0.53697763200000004</v>
      </c>
      <c r="V42">
        <f t="shared" si="14"/>
        <v>0.01</v>
      </c>
      <c r="W42">
        <f t="shared" si="15"/>
        <v>4.9205203024631191E-3</v>
      </c>
      <c r="X42">
        <f t="shared" si="16"/>
        <v>2.6422093402245698E-3</v>
      </c>
      <c r="Y42">
        <f t="shared" si="17"/>
        <v>4.9205203024631192E-5</v>
      </c>
      <c r="Z42">
        <f t="shared" si="18"/>
        <v>2.2291057592139182E-3</v>
      </c>
      <c r="AB42">
        <f t="shared" si="19"/>
        <v>-2271.0686052253386</v>
      </c>
      <c r="AC42">
        <f t="shared" si="2"/>
        <v>-2126.5846405000793</v>
      </c>
      <c r="AE42">
        <f t="shared" si="3"/>
        <v>0</v>
      </c>
      <c r="AF42">
        <f t="shared" si="24"/>
        <v>0</v>
      </c>
      <c r="AG42">
        <f t="shared" si="24"/>
        <v>-5.5727643980347956E-2</v>
      </c>
      <c r="AH42">
        <f t="shared" si="5"/>
        <v>-5284.4186804491401</v>
      </c>
      <c r="AI42">
        <f t="shared" si="25"/>
        <v>-5284.4744080931205</v>
      </c>
      <c r="AJ42">
        <f t="shared" si="7"/>
        <v>-144.48396472525928</v>
      </c>
      <c r="AK42">
        <f t="shared" si="22"/>
        <v>-158.97480236577371</v>
      </c>
      <c r="AL42">
        <f t="shared" si="26"/>
        <v>-5587.9331751841537</v>
      </c>
      <c r="AN42">
        <f t="shared" si="27"/>
        <v>0</v>
      </c>
      <c r="AO42">
        <f t="shared" si="27"/>
        <v>0</v>
      </c>
      <c r="AP42">
        <f t="shared" si="27"/>
        <v>-6.7076099219535285E-4</v>
      </c>
      <c r="AQ42">
        <f t="shared" si="27"/>
        <v>-63.605450797878689</v>
      </c>
      <c r="AR42">
        <f t="shared" si="27"/>
        <v>-63.606121558870882</v>
      </c>
      <c r="AS42">
        <f t="shared" si="27"/>
        <v>-1.7390688106177525</v>
      </c>
      <c r="AT42">
        <f t="shared" si="27"/>
        <v>-1.9134865311465603</v>
      </c>
      <c r="AU42">
        <f t="shared" si="23"/>
        <v>-67.258676900635194</v>
      </c>
      <c r="AW42">
        <v>39</v>
      </c>
      <c r="AX42">
        <f>IF(Z42&gt;0, (R42*SUMPRODUCT(K42:$K$98, X42:$X$98)-K42*$AZ$3)/Z42, 0)</f>
        <v>-954007.96113415796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0.60388337299999995</v>
      </c>
      <c r="Q43" s="4">
        <f t="shared" si="21"/>
        <v>25</v>
      </c>
      <c r="R43">
        <f t="shared" si="0"/>
        <v>2000000</v>
      </c>
      <c r="S43">
        <f t="shared" si="1"/>
        <v>-2266490.6730200979</v>
      </c>
      <c r="U43">
        <f t="shared" si="13"/>
        <v>0.60388337299999995</v>
      </c>
      <c r="V43">
        <f t="shared" si="14"/>
        <v>0.01</v>
      </c>
      <c r="W43">
        <f t="shared" si="15"/>
        <v>2.2291057592139182E-3</v>
      </c>
      <c r="X43">
        <f t="shared" si="16"/>
        <v>1.3461199046478267E-3</v>
      </c>
      <c r="Y43">
        <f t="shared" si="17"/>
        <v>2.2291057592139181E-5</v>
      </c>
      <c r="Z43">
        <f t="shared" si="18"/>
        <v>8.6069479697395228E-4</v>
      </c>
      <c r="AB43">
        <f t="shared" si="19"/>
        <v>-2126.5846405000793</v>
      </c>
      <c r="AC43">
        <f t="shared" si="2"/>
        <v>-1950.7567296583895</v>
      </c>
      <c r="AE43">
        <f t="shared" si="3"/>
        <v>0</v>
      </c>
      <c r="AF43">
        <f t="shared" si="24"/>
        <v>0</v>
      </c>
      <c r="AG43">
        <f t="shared" si="24"/>
        <v>-2.1517369924348807E-2</v>
      </c>
      <c r="AH43">
        <f t="shared" si="5"/>
        <v>-2692.2398092956532</v>
      </c>
      <c r="AI43">
        <f t="shared" si="25"/>
        <v>-2692.2613266655776</v>
      </c>
      <c r="AJ43">
        <f t="shared" si="7"/>
        <v>-175.8279108416898</v>
      </c>
      <c r="AK43">
        <f t="shared" si="22"/>
        <v>-148.86092483500556</v>
      </c>
      <c r="AL43">
        <f t="shared" si="26"/>
        <v>-3016.950162342273</v>
      </c>
      <c r="AN43">
        <f t="shared" si="27"/>
        <v>0</v>
      </c>
      <c r="AO43">
        <f t="shared" si="27"/>
        <v>0</v>
      </c>
      <c r="AP43">
        <f t="shared" si="27"/>
        <v>-2.3124283199075262E-4</v>
      </c>
      <c r="AQ43">
        <f t="shared" si="27"/>
        <v>-28.932957888839731</v>
      </c>
      <c r="AR43">
        <f t="shared" si="27"/>
        <v>-28.933189131671725</v>
      </c>
      <c r="AS43">
        <f t="shared" si="27"/>
        <v>-1.8895870726301318</v>
      </c>
      <c r="AT43">
        <f t="shared" si="27"/>
        <v>-1.5997783164315333</v>
      </c>
      <c r="AU43">
        <f t="shared" si="23"/>
        <v>-32.422554520733392</v>
      </c>
      <c r="AW43">
        <v>40</v>
      </c>
      <c r="AX43">
        <f>IF(Z43&gt;0, (R43*SUMPRODUCT(K43:$K$98, X43:$X$98)-K43*$AZ$3)/Z43, 0)</f>
        <v>-2266490.6730200979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0.676158394</v>
      </c>
      <c r="Q44" s="4">
        <f t="shared" si="21"/>
        <v>25</v>
      </c>
      <c r="R44">
        <f t="shared" si="0"/>
        <v>2000000</v>
      </c>
      <c r="S44">
        <f t="shared" si="1"/>
        <v>-6537457.0143607398</v>
      </c>
      <c r="U44">
        <f t="shared" si="13"/>
        <v>0.676158394</v>
      </c>
      <c r="V44">
        <f t="shared" si="14"/>
        <v>0.01</v>
      </c>
      <c r="W44">
        <f t="shared" si="15"/>
        <v>8.6069479697395228E-4</v>
      </c>
      <c r="X44">
        <f t="shared" si="16"/>
        <v>5.8196601164606362E-4</v>
      </c>
      <c r="Y44">
        <f t="shared" si="17"/>
        <v>8.6069479697395228E-6</v>
      </c>
      <c r="Z44">
        <f t="shared" si="18"/>
        <v>2.7012183735814914E-4</v>
      </c>
      <c r="AB44">
        <f t="shared" si="19"/>
        <v>-1950.7567296583895</v>
      </c>
      <c r="AC44">
        <f t="shared" si="2"/>
        <v>-1765.909900369043</v>
      </c>
      <c r="AE44">
        <f t="shared" si="3"/>
        <v>0</v>
      </c>
      <c r="AF44">
        <f t="shared" si="24"/>
        <v>0</v>
      </c>
      <c r="AG44">
        <f t="shared" si="24"/>
        <v>-6.7530459339537286E-3</v>
      </c>
      <c r="AH44">
        <f t="shared" si="5"/>
        <v>-1163.9320232921273</v>
      </c>
      <c r="AI44">
        <f t="shared" si="25"/>
        <v>-1163.9387763380612</v>
      </c>
      <c r="AJ44">
        <f t="shared" si="7"/>
        <v>-184.84682928934649</v>
      </c>
      <c r="AK44">
        <f t="shared" si="22"/>
        <v>-136.55297107608729</v>
      </c>
      <c r="AL44">
        <f t="shared" si="26"/>
        <v>-1485.3385767034949</v>
      </c>
      <c r="AN44">
        <f t="shared" si="27"/>
        <v>0</v>
      </c>
      <c r="AO44">
        <f t="shared" si="27"/>
        <v>0</v>
      </c>
      <c r="AP44">
        <f t="shared" si="27"/>
        <v>-6.479787657854106E-5</v>
      </c>
      <c r="AQ44">
        <f t="shared" si="27"/>
        <v>-11.168341564491366</v>
      </c>
      <c r="AR44">
        <f t="shared" si="27"/>
        <v>-11.168406362367943</v>
      </c>
      <c r="AS44">
        <f t="shared" si="27"/>
        <v>-1.7736710437586358</v>
      </c>
      <c r="AT44">
        <f t="shared" si="27"/>
        <v>-1.310274304774486</v>
      </c>
      <c r="AU44">
        <f t="shared" si="23"/>
        <v>-14.252351710901065</v>
      </c>
      <c r="AW44">
        <v>41</v>
      </c>
      <c r="AX44">
        <f>IF(Z44&gt;0, (R44*SUMPRODUCT(K44:$K$98, X44:$X$98)-K44*$AZ$3)/Z44, 0)</f>
        <v>-6537457.0143607398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0.75167664000000001</v>
      </c>
      <c r="Q45" s="4">
        <f t="shared" si="21"/>
        <v>25</v>
      </c>
      <c r="R45">
        <f t="shared" si="0"/>
        <v>2000000</v>
      </c>
      <c r="S45">
        <f t="shared" si="1"/>
        <v>-24639538.938381676</v>
      </c>
      <c r="U45">
        <f t="shared" si="13"/>
        <v>0.75167664000000001</v>
      </c>
      <c r="V45">
        <f t="shared" si="14"/>
        <v>0.01</v>
      </c>
      <c r="W45">
        <f t="shared" si="15"/>
        <v>2.7012183735814914E-4</v>
      </c>
      <c r="X45">
        <f t="shared" si="16"/>
        <v>2.0304427509600003E-4</v>
      </c>
      <c r="Y45">
        <f t="shared" si="17"/>
        <v>2.7012183735814916E-6</v>
      </c>
      <c r="Z45">
        <f t="shared" si="18"/>
        <v>6.4376343888567614E-5</v>
      </c>
      <c r="AB45">
        <f t="shared" si="19"/>
        <v>-1765.909900369043</v>
      </c>
      <c r="AC45">
        <f t="shared" si="2"/>
        <v>-1586.203431953011</v>
      </c>
      <c r="AE45">
        <f t="shared" si="3"/>
        <v>0</v>
      </c>
      <c r="AF45">
        <f t="shared" si="24"/>
        <v>0</v>
      </c>
      <c r="AG45">
        <f t="shared" si="24"/>
        <v>-1.6094085972141903E-3</v>
      </c>
      <c r="AH45">
        <f t="shared" si="5"/>
        <v>-406.08855019200007</v>
      </c>
      <c r="AI45">
        <f t="shared" si="25"/>
        <v>-406.0901596005973</v>
      </c>
      <c r="AJ45">
        <f t="shared" si="7"/>
        <v>-179.70646841603207</v>
      </c>
      <c r="AK45">
        <f t="shared" si="22"/>
        <v>-123.61369302583303</v>
      </c>
      <c r="AL45">
        <f t="shared" si="26"/>
        <v>-709.41032104246244</v>
      </c>
      <c r="AN45">
        <f t="shared" si="27"/>
        <v>0</v>
      </c>
      <c r="AO45">
        <f t="shared" si="27"/>
        <v>0</v>
      </c>
      <c r="AP45">
        <f t="shared" si="27"/>
        <v>-1.3788256845592145E-5</v>
      </c>
      <c r="AQ45">
        <f t="shared" si="27"/>
        <v>-3.4790750104066026</v>
      </c>
      <c r="AR45">
        <f t="shared" si="27"/>
        <v>-3.4790887986634482</v>
      </c>
      <c r="AS45">
        <f t="shared" si="27"/>
        <v>-1.5395959407844373</v>
      </c>
      <c r="AT45">
        <f t="shared" si="27"/>
        <v>-1.0590333318851619</v>
      </c>
      <c r="AU45">
        <f t="shared" si="23"/>
        <v>-6.0777180713330479</v>
      </c>
      <c r="AW45">
        <v>42</v>
      </c>
      <c r="AX45">
        <f>IF(Z45&gt;0, (R45*SUMPRODUCT(K45:$K$98, X45:$X$98)-K45*$AZ$3)/Z45, 0)</f>
        <v>-24639538.938381676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0.75374016600000004</v>
      </c>
      <c r="Q46" s="4">
        <f t="shared" si="21"/>
        <v>25</v>
      </c>
      <c r="R46">
        <f t="shared" si="0"/>
        <v>2000000</v>
      </c>
      <c r="S46">
        <f t="shared" si="1"/>
        <v>-93313681.170238808</v>
      </c>
      <c r="U46">
        <f t="shared" si="13"/>
        <v>0.75374016600000004</v>
      </c>
      <c r="V46">
        <f t="shared" si="14"/>
        <v>0.01</v>
      </c>
      <c r="W46">
        <f t="shared" si="15"/>
        <v>6.4376343888567614E-5</v>
      </c>
      <c r="X46">
        <f t="shared" si="16"/>
        <v>4.8523036129042042E-5</v>
      </c>
      <c r="Y46">
        <f t="shared" si="17"/>
        <v>6.437634388856762E-7</v>
      </c>
      <c r="Z46">
        <f t="shared" si="18"/>
        <v>1.5209544320639897E-5</v>
      </c>
      <c r="AB46">
        <f t="shared" si="19"/>
        <v>-1586.203431953011</v>
      </c>
      <c r="AC46">
        <f t="shared" si="2"/>
        <v>-1419.2585694808076</v>
      </c>
      <c r="AE46">
        <f t="shared" si="3"/>
        <v>0</v>
      </c>
      <c r="AF46">
        <f t="shared" si="24"/>
        <v>0</v>
      </c>
      <c r="AG46">
        <f t="shared" si="24"/>
        <v>-3.8023860801599744E-4</v>
      </c>
      <c r="AH46">
        <f t="shared" si="5"/>
        <v>-97.046072258084081</v>
      </c>
      <c r="AI46">
        <f t="shared" si="25"/>
        <v>-97.046452496692098</v>
      </c>
      <c r="AJ46">
        <f t="shared" si="7"/>
        <v>-166.94486247220334</v>
      </c>
      <c r="AK46">
        <f t="shared" si="22"/>
        <v>-111.03424023671077</v>
      </c>
      <c r="AL46">
        <f t="shared" si="26"/>
        <v>-375.02555520560622</v>
      </c>
      <c r="AN46">
        <f t="shared" si="27"/>
        <v>0</v>
      </c>
      <c r="AO46">
        <f t="shared" si="27"/>
        <v>0</v>
      </c>
      <c r="AP46">
        <f t="shared" si="27"/>
        <v>-2.9085814941865747E-6</v>
      </c>
      <c r="AQ46">
        <f t="shared" si="27"/>
        <v>-0.74234021454623289</v>
      </c>
      <c r="AR46">
        <f t="shared" si="27"/>
        <v>-0.7423431231277271</v>
      </c>
      <c r="AS46">
        <f t="shared" si="27"/>
        <v>-1.2770211317303801</v>
      </c>
      <c r="AT46">
        <f t="shared" si="27"/>
        <v>-0.84934072859843845</v>
      </c>
      <c r="AU46">
        <f t="shared" si="23"/>
        <v>-2.8687049834565457</v>
      </c>
      <c r="AW46">
        <v>43</v>
      </c>
      <c r="AX46">
        <f>IF(Z46&gt;0, (R46*SUMPRODUCT(K46:$K$98, X46:$X$98)-K46*$AZ$3)/Z46, 0)</f>
        <v>-93313681.170238808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0.75596915499999995</v>
      </c>
      <c r="Q47" s="4">
        <f t="shared" si="21"/>
        <v>25</v>
      </c>
      <c r="R47">
        <f t="shared" si="0"/>
        <v>2000000</v>
      </c>
      <c r="S47">
        <f t="shared" si="1"/>
        <v>-356183673.5452165</v>
      </c>
      <c r="U47">
        <f t="shared" si="13"/>
        <v>0.75596915499999995</v>
      </c>
      <c r="V47">
        <f t="shared" si="14"/>
        <v>0.01</v>
      </c>
      <c r="W47">
        <f t="shared" si="15"/>
        <v>1.5209544320639897E-5</v>
      </c>
      <c r="X47">
        <f t="shared" si="16"/>
        <v>1.1497946368009191E-5</v>
      </c>
      <c r="Y47">
        <f t="shared" si="17"/>
        <v>1.5209544320639896E-7</v>
      </c>
      <c r="Z47">
        <f t="shared" si="18"/>
        <v>3.5595025094243064E-6</v>
      </c>
      <c r="AB47">
        <f t="shared" si="19"/>
        <v>-1419.2585694808076</v>
      </c>
      <c r="AC47">
        <f t="shared" si="2"/>
        <v>-1267.8366798001662</v>
      </c>
      <c r="AE47">
        <f t="shared" si="3"/>
        <v>0</v>
      </c>
      <c r="AF47">
        <f t="shared" si="24"/>
        <v>0</v>
      </c>
      <c r="AG47">
        <f t="shared" si="24"/>
        <v>-8.8987562735607658E-5</v>
      </c>
      <c r="AH47">
        <f t="shared" si="5"/>
        <v>-22.995892736018384</v>
      </c>
      <c r="AI47">
        <f t="shared" si="25"/>
        <v>-22.995981723581121</v>
      </c>
      <c r="AJ47">
        <f t="shared" si="7"/>
        <v>-151.42188968064147</v>
      </c>
      <c r="AK47">
        <f t="shared" si="22"/>
        <v>-99.348099863656543</v>
      </c>
      <c r="AL47">
        <f t="shared" si="26"/>
        <v>-273.76597126787914</v>
      </c>
      <c r="AN47">
        <f t="shared" si="27"/>
        <v>0</v>
      </c>
      <c r="AO47">
        <f t="shared" si="27"/>
        <v>0</v>
      </c>
      <c r="AP47">
        <f t="shared" si="27"/>
        <v>-6.0776587931772018E-7</v>
      </c>
      <c r="AQ47">
        <f t="shared" si="27"/>
        <v>-0.15705699245777585</v>
      </c>
      <c r="AR47">
        <f t="shared" si="27"/>
        <v>-0.15705760022365517</v>
      </c>
      <c r="AS47">
        <f t="shared" si="27"/>
        <v>-1.0341788796164118</v>
      </c>
      <c r="AT47">
        <f t="shared" si="27"/>
        <v>-0.67852611551545694</v>
      </c>
      <c r="AU47">
        <f t="shared" si="23"/>
        <v>-1.8697625953555239</v>
      </c>
      <c r="AW47">
        <v>44</v>
      </c>
      <c r="AX47">
        <f>IF(Z47&gt;0, (R47*SUMPRODUCT(K47:$K$98, X47:$X$98)-K47*$AZ$3)/Z47, 0)</f>
        <v>-356183673.5452165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0.75842527199999998</v>
      </c>
      <c r="Q48" s="4">
        <f t="shared" si="21"/>
        <v>25</v>
      </c>
      <c r="R48">
        <f t="shared" si="0"/>
        <v>2000000</v>
      </c>
      <c r="S48">
        <f t="shared" si="1"/>
        <v>-1373462838.9750035</v>
      </c>
      <c r="U48">
        <f t="shared" si="13"/>
        <v>0.75842527199999998</v>
      </c>
      <c r="V48">
        <f t="shared" si="14"/>
        <v>0.01</v>
      </c>
      <c r="W48">
        <f t="shared" si="15"/>
        <v>3.5595025094243064E-6</v>
      </c>
      <c r="X48">
        <f t="shared" si="16"/>
        <v>2.699616658894812E-6</v>
      </c>
      <c r="Y48">
        <f t="shared" si="17"/>
        <v>3.5595025094243063E-8</v>
      </c>
      <c r="Z48">
        <f t="shared" si="18"/>
        <v>8.2429082543525133E-7</v>
      </c>
      <c r="AB48">
        <f t="shared" si="19"/>
        <v>-1267.8366798001662</v>
      </c>
      <c r="AC48">
        <f t="shared" si="2"/>
        <v>-1132.1328172433493</v>
      </c>
      <c r="AE48">
        <f t="shared" si="3"/>
        <v>0</v>
      </c>
      <c r="AF48">
        <f t="shared" si="24"/>
        <v>0</v>
      </c>
      <c r="AG48">
        <f t="shared" si="24"/>
        <v>-2.0607270635881284E-5</v>
      </c>
      <c r="AH48">
        <f t="shared" si="5"/>
        <v>-5.3992333177896237</v>
      </c>
      <c r="AI48">
        <f t="shared" si="25"/>
        <v>-5.3992539250602594</v>
      </c>
      <c r="AJ48">
        <f t="shared" si="7"/>
        <v>-135.70386255681683</v>
      </c>
      <c r="AK48">
        <f t="shared" si="22"/>
        <v>-88.748567586011646</v>
      </c>
      <c r="AL48">
        <f t="shared" si="26"/>
        <v>-229.85168406788875</v>
      </c>
      <c r="AN48">
        <f t="shared" si="27"/>
        <v>0</v>
      </c>
      <c r="AO48">
        <f t="shared" si="27"/>
        <v>0</v>
      </c>
      <c r="AP48">
        <f t="shared" si="27"/>
        <v>-1.2566358767025168E-7</v>
      </c>
      <c r="AQ48">
        <f t="shared" si="27"/>
        <v>-3.2924643023847212E-2</v>
      </c>
      <c r="AR48">
        <f t="shared" si="27"/>
        <v>-3.2924768687434887E-2</v>
      </c>
      <c r="AS48">
        <f t="shared" si="27"/>
        <v>-0.82752512600614236</v>
      </c>
      <c r="AT48">
        <f t="shared" si="27"/>
        <v>-0.54119070887706078</v>
      </c>
      <c r="AU48">
        <f t="shared" si="23"/>
        <v>-1.4016406035706381</v>
      </c>
      <c r="AW48">
        <v>45</v>
      </c>
      <c r="AX48">
        <f>IF(Z48&gt;0, (R48*SUMPRODUCT(K48:$K$98, X48:$X$98)-K48*$AZ$3)/Z48, 0)</f>
        <v>-1373462838.9750035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0.76114147499999996</v>
      </c>
      <c r="Q49" s="4">
        <f t="shared" si="21"/>
        <v>25</v>
      </c>
      <c r="R49">
        <f t="shared" si="0"/>
        <v>2000000</v>
      </c>
      <c r="S49">
        <f t="shared" si="1"/>
        <v>-5358509818.9836149</v>
      </c>
      <c r="U49">
        <f t="shared" si="13"/>
        <v>0.76114147499999996</v>
      </c>
      <c r="V49">
        <f t="shared" si="14"/>
        <v>0.01</v>
      </c>
      <c r="W49">
        <f t="shared" si="15"/>
        <v>8.2429082543525133E-7</v>
      </c>
      <c r="X49">
        <f t="shared" si="16"/>
        <v>6.2740193470075464E-7</v>
      </c>
      <c r="Y49">
        <f t="shared" si="17"/>
        <v>8.242908254352513E-9</v>
      </c>
      <c r="Z49">
        <f t="shared" si="18"/>
        <v>1.8864598248014417E-7</v>
      </c>
      <c r="AB49">
        <f t="shared" si="19"/>
        <v>-1132.1328172433493</v>
      </c>
      <c r="AC49">
        <f t="shared" si="2"/>
        <v>-1010.8613494316635</v>
      </c>
      <c r="AE49">
        <f t="shared" si="3"/>
        <v>0</v>
      </c>
      <c r="AF49">
        <f t="shared" si="24"/>
        <v>0</v>
      </c>
      <c r="AG49">
        <f t="shared" si="24"/>
        <v>-4.7161495620036046E-6</v>
      </c>
      <c r="AH49">
        <f t="shared" si="5"/>
        <v>-1.2548038694015093</v>
      </c>
      <c r="AI49">
        <f t="shared" si="25"/>
        <v>-1.2548085855510713</v>
      </c>
      <c r="AJ49">
        <f t="shared" si="7"/>
        <v>-121.27146781168585</v>
      </c>
      <c r="AK49">
        <f t="shared" si="22"/>
        <v>-79.249297207034459</v>
      </c>
      <c r="AL49">
        <f t="shared" si="26"/>
        <v>-201.77557360427139</v>
      </c>
      <c r="AN49">
        <f t="shared" si="27"/>
        <v>0</v>
      </c>
      <c r="AO49">
        <f t="shared" si="27"/>
        <v>0</v>
      </c>
      <c r="AP49">
        <f t="shared" si="27"/>
        <v>-2.5677842250376784E-8</v>
      </c>
      <c r="AQ49">
        <f t="shared" si="27"/>
        <v>-6.8319834623662258E-3</v>
      </c>
      <c r="AR49">
        <f t="shared" si="27"/>
        <v>-6.8320091402084768E-3</v>
      </c>
      <c r="AS49">
        <f t="shared" si="27"/>
        <v>-0.66028220246203784</v>
      </c>
      <c r="AT49">
        <f t="shared" si="27"/>
        <v>-0.43148566969342034</v>
      </c>
      <c r="AU49">
        <f t="shared" si="23"/>
        <v>-1.0985998812956665</v>
      </c>
      <c r="AW49">
        <v>46</v>
      </c>
      <c r="AX49">
        <f>IF(Z49&gt;0, (R49*SUMPRODUCT(K49:$K$98, X49:$X$98)-K49*$AZ$3)/Z49, 0)</f>
        <v>-5358509818.9836149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0.76383916100000004</v>
      </c>
      <c r="Q50" s="4">
        <f t="shared" si="21"/>
        <v>25</v>
      </c>
      <c r="R50">
        <f t="shared" si="0"/>
        <v>2000000</v>
      </c>
      <c r="S50">
        <f t="shared" si="1"/>
        <v>-21154922870.643963</v>
      </c>
      <c r="U50">
        <f t="shared" si="13"/>
        <v>0.76383916100000004</v>
      </c>
      <c r="V50">
        <f t="shared" si="14"/>
        <v>0.01</v>
      </c>
      <c r="W50">
        <f t="shared" si="15"/>
        <v>1.8864598248014417E-7</v>
      </c>
      <c r="X50">
        <f t="shared" si="16"/>
        <v>1.4409518898365403E-7</v>
      </c>
      <c r="Y50">
        <f t="shared" si="17"/>
        <v>1.8864598248014416E-9</v>
      </c>
      <c r="Z50">
        <f t="shared" si="18"/>
        <v>4.2664333671688698E-8</v>
      </c>
      <c r="AB50">
        <f t="shared" si="19"/>
        <v>-1010.8613494316635</v>
      </c>
      <c r="AC50">
        <f t="shared" si="2"/>
        <v>-902.56068815199251</v>
      </c>
      <c r="AE50">
        <f t="shared" si="3"/>
        <v>0</v>
      </c>
      <c r="AF50">
        <f t="shared" si="24"/>
        <v>0</v>
      </c>
      <c r="AG50">
        <f t="shared" si="24"/>
        <v>-1.0666083417922174E-6</v>
      </c>
      <c r="AH50">
        <f t="shared" si="5"/>
        <v>-0.28819037796730806</v>
      </c>
      <c r="AI50">
        <f t="shared" si="25"/>
        <v>-0.28819144457564988</v>
      </c>
      <c r="AJ50">
        <f t="shared" si="7"/>
        <v>-108.30066127967098</v>
      </c>
      <c r="AK50">
        <f t="shared" si="22"/>
        <v>-70.760294460216457</v>
      </c>
      <c r="AL50">
        <f t="shared" si="26"/>
        <v>-179.34914718446308</v>
      </c>
      <c r="AN50">
        <f t="shared" si="27"/>
        <v>0</v>
      </c>
      <c r="AO50">
        <f t="shared" si="27"/>
        <v>0</v>
      </c>
      <c r="AP50">
        <f t="shared" si="27"/>
        <v>-5.1851092384418382E-9</v>
      </c>
      <c r="AQ50">
        <f t="shared" si="27"/>
        <v>-1.4009815343441537E-3</v>
      </c>
      <c r="AR50">
        <f t="shared" si="27"/>
        <v>-1.4009867194533924E-3</v>
      </c>
      <c r="AS50">
        <f t="shared" si="27"/>
        <v>-0.5264826247158455</v>
      </c>
      <c r="AT50">
        <f t="shared" si="27"/>
        <v>-0.34398742457239079</v>
      </c>
      <c r="AU50">
        <f t="shared" si="23"/>
        <v>-0.87187103600768967</v>
      </c>
      <c r="AW50">
        <v>47</v>
      </c>
      <c r="AX50">
        <f>IF(Z50&gt;0, (R50*SUMPRODUCT(K50:$K$98, X50:$X$98)-K50*$AZ$3)/Z50, 0)</f>
        <v>-21154922870.643963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0.76675259399999995</v>
      </c>
      <c r="Q51" s="4">
        <f t="shared" si="21"/>
        <v>25</v>
      </c>
      <c r="R51">
        <f t="shared" si="0"/>
        <v>2000000</v>
      </c>
      <c r="S51">
        <f t="shared" si="1"/>
        <v>-84607264909.68483</v>
      </c>
      <c r="U51">
        <f t="shared" si="13"/>
        <v>0.76675259399999995</v>
      </c>
      <c r="V51">
        <f t="shared" si="14"/>
        <v>0.01</v>
      </c>
      <c r="W51">
        <f t="shared" si="15"/>
        <v>4.2664333671688698E-8</v>
      </c>
      <c r="X51">
        <f t="shared" si="16"/>
        <v>3.271298851404885E-8</v>
      </c>
      <c r="Y51">
        <f t="shared" si="17"/>
        <v>4.2664333671688699E-10</v>
      </c>
      <c r="Z51">
        <f t="shared" si="18"/>
        <v>9.5247018209229613E-9</v>
      </c>
      <c r="AB51">
        <f t="shared" si="19"/>
        <v>-902.56068815199251</v>
      </c>
      <c r="AC51">
        <f t="shared" si="2"/>
        <v>-805.85897014858642</v>
      </c>
      <c r="AE51">
        <f t="shared" si="3"/>
        <v>0</v>
      </c>
      <c r="AF51">
        <f t="shared" si="24"/>
        <v>0</v>
      </c>
      <c r="AG51">
        <f t="shared" si="24"/>
        <v>-2.3811754552307403E-7</v>
      </c>
      <c r="AH51">
        <f t="shared" si="5"/>
        <v>-6.5425977028097701E-2</v>
      </c>
      <c r="AI51">
        <f t="shared" si="25"/>
        <v>-6.5426215145643229E-2</v>
      </c>
      <c r="AJ51">
        <f t="shared" si="7"/>
        <v>-96.701718003406086</v>
      </c>
      <c r="AK51">
        <f t="shared" si="22"/>
        <v>-63.179248170639482</v>
      </c>
      <c r="AL51">
        <f t="shared" si="26"/>
        <v>-159.9463923891912</v>
      </c>
      <c r="AN51">
        <f t="shared" si="27"/>
        <v>0</v>
      </c>
      <c r="AO51">
        <f t="shared" si="27"/>
        <v>0</v>
      </c>
      <c r="AP51">
        <f t="shared" si="27"/>
        <v>-1.033537667239979E-9</v>
      </c>
      <c r="AQ51">
        <f t="shared" si="27"/>
        <v>-2.8397828276776027E-4</v>
      </c>
      <c r="AR51">
        <f t="shared" si="27"/>
        <v>-2.8397931630542756E-4</v>
      </c>
      <c r="AS51">
        <f t="shared" si="27"/>
        <v>-0.41972912085831054</v>
      </c>
      <c r="AT51">
        <f t="shared" si="27"/>
        <v>-0.27422646503775139</v>
      </c>
      <c r="AU51">
        <f t="shared" si="23"/>
        <v>-0.69423956521236729</v>
      </c>
      <c r="AW51">
        <v>48</v>
      </c>
      <c r="AX51">
        <f>IF(Z51&gt;0, (R51*SUMPRODUCT(K51:$K$98, X51:$X$98)-K51*$AZ$3)/Z51, 0)</f>
        <v>-84607264909.68483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0.76980532899999998</v>
      </c>
      <c r="Q52" s="4">
        <f t="shared" si="21"/>
        <v>25</v>
      </c>
      <c r="R52">
        <f t="shared" si="0"/>
        <v>2000000</v>
      </c>
      <c r="S52">
        <f t="shared" si="1"/>
        <v>-343070185548.91437</v>
      </c>
      <c r="U52">
        <f t="shared" si="13"/>
        <v>0.76980532899999998</v>
      </c>
      <c r="V52">
        <f t="shared" si="14"/>
        <v>0.01</v>
      </c>
      <c r="W52">
        <f t="shared" si="15"/>
        <v>9.5247018209229613E-9</v>
      </c>
      <c r="X52">
        <f t="shared" si="16"/>
        <v>7.3321662188824993E-9</v>
      </c>
      <c r="Y52">
        <f t="shared" si="17"/>
        <v>9.5247018209229615E-11</v>
      </c>
      <c r="Z52">
        <f t="shared" si="18"/>
        <v>2.0972885838312324E-9</v>
      </c>
      <c r="AB52">
        <f t="shared" si="19"/>
        <v>-805.85897014858642</v>
      </c>
      <c r="AC52">
        <f t="shared" si="2"/>
        <v>-719.51718360460075</v>
      </c>
      <c r="AE52">
        <f t="shared" si="3"/>
        <v>0</v>
      </c>
      <c r="AF52">
        <f t="shared" si="24"/>
        <v>0</v>
      </c>
      <c r="AG52">
        <f t="shared" si="24"/>
        <v>-5.2432214595780811E-8</v>
      </c>
      <c r="AH52">
        <f t="shared" si="5"/>
        <v>-1.4664332437764998E-2</v>
      </c>
      <c r="AI52">
        <f t="shared" si="25"/>
        <v>-1.4664384869979594E-2</v>
      </c>
      <c r="AJ52">
        <f t="shared" si="7"/>
        <v>-86.341786543985677</v>
      </c>
      <c r="AK52">
        <f t="shared" si="22"/>
        <v>-56.410127910401052</v>
      </c>
      <c r="AL52">
        <f t="shared" si="26"/>
        <v>-142.76657883925671</v>
      </c>
      <c r="AN52">
        <f t="shared" si="27"/>
        <v>0</v>
      </c>
      <c r="AO52">
        <f t="shared" si="27"/>
        <v>0</v>
      </c>
      <c r="AP52">
        <f t="shared" si="27"/>
        <v>-2.0319597018215592E-10</v>
      </c>
      <c r="AQ52">
        <f t="shared" si="27"/>
        <v>-5.6830200283111747E-5</v>
      </c>
      <c r="AR52">
        <f t="shared" si="27"/>
        <v>-5.6830403479081929E-5</v>
      </c>
      <c r="AS52">
        <f t="shared" si="27"/>
        <v>-0.33460923249802166</v>
      </c>
      <c r="AT52">
        <f t="shared" si="27"/>
        <v>-0.21861198801577644</v>
      </c>
      <c r="AU52">
        <f t="shared" si="23"/>
        <v>-0.55327805091727722</v>
      </c>
      <c r="AW52">
        <v>49</v>
      </c>
      <c r="AX52">
        <f>IF(Z52&gt;0, (R52*SUMPRODUCT(K52:$K$98, X52:$X$98)-K52*$AZ$3)/Z52, 0)</f>
        <v>-343070185548.91437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0.772959481</v>
      </c>
      <c r="Q53" s="4">
        <f t="shared" si="21"/>
        <v>25</v>
      </c>
      <c r="R53">
        <f t="shared" si="0"/>
        <v>2000000</v>
      </c>
      <c r="S53">
        <f t="shared" si="1"/>
        <v>-1411315686871.4468</v>
      </c>
      <c r="U53">
        <f t="shared" si="13"/>
        <v>0.772959481</v>
      </c>
      <c r="V53">
        <f t="shared" si="14"/>
        <v>0.01</v>
      </c>
      <c r="W53">
        <f t="shared" si="15"/>
        <v>2.0972885838312324E-9</v>
      </c>
      <c r="X53">
        <f t="shared" si="16"/>
        <v>1.6211190952654144E-9</v>
      </c>
      <c r="Y53">
        <f t="shared" si="17"/>
        <v>2.0972885838312326E-11</v>
      </c>
      <c r="Z53">
        <f t="shared" si="18"/>
        <v>4.5519660272750564E-10</v>
      </c>
      <c r="AB53">
        <f t="shared" si="19"/>
        <v>-719.51718360460075</v>
      </c>
      <c r="AC53">
        <f t="shared" si="2"/>
        <v>-642.42610603991875</v>
      </c>
      <c r="AE53">
        <f t="shared" si="3"/>
        <v>0</v>
      </c>
      <c r="AF53">
        <f t="shared" si="24"/>
        <v>0</v>
      </c>
      <c r="AG53">
        <f t="shared" si="24"/>
        <v>-1.1379915068187641E-8</v>
      </c>
      <c r="AH53">
        <f t="shared" si="5"/>
        <v>-3.2422381905308287E-3</v>
      </c>
      <c r="AI53">
        <f t="shared" si="25"/>
        <v>-3.2422495704458967E-3</v>
      </c>
      <c r="AJ53">
        <f t="shared" si="7"/>
        <v>-77.091077564681996</v>
      </c>
      <c r="AK53">
        <f t="shared" si="22"/>
        <v>-50.366202852322054</v>
      </c>
      <c r="AL53">
        <f t="shared" si="26"/>
        <v>-127.46052266657449</v>
      </c>
      <c r="AN53">
        <f t="shared" si="27"/>
        <v>0</v>
      </c>
      <c r="AO53">
        <f t="shared" si="27"/>
        <v>0</v>
      </c>
      <c r="AP53">
        <f t="shared" si="27"/>
        <v>-3.9376570381288963E-11</v>
      </c>
      <c r="AQ53">
        <f t="shared" si="27"/>
        <v>-1.1218732260949335E-5</v>
      </c>
      <c r="AR53">
        <f t="shared" si="27"/>
        <v>-1.1218771637519716E-5</v>
      </c>
      <c r="AS53">
        <f t="shared" si="27"/>
        <v>-0.26674911221271114</v>
      </c>
      <c r="AT53">
        <f t="shared" si="27"/>
        <v>-0.17427619798295976</v>
      </c>
      <c r="AU53">
        <f t="shared" si="23"/>
        <v>-0.44103652896730838</v>
      </c>
      <c r="AW53">
        <v>50</v>
      </c>
      <c r="AX53">
        <f>IF(Z53&gt;0, (R53*SUMPRODUCT(K53:$K$98, X53:$X$98)-K53*$AZ$3)/Z53, 0)</f>
        <v>-1411315686871.4468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0.77634382000000002</v>
      </c>
      <c r="Q54" s="4">
        <f t="shared" si="21"/>
        <v>25</v>
      </c>
      <c r="R54">
        <f t="shared" si="0"/>
        <v>2000000</v>
      </c>
      <c r="S54">
        <f t="shared" si="1"/>
        <v>-5897808868526.833</v>
      </c>
      <c r="U54">
        <f t="shared" si="13"/>
        <v>0.77634382000000002</v>
      </c>
      <c r="V54">
        <f t="shared" si="14"/>
        <v>0.01</v>
      </c>
      <c r="W54">
        <f t="shared" si="15"/>
        <v>4.5519660272750564E-10</v>
      </c>
      <c r="X54">
        <f t="shared" si="16"/>
        <v>3.5338906941249414E-10</v>
      </c>
      <c r="Y54">
        <f t="shared" si="17"/>
        <v>4.5519660272750566E-12</v>
      </c>
      <c r="Z54">
        <f t="shared" si="18"/>
        <v>9.7255567287736445E-11</v>
      </c>
      <c r="AB54">
        <f t="shared" si="19"/>
        <v>-642.42610603991875</v>
      </c>
      <c r="AC54">
        <f t="shared" si="2"/>
        <v>-573.59474726322014</v>
      </c>
      <c r="AE54">
        <f t="shared" si="3"/>
        <v>0</v>
      </c>
      <c r="AF54">
        <f t="shared" si="24"/>
        <v>0</v>
      </c>
      <c r="AG54">
        <f t="shared" si="24"/>
        <v>-2.4313891821934111E-9</v>
      </c>
      <c r="AH54">
        <f t="shared" si="5"/>
        <v>-7.0677813882498832E-4</v>
      </c>
      <c r="AI54">
        <f t="shared" si="25"/>
        <v>-7.0678057021417054E-4</v>
      </c>
      <c r="AJ54">
        <f t="shared" si="7"/>
        <v>-68.831358776698607</v>
      </c>
      <c r="AK54">
        <f t="shared" si="22"/>
        <v>-44.969827422794317</v>
      </c>
      <c r="AL54">
        <f t="shared" si="26"/>
        <v>-113.80189298006314</v>
      </c>
      <c r="AN54">
        <f t="shared" si="27"/>
        <v>0</v>
      </c>
      <c r="AO54">
        <f t="shared" si="27"/>
        <v>0</v>
      </c>
      <c r="AP54">
        <f t="shared" si="27"/>
        <v>-7.511649651042271E-12</v>
      </c>
      <c r="AQ54">
        <f t="shared" si="27"/>
        <v>-2.183554076307766E-6</v>
      </c>
      <c r="AR54">
        <f t="shared" si="27"/>
        <v>-2.1835615879574173E-6</v>
      </c>
      <c r="AS54">
        <f t="shared" si="27"/>
        <v>-0.21265088120089545</v>
      </c>
      <c r="AT54">
        <f t="shared" si="27"/>
        <v>-0.13893192868577675</v>
      </c>
      <c r="AU54">
        <f t="shared" si="23"/>
        <v>-0.35158499344826016</v>
      </c>
      <c r="AW54">
        <v>51</v>
      </c>
      <c r="AX54">
        <f>IF(Z54&gt;0, (R54*SUMPRODUCT(K54:$K$98, X54:$X$98)-K54*$AZ$3)/Z54, 0)</f>
        <v>-5897808868526.833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0.77982431100000005</v>
      </c>
      <c r="Q55" s="4">
        <f t="shared" si="21"/>
        <v>25</v>
      </c>
      <c r="R55">
        <f t="shared" si="0"/>
        <v>2000000</v>
      </c>
      <c r="S55">
        <f t="shared" si="1"/>
        <v>-25054756903635.23</v>
      </c>
      <c r="U55">
        <f t="shared" si="13"/>
        <v>0.77982431100000005</v>
      </c>
      <c r="V55">
        <f t="shared" si="14"/>
        <v>0.01</v>
      </c>
      <c r="W55">
        <f t="shared" si="15"/>
        <v>9.7255567287736445E-11</v>
      </c>
      <c r="X55">
        <f t="shared" si="16"/>
        <v>7.584225575107322E-11</v>
      </c>
      <c r="Y55">
        <f t="shared" si="17"/>
        <v>9.7255567287736445E-13</v>
      </c>
      <c r="Z55">
        <f t="shared" si="18"/>
        <v>2.0440755863785861E-11</v>
      </c>
      <c r="AB55">
        <f t="shared" si="19"/>
        <v>-573.59474726322014</v>
      </c>
      <c r="AC55">
        <f t="shared" si="2"/>
        <v>-512.1381690937111</v>
      </c>
      <c r="AE55">
        <f t="shared" si="3"/>
        <v>0</v>
      </c>
      <c r="AF55">
        <f t="shared" si="24"/>
        <v>0</v>
      </c>
      <c r="AG55">
        <f t="shared" si="24"/>
        <v>-5.1101889659464654E-10</v>
      </c>
      <c r="AH55">
        <f t="shared" si="5"/>
        <v>-1.5168451150214643E-4</v>
      </c>
      <c r="AI55">
        <f t="shared" si="25"/>
        <v>-1.5168502252104304E-4</v>
      </c>
      <c r="AJ55">
        <f t="shared" si="7"/>
        <v>-61.456578169509044</v>
      </c>
      <c r="AK55">
        <f t="shared" si="22"/>
        <v>-40.151632308425413</v>
      </c>
      <c r="AL55">
        <f t="shared" si="26"/>
        <v>-101.60836216295698</v>
      </c>
      <c r="AN55">
        <f t="shared" si="27"/>
        <v>0</v>
      </c>
      <c r="AO55">
        <f t="shared" si="27"/>
        <v>0</v>
      </c>
      <c r="AP55">
        <f t="shared" si="27"/>
        <v>-1.4096126258343019E-12</v>
      </c>
      <c r="AQ55">
        <f t="shared" si="27"/>
        <v>-4.1841192954267348E-7</v>
      </c>
      <c r="AR55">
        <f t="shared" si="27"/>
        <v>-4.1841333915529935E-7</v>
      </c>
      <c r="AS55">
        <f t="shared" si="27"/>
        <v>-0.16952400215647959</v>
      </c>
      <c r="AT55">
        <f t="shared" si="27"/>
        <v>-0.11075568482295897</v>
      </c>
      <c r="AU55">
        <f t="shared" si="23"/>
        <v>-0.2802801053927777</v>
      </c>
      <c r="AW55">
        <v>52</v>
      </c>
      <c r="AX55">
        <f>IF(Z55&gt;0, (R55*SUMPRODUCT(K55:$K$98, X55:$X$98)-K55*$AZ$3)/Z55, 0)</f>
        <v>-25054756903635.23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0.78351069500000003</v>
      </c>
      <c r="Q56" s="4">
        <f t="shared" si="21"/>
        <v>25</v>
      </c>
      <c r="R56">
        <f t="shared" si="0"/>
        <v>2000000</v>
      </c>
      <c r="S56">
        <f t="shared" si="1"/>
        <v>-108336452010089.8</v>
      </c>
      <c r="U56">
        <f t="shared" si="13"/>
        <v>0.78351069500000003</v>
      </c>
      <c r="V56">
        <f t="shared" si="14"/>
        <v>0.01</v>
      </c>
      <c r="W56">
        <f t="shared" si="15"/>
        <v>2.0440755863785861E-11</v>
      </c>
      <c r="X56">
        <f t="shared" si="16"/>
        <v>1.6015550833160185E-11</v>
      </c>
      <c r="Y56">
        <f t="shared" si="17"/>
        <v>2.0440755863785862E-13</v>
      </c>
      <c r="Z56">
        <f t="shared" si="18"/>
        <v>4.2207974719878179E-12</v>
      </c>
      <c r="AB56">
        <f t="shared" si="19"/>
        <v>-512.1381690937111</v>
      </c>
      <c r="AC56">
        <f t="shared" si="2"/>
        <v>-457.26622276831654</v>
      </c>
      <c r="AE56">
        <f t="shared" si="3"/>
        <v>0</v>
      </c>
      <c r="AF56">
        <f t="shared" si="24"/>
        <v>0</v>
      </c>
      <c r="AG56">
        <f t="shared" si="24"/>
        <v>-1.0551993679969545E-10</v>
      </c>
      <c r="AH56">
        <f t="shared" si="5"/>
        <v>-3.2031101666320367E-5</v>
      </c>
      <c r="AI56">
        <f t="shared" si="25"/>
        <v>-3.203120718625717E-5</v>
      </c>
      <c r="AJ56">
        <f t="shared" si="7"/>
        <v>-54.871946325394561</v>
      </c>
      <c r="AK56">
        <f t="shared" si="22"/>
        <v>-35.849671836559779</v>
      </c>
      <c r="AL56">
        <f t="shared" si="26"/>
        <v>-90.721650193161523</v>
      </c>
      <c r="AN56">
        <f t="shared" si="27"/>
        <v>0</v>
      </c>
      <c r="AO56">
        <f t="shared" si="27"/>
        <v>0</v>
      </c>
      <c r="AP56">
        <f t="shared" si="27"/>
        <v>-2.5988386734620545E-13</v>
      </c>
      <c r="AQ56">
        <f t="shared" si="27"/>
        <v>-7.8889040582014905E-8</v>
      </c>
      <c r="AR56">
        <f t="shared" si="27"/>
        <v>-7.8889300465882258E-8</v>
      </c>
      <c r="AS56">
        <f t="shared" si="27"/>
        <v>-0.1351435003882423</v>
      </c>
      <c r="AT56">
        <f t="shared" si="27"/>
        <v>-8.8293754171433397E-2</v>
      </c>
      <c r="AU56">
        <f t="shared" si="23"/>
        <v>-0.22343733344897615</v>
      </c>
      <c r="AW56">
        <v>53</v>
      </c>
      <c r="AX56">
        <f>IF(Z56&gt;0, (R56*SUMPRODUCT(K56:$K$98, X56:$X$98)-K56*$AZ$3)/Z56, 0)</f>
        <v>-108336452010089.8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0.78741316699999997</v>
      </c>
      <c r="Q57" s="4">
        <f t="shared" si="21"/>
        <v>25</v>
      </c>
      <c r="R57">
        <f t="shared" si="0"/>
        <v>2000000</v>
      </c>
      <c r="S57">
        <f t="shared" si="1"/>
        <v>-477469209587000.5</v>
      </c>
      <c r="U57">
        <f t="shared" si="13"/>
        <v>0.78741316699999997</v>
      </c>
      <c r="V57">
        <f t="shared" si="14"/>
        <v>0.01</v>
      </c>
      <c r="W57">
        <f t="shared" si="15"/>
        <v>4.2207974719878179E-12</v>
      </c>
      <c r="X57">
        <f t="shared" si="16"/>
        <v>3.3235115046835212E-12</v>
      </c>
      <c r="Y57">
        <f t="shared" si="17"/>
        <v>4.2207974719878177E-14</v>
      </c>
      <c r="Z57">
        <f t="shared" si="18"/>
        <v>8.5507799258441849E-13</v>
      </c>
      <c r="AB57">
        <f t="shared" si="19"/>
        <v>-457.26622276831654</v>
      </c>
      <c r="AC57">
        <f t="shared" si="2"/>
        <v>-408.27341325452136</v>
      </c>
      <c r="AE57">
        <f t="shared" si="3"/>
        <v>0</v>
      </c>
      <c r="AF57">
        <f t="shared" si="24"/>
        <v>0</v>
      </c>
      <c r="AG57">
        <f t="shared" si="24"/>
        <v>-2.1376949814610464E-11</v>
      </c>
      <c r="AH57">
        <f t="shared" si="5"/>
        <v>-6.6470230093670422E-6</v>
      </c>
      <c r="AI57">
        <f t="shared" si="25"/>
        <v>-6.6470443863168572E-6</v>
      </c>
      <c r="AJ57">
        <f t="shared" si="7"/>
        <v>-48.99280951379518</v>
      </c>
      <c r="AK57">
        <f t="shared" si="22"/>
        <v>-32.008635593782159</v>
      </c>
      <c r="AL57">
        <f t="shared" si="26"/>
        <v>-81.001451754621726</v>
      </c>
      <c r="AN57">
        <f t="shared" si="27"/>
        <v>0</v>
      </c>
      <c r="AO57">
        <f t="shared" si="27"/>
        <v>0</v>
      </c>
      <c r="AP57">
        <f t="shared" si="27"/>
        <v>-4.7008080029874899E-14</v>
      </c>
      <c r="AQ57">
        <f t="shared" si="27"/>
        <v>-1.4616855645663104E-8</v>
      </c>
      <c r="AR57">
        <f t="shared" si="27"/>
        <v>-1.4616902653743135E-8</v>
      </c>
      <c r="AS57">
        <f t="shared" si="27"/>
        <v>-0.10773557174835269</v>
      </c>
      <c r="AT57">
        <f t="shared" si="27"/>
        <v>-7.0387240307371812E-2</v>
      </c>
      <c r="AU57">
        <f t="shared" si="23"/>
        <v>-0.17812282667262716</v>
      </c>
      <c r="AW57">
        <v>54</v>
      </c>
      <c r="AX57">
        <f>IF(Z57&gt;0, (R57*SUMPRODUCT(K57:$K$98, X57:$X$98)-K57*$AZ$3)/Z57, 0)</f>
        <v>-477469209587000.5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0.79138766699999996</v>
      </c>
      <c r="Q58" s="4">
        <f t="shared" si="21"/>
        <v>25</v>
      </c>
      <c r="R58">
        <f t="shared" si="0"/>
        <v>2000000</v>
      </c>
      <c r="S58">
        <f t="shared" si="1"/>
        <v>-2146451772906596.3</v>
      </c>
      <c r="U58">
        <f t="shared" si="13"/>
        <v>0.79138766699999996</v>
      </c>
      <c r="V58">
        <f t="shared" si="14"/>
        <v>0.01</v>
      </c>
      <c r="W58">
        <f t="shared" si="15"/>
        <v>8.5507799258441849E-13</v>
      </c>
      <c r="X58">
        <f t="shared" si="16"/>
        <v>6.7669817765442621E-13</v>
      </c>
      <c r="Y58">
        <f t="shared" si="17"/>
        <v>8.550779925844185E-15</v>
      </c>
      <c r="Z58">
        <f t="shared" si="18"/>
        <v>1.6982903500414809E-13</v>
      </c>
      <c r="AB58">
        <f t="shared" si="19"/>
        <v>-408.27341325452136</v>
      </c>
      <c r="AC58">
        <f t="shared" si="2"/>
        <v>-364.52983327567006</v>
      </c>
      <c r="AE58">
        <f t="shared" si="3"/>
        <v>0</v>
      </c>
      <c r="AF58">
        <f t="shared" si="24"/>
        <v>0</v>
      </c>
      <c r="AG58">
        <f t="shared" si="24"/>
        <v>-4.2457258751037025E-12</v>
      </c>
      <c r="AH58">
        <f t="shared" si="5"/>
        <v>-1.3533963553088524E-6</v>
      </c>
      <c r="AI58">
        <f t="shared" si="25"/>
        <v>-1.3534006010347275E-6</v>
      </c>
      <c r="AJ58">
        <f t="shared" si="7"/>
        <v>-43.743579978851301</v>
      </c>
      <c r="AK58">
        <f t="shared" si="22"/>
        <v>-28.579138927816498</v>
      </c>
      <c r="AL58">
        <f t="shared" si="26"/>
        <v>-72.322720260068394</v>
      </c>
      <c r="AN58">
        <f t="shared" si="27"/>
        <v>0</v>
      </c>
      <c r="AO58">
        <f t="shared" si="27"/>
        <v>0</v>
      </c>
      <c r="AP58">
        <f t="shared" si="27"/>
        <v>-8.3360575398072896E-15</v>
      </c>
      <c r="AQ58">
        <f t="shared" si="27"/>
        <v>-2.6572581989279982E-9</v>
      </c>
      <c r="AR58">
        <f t="shared" si="27"/>
        <v>-2.6572665349855378E-9</v>
      </c>
      <c r="AS58">
        <f t="shared" si="27"/>
        <v>-8.5886138301842191E-2</v>
      </c>
      <c r="AT58">
        <f t="shared" si="27"/>
        <v>-5.6112277040167066E-2</v>
      </c>
      <c r="AU58">
        <f t="shared" si="23"/>
        <v>-0.14199841799927579</v>
      </c>
      <c r="AW58">
        <v>55</v>
      </c>
      <c r="AX58">
        <f>IF(Z58&gt;0, (R58*SUMPRODUCT(K58:$K$98, X58:$X$98)-K58*$AZ$3)/Z58, 0)</f>
        <v>-2146451772906596.3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0.79554122000000005</v>
      </c>
      <c r="Q59" s="4">
        <f t="shared" si="21"/>
        <v>25</v>
      </c>
      <c r="R59">
        <f t="shared" si="0"/>
        <v>2000000</v>
      </c>
      <c r="S59">
        <f t="shared" si="1"/>
        <v>-9855429501571702</v>
      </c>
      <c r="U59">
        <f t="shared" si="13"/>
        <v>0.79554122000000005</v>
      </c>
      <c r="V59">
        <f t="shared" si="14"/>
        <v>0.01</v>
      </c>
      <c r="W59">
        <f t="shared" si="15"/>
        <v>1.6982903500414809E-13</v>
      </c>
      <c r="X59">
        <f t="shared" si="16"/>
        <v>1.3510599769862269E-13</v>
      </c>
      <c r="Y59">
        <f t="shared" si="17"/>
        <v>1.698290350041481E-15</v>
      </c>
      <c r="Z59">
        <f t="shared" si="18"/>
        <v>3.3024746955483921E-14</v>
      </c>
      <c r="AB59">
        <f t="shared" si="19"/>
        <v>-364.52983327567006</v>
      </c>
      <c r="AC59">
        <f t="shared" si="2"/>
        <v>-325.47306542701648</v>
      </c>
      <c r="AE59">
        <f t="shared" si="3"/>
        <v>0</v>
      </c>
      <c r="AF59">
        <f t="shared" si="24"/>
        <v>0</v>
      </c>
      <c r="AG59">
        <f t="shared" si="24"/>
        <v>-8.2561867388709807E-13</v>
      </c>
      <c r="AH59">
        <f t="shared" si="5"/>
        <v>-2.702119953972454E-7</v>
      </c>
      <c r="AI59">
        <f t="shared" si="25"/>
        <v>-2.7021282101591929E-7</v>
      </c>
      <c r="AJ59">
        <f t="shared" si="7"/>
        <v>-39.056767848653578</v>
      </c>
      <c r="AK59">
        <f t="shared" si="22"/>
        <v>-25.517088329296907</v>
      </c>
      <c r="AL59">
        <f t="shared" si="26"/>
        <v>-64.573856448163312</v>
      </c>
      <c r="AN59">
        <f t="shared" si="27"/>
        <v>0</v>
      </c>
      <c r="AO59">
        <f t="shared" si="27"/>
        <v>0</v>
      </c>
      <c r="AP59">
        <f t="shared" si="27"/>
        <v>-1.4473389100006484E-15</v>
      </c>
      <c r="AQ59">
        <f t="shared" si="27"/>
        <v>-4.7369124180060643E-10</v>
      </c>
      <c r="AR59">
        <f t="shared" si="27"/>
        <v>-4.7369268913951641E-10</v>
      </c>
      <c r="AS59">
        <f t="shared" si="27"/>
        <v>-6.8467903638948932E-2</v>
      </c>
      <c r="AT59">
        <f t="shared" si="27"/>
        <v>-4.4732363713426884E-2</v>
      </c>
      <c r="AU59">
        <f t="shared" si="23"/>
        <v>-0.11320026782606853</v>
      </c>
      <c r="AW59">
        <v>56</v>
      </c>
      <c r="AX59">
        <f>IF(Z59&gt;0, (R59*SUMPRODUCT(K59:$K$98, X59:$X$98)-K59*$AZ$3)/Z59, 0)</f>
        <v>-9855429501571702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0.79972280399999995</v>
      </c>
      <c r="Q60" s="4">
        <f t="shared" si="21"/>
        <v>25</v>
      </c>
      <c r="R60">
        <f t="shared" si="0"/>
        <v>2000000</v>
      </c>
      <c r="S60">
        <f t="shared" si="1"/>
        <v>-4.624563957951004E+16</v>
      </c>
      <c r="U60">
        <f t="shared" si="13"/>
        <v>0.79972280399999995</v>
      </c>
      <c r="V60">
        <f t="shared" si="14"/>
        <v>0.01</v>
      </c>
      <c r="W60">
        <f t="shared" si="15"/>
        <v>3.3024746955483921E-14</v>
      </c>
      <c r="X60">
        <f t="shared" si="16"/>
        <v>2.6410643236630064E-14</v>
      </c>
      <c r="Y60">
        <f t="shared" si="17"/>
        <v>3.3024746955483924E-16</v>
      </c>
      <c r="Z60">
        <f t="shared" si="18"/>
        <v>6.2838562492990176E-15</v>
      </c>
      <c r="AB60">
        <f t="shared" si="19"/>
        <v>-325.47306542701648</v>
      </c>
      <c r="AC60">
        <f t="shared" si="2"/>
        <v>-290.60095127453417</v>
      </c>
      <c r="AE60">
        <f t="shared" si="3"/>
        <v>0</v>
      </c>
      <c r="AF60">
        <f t="shared" si="24"/>
        <v>0</v>
      </c>
      <c r="AG60">
        <f t="shared" si="24"/>
        <v>-1.5709640623247545E-13</v>
      </c>
      <c r="AH60">
        <f t="shared" si="5"/>
        <v>-5.282128647326013E-8</v>
      </c>
      <c r="AI60">
        <f t="shared" si="25"/>
        <v>-5.2821443569666363E-8</v>
      </c>
      <c r="AJ60">
        <f t="shared" si="7"/>
        <v>-34.872114152482311</v>
      </c>
      <c r="AK60">
        <f t="shared" si="22"/>
        <v>-22.783114579891155</v>
      </c>
      <c r="AL60">
        <f t="shared" si="26"/>
        <v>-57.655228785194907</v>
      </c>
      <c r="AN60">
        <f t="shared" si="27"/>
        <v>0</v>
      </c>
      <c r="AO60">
        <f t="shared" si="27"/>
        <v>0</v>
      </c>
      <c r="AP60">
        <f t="shared" si="27"/>
        <v>-2.4588891915769617E-16</v>
      </c>
      <c r="AQ60">
        <f t="shared" si="27"/>
        <v>-8.2676423674573004E-11</v>
      </c>
      <c r="AR60">
        <f t="shared" si="27"/>
        <v>-8.267666956349216E-11</v>
      </c>
      <c r="AS60">
        <f t="shared" si="27"/>
        <v>-5.4582193592695276E-2</v>
      </c>
      <c r="AT60">
        <f t="shared" si="27"/>
        <v>-3.5660366480982551E-2</v>
      </c>
      <c r="AU60">
        <f t="shared" si="23"/>
        <v>-9.0242560156354498E-2</v>
      </c>
      <c r="AW60">
        <v>57</v>
      </c>
      <c r="AX60">
        <f>IF(Z60&gt;0, (R60*SUMPRODUCT(K60:$K$98, X60:$X$98)-K60*$AZ$3)/Z60, 0)</f>
        <v>-4.624563957951004E+16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0.80383592599999998</v>
      </c>
      <c r="Q61" s="4">
        <f t="shared" si="21"/>
        <v>25</v>
      </c>
      <c r="R61">
        <f t="shared" si="0"/>
        <v>2000000</v>
      </c>
      <c r="S61">
        <f t="shared" si="1"/>
        <v>-2.2179762581137955E+17</v>
      </c>
      <c r="U61">
        <f t="shared" si="13"/>
        <v>0.80383592599999998</v>
      </c>
      <c r="V61">
        <f t="shared" si="14"/>
        <v>0.01</v>
      </c>
      <c r="W61">
        <f t="shared" si="15"/>
        <v>6.2838562492990176E-15</v>
      </c>
      <c r="X61">
        <f t="shared" si="16"/>
        <v>5.0511894070061625E-15</v>
      </c>
      <c r="Y61">
        <f t="shared" si="17"/>
        <v>6.2838562492990183E-17</v>
      </c>
      <c r="Z61">
        <f t="shared" si="18"/>
        <v>1.169828279799865E-15</v>
      </c>
      <c r="AB61">
        <f t="shared" si="19"/>
        <v>-290.60095127453417</v>
      </c>
      <c r="AC61">
        <f t="shared" si="2"/>
        <v>-259.46513506662029</v>
      </c>
      <c r="AE61">
        <f t="shared" si="3"/>
        <v>0</v>
      </c>
      <c r="AF61">
        <f t="shared" si="24"/>
        <v>0</v>
      </c>
      <c r="AG61">
        <f t="shared" si="24"/>
        <v>-2.9245706994996626E-14</v>
      </c>
      <c r="AH61">
        <f t="shared" si="5"/>
        <v>-1.0102378814012325E-8</v>
      </c>
      <c r="AI61">
        <f t="shared" si="25"/>
        <v>-1.0102408059719321E-8</v>
      </c>
      <c r="AJ61">
        <f t="shared" si="7"/>
        <v>-31.135816207913876</v>
      </c>
      <c r="AK61">
        <f t="shared" si="22"/>
        <v>-20.342066589217392</v>
      </c>
      <c r="AL61">
        <f t="shared" si="26"/>
        <v>-51.477882807233676</v>
      </c>
      <c r="AN61">
        <f t="shared" si="27"/>
        <v>0</v>
      </c>
      <c r="AO61">
        <f t="shared" si="27"/>
        <v>0</v>
      </c>
      <c r="AP61">
        <f t="shared" si="27"/>
        <v>-4.0871145483797654E-17</v>
      </c>
      <c r="AQ61">
        <f t="shared" si="27"/>
        <v>-1.4118167644590416E-11</v>
      </c>
      <c r="AR61">
        <f t="shared" si="27"/>
        <v>-1.41182085157359E-11</v>
      </c>
      <c r="AS61">
        <f t="shared" si="27"/>
        <v>-4.3512590555876897E-2</v>
      </c>
      <c r="AT61">
        <f t="shared" si="27"/>
        <v>-2.8428225829905243E-2</v>
      </c>
      <c r="AU61">
        <f t="shared" si="23"/>
        <v>-7.1940816399900354E-2</v>
      </c>
      <c r="AW61">
        <v>58</v>
      </c>
      <c r="AX61">
        <f>IF(Z61&gt;0, (R61*SUMPRODUCT(K61:$K$98, X61:$X$98)-K61*$AZ$3)/Z61, 0)</f>
        <v>-2.2179762581137955E+17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0.80804740799999997</v>
      </c>
      <c r="Q62" s="4">
        <f t="shared" si="21"/>
        <v>25</v>
      </c>
      <c r="R62">
        <f t="shared" si="0"/>
        <v>2000000</v>
      </c>
      <c r="S62">
        <f t="shared" si="1"/>
        <v>-1.0883801780326188E+18</v>
      </c>
      <c r="U62">
        <f t="shared" si="13"/>
        <v>0.80804740799999997</v>
      </c>
      <c r="V62">
        <f t="shared" si="14"/>
        <v>0.01</v>
      </c>
      <c r="W62">
        <f t="shared" si="15"/>
        <v>1.169828279799865E-15</v>
      </c>
      <c r="X62">
        <f t="shared" si="16"/>
        <v>9.4527670929737959E-16</v>
      </c>
      <c r="Y62">
        <f t="shared" si="17"/>
        <v>1.1698282797998651E-17</v>
      </c>
      <c r="Z62">
        <f t="shared" si="18"/>
        <v>2.128532877044868E-16</v>
      </c>
      <c r="AB62">
        <f t="shared" si="19"/>
        <v>-259.46513506662029</v>
      </c>
      <c r="AC62">
        <f t="shared" si="2"/>
        <v>-231.66529916663757</v>
      </c>
      <c r="AE62">
        <f t="shared" si="3"/>
        <v>0</v>
      </c>
      <c r="AF62">
        <f t="shared" si="24"/>
        <v>0</v>
      </c>
      <c r="AG62">
        <f t="shared" si="24"/>
        <v>-5.3213321926121697E-15</v>
      </c>
      <c r="AH62">
        <f t="shared" si="5"/>
        <v>-1.8905534185947593E-9</v>
      </c>
      <c r="AI62">
        <f t="shared" si="25"/>
        <v>-1.890558739926952E-9</v>
      </c>
      <c r="AJ62">
        <f t="shared" si="7"/>
        <v>-27.799835899982725</v>
      </c>
      <c r="AK62">
        <f t="shared" si="22"/>
        <v>-18.162559454663423</v>
      </c>
      <c r="AL62">
        <f t="shared" si="26"/>
        <v>-45.962395356536703</v>
      </c>
      <c r="AN62">
        <f t="shared" si="27"/>
        <v>0</v>
      </c>
      <c r="AO62">
        <f t="shared" si="27"/>
        <v>0</v>
      </c>
      <c r="AP62">
        <f t="shared" si="27"/>
        <v>-6.6398311239161432E-18</v>
      </c>
      <c r="AQ62">
        <f t="shared" si="27"/>
        <v>-2.3589873692981143E-12</v>
      </c>
      <c r="AR62">
        <f t="shared" si="27"/>
        <v>-2.3589940091292383E-12</v>
      </c>
      <c r="AS62">
        <f t="shared" si="27"/>
        <v>-3.4687970787603807E-2</v>
      </c>
      <c r="AT62">
        <f t="shared" si="27"/>
        <v>-2.2662807581244521E-2</v>
      </c>
      <c r="AU62">
        <f t="shared" si="23"/>
        <v>-5.7350778371207313E-2</v>
      </c>
      <c r="AW62">
        <v>59</v>
      </c>
      <c r="AX62">
        <f>IF(Z62&gt;0, (R62*SUMPRODUCT(K62:$K$98, X62:$X$98)-K62*$AZ$3)/Z62, 0)</f>
        <v>-1.0883801780326188E+18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0.81233261800000001</v>
      </c>
      <c r="Q63" s="4">
        <f t="shared" si="21"/>
        <v>25</v>
      </c>
      <c r="R63">
        <f t="shared" si="0"/>
        <v>2000000</v>
      </c>
      <c r="S63">
        <f t="shared" si="1"/>
        <v>-5.4695915770321992E+18</v>
      </c>
      <c r="U63">
        <f t="shared" si="13"/>
        <v>0.81233261800000001</v>
      </c>
      <c r="V63">
        <f t="shared" si="14"/>
        <v>0.01</v>
      </c>
      <c r="W63">
        <f t="shared" si="15"/>
        <v>2.128532877044868E-16</v>
      </c>
      <c r="X63">
        <f t="shared" si="16"/>
        <v>1.7290766845089297E-16</v>
      </c>
      <c r="Y63">
        <f t="shared" si="17"/>
        <v>2.1285328770448679E-18</v>
      </c>
      <c r="Z63">
        <f t="shared" si="18"/>
        <v>3.781708637654896E-17</v>
      </c>
      <c r="AB63">
        <f t="shared" si="19"/>
        <v>-231.66529916663757</v>
      </c>
      <c r="AC63">
        <f t="shared" si="2"/>
        <v>-206.84401711307132</v>
      </c>
      <c r="AE63">
        <f t="shared" si="3"/>
        <v>0</v>
      </c>
      <c r="AF63">
        <f t="shared" si="24"/>
        <v>0</v>
      </c>
      <c r="AG63">
        <f t="shared" si="24"/>
        <v>-9.4542715941372408E-16</v>
      </c>
      <c r="AH63">
        <f t="shared" si="5"/>
        <v>-3.4581533690178594E-10</v>
      </c>
      <c r="AI63">
        <f t="shared" si="25"/>
        <v>-3.4581628232894534E-10</v>
      </c>
      <c r="AJ63">
        <f t="shared" si="7"/>
        <v>-24.82128205356625</v>
      </c>
      <c r="AK63">
        <f t="shared" si="22"/>
        <v>-16.216570941664632</v>
      </c>
      <c r="AL63">
        <f t="shared" si="26"/>
        <v>-41.037852995576699</v>
      </c>
      <c r="AN63">
        <f t="shared" si="27"/>
        <v>0</v>
      </c>
      <c r="AO63">
        <f t="shared" si="27"/>
        <v>0</v>
      </c>
      <c r="AP63">
        <f t="shared" si="27"/>
        <v>-1.0532869756324098E-18</v>
      </c>
      <c r="AQ63">
        <f t="shared" si="27"/>
        <v>-3.8526795714062024E-13</v>
      </c>
      <c r="AR63">
        <f t="shared" si="27"/>
        <v>-3.8526901042759588E-13</v>
      </c>
      <c r="AS63">
        <f t="shared" si="27"/>
        <v>-2.7653037936557816E-2</v>
      </c>
      <c r="AT63">
        <f t="shared" si="27"/>
        <v>-1.8066651451885941E-2</v>
      </c>
      <c r="AU63">
        <f t="shared" si="23"/>
        <v>-4.5719689388829025E-2</v>
      </c>
      <c r="AW63">
        <v>60</v>
      </c>
      <c r="AX63">
        <f>IF(Z63&gt;0, (R63*SUMPRODUCT(K63:$K$98, X63:$X$98)-K63*$AZ$3)/Z63, 0)</f>
        <v>-5.4695915770321992E+18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0.81666386499999999</v>
      </c>
      <c r="Q64" s="4">
        <f t="shared" si="21"/>
        <v>25</v>
      </c>
      <c r="R64">
        <f t="shared" si="0"/>
        <v>2000000</v>
      </c>
      <c r="S64">
        <f t="shared" si="1"/>
        <v>-2.8173951773324521E+19</v>
      </c>
      <c r="U64">
        <f t="shared" si="13"/>
        <v>0.81666386499999999</v>
      </c>
      <c r="V64">
        <f t="shared" si="14"/>
        <v>0.01</v>
      </c>
      <c r="W64">
        <f t="shared" si="15"/>
        <v>3.781708637654896E-17</v>
      </c>
      <c r="X64">
        <f t="shared" si="16"/>
        <v>3.0883847923311316E-17</v>
      </c>
      <c r="Y64">
        <f t="shared" si="17"/>
        <v>3.7817086376548961E-19</v>
      </c>
      <c r="Z64">
        <f t="shared" si="18"/>
        <v>6.5550675894721551E-18</v>
      </c>
      <c r="AB64">
        <f t="shared" si="19"/>
        <v>-206.84401711307132</v>
      </c>
      <c r="AC64">
        <f t="shared" si="2"/>
        <v>-184.68215813667112</v>
      </c>
      <c r="AE64">
        <f t="shared" si="3"/>
        <v>0</v>
      </c>
      <c r="AF64">
        <f t="shared" si="24"/>
        <v>0</v>
      </c>
      <c r="AG64">
        <f t="shared" si="24"/>
        <v>-1.6387668973680387E-16</v>
      </c>
      <c r="AH64">
        <f t="shared" si="5"/>
        <v>-6.1767695846622631E-11</v>
      </c>
      <c r="AI64">
        <f t="shared" si="25"/>
        <v>-6.1767859723312366E-11</v>
      </c>
      <c r="AJ64">
        <f t="shared" si="7"/>
        <v>-22.161858976400197</v>
      </c>
      <c r="AK64">
        <f t="shared" si="22"/>
        <v>-14.479081197914994</v>
      </c>
      <c r="AL64">
        <f t="shared" si="26"/>
        <v>-36.640940174376958</v>
      </c>
      <c r="AN64">
        <f t="shared" si="27"/>
        <v>0</v>
      </c>
      <c r="AO64">
        <f t="shared" si="27"/>
        <v>0</v>
      </c>
      <c r="AP64">
        <f t="shared" si="27"/>
        <v>-1.6301133339460818E-19</v>
      </c>
      <c r="AQ64">
        <f t="shared" si="27"/>
        <v>-6.1441529462437454E-14</v>
      </c>
      <c r="AR64">
        <f t="shared" si="27"/>
        <v>-6.1441692473770851E-14</v>
      </c>
      <c r="AS64">
        <f t="shared" si="27"/>
        <v>-2.2044832538711742E-2</v>
      </c>
      <c r="AT64">
        <f t="shared" si="27"/>
        <v>-1.4402623925291869E-2</v>
      </c>
      <c r="AU64">
        <f t="shared" si="23"/>
        <v>-3.6447456464065053E-2</v>
      </c>
      <c r="AW64">
        <v>61</v>
      </c>
      <c r="AX64">
        <f>IF(Z64&gt;0, (R64*SUMPRODUCT(K64:$K$98, X64:$X$98)-K64*$AZ$3)/Z64, 0)</f>
        <v>-2.8173951773324521E+19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0.82101379900000004</v>
      </c>
      <c r="Q65" s="4">
        <f t="shared" si="21"/>
        <v>25</v>
      </c>
      <c r="R65">
        <f t="shared" si="0"/>
        <v>2000000</v>
      </c>
      <c r="S65">
        <f t="shared" si="1"/>
        <v>-1.488601668921208E+20</v>
      </c>
      <c r="U65">
        <f t="shared" si="13"/>
        <v>0.82101379900000004</v>
      </c>
      <c r="V65">
        <f t="shared" si="14"/>
        <v>0.01</v>
      </c>
      <c r="W65">
        <f t="shared" si="15"/>
        <v>6.5550675894721551E-18</v>
      </c>
      <c r="X65">
        <f t="shared" si="16"/>
        <v>5.3818009443343064E-18</v>
      </c>
      <c r="Y65">
        <f t="shared" si="17"/>
        <v>6.5550675894721554E-20</v>
      </c>
      <c r="Z65">
        <f t="shared" si="18"/>
        <v>1.1077159692431272E-18</v>
      </c>
      <c r="AB65">
        <f t="shared" si="19"/>
        <v>-184.68215813667112</v>
      </c>
      <c r="AC65">
        <f t="shared" si="2"/>
        <v>-164.89478405059927</v>
      </c>
      <c r="AE65">
        <f t="shared" si="3"/>
        <v>0</v>
      </c>
      <c r="AF65">
        <f t="shared" si="24"/>
        <v>0</v>
      </c>
      <c r="AG65">
        <f t="shared" si="24"/>
        <v>-2.7692899231078178E-17</v>
      </c>
      <c r="AH65">
        <f t="shared" si="5"/>
        <v>-1.0763601888668613E-11</v>
      </c>
      <c r="AI65">
        <f t="shared" si="25"/>
        <v>-1.0763629581567844E-11</v>
      </c>
      <c r="AJ65">
        <f t="shared" si="7"/>
        <v>-19.78737408607185</v>
      </c>
      <c r="AK65">
        <f t="shared" si="22"/>
        <v>-12.92775106956698</v>
      </c>
      <c r="AL65">
        <f t="shared" si="26"/>
        <v>-32.715125155649595</v>
      </c>
      <c r="AN65">
        <f t="shared" si="27"/>
        <v>0</v>
      </c>
      <c r="AO65">
        <f t="shared" si="27"/>
        <v>0</v>
      </c>
      <c r="AP65">
        <f t="shared" si="27"/>
        <v>-2.4595237455624347E-20</v>
      </c>
      <c r="AQ65">
        <f t="shared" si="27"/>
        <v>-9.5596110078830584E-15</v>
      </c>
      <c r="AR65">
        <f t="shared" si="27"/>
        <v>-9.5596356031205145E-15</v>
      </c>
      <c r="AS65">
        <f t="shared" si="27"/>
        <v>-1.7574005531498734E-2</v>
      </c>
      <c r="AT65">
        <f t="shared" si="27"/>
        <v>-1.148168361391254E-2</v>
      </c>
      <c r="AU65">
        <f t="shared" si="23"/>
        <v>-2.9055689145420838E-2</v>
      </c>
      <c r="AW65">
        <v>62</v>
      </c>
      <c r="AX65">
        <f>IF(Z65&gt;0, (R65*SUMPRODUCT(K65:$K$98, X65:$X$98)-K65*$AZ$3)/Z65, 0)</f>
        <v>-1.488601668921208E+20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0.82538683700000004</v>
      </c>
      <c r="Q66" s="4">
        <f t="shared" si="21"/>
        <v>25</v>
      </c>
      <c r="R66">
        <f t="shared" si="0"/>
        <v>2000000</v>
      </c>
      <c r="S66">
        <f t="shared" si="1"/>
        <v>-8.0741333727082643E+20</v>
      </c>
      <c r="U66">
        <f t="shared" si="13"/>
        <v>0.82538683700000004</v>
      </c>
      <c r="V66">
        <f t="shared" si="14"/>
        <v>0.01</v>
      </c>
      <c r="W66">
        <f t="shared" si="15"/>
        <v>1.1077159692431272E-18</v>
      </c>
      <c r="X66">
        <f t="shared" si="16"/>
        <v>9.1429418014797416E-19</v>
      </c>
      <c r="Y66">
        <f t="shared" si="17"/>
        <v>1.1077159692431271E-20</v>
      </c>
      <c r="Z66">
        <f t="shared" si="18"/>
        <v>1.8234462940272175E-19</v>
      </c>
      <c r="AB66">
        <f t="shared" si="19"/>
        <v>-164.89478405059927</v>
      </c>
      <c r="AC66">
        <f t="shared" si="2"/>
        <v>-147.22748575946363</v>
      </c>
      <c r="AE66">
        <f t="shared" si="3"/>
        <v>0</v>
      </c>
      <c r="AF66">
        <f t="shared" si="24"/>
        <v>0</v>
      </c>
      <c r="AG66">
        <f t="shared" si="24"/>
        <v>-4.5586157350680434E-18</v>
      </c>
      <c r="AH66">
        <f t="shared" si="5"/>
        <v>-1.8285883602959484E-12</v>
      </c>
      <c r="AI66">
        <f t="shared" si="25"/>
        <v>-1.8285929189116834E-12</v>
      </c>
      <c r="AJ66">
        <f t="shared" si="7"/>
        <v>-17.667298291135637</v>
      </c>
      <c r="AK66">
        <f t="shared" si="22"/>
        <v>-11.54263488354195</v>
      </c>
      <c r="AL66">
        <f t="shared" si="26"/>
        <v>-29.209933174679417</v>
      </c>
      <c r="AN66">
        <f t="shared" si="27"/>
        <v>0</v>
      </c>
      <c r="AO66">
        <f t="shared" si="27"/>
        <v>0</v>
      </c>
      <c r="AP66">
        <f t="shared" si="27"/>
        <v>-3.6149105645592796E-21</v>
      </c>
      <c r="AQ66">
        <f t="shared" si="27"/>
        <v>-1.4500418034829795E-15</v>
      </c>
      <c r="AR66">
        <f t="shared" si="27"/>
        <v>-1.4500454183935439E-15</v>
      </c>
      <c r="AS66">
        <f t="shared" si="27"/>
        <v>-1.4009889613758602E-2</v>
      </c>
      <c r="AT66">
        <f t="shared" si="27"/>
        <v>-9.1531278809889541E-3</v>
      </c>
      <c r="AU66">
        <f t="shared" si="23"/>
        <v>-2.3163017494749007E-2</v>
      </c>
      <c r="AW66">
        <v>63</v>
      </c>
      <c r="AX66">
        <f>IF(Z66&gt;0, (R66*SUMPRODUCT(K66:$K$98, X66:$X$98)-K66*$AZ$3)/Z66, 0)</f>
        <v>-8.0741333727082643E+20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0.82979096200000002</v>
      </c>
      <c r="Q67" s="4">
        <f t="shared" si="21"/>
        <v>25</v>
      </c>
      <c r="R67">
        <f t="shared" ref="R67:R79" si="28">$C$6</f>
        <v>2000000</v>
      </c>
      <c r="S67">
        <f t="shared" ref="S67:S79" si="29">AX67</f>
        <v>-4.499775882933525E+21</v>
      </c>
      <c r="U67">
        <f t="shared" si="13"/>
        <v>0.82979096200000002</v>
      </c>
      <c r="V67">
        <f t="shared" si="14"/>
        <v>0.01</v>
      </c>
      <c r="W67">
        <f t="shared" si="15"/>
        <v>1.8234462940272175E-19</v>
      </c>
      <c r="X67">
        <f t="shared" si="16"/>
        <v>1.5130792544761796E-19</v>
      </c>
      <c r="Y67">
        <f t="shared" si="17"/>
        <v>1.8234462940272177E-21</v>
      </c>
      <c r="Z67">
        <f t="shared" si="18"/>
        <v>2.9213257661076573E-20</v>
      </c>
      <c r="AB67">
        <f t="shared" si="19"/>
        <v>-147.22748575946363</v>
      </c>
      <c r="AC67">
        <f t="shared" ref="AC67:AC79" si="30">S67*Z67</f>
        <v>-131.45311228523539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-7.3033144152691434E-19</v>
      </c>
      <c r="AH67">
        <f t="shared" ref="AH67:AH79" si="33">-X67*R67</f>
        <v>-3.0261585089523591E-13</v>
      </c>
      <c r="AI67">
        <f t="shared" ref="AI67:AI79" si="34">SUM(AE67:AH67)</f>
        <v>-3.0261658122667746E-13</v>
      </c>
      <c r="AJ67">
        <f t="shared" ref="AJ67:AJ79" si="35">AB67-AC67</f>
        <v>-15.774373474228241</v>
      </c>
      <c r="AK67">
        <f t="shared" si="22"/>
        <v>-10.305924003162456</v>
      </c>
      <c r="AL67">
        <f t="shared" si="26"/>
        <v>-26.080297477390999</v>
      </c>
      <c r="AN67">
        <f t="shared" ref="AN67:AT79" si="36">AE67*$K67</f>
        <v>0</v>
      </c>
      <c r="AO67">
        <f t="shared" si="36"/>
        <v>0</v>
      </c>
      <c r="AP67">
        <f t="shared" si="36"/>
        <v>-5.1709048571792792E-22</v>
      </c>
      <c r="AQ67">
        <f t="shared" si="36"/>
        <v>-2.1425857963640054E-16</v>
      </c>
      <c r="AR67">
        <f t="shared" si="36"/>
        <v>-2.1425909672688628E-16</v>
      </c>
      <c r="AS67">
        <f t="shared" si="36"/>
        <v>-1.1168598225253984E-2</v>
      </c>
      <c r="AT67">
        <f t="shared" si="36"/>
        <v>-7.2968175071659392E-3</v>
      </c>
      <c r="AU67">
        <f t="shared" si="23"/>
        <v>-1.8465415732420137E-2</v>
      </c>
      <c r="AW67">
        <v>64</v>
      </c>
      <c r="AX67">
        <f>IF(Z67&gt;0, (R67*SUMPRODUCT(K67:$K$98, X67:$X$98)-K67*$AZ$3)/Z67, 0)</f>
        <v>-4.499775882933525E+21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0.834201203</v>
      </c>
      <c r="Q68" s="4">
        <f t="shared" si="21"/>
        <v>25</v>
      </c>
      <c r="R68">
        <f t="shared" si="28"/>
        <v>2000000</v>
      </c>
      <c r="S68">
        <f t="shared" si="29"/>
        <v>-2.5787471506172834E+22</v>
      </c>
      <c r="U68">
        <f t="shared" ref="U68:U79" si="40">M68</f>
        <v>0.834201203</v>
      </c>
      <c r="V68">
        <f t="shared" ref="V68:V79" si="41">$C$10</f>
        <v>0.01</v>
      </c>
      <c r="W68">
        <f t="shared" ref="W68:W79" si="42">Z67</f>
        <v>2.9213257661076573E-20</v>
      </c>
      <c r="X68">
        <f t="shared" ref="X68:X79" si="43">U68*W68</f>
        <v>2.4369734684419045E-20</v>
      </c>
      <c r="Y68">
        <f t="shared" ref="Y68:Y79" si="44">V68*W68</f>
        <v>2.9213257661076571E-22</v>
      </c>
      <c r="Z68">
        <f t="shared" ref="Z68:Z79" si="45">MAX(0, W68-X68-Y68)</f>
        <v>4.5513904000467621E-21</v>
      </c>
      <c r="AB68">
        <f t="shared" ref="AB68:AB79" si="46">AC67</f>
        <v>-131.45311228523539</v>
      </c>
      <c r="AC68">
        <f t="shared" si="30"/>
        <v>-117.36885025467446</v>
      </c>
      <c r="AE68">
        <f t="shared" si="31"/>
        <v>0</v>
      </c>
      <c r="AF68">
        <f t="shared" si="32"/>
        <v>0</v>
      </c>
      <c r="AG68">
        <f t="shared" si="32"/>
        <v>-1.1378476000116905E-19</v>
      </c>
      <c r="AH68">
        <f t="shared" si="33"/>
        <v>-4.8739469368838092E-14</v>
      </c>
      <c r="AI68">
        <f t="shared" si="34"/>
        <v>-4.8739583153598092E-14</v>
      </c>
      <c r="AJ68">
        <f t="shared" si="35"/>
        <v>-14.084262030560936</v>
      </c>
      <c r="AK68">
        <f t="shared" si="22"/>
        <v>-9.2017178599664788</v>
      </c>
      <c r="AL68">
        <f t="shared" si="26"/>
        <v>-23.285979890527464</v>
      </c>
      <c r="AN68">
        <f t="shared" si="36"/>
        <v>0</v>
      </c>
      <c r="AO68">
        <f t="shared" si="36"/>
        <v>0</v>
      </c>
      <c r="AP68">
        <f t="shared" si="36"/>
        <v>-7.1930424656248938E-23</v>
      </c>
      <c r="AQ68">
        <f t="shared" si="36"/>
        <v>-3.0811250374696411E-17</v>
      </c>
      <c r="AR68">
        <f t="shared" si="36"/>
        <v>-3.0811322305121069E-17</v>
      </c>
      <c r="AS68">
        <f t="shared" si="36"/>
        <v>-8.9035381259996715E-3</v>
      </c>
      <c r="AT68">
        <f t="shared" si="36"/>
        <v>-5.8169782423197862E-3</v>
      </c>
      <c r="AU68">
        <f t="shared" si="23"/>
        <v>-1.4720516368319489E-2</v>
      </c>
      <c r="AW68">
        <v>65</v>
      </c>
      <c r="AX68">
        <f>IF(Z68&gt;0, (R68*SUMPRODUCT(K68:$K$98, X68:$X$98)-K68*$AZ$3)/Z68, 0)</f>
        <v>-2.5787471506172834E+22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0.83859190800000005</v>
      </c>
      <c r="Q69" s="4">
        <f t="shared" ref="Q69:Q79" si="48">$C$8</f>
        <v>25</v>
      </c>
      <c r="R69">
        <f t="shared" si="28"/>
        <v>2000000</v>
      </c>
      <c r="S69">
        <f t="shared" si="29"/>
        <v>-1.5206933675983093E+23</v>
      </c>
      <c r="U69">
        <f t="shared" si="40"/>
        <v>0.83859190800000005</v>
      </c>
      <c r="V69">
        <f t="shared" si="41"/>
        <v>0.01</v>
      </c>
      <c r="W69">
        <f t="shared" si="42"/>
        <v>4.5513904000467621E-21</v>
      </c>
      <c r="X69">
        <f t="shared" si="43"/>
        <v>3.8167591596280976E-21</v>
      </c>
      <c r="Y69">
        <f t="shared" si="44"/>
        <v>4.5513904000467621E-23</v>
      </c>
      <c r="Z69">
        <f t="shared" si="45"/>
        <v>6.8911733641819682E-22</v>
      </c>
      <c r="AB69">
        <f t="shared" si="46"/>
        <v>-117.36885025467446</v>
      </c>
      <c r="AC69">
        <f t="shared" si="30"/>
        <v>-104.79361629881647</v>
      </c>
      <c r="AE69">
        <f t="shared" si="31"/>
        <v>0</v>
      </c>
      <c r="AF69">
        <f t="shared" si="32"/>
        <v>0</v>
      </c>
      <c r="AG69">
        <f t="shared" si="32"/>
        <v>-1.722793341045492E-20</v>
      </c>
      <c r="AH69">
        <f t="shared" si="33"/>
        <v>-7.6335183192561946E-15</v>
      </c>
      <c r="AI69">
        <f t="shared" si="34"/>
        <v>-7.6335355471896047E-15</v>
      </c>
      <c r="AJ69">
        <f t="shared" si="35"/>
        <v>-12.575233955857982</v>
      </c>
      <c r="AK69">
        <f t="shared" si="22"/>
        <v>-8.215819517827212</v>
      </c>
      <c r="AL69">
        <f t="shared" si="26"/>
        <v>-20.791053473685203</v>
      </c>
      <c r="AN69">
        <f t="shared" si="36"/>
        <v>0</v>
      </c>
      <c r="AO69">
        <f t="shared" si="36"/>
        <v>0</v>
      </c>
      <c r="AP69">
        <f t="shared" si="36"/>
        <v>-9.723971744600362E-24</v>
      </c>
      <c r="AQ69">
        <f t="shared" si="36"/>
        <v>-4.3085908611238596E-18</v>
      </c>
      <c r="AR69">
        <f t="shared" si="36"/>
        <v>-4.3086005850956046E-18</v>
      </c>
      <c r="AS69">
        <f t="shared" si="36"/>
        <v>-7.0978460825890256E-3</v>
      </c>
      <c r="AT69">
        <f t="shared" si="36"/>
        <v>-4.6372594406248286E-3</v>
      </c>
      <c r="AU69">
        <f t="shared" si="23"/>
        <v>-1.173510552321386E-2</v>
      </c>
      <c r="AW69">
        <v>66</v>
      </c>
      <c r="AX69">
        <f>IF(Z69&gt;0, (R69*SUMPRODUCT(K69:$K$98, X69:$X$98)-K69*$AZ$3)/Z69, 0)</f>
        <v>-1.5206933675983093E+23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0.84368948200000005</v>
      </c>
      <c r="Q70" s="4">
        <f t="shared" si="48"/>
        <v>25</v>
      </c>
      <c r="R70">
        <f t="shared" si="28"/>
        <v>2000000</v>
      </c>
      <c r="S70">
        <f t="shared" si="29"/>
        <v>-9.2800022439646706E+23</v>
      </c>
      <c r="U70">
        <f t="shared" si="40"/>
        <v>0.84368948200000005</v>
      </c>
      <c r="V70">
        <f t="shared" si="41"/>
        <v>0.01</v>
      </c>
      <c r="W70">
        <f t="shared" si="42"/>
        <v>6.8911733641819682E-22</v>
      </c>
      <c r="X70">
        <f t="shared" si="43"/>
        <v>5.8140104859988821E-22</v>
      </c>
      <c r="Y70">
        <f t="shared" si="44"/>
        <v>6.8911733641819685E-24</v>
      </c>
      <c r="Z70">
        <f t="shared" si="45"/>
        <v>1.0082511445412664E-22</v>
      </c>
      <c r="AB70">
        <f t="shared" si="46"/>
        <v>-104.79361629881647</v>
      </c>
      <c r="AC70">
        <f t="shared" si="30"/>
        <v>-93.565728838228992</v>
      </c>
      <c r="AE70">
        <f t="shared" si="31"/>
        <v>0</v>
      </c>
      <c r="AF70">
        <f t="shared" si="32"/>
        <v>0</v>
      </c>
      <c r="AG70">
        <f t="shared" si="32"/>
        <v>-2.5206278613531659E-21</v>
      </c>
      <c r="AH70">
        <f t="shared" si="33"/>
        <v>-1.1628020971997764E-15</v>
      </c>
      <c r="AI70">
        <f t="shared" si="34"/>
        <v>-1.1628046178276378E-15</v>
      </c>
      <c r="AJ70">
        <f t="shared" si="35"/>
        <v>-11.227887460587482</v>
      </c>
      <c r="AK70">
        <f t="shared" si="22"/>
        <v>-7.3355531409171535</v>
      </c>
      <c r="AL70">
        <f t="shared" si="26"/>
        <v>-18.563440601504638</v>
      </c>
      <c r="AN70">
        <f t="shared" si="36"/>
        <v>0</v>
      </c>
      <c r="AO70">
        <f t="shared" si="36"/>
        <v>0</v>
      </c>
      <c r="AP70">
        <f t="shared" si="36"/>
        <v>-1.2702851276516453E-24</v>
      </c>
      <c r="AQ70">
        <f t="shared" si="36"/>
        <v>-5.8600090601317965E-19</v>
      </c>
      <c r="AR70">
        <f t="shared" si="36"/>
        <v>-5.8600217629830735E-19</v>
      </c>
      <c r="AS70">
        <f t="shared" si="36"/>
        <v>-5.6583594408394647E-3</v>
      </c>
      <c r="AT70">
        <f t="shared" si="36"/>
        <v>-3.6967948346817831E-3</v>
      </c>
      <c r="AU70">
        <f t="shared" si="23"/>
        <v>-9.3551542755212491E-3</v>
      </c>
      <c r="AW70">
        <v>67</v>
      </c>
      <c r="AX70">
        <f>IF(Z70&gt;0, (R70*SUMPRODUCT(K70:$K$98, X70:$X$98)-K70*$AZ$3)/Z70, 0)</f>
        <v>-9.2800022439646706E+23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0.84875936500000004</v>
      </c>
      <c r="Q71" s="4">
        <f t="shared" si="48"/>
        <v>25</v>
      </c>
      <c r="R71">
        <f t="shared" si="28"/>
        <v>2000000</v>
      </c>
      <c r="S71">
        <f t="shared" si="29"/>
        <v>-5.8663827794700652E+24</v>
      </c>
      <c r="U71">
        <f t="shared" si="40"/>
        <v>0.84875936500000004</v>
      </c>
      <c r="V71">
        <f t="shared" si="41"/>
        <v>0.01</v>
      </c>
      <c r="W71">
        <f t="shared" si="42"/>
        <v>1.0082511445412664E-22</v>
      </c>
      <c r="X71">
        <f t="shared" si="43"/>
        <v>8.5576260120136847E-23</v>
      </c>
      <c r="Y71">
        <f t="shared" si="44"/>
        <v>1.0082511445412664E-24</v>
      </c>
      <c r="Z71">
        <f t="shared" si="45"/>
        <v>1.4240603189448523E-23</v>
      </c>
      <c r="AB71">
        <f t="shared" si="46"/>
        <v>-93.565728838228992</v>
      </c>
      <c r="AC71">
        <f t="shared" si="30"/>
        <v>-83.540829319847305</v>
      </c>
      <c r="AE71">
        <f t="shared" si="31"/>
        <v>0</v>
      </c>
      <c r="AF71">
        <f t="shared" si="32"/>
        <v>0</v>
      </c>
      <c r="AG71">
        <f t="shared" si="32"/>
        <v>-3.5601507973621311E-22</v>
      </c>
      <c r="AH71">
        <f t="shared" si="33"/>
        <v>-1.7115252024027369E-16</v>
      </c>
      <c r="AI71">
        <f t="shared" si="34"/>
        <v>-1.7115287625535344E-16</v>
      </c>
      <c r="AJ71">
        <f t="shared" si="35"/>
        <v>-10.024899518381687</v>
      </c>
      <c r="AK71">
        <f t="shared" si="22"/>
        <v>-6.5496010186760305</v>
      </c>
      <c r="AL71">
        <f t="shared" si="26"/>
        <v>-16.574500537057716</v>
      </c>
      <c r="AN71">
        <f t="shared" si="36"/>
        <v>0</v>
      </c>
      <c r="AO71">
        <f t="shared" si="36"/>
        <v>0</v>
      </c>
      <c r="AP71">
        <f t="shared" si="36"/>
        <v>-1.6019274826836999E-25</v>
      </c>
      <c r="AQ71">
        <f t="shared" si="36"/>
        <v>-7.7011885593896734E-20</v>
      </c>
      <c r="AR71">
        <f t="shared" si="36"/>
        <v>-7.7012045786644997E-20</v>
      </c>
      <c r="AS71">
        <f t="shared" si="36"/>
        <v>-4.5108095032202391E-3</v>
      </c>
      <c r="AT71">
        <f t="shared" si="36"/>
        <v>-2.9470622087705541E-3</v>
      </c>
      <c r="AU71">
        <f t="shared" si="23"/>
        <v>-7.4578717119907923E-3</v>
      </c>
      <c r="AW71">
        <v>68</v>
      </c>
      <c r="AX71">
        <f>IF(Z71&gt;0, (R71*SUMPRODUCT(K71:$K$98, X71:$X$98)-K71*$AZ$3)/Z71, 0)</f>
        <v>-5.8663827794700652E+24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0.85379527200000005</v>
      </c>
      <c r="Q72" s="4">
        <f t="shared" si="48"/>
        <v>25</v>
      </c>
      <c r="R72">
        <f t="shared" si="28"/>
        <v>2000000</v>
      </c>
      <c r="S72">
        <f t="shared" si="29"/>
        <v>-3.8455653076771232E+25</v>
      </c>
      <c r="U72">
        <f t="shared" si="40"/>
        <v>0.85379527200000005</v>
      </c>
      <c r="V72">
        <f t="shared" si="41"/>
        <v>0.01</v>
      </c>
      <c r="W72">
        <f t="shared" si="42"/>
        <v>1.4240603189448523E-23</v>
      </c>
      <c r="X72">
        <f t="shared" si="43"/>
        <v>1.215855967357927E-23</v>
      </c>
      <c r="Y72">
        <f t="shared" si="44"/>
        <v>1.4240603189448525E-25</v>
      </c>
      <c r="Z72">
        <f t="shared" si="45"/>
        <v>1.9396374839747679E-24</v>
      </c>
      <c r="AB72">
        <f t="shared" si="46"/>
        <v>-83.540829319847305</v>
      </c>
      <c r="AC72">
        <f t="shared" si="30"/>
        <v>-74.590026178435096</v>
      </c>
      <c r="AE72">
        <f t="shared" si="31"/>
        <v>0</v>
      </c>
      <c r="AF72">
        <f t="shared" si="32"/>
        <v>0</v>
      </c>
      <c r="AG72">
        <f t="shared" si="32"/>
        <v>-4.8490937099369195E-23</v>
      </c>
      <c r="AH72">
        <f t="shared" si="33"/>
        <v>-2.4317119347158539E-17</v>
      </c>
      <c r="AI72">
        <f t="shared" si="34"/>
        <v>-2.4317167838095638E-17</v>
      </c>
      <c r="AJ72">
        <f t="shared" si="35"/>
        <v>-8.9508031414122087</v>
      </c>
      <c r="AK72">
        <f t="shared" ref="AK72:AK79" si="49">G72*SUM(AB72:AB72, AE72:AF72)</f>
        <v>-5.847858052389312</v>
      </c>
      <c r="AL72">
        <f t="shared" si="26"/>
        <v>-14.798661193801522</v>
      </c>
      <c r="AN72">
        <f t="shared" si="36"/>
        <v>0</v>
      </c>
      <c r="AO72">
        <f t="shared" si="36"/>
        <v>0</v>
      </c>
      <c r="AP72">
        <f t="shared" si="36"/>
        <v>-1.9481258665594461E-26</v>
      </c>
      <c r="AQ72">
        <f t="shared" si="36"/>
        <v>-9.7694150771586052E-21</v>
      </c>
      <c r="AR72">
        <f t="shared" si="36"/>
        <v>-9.7694345584172712E-21</v>
      </c>
      <c r="AS72">
        <f t="shared" si="36"/>
        <v>-3.5959897187661295E-3</v>
      </c>
      <c r="AT72">
        <f t="shared" si="36"/>
        <v>-2.3493799495938722E-3</v>
      </c>
      <c r="AU72">
        <f t="shared" si="23"/>
        <v>-5.9453696683600017E-3</v>
      </c>
      <c r="AW72">
        <v>69</v>
      </c>
      <c r="AX72">
        <f>IF(Z72&gt;0, (R72*SUMPRODUCT(K72:$K$98, X72:$X$98)-K72*$AZ$3)/Z72, 0)</f>
        <v>-3.8455653076771232E+25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0.85879091799999996</v>
      </c>
      <c r="Q73" s="4">
        <f t="shared" si="48"/>
        <v>25</v>
      </c>
      <c r="R73">
        <f t="shared" si="28"/>
        <v>2000000</v>
      </c>
      <c r="S73">
        <f t="shared" si="29"/>
        <v>-2.6168466396885108E+26</v>
      </c>
      <c r="U73">
        <f t="shared" si="40"/>
        <v>0.85879091799999996</v>
      </c>
      <c r="V73">
        <f t="shared" si="41"/>
        <v>0.01</v>
      </c>
      <c r="W73">
        <f t="shared" si="42"/>
        <v>1.9396374839747679E-24</v>
      </c>
      <c r="X73">
        <f t="shared" si="43"/>
        <v>1.6657430554499011E-24</v>
      </c>
      <c r="Y73">
        <f t="shared" si="44"/>
        <v>1.939637483974768E-26</v>
      </c>
      <c r="Z73">
        <f t="shared" si="45"/>
        <v>2.5449805368511919E-25</v>
      </c>
      <c r="AB73">
        <f t="shared" si="46"/>
        <v>-74.590026178435096</v>
      </c>
      <c r="AC73">
        <f t="shared" si="30"/>
        <v>-66.598237659317036</v>
      </c>
      <c r="AE73">
        <f t="shared" si="31"/>
        <v>0</v>
      </c>
      <c r="AF73">
        <f t="shared" si="32"/>
        <v>0</v>
      </c>
      <c r="AG73">
        <f t="shared" si="32"/>
        <v>-6.3624513421279795E-24</v>
      </c>
      <c r="AH73">
        <f t="shared" si="33"/>
        <v>-3.3314861108998019E-18</v>
      </c>
      <c r="AI73">
        <f t="shared" si="34"/>
        <v>-3.331492473351144E-18</v>
      </c>
      <c r="AJ73">
        <f t="shared" si="35"/>
        <v>-7.9917885191180602</v>
      </c>
      <c r="AK73">
        <f t="shared" si="49"/>
        <v>-5.2213018324904574</v>
      </c>
      <c r="AL73">
        <f t="shared" si="26"/>
        <v>-13.213090351608518</v>
      </c>
      <c r="AN73">
        <f t="shared" si="36"/>
        <v>0</v>
      </c>
      <c r="AO73">
        <f t="shared" si="36"/>
        <v>0</v>
      </c>
      <c r="AP73">
        <f t="shared" si="36"/>
        <v>-2.2822482729617819E-27</v>
      </c>
      <c r="AQ73">
        <f t="shared" si="36"/>
        <v>-1.1950234295158085E-21</v>
      </c>
      <c r="AR73">
        <f t="shared" si="36"/>
        <v>-1.1950257117640814E-21</v>
      </c>
      <c r="AS73">
        <f t="shared" si="36"/>
        <v>-2.86670098753678E-3</v>
      </c>
      <c r="AT73">
        <f t="shared" si="36"/>
        <v>-1.8729113118573597E-3</v>
      </c>
      <c r="AU73">
        <f t="shared" si="23"/>
        <v>-4.7396122993941395E-3</v>
      </c>
      <c r="AW73">
        <v>70</v>
      </c>
      <c r="AX73">
        <f>IF(Z73&gt;0, (R73*SUMPRODUCT(K73:$K$98, X73:$X$98)-K73*$AZ$3)/Z73, 0)</f>
        <v>-2.6168466396885108E+26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0.86374018699999999</v>
      </c>
      <c r="Q74" s="4">
        <f t="shared" si="48"/>
        <v>25</v>
      </c>
      <c r="R74">
        <f t="shared" si="28"/>
        <v>2000000</v>
      </c>
      <c r="S74">
        <f t="shared" si="29"/>
        <v>-1.8505256411298489E+27</v>
      </c>
      <c r="U74">
        <f t="shared" si="40"/>
        <v>0.86374018699999999</v>
      </c>
      <c r="V74">
        <f t="shared" si="41"/>
        <v>0.01</v>
      </c>
      <c r="W74">
        <f t="shared" si="42"/>
        <v>2.5449805368511919E-25</v>
      </c>
      <c r="X74">
        <f t="shared" si="43"/>
        <v>2.1982019648112088E-25</v>
      </c>
      <c r="Y74">
        <f t="shared" si="44"/>
        <v>2.5449805368511918E-27</v>
      </c>
      <c r="Z74">
        <f t="shared" si="45"/>
        <v>3.2132876667147113E-26</v>
      </c>
      <c r="AB74">
        <f t="shared" si="46"/>
        <v>-66.598237659317036</v>
      </c>
      <c r="AC74">
        <f t="shared" si="30"/>
        <v>-59.462712195818774</v>
      </c>
      <c r="AE74">
        <f t="shared" si="31"/>
        <v>0</v>
      </c>
      <c r="AF74">
        <f t="shared" si="32"/>
        <v>0</v>
      </c>
      <c r="AG74">
        <f t="shared" si="32"/>
        <v>-8.0332191667867783E-25</v>
      </c>
      <c r="AH74">
        <f t="shared" si="33"/>
        <v>-4.3964039296224175E-19</v>
      </c>
      <c r="AI74">
        <f t="shared" si="34"/>
        <v>-4.3964119628415846E-19</v>
      </c>
      <c r="AJ74">
        <f t="shared" si="35"/>
        <v>-7.1355254634982614</v>
      </c>
      <c r="AK74">
        <f t="shared" si="49"/>
        <v>-4.6618766361521926</v>
      </c>
      <c r="AL74">
        <f t="shared" si="26"/>
        <v>-11.797402099650455</v>
      </c>
      <c r="AN74">
        <f t="shared" si="36"/>
        <v>0</v>
      </c>
      <c r="AO74">
        <f t="shared" si="36"/>
        <v>0</v>
      </c>
      <c r="AP74">
        <f t="shared" si="36"/>
        <v>-2.5728235728904246E-28</v>
      </c>
      <c r="AQ74">
        <f t="shared" si="36"/>
        <v>-1.4080496786203115E-22</v>
      </c>
      <c r="AR74">
        <f t="shared" si="36"/>
        <v>-1.4080522514438846E-22</v>
      </c>
      <c r="AS74">
        <f t="shared" si="36"/>
        <v>-2.2853164760337826E-3</v>
      </c>
      <c r="AT74">
        <f t="shared" si="36"/>
        <v>-1.4930734310087364E-3</v>
      </c>
      <c r="AU74">
        <f t="shared" si="23"/>
        <v>-3.7783899070425193E-3</v>
      </c>
      <c r="AW74">
        <v>71</v>
      </c>
      <c r="AX74">
        <f>IF(Z74&gt;0, (R74*SUMPRODUCT(K74:$K$98, X74:$X$98)-K74*$AZ$3)/Z74, 0)</f>
        <v>-1.8505256411298489E+27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0.86866431399999999</v>
      </c>
      <c r="Q75" s="4">
        <f t="shared" si="48"/>
        <v>25</v>
      </c>
      <c r="R75">
        <f t="shared" si="28"/>
        <v>2000000</v>
      </c>
      <c r="S75">
        <f t="shared" si="29"/>
        <v>-1.3617222526957813E+28</v>
      </c>
      <c r="U75">
        <f t="shared" si="40"/>
        <v>0.86866431399999999</v>
      </c>
      <c r="V75">
        <f t="shared" si="41"/>
        <v>0.01</v>
      </c>
      <c r="W75">
        <f t="shared" si="42"/>
        <v>3.2132876667147113E-26</v>
      </c>
      <c r="X75">
        <f t="shared" si="43"/>
        <v>2.7912683266913953E-26</v>
      </c>
      <c r="Y75">
        <f t="shared" si="44"/>
        <v>3.2132876667147114E-28</v>
      </c>
      <c r="Z75">
        <f t="shared" si="45"/>
        <v>3.8988646335616884E-27</v>
      </c>
      <c r="AB75">
        <f t="shared" si="46"/>
        <v>-59.462712195818774</v>
      </c>
      <c r="AC75">
        <f t="shared" si="30"/>
        <v>-53.091707317695338</v>
      </c>
      <c r="AE75">
        <f t="shared" si="31"/>
        <v>0</v>
      </c>
      <c r="AF75">
        <f t="shared" si="32"/>
        <v>0</v>
      </c>
      <c r="AG75">
        <f t="shared" si="32"/>
        <v>-9.7471615839042211E-26</v>
      </c>
      <c r="AH75">
        <f t="shared" si="33"/>
        <v>-5.5825366533827906E-20</v>
      </c>
      <c r="AI75">
        <f t="shared" si="34"/>
        <v>-5.582546400544374E-20</v>
      </c>
      <c r="AJ75">
        <f t="shared" si="35"/>
        <v>-6.3710048781234363</v>
      </c>
      <c r="AK75">
        <f t="shared" si="49"/>
        <v>-4.1623898537073147</v>
      </c>
      <c r="AL75">
        <f t="shared" si="26"/>
        <v>-10.53339473183075</v>
      </c>
      <c r="AN75">
        <f t="shared" si="36"/>
        <v>0</v>
      </c>
      <c r="AO75">
        <f t="shared" si="36"/>
        <v>0</v>
      </c>
      <c r="AP75">
        <f t="shared" si="36"/>
        <v>-2.7872795819074166E-29</v>
      </c>
      <c r="AQ75">
        <f t="shared" si="36"/>
        <v>-1.5963714457056353E-23</v>
      </c>
      <c r="AR75">
        <f t="shared" si="36"/>
        <v>-1.5963742329852169E-23</v>
      </c>
      <c r="AS75">
        <f t="shared" si="36"/>
        <v>-1.8218403029606014E-3</v>
      </c>
      <c r="AT75">
        <f t="shared" si="36"/>
        <v>-1.1902689979342604E-3</v>
      </c>
      <c r="AU75">
        <f t="shared" si="23"/>
        <v>-3.0121093008948618E-3</v>
      </c>
      <c r="AW75">
        <v>72</v>
      </c>
      <c r="AX75">
        <f>IF(Z75&gt;0, (R75*SUMPRODUCT(K75:$K$98, X75:$X$98)-K75*$AZ$3)/Z75, 0)</f>
        <v>-1.3617222526957813E+28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0.87358826999999994</v>
      </c>
      <c r="Q76" s="4">
        <f t="shared" si="48"/>
        <v>25</v>
      </c>
      <c r="R76">
        <f t="shared" si="28"/>
        <v>2000000</v>
      </c>
      <c r="S76">
        <f t="shared" si="29"/>
        <v>-1.0444166063909073E+29</v>
      </c>
      <c r="U76">
        <f t="shared" si="40"/>
        <v>0.87358826999999994</v>
      </c>
      <c r="V76">
        <f t="shared" si="41"/>
        <v>0.01</v>
      </c>
      <c r="W76">
        <f t="shared" si="42"/>
        <v>3.8988646335616884E-27</v>
      </c>
      <c r="X76">
        <f t="shared" si="43"/>
        <v>3.4060024101973387E-27</v>
      </c>
      <c r="Y76">
        <f t="shared" si="44"/>
        <v>3.8988646335616887E-29</v>
      </c>
      <c r="Z76">
        <f t="shared" si="45"/>
        <v>4.538735770287328E-28</v>
      </c>
      <c r="AB76">
        <f t="shared" si="46"/>
        <v>-53.091707317695338</v>
      </c>
      <c r="AC76">
        <f t="shared" si="30"/>
        <v>-47.403310105085119</v>
      </c>
      <c r="AE76">
        <f t="shared" si="31"/>
        <v>0</v>
      </c>
      <c r="AF76">
        <f t="shared" si="32"/>
        <v>0</v>
      </c>
      <c r="AG76">
        <f t="shared" si="32"/>
        <v>-1.134683942571832E-26</v>
      </c>
      <c r="AH76">
        <f t="shared" si="33"/>
        <v>-6.8120048203946768E-21</v>
      </c>
      <c r="AI76">
        <f t="shared" si="34"/>
        <v>-6.8120161672341022E-21</v>
      </c>
      <c r="AJ76">
        <f t="shared" si="35"/>
        <v>-5.6883972126102194</v>
      </c>
      <c r="AK76">
        <f t="shared" si="49"/>
        <v>-3.7164195122386738</v>
      </c>
      <c r="AL76">
        <f t="shared" si="26"/>
        <v>-9.4048167248488923</v>
      </c>
      <c r="AN76">
        <f t="shared" si="36"/>
        <v>0</v>
      </c>
      <c r="AO76">
        <f t="shared" si="36"/>
        <v>0</v>
      </c>
      <c r="AP76">
        <f t="shared" si="36"/>
        <v>-2.897071768959995E-30</v>
      </c>
      <c r="AQ76">
        <f t="shared" si="36"/>
        <v>-1.7392391056891589E-24</v>
      </c>
      <c r="AR76">
        <f t="shared" si="36"/>
        <v>-1.7392420027609277E-24</v>
      </c>
      <c r="AS76">
        <f t="shared" si="36"/>
        <v>-1.4523599353958897E-3</v>
      </c>
      <c r="AT76">
        <f t="shared" si="36"/>
        <v>-9.488751577919805E-4</v>
      </c>
      <c r="AU76">
        <f t="shared" si="23"/>
        <v>-2.40123509318787E-3</v>
      </c>
      <c r="AW76">
        <v>73</v>
      </c>
      <c r="AX76">
        <f>IF(Z76&gt;0, (R76*SUMPRODUCT(K76:$K$98, X76:$X$98)-K76*$AZ$3)/Z76, 0)</f>
        <v>-1.0444166063909073E+29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0.87851239699999994</v>
      </c>
      <c r="Q77" s="4">
        <f t="shared" si="48"/>
        <v>25</v>
      </c>
      <c r="R77">
        <f t="shared" si="28"/>
        <v>2000000</v>
      </c>
      <c r="S77">
        <f t="shared" si="29"/>
        <v>-8.3642916525412977E+29</v>
      </c>
      <c r="U77">
        <f t="shared" si="40"/>
        <v>0.87851239699999994</v>
      </c>
      <c r="V77">
        <f t="shared" si="41"/>
        <v>0.01</v>
      </c>
      <c r="W77">
        <f t="shared" si="42"/>
        <v>4.538735770287328E-28</v>
      </c>
      <c r="X77">
        <f t="shared" si="43"/>
        <v>3.9873356409047617E-28</v>
      </c>
      <c r="Y77">
        <f t="shared" si="44"/>
        <v>4.5387357702873284E-30</v>
      </c>
      <c r="Z77">
        <f t="shared" si="45"/>
        <v>5.0601277167969306E-29</v>
      </c>
      <c r="AB77">
        <f t="shared" si="46"/>
        <v>-47.403310105085119</v>
      </c>
      <c r="AC77">
        <f t="shared" si="30"/>
        <v>-42.324384022397425</v>
      </c>
      <c r="AE77">
        <f t="shared" si="31"/>
        <v>0</v>
      </c>
      <c r="AF77">
        <f t="shared" si="32"/>
        <v>0</v>
      </c>
      <c r="AG77">
        <f t="shared" si="32"/>
        <v>-1.2650319291992327E-27</v>
      </c>
      <c r="AH77">
        <f t="shared" si="33"/>
        <v>-7.9746712818095233E-22</v>
      </c>
      <c r="AI77">
        <f t="shared" si="34"/>
        <v>-7.9746839321288155E-22</v>
      </c>
      <c r="AJ77">
        <f t="shared" si="35"/>
        <v>-5.0789260826876941</v>
      </c>
      <c r="AK77">
        <f t="shared" si="49"/>
        <v>-3.3182317073559586</v>
      </c>
      <c r="AL77">
        <f t="shared" si="26"/>
        <v>-8.3971577900436536</v>
      </c>
      <c r="AN77">
        <f t="shared" si="36"/>
        <v>0</v>
      </c>
      <c r="AO77">
        <f t="shared" si="36"/>
        <v>0</v>
      </c>
      <c r="AP77">
        <f t="shared" si="36"/>
        <v>-2.8838177432171412E-31</v>
      </c>
      <c r="AQ77">
        <f t="shared" si="36"/>
        <v>-1.8179381885929109E-25</v>
      </c>
      <c r="AR77">
        <f t="shared" si="36"/>
        <v>-1.8179410724106541E-25</v>
      </c>
      <c r="AS77">
        <f t="shared" si="36"/>
        <v>-1.1578124484979983E-3</v>
      </c>
      <c r="AT77">
        <f t="shared" si="36"/>
        <v>-7.5643746635202524E-4</v>
      </c>
      <c r="AU77">
        <f t="shared" si="23"/>
        <v>-1.9142499148500237E-3</v>
      </c>
      <c r="AW77">
        <v>74</v>
      </c>
      <c r="AX77">
        <f>IF(Z77&gt;0, (R77*SUMPRODUCT(K77:$K$98, X77:$X$98)-K77*$AZ$3)/Z77, 0)</f>
        <v>-8.3642916525412977E+29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0.88343652399999995</v>
      </c>
      <c r="Q78" s="4">
        <f t="shared" si="48"/>
        <v>25</v>
      </c>
      <c r="R78">
        <f t="shared" si="28"/>
        <v>2000000</v>
      </c>
      <c r="S78">
        <f t="shared" si="29"/>
        <v>-7.0081399624312831E+30</v>
      </c>
      <c r="U78">
        <f t="shared" si="40"/>
        <v>0.88343652399999995</v>
      </c>
      <c r="V78">
        <f t="shared" si="41"/>
        <v>0.01</v>
      </c>
      <c r="W78">
        <f t="shared" si="42"/>
        <v>5.0601277167969306E-29</v>
      </c>
      <c r="X78">
        <f t="shared" si="43"/>
        <v>4.4703016411231364E-29</v>
      </c>
      <c r="Y78">
        <f t="shared" si="44"/>
        <v>5.0601277167969308E-31</v>
      </c>
      <c r="Z78">
        <f t="shared" si="45"/>
        <v>5.3922479850582482E-30</v>
      </c>
      <c r="AB78">
        <f t="shared" si="46"/>
        <v>-42.324384022397425</v>
      </c>
      <c r="AC78">
        <f t="shared" si="30"/>
        <v>-37.789628591426272</v>
      </c>
      <c r="AE78">
        <f t="shared" si="31"/>
        <v>0</v>
      </c>
      <c r="AF78">
        <f t="shared" si="32"/>
        <v>0</v>
      </c>
      <c r="AG78">
        <f t="shared" si="32"/>
        <v>-1.3480619962645621E-28</v>
      </c>
      <c r="AH78">
        <f t="shared" si="33"/>
        <v>-8.9406032822462724E-23</v>
      </c>
      <c r="AI78">
        <f t="shared" si="34"/>
        <v>-8.9406167628662348E-23</v>
      </c>
      <c r="AJ78">
        <f t="shared" si="35"/>
        <v>-4.5347554309711526</v>
      </c>
      <c r="AK78">
        <f t="shared" si="49"/>
        <v>-2.9627068815678199</v>
      </c>
      <c r="AL78">
        <f t="shared" si="26"/>
        <v>-7.497462312538973</v>
      </c>
      <c r="AN78">
        <f t="shared" si="36"/>
        <v>0</v>
      </c>
      <c r="AO78">
        <f t="shared" si="36"/>
        <v>0</v>
      </c>
      <c r="AP78">
        <f t="shared" si="36"/>
        <v>-2.7438360970329832E-32</v>
      </c>
      <c r="AQ78">
        <f t="shared" si="36"/>
        <v>-1.8197642306551964E-26</v>
      </c>
      <c r="AR78">
        <f t="shared" si="36"/>
        <v>-1.8197669744912933E-26</v>
      </c>
      <c r="AS78">
        <f t="shared" si="36"/>
        <v>-9.2300099529495972E-4</v>
      </c>
      <c r="AT78">
        <f t="shared" si="36"/>
        <v>-6.0302731692604044E-4</v>
      </c>
      <c r="AU78">
        <f t="shared" si="23"/>
        <v>-1.5260283122210002E-3</v>
      </c>
      <c r="AW78">
        <v>75</v>
      </c>
      <c r="AX78">
        <f>IF(Z78&gt;0, (R78*SUMPRODUCT(K78:$K$98, X78:$X$98)-K78*$AZ$3)/Z78, 0)</f>
        <v>-7.0081399624312831E+30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25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5.3922479850582482E-30</v>
      </c>
      <c r="X79">
        <f t="shared" si="43"/>
        <v>5.3922479850582482E-30</v>
      </c>
      <c r="Y79">
        <f t="shared" si="44"/>
        <v>5.3922479850582488E-32</v>
      </c>
      <c r="Z79">
        <f t="shared" si="45"/>
        <v>0</v>
      </c>
      <c r="AB79">
        <f t="shared" si="46"/>
        <v>-37.789628591426272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-1.0784495970116497E-23</v>
      </c>
      <c r="AI79">
        <f t="shared" si="34"/>
        <v>-1.0784495970116497E-23</v>
      </c>
      <c r="AJ79">
        <f t="shared" si="35"/>
        <v>-37.789628591426272</v>
      </c>
      <c r="AK79">
        <f t="shared" si="49"/>
        <v>-2.6452740013998395</v>
      </c>
      <c r="AL79">
        <f t="shared" si="26"/>
        <v>-40.434902592826113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-1.9598829264521309E-27</v>
      </c>
      <c r="AR79">
        <f t="shared" si="36"/>
        <v>-1.9598829264521309E-27</v>
      </c>
      <c r="AS79">
        <f t="shared" si="36"/>
        <v>-6.8675669292779743E-3</v>
      </c>
      <c r="AT79">
        <f t="shared" si="36"/>
        <v>-4.8072968504945829E-4</v>
      </c>
      <c r="AU79">
        <f t="shared" si="23"/>
        <v>-7.3482966143274325E-3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340467.69684354734</v>
      </c>
      <c r="AO81" s="8">
        <f t="shared" si="50"/>
        <v>-34046.769684354738</v>
      </c>
      <c r="AP81" s="8">
        <f t="shared" si="50"/>
        <v>-1670.7741172177491</v>
      </c>
      <c r="AQ81" s="8">
        <f t="shared" si="50"/>
        <v>-185662.55547166563</v>
      </c>
      <c r="AR81" s="8">
        <f t="shared" si="50"/>
        <v>119087.59757030931</v>
      </c>
      <c r="AS81" s="8">
        <f t="shared" si="50"/>
        <v>-46369.808998441396</v>
      </c>
      <c r="AT81" s="8">
        <f t="shared" si="50"/>
        <v>27049.055249090783</v>
      </c>
      <c r="AU81" s="8">
        <f t="shared" si="50"/>
        <v>99766.843820958617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819778.26858585363</v>
      </c>
      <c r="K3">
        <v>1</v>
      </c>
      <c r="L3" s="2">
        <v>0</v>
      </c>
      <c r="O3">
        <f>$C$3</f>
        <v>819778.26858585363</v>
      </c>
      <c r="P3" s="2">
        <f>O3*C5</f>
        <v>81977.826858585366</v>
      </c>
      <c r="Q3" s="4">
        <f>B8</f>
        <v>1522.432587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819778.26858585363</v>
      </c>
      <c r="AF3">
        <f t="shared" ref="AF3:AG34" si="4">-$Z3*P3</f>
        <v>-81977.826858585366</v>
      </c>
      <c r="AG3">
        <f t="shared" si="4"/>
        <v>-1522.432587</v>
      </c>
      <c r="AH3">
        <f t="shared" ref="AH3:AH66" si="5">-X3*R3</f>
        <v>0</v>
      </c>
      <c r="AI3">
        <f t="shared" ref="AI3:AI34" si="6">SUM(AE3:AH3)</f>
        <v>736278.00914026832</v>
      </c>
      <c r="AJ3">
        <f t="shared" ref="AJ3:AJ66" si="7">AB3-AC3</f>
        <v>0</v>
      </c>
      <c r="AL3">
        <f t="shared" ref="AL3:AL34" si="8">SUM(AI3:AK3)</f>
        <v>736278.00914026832</v>
      </c>
      <c r="AN3">
        <f t="shared" ref="AN3:AU34" si="9">AE3*$K3</f>
        <v>819778.26858585363</v>
      </c>
      <c r="AO3">
        <f t="shared" si="9"/>
        <v>-81977.826858585366</v>
      </c>
      <c r="AP3">
        <f t="shared" si="9"/>
        <v>-1522.432587</v>
      </c>
      <c r="AQ3">
        <f t="shared" si="9"/>
        <v>0</v>
      </c>
      <c r="AR3">
        <f t="shared" si="9"/>
        <v>736278.00914026832</v>
      </c>
      <c r="AS3">
        <f t="shared" si="9"/>
        <v>0</v>
      </c>
      <c r="AT3">
        <f t="shared" si="9"/>
        <v>0</v>
      </c>
      <c r="AU3">
        <f t="shared" si="9"/>
        <v>736278.00914026832</v>
      </c>
      <c r="AW3">
        <v>0</v>
      </c>
      <c r="AX3">
        <f>IF(Z3&gt;0, (R3*SUMPRODUCT(K3:$K$98, X3:$X$98)-K3*$AZ$3)/Z3, 0)</f>
        <v>0</v>
      </c>
      <c r="AZ3">
        <f>C6*ABS(SUMPRODUCT(X4:X69, K4:K69))/1</f>
        <v>481584.54928715667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1.7665382E-2</v>
      </c>
      <c r="R4">
        <f t="shared" si="0"/>
        <v>2000000</v>
      </c>
      <c r="S4">
        <f t="shared" si="1"/>
        <v>53066.448125249335</v>
      </c>
      <c r="U4">
        <f t="shared" ref="U4:U67" si="13">M4</f>
        <v>1.7665382E-2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1.7665382E-2</v>
      </c>
      <c r="Y4">
        <f t="shared" ref="Y4:Y67" si="17">V4*W4</f>
        <v>0.01</v>
      </c>
      <c r="Z4">
        <f t="shared" ref="Z4:Z67" si="18">MAX(0, W4-X4-Y4)</f>
        <v>0.97233461799999998</v>
      </c>
      <c r="AB4">
        <f t="shared" ref="AB4:AB67" si="19">AC3</f>
        <v>0</v>
      </c>
      <c r="AC4">
        <f t="shared" si="2"/>
        <v>51598.34456648113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-35330.764000000003</v>
      </c>
      <c r="AI4">
        <f t="shared" si="6"/>
        <v>-35330.764000000003</v>
      </c>
      <c r="AJ4">
        <f t="shared" si="7"/>
        <v>-51598.34456648113</v>
      </c>
      <c r="AK4">
        <f>G4*SUM(AB4, AE4:AF4)</f>
        <v>0</v>
      </c>
      <c r="AL4">
        <f t="shared" si="8"/>
        <v>-86929.108566481125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-31545.325000000001</v>
      </c>
      <c r="AR4">
        <f t="shared" si="9"/>
        <v>-31545.325000000001</v>
      </c>
      <c r="AS4">
        <f t="shared" si="9"/>
        <v>-46069.950505786721</v>
      </c>
      <c r="AT4">
        <f t="shared" si="9"/>
        <v>0</v>
      </c>
      <c r="AU4">
        <f t="shared" si="9"/>
        <v>-77615.275505786718</v>
      </c>
      <c r="AW4">
        <v>1</v>
      </c>
      <c r="AX4">
        <f>IF(Z4&gt;0, (R4*SUMPRODUCT(K4:$K$98, X4:$X$98)-K4*$AZ$3)/Z4, 0)</f>
        <v>53066.448125249335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2.1010579000000001E-2</v>
      </c>
      <c r="Q5" s="4">
        <f t="shared" ref="Q5:Q68" si="21">$C$8</f>
        <v>25</v>
      </c>
      <c r="R5">
        <f t="shared" si="0"/>
        <v>2000000</v>
      </c>
      <c r="S5">
        <f t="shared" si="1"/>
        <v>70180.679511790731</v>
      </c>
      <c r="U5">
        <f t="shared" si="13"/>
        <v>2.1010579000000001E-2</v>
      </c>
      <c r="V5">
        <f t="shared" si="14"/>
        <v>0.01</v>
      </c>
      <c r="W5">
        <f t="shared" si="15"/>
        <v>0.97233461799999998</v>
      </c>
      <c r="X5">
        <f t="shared" si="16"/>
        <v>2.0429313305923822E-2</v>
      </c>
      <c r="Y5">
        <f t="shared" si="17"/>
        <v>9.72334618E-3</v>
      </c>
      <c r="Z5">
        <f t="shared" si="18"/>
        <v>0.94218195851407616</v>
      </c>
      <c r="AB5">
        <f t="shared" si="19"/>
        <v>51598.34456648113</v>
      </c>
      <c r="AC5">
        <f t="shared" si="2"/>
        <v>66122.970072267693</v>
      </c>
      <c r="AE5">
        <f t="shared" si="3"/>
        <v>0</v>
      </c>
      <c r="AF5">
        <f t="shared" si="4"/>
        <v>0</v>
      </c>
      <c r="AG5">
        <f t="shared" si="4"/>
        <v>-23.554548962851904</v>
      </c>
      <c r="AH5">
        <f t="shared" si="5"/>
        <v>-40858.626611847641</v>
      </c>
      <c r="AI5">
        <f t="shared" si="6"/>
        <v>-40882.181160810491</v>
      </c>
      <c r="AJ5">
        <f t="shared" si="7"/>
        <v>-14524.625505786564</v>
      </c>
      <c r="AK5">
        <f>G5*SUM(AB5, AE5:AF5)</f>
        <v>3611.8841196536796</v>
      </c>
      <c r="AL5">
        <f t="shared" si="8"/>
        <v>-51794.922546943373</v>
      </c>
      <c r="AN5">
        <f t="shared" si="9"/>
        <v>0</v>
      </c>
      <c r="AO5">
        <f t="shared" si="9"/>
        <v>0</v>
      </c>
      <c r="AP5">
        <f t="shared" si="9"/>
        <v>-18.777542221661275</v>
      </c>
      <c r="AQ5">
        <f t="shared" si="9"/>
        <v>-32572.246980108128</v>
      </c>
      <c r="AR5">
        <f t="shared" si="9"/>
        <v>-32591.02452232979</v>
      </c>
      <c r="AS5">
        <f t="shared" si="9"/>
        <v>-11578.942526934441</v>
      </c>
      <c r="AT5">
        <f t="shared" si="9"/>
        <v>2879.3719066116705</v>
      </c>
      <c r="AU5">
        <f t="shared" si="9"/>
        <v>-41290.595142652557</v>
      </c>
      <c r="AW5">
        <v>2</v>
      </c>
      <c r="AX5">
        <f>IF(Z5&gt;0, (R5*SUMPRODUCT(K5:$K$98, X5:$X$98)-K5*$AZ$3)/Z5, 0)</f>
        <v>70180.679511790731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2.4499257999999999E-2</v>
      </c>
      <c r="Q6" s="4">
        <f t="shared" si="21"/>
        <v>25</v>
      </c>
      <c r="R6">
        <f t="shared" si="0"/>
        <v>2000000</v>
      </c>
      <c r="S6">
        <f t="shared" si="1"/>
        <v>82100.103960686378</v>
      </c>
      <c r="U6">
        <f t="shared" si="13"/>
        <v>2.4499257999999999E-2</v>
      </c>
      <c r="V6">
        <f t="shared" si="14"/>
        <v>0.01</v>
      </c>
      <c r="W6">
        <f t="shared" si="15"/>
        <v>0.94218195851407616</v>
      </c>
      <c r="X6">
        <f t="shared" si="16"/>
        <v>2.3082758884581649E-2</v>
      </c>
      <c r="Y6">
        <f t="shared" si="17"/>
        <v>9.4218195851407619E-3</v>
      </c>
      <c r="Z6">
        <f t="shared" si="18"/>
        <v>0.90967738004435372</v>
      </c>
      <c r="AB6">
        <f t="shared" si="19"/>
        <v>66122.970072267693</v>
      </c>
      <c r="AC6">
        <f t="shared" si="2"/>
        <v>74684.607472326257</v>
      </c>
      <c r="AE6">
        <f t="shared" si="3"/>
        <v>0</v>
      </c>
      <c r="AF6">
        <f t="shared" si="4"/>
        <v>0</v>
      </c>
      <c r="AG6">
        <f t="shared" si="4"/>
        <v>-22.741934501108844</v>
      </c>
      <c r="AH6">
        <f t="shared" si="5"/>
        <v>-46165.5177691633</v>
      </c>
      <c r="AI6">
        <f t="shared" si="6"/>
        <v>-46188.259703664407</v>
      </c>
      <c r="AJ6">
        <f t="shared" si="7"/>
        <v>-8561.6374000585638</v>
      </c>
      <c r="AK6">
        <f>G6*SUM(AB6, AE6:AF6)</f>
        <v>4628.6079050587387</v>
      </c>
      <c r="AL6">
        <f t="shared" si="8"/>
        <v>-50121.289198664235</v>
      </c>
      <c r="AN6">
        <f t="shared" si="9"/>
        <v>0</v>
      </c>
      <c r="AO6">
        <f t="shared" si="9"/>
        <v>0</v>
      </c>
      <c r="AP6">
        <f t="shared" si="9"/>
        <v>-16.187259774955614</v>
      </c>
      <c r="AQ6">
        <f t="shared" si="9"/>
        <v>-32859.703678169484</v>
      </c>
      <c r="AR6">
        <f t="shared" si="9"/>
        <v>-32875.890937944438</v>
      </c>
      <c r="AS6">
        <f t="shared" si="9"/>
        <v>-6094.0043903022524</v>
      </c>
      <c r="AT6">
        <f t="shared" si="9"/>
        <v>3294.551681693822</v>
      </c>
      <c r="AU6">
        <f t="shared" si="9"/>
        <v>-35675.343646552872</v>
      </c>
      <c r="AW6">
        <v>3</v>
      </c>
      <c r="AX6">
        <f>IF(Z6&gt;0, (R6*SUMPRODUCT(K6:$K$98, X6:$X$98)-K6*$AZ$3)/Z6, 0)</f>
        <v>82100.103960686378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2.8232486000000001E-2</v>
      </c>
      <c r="Q7" s="4">
        <f t="shared" si="21"/>
        <v>25</v>
      </c>
      <c r="R7">
        <f t="shared" si="0"/>
        <v>2000000</v>
      </c>
      <c r="S7">
        <f t="shared" si="1"/>
        <v>89783.692039696238</v>
      </c>
      <c r="U7">
        <f t="shared" si="13"/>
        <v>2.8232486000000001E-2</v>
      </c>
      <c r="V7">
        <f t="shared" si="14"/>
        <v>0.01</v>
      </c>
      <c r="W7">
        <f t="shared" si="15"/>
        <v>0.90967738004435372</v>
      </c>
      <c r="X7">
        <f t="shared" si="16"/>
        <v>2.5682453896618898E-2</v>
      </c>
      <c r="Y7">
        <f t="shared" si="17"/>
        <v>9.0967738004435368E-3</v>
      </c>
      <c r="Z7">
        <f t="shared" si="18"/>
        <v>0.87489815234729129</v>
      </c>
      <c r="AB7">
        <f t="shared" si="19"/>
        <v>74684.607472326257</v>
      </c>
      <c r="AC7">
        <f t="shared" si="2"/>
        <v>78551.586276448448</v>
      </c>
      <c r="AE7">
        <f t="shared" si="3"/>
        <v>0</v>
      </c>
      <c r="AF7">
        <f t="shared" si="4"/>
        <v>0</v>
      </c>
      <c r="AG7">
        <f t="shared" si="4"/>
        <v>-21.872453808682284</v>
      </c>
      <c r="AH7">
        <f t="shared" si="5"/>
        <v>-51364.907793237799</v>
      </c>
      <c r="AI7">
        <f t="shared" si="6"/>
        <v>-51386.780247046481</v>
      </c>
      <c r="AJ7">
        <f t="shared" si="7"/>
        <v>-3866.9788041221909</v>
      </c>
      <c r="AK7">
        <f>G7*SUM(AB7, AE7:AF7)</f>
        <v>5227.9225230628381</v>
      </c>
      <c r="AL7">
        <f t="shared" si="8"/>
        <v>-50025.836528105836</v>
      </c>
      <c r="AN7">
        <f t="shared" si="9"/>
        <v>0</v>
      </c>
      <c r="AO7">
        <f t="shared" si="9"/>
        <v>0</v>
      </c>
      <c r="AP7">
        <f t="shared" si="9"/>
        <v>-13.900339814492197</v>
      </c>
      <c r="AQ7">
        <f t="shared" si="9"/>
        <v>-32643.327498199826</v>
      </c>
      <c r="AR7">
        <f t="shared" si="9"/>
        <v>-32657.227838014318</v>
      </c>
      <c r="AS7">
        <f t="shared" si="9"/>
        <v>-2457.5349388279469</v>
      </c>
      <c r="AT7">
        <f t="shared" si="9"/>
        <v>3322.4392759062316</v>
      </c>
      <c r="AU7">
        <f t="shared" si="9"/>
        <v>-31792.323500936032</v>
      </c>
      <c r="AW7">
        <v>4</v>
      </c>
      <c r="AX7">
        <f>IF(Z7&gt;0, (R7*SUMPRODUCT(K7:$K$98, X7:$X$98)-K7*$AZ$3)/Z7, 0)</f>
        <v>89783.692039696238</v>
      </c>
    </row>
    <row r="8" spans="1:52" x14ac:dyDescent="0.25">
      <c r="B8" s="2">
        <f>'S.26.04.A'!B8</f>
        <v>1522.432587</v>
      </c>
      <c r="C8" s="2">
        <f>'S.26.04.A'!C8</f>
        <v>25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3.2345626000000002E-2</v>
      </c>
      <c r="Q8" s="4">
        <f t="shared" si="21"/>
        <v>25</v>
      </c>
      <c r="R8">
        <f t="shared" si="0"/>
        <v>2000000</v>
      </c>
      <c r="S8">
        <f t="shared" si="1"/>
        <v>93930.81766825993</v>
      </c>
      <c r="U8">
        <f t="shared" si="13"/>
        <v>3.2345626000000002E-2</v>
      </c>
      <c r="V8">
        <f t="shared" si="14"/>
        <v>0.01</v>
      </c>
      <c r="W8">
        <f t="shared" si="15"/>
        <v>0.87489815234729129</v>
      </c>
      <c r="X8">
        <f t="shared" si="16"/>
        <v>2.8299128423916509E-2</v>
      </c>
      <c r="Y8">
        <f t="shared" si="17"/>
        <v>8.7489815234729137E-3</v>
      </c>
      <c r="Z8">
        <f t="shared" si="18"/>
        <v>0.83785004239990191</v>
      </c>
      <c r="AB8">
        <f t="shared" si="19"/>
        <v>78551.586276448448</v>
      </c>
      <c r="AC8">
        <f t="shared" si="2"/>
        <v>78699.939566009038</v>
      </c>
      <c r="AE8">
        <f t="shared" si="3"/>
        <v>0</v>
      </c>
      <c r="AF8">
        <f t="shared" si="4"/>
        <v>0</v>
      </c>
      <c r="AG8">
        <f t="shared" si="4"/>
        <v>-20.946251059997547</v>
      </c>
      <c r="AH8">
        <f t="shared" si="5"/>
        <v>-56598.256847833021</v>
      </c>
      <c r="AI8">
        <f t="shared" si="6"/>
        <v>-56619.20309889302</v>
      </c>
      <c r="AJ8">
        <f t="shared" si="7"/>
        <v>-148.35328956058947</v>
      </c>
      <c r="AK8">
        <f t="shared" ref="AK8:AK69" si="22">G8*SUM(AB8:AB8, AE8:AF8)</f>
        <v>5498.6110393513918</v>
      </c>
      <c r="AL8">
        <f t="shared" si="8"/>
        <v>-51268.945349102214</v>
      </c>
      <c r="AN8">
        <f t="shared" si="9"/>
        <v>0</v>
      </c>
      <c r="AO8">
        <f t="shared" si="9"/>
        <v>0</v>
      </c>
      <c r="AP8">
        <f t="shared" si="9"/>
        <v>-11.885465378066785</v>
      </c>
      <c r="AQ8">
        <f t="shared" si="9"/>
        <v>-32115.370922319573</v>
      </c>
      <c r="AR8">
        <f t="shared" si="9"/>
        <v>-32127.256387697638</v>
      </c>
      <c r="AS8">
        <f t="shared" si="9"/>
        <v>-84.179640630876193</v>
      </c>
      <c r="AT8">
        <f t="shared" si="9"/>
        <v>3120.0595728787393</v>
      </c>
      <c r="AU8">
        <f t="shared" si="9"/>
        <v>-29091.376455449776</v>
      </c>
      <c r="AW8">
        <v>5</v>
      </c>
      <c r="AX8">
        <f>IF(Z8&gt;0, (R8*SUMPRODUCT(K8:$K$98, X8:$X$98)-K8*$AZ$3)/Z8, 0)</f>
        <v>93930.81766825993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3.7265510000000002E-2</v>
      </c>
      <c r="Q9" s="4">
        <f t="shared" si="21"/>
        <v>25</v>
      </c>
      <c r="R9">
        <f t="shared" si="0"/>
        <v>2000000</v>
      </c>
      <c r="S9">
        <f t="shared" si="1"/>
        <v>95036.623853905578</v>
      </c>
      <c r="U9">
        <f t="shared" si="13"/>
        <v>3.7265510000000002E-2</v>
      </c>
      <c r="V9">
        <f t="shared" si="14"/>
        <v>0.01</v>
      </c>
      <c r="W9">
        <f t="shared" si="15"/>
        <v>0.83785004239990191</v>
      </c>
      <c r="X9">
        <f t="shared" si="16"/>
        <v>3.122290913355397E-2</v>
      </c>
      <c r="Y9">
        <f t="shared" si="17"/>
        <v>8.3785004239990187E-3</v>
      </c>
      <c r="Z9">
        <f t="shared" si="18"/>
        <v>0.79824863284234893</v>
      </c>
      <c r="AB9">
        <f t="shared" si="19"/>
        <v>78699.939566009038</v>
      </c>
      <c r="AC9">
        <f t="shared" si="2"/>
        <v>75862.855061332695</v>
      </c>
      <c r="AE9">
        <f t="shared" si="3"/>
        <v>0</v>
      </c>
      <c r="AF9">
        <f t="shared" si="4"/>
        <v>0</v>
      </c>
      <c r="AG9">
        <f t="shared" si="4"/>
        <v>-19.956215821058723</v>
      </c>
      <c r="AH9">
        <f t="shared" si="5"/>
        <v>-62445.818267107941</v>
      </c>
      <c r="AI9">
        <f t="shared" si="6"/>
        <v>-62465.774482929002</v>
      </c>
      <c r="AJ9">
        <f t="shared" si="7"/>
        <v>2837.0845046763425</v>
      </c>
      <c r="AK9">
        <f t="shared" si="22"/>
        <v>5508.9957696206329</v>
      </c>
      <c r="AL9">
        <f t="shared" si="8"/>
        <v>-54119.694208632027</v>
      </c>
      <c r="AN9">
        <f t="shared" si="9"/>
        <v>0</v>
      </c>
      <c r="AO9">
        <f t="shared" si="9"/>
        <v>0</v>
      </c>
      <c r="AP9">
        <f t="shared" si="9"/>
        <v>-10.110439995879569</v>
      </c>
      <c r="AQ9">
        <f t="shared" si="9"/>
        <v>-31636.994921500114</v>
      </c>
      <c r="AR9">
        <f t="shared" si="9"/>
        <v>-31647.105361495996</v>
      </c>
      <c r="AS9">
        <f t="shared" si="9"/>
        <v>1437.3553034789793</v>
      </c>
      <c r="AT9">
        <f t="shared" si="9"/>
        <v>2791.0287033240184</v>
      </c>
      <c r="AU9">
        <f t="shared" si="9"/>
        <v>-27418.721354693</v>
      </c>
      <c r="AW9">
        <v>6</v>
      </c>
      <c r="AX9">
        <f>IF(Z9&gt;0, (R9*SUMPRODUCT(K9:$K$98, X9:$X$98)-K9*$AZ$3)/Z9, 0)</f>
        <v>95036.623853905578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4.2512064000000002E-2</v>
      </c>
      <c r="Q10" s="4">
        <f t="shared" si="21"/>
        <v>25</v>
      </c>
      <c r="R10">
        <f t="shared" si="0"/>
        <v>2000000</v>
      </c>
      <c r="S10">
        <f t="shared" si="1"/>
        <v>93037.561586794865</v>
      </c>
      <c r="U10">
        <f t="shared" si="13"/>
        <v>4.2512064000000002E-2</v>
      </c>
      <c r="V10">
        <f t="shared" si="14"/>
        <v>0.01</v>
      </c>
      <c r="W10">
        <f t="shared" si="15"/>
        <v>0.79824863284234893</v>
      </c>
      <c r="X10">
        <f t="shared" si="16"/>
        <v>3.3935196967306444E-2</v>
      </c>
      <c r="Y10">
        <f t="shared" si="17"/>
        <v>7.9824863284234902E-3</v>
      </c>
      <c r="Z10">
        <f t="shared" si="18"/>
        <v>0.75633094954661906</v>
      </c>
      <c r="AB10">
        <f t="shared" si="19"/>
        <v>75862.855061332695</v>
      </c>
      <c r="AC10">
        <f t="shared" si="2"/>
        <v>70367.187298442615</v>
      </c>
      <c r="AE10">
        <f t="shared" si="3"/>
        <v>0</v>
      </c>
      <c r="AF10">
        <f t="shared" si="4"/>
        <v>0</v>
      </c>
      <c r="AG10">
        <f t="shared" si="4"/>
        <v>-18.908273738665475</v>
      </c>
      <c r="AH10">
        <f t="shared" si="5"/>
        <v>-67870.39393461289</v>
      </c>
      <c r="AI10">
        <f t="shared" si="6"/>
        <v>-67889.302208351553</v>
      </c>
      <c r="AJ10">
        <f t="shared" si="7"/>
        <v>5495.6677628900798</v>
      </c>
      <c r="AK10">
        <f t="shared" si="22"/>
        <v>5310.3998542932895</v>
      </c>
      <c r="AL10">
        <f t="shared" si="8"/>
        <v>-57083.234591168184</v>
      </c>
      <c r="AN10">
        <f t="shared" si="9"/>
        <v>0</v>
      </c>
      <c r="AO10">
        <f t="shared" si="9"/>
        <v>0</v>
      </c>
      <c r="AP10">
        <f t="shared" si="9"/>
        <v>-8.5531427890605176</v>
      </c>
      <c r="AQ10">
        <f t="shared" si="9"/>
        <v>-30701.119440928</v>
      </c>
      <c r="AR10">
        <f t="shared" si="9"/>
        <v>-30709.67258371706</v>
      </c>
      <c r="AS10">
        <f t="shared" si="9"/>
        <v>2485.9610002955887</v>
      </c>
      <c r="AT10">
        <f t="shared" si="9"/>
        <v>2402.1552072147233</v>
      </c>
      <c r="AU10">
        <f t="shared" si="9"/>
        <v>-25821.556376206747</v>
      </c>
      <c r="AW10">
        <v>7</v>
      </c>
      <c r="AX10">
        <f>IF(Z10&gt;0, (R10*SUMPRODUCT(K10:$K$98, X10:$X$98)-K10*$AZ$3)/Z10, 0)</f>
        <v>93037.561586794865</v>
      </c>
    </row>
    <row r="11" spans="1:52" x14ac:dyDescent="0.25">
      <c r="A11" t="s">
        <v>33</v>
      </c>
      <c r="C11" s="12">
        <f>AU71</f>
        <v>237626.70817834701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4.7737861999999999E-2</v>
      </c>
      <c r="Q11" s="4">
        <f t="shared" si="21"/>
        <v>25</v>
      </c>
      <c r="R11">
        <f t="shared" si="0"/>
        <v>2000000</v>
      </c>
      <c r="S11">
        <f t="shared" si="1"/>
        <v>88410.125673563045</v>
      </c>
      <c r="U11">
        <f t="shared" si="13"/>
        <v>4.7737861999999999E-2</v>
      </c>
      <c r="V11">
        <f t="shared" si="14"/>
        <v>0.01</v>
      </c>
      <c r="W11">
        <f t="shared" si="15"/>
        <v>0.75633094954661906</v>
      </c>
      <c r="X11">
        <f t="shared" si="16"/>
        <v>3.6105622495785465E-2</v>
      </c>
      <c r="Y11">
        <f t="shared" si="17"/>
        <v>7.5633094954661905E-3</v>
      </c>
      <c r="Z11">
        <f t="shared" si="18"/>
        <v>0.7126620175553674</v>
      </c>
      <c r="AB11">
        <f t="shared" si="19"/>
        <v>70367.187298442615</v>
      </c>
      <c r="AC11">
        <f t="shared" si="2"/>
        <v>63006.538534845022</v>
      </c>
      <c r="AE11">
        <f t="shared" si="3"/>
        <v>0</v>
      </c>
      <c r="AF11">
        <f t="shared" si="4"/>
        <v>0</v>
      </c>
      <c r="AG11">
        <f t="shared" si="4"/>
        <v>-17.816550438884185</v>
      </c>
      <c r="AH11">
        <f t="shared" si="5"/>
        <v>-72211.244991570929</v>
      </c>
      <c r="AI11">
        <f t="shared" si="6"/>
        <v>-72229.061542009818</v>
      </c>
      <c r="AJ11">
        <f t="shared" si="7"/>
        <v>7360.6487635975936</v>
      </c>
      <c r="AK11">
        <f t="shared" si="22"/>
        <v>4925.7031108909832</v>
      </c>
      <c r="AL11">
        <f t="shared" si="8"/>
        <v>-59942.709667521238</v>
      </c>
      <c r="AN11">
        <f t="shared" si="9"/>
        <v>0</v>
      </c>
      <c r="AO11">
        <f t="shared" si="9"/>
        <v>0</v>
      </c>
      <c r="AP11">
        <f t="shared" si="9"/>
        <v>-7.1958059027137917</v>
      </c>
      <c r="AQ11">
        <f t="shared" si="9"/>
        <v>-29164.910723604724</v>
      </c>
      <c r="AR11">
        <f t="shared" si="9"/>
        <v>-29172.10652950744</v>
      </c>
      <c r="AS11">
        <f t="shared" si="9"/>
        <v>2972.8425826641492</v>
      </c>
      <c r="AT11">
        <f t="shared" si="9"/>
        <v>1989.4088724946712</v>
      </c>
      <c r="AU11">
        <f t="shared" si="9"/>
        <v>-24209.855074348619</v>
      </c>
      <c r="AW11">
        <v>8</v>
      </c>
      <c r="AX11">
        <f>IF(Z11&gt;0, (R11*SUMPRODUCT(K11:$K$98, X11:$X$98)-K11*$AZ$3)/Z11, 0)</f>
        <v>88410.125673563045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5.3487053E-2</v>
      </c>
      <c r="Q12" s="4">
        <f t="shared" si="21"/>
        <v>25</v>
      </c>
      <c r="R12">
        <f t="shared" si="0"/>
        <v>2000000</v>
      </c>
      <c r="S12">
        <f t="shared" si="1"/>
        <v>81929.763360867044</v>
      </c>
      <c r="U12">
        <f t="shared" si="13"/>
        <v>5.3487053E-2</v>
      </c>
      <c r="V12">
        <f t="shared" si="14"/>
        <v>0.01</v>
      </c>
      <c r="W12">
        <f t="shared" si="15"/>
        <v>0.7126620175553674</v>
      </c>
      <c r="X12">
        <f t="shared" si="16"/>
        <v>3.8118191104070866E-2</v>
      </c>
      <c r="Y12">
        <f t="shared" si="17"/>
        <v>7.1266201755536742E-3</v>
      </c>
      <c r="Z12">
        <f t="shared" si="18"/>
        <v>0.66741720627574286</v>
      </c>
      <c r="AB12">
        <f t="shared" si="19"/>
        <v>63006.538534845022</v>
      </c>
      <c r="AC12">
        <f t="shared" si="2"/>
        <v>54681.3337731426</v>
      </c>
      <c r="AE12">
        <f t="shared" si="3"/>
        <v>0</v>
      </c>
      <c r="AF12">
        <f t="shared" si="4"/>
        <v>0</v>
      </c>
      <c r="AG12">
        <f t="shared" si="4"/>
        <v>-16.68543015689357</v>
      </c>
      <c r="AH12">
        <f t="shared" si="5"/>
        <v>-76236.382208141731</v>
      </c>
      <c r="AI12">
        <f t="shared" si="6"/>
        <v>-76253.067638298628</v>
      </c>
      <c r="AJ12">
        <f t="shared" si="7"/>
        <v>8325.2047617024218</v>
      </c>
      <c r="AK12">
        <f t="shared" si="22"/>
        <v>4410.4576974391521</v>
      </c>
      <c r="AL12">
        <f t="shared" si="8"/>
        <v>-63517.405179157053</v>
      </c>
      <c r="AN12">
        <f t="shared" si="9"/>
        <v>0</v>
      </c>
      <c r="AO12">
        <f t="shared" si="9"/>
        <v>0</v>
      </c>
      <c r="AP12">
        <f t="shared" si="9"/>
        <v>-6.0169333857057925</v>
      </c>
      <c r="AQ12">
        <f t="shared" si="9"/>
        <v>-27491.603692583241</v>
      </c>
      <c r="AR12">
        <f t="shared" si="9"/>
        <v>-27497.62062596895</v>
      </c>
      <c r="AS12">
        <f t="shared" si="9"/>
        <v>3002.152297094276</v>
      </c>
      <c r="AT12">
        <f t="shared" si="9"/>
        <v>1590.4552604537328</v>
      </c>
      <c r="AU12">
        <f t="shared" si="9"/>
        <v>-22905.01306842094</v>
      </c>
      <c r="AW12">
        <v>9</v>
      </c>
      <c r="AX12">
        <f>IF(Z12&gt;0, (R12*SUMPRODUCT(K12:$K$98, X12:$X$98)-K12*$AZ$3)/Z12, 0)</f>
        <v>81929.763360867044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5.9601715E-2</v>
      </c>
      <c r="Q13" s="4">
        <f t="shared" si="21"/>
        <v>25</v>
      </c>
      <c r="R13">
        <f t="shared" si="0"/>
        <v>2000000</v>
      </c>
      <c r="S13">
        <f t="shared" si="1"/>
        <v>73750.850897275552</v>
      </c>
      <c r="U13">
        <f t="shared" si="13"/>
        <v>5.9601715E-2</v>
      </c>
      <c r="V13">
        <f t="shared" si="14"/>
        <v>0.01</v>
      </c>
      <c r="W13">
        <f t="shared" si="15"/>
        <v>0.66741720627574286</v>
      </c>
      <c r="X13">
        <f t="shared" si="16"/>
        <v>3.9779210114543037E-2</v>
      </c>
      <c r="Y13">
        <f t="shared" si="17"/>
        <v>6.6741720627574285E-3</v>
      </c>
      <c r="Z13">
        <f t="shared" si="18"/>
        <v>0.62096382409844242</v>
      </c>
      <c r="AB13">
        <f t="shared" si="19"/>
        <v>54681.3337731426</v>
      </c>
      <c r="AC13">
        <f t="shared" si="2"/>
        <v>45796.610403686267</v>
      </c>
      <c r="AE13">
        <f t="shared" si="3"/>
        <v>0</v>
      </c>
      <c r="AF13">
        <f t="shared" si="4"/>
        <v>0</v>
      </c>
      <c r="AG13">
        <f t="shared" si="4"/>
        <v>-15.52409560246106</v>
      </c>
      <c r="AH13">
        <f t="shared" si="5"/>
        <v>-79558.42022908607</v>
      </c>
      <c r="AI13">
        <f t="shared" si="6"/>
        <v>-79573.944324688535</v>
      </c>
      <c r="AJ13">
        <f t="shared" si="7"/>
        <v>8884.7233694563329</v>
      </c>
      <c r="AK13">
        <f t="shared" si="22"/>
        <v>3827.6933641199826</v>
      </c>
      <c r="AL13">
        <f t="shared" si="8"/>
        <v>-66861.527591112215</v>
      </c>
      <c r="AN13">
        <f t="shared" si="9"/>
        <v>0</v>
      </c>
      <c r="AO13">
        <f t="shared" si="9"/>
        <v>0</v>
      </c>
      <c r="AP13">
        <f t="shared" si="9"/>
        <v>-4.9983433062677785</v>
      </c>
      <c r="AQ13">
        <f t="shared" si="9"/>
        <v>-25615.682059201547</v>
      </c>
      <c r="AR13">
        <f t="shared" si="9"/>
        <v>-25620.680402507816</v>
      </c>
      <c r="AS13">
        <f t="shared" si="9"/>
        <v>2860.6431394768501</v>
      </c>
      <c r="AT13">
        <f t="shared" si="9"/>
        <v>1232.4148211224403</v>
      </c>
      <c r="AU13">
        <f t="shared" si="9"/>
        <v>-21527.622441908523</v>
      </c>
      <c r="AW13">
        <v>10</v>
      </c>
      <c r="AX13">
        <f>IF(Z13&gt;0, (R13*SUMPRODUCT(K13:$K$98, X13:$X$98)-K13*$AZ$3)/Z13, 0)</f>
        <v>73750.850897275552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6.6409420999999996E-2</v>
      </c>
      <c r="Q14" s="4">
        <f t="shared" si="21"/>
        <v>25</v>
      </c>
      <c r="R14">
        <f t="shared" si="0"/>
        <v>2000000</v>
      </c>
      <c r="S14">
        <f t="shared" si="1"/>
        <v>64155.477219770692</v>
      </c>
      <c r="U14">
        <f t="shared" si="13"/>
        <v>6.6409420999999996E-2</v>
      </c>
      <c r="V14">
        <f t="shared" si="14"/>
        <v>0.01</v>
      </c>
      <c r="W14">
        <f t="shared" si="15"/>
        <v>0.62096382409844242</v>
      </c>
      <c r="X14">
        <f t="shared" si="16"/>
        <v>4.1237848020323403E-2</v>
      </c>
      <c r="Y14">
        <f t="shared" si="17"/>
        <v>6.2096382409844242E-3</v>
      </c>
      <c r="Z14">
        <f t="shared" si="18"/>
        <v>0.57351633783713463</v>
      </c>
      <c r="AB14">
        <f t="shared" si="19"/>
        <v>45796.610403686267</v>
      </c>
      <c r="AC14">
        <f t="shared" si="2"/>
        <v>36794.214347276604</v>
      </c>
      <c r="AE14">
        <f t="shared" si="3"/>
        <v>0</v>
      </c>
      <c r="AF14">
        <f t="shared" si="4"/>
        <v>0</v>
      </c>
      <c r="AG14">
        <f t="shared" si="4"/>
        <v>-14.337908445928365</v>
      </c>
      <c r="AH14">
        <f t="shared" si="5"/>
        <v>-82475.696040646813</v>
      </c>
      <c r="AI14">
        <f t="shared" si="6"/>
        <v>-82490.033949092744</v>
      </c>
      <c r="AJ14">
        <f t="shared" si="7"/>
        <v>9002.3960564096633</v>
      </c>
      <c r="AK14">
        <f t="shared" si="22"/>
        <v>3205.7627282580388</v>
      </c>
      <c r="AL14">
        <f t="shared" si="8"/>
        <v>-70281.875164425044</v>
      </c>
      <c r="AN14">
        <f t="shared" si="9"/>
        <v>0</v>
      </c>
      <c r="AO14">
        <f t="shared" si="9"/>
        <v>0</v>
      </c>
      <c r="AP14">
        <f t="shared" si="9"/>
        <v>-4.121806060961279</v>
      </c>
      <c r="AQ14">
        <f t="shared" si="9"/>
        <v>-23709.791780604915</v>
      </c>
      <c r="AR14">
        <f t="shared" si="9"/>
        <v>-23713.91358666588</v>
      </c>
      <c r="AS14">
        <f t="shared" si="9"/>
        <v>2587.9737458513728</v>
      </c>
      <c r="AT14">
        <f t="shared" si="9"/>
        <v>921.58017978487555</v>
      </c>
      <c r="AU14">
        <f t="shared" si="9"/>
        <v>-20204.35966102963</v>
      </c>
      <c r="AW14">
        <v>11</v>
      </c>
      <c r="AX14">
        <f>IF(Z14&gt;0, (R14*SUMPRODUCT(K14:$K$98, X14:$X$98)-K14*$AZ$3)/Z14, 0)</f>
        <v>64155.477219770692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7.4261202999999998E-2</v>
      </c>
      <c r="Q15" s="4">
        <f t="shared" si="21"/>
        <v>25</v>
      </c>
      <c r="R15">
        <f t="shared" si="0"/>
        <v>2000000</v>
      </c>
      <c r="S15">
        <f t="shared" si="1"/>
        <v>53157.24197078932</v>
      </c>
      <c r="U15">
        <f t="shared" si="13"/>
        <v>7.4261202999999998E-2</v>
      </c>
      <c r="V15">
        <f t="shared" si="14"/>
        <v>0.01</v>
      </c>
      <c r="W15">
        <f t="shared" si="15"/>
        <v>0.57351633783713463</v>
      </c>
      <c r="X15">
        <f t="shared" si="16"/>
        <v>4.2590013187940035E-2</v>
      </c>
      <c r="Y15">
        <f t="shared" si="17"/>
        <v>5.7351633783713461E-3</v>
      </c>
      <c r="Z15">
        <f t="shared" si="18"/>
        <v>0.52519116127082333</v>
      </c>
      <c r="AB15">
        <f t="shared" si="19"/>
        <v>36794.214347276604</v>
      </c>
      <c r="AC15">
        <f t="shared" si="2"/>
        <v>27917.713640592992</v>
      </c>
      <c r="AE15">
        <f t="shared" si="3"/>
        <v>0</v>
      </c>
      <c r="AF15">
        <f t="shared" si="4"/>
        <v>0</v>
      </c>
      <c r="AG15">
        <f t="shared" si="4"/>
        <v>-13.129779031770584</v>
      </c>
      <c r="AH15">
        <f t="shared" si="5"/>
        <v>-85180.026375880072</v>
      </c>
      <c r="AI15">
        <f t="shared" si="6"/>
        <v>-85193.156154911849</v>
      </c>
      <c r="AJ15">
        <f t="shared" si="7"/>
        <v>8876.5007066836115</v>
      </c>
      <c r="AK15">
        <f t="shared" si="22"/>
        <v>2575.5950043093626</v>
      </c>
      <c r="AL15">
        <f t="shared" si="8"/>
        <v>-73741.060443918876</v>
      </c>
      <c r="AN15">
        <f t="shared" si="9"/>
        <v>0</v>
      </c>
      <c r="AO15">
        <f t="shared" si="9"/>
        <v>0</v>
      </c>
      <c r="AP15">
        <f t="shared" si="9"/>
        <v>-3.3700872533321347</v>
      </c>
      <c r="AQ15">
        <f t="shared" si="9"/>
        <v>-21863.591187119706</v>
      </c>
      <c r="AR15">
        <f t="shared" si="9"/>
        <v>-21866.961274373039</v>
      </c>
      <c r="AS15">
        <f t="shared" si="9"/>
        <v>2278.3766439178276</v>
      </c>
      <c r="AT15">
        <f t="shared" si="9"/>
        <v>661.09108712078535</v>
      </c>
      <c r="AU15">
        <f t="shared" si="9"/>
        <v>-18927.493543334429</v>
      </c>
      <c r="AW15">
        <v>12</v>
      </c>
      <c r="AX15">
        <f>IF(Z15&gt;0, (R15*SUMPRODUCT(K15:$K$98, X15:$X$98)-K15*$AZ$3)/Z15, 0)</f>
        <v>53157.24197078932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8.2657132999999994E-2</v>
      </c>
      <c r="Q16" s="4">
        <f t="shared" si="21"/>
        <v>25</v>
      </c>
      <c r="R16">
        <f t="shared" si="0"/>
        <v>2000000</v>
      </c>
      <c r="S16">
        <f t="shared" si="1"/>
        <v>40497.334795639741</v>
      </c>
      <c r="U16">
        <f t="shared" si="13"/>
        <v>8.2657132999999994E-2</v>
      </c>
      <c r="V16">
        <f t="shared" si="14"/>
        <v>0.01</v>
      </c>
      <c r="W16">
        <f t="shared" si="15"/>
        <v>0.52519116127082333</v>
      </c>
      <c r="X16">
        <f t="shared" si="16"/>
        <v>4.3410795667586891E-2</v>
      </c>
      <c r="Y16">
        <f t="shared" si="17"/>
        <v>5.2519116127082337E-3</v>
      </c>
      <c r="Z16">
        <f t="shared" si="18"/>
        <v>0.47652845399052823</v>
      </c>
      <c r="AB16">
        <f t="shared" si="19"/>
        <v>27917.713640592992</v>
      </c>
      <c r="AC16">
        <f t="shared" si="2"/>
        <v>19298.13234090303</v>
      </c>
      <c r="AE16">
        <f t="shared" si="3"/>
        <v>0</v>
      </c>
      <c r="AF16">
        <f t="shared" si="4"/>
        <v>0</v>
      </c>
      <c r="AG16">
        <f t="shared" si="4"/>
        <v>-11.913211349763206</v>
      </c>
      <c r="AH16">
        <f t="shared" si="5"/>
        <v>-86821.591335173784</v>
      </c>
      <c r="AI16">
        <f t="shared" si="6"/>
        <v>-86833.504546523545</v>
      </c>
      <c r="AJ16">
        <f t="shared" si="7"/>
        <v>8619.5812996899622</v>
      </c>
      <c r="AK16">
        <f t="shared" si="22"/>
        <v>1954.2399548415096</v>
      </c>
      <c r="AL16">
        <f t="shared" si="8"/>
        <v>-76259.683291992071</v>
      </c>
      <c r="AN16">
        <f t="shared" si="9"/>
        <v>0</v>
      </c>
      <c r="AO16">
        <f t="shared" si="9"/>
        <v>0</v>
      </c>
      <c r="AP16">
        <f t="shared" si="9"/>
        <v>-2.7302005629272625</v>
      </c>
      <c r="AQ16">
        <f t="shared" si="9"/>
        <v>-19897.267880019925</v>
      </c>
      <c r="AR16">
        <f t="shared" si="9"/>
        <v>-19899.998080582849</v>
      </c>
      <c r="AS16">
        <f t="shared" si="9"/>
        <v>1975.3855636145163</v>
      </c>
      <c r="AT16">
        <f t="shared" si="9"/>
        <v>447.86135897012264</v>
      </c>
      <c r="AU16">
        <f t="shared" si="9"/>
        <v>-17476.751157998209</v>
      </c>
      <c r="AW16">
        <v>13</v>
      </c>
      <c r="AX16">
        <f>IF(Z16&gt;0, (R16*SUMPRODUCT(K16:$K$98, X16:$X$98)-K16*$AZ$3)/Z16, 0)</f>
        <v>40497.334795639741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9.1575552000000005E-2</v>
      </c>
      <c r="Q17" s="4">
        <f t="shared" si="21"/>
        <v>25</v>
      </c>
      <c r="R17">
        <f t="shared" si="0"/>
        <v>2000000</v>
      </c>
      <c r="S17">
        <f t="shared" si="1"/>
        <v>26221.029339971625</v>
      </c>
      <c r="U17">
        <f t="shared" si="13"/>
        <v>9.1575552000000005E-2</v>
      </c>
      <c r="V17">
        <f t="shared" si="14"/>
        <v>0.01</v>
      </c>
      <c r="W17">
        <f t="shared" si="15"/>
        <v>0.47652845399052823</v>
      </c>
      <c r="X17">
        <f t="shared" si="16"/>
        <v>4.3638356217889231E-2</v>
      </c>
      <c r="Y17">
        <f t="shared" si="17"/>
        <v>4.7652845399052826E-3</v>
      </c>
      <c r="Z17">
        <f t="shared" si="18"/>
        <v>0.42812481323273371</v>
      </c>
      <c r="AB17">
        <f t="shared" si="19"/>
        <v>19298.13234090303</v>
      </c>
      <c r="AC17">
        <f t="shared" si="2"/>
        <v>11225.873288945382</v>
      </c>
      <c r="AE17">
        <f t="shared" si="3"/>
        <v>0</v>
      </c>
      <c r="AF17">
        <f t="shared" si="4"/>
        <v>0</v>
      </c>
      <c r="AG17">
        <f t="shared" si="4"/>
        <v>-10.703120330818344</v>
      </c>
      <c r="AH17">
        <f t="shared" si="5"/>
        <v>-87276.712435778463</v>
      </c>
      <c r="AI17">
        <f t="shared" si="6"/>
        <v>-87287.415556109278</v>
      </c>
      <c r="AJ17">
        <f t="shared" si="7"/>
        <v>8072.2590519576479</v>
      </c>
      <c r="AK17">
        <f t="shared" si="22"/>
        <v>1350.8692638632122</v>
      </c>
      <c r="AL17">
        <f t="shared" si="8"/>
        <v>-77864.287240288424</v>
      </c>
      <c r="AN17">
        <f t="shared" si="9"/>
        <v>0</v>
      </c>
      <c r="AO17">
        <f t="shared" si="9"/>
        <v>0</v>
      </c>
      <c r="AP17">
        <f t="shared" si="9"/>
        <v>-2.1900704764975139</v>
      </c>
      <c r="AQ17">
        <f t="shared" si="9"/>
        <v>-17858.544544341061</v>
      </c>
      <c r="AR17">
        <f t="shared" si="9"/>
        <v>-17860.734614817557</v>
      </c>
      <c r="AS17">
        <f t="shared" si="9"/>
        <v>1651.7441345986026</v>
      </c>
      <c r="AT17">
        <f t="shared" si="9"/>
        <v>276.41461564027361</v>
      </c>
      <c r="AU17">
        <f t="shared" si="9"/>
        <v>-15932.575864578683</v>
      </c>
      <c r="AW17">
        <v>14</v>
      </c>
      <c r="AX17">
        <f>IF(Z17&gt;0, (R17*SUMPRODUCT(K17:$K$98, X17:$X$98)-K17*$AZ$3)/Z17, 0)</f>
        <v>26221.029339971625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0.101620166</v>
      </c>
      <c r="Q18" s="4">
        <f t="shared" si="21"/>
        <v>25</v>
      </c>
      <c r="R18">
        <f t="shared" si="0"/>
        <v>2000000</v>
      </c>
      <c r="S18">
        <f t="shared" si="1"/>
        <v>10320.762091176699</v>
      </c>
      <c r="U18">
        <f t="shared" si="13"/>
        <v>0.101620166</v>
      </c>
      <c r="V18">
        <f t="shared" si="14"/>
        <v>0.01</v>
      </c>
      <c r="W18">
        <f t="shared" si="15"/>
        <v>0.42812481323273371</v>
      </c>
      <c r="X18">
        <f t="shared" si="16"/>
        <v>4.3506114589429393E-2</v>
      </c>
      <c r="Y18">
        <f t="shared" si="17"/>
        <v>4.2812481323273371E-3</v>
      </c>
      <c r="Z18">
        <f t="shared" si="18"/>
        <v>0.380337450510977</v>
      </c>
      <c r="AB18">
        <f t="shared" si="19"/>
        <v>11225.873288945382</v>
      </c>
      <c r="AC18">
        <f t="shared" si="2"/>
        <v>3925.3723410884854</v>
      </c>
      <c r="AE18">
        <f t="shared" si="3"/>
        <v>0</v>
      </c>
      <c r="AF18">
        <f t="shared" si="4"/>
        <v>0</v>
      </c>
      <c r="AG18">
        <f t="shared" si="4"/>
        <v>-9.5084362627744259</v>
      </c>
      <c r="AH18">
        <f t="shared" si="5"/>
        <v>-87012.22917885879</v>
      </c>
      <c r="AI18">
        <f t="shared" si="6"/>
        <v>-87021.737615121558</v>
      </c>
      <c r="AJ18">
        <f t="shared" si="7"/>
        <v>7300.5009478568973</v>
      </c>
      <c r="AK18">
        <f t="shared" si="22"/>
        <v>785.81113022617683</v>
      </c>
      <c r="AL18">
        <f t="shared" si="8"/>
        <v>-78935.425537038478</v>
      </c>
      <c r="AN18">
        <f t="shared" si="9"/>
        <v>0</v>
      </c>
      <c r="AO18">
        <f t="shared" si="9"/>
        <v>0</v>
      </c>
      <c r="AP18">
        <f t="shared" si="9"/>
        <v>-1.7371557556778232</v>
      </c>
      <c r="AQ18">
        <f t="shared" si="9"/>
        <v>-15896.808955241171</v>
      </c>
      <c r="AR18">
        <f t="shared" si="9"/>
        <v>-15898.546110996847</v>
      </c>
      <c r="AS18">
        <f t="shared" si="9"/>
        <v>1333.7742285291984</v>
      </c>
      <c r="AT18">
        <f t="shared" si="9"/>
        <v>143.56475555211733</v>
      </c>
      <c r="AU18">
        <f t="shared" si="9"/>
        <v>-14421.207126915531</v>
      </c>
      <c r="AW18">
        <v>15</v>
      </c>
      <c r="AX18">
        <f>IF(Z18&gt;0, (R18*SUMPRODUCT(K18:$K$98, X18:$X$98)-K18*$AZ$3)/Z18, 0)</f>
        <v>10320.762091176699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0.112947091</v>
      </c>
      <c r="Q19" s="4">
        <f t="shared" si="21"/>
        <v>25</v>
      </c>
      <c r="R19">
        <f t="shared" si="0"/>
        <v>2000000</v>
      </c>
      <c r="S19">
        <f t="shared" si="1"/>
        <v>-7628.2809929366804</v>
      </c>
      <c r="U19">
        <f t="shared" si="13"/>
        <v>0.112947091</v>
      </c>
      <c r="V19">
        <f t="shared" si="14"/>
        <v>0.01</v>
      </c>
      <c r="W19">
        <f t="shared" si="15"/>
        <v>0.380337450510977</v>
      </c>
      <c r="X19">
        <f t="shared" si="16"/>
        <v>4.2958008633571319E-2</v>
      </c>
      <c r="Y19">
        <f t="shared" si="17"/>
        <v>3.80337450510977E-3</v>
      </c>
      <c r="Z19">
        <f t="shared" si="18"/>
        <v>0.33357606737229595</v>
      </c>
      <c r="AB19">
        <f t="shared" si="19"/>
        <v>3925.3723410884854</v>
      </c>
      <c r="AC19">
        <f t="shared" si="2"/>
        <v>-2544.6119744346506</v>
      </c>
      <c r="AE19">
        <f t="shared" si="3"/>
        <v>0</v>
      </c>
      <c r="AF19">
        <f t="shared" si="4"/>
        <v>0</v>
      </c>
      <c r="AG19">
        <f t="shared" si="4"/>
        <v>-8.3394016843073988</v>
      </c>
      <c r="AH19">
        <f t="shared" si="5"/>
        <v>-85916.017267142641</v>
      </c>
      <c r="AI19">
        <f t="shared" si="6"/>
        <v>-85924.356668826949</v>
      </c>
      <c r="AJ19">
        <f t="shared" si="7"/>
        <v>6469.9843155231356</v>
      </c>
      <c r="AK19">
        <f t="shared" si="22"/>
        <v>274.77606387619403</v>
      </c>
      <c r="AL19">
        <f t="shared" si="8"/>
        <v>-79179.596289427616</v>
      </c>
      <c r="AN19">
        <f t="shared" si="9"/>
        <v>0</v>
      </c>
      <c r="AO19">
        <f t="shared" si="9"/>
        <v>0</v>
      </c>
      <c r="AP19">
        <f t="shared" si="9"/>
        <v>-1.3603370615208288</v>
      </c>
      <c r="AQ19">
        <f t="shared" si="9"/>
        <v>-14014.763515551205</v>
      </c>
      <c r="AR19">
        <f t="shared" si="9"/>
        <v>-14016.123852612727</v>
      </c>
      <c r="AS19">
        <f t="shared" si="9"/>
        <v>1055.3945936465057</v>
      </c>
      <c r="AT19">
        <f t="shared" si="9"/>
        <v>44.821928174172733</v>
      </c>
      <c r="AU19">
        <f t="shared" si="9"/>
        <v>-12915.907330792048</v>
      </c>
      <c r="AW19">
        <v>16</v>
      </c>
      <c r="AX19">
        <f>IF(Z19&gt;0, (R19*SUMPRODUCT(K19:$K$98, X19:$X$98)-K19*$AZ$3)/Z19, 0)</f>
        <v>-7628.2809929366804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0.12591097000000001</v>
      </c>
      <c r="Q20" s="4">
        <f t="shared" si="21"/>
        <v>25</v>
      </c>
      <c r="R20">
        <f t="shared" si="0"/>
        <v>2000000</v>
      </c>
      <c r="S20">
        <f t="shared" si="1"/>
        <v>-28249.320520406953</v>
      </c>
      <c r="U20">
        <f t="shared" si="13"/>
        <v>0.12591097000000001</v>
      </c>
      <c r="V20">
        <f t="shared" si="14"/>
        <v>0.01</v>
      </c>
      <c r="W20">
        <f t="shared" si="15"/>
        <v>0.33357606737229595</v>
      </c>
      <c r="X20">
        <f t="shared" si="16"/>
        <v>4.2000886211631137E-2</v>
      </c>
      <c r="Y20">
        <f t="shared" si="17"/>
        <v>3.3357606737229595E-3</v>
      </c>
      <c r="Z20">
        <f t="shared" si="18"/>
        <v>0.28823942048694184</v>
      </c>
      <c r="AB20">
        <f t="shared" si="19"/>
        <v>-2544.6119744346506</v>
      </c>
      <c r="AC20">
        <f t="shared" si="2"/>
        <v>-8142.567775951974</v>
      </c>
      <c r="AE20">
        <f t="shared" si="3"/>
        <v>0</v>
      </c>
      <c r="AF20">
        <f t="shared" si="4"/>
        <v>0</v>
      </c>
      <c r="AG20">
        <f t="shared" si="4"/>
        <v>-7.2059855121735463</v>
      </c>
      <c r="AH20">
        <f t="shared" si="5"/>
        <v>-84001.772423262271</v>
      </c>
      <c r="AI20">
        <f t="shared" si="6"/>
        <v>-84008.978408774448</v>
      </c>
      <c r="AJ20">
        <f t="shared" si="7"/>
        <v>5597.9558015173234</v>
      </c>
      <c r="AK20">
        <f t="shared" si="22"/>
        <v>-178.12283821042556</v>
      </c>
      <c r="AL20">
        <f t="shared" si="8"/>
        <v>-78589.145445467555</v>
      </c>
      <c r="AN20">
        <f t="shared" si="9"/>
        <v>0</v>
      </c>
      <c r="AO20">
        <f t="shared" si="9"/>
        <v>0</v>
      </c>
      <c r="AP20">
        <f t="shared" si="9"/>
        <v>-1.0495110106808778</v>
      </c>
      <c r="AQ20">
        <f t="shared" si="9"/>
        <v>-12234.382781645516</v>
      </c>
      <c r="AR20">
        <f t="shared" si="9"/>
        <v>-12235.432292656196</v>
      </c>
      <c r="AS20">
        <f t="shared" si="9"/>
        <v>815.31058327443316</v>
      </c>
      <c r="AT20">
        <f t="shared" si="9"/>
        <v>-25.942583375966681</v>
      </c>
      <c r="AU20">
        <f t="shared" si="9"/>
        <v>-11446.06429275773</v>
      </c>
      <c r="AW20">
        <v>17</v>
      </c>
      <c r="AX20">
        <f>IF(Z20&gt;0, (R20*SUMPRODUCT(K20:$K$98, X20:$X$98)-K20*$AZ$3)/Z20, 0)</f>
        <v>-28249.320520406953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0.140869152</v>
      </c>
      <c r="Q21" s="4">
        <f t="shared" si="21"/>
        <v>25</v>
      </c>
      <c r="R21">
        <f t="shared" si="0"/>
        <v>2000000</v>
      </c>
      <c r="S21">
        <f t="shared" si="1"/>
        <v>-52550.712492936211</v>
      </c>
      <c r="U21">
        <f t="shared" si="13"/>
        <v>0.140869152</v>
      </c>
      <c r="V21">
        <f t="shared" si="14"/>
        <v>0.01</v>
      </c>
      <c r="W21">
        <f t="shared" si="15"/>
        <v>0.28823942048694184</v>
      </c>
      <c r="X21">
        <f t="shared" si="16"/>
        <v>4.0604042736966925E-2</v>
      </c>
      <c r="Y21">
        <f t="shared" si="17"/>
        <v>2.8823942048694187E-3</v>
      </c>
      <c r="Z21">
        <f t="shared" si="18"/>
        <v>0.2447529835451055</v>
      </c>
      <c r="AB21">
        <f t="shared" si="19"/>
        <v>-8142.567775951974</v>
      </c>
      <c r="AC21">
        <f t="shared" si="2"/>
        <v>-12861.943670067187</v>
      </c>
      <c r="AE21">
        <f t="shared" si="3"/>
        <v>0</v>
      </c>
      <c r="AF21">
        <f t="shared" si="4"/>
        <v>0</v>
      </c>
      <c r="AG21">
        <f t="shared" si="4"/>
        <v>-6.1188245886276373</v>
      </c>
      <c r="AH21">
        <f t="shared" si="5"/>
        <v>-81208.085473933854</v>
      </c>
      <c r="AI21">
        <f t="shared" si="6"/>
        <v>-81214.204298522483</v>
      </c>
      <c r="AJ21">
        <f t="shared" si="7"/>
        <v>4719.3758941152128</v>
      </c>
      <c r="AK21">
        <f t="shared" si="22"/>
        <v>-569.97974431663829</v>
      </c>
      <c r="AL21">
        <f t="shared" si="8"/>
        <v>-77064.808148723896</v>
      </c>
      <c r="AN21">
        <f t="shared" si="9"/>
        <v>0</v>
      </c>
      <c r="AO21">
        <f t="shared" si="9"/>
        <v>0</v>
      </c>
      <c r="AP21">
        <f t="shared" si="9"/>
        <v>-0.79568944150427734</v>
      </c>
      <c r="AQ21">
        <f t="shared" si="9"/>
        <v>-10560.266149234156</v>
      </c>
      <c r="AR21">
        <f t="shared" si="9"/>
        <v>-10561.06183867566</v>
      </c>
      <c r="AS21">
        <f t="shared" si="9"/>
        <v>613.70570687980944</v>
      </c>
      <c r="AT21">
        <f t="shared" si="9"/>
        <v>-74.1199323260509</v>
      </c>
      <c r="AU21">
        <f t="shared" si="9"/>
        <v>-10021.4760641219</v>
      </c>
      <c r="AW21">
        <v>18</v>
      </c>
      <c r="AX21">
        <f>IF(Z21&gt;0, (R21*SUMPRODUCT(K21:$K$98, X21:$X$98)-K21*$AZ$3)/Z21, 0)</f>
        <v>-52550.712492936211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0.15811491799999999</v>
      </c>
      <c r="Q22" s="4">
        <f t="shared" si="21"/>
        <v>25</v>
      </c>
      <c r="R22">
        <f t="shared" si="0"/>
        <v>2000000</v>
      </c>
      <c r="S22">
        <f t="shared" si="1"/>
        <v>-82081.829796616308</v>
      </c>
      <c r="U22">
        <f t="shared" si="13"/>
        <v>0.15811491799999999</v>
      </c>
      <c r="V22">
        <f t="shared" si="14"/>
        <v>0.01</v>
      </c>
      <c r="W22">
        <f t="shared" si="15"/>
        <v>0.2447529835451055</v>
      </c>
      <c r="X22">
        <f t="shared" si="16"/>
        <v>3.8699097923489703E-2</v>
      </c>
      <c r="Y22">
        <f t="shared" si="17"/>
        <v>2.4475298354510551E-3</v>
      </c>
      <c r="Z22">
        <f t="shared" si="18"/>
        <v>0.20360635578616476</v>
      </c>
      <c r="AB22">
        <f t="shared" si="19"/>
        <v>-12861.943670067187</v>
      </c>
      <c r="AC22">
        <f t="shared" si="2"/>
        <v>-16712.38224114928</v>
      </c>
      <c r="AE22">
        <f t="shared" si="3"/>
        <v>0</v>
      </c>
      <c r="AF22">
        <f t="shared" si="4"/>
        <v>0</v>
      </c>
      <c r="AG22">
        <f t="shared" si="4"/>
        <v>-5.0901588946541194</v>
      </c>
      <c r="AH22">
        <f t="shared" si="5"/>
        <v>-77398.195846979404</v>
      </c>
      <c r="AI22">
        <f t="shared" si="6"/>
        <v>-77403.286005874063</v>
      </c>
      <c r="AJ22">
        <f t="shared" si="7"/>
        <v>3850.4385710820934</v>
      </c>
      <c r="AK22">
        <f t="shared" si="22"/>
        <v>-900.33605690470313</v>
      </c>
      <c r="AL22">
        <f t="shared" si="8"/>
        <v>-74453.183491696676</v>
      </c>
      <c r="AN22">
        <f t="shared" si="9"/>
        <v>0</v>
      </c>
      <c r="AO22">
        <f t="shared" si="9"/>
        <v>0</v>
      </c>
      <c r="AP22">
        <f t="shared" si="9"/>
        <v>-0.59100194311814291</v>
      </c>
      <c r="AQ22">
        <f t="shared" si="9"/>
        <v>-8986.4550569224721</v>
      </c>
      <c r="AR22">
        <f t="shared" si="9"/>
        <v>-8987.0460588655897</v>
      </c>
      <c r="AS22">
        <f t="shared" si="9"/>
        <v>447.06201210270723</v>
      </c>
      <c r="AT22">
        <f t="shared" si="9"/>
        <v>-104.53511768539067</v>
      </c>
      <c r="AU22">
        <f t="shared" si="9"/>
        <v>-8644.5191644482729</v>
      </c>
      <c r="AW22">
        <v>19</v>
      </c>
      <c r="AX22">
        <f>IF(Z22&gt;0, (R22*SUMPRODUCT(K22:$K$98, X22:$X$98)-K22*$AZ$3)/Z22, 0)</f>
        <v>-82081.829796616308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0.17865895700000001</v>
      </c>
      <c r="Q23" s="4">
        <f t="shared" si="21"/>
        <v>25</v>
      </c>
      <c r="R23">
        <f t="shared" si="0"/>
        <v>2000000</v>
      </c>
      <c r="S23">
        <f t="shared" si="1"/>
        <v>-119301.5290181969</v>
      </c>
      <c r="U23">
        <f t="shared" si="13"/>
        <v>0.17865895700000001</v>
      </c>
      <c r="V23">
        <f t="shared" si="14"/>
        <v>0.01</v>
      </c>
      <c r="W23">
        <f t="shared" si="15"/>
        <v>0.20360635578616476</v>
      </c>
      <c r="X23">
        <f t="shared" si="16"/>
        <v>3.6376099163327111E-2</v>
      </c>
      <c r="Y23">
        <f t="shared" si="17"/>
        <v>2.0360635578616478E-3</v>
      </c>
      <c r="Z23">
        <f t="shared" si="18"/>
        <v>0.16519419306497599</v>
      </c>
      <c r="AB23">
        <f t="shared" si="19"/>
        <v>-16712.38224114928</v>
      </c>
      <c r="AC23">
        <f t="shared" si="2"/>
        <v>-19707.919817578855</v>
      </c>
      <c r="AE23">
        <f t="shared" si="3"/>
        <v>0</v>
      </c>
      <c r="AF23">
        <f t="shared" si="4"/>
        <v>0</v>
      </c>
      <c r="AG23">
        <f t="shared" si="4"/>
        <v>-4.1298548266244</v>
      </c>
      <c r="AH23">
        <f t="shared" si="5"/>
        <v>-72752.198326654223</v>
      </c>
      <c r="AI23">
        <f t="shared" si="6"/>
        <v>-72756.328181480843</v>
      </c>
      <c r="AJ23">
        <f t="shared" si="7"/>
        <v>2995.537576429575</v>
      </c>
      <c r="AK23">
        <f t="shared" si="22"/>
        <v>-1169.8667568804497</v>
      </c>
      <c r="AL23">
        <f t="shared" si="8"/>
        <v>-70930.657361931721</v>
      </c>
      <c r="AN23">
        <f t="shared" si="9"/>
        <v>0</v>
      </c>
      <c r="AO23">
        <f t="shared" si="9"/>
        <v>0</v>
      </c>
      <c r="AP23">
        <f t="shared" si="9"/>
        <v>-0.4281286901290185</v>
      </c>
      <c r="AQ23">
        <f t="shared" si="9"/>
        <v>-7541.9850530329095</v>
      </c>
      <c r="AR23">
        <f t="shared" si="9"/>
        <v>-7542.4131817230382</v>
      </c>
      <c r="AS23">
        <f t="shared" si="9"/>
        <v>310.53769022609919</v>
      </c>
      <c r="AT23">
        <f t="shared" si="9"/>
        <v>-121.2763022612323</v>
      </c>
      <c r="AU23">
        <f t="shared" si="9"/>
        <v>-7353.1517937581712</v>
      </c>
      <c r="AW23">
        <v>20</v>
      </c>
      <c r="AX23">
        <f>IF(Z23&gt;0, (R23*SUMPRODUCT(K23:$K$98, X23:$X$98)-K23*$AZ$3)/Z23, 0)</f>
        <v>-119301.5290181969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0.202352371</v>
      </c>
      <c r="Q24" s="4">
        <f t="shared" si="21"/>
        <v>25</v>
      </c>
      <c r="R24">
        <f t="shared" si="0"/>
        <v>2000000</v>
      </c>
      <c r="S24">
        <f t="shared" si="1"/>
        <v>-168319.58367968487</v>
      </c>
      <c r="U24">
        <f t="shared" si="13"/>
        <v>0.202352371</v>
      </c>
      <c r="V24">
        <f t="shared" si="14"/>
        <v>0.01</v>
      </c>
      <c r="W24">
        <f t="shared" si="15"/>
        <v>0.16519419306497599</v>
      </c>
      <c r="X24">
        <f t="shared" si="16"/>
        <v>3.3427436642129646E-2</v>
      </c>
      <c r="Y24">
        <f t="shared" si="17"/>
        <v>1.6519419306497598E-3</v>
      </c>
      <c r="Z24">
        <f t="shared" si="18"/>
        <v>0.13011481449219658</v>
      </c>
      <c r="AB24">
        <f t="shared" si="19"/>
        <v>-19707.919817578855</v>
      </c>
      <c r="AC24">
        <f t="shared" si="2"/>
        <v>-21900.871405885959</v>
      </c>
      <c r="AE24">
        <f t="shared" si="3"/>
        <v>0</v>
      </c>
      <c r="AF24">
        <f t="shared" si="4"/>
        <v>0</v>
      </c>
      <c r="AG24">
        <f t="shared" si="4"/>
        <v>-3.2528703623049147</v>
      </c>
      <c r="AH24">
        <f t="shared" si="5"/>
        <v>-66854.873284259287</v>
      </c>
      <c r="AI24">
        <f t="shared" si="6"/>
        <v>-66858.126154621597</v>
      </c>
      <c r="AJ24">
        <f t="shared" si="7"/>
        <v>2192.9515883071035</v>
      </c>
      <c r="AK24">
        <f t="shared" si="22"/>
        <v>-1379.55438723052</v>
      </c>
      <c r="AL24">
        <f t="shared" si="8"/>
        <v>-66044.728953545011</v>
      </c>
      <c r="AN24">
        <f t="shared" si="9"/>
        <v>0</v>
      </c>
      <c r="AO24">
        <f t="shared" si="9"/>
        <v>0</v>
      </c>
      <c r="AP24">
        <f t="shared" si="9"/>
        <v>-0.30108441757767596</v>
      </c>
      <c r="AQ24">
        <f t="shared" si="9"/>
        <v>-6188.0611100522256</v>
      </c>
      <c r="AR24">
        <f t="shared" si="9"/>
        <v>-6188.3621944698043</v>
      </c>
      <c r="AS24">
        <f t="shared" si="9"/>
        <v>202.97874744495968</v>
      </c>
      <c r="AT24">
        <f t="shared" si="9"/>
        <v>-127.69101837237432</v>
      </c>
      <c r="AU24">
        <f t="shared" si="9"/>
        <v>-6113.0744653972188</v>
      </c>
      <c r="AW24">
        <v>21</v>
      </c>
      <c r="AX24">
        <f>IF(Z24&gt;0, (R24*SUMPRODUCT(K24:$K$98, X24:$X$98)-K24*$AZ$3)/Z24, 0)</f>
        <v>-168319.58367968487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0.22956153600000001</v>
      </c>
      <c r="Q25" s="4">
        <f t="shared" si="21"/>
        <v>25</v>
      </c>
      <c r="R25">
        <f t="shared" si="0"/>
        <v>2000000</v>
      </c>
      <c r="S25">
        <f t="shared" si="1"/>
        <v>-235617.48882674007</v>
      </c>
      <c r="U25">
        <f t="shared" si="13"/>
        <v>0.22956153600000001</v>
      </c>
      <c r="V25">
        <f t="shared" si="14"/>
        <v>0.01</v>
      </c>
      <c r="W25">
        <f t="shared" si="15"/>
        <v>0.13011481449219658</v>
      </c>
      <c r="X25">
        <f t="shared" si="16"/>
        <v>2.9869356671183709E-2</v>
      </c>
      <c r="Y25">
        <f t="shared" si="17"/>
        <v>1.3011481449219659E-3</v>
      </c>
      <c r="Z25">
        <f t="shared" si="18"/>
        <v>9.8944309676090914E-2</v>
      </c>
      <c r="AB25">
        <f t="shared" si="19"/>
        <v>-21900.871405885959</v>
      </c>
      <c r="AC25">
        <f t="shared" si="2"/>
        <v>-23313.009779575859</v>
      </c>
      <c r="AE25">
        <f t="shared" si="3"/>
        <v>0</v>
      </c>
      <c r="AF25">
        <f t="shared" si="4"/>
        <v>0</v>
      </c>
      <c r="AG25">
        <f t="shared" si="4"/>
        <v>-2.4736077419022728</v>
      </c>
      <c r="AH25">
        <f t="shared" si="5"/>
        <v>-59738.713342367417</v>
      </c>
      <c r="AI25">
        <f t="shared" si="6"/>
        <v>-59741.186950109317</v>
      </c>
      <c r="AJ25">
        <f t="shared" si="7"/>
        <v>1412.1383736899006</v>
      </c>
      <c r="AK25">
        <f t="shared" si="22"/>
        <v>-1533.0609984120172</v>
      </c>
      <c r="AL25">
        <f t="shared" si="8"/>
        <v>-59862.109574831433</v>
      </c>
      <c r="AN25">
        <f t="shared" si="9"/>
        <v>0</v>
      </c>
      <c r="AO25">
        <f t="shared" si="9"/>
        <v>0</v>
      </c>
      <c r="AP25">
        <f t="shared" si="9"/>
        <v>-0.20442515360455582</v>
      </c>
      <c r="AQ25">
        <f t="shared" si="9"/>
        <v>-4936.9572403426209</v>
      </c>
      <c r="AR25">
        <f t="shared" si="9"/>
        <v>-4937.1616654962254</v>
      </c>
      <c r="AS25">
        <f t="shared" si="9"/>
        <v>116.70266027322718</v>
      </c>
      <c r="AT25">
        <f t="shared" si="9"/>
        <v>-126.69600954778704</v>
      </c>
      <c r="AU25">
        <f t="shared" si="9"/>
        <v>-4947.1550147707849</v>
      </c>
      <c r="AW25">
        <v>22</v>
      </c>
      <c r="AX25">
        <f>IF(Z25&gt;0, (R25*SUMPRODUCT(K25:$K$98, X25:$X$98)-K25*$AZ$3)/Z25, 0)</f>
        <v>-235617.48882674007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0.26099212799999999</v>
      </c>
      <c r="Q26" s="4">
        <f t="shared" si="21"/>
        <v>25</v>
      </c>
      <c r="R26">
        <f t="shared" si="0"/>
        <v>2000000</v>
      </c>
      <c r="S26">
        <f t="shared" si="1"/>
        <v>-332529.56733896112</v>
      </c>
      <c r="U26">
        <f t="shared" si="13"/>
        <v>0.26099212799999999</v>
      </c>
      <c r="V26">
        <f t="shared" si="14"/>
        <v>0.01</v>
      </c>
      <c r="W26">
        <f t="shared" si="15"/>
        <v>9.8944309676090914E-2</v>
      </c>
      <c r="X26">
        <f t="shared" si="16"/>
        <v>2.5823685935853956E-2</v>
      </c>
      <c r="Y26">
        <f t="shared" si="17"/>
        <v>9.8944309676090919E-4</v>
      </c>
      <c r="Z26">
        <f t="shared" si="18"/>
        <v>7.2131180643476039E-2</v>
      </c>
      <c r="AB26">
        <f t="shared" si="19"/>
        <v>-23313.009779575859</v>
      </c>
      <c r="AC26">
        <f t="shared" si="2"/>
        <v>-23985.750291023534</v>
      </c>
      <c r="AE26">
        <f t="shared" si="3"/>
        <v>0</v>
      </c>
      <c r="AF26">
        <f t="shared" si="4"/>
        <v>0</v>
      </c>
      <c r="AG26">
        <f t="shared" si="4"/>
        <v>-1.8032795160869011</v>
      </c>
      <c r="AH26">
        <f t="shared" si="5"/>
        <v>-51647.37187170791</v>
      </c>
      <c r="AI26">
        <f t="shared" si="6"/>
        <v>-51649.175151223993</v>
      </c>
      <c r="AJ26">
        <f t="shared" si="7"/>
        <v>672.74051144767509</v>
      </c>
      <c r="AK26">
        <f t="shared" si="22"/>
        <v>-1631.9106845703102</v>
      </c>
      <c r="AL26">
        <f t="shared" si="8"/>
        <v>-52608.345324346628</v>
      </c>
      <c r="AN26">
        <f t="shared" si="9"/>
        <v>0</v>
      </c>
      <c r="AO26">
        <f t="shared" si="9"/>
        <v>0</v>
      </c>
      <c r="AP26">
        <f t="shared" si="9"/>
        <v>-0.13306030911833067</v>
      </c>
      <c r="AQ26">
        <f t="shared" si="9"/>
        <v>-3810.9539897128489</v>
      </c>
      <c r="AR26">
        <f t="shared" si="9"/>
        <v>-3811.0870500219667</v>
      </c>
      <c r="AS26">
        <f t="shared" si="9"/>
        <v>49.640147082632161</v>
      </c>
      <c r="AT26">
        <f t="shared" si="9"/>
        <v>-120.41535336331512</v>
      </c>
      <c r="AU26">
        <f t="shared" si="9"/>
        <v>-3881.8622563026497</v>
      </c>
      <c r="AW26">
        <v>23</v>
      </c>
      <c r="AX26">
        <f>IF(Z26&gt;0, (R26*SUMPRODUCT(K26:$K$98, X26:$X$98)-K26*$AZ$3)/Z26, 0)</f>
        <v>-332529.56733896112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0.29613519399999999</v>
      </c>
      <c r="Q27" s="4">
        <f t="shared" si="21"/>
        <v>25</v>
      </c>
      <c r="R27">
        <f t="shared" si="0"/>
        <v>2000000</v>
      </c>
      <c r="S27">
        <f t="shared" si="1"/>
        <v>-479314.87210822536</v>
      </c>
      <c r="U27">
        <f t="shared" si="13"/>
        <v>0.29613519399999999</v>
      </c>
      <c r="V27">
        <f t="shared" si="14"/>
        <v>0.01</v>
      </c>
      <c r="W27">
        <f t="shared" si="15"/>
        <v>7.2131180643476039E-2</v>
      </c>
      <c r="X27">
        <f t="shared" si="16"/>
        <v>2.1360581173304822E-2</v>
      </c>
      <c r="Y27">
        <f t="shared" si="17"/>
        <v>7.2131180643476042E-4</v>
      </c>
      <c r="Z27">
        <f t="shared" si="18"/>
        <v>5.0049287663736459E-2</v>
      </c>
      <c r="AB27">
        <f t="shared" si="19"/>
        <v>-23985.750291023534</v>
      </c>
      <c r="AC27">
        <f t="shared" si="2"/>
        <v>-23989.367915651623</v>
      </c>
      <c r="AE27">
        <f t="shared" si="3"/>
        <v>0</v>
      </c>
      <c r="AF27">
        <f t="shared" si="4"/>
        <v>0</v>
      </c>
      <c r="AG27">
        <f t="shared" si="4"/>
        <v>-1.2512321915934115</v>
      </c>
      <c r="AH27">
        <f t="shared" si="5"/>
        <v>-42721.162346609643</v>
      </c>
      <c r="AI27">
        <f t="shared" si="6"/>
        <v>-42722.413578801235</v>
      </c>
      <c r="AJ27">
        <f t="shared" si="7"/>
        <v>3.6176246280883788</v>
      </c>
      <c r="AK27">
        <f t="shared" si="22"/>
        <v>-1679.0025203716475</v>
      </c>
      <c r="AL27">
        <f t="shared" si="8"/>
        <v>-44397.798474544798</v>
      </c>
      <c r="AN27">
        <f t="shared" si="9"/>
        <v>0</v>
      </c>
      <c r="AO27">
        <f t="shared" si="9"/>
        <v>0</v>
      </c>
      <c r="AP27">
        <f t="shared" si="9"/>
        <v>-8.2433808547045115E-2</v>
      </c>
      <c r="AQ27">
        <f t="shared" si="9"/>
        <v>-2814.560032461201</v>
      </c>
      <c r="AR27">
        <f t="shared" si="9"/>
        <v>-2814.6424662697482</v>
      </c>
      <c r="AS27">
        <f t="shared" si="9"/>
        <v>0.23833671958770836</v>
      </c>
      <c r="AT27">
        <f t="shared" si="9"/>
        <v>-110.61621755276728</v>
      </c>
      <c r="AU27">
        <f t="shared" si="9"/>
        <v>-2925.0203471029276</v>
      </c>
      <c r="AW27">
        <v>24</v>
      </c>
      <c r="AX27">
        <f>IF(Z27&gt;0, (R27*SUMPRODUCT(K27:$K$98, X27:$X$98)-K27*$AZ$3)/Z27, 0)</f>
        <v>-479314.87210822536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0.33524791700000001</v>
      </c>
      <c r="Q28" s="4">
        <f t="shared" si="21"/>
        <v>25</v>
      </c>
      <c r="R28">
        <f t="shared" si="0"/>
        <v>2000000</v>
      </c>
      <c r="S28">
        <f t="shared" si="1"/>
        <v>-714208.40723251994</v>
      </c>
      <c r="U28">
        <f t="shared" si="13"/>
        <v>0.33524791700000001</v>
      </c>
      <c r="V28">
        <f t="shared" si="14"/>
        <v>0.01</v>
      </c>
      <c r="W28">
        <f t="shared" si="15"/>
        <v>5.0049287663736459E-2</v>
      </c>
      <c r="X28">
        <f t="shared" si="16"/>
        <v>1.6778919436601446E-2</v>
      </c>
      <c r="Y28">
        <f t="shared" si="17"/>
        <v>5.0049287663736465E-4</v>
      </c>
      <c r="Z28">
        <f t="shared" si="18"/>
        <v>3.2769875350497649E-2</v>
      </c>
      <c r="AB28">
        <f t="shared" si="19"/>
        <v>-23989.367915651623</v>
      </c>
      <c r="AC28">
        <f t="shared" si="2"/>
        <v>-23404.520479287141</v>
      </c>
      <c r="AE28">
        <f t="shared" si="3"/>
        <v>0</v>
      </c>
      <c r="AF28">
        <f t="shared" si="4"/>
        <v>0</v>
      </c>
      <c r="AG28">
        <f t="shared" si="4"/>
        <v>-0.81924688376244126</v>
      </c>
      <c r="AH28">
        <f t="shared" si="5"/>
        <v>-33557.838873202891</v>
      </c>
      <c r="AI28">
        <f t="shared" si="6"/>
        <v>-33558.658120086657</v>
      </c>
      <c r="AJ28">
        <f t="shared" si="7"/>
        <v>-584.84743636448184</v>
      </c>
      <c r="AK28">
        <f t="shared" si="22"/>
        <v>-1679.2557540956138</v>
      </c>
      <c r="AL28">
        <f t="shared" si="8"/>
        <v>-35822.761310546754</v>
      </c>
      <c r="AN28">
        <f t="shared" si="9"/>
        <v>0</v>
      </c>
      <c r="AO28">
        <f t="shared" si="9"/>
        <v>0</v>
      </c>
      <c r="AP28">
        <f t="shared" si="9"/>
        <v>-4.8190810585536599E-2</v>
      </c>
      <c r="AQ28">
        <f t="shared" si="9"/>
        <v>-1973.9830432695478</v>
      </c>
      <c r="AR28">
        <f t="shared" si="9"/>
        <v>-1974.0312340801336</v>
      </c>
      <c r="AS28">
        <f t="shared" si="9"/>
        <v>-34.402660035567578</v>
      </c>
      <c r="AT28">
        <f t="shared" si="9"/>
        <v>-98.779376002802167</v>
      </c>
      <c r="AU28">
        <f t="shared" si="9"/>
        <v>-2107.2132701185033</v>
      </c>
      <c r="AW28">
        <v>25</v>
      </c>
      <c r="AX28">
        <f>IF(Z28&gt;0, (R28*SUMPRODUCT(K28:$K$98, X28:$X$98)-K28*$AZ$3)/Z28, 0)</f>
        <v>-714208.40723251994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0.37793865599999998</v>
      </c>
      <c r="Q29" s="4">
        <f t="shared" si="21"/>
        <v>25</v>
      </c>
      <c r="R29">
        <f t="shared" si="0"/>
        <v>2000000</v>
      </c>
      <c r="S29">
        <f t="shared" si="1"/>
        <v>-1113981.3783599134</v>
      </c>
      <c r="U29">
        <f t="shared" si="13"/>
        <v>0.37793865599999998</v>
      </c>
      <c r="V29">
        <f t="shared" si="14"/>
        <v>0.01</v>
      </c>
      <c r="W29">
        <f t="shared" si="15"/>
        <v>3.2769875350497649E-2</v>
      </c>
      <c r="X29">
        <f t="shared" si="16"/>
        <v>1.238500264725461E-2</v>
      </c>
      <c r="Y29">
        <f t="shared" si="17"/>
        <v>3.2769875350497648E-4</v>
      </c>
      <c r="Z29">
        <f t="shared" si="18"/>
        <v>2.0057173949738064E-2</v>
      </c>
      <c r="AB29">
        <f t="shared" si="19"/>
        <v>-23404.520479287141</v>
      </c>
      <c r="AC29">
        <f t="shared" si="2"/>
        <v>-22343.318282533757</v>
      </c>
      <c r="AE29">
        <f t="shared" si="3"/>
        <v>0</v>
      </c>
      <c r="AF29">
        <f t="shared" si="4"/>
        <v>0</v>
      </c>
      <c r="AG29">
        <f t="shared" si="4"/>
        <v>-0.50142934874345158</v>
      </c>
      <c r="AH29">
        <f t="shared" si="5"/>
        <v>-24770.005294509221</v>
      </c>
      <c r="AI29">
        <f t="shared" si="6"/>
        <v>-24770.506723857965</v>
      </c>
      <c r="AJ29">
        <f t="shared" si="7"/>
        <v>-1061.2021967533838</v>
      </c>
      <c r="AK29">
        <f t="shared" si="22"/>
        <v>-1638.3164335501001</v>
      </c>
      <c r="AL29">
        <f t="shared" si="8"/>
        <v>-27470.025354161447</v>
      </c>
      <c r="AN29">
        <f t="shared" si="9"/>
        <v>0</v>
      </c>
      <c r="AO29">
        <f t="shared" si="9"/>
        <v>0</v>
      </c>
      <c r="AP29">
        <f t="shared" si="9"/>
        <v>-2.6335475263779422E-2</v>
      </c>
      <c r="AQ29">
        <f t="shared" si="9"/>
        <v>-1300.9407274463051</v>
      </c>
      <c r="AR29">
        <f t="shared" si="9"/>
        <v>-1300.9670629215689</v>
      </c>
      <c r="AS29">
        <f t="shared" si="9"/>
        <v>-55.735198333526142</v>
      </c>
      <c r="AT29">
        <f t="shared" si="9"/>
        <v>-86.045705178850383</v>
      </c>
      <c r="AU29">
        <f t="shared" si="9"/>
        <v>-1442.7479664339453</v>
      </c>
      <c r="AW29">
        <v>26</v>
      </c>
      <c r="AX29">
        <f>IF(Z29&gt;0, (R29*SUMPRODUCT(K29:$K$98, X29:$X$98)-K29*$AZ$3)/Z29, 0)</f>
        <v>-1113981.3783599134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0.42486345599999997</v>
      </c>
      <c r="Q30" s="4">
        <f t="shared" si="21"/>
        <v>25</v>
      </c>
      <c r="R30">
        <f t="shared" si="0"/>
        <v>2000000</v>
      </c>
      <c r="S30">
        <f t="shared" si="1"/>
        <v>-1846863.2270583953</v>
      </c>
      <c r="U30">
        <f t="shared" si="13"/>
        <v>0.42486345599999997</v>
      </c>
      <c r="V30">
        <f t="shared" si="14"/>
        <v>0.01</v>
      </c>
      <c r="W30">
        <f t="shared" si="15"/>
        <v>2.0057173949738064E-2</v>
      </c>
      <c r="X30">
        <f t="shared" si="16"/>
        <v>8.5215602418788842E-3</v>
      </c>
      <c r="Y30">
        <f t="shared" si="17"/>
        <v>2.0057173949738065E-4</v>
      </c>
      <c r="Z30">
        <f t="shared" si="18"/>
        <v>1.1335041968361799E-2</v>
      </c>
      <c r="AB30">
        <f t="shared" si="19"/>
        <v>-22343.318282533757</v>
      </c>
      <c r="AC30">
        <f t="shared" si="2"/>
        <v>-20934.272188531017</v>
      </c>
      <c r="AE30">
        <f t="shared" si="3"/>
        <v>0</v>
      </c>
      <c r="AF30">
        <f t="shared" si="4"/>
        <v>0</v>
      </c>
      <c r="AG30">
        <f t="shared" si="4"/>
        <v>-0.28337604920904497</v>
      </c>
      <c r="AH30">
        <f t="shared" si="5"/>
        <v>-17043.120483757768</v>
      </c>
      <c r="AI30">
        <f t="shared" si="6"/>
        <v>-17043.403859806978</v>
      </c>
      <c r="AJ30">
        <f t="shared" si="7"/>
        <v>-1409.0460940027406</v>
      </c>
      <c r="AK30">
        <f t="shared" si="22"/>
        <v>-1564.0322797773631</v>
      </c>
      <c r="AL30">
        <f t="shared" si="8"/>
        <v>-20016.482233587081</v>
      </c>
      <c r="AN30">
        <f t="shared" si="9"/>
        <v>0</v>
      </c>
      <c r="AO30">
        <f t="shared" si="9"/>
        <v>0</v>
      </c>
      <c r="AP30">
        <f t="shared" si="9"/>
        <v>-1.3288517388544455E-2</v>
      </c>
      <c r="AQ30">
        <f t="shared" si="9"/>
        <v>-799.2129311408454</v>
      </c>
      <c r="AR30">
        <f t="shared" si="9"/>
        <v>-799.22621965823396</v>
      </c>
      <c r="AS30">
        <f t="shared" si="9"/>
        <v>-66.075215508433359</v>
      </c>
      <c r="AT30">
        <f t="shared" si="9"/>
        <v>-73.343072585271017</v>
      </c>
      <c r="AU30">
        <f t="shared" si="9"/>
        <v>-938.64450775193836</v>
      </c>
      <c r="AW30">
        <v>27</v>
      </c>
      <c r="AX30">
        <f>IF(Z30&gt;0, (R30*SUMPRODUCT(K30:$K$98, X30:$X$98)-K30*$AZ$3)/Z30, 0)</f>
        <v>-1846863.2270583953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0.47765295400000002</v>
      </c>
      <c r="Q31" s="4">
        <f t="shared" si="21"/>
        <v>25</v>
      </c>
      <c r="R31">
        <f t="shared" si="0"/>
        <v>2000000</v>
      </c>
      <c r="S31">
        <f t="shared" si="1"/>
        <v>-3325688.5540146879</v>
      </c>
      <c r="U31">
        <f t="shared" si="13"/>
        <v>0.47765295400000002</v>
      </c>
      <c r="V31">
        <f t="shared" si="14"/>
        <v>0.01</v>
      </c>
      <c r="W31">
        <f t="shared" si="15"/>
        <v>1.1335041968361799E-2</v>
      </c>
      <c r="X31">
        <f t="shared" si="16"/>
        <v>5.4142162799019882E-3</v>
      </c>
      <c r="Y31">
        <f t="shared" si="17"/>
        <v>1.1335041968361799E-4</v>
      </c>
      <c r="Z31">
        <f t="shared" si="18"/>
        <v>5.8074752687761935E-3</v>
      </c>
      <c r="AB31">
        <f t="shared" si="19"/>
        <v>-20934.272188531017</v>
      </c>
      <c r="AC31">
        <f t="shared" si="2"/>
        <v>-19313.854029092359</v>
      </c>
      <c r="AE31">
        <f t="shared" si="3"/>
        <v>0</v>
      </c>
      <c r="AF31">
        <f t="shared" si="4"/>
        <v>0</v>
      </c>
      <c r="AG31">
        <f t="shared" si="4"/>
        <v>-0.14518688171940483</v>
      </c>
      <c r="AH31">
        <f t="shared" si="5"/>
        <v>-10828.432559803976</v>
      </c>
      <c r="AI31">
        <f t="shared" si="6"/>
        <v>-10828.577746685696</v>
      </c>
      <c r="AJ31">
        <f t="shared" si="7"/>
        <v>-1620.4181594386573</v>
      </c>
      <c r="AK31">
        <f t="shared" si="22"/>
        <v>-1465.3990531971713</v>
      </c>
      <c r="AL31">
        <f t="shared" si="8"/>
        <v>-13914.394959321526</v>
      </c>
      <c r="AN31">
        <f t="shared" si="9"/>
        <v>0</v>
      </c>
      <c r="AO31">
        <f t="shared" si="9"/>
        <v>0</v>
      </c>
      <c r="AP31">
        <f t="shared" si="9"/>
        <v>-6.0788684194110583E-3</v>
      </c>
      <c r="AQ31">
        <f t="shared" si="9"/>
        <v>-453.37854177990175</v>
      </c>
      <c r="AR31">
        <f t="shared" si="9"/>
        <v>-453.38462064832117</v>
      </c>
      <c r="AS31">
        <f t="shared" si="9"/>
        <v>-67.845721727731771</v>
      </c>
      <c r="AT31">
        <f t="shared" si="9"/>
        <v>-61.355185267572026</v>
      </c>
      <c r="AU31">
        <f t="shared" si="9"/>
        <v>-582.58552764362503</v>
      </c>
      <c r="AW31">
        <v>28</v>
      </c>
      <c r="AX31">
        <f>IF(Z31&gt;0, (R31*SUMPRODUCT(K31:$K$98, X31:$X$98)-K31*$AZ$3)/Z31, 0)</f>
        <v>-3325688.5540146879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0.53697763200000004</v>
      </c>
      <c r="Q32" s="4">
        <f t="shared" si="21"/>
        <v>25</v>
      </c>
      <c r="R32">
        <f t="shared" si="0"/>
        <v>2000000</v>
      </c>
      <c r="S32">
        <f t="shared" si="1"/>
        <v>-6692287.5306816092</v>
      </c>
      <c r="U32">
        <f t="shared" si="13"/>
        <v>0.53697763200000004</v>
      </c>
      <c r="V32">
        <f t="shared" si="14"/>
        <v>0.01</v>
      </c>
      <c r="W32">
        <f t="shared" si="15"/>
        <v>5.8074752687761935E-3</v>
      </c>
      <c r="X32">
        <f t="shared" si="16"/>
        <v>3.1184843177260043E-3</v>
      </c>
      <c r="Y32">
        <f t="shared" si="17"/>
        <v>5.8074752687761938E-5</v>
      </c>
      <c r="Z32">
        <f t="shared" si="18"/>
        <v>2.6309161983624272E-3</v>
      </c>
      <c r="AB32">
        <f t="shared" si="19"/>
        <v>-19313.854029092359</v>
      </c>
      <c r="AC32">
        <f t="shared" si="2"/>
        <v>-17606.847668569135</v>
      </c>
      <c r="AE32">
        <f t="shared" si="3"/>
        <v>0</v>
      </c>
      <c r="AF32">
        <f t="shared" si="4"/>
        <v>0</v>
      </c>
      <c r="AG32">
        <f t="shared" si="4"/>
        <v>-6.5772904959060685E-2</v>
      </c>
      <c r="AH32">
        <f t="shared" si="5"/>
        <v>-6236.9686354520081</v>
      </c>
      <c r="AI32">
        <f t="shared" si="6"/>
        <v>-6237.0344083569671</v>
      </c>
      <c r="AJ32">
        <f t="shared" si="7"/>
        <v>-1707.0063605232244</v>
      </c>
      <c r="AK32">
        <f t="shared" si="22"/>
        <v>-1351.9697820364652</v>
      </c>
      <c r="AL32">
        <f t="shared" si="8"/>
        <v>-9296.0105509166569</v>
      </c>
      <c r="AN32">
        <f t="shared" si="9"/>
        <v>0</v>
      </c>
      <c r="AO32">
        <f t="shared" si="9"/>
        <v>0</v>
      </c>
      <c r="AP32">
        <f t="shared" si="9"/>
        <v>-2.4588065768946558E-3</v>
      </c>
      <c r="AQ32">
        <f t="shared" si="9"/>
        <v>-233.15831207820949</v>
      </c>
      <c r="AR32">
        <f t="shared" si="9"/>
        <v>-233.16077088478636</v>
      </c>
      <c r="AS32">
        <f t="shared" si="9"/>
        <v>-63.813487767766901</v>
      </c>
      <c r="AT32">
        <f t="shared" si="9"/>
        <v>-50.541057809491775</v>
      </c>
      <c r="AU32">
        <f t="shared" si="9"/>
        <v>-347.51531646204506</v>
      </c>
      <c r="AW32">
        <v>29</v>
      </c>
      <c r="AX32">
        <f>IF(Z32&gt;0, (R32*SUMPRODUCT(K32:$K$98, X32:$X$98)-K32*$AZ$3)/Z32, 0)</f>
        <v>-6692287.5306816092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0.60388337299999995</v>
      </c>
      <c r="Q33" s="4">
        <f t="shared" si="21"/>
        <v>25</v>
      </c>
      <c r="R33">
        <f t="shared" si="0"/>
        <v>2000000</v>
      </c>
      <c r="S33">
        <f t="shared" si="1"/>
        <v>-15662981.610306546</v>
      </c>
      <c r="U33">
        <f t="shared" si="13"/>
        <v>0.60388337299999995</v>
      </c>
      <c r="V33">
        <f t="shared" si="14"/>
        <v>0.01</v>
      </c>
      <c r="W33">
        <f t="shared" si="15"/>
        <v>2.6309161983624272E-3</v>
      </c>
      <c r="X33">
        <f t="shared" si="16"/>
        <v>1.5887665479474395E-3</v>
      </c>
      <c r="Y33">
        <f t="shared" si="17"/>
        <v>2.6309161983624273E-5</v>
      </c>
      <c r="Z33">
        <f t="shared" si="18"/>
        <v>1.0158404884313636E-3</v>
      </c>
      <c r="AB33">
        <f t="shared" si="19"/>
        <v>-17606.847668569135</v>
      </c>
      <c r="AC33">
        <f t="shared" si="2"/>
        <v>-15911.090889305267</v>
      </c>
      <c r="AE33">
        <f t="shared" si="3"/>
        <v>0</v>
      </c>
      <c r="AF33">
        <f t="shared" si="4"/>
        <v>0</v>
      </c>
      <c r="AG33">
        <f t="shared" si="4"/>
        <v>-2.5396012210784087E-2</v>
      </c>
      <c r="AH33">
        <f t="shared" si="5"/>
        <v>-3177.5330958948789</v>
      </c>
      <c r="AI33">
        <f t="shared" si="6"/>
        <v>-3177.5584919070898</v>
      </c>
      <c r="AJ33">
        <f t="shared" si="7"/>
        <v>-1695.7567792638674</v>
      </c>
      <c r="AK33">
        <f t="shared" si="22"/>
        <v>-1232.4793367998395</v>
      </c>
      <c r="AL33">
        <f t="shared" si="8"/>
        <v>-6105.7946079707963</v>
      </c>
      <c r="AN33">
        <f t="shared" si="9"/>
        <v>0</v>
      </c>
      <c r="AO33">
        <f t="shared" si="9"/>
        <v>0</v>
      </c>
      <c r="AP33">
        <f t="shared" si="9"/>
        <v>-8.4766616242498271E-4</v>
      </c>
      <c r="AQ33">
        <f t="shared" si="9"/>
        <v>-106.05945780069487</v>
      </c>
      <c r="AR33">
        <f t="shared" si="9"/>
        <v>-106.0603054668573</v>
      </c>
      <c r="AS33">
        <f t="shared" si="9"/>
        <v>-56.600840697121839</v>
      </c>
      <c r="AT33">
        <f t="shared" si="9"/>
        <v>-41.137601487275091</v>
      </c>
      <c r="AU33">
        <f t="shared" si="9"/>
        <v>-203.79874765125422</v>
      </c>
      <c r="AW33">
        <v>30</v>
      </c>
      <c r="AX33">
        <f>IF(Z33&gt;0, (R33*SUMPRODUCT(K33:$K$98, X33:$X$98)-K33*$AZ$3)/Z33, 0)</f>
        <v>-15662981.610306546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0.676158394</v>
      </c>
      <c r="Q34" s="4">
        <f t="shared" si="21"/>
        <v>25</v>
      </c>
      <c r="R34">
        <f t="shared" si="0"/>
        <v>2000000</v>
      </c>
      <c r="S34">
        <f t="shared" si="1"/>
        <v>-44837896.4054166</v>
      </c>
      <c r="U34">
        <f t="shared" si="13"/>
        <v>0.676158394</v>
      </c>
      <c r="V34">
        <f t="shared" si="14"/>
        <v>0.01</v>
      </c>
      <c r="W34">
        <f t="shared" si="15"/>
        <v>1.0158404884313636E-3</v>
      </c>
      <c r="X34">
        <f t="shared" si="16"/>
        <v>6.868690732179264E-4</v>
      </c>
      <c r="Y34">
        <f t="shared" si="17"/>
        <v>1.0158404884313635E-5</v>
      </c>
      <c r="Z34">
        <f t="shared" si="18"/>
        <v>3.188130103291235E-4</v>
      </c>
      <c r="AB34">
        <f t="shared" si="19"/>
        <v>-15911.090889305267</v>
      </c>
      <c r="AC34">
        <f t="shared" si="2"/>
        <v>-14294.904729836253</v>
      </c>
      <c r="AE34">
        <f t="shared" si="3"/>
        <v>0</v>
      </c>
      <c r="AF34">
        <f t="shared" si="4"/>
        <v>0</v>
      </c>
      <c r="AG34">
        <f t="shared" si="4"/>
        <v>-7.9703252582280868E-3</v>
      </c>
      <c r="AH34">
        <f t="shared" si="5"/>
        <v>-1373.7381464358527</v>
      </c>
      <c r="AI34">
        <f t="shared" si="6"/>
        <v>-1373.7461167611109</v>
      </c>
      <c r="AJ34">
        <f t="shared" si="7"/>
        <v>-1616.1861594690145</v>
      </c>
      <c r="AK34">
        <f t="shared" si="22"/>
        <v>-1113.7763622513689</v>
      </c>
      <c r="AL34">
        <f t="shared" si="8"/>
        <v>-4103.7086384814938</v>
      </c>
      <c r="AN34">
        <f t="shared" si="9"/>
        <v>0</v>
      </c>
      <c r="AO34">
        <f t="shared" si="9"/>
        <v>0</v>
      </c>
      <c r="AP34">
        <f t="shared" si="9"/>
        <v>-2.3752938372081551E-4</v>
      </c>
      <c r="AQ34">
        <f t="shared" si="9"/>
        <v>-40.939756502387105</v>
      </c>
      <c r="AR34">
        <f t="shared" si="9"/>
        <v>-40.939994031770823</v>
      </c>
      <c r="AS34">
        <f t="shared" si="9"/>
        <v>-48.165123755831651</v>
      </c>
      <c r="AT34">
        <f t="shared" si="9"/>
        <v>-33.19244878435407</v>
      </c>
      <c r="AU34">
        <f t="shared" ref="AU34:AU69" si="23">AL34*$K34</f>
        <v>-122.29756657195654</v>
      </c>
      <c r="AW34">
        <v>31</v>
      </c>
      <c r="AX34">
        <f>IF(Z34&gt;0, (R34*SUMPRODUCT(K34:$K$98, X34:$X$98)-K34*$AZ$3)/Z34, 0)</f>
        <v>-44837896.4054166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0.75167664000000001</v>
      </c>
      <c r="Q35" s="4">
        <f t="shared" si="21"/>
        <v>25</v>
      </c>
      <c r="R35">
        <f t="shared" si="0"/>
        <v>2000000</v>
      </c>
      <c r="S35">
        <f t="shared" si="1"/>
        <v>-168439407.35593086</v>
      </c>
      <c r="U35">
        <f t="shared" si="13"/>
        <v>0.75167664000000001</v>
      </c>
      <c r="V35">
        <f t="shared" si="14"/>
        <v>0.01</v>
      </c>
      <c r="W35">
        <f t="shared" si="15"/>
        <v>3.188130103291235E-4</v>
      </c>
      <c r="X35">
        <f t="shared" si="16"/>
        <v>2.3964429239248084E-4</v>
      </c>
      <c r="Y35">
        <f t="shared" si="17"/>
        <v>3.188130103291235E-6</v>
      </c>
      <c r="Z35">
        <f t="shared" si="18"/>
        <v>7.5980587833351427E-5</v>
      </c>
      <c r="AB35">
        <f t="shared" si="19"/>
        <v>-14294.904729836253</v>
      </c>
      <c r="AC35">
        <f t="shared" si="2"/>
        <v>-12798.125185204966</v>
      </c>
      <c r="AE35">
        <f t="shared" si="3"/>
        <v>0</v>
      </c>
      <c r="AF35">
        <f t="shared" ref="AF35:AG69" si="24">-$Z35*P35</f>
        <v>0</v>
      </c>
      <c r="AG35">
        <f t="shared" si="24"/>
        <v>-1.8995146958337857E-3</v>
      </c>
      <c r="AH35">
        <f t="shared" si="5"/>
        <v>-479.2885847849617</v>
      </c>
      <c r="AI35">
        <f t="shared" ref="AI35:AI66" si="25">SUM(AE35:AH35)</f>
        <v>-479.29048429965752</v>
      </c>
      <c r="AJ35">
        <f t="shared" si="7"/>
        <v>-1496.7795446312866</v>
      </c>
      <c r="AK35">
        <f t="shared" si="22"/>
        <v>-1000.6433310885378</v>
      </c>
      <c r="AL35">
        <f t="shared" ref="AL35:AL69" si="26">SUM(AI35:AK35)</f>
        <v>-2976.713360019482</v>
      </c>
      <c r="AN35">
        <f t="shared" ref="AN35:AT69" si="27">AE35*$K35</f>
        <v>0</v>
      </c>
      <c r="AO35">
        <f t="shared" si="27"/>
        <v>0</v>
      </c>
      <c r="AP35">
        <f t="shared" si="27"/>
        <v>-5.0543572167030417E-5</v>
      </c>
      <c r="AQ35">
        <f t="shared" si="27"/>
        <v>-12.753234932609521</v>
      </c>
      <c r="AR35">
        <f t="shared" si="27"/>
        <v>-12.753285476181688</v>
      </c>
      <c r="AS35">
        <f t="shared" si="27"/>
        <v>-39.82732278836037</v>
      </c>
      <c r="AT35">
        <f t="shared" si="27"/>
        <v>-26.62579475129094</v>
      </c>
      <c r="AU35">
        <f t="shared" si="23"/>
        <v>-79.206403015833004</v>
      </c>
      <c r="AW35">
        <v>32</v>
      </c>
      <c r="AX35">
        <f>IF(Z35&gt;0, (R35*SUMPRODUCT(K35:$K$98, X35:$X$98)-K35*$AZ$3)/Z35, 0)</f>
        <v>-168439407.35593086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0.75374016600000004</v>
      </c>
      <c r="Q36" s="4">
        <f t="shared" si="21"/>
        <v>25</v>
      </c>
      <c r="R36">
        <f t="shared" si="0"/>
        <v>2000000</v>
      </c>
      <c r="S36">
        <f t="shared" si="1"/>
        <v>-637168521.55793571</v>
      </c>
      <c r="U36">
        <f t="shared" si="13"/>
        <v>0.75374016600000004</v>
      </c>
      <c r="V36">
        <f t="shared" si="14"/>
        <v>0.01</v>
      </c>
      <c r="W36">
        <f t="shared" si="15"/>
        <v>7.5980587833351427E-5</v>
      </c>
      <c r="X36">
        <f t="shared" si="16"/>
        <v>5.7269620886287889E-5</v>
      </c>
      <c r="Y36">
        <f t="shared" si="17"/>
        <v>7.598058783335143E-7</v>
      </c>
      <c r="Z36">
        <f t="shared" si="18"/>
        <v>1.7951161068730024E-5</v>
      </c>
      <c r="AB36">
        <f t="shared" si="19"/>
        <v>-12798.125185204966</v>
      </c>
      <c r="AC36">
        <f t="shared" si="2"/>
        <v>-11437.914758411083</v>
      </c>
      <c r="AE36">
        <f t="shared" si="3"/>
        <v>0</v>
      </c>
      <c r="AF36">
        <f t="shared" si="24"/>
        <v>0</v>
      </c>
      <c r="AG36">
        <f t="shared" si="24"/>
        <v>-4.4877902671825061E-4</v>
      </c>
      <c r="AH36">
        <f t="shared" si="5"/>
        <v>-114.53924177257578</v>
      </c>
      <c r="AI36">
        <f t="shared" si="25"/>
        <v>-114.53969055160249</v>
      </c>
      <c r="AJ36">
        <f t="shared" si="7"/>
        <v>-1360.210426793883</v>
      </c>
      <c r="AK36">
        <f t="shared" si="22"/>
        <v>-895.86876296434775</v>
      </c>
      <c r="AL36">
        <f t="shared" si="26"/>
        <v>-2370.618880309833</v>
      </c>
      <c r="AN36">
        <f t="shared" si="27"/>
        <v>0</v>
      </c>
      <c r="AO36">
        <f t="shared" si="27"/>
        <v>0</v>
      </c>
      <c r="AP36">
        <f t="shared" si="27"/>
        <v>-1.0661978544597877E-5</v>
      </c>
      <c r="AQ36">
        <f t="shared" si="27"/>
        <v>-2.7211943196721773</v>
      </c>
      <c r="AR36">
        <f t="shared" si="27"/>
        <v>-2.7212049816507218</v>
      </c>
      <c r="AS36">
        <f t="shared" si="27"/>
        <v>-32.315535092328602</v>
      </c>
      <c r="AT36">
        <f t="shared" si="27"/>
        <v>-21.283823353665813</v>
      </c>
      <c r="AU36">
        <f t="shared" si="23"/>
        <v>-56.320563427645133</v>
      </c>
      <c r="AW36">
        <v>33</v>
      </c>
      <c r="AX36">
        <f>IF(Z36&gt;0, (R36*SUMPRODUCT(K36:$K$98, X36:$X$98)-K36*$AZ$3)/Z36, 0)</f>
        <v>-637168521.55793571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0.75596915499999995</v>
      </c>
      <c r="Q37" s="4">
        <f t="shared" si="21"/>
        <v>25</v>
      </c>
      <c r="R37">
        <f t="shared" si="0"/>
        <v>2000000</v>
      </c>
      <c r="S37">
        <f t="shared" si="1"/>
        <v>-2431437908.5005026</v>
      </c>
      <c r="U37">
        <f t="shared" si="13"/>
        <v>0.75596915499999995</v>
      </c>
      <c r="V37">
        <f t="shared" si="14"/>
        <v>0.01</v>
      </c>
      <c r="W37">
        <f t="shared" si="15"/>
        <v>1.7951161068730024E-5</v>
      </c>
      <c r="X37">
        <f t="shared" si="16"/>
        <v>1.3570524064396732E-5</v>
      </c>
      <c r="Y37">
        <f t="shared" si="17"/>
        <v>1.7951161068730023E-7</v>
      </c>
      <c r="Z37">
        <f t="shared" si="18"/>
        <v>4.2011253936459909E-6</v>
      </c>
      <c r="AB37">
        <f t="shared" si="19"/>
        <v>-11437.914758411083</v>
      </c>
      <c r="AC37">
        <f t="shared" si="2"/>
        <v>-10214.775540474959</v>
      </c>
      <c r="AE37">
        <f t="shared" si="3"/>
        <v>0</v>
      </c>
      <c r="AF37">
        <f t="shared" si="24"/>
        <v>0</v>
      </c>
      <c r="AG37">
        <f t="shared" si="24"/>
        <v>-1.0502813484114977E-4</v>
      </c>
      <c r="AH37">
        <f t="shared" si="5"/>
        <v>-27.141048128793464</v>
      </c>
      <c r="AI37">
        <f t="shared" si="25"/>
        <v>-27.141153156928304</v>
      </c>
      <c r="AJ37">
        <f t="shared" si="7"/>
        <v>-1223.1392179361246</v>
      </c>
      <c r="AK37">
        <f t="shared" si="22"/>
        <v>-800.65403308877592</v>
      </c>
      <c r="AL37">
        <f t="shared" si="26"/>
        <v>-2050.934404181829</v>
      </c>
      <c r="AN37">
        <f t="shared" si="27"/>
        <v>0</v>
      </c>
      <c r="AO37">
        <f t="shared" si="27"/>
        <v>0</v>
      </c>
      <c r="AP37">
        <f t="shared" si="27"/>
        <v>-2.2278855787179564E-6</v>
      </c>
      <c r="AQ37">
        <f t="shared" si="27"/>
        <v>-0.57572335078484183</v>
      </c>
      <c r="AR37">
        <f t="shared" si="27"/>
        <v>-0.57572557867042051</v>
      </c>
      <c r="AS37">
        <f t="shared" si="27"/>
        <v>-25.945564286423924</v>
      </c>
      <c r="AT37">
        <f t="shared" si="27"/>
        <v>-16.983692765359653</v>
      </c>
      <c r="AU37">
        <f t="shared" si="23"/>
        <v>-43.504982630454002</v>
      </c>
      <c r="AW37">
        <v>34</v>
      </c>
      <c r="AX37">
        <f>IF(Z37&gt;0, (R37*SUMPRODUCT(K37:$K$98, X37:$X$98)-K37*$AZ$3)/Z37, 0)</f>
        <v>-2431437908.5005026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0.75842527199999998</v>
      </c>
      <c r="Q38" s="4">
        <f t="shared" si="21"/>
        <v>25</v>
      </c>
      <c r="R38">
        <f t="shared" si="0"/>
        <v>2000000</v>
      </c>
      <c r="S38">
        <f t="shared" si="1"/>
        <v>-9375138639.9597282</v>
      </c>
      <c r="U38">
        <f t="shared" si="13"/>
        <v>0.75842527199999998</v>
      </c>
      <c r="V38">
        <f t="shared" si="14"/>
        <v>0.01</v>
      </c>
      <c r="W38">
        <f t="shared" si="15"/>
        <v>4.2011253936459909E-6</v>
      </c>
      <c r="X38">
        <f t="shared" si="16"/>
        <v>3.1862396693820676E-6</v>
      </c>
      <c r="Y38">
        <f t="shared" si="17"/>
        <v>4.2011253936459909E-8</v>
      </c>
      <c r="Z38">
        <f t="shared" si="18"/>
        <v>9.7287447032746333E-7</v>
      </c>
      <c r="AB38">
        <f t="shared" si="19"/>
        <v>-10214.775540474959</v>
      </c>
      <c r="AC38">
        <f t="shared" si="2"/>
        <v>-9120.833038597355</v>
      </c>
      <c r="AE38">
        <f t="shared" si="3"/>
        <v>0</v>
      </c>
      <c r="AF38">
        <f t="shared" si="24"/>
        <v>0</v>
      </c>
      <c r="AG38">
        <f t="shared" si="24"/>
        <v>-2.4321861758186582E-5</v>
      </c>
      <c r="AH38">
        <f t="shared" si="5"/>
        <v>-6.3724793387641352</v>
      </c>
      <c r="AI38">
        <f t="shared" si="25"/>
        <v>-6.3725036606258936</v>
      </c>
      <c r="AJ38">
        <f t="shared" si="7"/>
        <v>-1093.9425018776037</v>
      </c>
      <c r="AK38">
        <f t="shared" si="22"/>
        <v>-715.03428783324716</v>
      </c>
      <c r="AL38">
        <f t="shared" si="26"/>
        <v>-1815.3492933714767</v>
      </c>
      <c r="AN38">
        <f t="shared" si="27"/>
        <v>0</v>
      </c>
      <c r="AO38">
        <f t="shared" si="27"/>
        <v>0</v>
      </c>
      <c r="AP38">
        <f t="shared" si="27"/>
        <v>-4.6064464009529769E-7</v>
      </c>
      <c r="AQ38">
        <f t="shared" si="27"/>
        <v>-0.12069176614457454</v>
      </c>
      <c r="AR38">
        <f t="shared" si="27"/>
        <v>-0.12069222678921464</v>
      </c>
      <c r="AS38">
        <f t="shared" si="27"/>
        <v>-20.718757267532879</v>
      </c>
      <c r="AT38">
        <f t="shared" si="27"/>
        <v>-13.542413629741052</v>
      </c>
      <c r="AU38">
        <f t="shared" si="23"/>
        <v>-34.381863124063145</v>
      </c>
      <c r="AW38">
        <v>35</v>
      </c>
      <c r="AX38">
        <f>IF(Z38&gt;0, (R38*SUMPRODUCT(K38:$K$98, X38:$X$98)-K38*$AZ$3)/Z38, 0)</f>
        <v>-9375138639.9597282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0.76114147499999996</v>
      </c>
      <c r="Q39" s="4">
        <f t="shared" si="21"/>
        <v>25</v>
      </c>
      <c r="R39">
        <f t="shared" si="0"/>
        <v>2000000</v>
      </c>
      <c r="S39">
        <f t="shared" si="1"/>
        <v>-36576163366.193161</v>
      </c>
      <c r="U39">
        <f t="shared" si="13"/>
        <v>0.76114147499999996</v>
      </c>
      <c r="V39">
        <f t="shared" si="14"/>
        <v>0.01</v>
      </c>
      <c r="W39">
        <f t="shared" si="15"/>
        <v>9.7287447032746333E-7</v>
      </c>
      <c r="X39">
        <f t="shared" si="16"/>
        <v>7.4049510933488918E-7</v>
      </c>
      <c r="Y39">
        <f t="shared" si="17"/>
        <v>9.728744703274633E-9</v>
      </c>
      <c r="Z39">
        <f t="shared" si="18"/>
        <v>2.2265061628929951E-7</v>
      </c>
      <c r="AB39">
        <f t="shared" si="19"/>
        <v>-9120.833038597355</v>
      </c>
      <c r="AC39">
        <f t="shared" si="2"/>
        <v>-8143.7053149810072</v>
      </c>
      <c r="AE39">
        <f t="shared" si="3"/>
        <v>0</v>
      </c>
      <c r="AF39">
        <f t="shared" si="24"/>
        <v>0</v>
      </c>
      <c r="AG39">
        <f t="shared" si="24"/>
        <v>-5.5662654072324876E-6</v>
      </c>
      <c r="AH39">
        <f t="shared" si="5"/>
        <v>-1.4809902186697783</v>
      </c>
      <c r="AI39">
        <f t="shared" si="25"/>
        <v>-1.4809957849351856</v>
      </c>
      <c r="AJ39">
        <f t="shared" si="7"/>
        <v>-977.12772361634779</v>
      </c>
      <c r="AK39">
        <f t="shared" si="22"/>
        <v>-638.45831270181486</v>
      </c>
      <c r="AL39">
        <f t="shared" si="26"/>
        <v>-1617.067032103098</v>
      </c>
      <c r="AN39">
        <f t="shared" si="27"/>
        <v>0</v>
      </c>
      <c r="AO39">
        <f t="shared" si="27"/>
        <v>0</v>
      </c>
      <c r="AP39">
        <f t="shared" si="27"/>
        <v>-9.4127190072647919E-8</v>
      </c>
      <c r="AQ39">
        <f t="shared" si="27"/>
        <v>-2.5043981486641356E-2</v>
      </c>
      <c r="AR39">
        <f t="shared" si="27"/>
        <v>-2.5044075613831429E-2</v>
      </c>
      <c r="AS39">
        <f t="shared" si="27"/>
        <v>-16.523518056933398</v>
      </c>
      <c r="AT39">
        <f t="shared" si="27"/>
        <v>-10.796518411619417</v>
      </c>
      <c r="AU39">
        <f t="shared" si="23"/>
        <v>-27.345080544166649</v>
      </c>
      <c r="AW39">
        <v>36</v>
      </c>
      <c r="AX39">
        <f>IF(Z39&gt;0, (R39*SUMPRODUCT(K39:$K$98, X39:$X$98)-K39*$AZ$3)/Z39, 0)</f>
        <v>-36576163366.193161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0.76383916100000004</v>
      </c>
      <c r="Q40" s="4">
        <f t="shared" si="21"/>
        <v>25</v>
      </c>
      <c r="R40">
        <f t="shared" si="0"/>
        <v>2000000</v>
      </c>
      <c r="S40">
        <f t="shared" si="1"/>
        <v>-144398942790.89185</v>
      </c>
      <c r="U40">
        <f t="shared" si="13"/>
        <v>0.76383916100000004</v>
      </c>
      <c r="V40">
        <f t="shared" si="14"/>
        <v>0.01</v>
      </c>
      <c r="W40">
        <f t="shared" si="15"/>
        <v>2.2265061628929951E-7</v>
      </c>
      <c r="X40">
        <f t="shared" si="16"/>
        <v>1.7006925994255148E-7</v>
      </c>
      <c r="Y40">
        <f t="shared" si="17"/>
        <v>2.226506162892995E-9</v>
      </c>
      <c r="Z40">
        <f t="shared" si="18"/>
        <v>5.0354850183855034E-8</v>
      </c>
      <c r="AB40">
        <f t="shared" si="19"/>
        <v>-8143.7053149810072</v>
      </c>
      <c r="AC40">
        <f t="shared" si="2"/>
        <v>-7271.1871309424132</v>
      </c>
      <c r="AE40">
        <f t="shared" si="3"/>
        <v>0</v>
      </c>
      <c r="AF40">
        <f t="shared" si="24"/>
        <v>0</v>
      </c>
      <c r="AG40">
        <f t="shared" si="24"/>
        <v>-1.2588712545963758E-6</v>
      </c>
      <c r="AH40">
        <f t="shared" si="5"/>
        <v>-0.34013851988510296</v>
      </c>
      <c r="AI40">
        <f t="shared" si="25"/>
        <v>-0.34013977875635754</v>
      </c>
      <c r="AJ40">
        <f t="shared" si="7"/>
        <v>-872.51818403859397</v>
      </c>
      <c r="AK40">
        <f t="shared" si="22"/>
        <v>-570.05937204867053</v>
      </c>
      <c r="AL40">
        <f t="shared" si="26"/>
        <v>-1442.9176958660209</v>
      </c>
      <c r="AN40">
        <f t="shared" si="27"/>
        <v>0</v>
      </c>
      <c r="AO40">
        <f t="shared" si="27"/>
        <v>0</v>
      </c>
      <c r="AP40">
        <f t="shared" si="27"/>
        <v>-1.9007039535305819E-8</v>
      </c>
      <c r="AQ40">
        <f t="shared" si="27"/>
        <v>-5.135573849455637E-3</v>
      </c>
      <c r="AR40">
        <f t="shared" si="27"/>
        <v>-5.1355928564951721E-3</v>
      </c>
      <c r="AS40">
        <f t="shared" si="27"/>
        <v>-13.173696324182108</v>
      </c>
      <c r="AT40">
        <f t="shared" si="27"/>
        <v>-8.6070287032447137</v>
      </c>
      <c r="AU40">
        <f t="shared" si="23"/>
        <v>-21.785860620283319</v>
      </c>
      <c r="AW40">
        <v>37</v>
      </c>
      <c r="AX40">
        <f>IF(Z40&gt;0, (R40*SUMPRODUCT(K40:$K$98, X40:$X$98)-K40*$AZ$3)/Z40, 0)</f>
        <v>-144398942790.89185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0.76675259399999995</v>
      </c>
      <c r="Q41" s="4">
        <f t="shared" si="21"/>
        <v>25</v>
      </c>
      <c r="R41">
        <f t="shared" si="0"/>
        <v>2000000</v>
      </c>
      <c r="S41">
        <f t="shared" si="1"/>
        <v>-577510476361.49451</v>
      </c>
      <c r="U41">
        <f t="shared" si="13"/>
        <v>0.76675259399999995</v>
      </c>
      <c r="V41">
        <f t="shared" si="14"/>
        <v>0.01</v>
      </c>
      <c r="W41">
        <f t="shared" si="15"/>
        <v>5.0354850183855034E-8</v>
      </c>
      <c r="X41">
        <f t="shared" si="16"/>
        <v>3.8609711998952221E-8</v>
      </c>
      <c r="Y41">
        <f t="shared" si="17"/>
        <v>5.0354850183855038E-10</v>
      </c>
      <c r="Z41">
        <f t="shared" si="18"/>
        <v>1.1241589683064263E-8</v>
      </c>
      <c r="AB41">
        <f t="shared" si="19"/>
        <v>-7271.1871309424132</v>
      </c>
      <c r="AC41">
        <f t="shared" si="2"/>
        <v>-6492.1358129269047</v>
      </c>
      <c r="AE41">
        <f t="shared" si="3"/>
        <v>0</v>
      </c>
      <c r="AF41">
        <f t="shared" si="24"/>
        <v>0</v>
      </c>
      <c r="AG41">
        <f t="shared" si="24"/>
        <v>-2.8103974207660661E-7</v>
      </c>
      <c r="AH41">
        <f t="shared" si="5"/>
        <v>-7.7219423997904435E-2</v>
      </c>
      <c r="AI41">
        <f t="shared" si="25"/>
        <v>-7.7219705037646511E-2</v>
      </c>
      <c r="AJ41">
        <f t="shared" si="7"/>
        <v>-779.05131801550851</v>
      </c>
      <c r="AK41">
        <f t="shared" si="22"/>
        <v>-508.98309916596895</v>
      </c>
      <c r="AL41">
        <f t="shared" si="26"/>
        <v>-1288.111636886515</v>
      </c>
      <c r="AN41">
        <f t="shared" si="27"/>
        <v>0</v>
      </c>
      <c r="AO41">
        <f t="shared" si="27"/>
        <v>0</v>
      </c>
      <c r="AP41">
        <f t="shared" si="27"/>
        <v>-3.7886359571397067E-9</v>
      </c>
      <c r="AQ41">
        <f t="shared" si="27"/>
        <v>-1.0409783477111636E-3</v>
      </c>
      <c r="AR41">
        <f t="shared" si="27"/>
        <v>-1.0409821363471206E-3</v>
      </c>
      <c r="AS41">
        <f t="shared" si="27"/>
        <v>-10.502222262522915</v>
      </c>
      <c r="AT41">
        <f t="shared" si="27"/>
        <v>-6.861491036207112</v>
      </c>
      <c r="AU41">
        <f t="shared" si="23"/>
        <v>-17.364754280866375</v>
      </c>
      <c r="AW41">
        <v>38</v>
      </c>
      <c r="AX41">
        <f>IF(Z41&gt;0, (R41*SUMPRODUCT(K41:$K$98, X41:$X$98)-K41*$AZ$3)/Z41, 0)</f>
        <v>-577510476361.49451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0.76980532899999998</v>
      </c>
      <c r="Q42" s="4">
        <f t="shared" si="21"/>
        <v>25</v>
      </c>
      <c r="R42">
        <f t="shared" si="0"/>
        <v>2000000</v>
      </c>
      <c r="S42">
        <f t="shared" si="1"/>
        <v>-2341720768081.5459</v>
      </c>
      <c r="U42">
        <f t="shared" si="13"/>
        <v>0.76980532899999998</v>
      </c>
      <c r="V42">
        <f t="shared" si="14"/>
        <v>0.01</v>
      </c>
      <c r="W42">
        <f t="shared" si="15"/>
        <v>1.1241589683064263E-8</v>
      </c>
      <c r="X42">
        <f t="shared" si="16"/>
        <v>8.6538356444542907E-9</v>
      </c>
      <c r="Y42">
        <f t="shared" si="17"/>
        <v>1.1241589683064264E-10</v>
      </c>
      <c r="Z42">
        <f t="shared" si="18"/>
        <v>2.4753381417793303E-9</v>
      </c>
      <c r="AB42">
        <f t="shared" si="19"/>
        <v>-6492.1358129269047</v>
      </c>
      <c r="AC42">
        <f t="shared" si="2"/>
        <v>-5796.5507346290397</v>
      </c>
      <c r="AE42">
        <f t="shared" si="3"/>
        <v>0</v>
      </c>
      <c r="AF42">
        <f t="shared" si="24"/>
        <v>0</v>
      </c>
      <c r="AG42">
        <f t="shared" si="24"/>
        <v>-6.1883453544483262E-8</v>
      </c>
      <c r="AH42">
        <f t="shared" si="5"/>
        <v>-1.7307671288908581E-2</v>
      </c>
      <c r="AI42">
        <f t="shared" si="25"/>
        <v>-1.7307733172362127E-2</v>
      </c>
      <c r="AJ42">
        <f t="shared" si="7"/>
        <v>-695.58507829786504</v>
      </c>
      <c r="AK42">
        <f t="shared" si="22"/>
        <v>-454.44950690488338</v>
      </c>
      <c r="AL42">
        <f t="shared" si="26"/>
        <v>-1150.0518929359209</v>
      </c>
      <c r="AN42">
        <f t="shared" si="27"/>
        <v>0</v>
      </c>
      <c r="AO42">
        <f t="shared" si="27"/>
        <v>0</v>
      </c>
      <c r="AP42">
        <f t="shared" si="27"/>
        <v>-7.4485486439388209E-10</v>
      </c>
      <c r="AQ42">
        <f t="shared" si="27"/>
        <v>-2.0832229638908294E-4</v>
      </c>
      <c r="AR42">
        <f t="shared" si="27"/>
        <v>-2.0832304124394736E-4</v>
      </c>
      <c r="AS42">
        <f t="shared" si="27"/>
        <v>-8.372349949692687</v>
      </c>
      <c r="AT42">
        <f t="shared" si="27"/>
        <v>-5.4699423909200968</v>
      </c>
      <c r="AU42">
        <f t="shared" si="23"/>
        <v>-13.842500663654029</v>
      </c>
      <c r="AW42">
        <v>39</v>
      </c>
      <c r="AX42">
        <f>IF(Z42&gt;0, (R42*SUMPRODUCT(K42:$K$98, X42:$X$98)-K42*$AZ$3)/Z42, 0)</f>
        <v>-2341720768081.5459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0.772959481</v>
      </c>
      <c r="Q43" s="4">
        <f t="shared" si="21"/>
        <v>25</v>
      </c>
      <c r="R43">
        <f t="shared" si="0"/>
        <v>2000000</v>
      </c>
      <c r="S43">
        <f t="shared" si="1"/>
        <v>-9633326518595.2188</v>
      </c>
      <c r="U43">
        <f t="shared" si="13"/>
        <v>0.772959481</v>
      </c>
      <c r="V43">
        <f t="shared" si="14"/>
        <v>0.01</v>
      </c>
      <c r="W43">
        <f t="shared" si="15"/>
        <v>2.4753381417793303E-9</v>
      </c>
      <c r="X43">
        <f t="shared" si="16"/>
        <v>1.9133360853692557E-9</v>
      </c>
      <c r="Y43">
        <f t="shared" si="17"/>
        <v>2.4753381417793303E-11</v>
      </c>
      <c r="Z43">
        <f t="shared" si="18"/>
        <v>5.3724867499228134E-10</v>
      </c>
      <c r="AB43">
        <f t="shared" si="19"/>
        <v>-5796.5507346290397</v>
      </c>
      <c r="AC43">
        <f t="shared" si="2"/>
        <v>-5175.4919078832881</v>
      </c>
      <c r="AE43">
        <f t="shared" si="3"/>
        <v>0</v>
      </c>
      <c r="AF43">
        <f t="shared" si="24"/>
        <v>0</v>
      </c>
      <c r="AG43">
        <f t="shared" si="24"/>
        <v>-1.3431216874807034E-8</v>
      </c>
      <c r="AH43">
        <f t="shared" si="5"/>
        <v>-3.8266721707385111E-3</v>
      </c>
      <c r="AI43">
        <f t="shared" si="25"/>
        <v>-3.826685601955386E-3</v>
      </c>
      <c r="AJ43">
        <f t="shared" si="7"/>
        <v>-621.0588267457515</v>
      </c>
      <c r="AK43">
        <f t="shared" si="22"/>
        <v>-405.75855142403282</v>
      </c>
      <c r="AL43">
        <f t="shared" si="26"/>
        <v>-1026.8212048553864</v>
      </c>
      <c r="AN43">
        <f t="shared" si="27"/>
        <v>0</v>
      </c>
      <c r="AO43">
        <f t="shared" si="27"/>
        <v>0</v>
      </c>
      <c r="AP43">
        <f t="shared" si="27"/>
        <v>-1.4434257709618102E-10</v>
      </c>
      <c r="AQ43">
        <f t="shared" si="27"/>
        <v>-4.1124473528730029E-5</v>
      </c>
      <c r="AR43">
        <f t="shared" si="27"/>
        <v>-4.1124617871307125E-5</v>
      </c>
      <c r="AS43">
        <f t="shared" si="27"/>
        <v>-6.6743938703692693</v>
      </c>
      <c r="AT43">
        <f t="shared" si="27"/>
        <v>-4.3606052628942926</v>
      </c>
      <c r="AU43">
        <f t="shared" si="23"/>
        <v>-11.035040257881436</v>
      </c>
      <c r="AW43">
        <v>40</v>
      </c>
      <c r="AX43">
        <f>IF(Z43&gt;0, (R43*SUMPRODUCT(K43:$K$98, X43:$X$98)-K43*$AZ$3)/Z43, 0)</f>
        <v>-9633326518595.2188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0.77634382000000002</v>
      </c>
      <c r="Q44" s="4">
        <f t="shared" si="21"/>
        <v>25</v>
      </c>
      <c r="R44">
        <f t="shared" si="0"/>
        <v>2000000</v>
      </c>
      <c r="S44">
        <f t="shared" si="1"/>
        <v>-40257129271781.586</v>
      </c>
      <c r="U44">
        <f t="shared" si="13"/>
        <v>0.77634382000000002</v>
      </c>
      <c r="V44">
        <f t="shared" si="14"/>
        <v>0.01</v>
      </c>
      <c r="W44">
        <f t="shared" si="15"/>
        <v>5.3724867499228134E-10</v>
      </c>
      <c r="X44">
        <f t="shared" si="16"/>
        <v>4.1708968863344616E-10</v>
      </c>
      <c r="Y44">
        <f t="shared" si="17"/>
        <v>5.3724867499228137E-12</v>
      </c>
      <c r="Z44">
        <f t="shared" si="18"/>
        <v>1.1478649960891237E-10</v>
      </c>
      <c r="AB44">
        <f t="shared" si="19"/>
        <v>-5175.4919078832881</v>
      </c>
      <c r="AC44">
        <f t="shared" si="2"/>
        <v>-4620.9749534112916</v>
      </c>
      <c r="AE44">
        <f t="shared" si="3"/>
        <v>0</v>
      </c>
      <c r="AF44">
        <f t="shared" si="24"/>
        <v>0</v>
      </c>
      <c r="AG44">
        <f t="shared" si="24"/>
        <v>-2.8696624902228093E-9</v>
      </c>
      <c r="AH44">
        <f t="shared" si="5"/>
        <v>-8.3417937726689231E-4</v>
      </c>
      <c r="AI44">
        <f t="shared" si="25"/>
        <v>-8.3418224692938258E-4</v>
      </c>
      <c r="AJ44">
        <f t="shared" si="7"/>
        <v>-554.51695447199654</v>
      </c>
      <c r="AK44">
        <f t="shared" si="22"/>
        <v>-362.2844335518302</v>
      </c>
      <c r="AL44">
        <f t="shared" si="26"/>
        <v>-916.80222220607357</v>
      </c>
      <c r="AN44">
        <f t="shared" si="27"/>
        <v>0</v>
      </c>
      <c r="AO44">
        <f t="shared" si="27"/>
        <v>0</v>
      </c>
      <c r="AP44">
        <f t="shared" si="27"/>
        <v>-2.7535431815826368E-11</v>
      </c>
      <c r="AQ44">
        <f t="shared" si="27"/>
        <v>-8.0042476922495488E-6</v>
      </c>
      <c r="AR44">
        <f t="shared" si="27"/>
        <v>-8.0042752276813641E-6</v>
      </c>
      <c r="AS44">
        <f t="shared" si="27"/>
        <v>-5.3207873199742854</v>
      </c>
      <c r="AT44">
        <f t="shared" si="27"/>
        <v>-3.4762479392575392</v>
      </c>
      <c r="AU44">
        <f t="shared" si="23"/>
        <v>-8.7970432635070512</v>
      </c>
      <c r="AW44">
        <v>41</v>
      </c>
      <c r="AX44">
        <f>IF(Z44&gt;0, (R44*SUMPRODUCT(K44:$K$98, X44:$X$98)-K44*$AZ$3)/Z44, 0)</f>
        <v>-40257129271781.586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0.77982431100000005</v>
      </c>
      <c r="Q45" s="4">
        <f t="shared" si="21"/>
        <v>25</v>
      </c>
      <c r="R45">
        <f t="shared" si="0"/>
        <v>2000000</v>
      </c>
      <c r="S45">
        <f t="shared" si="1"/>
        <v>-171018187939573.28</v>
      </c>
      <c r="U45">
        <f t="shared" si="13"/>
        <v>0.77982431100000005</v>
      </c>
      <c r="V45">
        <f t="shared" si="14"/>
        <v>0.01</v>
      </c>
      <c r="W45">
        <f t="shared" si="15"/>
        <v>1.1478649960891237E-10</v>
      </c>
      <c r="X45">
        <f t="shared" si="16"/>
        <v>8.9513302969621866E-11</v>
      </c>
      <c r="Y45">
        <f t="shared" si="17"/>
        <v>1.1478649960891238E-12</v>
      </c>
      <c r="Z45">
        <f t="shared" si="18"/>
        <v>2.4125331643201383E-11</v>
      </c>
      <c r="AB45">
        <f t="shared" si="19"/>
        <v>-4620.9749534112916</v>
      </c>
      <c r="AC45">
        <f t="shared" si="2"/>
        <v>-4125.8705010615486</v>
      </c>
      <c r="AE45">
        <f t="shared" si="3"/>
        <v>0</v>
      </c>
      <c r="AF45">
        <f t="shared" si="24"/>
        <v>0</v>
      </c>
      <c r="AG45">
        <f t="shared" si="24"/>
        <v>-6.0313329108003457E-10</v>
      </c>
      <c r="AH45">
        <f t="shared" si="5"/>
        <v>-1.7902660593924373E-4</v>
      </c>
      <c r="AI45">
        <f t="shared" si="25"/>
        <v>-1.7902720907253482E-4</v>
      </c>
      <c r="AJ45">
        <f t="shared" si="7"/>
        <v>-495.10445234974304</v>
      </c>
      <c r="AK45">
        <f t="shared" si="22"/>
        <v>-323.46824673879047</v>
      </c>
      <c r="AL45">
        <f t="shared" si="26"/>
        <v>-818.57287811574258</v>
      </c>
      <c r="AN45">
        <f t="shared" si="27"/>
        <v>0</v>
      </c>
      <c r="AO45">
        <f t="shared" si="27"/>
        <v>0</v>
      </c>
      <c r="AP45">
        <f t="shared" si="27"/>
        <v>-5.1672128158962733E-12</v>
      </c>
      <c r="AQ45">
        <f t="shared" si="27"/>
        <v>-1.5337713674188767E-6</v>
      </c>
      <c r="AR45">
        <f t="shared" si="27"/>
        <v>-1.5337765346316926E-6</v>
      </c>
      <c r="AS45">
        <f t="shared" si="27"/>
        <v>-4.2416993212358021</v>
      </c>
      <c r="AT45">
        <f t="shared" si="27"/>
        <v>-2.771243595410124</v>
      </c>
      <c r="AU45">
        <f t="shared" si="23"/>
        <v>-7.0129444504224603</v>
      </c>
      <c r="AW45">
        <v>42</v>
      </c>
      <c r="AX45">
        <f>IF(Z45&gt;0, (R45*SUMPRODUCT(K45:$K$98, X45:$X$98)-K45*$AZ$3)/Z45, 0)</f>
        <v>-171018187939573.28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0.78351069500000003</v>
      </c>
      <c r="Q46" s="4">
        <f t="shared" si="21"/>
        <v>25</v>
      </c>
      <c r="R46">
        <f t="shared" si="0"/>
        <v>2000000</v>
      </c>
      <c r="S46">
        <f t="shared" si="1"/>
        <v>-739480481642969.13</v>
      </c>
      <c r="U46">
        <f t="shared" si="13"/>
        <v>0.78351069500000003</v>
      </c>
      <c r="V46">
        <f t="shared" si="14"/>
        <v>0.01</v>
      </c>
      <c r="W46">
        <f t="shared" si="15"/>
        <v>2.4125331643201383E-11</v>
      </c>
      <c r="X46">
        <f t="shared" si="16"/>
        <v>1.8902455362870208E-11</v>
      </c>
      <c r="Y46">
        <f t="shared" si="17"/>
        <v>2.4125331643201385E-13</v>
      </c>
      <c r="Z46">
        <f t="shared" si="18"/>
        <v>4.9816229638991611E-12</v>
      </c>
      <c r="AB46">
        <f t="shared" si="19"/>
        <v>-4125.8705010615486</v>
      </c>
      <c r="AC46">
        <f t="shared" si="2"/>
        <v>-3683.8129487078272</v>
      </c>
      <c r="AE46">
        <f t="shared" si="3"/>
        <v>0</v>
      </c>
      <c r="AF46">
        <f t="shared" si="24"/>
        <v>0</v>
      </c>
      <c r="AG46">
        <f t="shared" si="24"/>
        <v>-1.2454057409747902E-10</v>
      </c>
      <c r="AH46">
        <f t="shared" si="5"/>
        <v>-3.7804910725740413E-5</v>
      </c>
      <c r="AI46">
        <f t="shared" si="25"/>
        <v>-3.7805035266314508E-5</v>
      </c>
      <c r="AJ46">
        <f t="shared" si="7"/>
        <v>-442.05755235372135</v>
      </c>
      <c r="AK46">
        <f t="shared" si="22"/>
        <v>-288.81093507430842</v>
      </c>
      <c r="AL46">
        <f t="shared" si="26"/>
        <v>-730.86852523306504</v>
      </c>
      <c r="AN46">
        <f t="shared" si="27"/>
        <v>0</v>
      </c>
      <c r="AO46">
        <f t="shared" si="27"/>
        <v>0</v>
      </c>
      <c r="AP46">
        <f t="shared" si="27"/>
        <v>-9.526555206620663E-13</v>
      </c>
      <c r="AQ46">
        <f t="shared" si="27"/>
        <v>-2.8918332175684255E-7</v>
      </c>
      <c r="AR46">
        <f t="shared" si="27"/>
        <v>-2.8918427441236316E-7</v>
      </c>
      <c r="AS46">
        <f t="shared" si="27"/>
        <v>-3.3814567722364273</v>
      </c>
      <c r="AT46">
        <f t="shared" si="27"/>
        <v>-2.2092184311818013</v>
      </c>
      <c r="AU46">
        <f t="shared" si="23"/>
        <v>-5.5906754926025028</v>
      </c>
      <c r="AW46">
        <v>43</v>
      </c>
      <c r="AX46">
        <f>IF(Z46&gt;0, (R46*SUMPRODUCT(K46:$K$98, X46:$X$98)-K46*$AZ$3)/Z46, 0)</f>
        <v>-739480481642969.13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0.78741316699999997</v>
      </c>
      <c r="Q47" s="4">
        <f t="shared" si="21"/>
        <v>25</v>
      </c>
      <c r="R47">
        <f t="shared" si="0"/>
        <v>2000000</v>
      </c>
      <c r="S47">
        <f t="shared" si="1"/>
        <v>-3259098433553123.5</v>
      </c>
      <c r="U47">
        <f t="shared" si="13"/>
        <v>0.78741316699999997</v>
      </c>
      <c r="V47">
        <f t="shared" si="14"/>
        <v>0.01</v>
      </c>
      <c r="W47">
        <f t="shared" si="15"/>
        <v>4.9816229638991611E-12</v>
      </c>
      <c r="X47">
        <f t="shared" si="16"/>
        <v>3.9225955148037648E-12</v>
      </c>
      <c r="Y47">
        <f t="shared" si="17"/>
        <v>4.9816229638991615E-14</v>
      </c>
      <c r="Z47">
        <f t="shared" si="18"/>
        <v>1.0092112194564048E-12</v>
      </c>
      <c r="AB47">
        <f t="shared" si="19"/>
        <v>-3683.8129487078272</v>
      </c>
      <c r="AC47">
        <f t="shared" si="2"/>
        <v>-3289.1187044546064</v>
      </c>
      <c r="AE47">
        <f t="shared" si="3"/>
        <v>0</v>
      </c>
      <c r="AF47">
        <f t="shared" si="24"/>
        <v>0</v>
      </c>
      <c r="AG47">
        <f t="shared" si="24"/>
        <v>-2.5230280486410121E-11</v>
      </c>
      <c r="AH47">
        <f t="shared" si="5"/>
        <v>-7.8451910296075296E-6</v>
      </c>
      <c r="AI47">
        <f t="shared" si="25"/>
        <v>-7.8452162598880154E-6</v>
      </c>
      <c r="AJ47">
        <f t="shared" si="7"/>
        <v>-394.69424425322086</v>
      </c>
      <c r="AK47">
        <f t="shared" si="22"/>
        <v>-257.86690640954794</v>
      </c>
      <c r="AL47">
        <f t="shared" si="26"/>
        <v>-652.56115850798506</v>
      </c>
      <c r="AN47">
        <f t="shared" si="27"/>
        <v>0</v>
      </c>
      <c r="AO47">
        <f t="shared" si="27"/>
        <v>0</v>
      </c>
      <c r="AP47">
        <f t="shared" si="27"/>
        <v>-1.7231737934901263E-13</v>
      </c>
      <c r="AQ47">
        <f t="shared" si="27"/>
        <v>-5.3580964327467957E-8</v>
      </c>
      <c r="AR47">
        <f t="shared" si="27"/>
        <v>-5.35811366448473E-8</v>
      </c>
      <c r="AS47">
        <f t="shared" si="27"/>
        <v>-2.695676643408226</v>
      </c>
      <c r="AT47">
        <f t="shared" si="27"/>
        <v>-1.7611754081475459</v>
      </c>
      <c r="AU47">
        <f t="shared" si="23"/>
        <v>-4.4568521051369085</v>
      </c>
      <c r="AW47">
        <v>44</v>
      </c>
      <c r="AX47">
        <f>IF(Z47&gt;0, (R47*SUMPRODUCT(K47:$K$98, X47:$X$98)-K47*$AZ$3)/Z47, 0)</f>
        <v>-3259098433553123.5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0.79138766699999996</v>
      </c>
      <c r="Q48" s="4">
        <f t="shared" si="21"/>
        <v>25</v>
      </c>
      <c r="R48">
        <f t="shared" si="0"/>
        <v>2000000</v>
      </c>
      <c r="S48">
        <f t="shared" si="1"/>
        <v>-1.4651201522911358E+16</v>
      </c>
      <c r="U48">
        <f t="shared" si="13"/>
        <v>0.79138766699999996</v>
      </c>
      <c r="V48">
        <f t="shared" si="14"/>
        <v>0.01</v>
      </c>
      <c r="W48">
        <f t="shared" si="15"/>
        <v>1.0092112194564048E-12</v>
      </c>
      <c r="X48">
        <f t="shared" si="16"/>
        <v>7.9867731247582915E-13</v>
      </c>
      <c r="Y48">
        <f t="shared" si="17"/>
        <v>1.0092112194564047E-14</v>
      </c>
      <c r="Z48">
        <f t="shared" si="18"/>
        <v>2.0044179478601156E-13</v>
      </c>
      <c r="AB48">
        <f t="shared" si="19"/>
        <v>-3289.1187044546064</v>
      </c>
      <c r="AC48">
        <f t="shared" si="2"/>
        <v>-2936.7131290238985</v>
      </c>
      <c r="AE48">
        <f t="shared" si="3"/>
        <v>0</v>
      </c>
      <c r="AF48">
        <f t="shared" si="24"/>
        <v>0</v>
      </c>
      <c r="AG48">
        <f t="shared" si="24"/>
        <v>-5.011044869650289E-12</v>
      </c>
      <c r="AH48">
        <f t="shared" si="5"/>
        <v>-1.5973546249516583E-6</v>
      </c>
      <c r="AI48">
        <f t="shared" si="25"/>
        <v>-1.5973596359965281E-6</v>
      </c>
      <c r="AJ48">
        <f t="shared" si="7"/>
        <v>-352.40557543070781</v>
      </c>
      <c r="AK48">
        <f t="shared" si="22"/>
        <v>-230.23830931182246</v>
      </c>
      <c r="AL48">
        <f t="shared" si="26"/>
        <v>-582.64388633988995</v>
      </c>
      <c r="AN48">
        <f t="shared" si="27"/>
        <v>0</v>
      </c>
      <c r="AO48">
        <f t="shared" si="27"/>
        <v>0</v>
      </c>
      <c r="AP48">
        <f t="shared" si="27"/>
        <v>-3.0557461365136975E-14</v>
      </c>
      <c r="AQ48">
        <f t="shared" si="27"/>
        <v>-9.7407034876120744E-9</v>
      </c>
      <c r="AR48">
        <f t="shared" si="27"/>
        <v>-9.7407340450734411E-9</v>
      </c>
      <c r="AS48">
        <f t="shared" si="27"/>
        <v>-2.1489769172300863</v>
      </c>
      <c r="AT48">
        <f t="shared" si="27"/>
        <v>-1.4039982527758659</v>
      </c>
      <c r="AU48">
        <f t="shared" si="23"/>
        <v>-3.5529751797466864</v>
      </c>
      <c r="AW48">
        <v>45</v>
      </c>
      <c r="AX48">
        <f>IF(Z48&gt;0, (R48*SUMPRODUCT(K48:$K$98, X48:$X$98)-K48*$AZ$3)/Z48, 0)</f>
        <v>-1.4651201522911358E+16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0.79554122000000005</v>
      </c>
      <c r="Q49" s="4">
        <f t="shared" si="21"/>
        <v>25</v>
      </c>
      <c r="R49">
        <f t="shared" si="0"/>
        <v>2000000</v>
      </c>
      <c r="S49">
        <f t="shared" si="1"/>
        <v>-6.7270965760523256E+16</v>
      </c>
      <c r="U49">
        <f t="shared" si="13"/>
        <v>0.79554122000000005</v>
      </c>
      <c r="V49">
        <f t="shared" si="14"/>
        <v>0.01</v>
      </c>
      <c r="W49">
        <f t="shared" si="15"/>
        <v>2.0044179478601156E-13</v>
      </c>
      <c r="X49">
        <f t="shared" si="16"/>
        <v>1.5945970996305329E-13</v>
      </c>
      <c r="Y49">
        <f t="shared" si="17"/>
        <v>2.0044179478601157E-15</v>
      </c>
      <c r="Z49">
        <f t="shared" si="18"/>
        <v>3.8977666875098156E-14</v>
      </c>
      <c r="AB49">
        <f t="shared" si="19"/>
        <v>-2936.7131290238985</v>
      </c>
      <c r="AC49">
        <f t="shared" si="2"/>
        <v>-2622.0652937798095</v>
      </c>
      <c r="AE49">
        <f t="shared" si="3"/>
        <v>0</v>
      </c>
      <c r="AF49">
        <f t="shared" si="24"/>
        <v>0</v>
      </c>
      <c r="AG49">
        <f t="shared" si="24"/>
        <v>-9.7444167187745397E-13</v>
      </c>
      <c r="AH49">
        <f t="shared" si="5"/>
        <v>-3.1891941992610655E-7</v>
      </c>
      <c r="AI49">
        <f t="shared" si="25"/>
        <v>-3.1892039436777842E-7</v>
      </c>
      <c r="AJ49">
        <f t="shared" si="7"/>
        <v>-314.64783524408904</v>
      </c>
      <c r="AK49">
        <f t="shared" si="22"/>
        <v>-205.56991903167292</v>
      </c>
      <c r="AL49">
        <f t="shared" si="26"/>
        <v>-520.21775459468233</v>
      </c>
      <c r="AN49">
        <f t="shared" si="27"/>
        <v>0</v>
      </c>
      <c r="AO49">
        <f t="shared" si="27"/>
        <v>0</v>
      </c>
      <c r="AP49">
        <f t="shared" si="27"/>
        <v>-5.3055059437157759E-15</v>
      </c>
      <c r="AQ49">
        <f t="shared" si="27"/>
        <v>-1.7364085781802809E-9</v>
      </c>
      <c r="AR49">
        <f t="shared" si="27"/>
        <v>-1.7364138836862246E-9</v>
      </c>
      <c r="AS49">
        <f t="shared" si="27"/>
        <v>-1.713151241621732</v>
      </c>
      <c r="AT49">
        <f t="shared" si="27"/>
        <v>-1.1192588112229997</v>
      </c>
      <c r="AU49">
        <f t="shared" si="23"/>
        <v>-2.8324100545811453</v>
      </c>
      <c r="AW49">
        <v>46</v>
      </c>
      <c r="AX49">
        <f>IF(Z49&gt;0, (R49*SUMPRODUCT(K49:$K$98, X49:$X$98)-K49*$AZ$3)/Z49, 0)</f>
        <v>-6.7270965760523256E+16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0.79972280399999995</v>
      </c>
      <c r="Q50" s="4">
        <f t="shared" si="21"/>
        <v>25</v>
      </c>
      <c r="R50">
        <f t="shared" si="0"/>
        <v>2000000</v>
      </c>
      <c r="S50">
        <f t="shared" si="1"/>
        <v>-3.1566243117341421E+17</v>
      </c>
      <c r="U50">
        <f t="shared" si="13"/>
        <v>0.79972280399999995</v>
      </c>
      <c r="V50">
        <f t="shared" si="14"/>
        <v>0.01</v>
      </c>
      <c r="W50">
        <f t="shared" si="15"/>
        <v>3.8977666875098156E-14</v>
      </c>
      <c r="X50">
        <f t="shared" si="16"/>
        <v>3.1171329046731415E-14</v>
      </c>
      <c r="Y50">
        <f t="shared" si="17"/>
        <v>3.8977666875098154E-16</v>
      </c>
      <c r="Z50">
        <f t="shared" si="18"/>
        <v>7.416561159615759E-15</v>
      </c>
      <c r="AB50">
        <f t="shared" si="19"/>
        <v>-2622.0652937798095</v>
      </c>
      <c r="AC50">
        <f t="shared" si="2"/>
        <v>-2341.1297265906264</v>
      </c>
      <c r="AE50">
        <f t="shared" si="3"/>
        <v>0</v>
      </c>
      <c r="AF50">
        <f t="shared" si="24"/>
        <v>0</v>
      </c>
      <c r="AG50">
        <f t="shared" si="24"/>
        <v>-1.8541402899039399E-13</v>
      </c>
      <c r="AH50">
        <f t="shared" si="5"/>
        <v>-6.2342658093462828E-8</v>
      </c>
      <c r="AI50">
        <f t="shared" si="25"/>
        <v>-6.2342843507491814E-8</v>
      </c>
      <c r="AJ50">
        <f t="shared" si="7"/>
        <v>-280.93556718918308</v>
      </c>
      <c r="AK50">
        <f t="shared" si="22"/>
        <v>-183.54457056458668</v>
      </c>
      <c r="AL50">
        <f t="shared" si="26"/>
        <v>-464.48013781611257</v>
      </c>
      <c r="AN50">
        <f t="shared" si="27"/>
        <v>0</v>
      </c>
      <c r="AO50">
        <f t="shared" si="27"/>
        <v>0</v>
      </c>
      <c r="AP50">
        <f t="shared" si="27"/>
        <v>-9.0135428065318882E-16</v>
      </c>
      <c r="AQ50">
        <f t="shared" si="27"/>
        <v>-3.0306672071050326E-10</v>
      </c>
      <c r="AR50">
        <f t="shared" si="27"/>
        <v>-3.0306762206478391E-10</v>
      </c>
      <c r="AS50">
        <f t="shared" si="27"/>
        <v>-1.3657136811736117</v>
      </c>
      <c r="AT50">
        <f t="shared" si="27"/>
        <v>-0.89226627170489137</v>
      </c>
      <c r="AU50">
        <f t="shared" si="23"/>
        <v>-2.2579799531815707</v>
      </c>
      <c r="AW50">
        <v>47</v>
      </c>
      <c r="AX50">
        <f>IF(Z50&gt;0, (R50*SUMPRODUCT(K50:$K$98, X50:$X$98)-K50*$AZ$3)/Z50, 0)</f>
        <v>-3.1566243117341421E+17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0.80383592599999998</v>
      </c>
      <c r="Q51" s="4">
        <f t="shared" si="21"/>
        <v>25</v>
      </c>
      <c r="R51">
        <f t="shared" si="0"/>
        <v>2000000</v>
      </c>
      <c r="S51">
        <f t="shared" si="1"/>
        <v>-1.5139411721558569E+18</v>
      </c>
      <c r="U51">
        <f t="shared" si="13"/>
        <v>0.80383592599999998</v>
      </c>
      <c r="V51">
        <f t="shared" si="14"/>
        <v>0.01</v>
      </c>
      <c r="W51">
        <f t="shared" si="15"/>
        <v>7.416561159615759E-15</v>
      </c>
      <c r="X51">
        <f t="shared" si="16"/>
        <v>5.9616983074753676E-15</v>
      </c>
      <c r="Y51">
        <f t="shared" si="17"/>
        <v>7.4165611596157595E-17</v>
      </c>
      <c r="Z51">
        <f t="shared" si="18"/>
        <v>1.3806972405442338E-15</v>
      </c>
      <c r="AB51">
        <f t="shared" si="19"/>
        <v>-2341.1297265906264</v>
      </c>
      <c r="AC51">
        <f t="shared" si="2"/>
        <v>-2090.2943987418944</v>
      </c>
      <c r="AE51">
        <f t="shared" si="3"/>
        <v>0</v>
      </c>
      <c r="AF51">
        <f t="shared" si="24"/>
        <v>0</v>
      </c>
      <c r="AG51">
        <f t="shared" si="24"/>
        <v>-3.4517431013605846E-14</v>
      </c>
      <c r="AH51">
        <f t="shared" si="5"/>
        <v>-1.1923396614950735E-8</v>
      </c>
      <c r="AI51">
        <f t="shared" si="25"/>
        <v>-1.1923431132381749E-8</v>
      </c>
      <c r="AJ51">
        <f t="shared" si="7"/>
        <v>-250.83532784873205</v>
      </c>
      <c r="AK51">
        <f t="shared" si="22"/>
        <v>-163.87908086134388</v>
      </c>
      <c r="AL51">
        <f t="shared" si="26"/>
        <v>-414.71440872199935</v>
      </c>
      <c r="AN51">
        <f t="shared" si="27"/>
        <v>0</v>
      </c>
      <c r="AO51">
        <f t="shared" si="27"/>
        <v>0</v>
      </c>
      <c r="AP51">
        <f t="shared" si="27"/>
        <v>-1.4982123661047947E-16</v>
      </c>
      <c r="AQ51">
        <f t="shared" si="27"/>
        <v>-5.175292520306571E-11</v>
      </c>
      <c r="AR51">
        <f t="shared" si="27"/>
        <v>-5.1753075024302321E-11</v>
      </c>
      <c r="AS51">
        <f t="shared" si="27"/>
        <v>-1.0887385851246827</v>
      </c>
      <c r="AT51">
        <f t="shared" si="27"/>
        <v>-0.71130920894887384</v>
      </c>
      <c r="AU51">
        <f t="shared" si="23"/>
        <v>-1.8000477941253095</v>
      </c>
      <c r="AW51">
        <v>48</v>
      </c>
      <c r="AX51">
        <f>IF(Z51&gt;0, (R51*SUMPRODUCT(K51:$K$98, X51:$X$98)-K51*$AZ$3)/Z51, 0)</f>
        <v>-1.5139411721558569E+18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0.80804740799999997</v>
      </c>
      <c r="Q52" s="4">
        <f t="shared" si="21"/>
        <v>25</v>
      </c>
      <c r="R52">
        <f t="shared" si="0"/>
        <v>2000000</v>
      </c>
      <c r="S52">
        <f t="shared" si="1"/>
        <v>-7.4290405790146939E+18</v>
      </c>
      <c r="U52">
        <f t="shared" si="13"/>
        <v>0.80804740799999997</v>
      </c>
      <c r="V52">
        <f t="shared" si="14"/>
        <v>0.01</v>
      </c>
      <c r="W52">
        <f t="shared" si="15"/>
        <v>1.3806972405442338E-15</v>
      </c>
      <c r="X52">
        <f t="shared" si="16"/>
        <v>1.1156688264545205E-15</v>
      </c>
      <c r="Y52">
        <f t="shared" si="17"/>
        <v>1.3806972405442338E-17</v>
      </c>
      <c r="Z52">
        <f t="shared" si="18"/>
        <v>2.5122144168427094E-16</v>
      </c>
      <c r="AB52">
        <f t="shared" si="19"/>
        <v>-2090.2943987418944</v>
      </c>
      <c r="AC52">
        <f t="shared" si="2"/>
        <v>-1866.3342845910224</v>
      </c>
      <c r="AE52">
        <f t="shared" si="3"/>
        <v>0</v>
      </c>
      <c r="AF52">
        <f t="shared" si="24"/>
        <v>0</v>
      </c>
      <c r="AG52">
        <f t="shared" si="24"/>
        <v>-6.2805360421067738E-15</v>
      </c>
      <c r="AH52">
        <f t="shared" si="5"/>
        <v>-2.2313376529090411E-9</v>
      </c>
      <c r="AI52">
        <f t="shared" si="25"/>
        <v>-2.2313439334450834E-9</v>
      </c>
      <c r="AJ52">
        <f t="shared" si="7"/>
        <v>-223.96011415087196</v>
      </c>
      <c r="AK52">
        <f t="shared" si="22"/>
        <v>-146.32060791193263</v>
      </c>
      <c r="AL52">
        <f t="shared" si="26"/>
        <v>-370.28072206503589</v>
      </c>
      <c r="AN52">
        <f t="shared" si="27"/>
        <v>0</v>
      </c>
      <c r="AO52">
        <f t="shared" si="27"/>
        <v>0</v>
      </c>
      <c r="AP52">
        <f t="shared" si="27"/>
        <v>-2.4339609230287538E-17</v>
      </c>
      <c r="AQ52">
        <f t="shared" si="27"/>
        <v>-8.6473329933180437E-12</v>
      </c>
      <c r="AR52">
        <f t="shared" si="27"/>
        <v>-8.647357332927275E-12</v>
      </c>
      <c r="AS52">
        <f t="shared" si="27"/>
        <v>-0.86793573431580362</v>
      </c>
      <c r="AT52">
        <f t="shared" si="27"/>
        <v>-0.56705134641977317</v>
      </c>
      <c r="AU52">
        <f t="shared" si="23"/>
        <v>-1.434987080744224</v>
      </c>
      <c r="AW52">
        <v>49</v>
      </c>
      <c r="AX52">
        <f>IF(Z52&gt;0, (R52*SUMPRODUCT(K52:$K$98, X52:$X$98)-K52*$AZ$3)/Z52, 0)</f>
        <v>-7.4290405790146939E+18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0.81233261800000001</v>
      </c>
      <c r="Q53" s="4">
        <f t="shared" si="21"/>
        <v>25</v>
      </c>
      <c r="R53">
        <f t="shared" si="0"/>
        <v>2000000</v>
      </c>
      <c r="S53">
        <f t="shared" si="1"/>
        <v>-3.7334213353517335E+19</v>
      </c>
      <c r="U53">
        <f t="shared" si="13"/>
        <v>0.81233261800000001</v>
      </c>
      <c r="V53">
        <f t="shared" si="14"/>
        <v>0.01</v>
      </c>
      <c r="W53">
        <f t="shared" si="15"/>
        <v>2.5122144168427094E-16</v>
      </c>
      <c r="X53">
        <f t="shared" si="16"/>
        <v>2.0407537142111815E-16</v>
      </c>
      <c r="Y53">
        <f t="shared" si="17"/>
        <v>2.5122144168427094E-18</v>
      </c>
      <c r="Z53">
        <f t="shared" si="18"/>
        <v>4.4633855846310076E-17</v>
      </c>
      <c r="AB53">
        <f t="shared" si="19"/>
        <v>-1866.3342845910224</v>
      </c>
      <c r="AC53">
        <f t="shared" si="2"/>
        <v>-1666.3698969562774</v>
      </c>
      <c r="AE53">
        <f t="shared" si="3"/>
        <v>0</v>
      </c>
      <c r="AF53">
        <f t="shared" si="24"/>
        <v>0</v>
      </c>
      <c r="AG53">
        <f t="shared" si="24"/>
        <v>-1.1158463961577518E-15</v>
      </c>
      <c r="AH53">
        <f t="shared" si="5"/>
        <v>-4.0815074284223629E-10</v>
      </c>
      <c r="AI53">
        <f t="shared" si="25"/>
        <v>-4.0815185868863247E-10</v>
      </c>
      <c r="AJ53">
        <f t="shared" si="7"/>
        <v>-199.96438763474498</v>
      </c>
      <c r="AK53">
        <f t="shared" si="22"/>
        <v>-130.64339992137158</v>
      </c>
      <c r="AL53">
        <f t="shared" si="26"/>
        <v>-330.60778755652473</v>
      </c>
      <c r="AN53">
        <f t="shared" si="27"/>
        <v>0</v>
      </c>
      <c r="AO53">
        <f t="shared" si="27"/>
        <v>0</v>
      </c>
      <c r="AP53">
        <f t="shared" si="27"/>
        <v>-3.8610309382573391E-18</v>
      </c>
      <c r="AQ53">
        <f t="shared" si="27"/>
        <v>-1.4122756062240313E-12</v>
      </c>
      <c r="AR53">
        <f t="shared" si="27"/>
        <v>-1.4122794672549696E-12</v>
      </c>
      <c r="AS53">
        <f t="shared" si="27"/>
        <v>-0.69191305350443877</v>
      </c>
      <c r="AT53">
        <f t="shared" si="27"/>
        <v>-0.45204986162291683</v>
      </c>
      <c r="AU53">
        <f t="shared" si="23"/>
        <v>-1.1439629151287678</v>
      </c>
      <c r="AW53">
        <v>50</v>
      </c>
      <c r="AX53">
        <f>IF(Z53&gt;0, (R53*SUMPRODUCT(K53:$K$98, X53:$X$98)-K53*$AZ$3)/Z53, 0)</f>
        <v>-3.7334213353517335E+19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0.81666386499999999</v>
      </c>
      <c r="Q54" s="4">
        <f t="shared" si="21"/>
        <v>25</v>
      </c>
      <c r="R54">
        <f t="shared" si="0"/>
        <v>2000000</v>
      </c>
      <c r="S54">
        <f t="shared" si="1"/>
        <v>-1.9230911699767909E+20</v>
      </c>
      <c r="U54">
        <f t="shared" si="13"/>
        <v>0.81666386499999999</v>
      </c>
      <c r="V54">
        <f t="shared" si="14"/>
        <v>0.01</v>
      </c>
      <c r="W54">
        <f t="shared" si="15"/>
        <v>4.4633855846310076E-17</v>
      </c>
      <c r="X54">
        <f t="shared" si="16"/>
        <v>3.6450857225300433E-17</v>
      </c>
      <c r="Y54">
        <f t="shared" si="17"/>
        <v>4.4633855846310075E-19</v>
      </c>
      <c r="Z54">
        <f t="shared" si="18"/>
        <v>7.7366600625465433E-18</v>
      </c>
      <c r="AB54">
        <f t="shared" si="19"/>
        <v>-1666.3698969562774</v>
      </c>
      <c r="AC54">
        <f t="shared" si="2"/>
        <v>-1487.8302651395345</v>
      </c>
      <c r="AE54">
        <f t="shared" si="3"/>
        <v>0</v>
      </c>
      <c r="AF54">
        <f t="shared" si="24"/>
        <v>0</v>
      </c>
      <c r="AG54">
        <f t="shared" si="24"/>
        <v>-1.9341650156366358E-16</v>
      </c>
      <c r="AH54">
        <f t="shared" si="5"/>
        <v>-7.290171445060087E-11</v>
      </c>
      <c r="AI54">
        <f t="shared" si="25"/>
        <v>-7.290190786710244E-11</v>
      </c>
      <c r="AJ54">
        <f t="shared" si="7"/>
        <v>-178.53963181674294</v>
      </c>
      <c r="AK54">
        <f t="shared" si="22"/>
        <v>-116.64589278693943</v>
      </c>
      <c r="AL54">
        <f t="shared" si="26"/>
        <v>-295.18552460375525</v>
      </c>
      <c r="AN54">
        <f t="shared" si="27"/>
        <v>0</v>
      </c>
      <c r="AO54">
        <f t="shared" si="27"/>
        <v>0</v>
      </c>
      <c r="AP54">
        <f t="shared" si="27"/>
        <v>-5.9755016067227751E-19</v>
      </c>
      <c r="AQ54">
        <f t="shared" si="27"/>
        <v>-2.2522603206584393E-13</v>
      </c>
      <c r="AR54">
        <f t="shared" si="27"/>
        <v>-2.2522662961600463E-13</v>
      </c>
      <c r="AS54">
        <f t="shared" si="27"/>
        <v>-0.55158885005138969</v>
      </c>
      <c r="AT54">
        <f t="shared" si="27"/>
        <v>-0.36037138203357677</v>
      </c>
      <c r="AU54">
        <f t="shared" si="23"/>
        <v>-0.91196023208519172</v>
      </c>
      <c r="AW54">
        <v>51</v>
      </c>
      <c r="AX54">
        <f>IF(Z54&gt;0, (R54*SUMPRODUCT(K54:$K$98, X54:$X$98)-K54*$AZ$3)/Z54, 0)</f>
        <v>-1.9230911699767909E+20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0.82101379900000004</v>
      </c>
      <c r="Q55" s="4">
        <f t="shared" si="21"/>
        <v>25</v>
      </c>
      <c r="R55">
        <f t="shared" si="0"/>
        <v>2000000</v>
      </c>
      <c r="S55">
        <f t="shared" si="1"/>
        <v>-1.0160863297230276E+21</v>
      </c>
      <c r="U55">
        <f t="shared" si="13"/>
        <v>0.82101379900000004</v>
      </c>
      <c r="V55">
        <f t="shared" si="14"/>
        <v>0.01</v>
      </c>
      <c r="W55">
        <f t="shared" si="15"/>
        <v>7.7366600625465433E-18</v>
      </c>
      <c r="X55">
        <f t="shared" si="16"/>
        <v>6.3519046695229154E-18</v>
      </c>
      <c r="Y55">
        <f t="shared" si="17"/>
        <v>7.7366600625465436E-20</v>
      </c>
      <c r="Z55">
        <f t="shared" si="18"/>
        <v>1.3073887923981625E-18</v>
      </c>
      <c r="AB55">
        <f t="shared" si="19"/>
        <v>-1487.8302651395345</v>
      </c>
      <c r="AC55">
        <f t="shared" si="2"/>
        <v>-1328.4198795888701</v>
      </c>
      <c r="AE55">
        <f t="shared" si="3"/>
        <v>0</v>
      </c>
      <c r="AF55">
        <f t="shared" si="24"/>
        <v>0</v>
      </c>
      <c r="AG55">
        <f t="shared" si="24"/>
        <v>-3.2684719809954061E-17</v>
      </c>
      <c r="AH55">
        <f t="shared" si="5"/>
        <v>-1.270380933904583E-11</v>
      </c>
      <c r="AI55">
        <f t="shared" si="25"/>
        <v>-1.2703842023765641E-11</v>
      </c>
      <c r="AJ55">
        <f t="shared" si="7"/>
        <v>-159.41038555066439</v>
      </c>
      <c r="AK55">
        <f t="shared" si="22"/>
        <v>-104.14811855976743</v>
      </c>
      <c r="AL55">
        <f t="shared" si="26"/>
        <v>-263.55850411044452</v>
      </c>
      <c r="AN55">
        <f t="shared" si="27"/>
        <v>0</v>
      </c>
      <c r="AO55">
        <f t="shared" si="27"/>
        <v>0</v>
      </c>
      <c r="AP55">
        <f t="shared" si="27"/>
        <v>-9.0158688891917638E-20</v>
      </c>
      <c r="AQ55">
        <f t="shared" si="27"/>
        <v>-3.5042637679043351E-14</v>
      </c>
      <c r="AR55">
        <f t="shared" si="27"/>
        <v>-3.5042727837732248E-14</v>
      </c>
      <c r="AS55">
        <f t="shared" si="27"/>
        <v>-0.43972325418637859</v>
      </c>
      <c r="AT55">
        <f t="shared" si="27"/>
        <v>-0.28728585940176743</v>
      </c>
      <c r="AU55">
        <f t="shared" si="23"/>
        <v>-0.7270091135881811</v>
      </c>
      <c r="AW55">
        <v>52</v>
      </c>
      <c r="AX55">
        <f>IF(Z55&gt;0, (R55*SUMPRODUCT(K55:$K$98, X55:$X$98)-K55*$AZ$3)/Z55, 0)</f>
        <v>-1.0160863297230276E+21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0.82538683700000004</v>
      </c>
      <c r="Q56" s="4">
        <f t="shared" si="21"/>
        <v>25</v>
      </c>
      <c r="R56">
        <f t="shared" si="0"/>
        <v>2000000</v>
      </c>
      <c r="S56">
        <f t="shared" si="1"/>
        <v>-5.5112235298747255E+21</v>
      </c>
      <c r="U56">
        <f t="shared" si="13"/>
        <v>0.82538683700000004</v>
      </c>
      <c r="V56">
        <f t="shared" si="14"/>
        <v>0.01</v>
      </c>
      <c r="W56">
        <f t="shared" si="15"/>
        <v>1.3073887923981625E-18</v>
      </c>
      <c r="X56">
        <f t="shared" si="16"/>
        <v>1.0791015000867691E-18</v>
      </c>
      <c r="Y56">
        <f t="shared" si="17"/>
        <v>1.3073887923981625E-20</v>
      </c>
      <c r="Z56">
        <f t="shared" si="18"/>
        <v>2.1521340438741179E-19</v>
      </c>
      <c r="AB56">
        <f t="shared" si="19"/>
        <v>-1328.4198795888701</v>
      </c>
      <c r="AC56">
        <f t="shared" si="2"/>
        <v>-1186.0891782043484</v>
      </c>
      <c r="AE56">
        <f t="shared" si="3"/>
        <v>0</v>
      </c>
      <c r="AF56">
        <f t="shared" si="24"/>
        <v>0</v>
      </c>
      <c r="AG56">
        <f t="shared" si="24"/>
        <v>-5.3803351096852945E-18</v>
      </c>
      <c r="AH56">
        <f t="shared" si="5"/>
        <v>-2.1582030001735382E-12</v>
      </c>
      <c r="AI56">
        <f t="shared" si="25"/>
        <v>-2.1582083805086479E-12</v>
      </c>
      <c r="AJ56">
        <f t="shared" si="7"/>
        <v>-142.33070138452172</v>
      </c>
      <c r="AK56">
        <f t="shared" si="22"/>
        <v>-92.989391571220921</v>
      </c>
      <c r="AL56">
        <f t="shared" si="26"/>
        <v>-235.3200929557448</v>
      </c>
      <c r="AN56">
        <f t="shared" si="27"/>
        <v>0</v>
      </c>
      <c r="AO56">
        <f t="shared" si="27"/>
        <v>0</v>
      </c>
      <c r="AP56">
        <f t="shared" si="27"/>
        <v>-1.3251166920028144E-20</v>
      </c>
      <c r="AQ56">
        <f t="shared" si="27"/>
        <v>-5.3154139323262106E-15</v>
      </c>
      <c r="AR56">
        <f t="shared" si="27"/>
        <v>-5.3154271834931307E-15</v>
      </c>
      <c r="AS56">
        <f t="shared" si="27"/>
        <v>-0.35054468605419198</v>
      </c>
      <c r="AT56">
        <f t="shared" si="27"/>
        <v>-0.22902252822207225</v>
      </c>
      <c r="AU56">
        <f t="shared" si="23"/>
        <v>-0.57956721427626956</v>
      </c>
      <c r="AW56">
        <v>53</v>
      </c>
      <c r="AX56">
        <f>IF(Z56&gt;0, (R56*SUMPRODUCT(K56:$K$98, X56:$X$98)-K56*$AZ$3)/Z56, 0)</f>
        <v>-5.5112235298747255E+21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0.82979096200000002</v>
      </c>
      <c r="Q57" s="4">
        <f t="shared" si="21"/>
        <v>25</v>
      </c>
      <c r="R57">
        <f t="shared" si="0"/>
        <v>2000000</v>
      </c>
      <c r="S57">
        <f t="shared" si="1"/>
        <v>-3.0714467522930908E+22</v>
      </c>
      <c r="U57">
        <f t="shared" si="13"/>
        <v>0.82979096200000002</v>
      </c>
      <c r="V57">
        <f t="shared" si="14"/>
        <v>0.01</v>
      </c>
      <c r="W57">
        <f t="shared" si="15"/>
        <v>2.1521340438741179E-19</v>
      </c>
      <c r="X57">
        <f t="shared" si="16"/>
        <v>1.7858213786192545E-19</v>
      </c>
      <c r="Y57">
        <f t="shared" si="17"/>
        <v>2.1521340438741179E-21</v>
      </c>
      <c r="Z57">
        <f t="shared" si="18"/>
        <v>3.4479132481612229E-20</v>
      </c>
      <c r="AB57">
        <f t="shared" si="19"/>
        <v>-1186.0891782043484</v>
      </c>
      <c r="AC57">
        <f t="shared" si="2"/>
        <v>-1059.008194825311</v>
      </c>
      <c r="AE57">
        <f t="shared" si="3"/>
        <v>0</v>
      </c>
      <c r="AF57">
        <f t="shared" si="24"/>
        <v>0</v>
      </c>
      <c r="AG57">
        <f t="shared" si="24"/>
        <v>-8.6197831204030576E-19</v>
      </c>
      <c r="AH57">
        <f t="shared" si="5"/>
        <v>-3.571642757238509E-13</v>
      </c>
      <c r="AI57">
        <f t="shared" si="25"/>
        <v>-3.5716513770216296E-13</v>
      </c>
      <c r="AJ57">
        <f t="shared" si="7"/>
        <v>-127.08098337903743</v>
      </c>
      <c r="AK57">
        <f t="shared" si="22"/>
        <v>-83.026242474304397</v>
      </c>
      <c r="AL57">
        <f t="shared" si="26"/>
        <v>-210.10722585334219</v>
      </c>
      <c r="AN57">
        <f t="shared" si="27"/>
        <v>0</v>
      </c>
      <c r="AO57">
        <f t="shared" si="27"/>
        <v>0</v>
      </c>
      <c r="AP57">
        <f t="shared" si="27"/>
        <v>-1.8954970577099396E-21</v>
      </c>
      <c r="AQ57">
        <f t="shared" si="27"/>
        <v>-7.8540703901376641E-16</v>
      </c>
      <c r="AR57">
        <f t="shared" si="27"/>
        <v>-7.8540893451082417E-16</v>
      </c>
      <c r="AS57">
        <f t="shared" si="27"/>
        <v>-0.27945207753044682</v>
      </c>
      <c r="AT57">
        <f t="shared" si="27"/>
        <v>-0.18257535731989177</v>
      </c>
      <c r="AU57">
        <f t="shared" si="23"/>
        <v>-0.46202743485033937</v>
      </c>
      <c r="AW57">
        <v>54</v>
      </c>
      <c r="AX57">
        <f>IF(Z57&gt;0, (R57*SUMPRODUCT(K57:$K$98, X57:$X$98)-K57*$AZ$3)/Z57, 0)</f>
        <v>-3.0714467522930908E+22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0.834201203</v>
      </c>
      <c r="Q58" s="4">
        <f t="shared" si="21"/>
        <v>25</v>
      </c>
      <c r="R58">
        <f t="shared" si="0"/>
        <v>2000000</v>
      </c>
      <c r="S58">
        <f t="shared" si="1"/>
        <v>-1.760195344570124E+23</v>
      </c>
      <c r="U58">
        <f t="shared" si="13"/>
        <v>0.834201203</v>
      </c>
      <c r="V58">
        <f t="shared" si="14"/>
        <v>0.01</v>
      </c>
      <c r="W58">
        <f t="shared" si="15"/>
        <v>3.4479132481612229E-20</v>
      </c>
      <c r="X58">
        <f t="shared" si="16"/>
        <v>2.8762533794557295E-20</v>
      </c>
      <c r="Y58">
        <f t="shared" si="17"/>
        <v>3.4479132481612231E-22</v>
      </c>
      <c r="Z58">
        <f t="shared" si="18"/>
        <v>5.3718073622388123E-21</v>
      </c>
      <c r="AB58">
        <f t="shared" si="19"/>
        <v>-1059.008194825311</v>
      </c>
      <c r="AC58">
        <f t="shared" si="2"/>
        <v>-945.54303109402747</v>
      </c>
      <c r="AE58">
        <f t="shared" si="3"/>
        <v>0</v>
      </c>
      <c r="AF58">
        <f t="shared" si="24"/>
        <v>0</v>
      </c>
      <c r="AG58">
        <f t="shared" si="24"/>
        <v>-1.3429518405597031E-19</v>
      </c>
      <c r="AH58">
        <f t="shared" si="5"/>
        <v>-5.7525067589114591E-14</v>
      </c>
      <c r="AI58">
        <f t="shared" si="25"/>
        <v>-5.7525201884298643E-14</v>
      </c>
      <c r="AJ58">
        <f t="shared" si="7"/>
        <v>-113.4651637312835</v>
      </c>
      <c r="AK58">
        <f t="shared" si="22"/>
        <v>-74.130573637771775</v>
      </c>
      <c r="AL58">
        <f t="shared" si="26"/>
        <v>-187.59573736905531</v>
      </c>
      <c r="AN58">
        <f t="shared" si="27"/>
        <v>0</v>
      </c>
      <c r="AO58">
        <f t="shared" si="27"/>
        <v>0</v>
      </c>
      <c r="AP58">
        <f t="shared" si="27"/>
        <v>-2.6367514402522162E-22</v>
      </c>
      <c r="AQ58">
        <f t="shared" si="27"/>
        <v>-1.1294470898747083E-16</v>
      </c>
      <c r="AR58">
        <f t="shared" si="27"/>
        <v>-1.1294497266261483E-16</v>
      </c>
      <c r="AS58">
        <f t="shared" si="27"/>
        <v>-0.22277748527618538</v>
      </c>
      <c r="AT58">
        <f t="shared" si="27"/>
        <v>-0.14554795704710757</v>
      </c>
      <c r="AU58">
        <f t="shared" si="23"/>
        <v>-0.36832544232329301</v>
      </c>
      <c r="AW58">
        <v>55</v>
      </c>
      <c r="AX58">
        <f>IF(Z58&gt;0, (R58*SUMPRODUCT(K58:$K$98, X58:$X$98)-K58*$AZ$3)/Z58, 0)</f>
        <v>-1.760195344570124E+23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0.83859190800000005</v>
      </c>
      <c r="Q59" s="4">
        <f t="shared" si="21"/>
        <v>25</v>
      </c>
      <c r="R59">
        <f t="shared" si="0"/>
        <v>2000000</v>
      </c>
      <c r="S59">
        <f t="shared" si="1"/>
        <v>-1.0379914081628646E+24</v>
      </c>
      <c r="U59">
        <f t="shared" si="13"/>
        <v>0.83859190800000005</v>
      </c>
      <c r="V59">
        <f t="shared" si="14"/>
        <v>0.01</v>
      </c>
      <c r="W59">
        <f t="shared" si="15"/>
        <v>5.3718073622388123E-21</v>
      </c>
      <c r="X59">
        <f t="shared" si="16"/>
        <v>4.5047541853082931E-21</v>
      </c>
      <c r="Y59">
        <f t="shared" si="17"/>
        <v>5.3718073622388119E-23</v>
      </c>
      <c r="Z59">
        <f t="shared" si="18"/>
        <v>8.1333510330813102E-22</v>
      </c>
      <c r="AB59">
        <f t="shared" si="19"/>
        <v>-945.54303109402747</v>
      </c>
      <c r="AC59">
        <f t="shared" si="2"/>
        <v>-844.23484919109592</v>
      </c>
      <c r="AE59">
        <f t="shared" si="3"/>
        <v>0</v>
      </c>
      <c r="AF59">
        <f t="shared" si="24"/>
        <v>0</v>
      </c>
      <c r="AG59">
        <f t="shared" si="24"/>
        <v>-2.0333377582703275E-20</v>
      </c>
      <c r="AH59">
        <f t="shared" si="5"/>
        <v>-9.0095083706165858E-15</v>
      </c>
      <c r="AI59">
        <f t="shared" si="25"/>
        <v>-9.0095287039941689E-15</v>
      </c>
      <c r="AJ59">
        <f t="shared" si="7"/>
        <v>-101.30818190293155</v>
      </c>
      <c r="AK59">
        <f t="shared" si="22"/>
        <v>-66.188012176581935</v>
      </c>
      <c r="AL59">
        <f t="shared" si="26"/>
        <v>-167.49619407951349</v>
      </c>
      <c r="AN59">
        <f t="shared" si="27"/>
        <v>0</v>
      </c>
      <c r="AO59">
        <f t="shared" si="27"/>
        <v>0</v>
      </c>
      <c r="AP59">
        <f t="shared" si="27"/>
        <v>-3.5645134343467844E-23</v>
      </c>
      <c r="AQ59">
        <f t="shared" si="27"/>
        <v>-1.5793988722877529E-17</v>
      </c>
      <c r="AR59">
        <f t="shared" si="27"/>
        <v>-1.5794024368011872E-17</v>
      </c>
      <c r="AS59">
        <f t="shared" si="27"/>
        <v>-0.17759684731838732</v>
      </c>
      <c r="AT59">
        <f t="shared" si="27"/>
        <v>-0.11602994024801302</v>
      </c>
      <c r="AU59">
        <f t="shared" si="23"/>
        <v>-0.29362678756640032</v>
      </c>
      <c r="AW59">
        <v>56</v>
      </c>
      <c r="AX59">
        <f>IF(Z59&gt;0, (R59*SUMPRODUCT(K59:$K$98, X59:$X$98)-K59*$AZ$3)/Z59, 0)</f>
        <v>-1.0379914081628646E+24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0.84368948200000005</v>
      </c>
      <c r="Q60" s="4">
        <f t="shared" si="21"/>
        <v>25</v>
      </c>
      <c r="R60">
        <f t="shared" si="0"/>
        <v>2000000</v>
      </c>
      <c r="S60">
        <f t="shared" si="1"/>
        <v>-6.3343227518513628E+24</v>
      </c>
      <c r="U60">
        <f t="shared" si="13"/>
        <v>0.84368948200000005</v>
      </c>
      <c r="V60">
        <f t="shared" si="14"/>
        <v>0.01</v>
      </c>
      <c r="W60">
        <f t="shared" si="15"/>
        <v>8.1333510330813102E-22</v>
      </c>
      <c r="X60">
        <f t="shared" si="16"/>
        <v>6.8620227200245363E-22</v>
      </c>
      <c r="Y60">
        <f t="shared" si="17"/>
        <v>8.1333510330813108E-24</v>
      </c>
      <c r="Z60">
        <f t="shared" si="18"/>
        <v>1.1899948027259609E-22</v>
      </c>
      <c r="AB60">
        <f t="shared" si="19"/>
        <v>-844.23484919109592</v>
      </c>
      <c r="AC60">
        <f t="shared" si="2"/>
        <v>-753.78111534919276</v>
      </c>
      <c r="AE60">
        <f t="shared" si="3"/>
        <v>0</v>
      </c>
      <c r="AF60">
        <f t="shared" si="24"/>
        <v>0</v>
      </c>
      <c r="AG60">
        <f t="shared" si="24"/>
        <v>-2.9749870068149023E-21</v>
      </c>
      <c r="AH60">
        <f t="shared" si="5"/>
        <v>-1.3724045440049073E-15</v>
      </c>
      <c r="AI60">
        <f t="shared" si="25"/>
        <v>-1.3724075189919141E-15</v>
      </c>
      <c r="AJ60">
        <f t="shared" si="7"/>
        <v>-90.453733841903158</v>
      </c>
      <c r="AK60">
        <f t="shared" si="22"/>
        <v>-59.096439443376717</v>
      </c>
      <c r="AL60">
        <f t="shared" si="26"/>
        <v>-149.55017328527987</v>
      </c>
      <c r="AN60">
        <f t="shared" si="27"/>
        <v>0</v>
      </c>
      <c r="AO60">
        <f t="shared" si="27"/>
        <v>0</v>
      </c>
      <c r="AP60">
        <f t="shared" si="27"/>
        <v>-4.6564804196181851E-24</v>
      </c>
      <c r="AQ60">
        <f t="shared" si="27"/>
        <v>-2.1481017807186285E-18</v>
      </c>
      <c r="AR60">
        <f t="shared" si="27"/>
        <v>-2.148106437199048E-18</v>
      </c>
      <c r="AS60">
        <f t="shared" si="27"/>
        <v>-0.1415791193545817</v>
      </c>
      <c r="AT60">
        <f t="shared" si="27"/>
        <v>-9.2498357978326687E-2</v>
      </c>
      <c r="AU60">
        <f t="shared" si="23"/>
        <v>-0.23407747733290837</v>
      </c>
      <c r="AW60">
        <v>57</v>
      </c>
      <c r="AX60">
        <f>IF(Z60&gt;0, (R60*SUMPRODUCT(K60:$K$98, X60:$X$98)-K60*$AZ$3)/Z60, 0)</f>
        <v>-6.3343227518513628E+24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0.84875936500000004</v>
      </c>
      <c r="Q61" s="4">
        <f t="shared" si="21"/>
        <v>25</v>
      </c>
      <c r="R61">
        <f t="shared" si="0"/>
        <v>2000000</v>
      </c>
      <c r="S61">
        <f t="shared" si="1"/>
        <v>-4.0042621687115771E+25</v>
      </c>
      <c r="U61">
        <f t="shared" si="13"/>
        <v>0.84875936500000004</v>
      </c>
      <c r="V61">
        <f t="shared" si="14"/>
        <v>0.01</v>
      </c>
      <c r="W61">
        <f t="shared" si="15"/>
        <v>1.1899948027259609E-22</v>
      </c>
      <c r="X61">
        <f t="shared" si="16"/>
        <v>1.0100192331149869E-22</v>
      </c>
      <c r="Y61">
        <f t="shared" si="17"/>
        <v>1.1899948027259608E-24</v>
      </c>
      <c r="Z61">
        <f t="shared" si="18"/>
        <v>1.6807562158371441E-23</v>
      </c>
      <c r="AB61">
        <f t="shared" si="19"/>
        <v>-753.78111534919276</v>
      </c>
      <c r="AC61">
        <f t="shared" si="2"/>
        <v>-673.01885299035064</v>
      </c>
      <c r="AE61">
        <f t="shared" si="3"/>
        <v>0</v>
      </c>
      <c r="AF61">
        <f t="shared" si="24"/>
        <v>0</v>
      </c>
      <c r="AG61">
        <f t="shared" si="24"/>
        <v>-4.2018905395928602E-22</v>
      </c>
      <c r="AH61">
        <f t="shared" si="5"/>
        <v>-2.0200384662299737E-16</v>
      </c>
      <c r="AI61">
        <f t="shared" si="25"/>
        <v>-2.0200426681205134E-16</v>
      </c>
      <c r="AJ61">
        <f t="shared" si="7"/>
        <v>-80.762262358842122</v>
      </c>
      <c r="AK61">
        <f t="shared" si="22"/>
        <v>-52.764678074443495</v>
      </c>
      <c r="AL61">
        <f t="shared" si="26"/>
        <v>-133.52694043328563</v>
      </c>
      <c r="AN61">
        <f t="shared" si="27"/>
        <v>0</v>
      </c>
      <c r="AO61">
        <f t="shared" si="27"/>
        <v>0</v>
      </c>
      <c r="AP61">
        <f t="shared" si="27"/>
        <v>-5.8721808154637376E-25</v>
      </c>
      <c r="AQ61">
        <f t="shared" si="27"/>
        <v>-2.823022402921474E-19</v>
      </c>
      <c r="AR61">
        <f t="shared" si="27"/>
        <v>-2.8230282751022893E-19</v>
      </c>
      <c r="AS61">
        <f t="shared" si="27"/>
        <v>-0.11286600713853771</v>
      </c>
      <c r="AT61">
        <f t="shared" si="27"/>
        <v>-7.3739124663844607E-2</v>
      </c>
      <c r="AU61">
        <f t="shared" si="23"/>
        <v>-0.18660513180238233</v>
      </c>
      <c r="AW61">
        <v>58</v>
      </c>
      <c r="AX61">
        <f>IF(Z61&gt;0, (R61*SUMPRODUCT(K61:$K$98, X61:$X$98)-K61*$AZ$3)/Z61, 0)</f>
        <v>-4.0042621687115771E+25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0.85379527200000005</v>
      </c>
      <c r="Q62" s="4">
        <f t="shared" si="21"/>
        <v>25</v>
      </c>
      <c r="R62">
        <f t="shared" si="0"/>
        <v>2000000</v>
      </c>
      <c r="S62">
        <f t="shared" si="1"/>
        <v>-2.6248971909453582E+26</v>
      </c>
      <c r="U62">
        <f t="shared" si="13"/>
        <v>0.85379527200000005</v>
      </c>
      <c r="V62">
        <f t="shared" si="14"/>
        <v>0.01</v>
      </c>
      <c r="W62">
        <f t="shared" si="15"/>
        <v>1.6807562158371441E-23</v>
      </c>
      <c r="X62">
        <f t="shared" si="16"/>
        <v>1.4350217104663652E-23</v>
      </c>
      <c r="Y62">
        <f t="shared" si="17"/>
        <v>1.6807562158371441E-25</v>
      </c>
      <c r="Z62">
        <f t="shared" si="18"/>
        <v>2.2892694321240745E-24</v>
      </c>
      <c r="AB62">
        <f t="shared" si="19"/>
        <v>-673.01885299035064</v>
      </c>
      <c r="AC62">
        <f t="shared" si="2"/>
        <v>-600.90969016995587</v>
      </c>
      <c r="AE62">
        <f t="shared" si="3"/>
        <v>0</v>
      </c>
      <c r="AF62">
        <f t="shared" si="24"/>
        <v>0</v>
      </c>
      <c r="AG62">
        <f t="shared" si="24"/>
        <v>-5.7231735803101866E-23</v>
      </c>
      <c r="AH62">
        <f t="shared" si="5"/>
        <v>-2.8700434209327302E-17</v>
      </c>
      <c r="AI62">
        <f t="shared" si="25"/>
        <v>-2.8700491441063104E-17</v>
      </c>
      <c r="AJ62">
        <f t="shared" si="7"/>
        <v>-72.109162820394772</v>
      </c>
      <c r="AK62">
        <f t="shared" si="22"/>
        <v>-47.111319709324547</v>
      </c>
      <c r="AL62">
        <f t="shared" si="26"/>
        <v>-119.22048252971932</v>
      </c>
      <c r="AN62">
        <f t="shared" si="27"/>
        <v>0</v>
      </c>
      <c r="AO62">
        <f t="shared" si="27"/>
        <v>0</v>
      </c>
      <c r="AP62">
        <f t="shared" si="27"/>
        <v>-7.141239203009432E-26</v>
      </c>
      <c r="AQ62">
        <f t="shared" si="27"/>
        <v>-3.5811715832657449E-20</v>
      </c>
      <c r="AR62">
        <f t="shared" si="27"/>
        <v>-3.5811787245049481E-20</v>
      </c>
      <c r="AS62">
        <f t="shared" si="27"/>
        <v>-8.9976089874472046E-2</v>
      </c>
      <c r="AT62">
        <f t="shared" si="27"/>
        <v>-5.8784378717988361E-2</v>
      </c>
      <c r="AU62">
        <f t="shared" si="23"/>
        <v>-0.14876046859246042</v>
      </c>
      <c r="AW62">
        <v>59</v>
      </c>
      <c r="AX62">
        <f>IF(Z62&gt;0, (R62*SUMPRODUCT(K62:$K$98, X62:$X$98)-K62*$AZ$3)/Z62, 0)</f>
        <v>-2.6248971909453582E+26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0.85879091799999996</v>
      </c>
      <c r="Q63" s="4">
        <f t="shared" si="21"/>
        <v>25</v>
      </c>
      <c r="R63">
        <f t="shared" si="0"/>
        <v>2000000</v>
      </c>
      <c r="S63">
        <f t="shared" si="1"/>
        <v>-1.7862012068655529E+27</v>
      </c>
      <c r="U63">
        <f t="shared" si="13"/>
        <v>0.85879091799999996</v>
      </c>
      <c r="V63">
        <f t="shared" si="14"/>
        <v>0.01</v>
      </c>
      <c r="W63">
        <f t="shared" si="15"/>
        <v>2.2892694321240745E-24</v>
      </c>
      <c r="X63">
        <f t="shared" si="16"/>
        <v>1.9660037971631727E-24</v>
      </c>
      <c r="Y63">
        <f t="shared" si="17"/>
        <v>2.2892694321240747E-26</v>
      </c>
      <c r="Z63">
        <f t="shared" si="18"/>
        <v>3.0037294063966109E-25</v>
      </c>
      <c r="AB63">
        <f t="shared" si="19"/>
        <v>-600.90969016995587</v>
      </c>
      <c r="AC63">
        <f t="shared" si="2"/>
        <v>-536.52650908031774</v>
      </c>
      <c r="AE63">
        <f t="shared" si="3"/>
        <v>0</v>
      </c>
      <c r="AF63">
        <f t="shared" si="24"/>
        <v>0</v>
      </c>
      <c r="AG63">
        <f t="shared" si="24"/>
        <v>-7.509323515991527E-24</v>
      </c>
      <c r="AH63">
        <f t="shared" si="5"/>
        <v>-3.9320075943263454E-18</v>
      </c>
      <c r="AI63">
        <f t="shared" si="25"/>
        <v>-3.932015103649861E-18</v>
      </c>
      <c r="AJ63">
        <f t="shared" si="7"/>
        <v>-64.383181089638128</v>
      </c>
      <c r="AK63">
        <f t="shared" si="22"/>
        <v>-42.063678311896915</v>
      </c>
      <c r="AL63">
        <f t="shared" si="26"/>
        <v>-106.44685940153505</v>
      </c>
      <c r="AN63">
        <f t="shared" si="27"/>
        <v>0</v>
      </c>
      <c r="AO63">
        <f t="shared" si="27"/>
        <v>0</v>
      </c>
      <c r="AP63">
        <f t="shared" si="27"/>
        <v>-8.3660307157971336E-27</v>
      </c>
      <c r="AQ63">
        <f t="shared" si="27"/>
        <v>-4.380593836292899E-21</v>
      </c>
      <c r="AR63">
        <f t="shared" si="27"/>
        <v>-4.380602202323614E-21</v>
      </c>
      <c r="AS63">
        <f t="shared" si="27"/>
        <v>-7.1728387973909416E-2</v>
      </c>
      <c r="AT63">
        <f t="shared" si="27"/>
        <v>-4.686254680962082E-2</v>
      </c>
      <c r="AU63">
        <f t="shared" si="23"/>
        <v>-0.11859093478353024</v>
      </c>
      <c r="AW63">
        <v>60</v>
      </c>
      <c r="AX63">
        <f>IF(Z63&gt;0, (R63*SUMPRODUCT(K63:$K$98, X63:$X$98)-K63*$AZ$3)/Z63, 0)</f>
        <v>-1.7862012068655529E+27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0.86374018699999999</v>
      </c>
      <c r="Q64" s="4">
        <f t="shared" si="21"/>
        <v>25</v>
      </c>
      <c r="R64">
        <f t="shared" si="0"/>
        <v>2000000</v>
      </c>
      <c r="S64">
        <f t="shared" si="1"/>
        <v>-1.2631275686508094E+28</v>
      </c>
      <c r="U64">
        <f t="shared" si="13"/>
        <v>0.86374018699999999</v>
      </c>
      <c r="V64">
        <f t="shared" si="14"/>
        <v>0.01</v>
      </c>
      <c r="W64">
        <f t="shared" si="15"/>
        <v>3.0037294063966109E-25</v>
      </c>
      <c r="X64">
        <f t="shared" si="16"/>
        <v>2.5944417991784078E-25</v>
      </c>
      <c r="Y64">
        <f t="shared" si="17"/>
        <v>3.0037294063966107E-27</v>
      </c>
      <c r="Z64">
        <f t="shared" si="18"/>
        <v>3.7925031315423691E-26</v>
      </c>
      <c r="AB64">
        <f t="shared" si="19"/>
        <v>-536.52650908031774</v>
      </c>
      <c r="AC64">
        <f t="shared" si="2"/>
        <v>-479.04152596456936</v>
      </c>
      <c r="AE64">
        <f t="shared" si="3"/>
        <v>0</v>
      </c>
      <c r="AF64">
        <f t="shared" si="24"/>
        <v>0</v>
      </c>
      <c r="AG64">
        <f t="shared" si="24"/>
        <v>-9.4812578288559221E-25</v>
      </c>
      <c r="AH64">
        <f t="shared" si="5"/>
        <v>-5.1888835983568154E-19</v>
      </c>
      <c r="AI64">
        <f t="shared" si="25"/>
        <v>-5.1888930796146443E-19</v>
      </c>
      <c r="AJ64">
        <f t="shared" si="7"/>
        <v>-57.484983115748378</v>
      </c>
      <c r="AK64">
        <f t="shared" si="22"/>
        <v>-37.556855635622249</v>
      </c>
      <c r="AL64">
        <f t="shared" si="26"/>
        <v>-95.041838751370619</v>
      </c>
      <c r="AN64">
        <f t="shared" si="27"/>
        <v>0</v>
      </c>
      <c r="AO64">
        <f t="shared" si="27"/>
        <v>0</v>
      </c>
      <c r="AP64">
        <f t="shared" si="27"/>
        <v>-9.4311917297214433E-28</v>
      </c>
      <c r="AQ64">
        <f t="shared" si="27"/>
        <v>-5.1614835249359721E-22</v>
      </c>
      <c r="AR64">
        <f t="shared" si="27"/>
        <v>-5.1614929561277012E-22</v>
      </c>
      <c r="AS64">
        <f t="shared" si="27"/>
        <v>-5.7181431739404869E-2</v>
      </c>
      <c r="AT64">
        <f t="shared" si="27"/>
        <v>-3.7358535403077826E-2</v>
      </c>
      <c r="AU64">
        <f t="shared" si="23"/>
        <v>-9.4539967142482681E-2</v>
      </c>
      <c r="AW64">
        <v>61</v>
      </c>
      <c r="AX64">
        <f>IF(Z64&gt;0, (R64*SUMPRODUCT(K64:$K$98, X64:$X$98)-K64*$AZ$3)/Z64, 0)</f>
        <v>-1.2631275686508094E+28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0.86866431399999999</v>
      </c>
      <c r="Q65" s="4">
        <f t="shared" si="21"/>
        <v>25</v>
      </c>
      <c r="R65">
        <f t="shared" si="0"/>
        <v>2000000</v>
      </c>
      <c r="S65">
        <f t="shared" si="1"/>
        <v>-9.2948126737392895E+28</v>
      </c>
      <c r="U65">
        <f t="shared" si="13"/>
        <v>0.86866431399999999</v>
      </c>
      <c r="V65">
        <f t="shared" si="14"/>
        <v>0.01</v>
      </c>
      <c r="W65">
        <f t="shared" si="15"/>
        <v>3.7925031315423691E-26</v>
      </c>
      <c r="X65">
        <f t="shared" si="16"/>
        <v>3.2944121311041036E-26</v>
      </c>
      <c r="Y65">
        <f t="shared" si="17"/>
        <v>3.7925031315423691E-28</v>
      </c>
      <c r="Z65">
        <f t="shared" si="18"/>
        <v>4.6016596912284178E-27</v>
      </c>
      <c r="AB65">
        <f t="shared" si="19"/>
        <v>-479.04152596456936</v>
      </c>
      <c r="AC65">
        <f t="shared" si="2"/>
        <v>-427.71564818265125</v>
      </c>
      <c r="AE65">
        <f t="shared" si="3"/>
        <v>0</v>
      </c>
      <c r="AF65">
        <f t="shared" si="24"/>
        <v>0</v>
      </c>
      <c r="AG65">
        <f t="shared" si="24"/>
        <v>-1.1504149228071045E-25</v>
      </c>
      <c r="AH65">
        <f t="shared" si="5"/>
        <v>-6.5888242622082067E-20</v>
      </c>
      <c r="AI65">
        <f t="shared" si="25"/>
        <v>-6.5888357663574353E-20</v>
      </c>
      <c r="AJ65">
        <f t="shared" si="7"/>
        <v>-51.325877781918109</v>
      </c>
      <c r="AK65">
        <f t="shared" si="22"/>
        <v>-33.532906817519859</v>
      </c>
      <c r="AL65">
        <f t="shared" si="26"/>
        <v>-84.858784599437968</v>
      </c>
      <c r="AN65">
        <f t="shared" si="27"/>
        <v>0</v>
      </c>
      <c r="AO65">
        <f t="shared" si="27"/>
        <v>0</v>
      </c>
      <c r="AP65">
        <f t="shared" si="27"/>
        <v>-1.0217322485029271E-28</v>
      </c>
      <c r="AQ65">
        <f t="shared" si="27"/>
        <v>-5.8518140672149639E-23</v>
      </c>
      <c r="AR65">
        <f t="shared" si="27"/>
        <v>-5.8518242845374501E-23</v>
      </c>
      <c r="AS65">
        <f t="shared" si="27"/>
        <v>-4.5584687292255073E-2</v>
      </c>
      <c r="AT65">
        <f t="shared" si="27"/>
        <v>-2.9781995697606672E-2</v>
      </c>
      <c r="AU65">
        <f t="shared" si="23"/>
        <v>-7.5366682989861752E-2</v>
      </c>
      <c r="AW65">
        <v>62</v>
      </c>
      <c r="AX65">
        <f>IF(Z65&gt;0, (R65*SUMPRODUCT(K65:$K$98, X65:$X$98)-K65*$AZ$3)/Z65, 0)</f>
        <v>-9.2948126737392895E+28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0.87358826999999994</v>
      </c>
      <c r="Q66" s="4">
        <f t="shared" si="21"/>
        <v>25</v>
      </c>
      <c r="R66">
        <f t="shared" si="0"/>
        <v>2000000</v>
      </c>
      <c r="S66">
        <f t="shared" si="1"/>
        <v>-7.1289550350872885E+29</v>
      </c>
      <c r="U66">
        <f t="shared" si="13"/>
        <v>0.87358826999999994</v>
      </c>
      <c r="V66">
        <f t="shared" si="14"/>
        <v>0.01</v>
      </c>
      <c r="W66">
        <f t="shared" si="15"/>
        <v>4.6016596912284178E-27</v>
      </c>
      <c r="X66">
        <f t="shared" si="16"/>
        <v>4.0199559287889676E-27</v>
      </c>
      <c r="Y66">
        <f t="shared" si="17"/>
        <v>4.6016596912284179E-29</v>
      </c>
      <c r="Z66">
        <f t="shared" si="18"/>
        <v>5.3568716552716608E-28</v>
      </c>
      <c r="AB66">
        <f t="shared" si="19"/>
        <v>-427.71564818265125</v>
      </c>
      <c r="AC66">
        <f t="shared" si="2"/>
        <v>-381.88897159165282</v>
      </c>
      <c r="AE66">
        <f t="shared" si="3"/>
        <v>0</v>
      </c>
      <c r="AF66">
        <f t="shared" si="24"/>
        <v>0</v>
      </c>
      <c r="AG66">
        <f t="shared" si="24"/>
        <v>-1.3392179138179151E-26</v>
      </c>
      <c r="AH66">
        <f t="shared" si="5"/>
        <v>-8.0399118575779346E-21</v>
      </c>
      <c r="AI66">
        <f t="shared" si="25"/>
        <v>-8.0399252497570735E-21</v>
      </c>
      <c r="AJ66">
        <f t="shared" si="7"/>
        <v>-45.826676590998431</v>
      </c>
      <c r="AK66">
        <f t="shared" si="22"/>
        <v>-29.940095372785592</v>
      </c>
      <c r="AL66">
        <f t="shared" si="26"/>
        <v>-75.766771963784024</v>
      </c>
      <c r="AN66">
        <f t="shared" si="27"/>
        <v>0</v>
      </c>
      <c r="AO66">
        <f t="shared" si="27"/>
        <v>0</v>
      </c>
      <c r="AP66">
        <f t="shared" si="27"/>
        <v>-1.0619787379019257E-29</v>
      </c>
      <c r="AQ66">
        <f t="shared" si="27"/>
        <v>-6.3755236240920146E-24</v>
      </c>
      <c r="AR66">
        <f t="shared" si="27"/>
        <v>-6.3755342438793942E-24</v>
      </c>
      <c r="AS66">
        <f t="shared" si="27"/>
        <v>-3.6339833619463642E-2</v>
      </c>
      <c r="AT66">
        <f t="shared" si="27"/>
        <v>-2.3742024631382874E-2</v>
      </c>
      <c r="AU66">
        <f t="shared" si="23"/>
        <v>-6.0081858250846519E-2</v>
      </c>
      <c r="AW66">
        <v>63</v>
      </c>
      <c r="AX66">
        <f>IF(Z66&gt;0, (R66*SUMPRODUCT(K66:$K$98, X66:$X$98)-K66*$AZ$3)/Z66, 0)</f>
        <v>-7.1289550350872885E+29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0.87851239699999994</v>
      </c>
      <c r="Q67" s="4">
        <f t="shared" si="21"/>
        <v>25</v>
      </c>
      <c r="R67">
        <f t="shared" ref="R67:R69" si="28">$C$6</f>
        <v>2000000</v>
      </c>
      <c r="S67">
        <f t="shared" ref="S67:S69" si="29">AX67</f>
        <v>-5.7092791062922681E+30</v>
      </c>
      <c r="U67">
        <f t="shared" si="13"/>
        <v>0.87851239699999994</v>
      </c>
      <c r="V67">
        <f t="shared" si="14"/>
        <v>0.01</v>
      </c>
      <c r="W67">
        <f t="shared" si="15"/>
        <v>5.3568716552716608E-28</v>
      </c>
      <c r="X67">
        <f t="shared" si="16"/>
        <v>4.7060781582940637E-28</v>
      </c>
      <c r="Y67">
        <f t="shared" si="17"/>
        <v>5.3568716552716608E-30</v>
      </c>
      <c r="Z67">
        <f t="shared" si="18"/>
        <v>5.9722478042488041E-29</v>
      </c>
      <c r="AB67">
        <f t="shared" si="19"/>
        <v>-381.88897159165282</v>
      </c>
      <c r="AC67">
        <f t="shared" ref="AC67:AC69" si="30">S67*Z67</f>
        <v>-340.9722960639757</v>
      </c>
      <c r="AE67">
        <f t="shared" ref="AE67:AE69" si="31">$Z67*O67</f>
        <v>0</v>
      </c>
      <c r="AF67">
        <f t="shared" si="24"/>
        <v>0</v>
      </c>
      <c r="AG67">
        <f t="shared" si="24"/>
        <v>-1.493061951062201E-27</v>
      </c>
      <c r="AH67">
        <f t="shared" ref="AH67:AH69" si="32">-X67*R67</f>
        <v>-9.4121563165881272E-22</v>
      </c>
      <c r="AI67">
        <f t="shared" ref="AI67:AI69" si="33">SUM(AE67:AH67)</f>
        <v>-9.4121712472076375E-22</v>
      </c>
      <c r="AJ67">
        <f t="shared" ref="AJ67:AJ69" si="34">AB67-AC67</f>
        <v>-40.916675527677114</v>
      </c>
      <c r="AK67">
        <f t="shared" si="22"/>
        <v>-26.7322280114157</v>
      </c>
      <c r="AL67">
        <f t="shared" si="26"/>
        <v>-67.648903539092814</v>
      </c>
      <c r="AN67">
        <f t="shared" si="27"/>
        <v>0</v>
      </c>
      <c r="AO67">
        <f t="shared" si="27"/>
        <v>0</v>
      </c>
      <c r="AP67">
        <f t="shared" si="27"/>
        <v>-1.0571202136218846E-30</v>
      </c>
      <c r="AQ67">
        <f t="shared" si="27"/>
        <v>-6.664010618551824E-25</v>
      </c>
      <c r="AR67">
        <f t="shared" si="27"/>
        <v>-6.6640211897539601E-25</v>
      </c>
      <c r="AS67">
        <f t="shared" si="27"/>
        <v>-2.8969892872659116E-2</v>
      </c>
      <c r="AT67">
        <f t="shared" si="27"/>
        <v>-1.8926996676803944E-2</v>
      </c>
      <c r="AU67">
        <f t="shared" si="23"/>
        <v>-4.7896889549463056E-2</v>
      </c>
      <c r="AW67">
        <v>64</v>
      </c>
      <c r="AX67">
        <f>IF(Z67&gt;0, (R67*SUMPRODUCT(K67:$K$98, X67:$X$98)-K67*$AZ$3)/Z67, 0)</f>
        <v>-5.7092791062922681E+30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0.88343652399999995</v>
      </c>
      <c r="Q68" s="4">
        <f t="shared" si="21"/>
        <v>25</v>
      </c>
      <c r="R68">
        <f t="shared" si="28"/>
        <v>2000000</v>
      </c>
      <c r="S68">
        <f t="shared" si="29"/>
        <v>-4.7836001808143821E+31</v>
      </c>
      <c r="U68">
        <f t="shared" ref="U68:U69" si="38">M68</f>
        <v>0.88343652399999995</v>
      </c>
      <c r="V68">
        <f t="shared" ref="V68:V69" si="39">$C$10</f>
        <v>0.01</v>
      </c>
      <c r="W68">
        <f t="shared" ref="W68:W69" si="40">Z67</f>
        <v>5.9722478042488041E-29</v>
      </c>
      <c r="X68">
        <f t="shared" ref="X68:X69" si="41">U68*W68</f>
        <v>5.2761018406521952E-29</v>
      </c>
      <c r="Y68">
        <f t="shared" ref="Y68:Y69" si="42">V68*W68</f>
        <v>5.9722478042488044E-31</v>
      </c>
      <c r="Z68">
        <f t="shared" ref="Z68:Z69" si="43">MAX(0, W68-X68-Y68)</f>
        <v>6.3642348555412087E-30</v>
      </c>
      <c r="AB68">
        <f t="shared" ref="AB68:AB69" si="44">AC67</f>
        <v>-340.9722960639757</v>
      </c>
      <c r="AC68">
        <f t="shared" si="30"/>
        <v>-304.43955005712121</v>
      </c>
      <c r="AE68">
        <f t="shared" si="31"/>
        <v>0</v>
      </c>
      <c r="AF68">
        <f t="shared" si="24"/>
        <v>0</v>
      </c>
      <c r="AG68">
        <f t="shared" si="24"/>
        <v>-1.5910587138853021E-28</v>
      </c>
      <c r="AH68">
        <f t="shared" si="32"/>
        <v>-1.055220368130439E-22</v>
      </c>
      <c r="AI68">
        <f t="shared" si="33"/>
        <v>-1.0552219591891529E-22</v>
      </c>
      <c r="AJ68">
        <f t="shared" si="34"/>
        <v>-36.532746006854495</v>
      </c>
      <c r="AK68">
        <f t="shared" si="22"/>
        <v>-23.868060724478301</v>
      </c>
      <c r="AL68">
        <f t="shared" si="26"/>
        <v>-60.400806731332793</v>
      </c>
      <c r="AN68">
        <f t="shared" si="27"/>
        <v>0</v>
      </c>
      <c r="AO68">
        <f t="shared" si="27"/>
        <v>0</v>
      </c>
      <c r="AP68">
        <f t="shared" si="27"/>
        <v>-1.0058071831554527E-31</v>
      </c>
      <c r="AQ68">
        <f t="shared" si="27"/>
        <v>-6.6707043355161076E-26</v>
      </c>
      <c r="AR68">
        <f t="shared" si="27"/>
        <v>-6.670714393587939E-26</v>
      </c>
      <c r="AS68">
        <f t="shared" si="27"/>
        <v>-2.3094621231392744E-2</v>
      </c>
      <c r="AT68">
        <f t="shared" si="27"/>
        <v>-1.5088485871176612E-2</v>
      </c>
      <c r="AU68">
        <f t="shared" si="23"/>
        <v>-3.818310710256935E-2</v>
      </c>
      <c r="AW68">
        <v>65</v>
      </c>
      <c r="AX68">
        <f>IF(Z68&gt;0, (R68*SUMPRODUCT(K68:$K$98, X68:$X$98)-K68*$AZ$3)/Z68, 0)</f>
        <v>-4.7836001808143821E+31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25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6.3642348555412087E-30</v>
      </c>
      <c r="X69">
        <f t="shared" si="41"/>
        <v>6.3642348555412087E-30</v>
      </c>
      <c r="Y69">
        <f t="shared" si="42"/>
        <v>6.3642348555412083E-32</v>
      </c>
      <c r="Z69">
        <f t="shared" si="43"/>
        <v>0</v>
      </c>
      <c r="AB69">
        <f t="shared" si="44"/>
        <v>-304.43955005712121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-1.2728469711082417E-23</v>
      </c>
      <c r="AI69">
        <f t="shared" si="33"/>
        <v>-1.2728469711082417E-23</v>
      </c>
      <c r="AJ69">
        <f t="shared" si="34"/>
        <v>-304.43955005712121</v>
      </c>
      <c r="AK69">
        <f t="shared" si="22"/>
        <v>-21.310768503998485</v>
      </c>
      <c r="AL69">
        <f t="shared" si="26"/>
        <v>-325.75031856111968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-7.1843370225389477E-27</v>
      </c>
      <c r="AR69">
        <f t="shared" si="27"/>
        <v>-7.1843370225389477E-27</v>
      </c>
      <c r="AS69">
        <f t="shared" si="27"/>
        <v>-0.17183497940024386</v>
      </c>
      <c r="AT69">
        <f t="shared" si="27"/>
        <v>-1.2028448558017071E-2</v>
      </c>
      <c r="AU69">
        <f t="shared" si="23"/>
        <v>-0.18386342795826091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819778.26858585363</v>
      </c>
      <c r="AO71" s="8">
        <f t="shared" si="47"/>
        <v>-81977.826858585366</v>
      </c>
      <c r="AP71" s="8">
        <f t="shared" si="47"/>
        <v>-1639.2503531997063</v>
      </c>
      <c r="AQ71" s="8">
        <f t="shared" si="47"/>
        <v>-481584.54928715673</v>
      </c>
      <c r="AR71" s="8">
        <f t="shared" si="47"/>
        <v>254576.64208691183</v>
      </c>
      <c r="AS71" s="8">
        <f t="shared" si="47"/>
        <v>-40679.841380555976</v>
      </c>
      <c r="AT71" s="8">
        <f t="shared" si="47"/>
        <v>23729.907471990984</v>
      </c>
      <c r="AU71" s="8">
        <f t="shared" si="47"/>
        <v>237626.70817834701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K49"/>
  <sheetViews>
    <sheetView tabSelected="1" workbookViewId="0">
      <selection activeCell="I3" sqref="I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125.91576533281616</v>
      </c>
      <c r="E2">
        <v>0.4</v>
      </c>
      <c r="F2">
        <f>'T.26.04.A (2)'!$C$11</f>
        <v>-1160.1522943606931</v>
      </c>
      <c r="G2">
        <v>2</v>
      </c>
      <c r="H2">
        <v>2024</v>
      </c>
      <c r="I2" t="b">
        <v>1</v>
      </c>
      <c r="J2">
        <v>1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206.48225026565811</v>
      </c>
      <c r="E3">
        <f>$E$2</f>
        <v>0.4</v>
      </c>
      <c r="F3">
        <f>'T.35.04.A (2)'!$C$11</f>
        <v>-527.59939049232378</v>
      </c>
      <c r="G3">
        <f>$G$2</f>
        <v>2</v>
      </c>
      <c r="H3">
        <f>$H$2</f>
        <v>2024</v>
      </c>
      <c r="I3" t="b">
        <f>$I$2</f>
        <v>1</v>
      </c>
      <c r="J3">
        <f>$J$2</f>
        <v>1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779.83761321201735</v>
      </c>
      <c r="E4">
        <f t="shared" ref="E4:E49" si="0">$E$2</f>
        <v>0.4</v>
      </c>
      <c r="F4">
        <f>'T.45.04.A (2)'!$C$11</f>
        <v>1578.9315813910684</v>
      </c>
      <c r="G4">
        <f t="shared" ref="G4:G49" si="1">$G$2</f>
        <v>2</v>
      </c>
      <c r="H4">
        <f t="shared" ref="H4:H49" si="2">$H$2</f>
        <v>2024</v>
      </c>
      <c r="I4" t="b">
        <f t="shared" ref="I4:I49" si="3">$I$2</f>
        <v>1</v>
      </c>
      <c r="J4">
        <f t="shared" ref="J4:J49" si="4">$J$2</f>
        <v>1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2783.2462162664219</v>
      </c>
      <c r="E5">
        <f t="shared" si="0"/>
        <v>0.4</v>
      </c>
      <c r="F5">
        <f>'T.55.04.A (2)'!$C$11</f>
        <v>6877.0817485144398</v>
      </c>
      <c r="G5">
        <f t="shared" si="1"/>
        <v>2</v>
      </c>
      <c r="H5">
        <f t="shared" si="2"/>
        <v>2024</v>
      </c>
      <c r="I5" t="b">
        <f t="shared" si="3"/>
        <v>1</v>
      </c>
      <c r="J5">
        <f t="shared" si="4"/>
        <v>1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203.15171609197418</v>
      </c>
      <c r="E6">
        <f t="shared" si="0"/>
        <v>0.4</v>
      </c>
      <c r="F6">
        <f>'T.26.04.B (2)'!$C$11</f>
        <v>-546.21040843251876</v>
      </c>
      <c r="G6">
        <f t="shared" si="1"/>
        <v>2</v>
      </c>
      <c r="H6">
        <f t="shared" si="2"/>
        <v>2024</v>
      </c>
      <c r="I6" t="b">
        <f t="shared" si="3"/>
        <v>1</v>
      </c>
      <c r="J6">
        <f t="shared" si="4"/>
        <v>1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378.3199803514795</v>
      </c>
      <c r="E7">
        <f t="shared" si="0"/>
        <v>0.4</v>
      </c>
      <c r="F7">
        <f>'T.35.04.B (2)'!$C$11</f>
        <v>143.72191468523928</v>
      </c>
      <c r="G7">
        <f t="shared" si="1"/>
        <v>2</v>
      </c>
      <c r="H7">
        <f t="shared" si="2"/>
        <v>2024</v>
      </c>
      <c r="I7" t="b">
        <f t="shared" si="3"/>
        <v>1</v>
      </c>
      <c r="J7">
        <f t="shared" si="4"/>
        <v>1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1509.8172561276288</v>
      </c>
      <c r="E8">
        <f t="shared" si="0"/>
        <v>0.4</v>
      </c>
      <c r="F8">
        <f>'T.45.04.B (2)'!$C$11</f>
        <v>4325.8050162312147</v>
      </c>
      <c r="G8">
        <f t="shared" si="1"/>
        <v>2</v>
      </c>
      <c r="H8">
        <f t="shared" si="2"/>
        <v>2024</v>
      </c>
      <c r="I8" t="b">
        <f t="shared" si="3"/>
        <v>1</v>
      </c>
      <c r="J8">
        <f t="shared" si="4"/>
        <v>1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5509.2439374919659</v>
      </c>
      <c r="E9">
        <f t="shared" si="0"/>
        <v>0.4</v>
      </c>
      <c r="F9">
        <f>'T.55.04.B (2)'!$C$11</f>
        <v>14931.821997509749</v>
      </c>
      <c r="G9">
        <f t="shared" si="1"/>
        <v>2</v>
      </c>
      <c r="H9">
        <f t="shared" si="2"/>
        <v>2024</v>
      </c>
      <c r="I9" t="b">
        <f t="shared" si="3"/>
        <v>1</v>
      </c>
      <c r="J9">
        <f t="shared" si="4"/>
        <v>1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434.62602246115216</v>
      </c>
      <c r="E10">
        <f t="shared" si="0"/>
        <v>0.4</v>
      </c>
      <c r="F10">
        <f>'T.26.04.C (2)'!$C$11</f>
        <v>381.76089621623942</v>
      </c>
      <c r="G10">
        <f t="shared" si="1"/>
        <v>2</v>
      </c>
      <c r="H10">
        <f t="shared" si="2"/>
        <v>2024</v>
      </c>
      <c r="I10" t="b">
        <f t="shared" si="3"/>
        <v>1</v>
      </c>
      <c r="J10">
        <f t="shared" si="4"/>
        <v>1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872.28458763388574</v>
      </c>
      <c r="E11">
        <f t="shared" si="0"/>
        <v>0.4</v>
      </c>
      <c r="F11">
        <f>'T.35.04.C (2)'!$C$11</f>
        <v>2107.0774829282232</v>
      </c>
      <c r="G11">
        <f t="shared" si="1"/>
        <v>2</v>
      </c>
      <c r="H11">
        <f t="shared" si="2"/>
        <v>2024</v>
      </c>
      <c r="I11" t="b">
        <f t="shared" si="3"/>
        <v>1</v>
      </c>
      <c r="J11">
        <f t="shared" si="4"/>
        <v>1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3699.7561848744622</v>
      </c>
      <c r="E12">
        <f t="shared" si="0"/>
        <v>0.4</v>
      </c>
      <c r="F12">
        <f>'T.45.04.C (2)'!$C$11</f>
        <v>12566.425320751652</v>
      </c>
      <c r="G12">
        <f t="shared" si="1"/>
        <v>2</v>
      </c>
      <c r="H12">
        <f t="shared" si="2"/>
        <v>2024</v>
      </c>
      <c r="I12" t="b">
        <f t="shared" si="3"/>
        <v>1</v>
      </c>
      <c r="J12">
        <f t="shared" si="4"/>
        <v>1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13687.237101168599</v>
      </c>
      <c r="E13">
        <f t="shared" si="0"/>
        <v>0.4</v>
      </c>
      <c r="F13">
        <f>'T.55.04.C (2)'!$C$11</f>
        <v>39096.042744495717</v>
      </c>
      <c r="G13">
        <f t="shared" si="1"/>
        <v>2</v>
      </c>
      <c r="H13">
        <f t="shared" si="2"/>
        <v>2024</v>
      </c>
      <c r="I13" t="b">
        <f t="shared" si="3"/>
        <v>1</v>
      </c>
      <c r="J13">
        <f t="shared" si="4"/>
        <v>1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820.41653307644879</v>
      </c>
      <c r="E14">
        <f t="shared" si="0"/>
        <v>0.4</v>
      </c>
      <c r="F14">
        <f>'T.26.04.D (2)'!$C$11</f>
        <v>1928.3797372975039</v>
      </c>
      <c r="G14">
        <f t="shared" si="1"/>
        <v>2</v>
      </c>
      <c r="H14">
        <f t="shared" si="2"/>
        <v>2024</v>
      </c>
      <c r="I14" t="b">
        <f t="shared" si="3"/>
        <v>1</v>
      </c>
      <c r="J14">
        <f t="shared" si="4"/>
        <v>1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1695.558933104563</v>
      </c>
      <c r="E15">
        <f t="shared" si="0"/>
        <v>0.4</v>
      </c>
      <c r="F15">
        <f>'T.35.04.D (2)'!$C$11</f>
        <v>5379.3367633331982</v>
      </c>
      <c r="G15">
        <f t="shared" si="1"/>
        <v>2</v>
      </c>
      <c r="H15">
        <f t="shared" si="2"/>
        <v>2024</v>
      </c>
      <c r="I15" t="b">
        <f t="shared" si="3"/>
        <v>1</v>
      </c>
      <c r="J15">
        <f t="shared" si="4"/>
        <v>1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7349.6543994525182</v>
      </c>
      <c r="E16">
        <f t="shared" si="0"/>
        <v>0.4</v>
      </c>
      <c r="F16">
        <f>'T.45.04.D (2)'!$C$11</f>
        <v>26300.792494952373</v>
      </c>
      <c r="G16">
        <f t="shared" si="1"/>
        <v>2</v>
      </c>
      <c r="H16">
        <f t="shared" si="2"/>
        <v>2024</v>
      </c>
      <c r="I16" t="b">
        <f t="shared" si="3"/>
        <v>1</v>
      </c>
      <c r="J16">
        <f t="shared" si="4"/>
        <v>1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27317.225707296322</v>
      </c>
      <c r="E17">
        <f t="shared" si="0"/>
        <v>0.4</v>
      </c>
      <c r="F17">
        <f>'T.55.04.D (2)'!$C$11</f>
        <v>79369.743989472336</v>
      </c>
      <c r="G17">
        <f t="shared" si="1"/>
        <v>2</v>
      </c>
      <c r="H17">
        <f t="shared" si="2"/>
        <v>2024</v>
      </c>
      <c r="I17" t="b">
        <f t="shared" si="3"/>
        <v>1</v>
      </c>
      <c r="J17">
        <f t="shared" si="4"/>
        <v>1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1591.997554307042</v>
      </c>
      <c r="E18">
        <f t="shared" si="0"/>
        <v>0.4</v>
      </c>
      <c r="F18">
        <f>'T.26.04.E (2)'!$C$11</f>
        <v>5021.6174194600317</v>
      </c>
      <c r="G18">
        <f t="shared" si="1"/>
        <v>2</v>
      </c>
      <c r="H18">
        <f t="shared" si="2"/>
        <v>2024</v>
      </c>
      <c r="I18" t="b">
        <f t="shared" si="3"/>
        <v>1</v>
      </c>
      <c r="J18">
        <f t="shared" si="4"/>
        <v>1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3342.1076240459179</v>
      </c>
      <c r="E19">
        <f t="shared" si="0"/>
        <v>0.4</v>
      </c>
      <c r="F19">
        <f>'T.35.04.E (2)'!$C$11</f>
        <v>11923.85532414316</v>
      </c>
      <c r="G19">
        <f t="shared" si="1"/>
        <v>2</v>
      </c>
      <c r="H19">
        <f t="shared" si="2"/>
        <v>2024</v>
      </c>
      <c r="I19" t="b">
        <f t="shared" si="3"/>
        <v>1</v>
      </c>
      <c r="J19">
        <f t="shared" si="4"/>
        <v>1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14649.450828608631</v>
      </c>
      <c r="E20">
        <f t="shared" si="0"/>
        <v>0.4</v>
      </c>
      <c r="F20">
        <f>'T.45.04.E (2)'!$C$11</f>
        <v>53769.526843353844</v>
      </c>
      <c r="G20">
        <f t="shared" si="1"/>
        <v>2</v>
      </c>
      <c r="H20">
        <f t="shared" si="2"/>
        <v>2024</v>
      </c>
      <c r="I20" t="b">
        <f t="shared" si="3"/>
        <v>1</v>
      </c>
      <c r="J20">
        <f t="shared" si="4"/>
        <v>1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54577.202919551761</v>
      </c>
      <c r="E21">
        <f t="shared" si="0"/>
        <v>0.4</v>
      </c>
      <c r="F21">
        <f>'T.55.04.E (2)'!$C$11</f>
        <v>159917.14647942537</v>
      </c>
      <c r="G21">
        <f t="shared" si="1"/>
        <v>2</v>
      </c>
      <c r="H21">
        <f t="shared" si="2"/>
        <v>2024</v>
      </c>
      <c r="I21" t="b">
        <f t="shared" si="3"/>
        <v>1</v>
      </c>
      <c r="J21">
        <f t="shared" si="4"/>
        <v>1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3135.1595967682288</v>
      </c>
      <c r="E22">
        <f t="shared" si="0"/>
        <v>0.4</v>
      </c>
      <c r="F22">
        <f>'T.26.04.F (2)'!$C$11</f>
        <v>11208.092783785089</v>
      </c>
      <c r="G22">
        <f t="shared" si="1"/>
        <v>2</v>
      </c>
      <c r="H22">
        <f t="shared" si="2"/>
        <v>2024</v>
      </c>
      <c r="I22" t="b">
        <f t="shared" si="3"/>
        <v>1</v>
      </c>
      <c r="J22">
        <f t="shared" si="4"/>
        <v>1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6635.2050059286266</v>
      </c>
      <c r="E23">
        <f t="shared" si="0"/>
        <v>0.4</v>
      </c>
      <c r="F23">
        <f>'T.35.04.F (2)'!$C$11</f>
        <v>25012.892445763071</v>
      </c>
      <c r="G23">
        <f t="shared" si="1"/>
        <v>2</v>
      </c>
      <c r="H23">
        <f t="shared" si="2"/>
        <v>2024</v>
      </c>
      <c r="I23" t="b">
        <f t="shared" si="3"/>
        <v>1</v>
      </c>
      <c r="J23">
        <f t="shared" si="4"/>
        <v>1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29249.043686920857</v>
      </c>
      <c r="E24">
        <f t="shared" si="0"/>
        <v>0.4</v>
      </c>
      <c r="F24">
        <f>'T.45.04.F (2)'!$C$11</f>
        <v>108706.99554015677</v>
      </c>
      <c r="G24">
        <f t="shared" si="1"/>
        <v>2</v>
      </c>
      <c r="H24">
        <f t="shared" si="2"/>
        <v>2024</v>
      </c>
      <c r="I24" t="b">
        <f t="shared" si="3"/>
        <v>1</v>
      </c>
      <c r="J24">
        <f t="shared" si="4"/>
        <v>1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109097.15734406265</v>
      </c>
      <c r="E25">
        <f t="shared" si="0"/>
        <v>0.4</v>
      </c>
      <c r="F25">
        <f>'T.55.04.F (2)'!$C$11</f>
        <v>321011.95145933167</v>
      </c>
      <c r="G25">
        <f t="shared" si="1"/>
        <v>2</v>
      </c>
      <c r="H25">
        <f t="shared" si="2"/>
        <v>2024</v>
      </c>
      <c r="I25" t="b">
        <f t="shared" si="3"/>
        <v>1</v>
      </c>
      <c r="J25">
        <f t="shared" si="4"/>
        <v>1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1535.5979757793855</v>
      </c>
      <c r="E26">
        <f t="shared" si="0"/>
        <v>0.4</v>
      </c>
      <c r="F26" s="13">
        <f>'S.26.04.A (2)'!$C$11</f>
        <v>-691.01169392502538</v>
      </c>
      <c r="G26">
        <f t="shared" si="1"/>
        <v>2</v>
      </c>
      <c r="H26">
        <f t="shared" si="2"/>
        <v>2024</v>
      </c>
      <c r="I26" t="b">
        <f t="shared" si="3"/>
        <v>1</v>
      </c>
      <c r="J26">
        <f t="shared" si="4"/>
        <v>1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2739.4533201506956</v>
      </c>
      <c r="E27">
        <f t="shared" si="0"/>
        <v>0.4</v>
      </c>
      <c r="F27" s="13">
        <f>'S.35.04.A (2)'!$C$11</f>
        <v>-191.0087188068193</v>
      </c>
      <c r="G27">
        <f t="shared" si="1"/>
        <v>2</v>
      </c>
      <c r="H27">
        <f t="shared" si="2"/>
        <v>2024</v>
      </c>
      <c r="I27" t="b">
        <f t="shared" si="3"/>
        <v>1</v>
      </c>
      <c r="J27">
        <f t="shared" si="4"/>
        <v>1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6455.6767048894053</v>
      </c>
      <c r="E28">
        <f t="shared" si="0"/>
        <v>0.4</v>
      </c>
      <c r="F28" s="13">
        <f>'S.45.04.A (2)'!$C$11</f>
        <v>1338.7958004174923</v>
      </c>
      <c r="G28">
        <f t="shared" si="1"/>
        <v>2</v>
      </c>
      <c r="H28">
        <f t="shared" si="2"/>
        <v>2024</v>
      </c>
      <c r="I28" t="b">
        <f t="shared" si="3"/>
        <v>1</v>
      </c>
      <c r="J28">
        <f t="shared" si="4"/>
        <v>1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14978.76782235069</v>
      </c>
      <c r="E29">
        <f t="shared" si="0"/>
        <v>0.4</v>
      </c>
      <c r="F29" s="13">
        <f>'S.55.04.A (2)'!$C$11</f>
        <v>4770.6350230691223</v>
      </c>
      <c r="G29">
        <f t="shared" si="1"/>
        <v>2</v>
      </c>
      <c r="H29">
        <f t="shared" si="2"/>
        <v>2024</v>
      </c>
      <c r="I29" t="b">
        <f t="shared" si="3"/>
        <v>1</v>
      </c>
      <c r="J29">
        <f t="shared" si="4"/>
        <v>1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2666.3987251697727</v>
      </c>
      <c r="E30">
        <f t="shared" si="0"/>
        <v>0.4</v>
      </c>
      <c r="F30" s="14">
        <f>'S.26.04.B (2)'!$C$11</f>
        <v>-205.0043027471653</v>
      </c>
      <c r="G30">
        <f t="shared" si="1"/>
        <v>2</v>
      </c>
      <c r="H30">
        <f t="shared" si="2"/>
        <v>2024</v>
      </c>
      <c r="I30" t="b">
        <f t="shared" si="3"/>
        <v>1</v>
      </c>
      <c r="J30">
        <f t="shared" si="4"/>
        <v>1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5078.6753978847382</v>
      </c>
      <c r="E31">
        <f t="shared" si="0"/>
        <v>0.4</v>
      </c>
      <c r="F31" s="14">
        <f>'S.35.04.B (2)'!$C$11</f>
        <v>796.90336159849301</v>
      </c>
      <c r="G31">
        <f t="shared" si="1"/>
        <v>2</v>
      </c>
      <c r="H31">
        <f t="shared" si="2"/>
        <v>2024</v>
      </c>
      <c r="I31" t="b">
        <f t="shared" si="3"/>
        <v>1</v>
      </c>
      <c r="J31">
        <f t="shared" si="4"/>
        <v>1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12525.818636330838</v>
      </c>
      <c r="E32">
        <f t="shared" si="0"/>
        <v>0.4</v>
      </c>
      <c r="F32" s="14">
        <f>'S.45.04.B (2)'!$C$11</f>
        <v>3862.5919035082893</v>
      </c>
      <c r="G32">
        <f t="shared" si="1"/>
        <v>2</v>
      </c>
      <c r="H32">
        <f t="shared" si="2"/>
        <v>2024</v>
      </c>
      <c r="I32" t="b">
        <f t="shared" si="3"/>
        <v>1</v>
      </c>
      <c r="J32">
        <f t="shared" si="4"/>
        <v>1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29608.950855950741</v>
      </c>
      <c r="E33">
        <f t="shared" si="0"/>
        <v>0.4</v>
      </c>
      <c r="F33" s="14">
        <f>'S.55.04.B (2)'!$C$11</f>
        <v>10741.303565512138</v>
      </c>
      <c r="G33">
        <f t="shared" si="1"/>
        <v>2</v>
      </c>
      <c r="H33">
        <f t="shared" si="2"/>
        <v>2024</v>
      </c>
      <c r="I33" t="b">
        <f t="shared" si="3"/>
        <v>1</v>
      </c>
      <c r="J33">
        <f t="shared" si="4"/>
        <v>1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6058.800973340939</v>
      </c>
      <c r="E34">
        <f t="shared" si="0"/>
        <v>0.4</v>
      </c>
      <c r="F34" s="14">
        <f>'S.26.04.C (2)'!$C$11</f>
        <v>1253.0178707864197</v>
      </c>
      <c r="G34">
        <f t="shared" si="1"/>
        <v>2</v>
      </c>
      <c r="H34">
        <f t="shared" si="2"/>
        <v>2024</v>
      </c>
      <c r="I34" t="b">
        <f t="shared" si="3"/>
        <v>1</v>
      </c>
      <c r="J34">
        <f t="shared" si="4"/>
        <v>1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12096.341631086863</v>
      </c>
      <c r="E35">
        <f t="shared" si="0"/>
        <v>0.4</v>
      </c>
      <c r="F35" s="14">
        <f>'S.35.04.C (2)'!$C$11</f>
        <v>3760.6396028144272</v>
      </c>
      <c r="G35">
        <f t="shared" si="1"/>
        <v>2</v>
      </c>
      <c r="H35">
        <f t="shared" si="2"/>
        <v>2024</v>
      </c>
      <c r="I35" t="b">
        <f t="shared" si="3"/>
        <v>1</v>
      </c>
      <c r="J35">
        <f t="shared" si="4"/>
        <v>1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30736.24443065513</v>
      </c>
      <c r="E36">
        <f t="shared" si="0"/>
        <v>0.4</v>
      </c>
      <c r="F36" s="14">
        <f>'S.45.04.C (2)'!$C$11</f>
        <v>11433.980212780685</v>
      </c>
      <c r="G36">
        <f t="shared" si="1"/>
        <v>2</v>
      </c>
      <c r="H36">
        <f t="shared" si="2"/>
        <v>2024</v>
      </c>
      <c r="I36" t="b">
        <f t="shared" si="3"/>
        <v>1</v>
      </c>
      <c r="J36">
        <f t="shared" si="4"/>
        <v>1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73499.499956750893</v>
      </c>
      <c r="E37">
        <f t="shared" si="0"/>
        <v>0.4</v>
      </c>
      <c r="F37" s="14">
        <f>'S.55.04.C (2)'!$C$11</f>
        <v>28653.309192841192</v>
      </c>
      <c r="G37">
        <f t="shared" si="1"/>
        <v>2</v>
      </c>
      <c r="H37">
        <f t="shared" si="2"/>
        <v>2024</v>
      </c>
      <c r="I37" t="b">
        <f t="shared" si="3"/>
        <v>1</v>
      </c>
      <c r="J37">
        <f t="shared" si="4"/>
        <v>1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11712.804720292883</v>
      </c>
      <c r="E38">
        <f t="shared" si="0"/>
        <v>0.4</v>
      </c>
      <c r="F38" s="14">
        <f>'S.26.04.D (2)'!$C$11</f>
        <v>3683.0548266757291</v>
      </c>
      <c r="G38">
        <f t="shared" si="1"/>
        <v>2</v>
      </c>
      <c r="H38">
        <f t="shared" si="2"/>
        <v>2024</v>
      </c>
      <c r="I38" t="b">
        <f t="shared" si="3"/>
        <v>1</v>
      </c>
      <c r="J38">
        <f t="shared" si="4"/>
        <v>1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23792.452019757064</v>
      </c>
      <c r="E39">
        <f t="shared" si="0"/>
        <v>0.4</v>
      </c>
      <c r="F39" s="14">
        <f>'S.35.04.D (2)'!$C$11</f>
        <v>8700.2000048409682</v>
      </c>
      <c r="G39">
        <f t="shared" si="1"/>
        <v>2</v>
      </c>
      <c r="H39">
        <f t="shared" si="2"/>
        <v>2024</v>
      </c>
      <c r="I39" t="b">
        <f t="shared" si="3"/>
        <v>1</v>
      </c>
      <c r="J39">
        <f t="shared" si="4"/>
        <v>1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61086.954087862287</v>
      </c>
      <c r="E40">
        <f t="shared" si="0"/>
        <v>0.4</v>
      </c>
      <c r="F40" s="14">
        <f>'S.45.04.D (2)'!$C$11</f>
        <v>24052.960728234677</v>
      </c>
      <c r="G40">
        <f t="shared" si="1"/>
        <v>2</v>
      </c>
      <c r="H40">
        <f t="shared" si="2"/>
        <v>2024</v>
      </c>
      <c r="I40" t="b">
        <f t="shared" si="3"/>
        <v>1</v>
      </c>
      <c r="J40">
        <f t="shared" si="4"/>
        <v>1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146650.41512475116</v>
      </c>
      <c r="E41">
        <f t="shared" si="0"/>
        <v>0.4</v>
      </c>
      <c r="F41" s="14">
        <f>'S.55.04.D (2)'!$C$11</f>
        <v>58506.651905056322</v>
      </c>
      <c r="G41">
        <f t="shared" si="1"/>
        <v>2</v>
      </c>
      <c r="H41">
        <f t="shared" si="2"/>
        <v>2024</v>
      </c>
      <c r="I41" t="b">
        <f t="shared" si="3"/>
        <v>1</v>
      </c>
      <c r="J41">
        <f t="shared" si="4"/>
        <v>1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23020.812214196769</v>
      </c>
      <c r="E42">
        <f t="shared" si="0"/>
        <v>0.4</v>
      </c>
      <c r="F42" s="14">
        <f>'S.26.04.E (2)'!$C$11</f>
        <v>8543.1287384543521</v>
      </c>
      <c r="G42">
        <f t="shared" si="1"/>
        <v>2</v>
      </c>
      <c r="H42">
        <f t="shared" si="2"/>
        <v>2024</v>
      </c>
      <c r="I42" t="b">
        <f t="shared" si="3"/>
        <v>1</v>
      </c>
      <c r="J42">
        <f t="shared" si="4"/>
        <v>1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47184.67279709749</v>
      </c>
      <c r="E43">
        <f t="shared" si="0"/>
        <v>0.4</v>
      </c>
      <c r="F43" s="14">
        <f>'S.35.04.E (2)'!$C$11</f>
        <v>18579.320808894077</v>
      </c>
      <c r="G43">
        <f t="shared" si="1"/>
        <v>2</v>
      </c>
      <c r="H43">
        <f t="shared" si="2"/>
        <v>2024</v>
      </c>
      <c r="I43" t="b">
        <f t="shared" si="3"/>
        <v>1</v>
      </c>
      <c r="J43">
        <f t="shared" si="4"/>
        <v>1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121788.37340227663</v>
      </c>
      <c r="E44">
        <f t="shared" si="0"/>
        <v>0.4</v>
      </c>
      <c r="F44" s="14">
        <f>'S.45.04.E (2)'!$C$11</f>
        <v>49290.92175914265</v>
      </c>
      <c r="G44">
        <f t="shared" si="1"/>
        <v>2</v>
      </c>
      <c r="H44">
        <f t="shared" si="2"/>
        <v>2024</v>
      </c>
      <c r="I44" t="b">
        <f t="shared" si="3"/>
        <v>1</v>
      </c>
      <c r="J44">
        <f t="shared" si="4"/>
        <v>1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292952.2454607517</v>
      </c>
      <c r="E45">
        <f t="shared" si="0"/>
        <v>0.4</v>
      </c>
      <c r="F45" s="14">
        <f>'S.55.04.E (2)'!$C$11</f>
        <v>118213.33732948649</v>
      </c>
      <c r="G45">
        <f t="shared" si="1"/>
        <v>2</v>
      </c>
      <c r="H45">
        <f t="shared" si="2"/>
        <v>2024</v>
      </c>
      <c r="I45" t="b">
        <f t="shared" si="3"/>
        <v>1</v>
      </c>
      <c r="J45">
        <f t="shared" si="4"/>
        <v>1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45636.827202004533</v>
      </c>
      <c r="E46">
        <f t="shared" si="0"/>
        <v>0.4</v>
      </c>
      <c r="F46" s="14">
        <f>'S.26.04.F (2)'!$C$11</f>
        <v>18263.276562011557</v>
      </c>
      <c r="G46">
        <f t="shared" si="1"/>
        <v>2</v>
      </c>
      <c r="H46">
        <f t="shared" si="2"/>
        <v>2024</v>
      </c>
      <c r="I46" t="b">
        <f t="shared" si="3"/>
        <v>1</v>
      </c>
      <c r="J46">
        <f t="shared" si="4"/>
        <v>1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93969.11435177832</v>
      </c>
      <c r="E47">
        <f t="shared" si="0"/>
        <v>0.4</v>
      </c>
      <c r="F47" s="14">
        <f>'S.35.04.F (2)'!$C$11</f>
        <v>38337.562417000292</v>
      </c>
      <c r="G47">
        <f t="shared" si="1"/>
        <v>2</v>
      </c>
      <c r="H47">
        <f t="shared" si="2"/>
        <v>2024</v>
      </c>
      <c r="I47" t="b">
        <f t="shared" si="3"/>
        <v>1</v>
      </c>
      <c r="J47">
        <f t="shared" si="4"/>
        <v>1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243191.21203110527</v>
      </c>
      <c r="E48">
        <f t="shared" si="0"/>
        <v>0.4</v>
      </c>
      <c r="F48" s="14">
        <f>'S.45.04.F (2)'!$C$11</f>
        <v>99766.843820958617</v>
      </c>
      <c r="G48">
        <f t="shared" si="1"/>
        <v>2</v>
      </c>
      <c r="H48">
        <f t="shared" si="2"/>
        <v>2024</v>
      </c>
      <c r="I48" t="b">
        <f t="shared" si="3"/>
        <v>1</v>
      </c>
      <c r="J48">
        <f t="shared" si="4"/>
        <v>1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585555.90613275266</v>
      </c>
      <c r="E49">
        <f t="shared" si="0"/>
        <v>0.4</v>
      </c>
      <c r="F49" s="14">
        <f>'S.55.04.F (2)'!$C$11</f>
        <v>237626.70817834701</v>
      </c>
      <c r="G49">
        <f t="shared" si="1"/>
        <v>2</v>
      </c>
      <c r="H49">
        <f t="shared" si="2"/>
        <v>2024</v>
      </c>
      <c r="I49" t="b">
        <f t="shared" si="3"/>
        <v>1</v>
      </c>
      <c r="J49">
        <f t="shared" si="4"/>
        <v>1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4">
        <v>1.0468929999999999E-3</v>
      </c>
      <c r="D2" s="18"/>
      <c r="I2" s="19"/>
    </row>
    <row r="3" spans="1:9" x14ac:dyDescent="0.25">
      <c r="A3" s="17">
        <v>27</v>
      </c>
      <c r="B3" s="4">
        <v>1.057716E-3</v>
      </c>
      <c r="D3" s="18"/>
      <c r="I3" s="6"/>
    </row>
    <row r="4" spans="1:9" x14ac:dyDescent="0.25">
      <c r="A4" s="17">
        <v>28</v>
      </c>
      <c r="B4" s="4">
        <v>1.0712440000000001E-3</v>
      </c>
      <c r="D4" s="18"/>
      <c r="I4" s="6"/>
    </row>
    <row r="5" spans="1:9" x14ac:dyDescent="0.25">
      <c r="A5" s="17">
        <v>29</v>
      </c>
      <c r="B5" s="4">
        <v>1.0856730000000001E-3</v>
      </c>
      <c r="D5" s="18"/>
    </row>
    <row r="6" spans="1:9" x14ac:dyDescent="0.25">
      <c r="A6" s="17">
        <v>30</v>
      </c>
      <c r="B6" s="4">
        <v>1.1037099999999999E-3</v>
      </c>
      <c r="D6" s="18"/>
    </row>
    <row r="7" spans="1:9" x14ac:dyDescent="0.25">
      <c r="A7" s="17">
        <v>31</v>
      </c>
      <c r="B7" s="4">
        <v>1.131668E-3</v>
      </c>
      <c r="D7" s="18"/>
    </row>
    <row r="8" spans="1:9" x14ac:dyDescent="0.25">
      <c r="A8" s="17">
        <v>32</v>
      </c>
      <c r="B8" s="4">
        <v>1.1650359999999999E-3</v>
      </c>
    </row>
    <row r="9" spans="1:9" x14ac:dyDescent="0.25">
      <c r="A9" s="17">
        <v>33</v>
      </c>
      <c r="B9" s="4">
        <v>1.1975029999999999E-3</v>
      </c>
    </row>
    <row r="10" spans="1:9" x14ac:dyDescent="0.25">
      <c r="A10" s="17">
        <v>34</v>
      </c>
      <c r="B10" s="4">
        <v>1.2389879999999999E-3</v>
      </c>
    </row>
    <row r="11" spans="1:9" x14ac:dyDescent="0.25">
      <c r="A11" s="17">
        <v>35</v>
      </c>
      <c r="B11" s="4">
        <v>1.2822770000000001E-3</v>
      </c>
    </row>
    <row r="12" spans="1:9" x14ac:dyDescent="0.25">
      <c r="A12" s="17">
        <v>36</v>
      </c>
      <c r="B12" s="4">
        <v>1.3327809999999999E-3</v>
      </c>
    </row>
    <row r="13" spans="1:9" x14ac:dyDescent="0.25">
      <c r="A13" s="17">
        <v>37</v>
      </c>
      <c r="B13" s="4">
        <v>1.4022240000000001E-3</v>
      </c>
    </row>
    <row r="14" spans="1:9" x14ac:dyDescent="0.25">
      <c r="A14" s="17">
        <v>38</v>
      </c>
      <c r="B14" s="4">
        <v>1.482489E-3</v>
      </c>
    </row>
    <row r="15" spans="1:9" x14ac:dyDescent="0.25">
      <c r="A15" s="17">
        <v>39</v>
      </c>
      <c r="B15" s="4">
        <v>1.564558E-3</v>
      </c>
    </row>
    <row r="16" spans="1:9" x14ac:dyDescent="0.25">
      <c r="A16" s="17">
        <v>40</v>
      </c>
      <c r="B16" s="4">
        <v>1.6511360000000001E-3</v>
      </c>
    </row>
    <row r="17" spans="1:2" x14ac:dyDescent="0.25">
      <c r="A17" s="17">
        <v>41</v>
      </c>
      <c r="B17" s="4">
        <v>1.7512420000000001E-3</v>
      </c>
    </row>
    <row r="18" spans="1:2" x14ac:dyDescent="0.25">
      <c r="A18" s="17">
        <v>42</v>
      </c>
      <c r="B18" s="4">
        <v>1.8504459999999999E-3</v>
      </c>
    </row>
    <row r="19" spans="1:2" x14ac:dyDescent="0.25">
      <c r="A19" s="17">
        <v>43</v>
      </c>
      <c r="B19" s="4">
        <v>1.9640790000000001E-3</v>
      </c>
    </row>
    <row r="20" spans="1:2" x14ac:dyDescent="0.25">
      <c r="A20" s="17">
        <v>44</v>
      </c>
      <c r="B20" s="4">
        <v>2.086732E-3</v>
      </c>
    </row>
    <row r="21" spans="1:2" x14ac:dyDescent="0.25">
      <c r="A21" s="17">
        <v>45</v>
      </c>
      <c r="B21" s="4">
        <v>2.2202060000000002E-3</v>
      </c>
    </row>
    <row r="22" spans="1:2" x14ac:dyDescent="0.25">
      <c r="A22" s="17">
        <v>46</v>
      </c>
      <c r="B22" s="4">
        <v>2.3617970000000001E-3</v>
      </c>
    </row>
    <row r="23" spans="1:2" x14ac:dyDescent="0.25">
      <c r="A23" s="17">
        <v>47</v>
      </c>
      <c r="B23" s="4">
        <v>2.52864E-3</v>
      </c>
    </row>
    <row r="24" spans="1:2" x14ac:dyDescent="0.25">
      <c r="A24" s="17">
        <v>48</v>
      </c>
      <c r="B24" s="4">
        <v>2.719834E-3</v>
      </c>
    </row>
    <row r="25" spans="1:2" x14ac:dyDescent="0.25">
      <c r="A25" s="17">
        <v>49</v>
      </c>
      <c r="B25" s="4">
        <v>4.2403780000000004E-3</v>
      </c>
    </row>
    <row r="26" spans="1:2" x14ac:dyDescent="0.25">
      <c r="A26" s="17">
        <v>50</v>
      </c>
      <c r="B26" s="4">
        <v>5.9098179999999998E-3</v>
      </c>
    </row>
    <row r="27" spans="1:2" x14ac:dyDescent="0.25">
      <c r="A27" s="17">
        <v>51</v>
      </c>
      <c r="B27" s="4">
        <v>7.7019840000000003E-3</v>
      </c>
    </row>
    <row r="28" spans="1:2" x14ac:dyDescent="0.25">
      <c r="A28" s="17">
        <v>52</v>
      </c>
      <c r="B28" s="4">
        <v>9.7648700000000001E-3</v>
      </c>
    </row>
    <row r="29" spans="1:2" x14ac:dyDescent="0.25">
      <c r="A29" s="17">
        <v>53</v>
      </c>
      <c r="B29" s="4">
        <v>1.2112915E-2</v>
      </c>
    </row>
    <row r="30" spans="1:2" x14ac:dyDescent="0.25">
      <c r="A30" s="17">
        <v>54</v>
      </c>
      <c r="B30" s="4">
        <v>1.471273E-2</v>
      </c>
    </row>
    <row r="31" spans="1:2" x14ac:dyDescent="0.25">
      <c r="A31" s="17">
        <v>55</v>
      </c>
      <c r="B31" s="4">
        <v>1.7665382E-2</v>
      </c>
    </row>
    <row r="32" spans="1:2" x14ac:dyDescent="0.25">
      <c r="A32" s="17">
        <v>56</v>
      </c>
      <c r="B32" s="4">
        <v>2.1010579000000001E-2</v>
      </c>
    </row>
    <row r="33" spans="1:2" x14ac:dyDescent="0.25">
      <c r="A33" s="17">
        <v>57</v>
      </c>
      <c r="B33" s="4">
        <v>2.4499257999999999E-2</v>
      </c>
    </row>
    <row r="34" spans="1:2" x14ac:dyDescent="0.25">
      <c r="A34" s="17">
        <v>58</v>
      </c>
      <c r="B34" s="4">
        <v>2.8232486000000001E-2</v>
      </c>
    </row>
    <row r="35" spans="1:2" x14ac:dyDescent="0.25">
      <c r="A35" s="17">
        <v>59</v>
      </c>
      <c r="B35" s="4">
        <v>3.2345626000000002E-2</v>
      </c>
    </row>
    <row r="36" spans="1:2" x14ac:dyDescent="0.25">
      <c r="A36" s="17">
        <v>60</v>
      </c>
      <c r="B36" s="4">
        <v>3.7265510000000002E-2</v>
      </c>
    </row>
    <row r="37" spans="1:2" x14ac:dyDescent="0.25">
      <c r="A37" s="17">
        <v>61</v>
      </c>
      <c r="B37" s="4">
        <v>4.2512064000000002E-2</v>
      </c>
    </row>
    <row r="38" spans="1:2" x14ac:dyDescent="0.25">
      <c r="A38" s="17">
        <v>62</v>
      </c>
      <c r="B38" s="4">
        <v>4.7737861999999999E-2</v>
      </c>
    </row>
    <row r="39" spans="1:2" x14ac:dyDescent="0.25">
      <c r="A39" s="17">
        <v>63</v>
      </c>
      <c r="B39" s="4">
        <v>5.3487053E-2</v>
      </c>
    </row>
    <row r="40" spans="1:2" x14ac:dyDescent="0.25">
      <c r="A40" s="17">
        <v>64</v>
      </c>
      <c r="B40" s="4">
        <v>5.9601715E-2</v>
      </c>
    </row>
    <row r="41" spans="1:2" x14ac:dyDescent="0.25">
      <c r="A41" s="17">
        <v>65</v>
      </c>
      <c r="B41" s="4">
        <v>6.6409420999999996E-2</v>
      </c>
    </row>
    <row r="42" spans="1:2" x14ac:dyDescent="0.25">
      <c r="A42" s="17">
        <v>66</v>
      </c>
      <c r="B42" s="4">
        <v>7.4261202999999998E-2</v>
      </c>
    </row>
    <row r="43" spans="1:2" x14ac:dyDescent="0.25">
      <c r="A43" s="17">
        <v>67</v>
      </c>
      <c r="B43" s="4">
        <v>8.2657132999999994E-2</v>
      </c>
    </row>
    <row r="44" spans="1:2" x14ac:dyDescent="0.25">
      <c r="A44" s="17">
        <v>68</v>
      </c>
      <c r="B44" s="4">
        <v>9.1575552000000005E-2</v>
      </c>
    </row>
    <row r="45" spans="1:2" x14ac:dyDescent="0.25">
      <c r="A45" s="17">
        <v>69</v>
      </c>
      <c r="B45" s="4">
        <v>0.101620166</v>
      </c>
    </row>
    <row r="46" spans="1:2" x14ac:dyDescent="0.25">
      <c r="A46" s="17">
        <v>70</v>
      </c>
      <c r="B46" s="4">
        <v>0.112947091</v>
      </c>
    </row>
    <row r="47" spans="1:2" x14ac:dyDescent="0.25">
      <c r="A47" s="17">
        <v>71</v>
      </c>
      <c r="B47" s="4">
        <v>0.12591097000000001</v>
      </c>
    </row>
    <row r="48" spans="1:2" x14ac:dyDescent="0.25">
      <c r="A48" s="17">
        <v>72</v>
      </c>
      <c r="B48" s="4">
        <v>0.140869152</v>
      </c>
    </row>
    <row r="49" spans="1:2" x14ac:dyDescent="0.25">
      <c r="A49" s="17">
        <v>73</v>
      </c>
      <c r="B49" s="4">
        <v>0.15811491799999999</v>
      </c>
    </row>
    <row r="50" spans="1:2" x14ac:dyDescent="0.25">
      <c r="A50" s="17">
        <v>74</v>
      </c>
      <c r="B50" s="4">
        <v>0.17865895700000001</v>
      </c>
    </row>
    <row r="51" spans="1:2" x14ac:dyDescent="0.25">
      <c r="A51" s="17">
        <v>75</v>
      </c>
      <c r="B51" s="4">
        <v>0.202352371</v>
      </c>
    </row>
    <row r="52" spans="1:2" x14ac:dyDescent="0.25">
      <c r="A52" s="17">
        <v>76</v>
      </c>
      <c r="B52" s="4">
        <v>0.22956153600000001</v>
      </c>
    </row>
    <row r="53" spans="1:2" x14ac:dyDescent="0.25">
      <c r="A53" s="17">
        <v>77</v>
      </c>
      <c r="B53" s="4">
        <v>0.26099212799999999</v>
      </c>
    </row>
    <row r="54" spans="1:2" x14ac:dyDescent="0.25">
      <c r="A54" s="17">
        <v>78</v>
      </c>
      <c r="B54" s="4">
        <v>0.29613519399999999</v>
      </c>
    </row>
    <row r="55" spans="1:2" x14ac:dyDescent="0.25">
      <c r="A55" s="17">
        <v>79</v>
      </c>
      <c r="B55" s="4">
        <v>0.33524791700000001</v>
      </c>
    </row>
    <row r="56" spans="1:2" x14ac:dyDescent="0.25">
      <c r="A56" s="17">
        <v>80</v>
      </c>
      <c r="B56" s="4">
        <v>0.37793865599999998</v>
      </c>
    </row>
    <row r="57" spans="1:2" x14ac:dyDescent="0.25">
      <c r="A57" s="17">
        <v>81</v>
      </c>
      <c r="B57" s="4">
        <v>0.42486345599999997</v>
      </c>
    </row>
    <row r="58" spans="1:2" x14ac:dyDescent="0.25">
      <c r="A58" s="17">
        <v>82</v>
      </c>
      <c r="B58" s="4">
        <v>0.47765295400000002</v>
      </c>
    </row>
    <row r="59" spans="1:2" x14ac:dyDescent="0.25">
      <c r="A59" s="17">
        <v>83</v>
      </c>
      <c r="B59" s="4">
        <v>0.53697763200000004</v>
      </c>
    </row>
    <row r="60" spans="1:2" x14ac:dyDescent="0.25">
      <c r="A60" s="17">
        <v>84</v>
      </c>
      <c r="B60" s="4">
        <v>0.60388337299999995</v>
      </c>
    </row>
    <row r="61" spans="1:2" x14ac:dyDescent="0.25">
      <c r="A61" s="17">
        <v>85</v>
      </c>
      <c r="B61" s="4">
        <v>0.676158394</v>
      </c>
    </row>
    <row r="62" spans="1:2" x14ac:dyDescent="0.25">
      <c r="A62" s="17">
        <v>86</v>
      </c>
      <c r="B62" s="4">
        <v>0.75167664000000001</v>
      </c>
    </row>
    <row r="63" spans="1:2" x14ac:dyDescent="0.25">
      <c r="A63" s="17">
        <v>87</v>
      </c>
      <c r="B63" s="4">
        <v>0.75374016600000004</v>
      </c>
    </row>
    <row r="64" spans="1:2" x14ac:dyDescent="0.25">
      <c r="A64" s="17">
        <v>88</v>
      </c>
      <c r="B64" s="4">
        <v>0.75596915499999995</v>
      </c>
    </row>
    <row r="65" spans="1:2" x14ac:dyDescent="0.25">
      <c r="A65" s="17">
        <v>89</v>
      </c>
      <c r="B65" s="4">
        <v>0.75842527199999998</v>
      </c>
    </row>
    <row r="66" spans="1:2" x14ac:dyDescent="0.25">
      <c r="A66" s="17">
        <v>90</v>
      </c>
      <c r="B66" s="4">
        <v>0.76114147499999996</v>
      </c>
    </row>
    <row r="67" spans="1:2" x14ac:dyDescent="0.25">
      <c r="A67" s="17">
        <v>91</v>
      </c>
      <c r="B67" s="4">
        <v>0.76383916100000004</v>
      </c>
    </row>
    <row r="68" spans="1:2" x14ac:dyDescent="0.25">
      <c r="A68" s="17">
        <v>92</v>
      </c>
      <c r="B68" s="4">
        <v>0.76675259399999995</v>
      </c>
    </row>
    <row r="69" spans="1:2" x14ac:dyDescent="0.25">
      <c r="A69" s="17">
        <v>93</v>
      </c>
      <c r="B69" s="4">
        <v>0.76980532899999998</v>
      </c>
    </row>
    <row r="70" spans="1:2" x14ac:dyDescent="0.25">
      <c r="A70" s="17">
        <v>94</v>
      </c>
      <c r="B70" s="4">
        <v>0.772959481</v>
      </c>
    </row>
    <row r="71" spans="1:2" x14ac:dyDescent="0.25">
      <c r="A71" s="17">
        <v>95</v>
      </c>
      <c r="B71" s="4">
        <v>0.77634382000000002</v>
      </c>
    </row>
    <row r="72" spans="1:2" x14ac:dyDescent="0.25">
      <c r="A72" s="17">
        <v>96</v>
      </c>
      <c r="B72" s="4">
        <v>0.77982431100000005</v>
      </c>
    </row>
    <row r="73" spans="1:2" x14ac:dyDescent="0.25">
      <c r="A73" s="17">
        <v>97</v>
      </c>
      <c r="B73" s="4">
        <v>0.78351069500000003</v>
      </c>
    </row>
    <row r="74" spans="1:2" x14ac:dyDescent="0.25">
      <c r="A74" s="17">
        <v>98</v>
      </c>
      <c r="B74" s="4">
        <v>0.78741316699999997</v>
      </c>
    </row>
    <row r="75" spans="1:2" x14ac:dyDescent="0.25">
      <c r="A75" s="17">
        <v>99</v>
      </c>
      <c r="B75" s="4">
        <v>0.79138766699999996</v>
      </c>
    </row>
    <row r="76" spans="1:2" x14ac:dyDescent="0.25">
      <c r="A76" s="17">
        <v>100</v>
      </c>
      <c r="B76" s="4">
        <v>0.79554122000000005</v>
      </c>
    </row>
    <row r="77" spans="1:2" x14ac:dyDescent="0.25">
      <c r="A77" s="17">
        <v>101</v>
      </c>
      <c r="B77" s="4">
        <v>0.79972280399999995</v>
      </c>
    </row>
    <row r="78" spans="1:2" x14ac:dyDescent="0.25">
      <c r="A78" s="17">
        <v>102</v>
      </c>
      <c r="B78" s="4">
        <v>0.80383592599999998</v>
      </c>
    </row>
    <row r="79" spans="1:2" x14ac:dyDescent="0.25">
      <c r="A79" s="17">
        <v>103</v>
      </c>
      <c r="B79" s="4">
        <v>0.80804740799999997</v>
      </c>
    </row>
    <row r="80" spans="1:2" x14ac:dyDescent="0.25">
      <c r="A80" s="17">
        <v>104</v>
      </c>
      <c r="B80" s="4">
        <v>0.81233261800000001</v>
      </c>
    </row>
    <row r="81" spans="1:2" x14ac:dyDescent="0.25">
      <c r="A81" s="17">
        <v>105</v>
      </c>
      <c r="B81" s="4">
        <v>0.81666386499999999</v>
      </c>
    </row>
    <row r="82" spans="1:2" x14ac:dyDescent="0.25">
      <c r="A82" s="17">
        <v>106</v>
      </c>
      <c r="B82" s="4">
        <v>0.82101379900000004</v>
      </c>
    </row>
    <row r="83" spans="1:2" x14ac:dyDescent="0.25">
      <c r="A83" s="17">
        <v>107</v>
      </c>
      <c r="B83" s="4">
        <v>0.82538683700000004</v>
      </c>
    </row>
    <row r="84" spans="1:2" x14ac:dyDescent="0.25">
      <c r="A84" s="17">
        <v>108</v>
      </c>
      <c r="B84" s="4">
        <v>0.82979096200000002</v>
      </c>
    </row>
    <row r="85" spans="1:2" x14ac:dyDescent="0.25">
      <c r="A85" s="17">
        <v>109</v>
      </c>
      <c r="B85" s="4">
        <v>0.834201203</v>
      </c>
    </row>
    <row r="86" spans="1:2" x14ac:dyDescent="0.25">
      <c r="A86" s="17">
        <v>110</v>
      </c>
      <c r="B86" s="4">
        <v>0.83859190800000005</v>
      </c>
    </row>
    <row r="87" spans="1:2" x14ac:dyDescent="0.25">
      <c r="A87" s="17">
        <v>111</v>
      </c>
      <c r="B87" s="4">
        <v>0.84368948200000005</v>
      </c>
    </row>
    <row r="88" spans="1:2" x14ac:dyDescent="0.25">
      <c r="A88" s="17">
        <v>112</v>
      </c>
      <c r="B88" s="4">
        <v>0.84875936500000004</v>
      </c>
    </row>
    <row r="89" spans="1:2" x14ac:dyDescent="0.25">
      <c r="A89" s="17">
        <v>113</v>
      </c>
      <c r="B89" s="4">
        <v>0.85379527200000005</v>
      </c>
    </row>
    <row r="90" spans="1:2" x14ac:dyDescent="0.25">
      <c r="A90" s="17">
        <v>114</v>
      </c>
      <c r="B90" s="4">
        <v>0.85879091799999996</v>
      </c>
    </row>
    <row r="91" spans="1:2" x14ac:dyDescent="0.25">
      <c r="A91" s="17">
        <v>115</v>
      </c>
      <c r="B91" s="4">
        <v>0.86374018699999999</v>
      </c>
    </row>
    <row r="92" spans="1:2" x14ac:dyDescent="0.25">
      <c r="A92" s="17">
        <v>116</v>
      </c>
      <c r="B92" s="4">
        <v>0.86866431399999999</v>
      </c>
    </row>
    <row r="93" spans="1:2" x14ac:dyDescent="0.25">
      <c r="A93" s="17">
        <v>117</v>
      </c>
      <c r="B93" s="4">
        <v>0.87358826999999994</v>
      </c>
    </row>
    <row r="94" spans="1:2" x14ac:dyDescent="0.25">
      <c r="A94" s="17">
        <v>118</v>
      </c>
      <c r="B94" s="4">
        <v>0.87851239699999994</v>
      </c>
    </row>
    <row r="95" spans="1:2" x14ac:dyDescent="0.25">
      <c r="A95" s="17">
        <v>119</v>
      </c>
      <c r="B95" s="4">
        <v>0.88343652399999995</v>
      </c>
    </row>
    <row r="96" spans="1:2" x14ac:dyDescent="0.25">
      <c r="A96" s="20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topLeftCell="A35" workbookViewId="0">
      <selection activeCell="I48" sqref="I4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1" t="s">
        <v>54</v>
      </c>
      <c r="C1" s="22" t="s">
        <v>55</v>
      </c>
      <c r="D1" s="22" t="s">
        <v>56</v>
      </c>
      <c r="E1" s="23" t="s">
        <v>57</v>
      </c>
    </row>
    <row r="2" spans="1:7" x14ac:dyDescent="0.25">
      <c r="A2" s="17">
        <v>1962</v>
      </c>
      <c r="B2" s="24">
        <v>2.6700000000000002E-2</v>
      </c>
      <c r="C2" s="24">
        <v>3.1E-2</v>
      </c>
      <c r="D2" s="24">
        <v>3.5200000000000002E-2</v>
      </c>
      <c r="E2" s="25">
        <v>4.4900000000000002E-2</v>
      </c>
      <c r="G2" s="5" t="s">
        <v>58</v>
      </c>
    </row>
    <row r="3" spans="1:7" x14ac:dyDescent="0.25">
      <c r="A3" s="17">
        <v>1963</v>
      </c>
      <c r="B3" s="24">
        <v>2.3699999999999999E-2</v>
      </c>
      <c r="C3" s="24">
        <v>3.78E-2</v>
      </c>
      <c r="D3" s="24">
        <v>0.04</v>
      </c>
      <c r="E3" s="25">
        <v>4.7500000000000001E-2</v>
      </c>
    </row>
    <row r="4" spans="1:7" x14ac:dyDescent="0.25">
      <c r="A4" s="17">
        <v>1964</v>
      </c>
      <c r="B4" s="24">
        <v>2.6700000000000002E-2</v>
      </c>
      <c r="C4" s="24">
        <v>3.9800000000000002E-2</v>
      </c>
      <c r="D4" s="24">
        <v>4.3900000000000002E-2</v>
      </c>
      <c r="E4" s="25">
        <v>4.7899999999999998E-2</v>
      </c>
    </row>
    <row r="5" spans="1:7" x14ac:dyDescent="0.25">
      <c r="A5" s="17">
        <v>1965</v>
      </c>
      <c r="B5" s="24">
        <v>3.4099999999999998E-2</v>
      </c>
      <c r="C5" s="24">
        <v>4.48E-2</v>
      </c>
      <c r="D5" s="24">
        <v>4.58E-2</v>
      </c>
      <c r="E5" s="25">
        <v>4.7500000000000001E-2</v>
      </c>
    </row>
    <row r="6" spans="1:7" x14ac:dyDescent="0.25">
      <c r="A6" s="17">
        <v>1966</v>
      </c>
      <c r="B6" s="24">
        <v>3.1699999999999999E-2</v>
      </c>
      <c r="C6" s="24">
        <v>5.9299999999999999E-2</v>
      </c>
      <c r="D6" s="24">
        <v>6.0999999999999999E-2</v>
      </c>
      <c r="E6" s="25">
        <v>5.79E-2</v>
      </c>
    </row>
    <row r="7" spans="1:7" x14ac:dyDescent="0.25">
      <c r="A7" s="17">
        <v>1967</v>
      </c>
      <c r="B7" s="24">
        <v>3.15E-2</v>
      </c>
      <c r="C7" s="24">
        <v>4.8399999999999999E-2</v>
      </c>
      <c r="D7" s="24">
        <v>5.62E-2</v>
      </c>
      <c r="E7" s="25">
        <v>5.79E-2</v>
      </c>
    </row>
    <row r="8" spans="1:7" x14ac:dyDescent="0.25">
      <c r="A8" s="17">
        <v>1968</v>
      </c>
      <c r="B8" s="24">
        <v>3.1800000000000002E-2</v>
      </c>
      <c r="C8" s="24">
        <v>6.2199999999999998E-2</v>
      </c>
      <c r="D8" s="24">
        <v>6.2799999999999995E-2</v>
      </c>
      <c r="E8" s="25">
        <v>6.2300000000000001E-2</v>
      </c>
    </row>
    <row r="9" spans="1:7" x14ac:dyDescent="0.25">
      <c r="A9" s="17">
        <v>1969</v>
      </c>
      <c r="B9" s="24">
        <v>3.15E-2</v>
      </c>
      <c r="C9" s="24">
        <v>9.0200000000000002E-2</v>
      </c>
      <c r="D9" s="24">
        <v>7.9299999999999995E-2</v>
      </c>
      <c r="E9" s="25">
        <v>7.3899999999999993E-2</v>
      </c>
    </row>
    <row r="10" spans="1:7" x14ac:dyDescent="0.25">
      <c r="A10" s="17">
        <v>1970</v>
      </c>
      <c r="B10" s="24">
        <v>4.5400000000000003E-2</v>
      </c>
      <c r="C10" s="24">
        <v>8.3000000000000004E-2</v>
      </c>
      <c r="D10" s="24">
        <v>8.0399999999999999E-2</v>
      </c>
      <c r="E10" s="25">
        <v>8.5500000000000007E-2</v>
      </c>
    </row>
    <row r="11" spans="1:7" x14ac:dyDescent="0.25">
      <c r="A11" s="17">
        <v>1971</v>
      </c>
      <c r="B11" s="24">
        <v>5.1999999999999998E-2</v>
      </c>
      <c r="C11" s="24">
        <v>5.04E-2</v>
      </c>
      <c r="D11" s="24">
        <v>5.2900000000000003E-2</v>
      </c>
      <c r="E11" s="25">
        <v>6.7000000000000004E-2</v>
      </c>
    </row>
    <row r="12" spans="1:7" x14ac:dyDescent="0.25">
      <c r="A12" s="17">
        <v>1972</v>
      </c>
      <c r="B12" s="24">
        <v>5.5399999999999998E-2</v>
      </c>
      <c r="C12" s="24">
        <v>5.04E-2</v>
      </c>
      <c r="D12" s="24">
        <v>5.6300000000000003E-2</v>
      </c>
      <c r="E12" s="25">
        <v>7.1099999999999997E-2</v>
      </c>
    </row>
    <row r="13" spans="1:7" x14ac:dyDescent="0.25">
      <c r="A13" s="17">
        <v>1973</v>
      </c>
      <c r="B13" s="24">
        <v>7.9500000000000001E-2</v>
      </c>
      <c r="C13" s="24">
        <v>9.7000000000000003E-2</v>
      </c>
      <c r="D13" s="24">
        <v>8.14E-2</v>
      </c>
      <c r="E13" s="25">
        <v>7.5700000000000003E-2</v>
      </c>
    </row>
    <row r="14" spans="1:7" x14ac:dyDescent="0.25">
      <c r="A14" s="17">
        <v>1974</v>
      </c>
      <c r="B14" s="24">
        <v>0.12620000000000001</v>
      </c>
      <c r="C14" s="24">
        <v>0.11899999999999999</v>
      </c>
      <c r="D14" s="24">
        <v>9.3600000000000003E-2</v>
      </c>
      <c r="E14" s="25">
        <v>8.5900000000000004E-2</v>
      </c>
    </row>
    <row r="15" spans="1:7" x14ac:dyDescent="0.25">
      <c r="A15" s="17">
        <v>1975</v>
      </c>
      <c r="B15" s="24">
        <v>8.9099999999999999E-2</v>
      </c>
      <c r="C15" s="24">
        <v>6.3600000000000004E-2</v>
      </c>
      <c r="D15" s="24">
        <v>7.4099999999999999E-2</v>
      </c>
      <c r="E15" s="25">
        <v>8.7499999999999994E-2</v>
      </c>
    </row>
    <row r="16" spans="1:7" x14ac:dyDescent="0.25">
      <c r="A16" s="17">
        <v>1976</v>
      </c>
      <c r="B16" s="24">
        <v>7.22E-2</v>
      </c>
      <c r="C16" s="24">
        <v>5.5599999999999997E-2</v>
      </c>
      <c r="D16" s="24">
        <v>6.5100000000000005E-2</v>
      </c>
      <c r="E16" s="25">
        <v>8.4699999999999998E-2</v>
      </c>
    </row>
    <row r="17" spans="1:5" x14ac:dyDescent="0.25">
      <c r="A17" s="17">
        <v>1977</v>
      </c>
      <c r="B17" s="24">
        <v>8.3500000000000005E-2</v>
      </c>
      <c r="C17" s="24">
        <v>6.3200000000000006E-2</v>
      </c>
      <c r="D17" s="24">
        <v>6.9199999999999998E-2</v>
      </c>
      <c r="E17" s="25">
        <v>8.4500000000000006E-2</v>
      </c>
    </row>
    <row r="18" spans="1:5" x14ac:dyDescent="0.25">
      <c r="A18" s="17">
        <v>1978</v>
      </c>
      <c r="B18" s="24">
        <v>7.3700000000000002E-2</v>
      </c>
      <c r="C18" s="24">
        <v>9.2100000000000001E-2</v>
      </c>
      <c r="D18" s="24">
        <v>9.6500000000000002E-2</v>
      </c>
      <c r="E18" s="25">
        <v>9.7299999999999998E-2</v>
      </c>
    </row>
    <row r="19" spans="1:5" x14ac:dyDescent="0.25">
      <c r="A19" s="17">
        <v>1979</v>
      </c>
      <c r="B19" s="24">
        <v>8.0600000000000005E-2</v>
      </c>
      <c r="C19" s="24">
        <v>0.13200000000000001</v>
      </c>
      <c r="D19" s="24">
        <v>0.126</v>
      </c>
      <c r="E19" s="25">
        <v>0.1123</v>
      </c>
    </row>
    <row r="20" spans="1:5" x14ac:dyDescent="0.25">
      <c r="A20" s="17">
        <v>1980</v>
      </c>
      <c r="B20" s="24">
        <v>0.1255</v>
      </c>
      <c r="C20" s="24">
        <v>0.14649999999999999</v>
      </c>
      <c r="D20" s="24">
        <v>0.1323</v>
      </c>
      <c r="E20" s="25">
        <v>0.1258</v>
      </c>
    </row>
    <row r="21" spans="1:5" x14ac:dyDescent="0.25">
      <c r="A21" s="17">
        <v>1981</v>
      </c>
      <c r="B21" s="24">
        <v>0.1129</v>
      </c>
      <c r="C21" s="24">
        <v>0.17480000000000001</v>
      </c>
      <c r="D21" s="24">
        <v>0.15609999999999999</v>
      </c>
      <c r="E21" s="25">
        <v>0.14630000000000001</v>
      </c>
    </row>
    <row r="22" spans="1:5" x14ac:dyDescent="0.25">
      <c r="A22" s="17">
        <v>1982</v>
      </c>
      <c r="B22" s="24">
        <v>7.6300000000000007E-2</v>
      </c>
      <c r="C22" s="24">
        <v>0.14180000000000001</v>
      </c>
      <c r="D22" s="24">
        <v>0.1419</v>
      </c>
      <c r="E22" s="25">
        <v>0.15029999999999999</v>
      </c>
    </row>
    <row r="23" spans="1:5" x14ac:dyDescent="0.25">
      <c r="A23" s="17">
        <v>1983</v>
      </c>
      <c r="B23" s="24">
        <v>7.3400000000000007E-2</v>
      </c>
      <c r="C23" s="24">
        <v>9.9299999999999999E-2</v>
      </c>
      <c r="D23" s="24">
        <v>0.1047</v>
      </c>
      <c r="E23" s="25">
        <v>0.12180000000000001</v>
      </c>
    </row>
    <row r="24" spans="1:5" x14ac:dyDescent="0.25">
      <c r="A24" s="17">
        <v>1984</v>
      </c>
      <c r="B24" s="24">
        <v>6.1600000000000002E-2</v>
      </c>
      <c r="C24" s="24">
        <v>0.1195</v>
      </c>
      <c r="D24" s="24">
        <v>0.12670000000000001</v>
      </c>
      <c r="E24" s="25">
        <v>0.14430000000000001</v>
      </c>
    </row>
    <row r="25" spans="1:5" x14ac:dyDescent="0.25">
      <c r="A25" s="17">
        <v>1985</v>
      </c>
      <c r="B25" s="24">
        <v>4.2500000000000003E-2</v>
      </c>
      <c r="C25" s="24">
        <v>9.2700000000000005E-2</v>
      </c>
      <c r="D25" s="24">
        <v>9.6000000000000002E-2</v>
      </c>
      <c r="E25" s="25">
        <v>0.1201</v>
      </c>
    </row>
    <row r="26" spans="1:5" x14ac:dyDescent="0.25">
      <c r="A26" s="17">
        <v>1986</v>
      </c>
      <c r="B26" s="24">
        <v>2.7300000000000001E-2</v>
      </c>
      <c r="C26" s="24">
        <v>7.3300000000000004E-2</v>
      </c>
      <c r="D26" s="24">
        <v>6.8900000000000003E-2</v>
      </c>
      <c r="E26" s="25">
        <v>8.2799999999999999E-2</v>
      </c>
    </row>
    <row r="27" spans="1:5" x14ac:dyDescent="0.25">
      <c r="A27" s="17">
        <v>1987</v>
      </c>
      <c r="B27" s="24">
        <v>3.56E-2</v>
      </c>
      <c r="C27" s="24">
        <v>7.4300000000000005E-2</v>
      </c>
      <c r="D27" s="24">
        <v>0.15079999999999999</v>
      </c>
      <c r="E27" s="25">
        <v>0.17</v>
      </c>
    </row>
    <row r="28" spans="1:5" x14ac:dyDescent="0.25">
      <c r="A28" s="17">
        <v>1988</v>
      </c>
      <c r="B28" s="24">
        <v>5.0599999999999999E-2</v>
      </c>
      <c r="C28" s="24">
        <v>8.9399999999999993E-2</v>
      </c>
      <c r="D28" s="24">
        <v>9.0399999999999994E-2</v>
      </c>
      <c r="E28" s="25">
        <v>0.1033</v>
      </c>
    </row>
    <row r="29" spans="1:5" x14ac:dyDescent="0.25">
      <c r="A29" s="17">
        <v>1989</v>
      </c>
      <c r="B29" s="24">
        <v>5.6899999999999999E-2</v>
      </c>
      <c r="C29" s="24">
        <v>0.1084</v>
      </c>
      <c r="D29" s="24">
        <v>0.10050000000000001</v>
      </c>
      <c r="E29" s="25">
        <v>0.1</v>
      </c>
    </row>
    <row r="30" spans="1:5" x14ac:dyDescent="0.25">
      <c r="A30" s="17">
        <v>1990</v>
      </c>
      <c r="B30" s="24">
        <v>6.4299999999999996E-2</v>
      </c>
      <c r="C30" s="24">
        <v>9.5600000000000004E-2</v>
      </c>
      <c r="D30" s="24">
        <v>9.3100000000000002E-2</v>
      </c>
      <c r="E30" s="25">
        <v>0.10050000000000001</v>
      </c>
    </row>
    <row r="31" spans="1:5" x14ac:dyDescent="0.25">
      <c r="A31" s="17">
        <v>1991</v>
      </c>
      <c r="B31" s="24">
        <v>4.82E-2</v>
      </c>
      <c r="C31" s="24">
        <v>6.5199999999999994E-2</v>
      </c>
      <c r="D31" s="24">
        <v>6.6699999999999995E-2</v>
      </c>
      <c r="E31" s="25">
        <v>8.8999999999999996E-2</v>
      </c>
    </row>
    <row r="32" spans="1:5" x14ac:dyDescent="0.25">
      <c r="A32" s="17">
        <v>1992</v>
      </c>
      <c r="B32" s="24">
        <v>5.0799999999999998E-2</v>
      </c>
      <c r="C32" s="24">
        <v>4.1500000000000002E-2</v>
      </c>
      <c r="D32" s="24">
        <v>4.5199999999999997E-2</v>
      </c>
      <c r="E32" s="25">
        <v>7.9500000000000001E-2</v>
      </c>
    </row>
    <row r="33" spans="1:13" x14ac:dyDescent="0.25">
      <c r="A33" s="17">
        <v>1993</v>
      </c>
      <c r="B33" s="24">
        <v>4.3200000000000002E-2</v>
      </c>
      <c r="C33" s="24">
        <v>3.4000000000000002E-2</v>
      </c>
      <c r="D33" s="24">
        <v>3.8300000000000001E-2</v>
      </c>
      <c r="E33" s="25">
        <v>6.6100000000000006E-2</v>
      </c>
    </row>
    <row r="34" spans="1:13" x14ac:dyDescent="0.25">
      <c r="A34" s="17">
        <v>1994</v>
      </c>
      <c r="B34" s="24">
        <v>4.24E-2</v>
      </c>
      <c r="C34" s="24">
        <v>4.8099999999999997E-2</v>
      </c>
      <c r="D34" s="24">
        <v>6.0600000000000001E-2</v>
      </c>
      <c r="E34" s="25">
        <v>7.9799999999999996E-2</v>
      </c>
    </row>
    <row r="35" spans="1:13" x14ac:dyDescent="0.25">
      <c r="A35" s="17">
        <v>1995</v>
      </c>
      <c r="B35" s="24">
        <v>3.73E-2</v>
      </c>
      <c r="C35" s="24">
        <v>6.7799999999999999E-2</v>
      </c>
      <c r="D35" s="24">
        <v>6.8900000000000003E-2</v>
      </c>
      <c r="E35" s="25">
        <v>7.5999999999999998E-2</v>
      </c>
    </row>
    <row r="36" spans="1:13" x14ac:dyDescent="0.25">
      <c r="A36" s="17">
        <v>1996</v>
      </c>
      <c r="B36" s="24">
        <v>3.61E-2</v>
      </c>
      <c r="C36" s="24">
        <v>6.2300000000000001E-2</v>
      </c>
      <c r="D36" s="24">
        <v>6.4399999999999999E-2</v>
      </c>
      <c r="E36" s="25">
        <v>7.4300000000000005E-2</v>
      </c>
    </row>
    <row r="37" spans="1:13" x14ac:dyDescent="0.25">
      <c r="A37" s="17">
        <v>1997</v>
      </c>
      <c r="B37" s="24">
        <v>2.6700000000000002E-2</v>
      </c>
      <c r="C37" s="24">
        <v>5.9700000000000003E-2</v>
      </c>
      <c r="D37" s="24">
        <v>6.13E-2</v>
      </c>
      <c r="E37" s="25">
        <v>6.9199999999999998E-2</v>
      </c>
    </row>
    <row r="38" spans="1:13" x14ac:dyDescent="0.25">
      <c r="A38" s="17">
        <v>1998</v>
      </c>
      <c r="B38" s="24">
        <v>2.53E-2</v>
      </c>
      <c r="C38" s="24">
        <v>6.1499999999999999E-2</v>
      </c>
      <c r="D38" s="24">
        <v>5.79E-2</v>
      </c>
      <c r="E38" s="25">
        <v>6.0299999999999999E-2</v>
      </c>
    </row>
    <row r="39" spans="1:13" x14ac:dyDescent="0.25">
      <c r="A39" s="17">
        <v>1999</v>
      </c>
      <c r="B39" s="24">
        <v>2.0799999999999999E-2</v>
      </c>
      <c r="C39" s="24">
        <v>5.8700000000000002E-2</v>
      </c>
      <c r="D39" s="24">
        <v>5.9700000000000003E-2</v>
      </c>
      <c r="E39" s="25">
        <v>6.6100000000000006E-2</v>
      </c>
    </row>
    <row r="40" spans="1:13" x14ac:dyDescent="0.25">
      <c r="A40" s="17">
        <v>2000</v>
      </c>
      <c r="B40" s="24">
        <v>2.52E-2</v>
      </c>
      <c r="C40" s="24">
        <v>6.9400000000000003E-2</v>
      </c>
      <c r="D40" s="24">
        <v>6.7900000000000002E-2</v>
      </c>
      <c r="E40" s="25">
        <v>6.6900000000000001E-2</v>
      </c>
      <c r="J40" s="24"/>
      <c r="K40" s="5"/>
      <c r="L40" s="5"/>
      <c r="M40" s="5"/>
    </row>
    <row r="41" spans="1:13" x14ac:dyDescent="0.25">
      <c r="A41" s="17">
        <v>2001</v>
      </c>
      <c r="B41" s="24">
        <v>3.3000000000000002E-2</v>
      </c>
      <c r="C41" s="24">
        <v>4.2599999999999999E-2</v>
      </c>
      <c r="D41" s="24">
        <v>3.8199999999999998E-2</v>
      </c>
      <c r="E41" s="25">
        <v>5.5300000000000002E-2</v>
      </c>
      <c r="J41" s="26"/>
      <c r="K41" s="5"/>
      <c r="L41" s="5"/>
      <c r="M41" s="5"/>
    </row>
    <row r="42" spans="1:13" x14ac:dyDescent="0.25">
      <c r="A42" s="17">
        <v>2002</v>
      </c>
      <c r="B42" s="24">
        <v>1.9900000000000001E-2</v>
      </c>
      <c r="C42" s="24">
        <v>1.8599999999999998E-2</v>
      </c>
      <c r="D42" s="24">
        <v>2.23E-2</v>
      </c>
      <c r="E42" s="25">
        <v>5.0700000000000002E-2</v>
      </c>
      <c r="J42" s="27"/>
      <c r="K42" s="5"/>
      <c r="M42" s="5"/>
    </row>
    <row r="43" spans="1:13" x14ac:dyDescent="0.25">
      <c r="A43" s="17">
        <v>2003</v>
      </c>
      <c r="B43" s="24">
        <v>2.07E-2</v>
      </c>
      <c r="C43" s="24">
        <v>1.24E-2</v>
      </c>
      <c r="D43" s="24">
        <v>1.3599999999999999E-2</v>
      </c>
      <c r="E43" s="25">
        <v>4.48E-2</v>
      </c>
      <c r="J43" s="27"/>
      <c r="K43" s="5"/>
      <c r="M43" s="5"/>
    </row>
    <row r="44" spans="1:13" x14ac:dyDescent="0.25">
      <c r="A44" s="17">
        <v>2004</v>
      </c>
      <c r="B44" s="24">
        <v>2.4799999999999999E-2</v>
      </c>
      <c r="C44" s="24">
        <v>3.5571999999999999E-2</v>
      </c>
      <c r="D44" s="24">
        <v>7.0000000000000007E-2</v>
      </c>
      <c r="E44" s="25">
        <v>4.8500000000000001E-2</v>
      </c>
      <c r="J44" s="27"/>
      <c r="K44" s="5"/>
      <c r="M44" s="5"/>
    </row>
    <row r="45" spans="1:13" x14ac:dyDescent="0.25">
      <c r="A45" s="17">
        <v>2005</v>
      </c>
      <c r="B45" s="24">
        <v>2.7199999999999998E-2</v>
      </c>
      <c r="C45" s="24">
        <v>3.5571999999999999E-2</v>
      </c>
      <c r="D45" s="24">
        <v>7.0000000000000007E-2</v>
      </c>
      <c r="E45" s="25">
        <v>4.8300000000000003E-2</v>
      </c>
      <c r="J45" s="27"/>
      <c r="K45" s="5"/>
      <c r="M45" s="5"/>
    </row>
    <row r="46" spans="1:13" x14ac:dyDescent="0.25">
      <c r="A46" s="17">
        <v>2006</v>
      </c>
      <c r="B46" s="24">
        <v>3.2000000000000001E-2</v>
      </c>
      <c r="C46" s="24">
        <v>3.5571999999999999E-2</v>
      </c>
      <c r="D46" s="24">
        <v>7.0000000000000007E-2</v>
      </c>
      <c r="E46" s="25">
        <v>5.6899999999999999E-2</v>
      </c>
      <c r="J46" s="27"/>
      <c r="K46" s="5"/>
      <c r="M46" s="5"/>
    </row>
    <row r="47" spans="1:13" x14ac:dyDescent="0.25">
      <c r="A47" s="17">
        <v>2007</v>
      </c>
      <c r="B47" s="24">
        <v>2.8199999999999999E-2</v>
      </c>
      <c r="C47" s="24">
        <v>3.5571999999999999E-2</v>
      </c>
      <c r="D47" s="24">
        <v>7.0000000000000007E-2</v>
      </c>
      <c r="E47" s="25">
        <v>5.0299999999999997E-2</v>
      </c>
      <c r="J47" s="27"/>
      <c r="K47" s="5"/>
      <c r="M47" s="5"/>
    </row>
    <row r="48" spans="1:13" x14ac:dyDescent="0.25">
      <c r="A48" s="17">
        <v>2008</v>
      </c>
      <c r="B48" s="24">
        <v>4.6300000000000001E-2</v>
      </c>
      <c r="C48" s="24">
        <v>3.5571999999999999E-2</v>
      </c>
      <c r="D48" s="24">
        <v>7.0000000000000007E-2</v>
      </c>
      <c r="E48" s="25">
        <v>4.2299999999999997E-2</v>
      </c>
      <c r="J48" s="27"/>
      <c r="K48" s="5"/>
      <c r="M48" s="5"/>
    </row>
    <row r="49" spans="1:13" x14ac:dyDescent="0.25">
      <c r="A49" s="17">
        <v>2009</v>
      </c>
      <c r="B49" s="24">
        <v>6.3E-3</v>
      </c>
      <c r="C49" s="24">
        <v>3.5571999999999999E-2</v>
      </c>
      <c r="D49" s="24">
        <v>7.0000000000000007E-2</v>
      </c>
      <c r="E49" s="25">
        <v>3.8100000000000002E-2</v>
      </c>
      <c r="J49" s="27"/>
      <c r="K49" s="5"/>
      <c r="M49" s="5"/>
    </row>
    <row r="50" spans="1:13" x14ac:dyDescent="0.25">
      <c r="A50" s="17">
        <v>2010</v>
      </c>
      <c r="B50" s="24">
        <v>1.7600000000000001E-2</v>
      </c>
      <c r="C50" s="24">
        <v>3.5571999999999999E-2</v>
      </c>
      <c r="D50" s="24">
        <v>7.0000000000000007E-2</v>
      </c>
      <c r="E50" s="25">
        <v>3.6400000000000002E-2</v>
      </c>
      <c r="J50" s="27"/>
      <c r="K50" s="5"/>
      <c r="M50" s="5"/>
    </row>
    <row r="51" spans="1:13" x14ac:dyDescent="0.25">
      <c r="A51" s="17">
        <v>2011</v>
      </c>
      <c r="B51" s="24">
        <v>3.6900000000000002E-2</v>
      </c>
      <c r="C51" s="24">
        <v>3.5571999999999999E-2</v>
      </c>
      <c r="D51" s="24">
        <v>7.0000000000000007E-2</v>
      </c>
      <c r="E51" s="25">
        <v>3.1099999999999999E-2</v>
      </c>
      <c r="J51" s="27"/>
      <c r="K51" s="5"/>
      <c r="M51" s="5"/>
    </row>
    <row r="52" spans="1:13" x14ac:dyDescent="0.25">
      <c r="A52" s="17">
        <v>2012</v>
      </c>
      <c r="B52" s="24">
        <v>2.3E-2</v>
      </c>
      <c r="C52" s="24">
        <v>3.5571999999999999E-2</v>
      </c>
      <c r="D52" s="24">
        <v>7.0000000000000007E-2</v>
      </c>
      <c r="E52" s="25">
        <v>2.07E-2</v>
      </c>
      <c r="J52" s="27"/>
      <c r="K52" s="5"/>
      <c r="M52" s="5"/>
    </row>
    <row r="53" spans="1:13" x14ac:dyDescent="0.25">
      <c r="A53" s="17">
        <v>2013</v>
      </c>
      <c r="B53" s="24">
        <v>1.66E-2</v>
      </c>
      <c r="C53" s="32">
        <v>3.5571999999999999E-2</v>
      </c>
      <c r="D53" s="32">
        <v>7.0000000000000007E-2</v>
      </c>
      <c r="E53" s="25">
        <v>2.7300000000000001E-2</v>
      </c>
      <c r="J53" s="27"/>
      <c r="K53" s="5"/>
      <c r="M53" s="5"/>
    </row>
    <row r="54" spans="1:13" x14ac:dyDescent="0.25">
      <c r="A54" s="17">
        <v>2014</v>
      </c>
      <c r="B54" s="24">
        <v>1.17E-2</v>
      </c>
      <c r="C54" s="24">
        <v>3.5571999999999999E-2</v>
      </c>
      <c r="D54" s="24">
        <v>7.0000000000000007E-2</v>
      </c>
      <c r="E54" s="25">
        <v>2.8799999999999999E-2</v>
      </c>
      <c r="J54" s="27"/>
      <c r="K54" s="5"/>
      <c r="M54" s="5"/>
    </row>
    <row r="55" spans="1:13" x14ac:dyDescent="0.25">
      <c r="A55" s="17">
        <v>2015</v>
      </c>
      <c r="B55" s="24">
        <v>1.9E-3</v>
      </c>
      <c r="C55" s="24">
        <v>3.5571999999999999E-2</v>
      </c>
      <c r="D55" s="24">
        <v>7.0000000000000007E-2</v>
      </c>
      <c r="E55" s="25">
        <v>2.4299999999999999E-2</v>
      </c>
      <c r="J55" s="27"/>
      <c r="K55" s="5"/>
      <c r="M55" s="5"/>
    </row>
    <row r="56" spans="1:13" x14ac:dyDescent="0.25">
      <c r="A56" s="17">
        <v>2016</v>
      </c>
      <c r="B56" s="24">
        <v>6.4000000000000003E-3</v>
      </c>
      <c r="C56" s="24">
        <v>3.5571999999999999E-2</v>
      </c>
      <c r="D56" s="24">
        <v>7.0000000000000007E-2</v>
      </c>
      <c r="E56" s="25">
        <v>2.0799999999999999E-2</v>
      </c>
      <c r="J56" s="27"/>
      <c r="K56" s="5"/>
      <c r="M56" s="5"/>
    </row>
    <row r="57" spans="1:13" x14ac:dyDescent="0.25">
      <c r="A57" s="17">
        <v>2017</v>
      </c>
      <c r="B57" s="24">
        <v>1.6400000000000001E-2</v>
      </c>
      <c r="C57" s="24">
        <v>3.5571999999999999E-2</v>
      </c>
      <c r="D57" s="24">
        <v>7.0000000000000007E-2</v>
      </c>
      <c r="E57" s="25">
        <v>2.6700000000000002E-2</v>
      </c>
      <c r="J57" s="27"/>
      <c r="K57" s="5"/>
      <c r="M57" s="5"/>
    </row>
    <row r="58" spans="1:13" x14ac:dyDescent="0.25">
      <c r="A58" s="17">
        <v>2018</v>
      </c>
      <c r="B58" s="24">
        <v>1.8700000000000001E-2</v>
      </c>
      <c r="C58" s="24">
        <v>3.5571999999999999E-2</v>
      </c>
      <c r="D58" s="24">
        <v>7.0000000000000007E-2</v>
      </c>
      <c r="E58" s="25">
        <v>3.2399999999999998E-2</v>
      </c>
      <c r="J58" s="27"/>
      <c r="K58" s="5"/>
      <c r="M58" s="5"/>
    </row>
    <row r="59" spans="1:13" x14ac:dyDescent="0.25">
      <c r="A59" s="28">
        <v>2019</v>
      </c>
      <c r="B59" s="24">
        <v>1.7100000000000001E-2</v>
      </c>
      <c r="C59" s="24">
        <v>3.5571999999999999E-2</v>
      </c>
      <c r="D59" s="24">
        <v>7.0000000000000007E-2</v>
      </c>
      <c r="E59" s="25">
        <v>2.3199999999999998E-2</v>
      </c>
      <c r="J59" s="27"/>
      <c r="K59" s="5"/>
      <c r="M59" s="5"/>
    </row>
    <row r="60" spans="1:13" x14ac:dyDescent="0.25">
      <c r="A60" s="29">
        <v>2020</v>
      </c>
      <c r="B60" s="30">
        <v>7.4999999999999997E-3</v>
      </c>
      <c r="C60" s="24">
        <v>3.5571999999999999E-2</v>
      </c>
      <c r="D60" s="24">
        <v>7.0000000000000007E-2</v>
      </c>
      <c r="E60" s="25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24">
        <v>3.5571999999999999E-2</v>
      </c>
      <c r="D61" s="24">
        <v>7.0000000000000007E-2</v>
      </c>
      <c r="E61" s="25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24">
        <v>3.5571999999999999E-2</v>
      </c>
      <c r="D62" s="24">
        <v>7.0000000000000007E-2</v>
      </c>
      <c r="E62" s="25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3.5571999999999999E-2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v>7.0000000000000007E-2</v>
      </c>
    </row>
    <row r="89" spans="1:13" x14ac:dyDescent="0.25">
      <c r="A89" s="29">
        <v>2049</v>
      </c>
      <c r="C89" s="34">
        <v>3.5571999999999999E-2</v>
      </c>
      <c r="D89" s="5">
        <v>7.0000000000000007E-2</v>
      </c>
    </row>
    <row r="90" spans="1:13" x14ac:dyDescent="0.25">
      <c r="A90" s="29">
        <v>2050</v>
      </c>
      <c r="C90" s="34">
        <v>3.5571999999999999E-2</v>
      </c>
      <c r="D90" s="5">
        <v>7.0000000000000007E-2</v>
      </c>
    </row>
    <row r="91" spans="1:13" x14ac:dyDescent="0.25">
      <c r="A91" s="29">
        <v>2051</v>
      </c>
      <c r="C91" s="34">
        <v>3.5571999999999999E-2</v>
      </c>
      <c r="D91" s="5">
        <v>7.0000000000000007E-2</v>
      </c>
    </row>
    <row r="92" spans="1:13" x14ac:dyDescent="0.25">
      <c r="A92" s="29">
        <v>2052</v>
      </c>
      <c r="C92" s="34">
        <v>3.5571999999999999E-2</v>
      </c>
      <c r="D92" s="5">
        <v>7.0000000000000007E-2</v>
      </c>
    </row>
    <row r="93" spans="1:13" x14ac:dyDescent="0.25">
      <c r="A93" s="29">
        <v>2053</v>
      </c>
      <c r="C93" s="34">
        <v>3.5571999999999999E-2</v>
      </c>
      <c r="D93" s="5">
        <v>7.0000000000000007E-2</v>
      </c>
    </row>
    <row r="94" spans="1:13" x14ac:dyDescent="0.25">
      <c r="A94" s="29">
        <v>2054</v>
      </c>
      <c r="C94" s="34">
        <v>3.5571999999999999E-2</v>
      </c>
      <c r="D94" s="5">
        <v>7.0000000000000007E-2</v>
      </c>
    </row>
    <row r="95" spans="1:13" x14ac:dyDescent="0.25">
      <c r="A95" s="29">
        <v>2055</v>
      </c>
      <c r="C95" s="34">
        <v>3.5571999999999999E-2</v>
      </c>
      <c r="D95" s="5">
        <v>7.0000000000000007E-2</v>
      </c>
    </row>
    <row r="96" spans="1:13" x14ac:dyDescent="0.25">
      <c r="A96" s="29">
        <v>2056</v>
      </c>
      <c r="C96" s="34">
        <v>3.5571999999999999E-2</v>
      </c>
      <c r="D96" s="5">
        <v>7.0000000000000007E-2</v>
      </c>
    </row>
    <row r="97" spans="1:4" x14ac:dyDescent="0.25">
      <c r="A97" s="29">
        <v>2057</v>
      </c>
      <c r="C97" s="34">
        <v>3.5571999999999999E-2</v>
      </c>
      <c r="D97" s="5">
        <v>7.0000000000000007E-2</v>
      </c>
    </row>
    <row r="98" spans="1:4" x14ac:dyDescent="0.25">
      <c r="A98" s="29">
        <v>2058</v>
      </c>
      <c r="C98" s="34">
        <v>3.5571999999999999E-2</v>
      </c>
      <c r="D98" s="5">
        <v>7.0000000000000007E-2</v>
      </c>
    </row>
    <row r="99" spans="1:4" x14ac:dyDescent="0.25">
      <c r="A99" s="29">
        <v>2059</v>
      </c>
      <c r="C99" s="34">
        <v>3.5571999999999999E-2</v>
      </c>
      <c r="D99" s="5">
        <v>7.0000000000000007E-2</v>
      </c>
    </row>
    <row r="100" spans="1:4" x14ac:dyDescent="0.25">
      <c r="A100" s="29">
        <v>2060</v>
      </c>
      <c r="C100" s="34">
        <v>3.5571999999999999E-2</v>
      </c>
      <c r="D100" s="5">
        <v>7.0000000000000007E-2</v>
      </c>
    </row>
    <row r="101" spans="1:4" x14ac:dyDescent="0.25">
      <c r="A101" s="29">
        <v>2061</v>
      </c>
      <c r="C101" s="34">
        <v>3.5571999999999999E-2</v>
      </c>
      <c r="D101" s="5">
        <v>7.0000000000000007E-2</v>
      </c>
    </row>
    <row r="102" spans="1:4" x14ac:dyDescent="0.25">
      <c r="A102" s="29">
        <v>2062</v>
      </c>
      <c r="C102" s="34">
        <v>3.5571999999999999E-2</v>
      </c>
      <c r="D102" s="5">
        <v>7.0000000000000007E-2</v>
      </c>
    </row>
    <row r="103" spans="1:4" x14ac:dyDescent="0.25">
      <c r="A103" s="29">
        <v>2063</v>
      </c>
      <c r="C103" s="34">
        <v>3.5571999999999999E-2</v>
      </c>
      <c r="D103" s="5">
        <v>7.0000000000000007E-2</v>
      </c>
    </row>
    <row r="104" spans="1:4" x14ac:dyDescent="0.25">
      <c r="A104" s="29">
        <v>2064</v>
      </c>
      <c r="C104" s="34">
        <v>3.5571999999999999E-2</v>
      </c>
      <c r="D104" s="5">
        <v>7.0000000000000007E-2</v>
      </c>
    </row>
    <row r="105" spans="1:4" x14ac:dyDescent="0.25">
      <c r="A105" s="29">
        <v>2065</v>
      </c>
      <c r="C105" s="34">
        <v>3.5571999999999999E-2</v>
      </c>
      <c r="D105" s="5">
        <v>7.0000000000000007E-2</v>
      </c>
    </row>
    <row r="106" spans="1:4" x14ac:dyDescent="0.25">
      <c r="A106" s="29">
        <v>2066</v>
      </c>
      <c r="C106" s="34">
        <v>3.5571999999999999E-2</v>
      </c>
      <c r="D106" s="5">
        <v>7.0000000000000007E-2</v>
      </c>
    </row>
    <row r="107" spans="1:4" x14ac:dyDescent="0.25">
      <c r="A107" s="29">
        <v>2067</v>
      </c>
      <c r="C107" s="34">
        <v>3.5571999999999999E-2</v>
      </c>
      <c r="D107" s="5">
        <v>7.0000000000000007E-2</v>
      </c>
    </row>
    <row r="108" spans="1:4" x14ac:dyDescent="0.25">
      <c r="A108" s="29">
        <v>2068</v>
      </c>
      <c r="C108" s="34">
        <v>3.5571999999999999E-2</v>
      </c>
      <c r="D108" s="5">
        <v>7.0000000000000007E-2</v>
      </c>
    </row>
    <row r="109" spans="1:4" x14ac:dyDescent="0.25">
      <c r="A109" s="29">
        <v>2069</v>
      </c>
      <c r="C109" s="34">
        <v>3.5571999999999999E-2</v>
      </c>
      <c r="D109" s="5">
        <v>7.0000000000000007E-2</v>
      </c>
    </row>
    <row r="110" spans="1:4" x14ac:dyDescent="0.25">
      <c r="A110" s="29">
        <v>2070</v>
      </c>
      <c r="C110" s="34">
        <v>3.5571999999999999E-2</v>
      </c>
      <c r="D110" s="5">
        <v>7.0000000000000007E-2</v>
      </c>
    </row>
    <row r="111" spans="1:4" x14ac:dyDescent="0.25">
      <c r="A111" s="29">
        <v>2071</v>
      </c>
      <c r="C111" s="34">
        <v>3.5571999999999999E-2</v>
      </c>
      <c r="D111" s="5">
        <v>7.0000000000000007E-2</v>
      </c>
    </row>
    <row r="112" spans="1:4" x14ac:dyDescent="0.25">
      <c r="A112" s="29">
        <v>2072</v>
      </c>
      <c r="C112" s="34">
        <v>3.5571999999999999E-2</v>
      </c>
      <c r="D112" s="5">
        <v>7.0000000000000007E-2</v>
      </c>
    </row>
    <row r="113" spans="1:4" x14ac:dyDescent="0.25">
      <c r="A113" s="29">
        <v>2073</v>
      </c>
      <c r="C113" s="34">
        <v>3.5571999999999999E-2</v>
      </c>
      <c r="D113" s="5">
        <v>7.0000000000000007E-2</v>
      </c>
    </row>
    <row r="114" spans="1:4" x14ac:dyDescent="0.25">
      <c r="A114" s="29">
        <v>2074</v>
      </c>
      <c r="C114" s="34">
        <v>3.5571999999999999E-2</v>
      </c>
      <c r="D114" s="5">
        <v>7.0000000000000007E-2</v>
      </c>
    </row>
    <row r="115" spans="1:4" x14ac:dyDescent="0.25">
      <c r="A115" s="29">
        <v>2075</v>
      </c>
      <c r="C115" s="34">
        <v>3.5571999999999999E-2</v>
      </c>
      <c r="D115" s="5">
        <v>7.0000000000000007E-2</v>
      </c>
    </row>
    <row r="116" spans="1:4" x14ac:dyDescent="0.25">
      <c r="A116" s="29">
        <v>2076</v>
      </c>
      <c r="C116" s="34">
        <v>3.5571999999999999E-2</v>
      </c>
      <c r="D116" s="5">
        <v>7.0000000000000007E-2</v>
      </c>
    </row>
    <row r="117" spans="1:4" x14ac:dyDescent="0.25">
      <c r="A117" s="29">
        <v>2077</v>
      </c>
      <c r="C117" s="34">
        <v>3.5571999999999999E-2</v>
      </c>
      <c r="D117" s="5">
        <v>7.0000000000000007E-2</v>
      </c>
    </row>
    <row r="118" spans="1:4" x14ac:dyDescent="0.25">
      <c r="A118" s="29">
        <v>2078</v>
      </c>
      <c r="C118" s="34">
        <v>3.5571999999999999E-2</v>
      </c>
      <c r="D118" s="5">
        <v>7.0000000000000007E-2</v>
      </c>
    </row>
    <row r="119" spans="1:4" x14ac:dyDescent="0.25">
      <c r="A119" s="29">
        <v>2079</v>
      </c>
      <c r="C119" s="34">
        <v>3.5571999999999999E-2</v>
      </c>
      <c r="D119" s="5">
        <v>7.0000000000000007E-2</v>
      </c>
    </row>
    <row r="120" spans="1:4" x14ac:dyDescent="0.25">
      <c r="A120" s="29">
        <v>2080</v>
      </c>
      <c r="C120" s="34">
        <v>3.5571999999999999E-2</v>
      </c>
      <c r="D120" s="5">
        <v>7.0000000000000007E-2</v>
      </c>
    </row>
    <row r="121" spans="1:4" x14ac:dyDescent="0.25">
      <c r="A121" s="29">
        <v>2081</v>
      </c>
      <c r="C121" s="34">
        <v>3.5571999999999999E-2</v>
      </c>
      <c r="D121" s="5">
        <v>7.0000000000000007E-2</v>
      </c>
    </row>
    <row r="122" spans="1:4" x14ac:dyDescent="0.25">
      <c r="A122" s="29">
        <v>2082</v>
      </c>
      <c r="C122" s="34">
        <v>3.5571999999999999E-2</v>
      </c>
      <c r="D122" s="5">
        <v>7.0000000000000007E-2</v>
      </c>
    </row>
    <row r="123" spans="1:4" x14ac:dyDescent="0.25">
      <c r="A123" s="29">
        <v>2083</v>
      </c>
      <c r="C123" s="34">
        <v>3.5571999999999999E-2</v>
      </c>
      <c r="D123" s="5">
        <v>7.0000000000000007E-2</v>
      </c>
    </row>
    <row r="124" spans="1:4" x14ac:dyDescent="0.25">
      <c r="A124" s="29">
        <v>2084</v>
      </c>
      <c r="C124" s="34">
        <v>3.5571999999999999E-2</v>
      </c>
      <c r="D124" s="5">
        <v>7.0000000000000007E-2</v>
      </c>
    </row>
    <row r="125" spans="1:4" x14ac:dyDescent="0.25">
      <c r="A125" s="29">
        <v>2085</v>
      </c>
      <c r="C125" s="34">
        <v>3.5571999999999999E-2</v>
      </c>
      <c r="D125" s="5">
        <v>7.0000000000000007E-2</v>
      </c>
    </row>
    <row r="126" spans="1:4" x14ac:dyDescent="0.25">
      <c r="A126" s="29">
        <v>2086</v>
      </c>
      <c r="C126" s="34">
        <v>3.5571999999999999E-2</v>
      </c>
      <c r="D126" s="5">
        <v>7.0000000000000007E-2</v>
      </c>
    </row>
    <row r="127" spans="1:4" x14ac:dyDescent="0.25">
      <c r="A127" s="29">
        <v>2087</v>
      </c>
      <c r="C127" s="34">
        <v>3.5571999999999999E-2</v>
      </c>
      <c r="D127" s="5">
        <v>7.0000000000000007E-2</v>
      </c>
    </row>
    <row r="128" spans="1:4" x14ac:dyDescent="0.25">
      <c r="A128" s="29">
        <v>2088</v>
      </c>
      <c r="C128" s="34">
        <v>3.5571999999999999E-2</v>
      </c>
      <c r="D128" s="5"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ref="D129:D138" si="0">$D$63</f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0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0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0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0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0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0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0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0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0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2024-03-20T06:55:34Z</dcterms:modified>
</cp:coreProperties>
</file>